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e5bae79633471186/Documentos/GitHub/portfolio_folder/Freelance Dashboard/"/>
    </mc:Choice>
  </mc:AlternateContent>
  <xr:revisionPtr revIDLastSave="1376" documentId="8_{092EFDAC-DF98-4D15-AD4D-FD489FA610D9}" xr6:coauthVersionLast="47" xr6:coauthVersionMax="47" xr10:uidLastSave="{BE7A7CD2-9F7B-45B9-A313-74DB5D5824E0}"/>
  <bookViews>
    <workbookView xWindow="-28920" yWindow="-120" windowWidth="29040" windowHeight="15720" activeTab="2" xr2:uid="{1A79F872-799E-40FD-B84C-559A62E657DE}"/>
  </bookViews>
  <sheets>
    <sheet name="Global Data" sheetId="1" r:id="rId1"/>
    <sheet name="Pivots" sheetId="2" r:id="rId2"/>
    <sheet name="Dashboard" sheetId="3" r:id="rId3"/>
  </sheets>
  <definedNames>
    <definedName name="_xlnm._FilterDatabase" localSheetId="0" hidden="1">'Global Data'!$A$1:$Q$1001</definedName>
    <definedName name="_xlchart.v5.0" hidden="1">'Global Data'!$A$2:$A$1001</definedName>
    <definedName name="_xlchart.v5.1" hidden="1">'Global Data'!$G$1</definedName>
    <definedName name="_xlchart.v5.2" hidden="1">'Global Data'!$G$2:$G$1001</definedName>
    <definedName name="_xlchart.v5.3" hidden="1">Pivots!$D$25</definedName>
    <definedName name="_xlchart.v5.4" hidden="1">Pivots!$D$26:$D$46</definedName>
    <definedName name="_xlchart.v5.5" hidden="1">Pivots!$E$25</definedName>
    <definedName name="_xlchart.v5.6" hidden="1">Pivots!$E$26:$E$46</definedName>
    <definedName name="_xlchart.v5.7" hidden="1">Pivots!$K$25</definedName>
    <definedName name="Customer_Satisfaction">"L-Shape 19"</definedName>
    <definedName name="Slicer_Primary_Skill">#N/A</definedName>
    <definedName name="Slicer_Status">#N/A</definedName>
    <definedName name="Slicer_Type_of_Experience">#N/A</definedName>
  </definedNames>
  <calcPr calcId="191029"/>
  <pivotCaches>
    <pivotCache cacheId="19"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2" i="2" l="1"/>
  <c r="K17" i="2"/>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3" i="1"/>
  <c r="R4" i="1"/>
  <c r="R5" i="1"/>
  <c r="R6" i="1"/>
  <c r="R7" i="1"/>
  <c r="R8" i="1"/>
  <c r="R9" i="1"/>
  <c r="R10" i="1"/>
  <c r="R11" i="1"/>
  <c r="R12" i="1"/>
  <c r="R13" i="1"/>
  <c r="R14" i="1"/>
  <c r="R15" i="1"/>
  <c r="R16" i="1"/>
  <c r="R17" i="1"/>
  <c r="R18" i="1"/>
  <c r="R19" i="1"/>
  <c r="R20" i="1"/>
  <c r="R21" i="1"/>
  <c r="R22" i="1"/>
  <c r="R23" i="1"/>
  <c r="R24" i="1"/>
  <c r="R25" i="1"/>
  <c r="R26" i="1"/>
  <c r="R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0" i="1"/>
  <c r="C879"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2" i="1"/>
  <c r="C461" i="1"/>
  <c r="C460" i="1"/>
  <c r="C459" i="1"/>
  <c r="C458" i="1"/>
  <c r="C457" i="1"/>
  <c r="C456" i="1"/>
  <c r="C455" i="1"/>
  <c r="C453" i="1"/>
  <c r="C452" i="1"/>
  <c r="C451" i="1"/>
  <c r="C450" i="1"/>
  <c r="C449" i="1"/>
  <c r="C448" i="1"/>
  <c r="C447" i="1"/>
  <c r="C446" i="1"/>
  <c r="C445" i="1"/>
  <c r="C444" i="1"/>
  <c r="C443" i="1"/>
  <c r="C442" i="1"/>
  <c r="C441" i="1"/>
  <c r="C440" i="1"/>
  <c r="C439" i="1"/>
  <c r="C438" i="1"/>
  <c r="C437" i="1"/>
  <c r="C436" i="1"/>
  <c r="C435" i="1"/>
  <c r="C434"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0"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3" i="1"/>
  <c r="C282" i="1"/>
  <c r="C281" i="1"/>
  <c r="C280" i="1"/>
  <c r="C279" i="1"/>
  <c r="C278" i="1"/>
  <c r="C277" i="1"/>
  <c r="C276"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7"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965" i="1"/>
  <c r="C924" i="1"/>
  <c r="C881" i="1"/>
  <c r="C878" i="1"/>
  <c r="C810" i="1"/>
  <c r="C602" i="1"/>
  <c r="C463" i="1"/>
  <c r="C454" i="1"/>
  <c r="C433" i="1"/>
  <c r="C401" i="1"/>
  <c r="C399" i="1"/>
  <c r="C311" i="1"/>
  <c r="C284" i="1"/>
  <c r="C275" i="1"/>
  <c r="C48" i="1"/>
  <c r="C2" i="1"/>
  <c r="AF6" i="3"/>
  <c r="V6" i="3"/>
  <c r="AE6" i="3"/>
  <c r="AG6" i="3"/>
  <c r="L6" i="3"/>
  <c r="P6" i="3"/>
  <c r="N6" i="3"/>
  <c r="M6" i="3"/>
  <c r="S6" i="3"/>
  <c r="F6" i="3"/>
  <c r="AB6" i="3"/>
  <c r="Y6" i="3"/>
  <c r="I6" i="3"/>
</calcChain>
</file>

<file path=xl/sharedStrings.xml><?xml version="1.0" encoding="utf-8"?>
<sst xmlns="http://schemas.openxmlformats.org/spreadsheetml/2006/main" count="6827" uniqueCount="2120">
  <si>
    <t>FL250001</t>
  </si>
  <si>
    <t>Ms. Nicole Kidd</t>
  </si>
  <si>
    <t>f</t>
  </si>
  <si>
    <t>Italy</t>
  </si>
  <si>
    <t>Italian</t>
  </si>
  <si>
    <t>Blockchain Development</t>
  </si>
  <si>
    <t>FL250002</t>
  </si>
  <si>
    <t>Vanessa Garcia</t>
  </si>
  <si>
    <t>FEMALE</t>
  </si>
  <si>
    <t>Australia</t>
  </si>
  <si>
    <t>English</t>
  </si>
  <si>
    <t>Mobile Apps</t>
  </si>
  <si>
    <t>USD 100</t>
  </si>
  <si>
    <t>FL250003</t>
  </si>
  <si>
    <t>Juan Nelson</t>
  </si>
  <si>
    <t>male</t>
  </si>
  <si>
    <t>Germany</t>
  </si>
  <si>
    <t>German</t>
  </si>
  <si>
    <t>Graphic Design</t>
  </si>
  <si>
    <t>N</t>
  </si>
  <si>
    <t>FL250004</t>
  </si>
  <si>
    <t>Amanda Spencer</t>
  </si>
  <si>
    <t>F</t>
  </si>
  <si>
    <t>Web Development</t>
  </si>
  <si>
    <t>FL250005</t>
  </si>
  <si>
    <t>Lynn Curtis DDS</t>
  </si>
  <si>
    <t>female</t>
  </si>
  <si>
    <t>FL250006</t>
  </si>
  <si>
    <t>Lisa Johnson</t>
  </si>
  <si>
    <t>Netherlands</t>
  </si>
  <si>
    <t>Dutch</t>
  </si>
  <si>
    <t>AI</t>
  </si>
  <si>
    <t>FL250007</t>
  </si>
  <si>
    <t>Eric Myers</t>
  </si>
  <si>
    <t>m</t>
  </si>
  <si>
    <t>Indonesia</t>
  </si>
  <si>
    <t>Indonesian</t>
  </si>
  <si>
    <t>Data Analysis</t>
  </si>
  <si>
    <t>USD 75</t>
  </si>
  <si>
    <t>FL250008</t>
  </si>
  <si>
    <t>Ricky Graham</t>
  </si>
  <si>
    <t>USD 40</t>
  </si>
  <si>
    <t>FL250009</t>
  </si>
  <si>
    <t>Sean Martin</t>
  </si>
  <si>
    <t>United States</t>
  </si>
  <si>
    <t>FL250010</t>
  </si>
  <si>
    <t>Matthew Lloyd</t>
  </si>
  <si>
    <t>MALE</t>
  </si>
  <si>
    <t>Turkey</t>
  </si>
  <si>
    <t>Turkish</t>
  </si>
  <si>
    <t>FL250011</t>
  </si>
  <si>
    <t>Gavin Randall</t>
  </si>
  <si>
    <t>United Kingdom</t>
  </si>
  <si>
    <t>yes</t>
  </si>
  <si>
    <t>FL250012</t>
  </si>
  <si>
    <t>Michelle Curtis</t>
  </si>
  <si>
    <t>Argentina</t>
  </si>
  <si>
    <t>Spanish</t>
  </si>
  <si>
    <t>UI/UX Design</t>
  </si>
  <si>
    <t>Y</t>
  </si>
  <si>
    <t>FL250013</t>
  </si>
  <si>
    <t>Alice Schneider</t>
  </si>
  <si>
    <t>Female</t>
  </si>
  <si>
    <t>Cybersecurity</t>
  </si>
  <si>
    <t>FL250014</t>
  </si>
  <si>
    <t>Phillip Shelton</t>
  </si>
  <si>
    <t>FL250015</t>
  </si>
  <si>
    <t>Edward Ferguson</t>
  </si>
  <si>
    <t>FL250016</t>
  </si>
  <si>
    <t>Wyatt Stout</t>
  </si>
  <si>
    <t>Japan</t>
  </si>
  <si>
    <t>Japanese</t>
  </si>
  <si>
    <t>FL250017</t>
  </si>
  <si>
    <t>Laura Johnson</t>
  </si>
  <si>
    <t>DevOps</t>
  </si>
  <si>
    <t>FL250018</t>
  </si>
  <si>
    <t>Scott Burns</t>
  </si>
  <si>
    <t>M</t>
  </si>
  <si>
    <t>India</t>
  </si>
  <si>
    <t>Hindi</t>
  </si>
  <si>
    <t>FL250019</t>
  </si>
  <si>
    <t>Tyler Aguirre</t>
  </si>
  <si>
    <t>Male</t>
  </si>
  <si>
    <t>USD 50</t>
  </si>
  <si>
    <t>FL250020</t>
  </si>
  <si>
    <t>Matthew Lawson</t>
  </si>
  <si>
    <t>FL250021</t>
  </si>
  <si>
    <t>James Cherry</t>
  </si>
  <si>
    <t>FL250022</t>
  </si>
  <si>
    <t>Samuel Sanford</t>
  </si>
  <si>
    <t>FL250023</t>
  </si>
  <si>
    <t>Cesar Greene</t>
  </si>
  <si>
    <t>Brazil</t>
  </si>
  <si>
    <t>Portuguese</t>
  </si>
  <si>
    <t>USD 30</t>
  </si>
  <si>
    <t>FL250024</t>
  </si>
  <si>
    <t>Melanie Carter</t>
  </si>
  <si>
    <t>South Korea</t>
  </si>
  <si>
    <t>Korean</t>
  </si>
  <si>
    <t>Machine Learning</t>
  </si>
  <si>
    <t>FL250025</t>
  </si>
  <si>
    <t>Jennifer Martin</t>
  </si>
  <si>
    <t>FL250026</t>
  </si>
  <si>
    <t>Anna Mccann</t>
  </si>
  <si>
    <t>FL250027</t>
  </si>
  <si>
    <t>Marissa Bass</t>
  </si>
  <si>
    <t>FL250028</t>
  </si>
  <si>
    <t>Alexis Day</t>
  </si>
  <si>
    <t>Russia</t>
  </si>
  <si>
    <t>Russian</t>
  </si>
  <si>
    <t>FL250029</t>
  </si>
  <si>
    <t>Megan Jones</t>
  </si>
  <si>
    <t>Canada</t>
  </si>
  <si>
    <t>FL250030</t>
  </si>
  <si>
    <t>Lori Smith</t>
  </si>
  <si>
    <t>FL250031</t>
  </si>
  <si>
    <t>Eric Carpenter</t>
  </si>
  <si>
    <t>FL250032</t>
  </si>
  <si>
    <t>Timothy Daniels</t>
  </si>
  <si>
    <t>France</t>
  </si>
  <si>
    <t>French</t>
  </si>
  <si>
    <t>FL250033</t>
  </si>
  <si>
    <t>Robert Nelson</t>
  </si>
  <si>
    <t>Egypt</t>
  </si>
  <si>
    <t>Arabic</t>
  </si>
  <si>
    <t>FL250034</t>
  </si>
  <si>
    <t>Michael Anderson</t>
  </si>
  <si>
    <t>FL250035</t>
  </si>
  <si>
    <t>Jessica Snyder</t>
  </si>
  <si>
    <t>FL250036</t>
  </si>
  <si>
    <t>Emily Daniels</t>
  </si>
  <si>
    <t>FL250037</t>
  </si>
  <si>
    <t>Jamie Ramirez</t>
  </si>
  <si>
    <t>FL250038</t>
  </si>
  <si>
    <t>Amy Harrison</t>
  </si>
  <si>
    <t>FL250039</t>
  </si>
  <si>
    <t>Melinda White</t>
  </si>
  <si>
    <t>South Africa</t>
  </si>
  <si>
    <t>Afrikaans</t>
  </si>
  <si>
    <t>FL250040</t>
  </si>
  <si>
    <t>James Hernandez</t>
  </si>
  <si>
    <t>FL250041</t>
  </si>
  <si>
    <t>Angelica Rogers</t>
  </si>
  <si>
    <t>no</t>
  </si>
  <si>
    <t>FL250042</t>
  </si>
  <si>
    <t>Savannah Williams</t>
  </si>
  <si>
    <t>FL250043</t>
  </si>
  <si>
    <t>Kaitlyn Schmidt</t>
  </si>
  <si>
    <t>FL250044</t>
  </si>
  <si>
    <t>Jason Singh</t>
  </si>
  <si>
    <t>FL250045</t>
  </si>
  <si>
    <t>Michelle Ramirez</t>
  </si>
  <si>
    <t>FL250046</t>
  </si>
  <si>
    <t>James Brown</t>
  </si>
  <si>
    <t>FL250047</t>
  </si>
  <si>
    <t>Mrs. Samantha Simmons</t>
  </si>
  <si>
    <t>FL250048</t>
  </si>
  <si>
    <t>Chase Mason</t>
  </si>
  <si>
    <t>China</t>
  </si>
  <si>
    <t>Mandarin</t>
  </si>
  <si>
    <t>FL250049</t>
  </si>
  <si>
    <t>Dominique Ward</t>
  </si>
  <si>
    <t>Mexico</t>
  </si>
  <si>
    <t>FL250050</t>
  </si>
  <si>
    <t>Lance Griffin</t>
  </si>
  <si>
    <t>FL250051</t>
  </si>
  <si>
    <t>Julie Burgess</t>
  </si>
  <si>
    <t>FL250052</t>
  </si>
  <si>
    <t>Don Scott</t>
  </si>
  <si>
    <t>FL250053</t>
  </si>
  <si>
    <t>Kyle Atkinson</t>
  </si>
  <si>
    <t>FL250054</t>
  </si>
  <si>
    <t>Jimmy Hogan</t>
  </si>
  <si>
    <t>Spain</t>
  </si>
  <si>
    <t>FL250055</t>
  </si>
  <si>
    <t>Jennifer Mcintyre</t>
  </si>
  <si>
    <t>FL250056</t>
  </si>
  <si>
    <t>Larry Simpson</t>
  </si>
  <si>
    <t>FL250057</t>
  </si>
  <si>
    <t>Laura Price</t>
  </si>
  <si>
    <t>FL250058</t>
  </si>
  <si>
    <t>Mark Wright</t>
  </si>
  <si>
    <t>FL250059</t>
  </si>
  <si>
    <t>Samantha Mcdaniel</t>
  </si>
  <si>
    <t>FL250060</t>
  </si>
  <si>
    <t>Barbara Foster</t>
  </si>
  <si>
    <t>FL250061</t>
  </si>
  <si>
    <t>Courtney Tran</t>
  </si>
  <si>
    <t>FL250062</t>
  </si>
  <si>
    <t>Eddie Todd</t>
  </si>
  <si>
    <t>FL250063</t>
  </si>
  <si>
    <t>Christine Johnson</t>
  </si>
  <si>
    <t>FL250064</t>
  </si>
  <si>
    <t>Leah Phelps</t>
  </si>
  <si>
    <t>FL250065</t>
  </si>
  <si>
    <t>Rebekah Williams</t>
  </si>
  <si>
    <t>FL250066</t>
  </si>
  <si>
    <t>Crystal Wilson</t>
  </si>
  <si>
    <t>FL250067</t>
  </si>
  <si>
    <t>Ashley Cordova</t>
  </si>
  <si>
    <t>FL250068</t>
  </si>
  <si>
    <t>Vicki Kelly</t>
  </si>
  <si>
    <t>FL250069</t>
  </si>
  <si>
    <t>Corey Warren</t>
  </si>
  <si>
    <t>FL250070</t>
  </si>
  <si>
    <t>Gina Thompson</t>
  </si>
  <si>
    <t>FL250071</t>
  </si>
  <si>
    <t>Yvonne Berg</t>
  </si>
  <si>
    <t>FL250072</t>
  </si>
  <si>
    <t>Thomas Miller</t>
  </si>
  <si>
    <t>FL250073</t>
  </si>
  <si>
    <t>Nicholas Burton</t>
  </si>
  <si>
    <t>FL250074</t>
  </si>
  <si>
    <t>Jorge Riley</t>
  </si>
  <si>
    <t>FL250075</t>
  </si>
  <si>
    <t>Melvin Harris</t>
  </si>
  <si>
    <t>FL250076</t>
  </si>
  <si>
    <t>Jeremy Meyer</t>
  </si>
  <si>
    <t>FL250077</t>
  </si>
  <si>
    <t>Timothy Lee</t>
  </si>
  <si>
    <t>FL250078</t>
  </si>
  <si>
    <t>Diana Bautista</t>
  </si>
  <si>
    <t>FL250079</t>
  </si>
  <si>
    <t>Leslie Rodriguez</t>
  </si>
  <si>
    <t>FL250080</t>
  </si>
  <si>
    <t>Noah Wiggins</t>
  </si>
  <si>
    <t>FL250081</t>
  </si>
  <si>
    <t>Bridget Williams</t>
  </si>
  <si>
    <t>FL250082</t>
  </si>
  <si>
    <t>Veronica Baker</t>
  </si>
  <si>
    <t>FL250083</t>
  </si>
  <si>
    <t>Andrew Avila</t>
  </si>
  <si>
    <t>FL250084</t>
  </si>
  <si>
    <t>Michael Roberson</t>
  </si>
  <si>
    <t>FL250085</t>
  </si>
  <si>
    <t>Austin Jenkins</t>
  </si>
  <si>
    <t>FL250086</t>
  </si>
  <si>
    <t>Brenda Green</t>
  </si>
  <si>
    <t>FL250087</t>
  </si>
  <si>
    <t>Samuel Pierce</t>
  </si>
  <si>
    <t>FL250088</t>
  </si>
  <si>
    <t>Briana Smith</t>
  </si>
  <si>
    <t>FL250089</t>
  </si>
  <si>
    <t>Ronald Barrett</t>
  </si>
  <si>
    <t>FL250090</t>
  </si>
  <si>
    <t>Matthew Smith</t>
  </si>
  <si>
    <t>FL250091</t>
  </si>
  <si>
    <t>Logan Huang</t>
  </si>
  <si>
    <t>FL250092</t>
  </si>
  <si>
    <t>Miranda Hutchinson</t>
  </si>
  <si>
    <t>FL250093</t>
  </si>
  <si>
    <t>Paul Richardson</t>
  </si>
  <si>
    <t>FL250094</t>
  </si>
  <si>
    <t>Jose Jones</t>
  </si>
  <si>
    <t>FL250095</t>
  </si>
  <si>
    <t>Denise Smith</t>
  </si>
  <si>
    <t>FL250096</t>
  </si>
  <si>
    <t>Shelby Mcmahon</t>
  </si>
  <si>
    <t>FL250097</t>
  </si>
  <si>
    <t>Bethany Wright</t>
  </si>
  <si>
    <t>FL250098</t>
  </si>
  <si>
    <t>David Ortiz</t>
  </si>
  <si>
    <t>FL250099</t>
  </si>
  <si>
    <t>Andrew Lynch</t>
  </si>
  <si>
    <t>FL250100</t>
  </si>
  <si>
    <t>Kristopher Meyers</t>
  </si>
  <si>
    <t>FL250101</t>
  </si>
  <si>
    <t>Thomas Roth</t>
  </si>
  <si>
    <t>FL250102</t>
  </si>
  <si>
    <t>Vicki Brown</t>
  </si>
  <si>
    <t>FL250103</t>
  </si>
  <si>
    <t>Stacy Sutton</t>
  </si>
  <si>
    <t>FL250104</t>
  </si>
  <si>
    <t>Kimberly Holland</t>
  </si>
  <si>
    <t>FL250105</t>
  </si>
  <si>
    <t>Travis Richardson</t>
  </si>
  <si>
    <t>FL250106</t>
  </si>
  <si>
    <t>Jasmin Ho</t>
  </si>
  <si>
    <t>FL250107</t>
  </si>
  <si>
    <t>Mark Paul</t>
  </si>
  <si>
    <t>FL250108</t>
  </si>
  <si>
    <t>Jennifer Lewis</t>
  </si>
  <si>
    <t>FL250109</t>
  </si>
  <si>
    <t>Elizabeth Lester</t>
  </si>
  <si>
    <t>FL250110</t>
  </si>
  <si>
    <t>Kimberly Griffin</t>
  </si>
  <si>
    <t>FL250111</t>
  </si>
  <si>
    <t>Tyler Warner</t>
  </si>
  <si>
    <t>FL250112</t>
  </si>
  <si>
    <t>Jane Cox</t>
  </si>
  <si>
    <t>FL250113</t>
  </si>
  <si>
    <t>Leah Williams</t>
  </si>
  <si>
    <t>FL250114</t>
  </si>
  <si>
    <t>Kevin Wong</t>
  </si>
  <si>
    <t>FL250115</t>
  </si>
  <si>
    <t>Robert Andrews</t>
  </si>
  <si>
    <t>USD 20</t>
  </si>
  <si>
    <t>FL250116</t>
  </si>
  <si>
    <t>Jessica Torres</t>
  </si>
  <si>
    <t>FL250117</t>
  </si>
  <si>
    <t>Teresa Kim</t>
  </si>
  <si>
    <t>FL250118</t>
  </si>
  <si>
    <t>Jon Morgan</t>
  </si>
  <si>
    <t>FL250119</t>
  </si>
  <si>
    <t>Gloria Chaney</t>
  </si>
  <si>
    <t>FL250120</t>
  </si>
  <si>
    <t>Jesse Campbell</t>
  </si>
  <si>
    <t>FL250121</t>
  </si>
  <si>
    <t>Allison Tucker MD</t>
  </si>
  <si>
    <t>FL250122</t>
  </si>
  <si>
    <t>Candice Petersen</t>
  </si>
  <si>
    <t>FL250123</t>
  </si>
  <si>
    <t>Christopher Nichols</t>
  </si>
  <si>
    <t>FL250124</t>
  </si>
  <si>
    <t>Debra Garcia</t>
  </si>
  <si>
    <t>FL250125</t>
  </si>
  <si>
    <t>Andrew Fuentes</t>
  </si>
  <si>
    <t>FL250126</t>
  </si>
  <si>
    <t>Jason Carter</t>
  </si>
  <si>
    <t>FL250127</t>
  </si>
  <si>
    <t>Austin Romero</t>
  </si>
  <si>
    <t>FL250128</t>
  </si>
  <si>
    <t>Clayton Burns</t>
  </si>
  <si>
    <t>FL250129</t>
  </si>
  <si>
    <t>Jonathan Clark</t>
  </si>
  <si>
    <t>FL250130</t>
  </si>
  <si>
    <t>Alexander Griffin</t>
  </si>
  <si>
    <t>FL250131</t>
  </si>
  <si>
    <t>Shelly Whitehead</t>
  </si>
  <si>
    <t>FL250132</t>
  </si>
  <si>
    <t>Kaitlyn Davis</t>
  </si>
  <si>
    <t>FL250133</t>
  </si>
  <si>
    <t>Christopher Jones</t>
  </si>
  <si>
    <t>FL250134</t>
  </si>
  <si>
    <t>Cindy Jacobs</t>
  </si>
  <si>
    <t>FL250135</t>
  </si>
  <si>
    <t>Penny Day</t>
  </si>
  <si>
    <t>FL250136</t>
  </si>
  <si>
    <t>Thomas Ingram</t>
  </si>
  <si>
    <t>FL250137</t>
  </si>
  <si>
    <t>Donna Hansen</t>
  </si>
  <si>
    <t>FL250138</t>
  </si>
  <si>
    <t>Donna Bailey</t>
  </si>
  <si>
    <t>FL250139</t>
  </si>
  <si>
    <t>Joshua Armstrong</t>
  </si>
  <si>
    <t>FL250140</t>
  </si>
  <si>
    <t>Jonathan Garza</t>
  </si>
  <si>
    <t>FL250141</t>
  </si>
  <si>
    <t>Charles Jones</t>
  </si>
  <si>
    <t>FL250142</t>
  </si>
  <si>
    <t>Lindsey Miles</t>
  </si>
  <si>
    <t>FL250143</t>
  </si>
  <si>
    <t>Eduardo Reed</t>
  </si>
  <si>
    <t>FL250144</t>
  </si>
  <si>
    <t>Lee Fowler</t>
  </si>
  <si>
    <t>FL250145</t>
  </si>
  <si>
    <t>Steven Jones Jr.</t>
  </si>
  <si>
    <t>FL250146</t>
  </si>
  <si>
    <t>Ashley Chen</t>
  </si>
  <si>
    <t>FL250147</t>
  </si>
  <si>
    <t>Erica Davis</t>
  </si>
  <si>
    <t>FL250148</t>
  </si>
  <si>
    <t>Wayne Gonzales</t>
  </si>
  <si>
    <t>FL250149</t>
  </si>
  <si>
    <t>Gary Ballard</t>
  </si>
  <si>
    <t>FL250150</t>
  </si>
  <si>
    <t>Maria Mcguire</t>
  </si>
  <si>
    <t>FL250151</t>
  </si>
  <si>
    <t>Matthew Richards</t>
  </si>
  <si>
    <t>FL250152</t>
  </si>
  <si>
    <t>Patrick Malone</t>
  </si>
  <si>
    <t>FL250153</t>
  </si>
  <si>
    <t>Cindy Martin</t>
  </si>
  <si>
    <t>FL250154</t>
  </si>
  <si>
    <t>Anne Edwards</t>
  </si>
  <si>
    <t>FL250155</t>
  </si>
  <si>
    <t>Mitchell Martin</t>
  </si>
  <si>
    <t>FL250156</t>
  </si>
  <si>
    <t>Mitchell Patrick</t>
  </si>
  <si>
    <t>FL250157</t>
  </si>
  <si>
    <t>Rebecca Lyons</t>
  </si>
  <si>
    <t>FL250158</t>
  </si>
  <si>
    <t>Christian Lopez</t>
  </si>
  <si>
    <t>FL250159</t>
  </si>
  <si>
    <t>Nathan Blair</t>
  </si>
  <si>
    <t>FL250160</t>
  </si>
  <si>
    <t>Patricia Lopez</t>
  </si>
  <si>
    <t>FL250161</t>
  </si>
  <si>
    <t>Michelle Wu</t>
  </si>
  <si>
    <t>FL250162</t>
  </si>
  <si>
    <t>Donald Mitchell</t>
  </si>
  <si>
    <t>FL250163</t>
  </si>
  <si>
    <t>Sean Gordon</t>
  </si>
  <si>
    <t>FL250164</t>
  </si>
  <si>
    <t>Gregory Clarke</t>
  </si>
  <si>
    <t>FL250165</t>
  </si>
  <si>
    <t>Steven Whitney</t>
  </si>
  <si>
    <t>FL250166</t>
  </si>
  <si>
    <t>Robin Acosta</t>
  </si>
  <si>
    <t>FL250167</t>
  </si>
  <si>
    <t>John Smith</t>
  </si>
  <si>
    <t>FL250168</t>
  </si>
  <si>
    <t>Susan Baker</t>
  </si>
  <si>
    <t>FL250169</t>
  </si>
  <si>
    <t>Anthony Larsen</t>
  </si>
  <si>
    <t>FL250170</t>
  </si>
  <si>
    <t>Nicholas Carpenter</t>
  </si>
  <si>
    <t>FL250171</t>
  </si>
  <si>
    <t>Debra Salazar</t>
  </si>
  <si>
    <t>FL250172</t>
  </si>
  <si>
    <t>William Smith</t>
  </si>
  <si>
    <t>FL250173</t>
  </si>
  <si>
    <t>Caroline Gross</t>
  </si>
  <si>
    <t>FL250174</t>
  </si>
  <si>
    <t>Jeremy Sawyer</t>
  </si>
  <si>
    <t>FL250175</t>
  </si>
  <si>
    <t>Eduardo Burns</t>
  </si>
  <si>
    <t>FL250176</t>
  </si>
  <si>
    <t>Amanda Jones</t>
  </si>
  <si>
    <t>FL250177</t>
  </si>
  <si>
    <t>Frederick Ware</t>
  </si>
  <si>
    <t>FL250178</t>
  </si>
  <si>
    <t>Michael Black</t>
  </si>
  <si>
    <t>FL250179</t>
  </si>
  <si>
    <t>Patricia Sanders</t>
  </si>
  <si>
    <t>FL250180</t>
  </si>
  <si>
    <t>Marc Joseph</t>
  </si>
  <si>
    <t>FL250181</t>
  </si>
  <si>
    <t>Vanessa White</t>
  </si>
  <si>
    <t>FL250182</t>
  </si>
  <si>
    <t>Jennifer Garcia</t>
  </si>
  <si>
    <t>FL250183</t>
  </si>
  <si>
    <t>Michael Zavala</t>
  </si>
  <si>
    <t>FL250184</t>
  </si>
  <si>
    <t>Kimberly Williams</t>
  </si>
  <si>
    <t>FL250185</t>
  </si>
  <si>
    <t>Elizabeth Jenkins</t>
  </si>
  <si>
    <t>FL250186</t>
  </si>
  <si>
    <t>Brandon Ford</t>
  </si>
  <si>
    <t>FL250187</t>
  </si>
  <si>
    <t>Justin House</t>
  </si>
  <si>
    <t>FL250188</t>
  </si>
  <si>
    <t>Henry Mullen</t>
  </si>
  <si>
    <t>FL250189</t>
  </si>
  <si>
    <t>Jesse Cochran</t>
  </si>
  <si>
    <t>FL250190</t>
  </si>
  <si>
    <t>Melissa Rich</t>
  </si>
  <si>
    <t>FL250191</t>
  </si>
  <si>
    <t>Patrick Dunlap</t>
  </si>
  <si>
    <t>FL250192</t>
  </si>
  <si>
    <t>Troy Carson</t>
  </si>
  <si>
    <t>FL250193</t>
  </si>
  <si>
    <t>FL250194</t>
  </si>
  <si>
    <t>Jennifer Cherry</t>
  </si>
  <si>
    <t>FL250195</t>
  </si>
  <si>
    <t>Brandi Tucker</t>
  </si>
  <si>
    <t>FL250196</t>
  </si>
  <si>
    <t>Zachary Burke</t>
  </si>
  <si>
    <t>FL250197</t>
  </si>
  <si>
    <t>Thomas Jones</t>
  </si>
  <si>
    <t>FL250198</t>
  </si>
  <si>
    <t>Brian Dunn</t>
  </si>
  <si>
    <t>FL250199</t>
  </si>
  <si>
    <t>Shirley Strickland</t>
  </si>
  <si>
    <t>FL250200</t>
  </si>
  <si>
    <t>Nicole Meyers</t>
  </si>
  <si>
    <t>FL250201</t>
  </si>
  <si>
    <t>Jill Stephens</t>
  </si>
  <si>
    <t>FL250202</t>
  </si>
  <si>
    <t>Heidi Miranda</t>
  </si>
  <si>
    <t>FL250203</t>
  </si>
  <si>
    <t>Jesus Martinez</t>
  </si>
  <si>
    <t>FL250204</t>
  </si>
  <si>
    <t>Adam Payne</t>
  </si>
  <si>
    <t>FL250205</t>
  </si>
  <si>
    <t>Walter Williams</t>
  </si>
  <si>
    <t>FL250206</t>
  </si>
  <si>
    <t>Shannon Farmer</t>
  </si>
  <si>
    <t>FL250207</t>
  </si>
  <si>
    <t>Peter Reyes</t>
  </si>
  <si>
    <t>FL250208</t>
  </si>
  <si>
    <t>Kristen Knight</t>
  </si>
  <si>
    <t>FL250209</t>
  </si>
  <si>
    <t>William Moore Jr.</t>
  </si>
  <si>
    <t>FL250210</t>
  </si>
  <si>
    <t>Jennifer Rowe</t>
  </si>
  <si>
    <t>FL250211</t>
  </si>
  <si>
    <t>Mikayla Henry</t>
  </si>
  <si>
    <t>FL250212</t>
  </si>
  <si>
    <t>Jacob Kerr</t>
  </si>
  <si>
    <t>FL250213</t>
  </si>
  <si>
    <t>Ryan Johnson</t>
  </si>
  <si>
    <t>FL250214</t>
  </si>
  <si>
    <t>Michael Ruiz</t>
  </si>
  <si>
    <t>FL250215</t>
  </si>
  <si>
    <t>Monica Roberts</t>
  </si>
  <si>
    <t>FL250216</t>
  </si>
  <si>
    <t>Danny Brown</t>
  </si>
  <si>
    <t>FL250217</t>
  </si>
  <si>
    <t>Karen Larsen</t>
  </si>
  <si>
    <t>FL250218</t>
  </si>
  <si>
    <t>Robert Evans</t>
  </si>
  <si>
    <t>FL250219</t>
  </si>
  <si>
    <t>Sean Poole</t>
  </si>
  <si>
    <t>FL250220</t>
  </si>
  <si>
    <t>Richard Quinn</t>
  </si>
  <si>
    <t>FL250221</t>
  </si>
  <si>
    <t>Jennifer Gonzalez</t>
  </si>
  <si>
    <t>FL250222</t>
  </si>
  <si>
    <t>James Skinner</t>
  </si>
  <si>
    <t>FL250223</t>
  </si>
  <si>
    <t>Michelle Hill</t>
  </si>
  <si>
    <t>FL250224</t>
  </si>
  <si>
    <t>Jacqueline Williams</t>
  </si>
  <si>
    <t>FL250225</t>
  </si>
  <si>
    <t>Darrell Johnson</t>
  </si>
  <si>
    <t>FL250226</t>
  </si>
  <si>
    <t>Ryan Crawford</t>
  </si>
  <si>
    <t>FL250227</t>
  </si>
  <si>
    <t>Chelsea Barber</t>
  </si>
  <si>
    <t>FL250228</t>
  </si>
  <si>
    <t>Elaine Martinez</t>
  </si>
  <si>
    <t>FL250229</t>
  </si>
  <si>
    <t>Joseph Kent</t>
  </si>
  <si>
    <t>FL250230</t>
  </si>
  <si>
    <t>Megan Welch</t>
  </si>
  <si>
    <t>FL250231</t>
  </si>
  <si>
    <t>Stephen Ramirez</t>
  </si>
  <si>
    <t>FL250232</t>
  </si>
  <si>
    <t>Chloe Gray</t>
  </si>
  <si>
    <t>FL250233</t>
  </si>
  <si>
    <t>Michael Williams Jr.</t>
  </si>
  <si>
    <t>FL250234</t>
  </si>
  <si>
    <t>Matthew Martin</t>
  </si>
  <si>
    <t>FL250235</t>
  </si>
  <si>
    <t>Julia Murphy</t>
  </si>
  <si>
    <t>FL250236</t>
  </si>
  <si>
    <t>Anna Evans</t>
  </si>
  <si>
    <t>FL250237</t>
  </si>
  <si>
    <t>Brenda Fleming</t>
  </si>
  <si>
    <t>FL250238</t>
  </si>
  <si>
    <t>Daniel Harrington</t>
  </si>
  <si>
    <t>FL250239</t>
  </si>
  <si>
    <t>Daniel Barnett</t>
  </si>
  <si>
    <t>FL250240</t>
  </si>
  <si>
    <t>Mark Cummings</t>
  </si>
  <si>
    <t>FL250241</t>
  </si>
  <si>
    <t>Christopher Guerra</t>
  </si>
  <si>
    <t>FL250242</t>
  </si>
  <si>
    <t>Sarah Ho</t>
  </si>
  <si>
    <t>FL250243</t>
  </si>
  <si>
    <t>Veronica Thomas</t>
  </si>
  <si>
    <t>FL250244</t>
  </si>
  <si>
    <t>Mitchell Watson</t>
  </si>
  <si>
    <t>FL250245</t>
  </si>
  <si>
    <t>Monica Murphy</t>
  </si>
  <si>
    <t>FL250246</t>
  </si>
  <si>
    <t>Kristen Williams</t>
  </si>
  <si>
    <t>FL250247</t>
  </si>
  <si>
    <t>Nicole Wright</t>
  </si>
  <si>
    <t>FL250248</t>
  </si>
  <si>
    <t>Andrew Ruiz</t>
  </si>
  <si>
    <t>FL250249</t>
  </si>
  <si>
    <t>Zachary Jackson</t>
  </si>
  <si>
    <t>FL250250</t>
  </si>
  <si>
    <t>Stephanie Carter</t>
  </si>
  <si>
    <t>FL250251</t>
  </si>
  <si>
    <t>Amy Olson</t>
  </si>
  <si>
    <t>FL250252</t>
  </si>
  <si>
    <t>Fred Stark</t>
  </si>
  <si>
    <t>FL250253</t>
  </si>
  <si>
    <t>Jacob Gill</t>
  </si>
  <si>
    <t>FL250254</t>
  </si>
  <si>
    <t>Anthony Nichols</t>
  </si>
  <si>
    <t>FL250255</t>
  </si>
  <si>
    <t>William Knapp</t>
  </si>
  <si>
    <t>FL250256</t>
  </si>
  <si>
    <t>Elizabeth Walker</t>
  </si>
  <si>
    <t>FL250257</t>
  </si>
  <si>
    <t>Brenda Reeves</t>
  </si>
  <si>
    <t>FL250258</t>
  </si>
  <si>
    <t>Carrie Little</t>
  </si>
  <si>
    <t>FL250259</t>
  </si>
  <si>
    <t>Steven Jackson</t>
  </si>
  <si>
    <t>FL250260</t>
  </si>
  <si>
    <t>Mark Perry</t>
  </si>
  <si>
    <t>FL250261</t>
  </si>
  <si>
    <t>Cameron Spencer</t>
  </si>
  <si>
    <t>FL250262</t>
  </si>
  <si>
    <t>Jennifer Holmes</t>
  </si>
  <si>
    <t>FL250263</t>
  </si>
  <si>
    <t>Jacob Joseph</t>
  </si>
  <si>
    <t>FL250264</t>
  </si>
  <si>
    <t>Jeffery Tucker</t>
  </si>
  <si>
    <t>FL250265</t>
  </si>
  <si>
    <t>Jacqueline Drake</t>
  </si>
  <si>
    <t>FL250266</t>
  </si>
  <si>
    <t>Brian Bautista</t>
  </si>
  <si>
    <t>FL250267</t>
  </si>
  <si>
    <t>Dakota Wells</t>
  </si>
  <si>
    <t>FL250268</t>
  </si>
  <si>
    <t>Julie White</t>
  </si>
  <si>
    <t>FL250269</t>
  </si>
  <si>
    <t>Barbara Keith</t>
  </si>
  <si>
    <t>FL250270</t>
  </si>
  <si>
    <t>Heather Camacho</t>
  </si>
  <si>
    <t>FL250271</t>
  </si>
  <si>
    <t>Melanie Harris</t>
  </si>
  <si>
    <t>FL250272</t>
  </si>
  <si>
    <t>Jacqueline Peterson</t>
  </si>
  <si>
    <t>FL250273</t>
  </si>
  <si>
    <t>Nancy Long</t>
  </si>
  <si>
    <t>FL250274</t>
  </si>
  <si>
    <t>Mr. Juan Mitchell</t>
  </si>
  <si>
    <t>FL250275</t>
  </si>
  <si>
    <t>William Gaines</t>
  </si>
  <si>
    <t>FL250276</t>
  </si>
  <si>
    <t>Haley Yates</t>
  </si>
  <si>
    <t>FL250277</t>
  </si>
  <si>
    <t>Richard Mcguire</t>
  </si>
  <si>
    <t>FL250278</t>
  </si>
  <si>
    <t>Stephanie Fisher</t>
  </si>
  <si>
    <t>FL250279</t>
  </si>
  <si>
    <t>Anthony Goodwin DDS</t>
  </si>
  <si>
    <t>FL250280</t>
  </si>
  <si>
    <t>Meagan Walters</t>
  </si>
  <si>
    <t>FL250281</t>
  </si>
  <si>
    <t>David Powell</t>
  </si>
  <si>
    <t>FL250282</t>
  </si>
  <si>
    <t>Kelly Jones</t>
  </si>
  <si>
    <t>FL250283</t>
  </si>
  <si>
    <t>Dr. Michael Aguilar</t>
  </si>
  <si>
    <t>FL250284</t>
  </si>
  <si>
    <t>Alex Novak</t>
  </si>
  <si>
    <t>FL250285</t>
  </si>
  <si>
    <t>Ann Contreras</t>
  </si>
  <si>
    <t>FL250286</t>
  </si>
  <si>
    <t>Mary Reed</t>
  </si>
  <si>
    <t>FL250287</t>
  </si>
  <si>
    <t>Lauren Ross</t>
  </si>
  <si>
    <t>FL250288</t>
  </si>
  <si>
    <t>Candice Wise</t>
  </si>
  <si>
    <t>FL250289</t>
  </si>
  <si>
    <t>Joyce Humphrey</t>
  </si>
  <si>
    <t>FL250290</t>
  </si>
  <si>
    <t>James Carr</t>
  </si>
  <si>
    <t>FL250291</t>
  </si>
  <si>
    <t>Joseph Mendoza</t>
  </si>
  <si>
    <t>FL250292</t>
  </si>
  <si>
    <t>Cathy Baldwin</t>
  </si>
  <si>
    <t>FL250293</t>
  </si>
  <si>
    <t>Christine Hart</t>
  </si>
  <si>
    <t>FL250294</t>
  </si>
  <si>
    <t>Mike Stanley</t>
  </si>
  <si>
    <t>FL250295</t>
  </si>
  <si>
    <t>Jeffrey Edwards</t>
  </si>
  <si>
    <t>FL250296</t>
  </si>
  <si>
    <t>Amy Lee</t>
  </si>
  <si>
    <t>FL250297</t>
  </si>
  <si>
    <t>Mark Thompson</t>
  </si>
  <si>
    <t>FL250298</t>
  </si>
  <si>
    <t>Alex Wilson</t>
  </si>
  <si>
    <t>FL250299</t>
  </si>
  <si>
    <t>Nancy Mendez</t>
  </si>
  <si>
    <t>FL250300</t>
  </si>
  <si>
    <t>Beth Crane</t>
  </si>
  <si>
    <t>FL250301</t>
  </si>
  <si>
    <t>Miguel Rogers</t>
  </si>
  <si>
    <t>FL250302</t>
  </si>
  <si>
    <t>Thomas Robles</t>
  </si>
  <si>
    <t>FL250303</t>
  </si>
  <si>
    <t>Joel Brown III</t>
  </si>
  <si>
    <t>FL250304</t>
  </si>
  <si>
    <t>Olivia Schultz</t>
  </si>
  <si>
    <t>FL250305</t>
  </si>
  <si>
    <t>Clayton Pena</t>
  </si>
  <si>
    <t>FL250306</t>
  </si>
  <si>
    <t>Ashley Salazar</t>
  </si>
  <si>
    <t>FL250307</t>
  </si>
  <si>
    <t>Robert Lucas</t>
  </si>
  <si>
    <t>FL250308</t>
  </si>
  <si>
    <t>David Cox</t>
  </si>
  <si>
    <t>FL250309</t>
  </si>
  <si>
    <t>Christian Campbell</t>
  </si>
  <si>
    <t>FL250310</t>
  </si>
  <si>
    <t>Mrs. Angela Ward</t>
  </si>
  <si>
    <t>FL250311</t>
  </si>
  <si>
    <t>Lucas Chen</t>
  </si>
  <si>
    <t>FL250312</t>
  </si>
  <si>
    <t>Ruben Nelson</t>
  </si>
  <si>
    <t>FL250313</t>
  </si>
  <si>
    <t>Brenda Briggs</t>
  </si>
  <si>
    <t>FL250314</t>
  </si>
  <si>
    <t>Ronald Smith</t>
  </si>
  <si>
    <t>FL250315</t>
  </si>
  <si>
    <t>Dakota Giles</t>
  </si>
  <si>
    <t>FL250316</t>
  </si>
  <si>
    <t>Angela Castillo</t>
  </si>
  <si>
    <t>FL250317</t>
  </si>
  <si>
    <t>Allen Lee</t>
  </si>
  <si>
    <t>FL250318</t>
  </si>
  <si>
    <t>Michael Rogers</t>
  </si>
  <si>
    <t>FL250319</t>
  </si>
  <si>
    <t>Danielle Costa</t>
  </si>
  <si>
    <t>FL250320</t>
  </si>
  <si>
    <t>William Nunez</t>
  </si>
  <si>
    <t>FL250321</t>
  </si>
  <si>
    <t>Christopher Riggs</t>
  </si>
  <si>
    <t>FL250322</t>
  </si>
  <si>
    <t>Kathryn Myers</t>
  </si>
  <si>
    <t>FL250323</t>
  </si>
  <si>
    <t>Robert Walls</t>
  </si>
  <si>
    <t>FL250324</t>
  </si>
  <si>
    <t>Justin Johnson</t>
  </si>
  <si>
    <t>FL250325</t>
  </si>
  <si>
    <t>Paula Stevens</t>
  </si>
  <si>
    <t>FL250326</t>
  </si>
  <si>
    <t>Jennifer Allen</t>
  </si>
  <si>
    <t>FL250327</t>
  </si>
  <si>
    <t>Mark Hudson</t>
  </si>
  <si>
    <t>FL250328</t>
  </si>
  <si>
    <t>Jessica Smith</t>
  </si>
  <si>
    <t>FL250329</t>
  </si>
  <si>
    <t>Mike Dean</t>
  </si>
  <si>
    <t>FL250330</t>
  </si>
  <si>
    <t>Jose Wilson</t>
  </si>
  <si>
    <t>FL250331</t>
  </si>
  <si>
    <t>Tammy Hill</t>
  </si>
  <si>
    <t>FL250332</t>
  </si>
  <si>
    <t>Nathaniel Flores</t>
  </si>
  <si>
    <t>FL250333</t>
  </si>
  <si>
    <t>Edwin Carter</t>
  </si>
  <si>
    <t>FL250334</t>
  </si>
  <si>
    <t>Patricia Miller</t>
  </si>
  <si>
    <t>FL250335</t>
  </si>
  <si>
    <t>Rebecca Schneider</t>
  </si>
  <si>
    <t>FL250336</t>
  </si>
  <si>
    <t>John Greene</t>
  </si>
  <si>
    <t>FL250337</t>
  </si>
  <si>
    <t>Brittany Mcdowell</t>
  </si>
  <si>
    <t>FL250338</t>
  </si>
  <si>
    <t>Lori Miller</t>
  </si>
  <si>
    <t>FL250339</t>
  </si>
  <si>
    <t>Joseph Robinson</t>
  </si>
  <si>
    <t>FL250340</t>
  </si>
  <si>
    <t>Aaron Pruitt</t>
  </si>
  <si>
    <t>FL250341</t>
  </si>
  <si>
    <t>Victoria Miller</t>
  </si>
  <si>
    <t>FL250342</t>
  </si>
  <si>
    <t>Clarence Vega</t>
  </si>
  <si>
    <t>FL250343</t>
  </si>
  <si>
    <t>Deborah Day</t>
  </si>
  <si>
    <t>FL250344</t>
  </si>
  <si>
    <t>Nicole Rocha</t>
  </si>
  <si>
    <t>FL250345</t>
  </si>
  <si>
    <t>Elijah Green</t>
  </si>
  <si>
    <t>FL250346</t>
  </si>
  <si>
    <t>Emily Johnson</t>
  </si>
  <si>
    <t>FL250347</t>
  </si>
  <si>
    <t>Richard Velasquez Jr.</t>
  </si>
  <si>
    <t>FL250348</t>
  </si>
  <si>
    <t>Kurt Wilson</t>
  </si>
  <si>
    <t>FL250349</t>
  </si>
  <si>
    <t>Jeremiah Rodriguez</t>
  </si>
  <si>
    <t>FL250350</t>
  </si>
  <si>
    <t>Lauren Lang</t>
  </si>
  <si>
    <t>FL250351</t>
  </si>
  <si>
    <t>Matthew Phillips</t>
  </si>
  <si>
    <t>FL250352</t>
  </si>
  <si>
    <t>Michael Andersen</t>
  </si>
  <si>
    <t>FL250353</t>
  </si>
  <si>
    <t>Amanda Mayo</t>
  </si>
  <si>
    <t>FL250354</t>
  </si>
  <si>
    <t>Jessica Vance</t>
  </si>
  <si>
    <t>FL250355</t>
  </si>
  <si>
    <t>Alexa Gallegos</t>
  </si>
  <si>
    <t>FL250356</t>
  </si>
  <si>
    <t>Charles Pratt</t>
  </si>
  <si>
    <t>FL250357</t>
  </si>
  <si>
    <t>Brian Baker</t>
  </si>
  <si>
    <t>FL250358</t>
  </si>
  <si>
    <t>Christina Norman</t>
  </si>
  <si>
    <t>FL250359</t>
  </si>
  <si>
    <t>Laura Kelly</t>
  </si>
  <si>
    <t>FL250360</t>
  </si>
  <si>
    <t>John Webb</t>
  </si>
  <si>
    <t>FL250361</t>
  </si>
  <si>
    <t>Christopher Burton</t>
  </si>
  <si>
    <t>FL250362</t>
  </si>
  <si>
    <t>Bradley Aguilar</t>
  </si>
  <si>
    <t>FL250363</t>
  </si>
  <si>
    <t>Arthur Vasquez</t>
  </si>
  <si>
    <t>FL250364</t>
  </si>
  <si>
    <t>Angela Castro</t>
  </si>
  <si>
    <t>FL250365</t>
  </si>
  <si>
    <t>Summer Yoder</t>
  </si>
  <si>
    <t>FL250366</t>
  </si>
  <si>
    <t>Jackie Allen</t>
  </si>
  <si>
    <t>FL250367</t>
  </si>
  <si>
    <t>Brandon Williams</t>
  </si>
  <si>
    <t>FL250368</t>
  </si>
  <si>
    <t>Manuel Torres</t>
  </si>
  <si>
    <t>FL250369</t>
  </si>
  <si>
    <t>Scott Keller</t>
  </si>
  <si>
    <t>FL250370</t>
  </si>
  <si>
    <t>Deborah Brown</t>
  </si>
  <si>
    <t>FL250371</t>
  </si>
  <si>
    <t>Jennifer Lara</t>
  </si>
  <si>
    <t>FL250372</t>
  </si>
  <si>
    <t>Jason Scott</t>
  </si>
  <si>
    <t>FL250373</t>
  </si>
  <si>
    <t>Gregory Garrison</t>
  </si>
  <si>
    <t>FL250374</t>
  </si>
  <si>
    <t>Chelsea Anderson</t>
  </si>
  <si>
    <t>FL250375</t>
  </si>
  <si>
    <t>Gerald Johnson</t>
  </si>
  <si>
    <t>FL250376</t>
  </si>
  <si>
    <t>Kevin Ellis</t>
  </si>
  <si>
    <t>FL250377</t>
  </si>
  <si>
    <t>Mitchell Keller</t>
  </si>
  <si>
    <t>FL250378</t>
  </si>
  <si>
    <t>Mary Brown</t>
  </si>
  <si>
    <t>FL250379</t>
  </si>
  <si>
    <t>Ronald Walls</t>
  </si>
  <si>
    <t>FL250380</t>
  </si>
  <si>
    <t>Anthony Avila</t>
  </si>
  <si>
    <t>FL250381</t>
  </si>
  <si>
    <t>Douglas Goodwin</t>
  </si>
  <si>
    <t>FL250382</t>
  </si>
  <si>
    <t>James Mills</t>
  </si>
  <si>
    <t>FL250383</t>
  </si>
  <si>
    <t>Nicole Marks</t>
  </si>
  <si>
    <t>FL250384</t>
  </si>
  <si>
    <t>Phyllis Dawson</t>
  </si>
  <si>
    <t>FL250385</t>
  </si>
  <si>
    <t>Renee Arnold</t>
  </si>
  <si>
    <t>FL250386</t>
  </si>
  <si>
    <t>Eric Robinson</t>
  </si>
  <si>
    <t>FL250387</t>
  </si>
  <si>
    <t>Paul Brown</t>
  </si>
  <si>
    <t>FL250388</t>
  </si>
  <si>
    <t>Sarah Proctor</t>
  </si>
  <si>
    <t>FL250389</t>
  </si>
  <si>
    <t>Matthew Hicks</t>
  </si>
  <si>
    <t>FL250390</t>
  </si>
  <si>
    <t>Christopher Black</t>
  </si>
  <si>
    <t>FL250391</t>
  </si>
  <si>
    <t>Joanne Reyes</t>
  </si>
  <si>
    <t>FL250392</t>
  </si>
  <si>
    <t>Isaac Gray</t>
  </si>
  <si>
    <t>FL250393</t>
  </si>
  <si>
    <t>Joshua Roberts</t>
  </si>
  <si>
    <t>FL250394</t>
  </si>
  <si>
    <t>Elizabeth Estrada</t>
  </si>
  <si>
    <t>FL250395</t>
  </si>
  <si>
    <t>Lori Malone</t>
  </si>
  <si>
    <t>FL250396</t>
  </si>
  <si>
    <t>Anthony Huynh MD</t>
  </si>
  <si>
    <t>FL250397</t>
  </si>
  <si>
    <t>Mindy York</t>
  </si>
  <si>
    <t>FL250398</t>
  </si>
  <si>
    <t>Ms. Christine Cherry</t>
  </si>
  <si>
    <t>FL250399</t>
  </si>
  <si>
    <t>Daniel Foster</t>
  </si>
  <si>
    <t>FL250400</t>
  </si>
  <si>
    <t>Mr. David Valencia</t>
  </si>
  <si>
    <t>FL250401</t>
  </si>
  <si>
    <t>Ethan Adams</t>
  </si>
  <si>
    <t>FL250402</t>
  </si>
  <si>
    <t>Brett Moore</t>
  </si>
  <si>
    <t>FL250403</t>
  </si>
  <si>
    <t>Phillip Griffin</t>
  </si>
  <si>
    <t>FL250404</t>
  </si>
  <si>
    <t>Stacie Wall</t>
  </si>
  <si>
    <t>FL250405</t>
  </si>
  <si>
    <t>Jacob Austin</t>
  </si>
  <si>
    <t>FL250406</t>
  </si>
  <si>
    <t>Sabrina Davidson</t>
  </si>
  <si>
    <t>FL250407</t>
  </si>
  <si>
    <t>Dustin Douglas</t>
  </si>
  <si>
    <t>FL250408</t>
  </si>
  <si>
    <t>Steven Norris</t>
  </si>
  <si>
    <t>FL250409</t>
  </si>
  <si>
    <t>Mindy Sullivan</t>
  </si>
  <si>
    <t>FL250410</t>
  </si>
  <si>
    <t>Elizabeth Stone</t>
  </si>
  <si>
    <t>FL250411</t>
  </si>
  <si>
    <t>Diane Flores</t>
  </si>
  <si>
    <t>FL250412</t>
  </si>
  <si>
    <t>Jessica Erickson</t>
  </si>
  <si>
    <t>FL250413</t>
  </si>
  <si>
    <t>Sara Moses</t>
  </si>
  <si>
    <t>FL250414</t>
  </si>
  <si>
    <t>Allison Henderson</t>
  </si>
  <si>
    <t>FL250415</t>
  </si>
  <si>
    <t>Susan Dixon</t>
  </si>
  <si>
    <t>FL250416</t>
  </si>
  <si>
    <t>David Morrison</t>
  </si>
  <si>
    <t>FL250417</t>
  </si>
  <si>
    <t>FL250418</t>
  </si>
  <si>
    <t>James Jacobs</t>
  </si>
  <si>
    <t>FL250419</t>
  </si>
  <si>
    <t>Kathleen Quinn</t>
  </si>
  <si>
    <t>FL250420</t>
  </si>
  <si>
    <t>Natalie Frank MD</t>
  </si>
  <si>
    <t>FL250421</t>
  </si>
  <si>
    <t>Michael Reed</t>
  </si>
  <si>
    <t>FL250422</t>
  </si>
  <si>
    <t>Sheila Smith</t>
  </si>
  <si>
    <t>FL250423</t>
  </si>
  <si>
    <t>Morgan Ford</t>
  </si>
  <si>
    <t>FL250424</t>
  </si>
  <si>
    <t>Linda Schultz</t>
  </si>
  <si>
    <t>FL250425</t>
  </si>
  <si>
    <t>Regina Daniel</t>
  </si>
  <si>
    <t>FL250426</t>
  </si>
  <si>
    <t>Allison Perkins</t>
  </si>
  <si>
    <t>FL250427</t>
  </si>
  <si>
    <t>Bradley Weaver</t>
  </si>
  <si>
    <t>FL250428</t>
  </si>
  <si>
    <t>Sarah Hall</t>
  </si>
  <si>
    <t>FL250429</t>
  </si>
  <si>
    <t>Diana Walton</t>
  </si>
  <si>
    <t>FL250430</t>
  </si>
  <si>
    <t>Donna Davis</t>
  </si>
  <si>
    <t>FL250431</t>
  </si>
  <si>
    <t>Christopher Mcclain</t>
  </si>
  <si>
    <t>FL250432</t>
  </si>
  <si>
    <t>Dr. Paul Williamson</t>
  </si>
  <si>
    <t>FL250433</t>
  </si>
  <si>
    <t>Barbara Brown</t>
  </si>
  <si>
    <t>FL250434</t>
  </si>
  <si>
    <t>Kimberly Allen</t>
  </si>
  <si>
    <t>FL250435</t>
  </si>
  <si>
    <t>Elizabeth Edwards</t>
  </si>
  <si>
    <t>FL250436</t>
  </si>
  <si>
    <t>Anthony Downs</t>
  </si>
  <si>
    <t>FL250437</t>
  </si>
  <si>
    <t>Jack Ortega</t>
  </si>
  <si>
    <t>FL250438</t>
  </si>
  <si>
    <t>Marvin Moore</t>
  </si>
  <si>
    <t>FL250439</t>
  </si>
  <si>
    <t>Tony French</t>
  </si>
  <si>
    <t>FL250440</t>
  </si>
  <si>
    <t>Stacy Hudson</t>
  </si>
  <si>
    <t>FL250441</t>
  </si>
  <si>
    <t>Scott Washington</t>
  </si>
  <si>
    <t>FL250442</t>
  </si>
  <si>
    <t>Timothy Wright</t>
  </si>
  <si>
    <t>FL250443</t>
  </si>
  <si>
    <t>Joseph Gonzalez</t>
  </si>
  <si>
    <t>FL250444</t>
  </si>
  <si>
    <t>Andrea Perez</t>
  </si>
  <si>
    <t>FL250445</t>
  </si>
  <si>
    <t>Angel Collins</t>
  </si>
  <si>
    <t>FL250446</t>
  </si>
  <si>
    <t>Daniel Terry</t>
  </si>
  <si>
    <t>FL250447</t>
  </si>
  <si>
    <t>Steven Whitaker</t>
  </si>
  <si>
    <t>FL250448</t>
  </si>
  <si>
    <t>Denise Neal</t>
  </si>
  <si>
    <t>FL250449</t>
  </si>
  <si>
    <t>Amanda Jacobs</t>
  </si>
  <si>
    <t>FL250450</t>
  </si>
  <si>
    <t>Karen Mercer</t>
  </si>
  <si>
    <t>FL250451</t>
  </si>
  <si>
    <t>Lindsay Hudson</t>
  </si>
  <si>
    <t>FL250452</t>
  </si>
  <si>
    <t>Stephanie Armstrong</t>
  </si>
  <si>
    <t>FL250453</t>
  </si>
  <si>
    <t>Dr. Jessica Campbell</t>
  </si>
  <si>
    <t>FL250454</t>
  </si>
  <si>
    <t>Curtis Maxwell</t>
  </si>
  <si>
    <t>FL250455</t>
  </si>
  <si>
    <t>Adam Kelly PhD</t>
  </si>
  <si>
    <t>FL250456</t>
  </si>
  <si>
    <t>Julie Becker</t>
  </si>
  <si>
    <t>FL250457</t>
  </si>
  <si>
    <t>James Moore</t>
  </si>
  <si>
    <t>FL250458</t>
  </si>
  <si>
    <t>Danielle Barrera</t>
  </si>
  <si>
    <t>FL250459</t>
  </si>
  <si>
    <t>David Sanchez</t>
  </si>
  <si>
    <t>FL250460</t>
  </si>
  <si>
    <t>Tiffany Bowman</t>
  </si>
  <si>
    <t>FL250461</t>
  </si>
  <si>
    <t>Jesus Quinn</t>
  </si>
  <si>
    <t>FL250462</t>
  </si>
  <si>
    <t>Mr. Danny Morris DDS</t>
  </si>
  <si>
    <t>FL250463</t>
  </si>
  <si>
    <t>Nicole York</t>
  </si>
  <si>
    <t>FL250464</t>
  </si>
  <si>
    <t>John Mathis</t>
  </si>
  <si>
    <t>FL250465</t>
  </si>
  <si>
    <t>Julie Barnett</t>
  </si>
  <si>
    <t>FL250466</t>
  </si>
  <si>
    <t>Jasmine Harris</t>
  </si>
  <si>
    <t>FL250467</t>
  </si>
  <si>
    <t>Mary Henry</t>
  </si>
  <si>
    <t>FL250468</t>
  </si>
  <si>
    <t>Judith Riggs</t>
  </si>
  <si>
    <t>FL250469</t>
  </si>
  <si>
    <t>Justin Ruiz</t>
  </si>
  <si>
    <t>FL250470</t>
  </si>
  <si>
    <t>Jennifer Sullivan</t>
  </si>
  <si>
    <t>FL250471</t>
  </si>
  <si>
    <t>Jesse Moran</t>
  </si>
  <si>
    <t>FL250472</t>
  </si>
  <si>
    <t>Monica Smith</t>
  </si>
  <si>
    <t>FL250473</t>
  </si>
  <si>
    <t>Ian May</t>
  </si>
  <si>
    <t>FL250474</t>
  </si>
  <si>
    <t>Kayla Meyers</t>
  </si>
  <si>
    <t>FL250475</t>
  </si>
  <si>
    <t>John Bray</t>
  </si>
  <si>
    <t>FL250476</t>
  </si>
  <si>
    <t>James Smith</t>
  </si>
  <si>
    <t>FL250477</t>
  </si>
  <si>
    <t>Mark Duncan</t>
  </si>
  <si>
    <t>FL250478</t>
  </si>
  <si>
    <t>Matthew Gay</t>
  </si>
  <si>
    <t>FL250479</t>
  </si>
  <si>
    <t>Cheryl Freeman</t>
  </si>
  <si>
    <t>FL250480</t>
  </si>
  <si>
    <t>Patrick Welch</t>
  </si>
  <si>
    <t>FL250481</t>
  </si>
  <si>
    <t>Craig Levine</t>
  </si>
  <si>
    <t>FL250482</t>
  </si>
  <si>
    <t>Richard Harvey</t>
  </si>
  <si>
    <t>FL250483</t>
  </si>
  <si>
    <t>Bonnie Sherman</t>
  </si>
  <si>
    <t>FL250484</t>
  </si>
  <si>
    <t>Keith Trujillo</t>
  </si>
  <si>
    <t>FL250485</t>
  </si>
  <si>
    <t>Corey Combs</t>
  </si>
  <si>
    <t>FL250486</t>
  </si>
  <si>
    <t>Antonio King</t>
  </si>
  <si>
    <t>FL250487</t>
  </si>
  <si>
    <t>FL250488</t>
  </si>
  <si>
    <t>Jennifer Rogers</t>
  </si>
  <si>
    <t>FL250489</t>
  </si>
  <si>
    <t>Jeffrey Cooper</t>
  </si>
  <si>
    <t>FL250490</t>
  </si>
  <si>
    <t>Allison Williams</t>
  </si>
  <si>
    <t>FL250491</t>
  </si>
  <si>
    <t>Raymond Sherman</t>
  </si>
  <si>
    <t>FL250492</t>
  </si>
  <si>
    <t>Jennifer Nelson</t>
  </si>
  <si>
    <t>FL250493</t>
  </si>
  <si>
    <t>Jennifer Carter</t>
  </si>
  <si>
    <t>FL250494</t>
  </si>
  <si>
    <t>Todd Williams</t>
  </si>
  <si>
    <t>FL250495</t>
  </si>
  <si>
    <t>Emily Horton</t>
  </si>
  <si>
    <t>FL250496</t>
  </si>
  <si>
    <t>Lance Lester</t>
  </si>
  <si>
    <t>FL250497</t>
  </si>
  <si>
    <t>Kevin Flores</t>
  </si>
  <si>
    <t>FL250498</t>
  </si>
  <si>
    <t>Aaron Stewart PhD</t>
  </si>
  <si>
    <t>FL250499</t>
  </si>
  <si>
    <t>Robin Moore</t>
  </si>
  <si>
    <t>FL250500</t>
  </si>
  <si>
    <t>Suzanne Ingram</t>
  </si>
  <si>
    <t>FL250501</t>
  </si>
  <si>
    <t>Jacob Mclaughlin</t>
  </si>
  <si>
    <t>FL250502</t>
  </si>
  <si>
    <t>Michael Nunez</t>
  </si>
  <si>
    <t>FL250503</t>
  </si>
  <si>
    <t>Isabel Brown</t>
  </si>
  <si>
    <t>FL250504</t>
  </si>
  <si>
    <t>Michael Stein</t>
  </si>
  <si>
    <t>FL250505</t>
  </si>
  <si>
    <t>Robert Stone</t>
  </si>
  <si>
    <t>FL250506</t>
  </si>
  <si>
    <t>Dillon Henry</t>
  </si>
  <si>
    <t>FL250507</t>
  </si>
  <si>
    <t>James Todd</t>
  </si>
  <si>
    <t>FL250508</t>
  </si>
  <si>
    <t>Clifford Moore MD</t>
  </si>
  <si>
    <t>FL250509</t>
  </si>
  <si>
    <t>John Rios</t>
  </si>
  <si>
    <t>FL250510</t>
  </si>
  <si>
    <t>Anthony Gaines</t>
  </si>
  <si>
    <t>FL250511</t>
  </si>
  <si>
    <t>Kristi Brown DVM</t>
  </si>
  <si>
    <t>FL250512</t>
  </si>
  <si>
    <t>Ashley Odonnell</t>
  </si>
  <si>
    <t>FL250513</t>
  </si>
  <si>
    <t>Ronald Elliott</t>
  </si>
  <si>
    <t>FL250514</t>
  </si>
  <si>
    <t>Lorraine Lowery</t>
  </si>
  <si>
    <t>FL250515</t>
  </si>
  <si>
    <t>Victoria Chapman</t>
  </si>
  <si>
    <t>FL250516</t>
  </si>
  <si>
    <t>Heather Davis</t>
  </si>
  <si>
    <t>FL250517</t>
  </si>
  <si>
    <t>Diana Chase</t>
  </si>
  <si>
    <t>FL250518</t>
  </si>
  <si>
    <t>Danielle Adkins</t>
  </si>
  <si>
    <t>FL250519</t>
  </si>
  <si>
    <t>Kenneth Arias</t>
  </si>
  <si>
    <t>FL250520</t>
  </si>
  <si>
    <t>Victoria Owen</t>
  </si>
  <si>
    <t>FL250521</t>
  </si>
  <si>
    <t>Christina King</t>
  </si>
  <si>
    <t>FL250522</t>
  </si>
  <si>
    <t>Samantha King</t>
  </si>
  <si>
    <t>FL250523</t>
  </si>
  <si>
    <t>Scott Compton</t>
  </si>
  <si>
    <t>FL250524</t>
  </si>
  <si>
    <t>Monica West</t>
  </si>
  <si>
    <t>FL250525</t>
  </si>
  <si>
    <t>Theresa Stewart</t>
  </si>
  <si>
    <t>FL250526</t>
  </si>
  <si>
    <t>Steven Kim</t>
  </si>
  <si>
    <t>FL250527</t>
  </si>
  <si>
    <t>Kristi Knight</t>
  </si>
  <si>
    <t>FL250528</t>
  </si>
  <si>
    <t>Jason Bryant</t>
  </si>
  <si>
    <t>FL250529</t>
  </si>
  <si>
    <t>Maureen Keith</t>
  </si>
  <si>
    <t>FL250530</t>
  </si>
  <si>
    <t>Shawn Hogan</t>
  </si>
  <si>
    <t>FL250531</t>
  </si>
  <si>
    <t>William Davis</t>
  </si>
  <si>
    <t>FL250532</t>
  </si>
  <si>
    <t>Stacy Bailey</t>
  </si>
  <si>
    <t>FL250533</t>
  </si>
  <si>
    <t>Thomas Dixon</t>
  </si>
  <si>
    <t>FL250534</t>
  </si>
  <si>
    <t>Maria Hall</t>
  </si>
  <si>
    <t>FL250535</t>
  </si>
  <si>
    <t>Tony Lee</t>
  </si>
  <si>
    <t>FL250536</t>
  </si>
  <si>
    <t>Catherine Mccoy MD</t>
  </si>
  <si>
    <t>FL250537</t>
  </si>
  <si>
    <t>Maria Benitez</t>
  </si>
  <si>
    <t>FL250538</t>
  </si>
  <si>
    <t>Joshua Chambers</t>
  </si>
  <si>
    <t>FL250539</t>
  </si>
  <si>
    <t>Janice Daniels</t>
  </si>
  <si>
    <t>FL250540</t>
  </si>
  <si>
    <t>Carla Wood</t>
  </si>
  <si>
    <t>FL250541</t>
  </si>
  <si>
    <t>Kenneth Vasquez</t>
  </si>
  <si>
    <t>FL250542</t>
  </si>
  <si>
    <t>Kevin Smith</t>
  </si>
  <si>
    <t>FL250543</t>
  </si>
  <si>
    <t>Thomas Kim</t>
  </si>
  <si>
    <t>FL250544</t>
  </si>
  <si>
    <t>Sean Park</t>
  </si>
  <si>
    <t>FL250545</t>
  </si>
  <si>
    <t>Judith Poole</t>
  </si>
  <si>
    <t>FL250546</t>
  </si>
  <si>
    <t>Melanie Baird</t>
  </si>
  <si>
    <t>FL250547</t>
  </si>
  <si>
    <t>Erika Mitchell</t>
  </si>
  <si>
    <t>FL250548</t>
  </si>
  <si>
    <t>Ricky Martinez</t>
  </si>
  <si>
    <t>FL250549</t>
  </si>
  <si>
    <t>John Christian</t>
  </si>
  <si>
    <t>FL250550</t>
  </si>
  <si>
    <t>Nancy Smith</t>
  </si>
  <si>
    <t>FL250551</t>
  </si>
  <si>
    <t>Cassandra Stephens</t>
  </si>
  <si>
    <t>FL250552</t>
  </si>
  <si>
    <t>Miss Janet Donovan MD</t>
  </si>
  <si>
    <t>FL250553</t>
  </si>
  <si>
    <t>Kristina Williams</t>
  </si>
  <si>
    <t>FL250554</t>
  </si>
  <si>
    <t>Wayne Barnes</t>
  </si>
  <si>
    <t>FL250555</t>
  </si>
  <si>
    <t>James Hinton</t>
  </si>
  <si>
    <t>FL250556</t>
  </si>
  <si>
    <t>David Spence</t>
  </si>
  <si>
    <t>FL250557</t>
  </si>
  <si>
    <t>Tyler Cooper</t>
  </si>
  <si>
    <t>FL250558</t>
  </si>
  <si>
    <t>Sean Martinez</t>
  </si>
  <si>
    <t>FL250559</t>
  </si>
  <si>
    <t>Janet Barron</t>
  </si>
  <si>
    <t>FL250560</t>
  </si>
  <si>
    <t>Rodney Wilson</t>
  </si>
  <si>
    <t>FL250561</t>
  </si>
  <si>
    <t>Kimberly Fitzgerald</t>
  </si>
  <si>
    <t>FL250562</t>
  </si>
  <si>
    <t>Nicole Davis</t>
  </si>
  <si>
    <t>FL250563</t>
  </si>
  <si>
    <t>Elizabeth Hayes</t>
  </si>
  <si>
    <t>FL250564</t>
  </si>
  <si>
    <t>Kathy Faulkner</t>
  </si>
  <si>
    <t>FL250565</t>
  </si>
  <si>
    <t>John Gonzales</t>
  </si>
  <si>
    <t>FL250566</t>
  </si>
  <si>
    <t>Shannon Luna</t>
  </si>
  <si>
    <t>FL250567</t>
  </si>
  <si>
    <t>Stephanie Burton</t>
  </si>
  <si>
    <t>FL250568</t>
  </si>
  <si>
    <t>Kevin Gonzales</t>
  </si>
  <si>
    <t>FL250569</t>
  </si>
  <si>
    <t>Dawn Hardy</t>
  </si>
  <si>
    <t>FL250570</t>
  </si>
  <si>
    <t>Margaret Perkins</t>
  </si>
  <si>
    <t>FL250571</t>
  </si>
  <si>
    <t>Amanda Vargas</t>
  </si>
  <si>
    <t>FL250572</t>
  </si>
  <si>
    <t>Tonya Gonzalez</t>
  </si>
  <si>
    <t>FL250573</t>
  </si>
  <si>
    <t>Elizabeth Bowman</t>
  </si>
  <si>
    <t>FL250574</t>
  </si>
  <si>
    <t>Ariana Pittman</t>
  </si>
  <si>
    <t>FL250575</t>
  </si>
  <si>
    <t>Antonio Johnson</t>
  </si>
  <si>
    <t>FL250576</t>
  </si>
  <si>
    <t>Justin Lang</t>
  </si>
  <si>
    <t>FL250577</t>
  </si>
  <si>
    <t>Kelli Ramirez</t>
  </si>
  <si>
    <t>FL250578</t>
  </si>
  <si>
    <t>Deborah Torres</t>
  </si>
  <si>
    <t>FL250579</t>
  </si>
  <si>
    <t>Joseph Horn</t>
  </si>
  <si>
    <t>FL250580</t>
  </si>
  <si>
    <t>Christopher Robinson</t>
  </si>
  <si>
    <t>FL250581</t>
  </si>
  <si>
    <t>Sandra Mccormick</t>
  </si>
  <si>
    <t>FL250582</t>
  </si>
  <si>
    <t>Michael Holland</t>
  </si>
  <si>
    <t>FL250583</t>
  </si>
  <si>
    <t>Kenneth Stevenson</t>
  </si>
  <si>
    <t>FL250584</t>
  </si>
  <si>
    <t>Timothy Bennett</t>
  </si>
  <si>
    <t>FL250585</t>
  </si>
  <si>
    <t>Gregory Randall</t>
  </si>
  <si>
    <t>FL250586</t>
  </si>
  <si>
    <t>Charles Martinez</t>
  </si>
  <si>
    <t>FL250587</t>
  </si>
  <si>
    <t>James Hall</t>
  </si>
  <si>
    <t>FL250588</t>
  </si>
  <si>
    <t>Michael Garcia</t>
  </si>
  <si>
    <t>FL250589</t>
  </si>
  <si>
    <t>Michele Duran</t>
  </si>
  <si>
    <t>FL250590</t>
  </si>
  <si>
    <t>Jessica Gray</t>
  </si>
  <si>
    <t>FL250591</t>
  </si>
  <si>
    <t>Keith Shaffer</t>
  </si>
  <si>
    <t>FL250592</t>
  </si>
  <si>
    <t>Jessica Decker</t>
  </si>
  <si>
    <t>FL250593</t>
  </si>
  <si>
    <t>Brianna Pittman</t>
  </si>
  <si>
    <t>FL250594</t>
  </si>
  <si>
    <t>Kimberly Hunter</t>
  </si>
  <si>
    <t>FL250595</t>
  </si>
  <si>
    <t>Daniel Martin</t>
  </si>
  <si>
    <t>FL250596</t>
  </si>
  <si>
    <t>Rachel Smith</t>
  </si>
  <si>
    <t>FL250597</t>
  </si>
  <si>
    <t>Michael Miller</t>
  </si>
  <si>
    <t>FL250598</t>
  </si>
  <si>
    <t>Willie Clark</t>
  </si>
  <si>
    <t>FL250599</t>
  </si>
  <si>
    <t>Jeremy Hernandez</t>
  </si>
  <si>
    <t>FL250600</t>
  </si>
  <si>
    <t>Tina Shelton</t>
  </si>
  <si>
    <t>FL250601</t>
  </si>
  <si>
    <t>Dr. Pamela Larson</t>
  </si>
  <si>
    <t>FL250602</t>
  </si>
  <si>
    <t>Ryan Ewing</t>
  </si>
  <si>
    <t>FL250603</t>
  </si>
  <si>
    <t>Mark Cochran</t>
  </si>
  <si>
    <t>FL250604</t>
  </si>
  <si>
    <t>Martha Carson</t>
  </si>
  <si>
    <t>FL250605</t>
  </si>
  <si>
    <t>Heather Jackson</t>
  </si>
  <si>
    <t>FL250606</t>
  </si>
  <si>
    <t>Megan Young</t>
  </si>
  <si>
    <t>FL250607</t>
  </si>
  <si>
    <t>Thomas Davis</t>
  </si>
  <si>
    <t>FL250608</t>
  </si>
  <si>
    <t>Thomas Mooney</t>
  </si>
  <si>
    <t>FL250609</t>
  </si>
  <si>
    <t>Susan Smith</t>
  </si>
  <si>
    <t>FL250610</t>
  </si>
  <si>
    <t>Brianna Orr</t>
  </si>
  <si>
    <t>FL250611</t>
  </si>
  <si>
    <t>Dustin Smith</t>
  </si>
  <si>
    <t>FL250612</t>
  </si>
  <si>
    <t>Sarah White</t>
  </si>
  <si>
    <t>FL250613</t>
  </si>
  <si>
    <t>Michael Davis</t>
  </si>
  <si>
    <t>FL250614</t>
  </si>
  <si>
    <t>Jennifer Phillips</t>
  </si>
  <si>
    <t>FL250615</t>
  </si>
  <si>
    <t>Dana Sanders</t>
  </si>
  <si>
    <t>FL250616</t>
  </si>
  <si>
    <t>Daniel Quinn</t>
  </si>
  <si>
    <t>FL250617</t>
  </si>
  <si>
    <t>Matthew Steele</t>
  </si>
  <si>
    <t>FL250618</t>
  </si>
  <si>
    <t>Michele Taylor</t>
  </si>
  <si>
    <t>FL250619</t>
  </si>
  <si>
    <t>Ashley Hammond</t>
  </si>
  <si>
    <t>FL250620</t>
  </si>
  <si>
    <t>Nicole Taylor</t>
  </si>
  <si>
    <t>FL250621</t>
  </si>
  <si>
    <t>Casey Bush</t>
  </si>
  <si>
    <t>FL250622</t>
  </si>
  <si>
    <t>Samuel Patterson</t>
  </si>
  <si>
    <t>FL250623</t>
  </si>
  <si>
    <t>Craig Dennis</t>
  </si>
  <si>
    <t>FL250624</t>
  </si>
  <si>
    <t>Heidi Dixon</t>
  </si>
  <si>
    <t>FL250625</t>
  </si>
  <si>
    <t>David Bishop</t>
  </si>
  <si>
    <t>FL250626</t>
  </si>
  <si>
    <t>Laura Butler</t>
  </si>
  <si>
    <t>FL250627</t>
  </si>
  <si>
    <t>Denise Erickson</t>
  </si>
  <si>
    <t>FL250628</t>
  </si>
  <si>
    <t>Nicole Austin</t>
  </si>
  <si>
    <t>FL250629</t>
  </si>
  <si>
    <t>Summer Williams</t>
  </si>
  <si>
    <t>FL250630</t>
  </si>
  <si>
    <t>Angela Blackwell</t>
  </si>
  <si>
    <t>FL250631</t>
  </si>
  <si>
    <t>Thomas Wall</t>
  </si>
  <si>
    <t>FL250632</t>
  </si>
  <si>
    <t>Sarah Anderson</t>
  </si>
  <si>
    <t>FL250633</t>
  </si>
  <si>
    <t>Christian Lane</t>
  </si>
  <si>
    <t>FL250634</t>
  </si>
  <si>
    <t>Todd Casey</t>
  </si>
  <si>
    <t>FL250635</t>
  </si>
  <si>
    <t>David Martinez</t>
  </si>
  <si>
    <t>FL250636</t>
  </si>
  <si>
    <t>Donald Salas</t>
  </si>
  <si>
    <t>FL250637</t>
  </si>
  <si>
    <t>Emma Hicks</t>
  </si>
  <si>
    <t>FL250638</t>
  </si>
  <si>
    <t>Alison Clark</t>
  </si>
  <si>
    <t>FL250639</t>
  </si>
  <si>
    <t>Andrew Barnes</t>
  </si>
  <si>
    <t>FL250640</t>
  </si>
  <si>
    <t>Gina Snyder</t>
  </si>
  <si>
    <t>FL250641</t>
  </si>
  <si>
    <t>David Watson</t>
  </si>
  <si>
    <t>FL250642</t>
  </si>
  <si>
    <t>John Davis</t>
  </si>
  <si>
    <t>FL250643</t>
  </si>
  <si>
    <t>Joseph Thomas</t>
  </si>
  <si>
    <t>FL250644</t>
  </si>
  <si>
    <t>Dean Finley</t>
  </si>
  <si>
    <t>FL250645</t>
  </si>
  <si>
    <t>Ashley Kemp</t>
  </si>
  <si>
    <t>FL250646</t>
  </si>
  <si>
    <t>Kenneth Evans</t>
  </si>
  <si>
    <t>FL250647</t>
  </si>
  <si>
    <t>Brandon Newman</t>
  </si>
  <si>
    <t>FL250648</t>
  </si>
  <si>
    <t>Katie Hensley</t>
  </si>
  <si>
    <t>FL250649</t>
  </si>
  <si>
    <t>Joel Randolph</t>
  </si>
  <si>
    <t>FL250650</t>
  </si>
  <si>
    <t>Andrew Scott</t>
  </si>
  <si>
    <t>FL250651</t>
  </si>
  <si>
    <t>Zachary Ochoa</t>
  </si>
  <si>
    <t>FL250652</t>
  </si>
  <si>
    <t>John Arroyo</t>
  </si>
  <si>
    <t>FL250653</t>
  </si>
  <si>
    <t>Matthew Fernandez</t>
  </si>
  <si>
    <t>FL250654</t>
  </si>
  <si>
    <t>Benjamin Stark</t>
  </si>
  <si>
    <t>FL250655</t>
  </si>
  <si>
    <t>Tammy Greer</t>
  </si>
  <si>
    <t>FL250656</t>
  </si>
  <si>
    <t>Cynthia Mckinney</t>
  </si>
  <si>
    <t>FL250657</t>
  </si>
  <si>
    <t>Wendy Rice</t>
  </si>
  <si>
    <t>FL250658</t>
  </si>
  <si>
    <t>Randy Bender</t>
  </si>
  <si>
    <t>FL250659</t>
  </si>
  <si>
    <t>Richard Dominguez</t>
  </si>
  <si>
    <t>FL250660</t>
  </si>
  <si>
    <t>Melissa Maldonado</t>
  </si>
  <si>
    <t>FL250661</t>
  </si>
  <si>
    <t>Leah Harris</t>
  </si>
  <si>
    <t>FL250662</t>
  </si>
  <si>
    <t>Lynn French</t>
  </si>
  <si>
    <t>FL250663</t>
  </si>
  <si>
    <t>Angela Johnson</t>
  </si>
  <si>
    <t>FL250664</t>
  </si>
  <si>
    <t>Sarah Edwards</t>
  </si>
  <si>
    <t>FL250665</t>
  </si>
  <si>
    <t>Roy Collins</t>
  </si>
  <si>
    <t>FL250666</t>
  </si>
  <si>
    <t>Samantha Porter</t>
  </si>
  <si>
    <t>FL250667</t>
  </si>
  <si>
    <t>Juan Elliott</t>
  </si>
  <si>
    <t>FL250668</t>
  </si>
  <si>
    <t>Elizabeth Phillips</t>
  </si>
  <si>
    <t>FL250669</t>
  </si>
  <si>
    <t>Laura Evans</t>
  </si>
  <si>
    <t>FL250670</t>
  </si>
  <si>
    <t>Amanda Mitchell</t>
  </si>
  <si>
    <t>FL250671</t>
  </si>
  <si>
    <t>Sandra Williams</t>
  </si>
  <si>
    <t>FL250672</t>
  </si>
  <si>
    <t>Eric Johnson</t>
  </si>
  <si>
    <t>FL250673</t>
  </si>
  <si>
    <t>Javier Hobbs</t>
  </si>
  <si>
    <t>FL250674</t>
  </si>
  <si>
    <t>Jacob Jones</t>
  </si>
  <si>
    <t>FL250675</t>
  </si>
  <si>
    <t>Zachary Murphy</t>
  </si>
  <si>
    <t>FL250676</t>
  </si>
  <si>
    <t>Joshua Owens</t>
  </si>
  <si>
    <t>FL250677</t>
  </si>
  <si>
    <t>Dawn Mitchell</t>
  </si>
  <si>
    <t>FL250678</t>
  </si>
  <si>
    <t>Regina Dunn</t>
  </si>
  <si>
    <t>FL250679</t>
  </si>
  <si>
    <t>Ernest Cole</t>
  </si>
  <si>
    <t>FL250680</t>
  </si>
  <si>
    <t>Hannah Sanders</t>
  </si>
  <si>
    <t>FL250681</t>
  </si>
  <si>
    <t>Ellen Bowman</t>
  </si>
  <si>
    <t>FL250682</t>
  </si>
  <si>
    <t>Nancy Moore</t>
  </si>
  <si>
    <t>FL250683</t>
  </si>
  <si>
    <t>Joseph Wood</t>
  </si>
  <si>
    <t>FL250684</t>
  </si>
  <si>
    <t>Michael Harrell</t>
  </si>
  <si>
    <t>FL250685</t>
  </si>
  <si>
    <t>Connie Mcclain</t>
  </si>
  <si>
    <t>FL250686</t>
  </si>
  <si>
    <t>Matthew Baldwin</t>
  </si>
  <si>
    <t>FL250687</t>
  </si>
  <si>
    <t>Danielle Nelson</t>
  </si>
  <si>
    <t>FL250688</t>
  </si>
  <si>
    <t>Steven Moore</t>
  </si>
  <si>
    <t>FL250689</t>
  </si>
  <si>
    <t>Megan Hudson</t>
  </si>
  <si>
    <t>FL250690</t>
  </si>
  <si>
    <t>FL250691</t>
  </si>
  <si>
    <t>Tracy White</t>
  </si>
  <si>
    <t>FL250692</t>
  </si>
  <si>
    <t>Natalie Diaz</t>
  </si>
  <si>
    <t>FL250693</t>
  </si>
  <si>
    <t>FL250694</t>
  </si>
  <si>
    <t>Karen Scott</t>
  </si>
  <si>
    <t>FL250695</t>
  </si>
  <si>
    <t>FL250696</t>
  </si>
  <si>
    <t>Jon Jones</t>
  </si>
  <si>
    <t>FL250697</t>
  </si>
  <si>
    <t>Jason Phillips</t>
  </si>
  <si>
    <t>FL250698</t>
  </si>
  <si>
    <t>Eric Walsh</t>
  </si>
  <si>
    <t>FL250699</t>
  </si>
  <si>
    <t>Carol Schneider</t>
  </si>
  <si>
    <t>FL250700</t>
  </si>
  <si>
    <t>Juan Hines</t>
  </si>
  <si>
    <t>FL250701</t>
  </si>
  <si>
    <t>Martha Sweeney</t>
  </si>
  <si>
    <t>FL250702</t>
  </si>
  <si>
    <t>Jason Weaver</t>
  </si>
  <si>
    <t>FL250703</t>
  </si>
  <si>
    <t>Benjamin Stevens</t>
  </si>
  <si>
    <t>FL250704</t>
  </si>
  <si>
    <t>Daniel Lopez</t>
  </si>
  <si>
    <t>FL250705</t>
  </si>
  <si>
    <t>John Simpson</t>
  </si>
  <si>
    <t>FL250706</t>
  </si>
  <si>
    <t>Katrina Schultz</t>
  </si>
  <si>
    <t>FL250707</t>
  </si>
  <si>
    <t>Danielle Bell</t>
  </si>
  <si>
    <t>FL250708</t>
  </si>
  <si>
    <t>Jason Brady</t>
  </si>
  <si>
    <t>FL250709</t>
  </si>
  <si>
    <t>Megan Bright</t>
  </si>
  <si>
    <t>FL250710</t>
  </si>
  <si>
    <t>David Griffin</t>
  </si>
  <si>
    <t>FL250711</t>
  </si>
  <si>
    <t>Michael Clark</t>
  </si>
  <si>
    <t>FL250712</t>
  </si>
  <si>
    <t>Rebecca Barker</t>
  </si>
  <si>
    <t>FL250713</t>
  </si>
  <si>
    <t>Angela Smith</t>
  </si>
  <si>
    <t>FL250714</t>
  </si>
  <si>
    <t>Christina Wright</t>
  </si>
  <si>
    <t>FL250715</t>
  </si>
  <si>
    <t>Todd Turner</t>
  </si>
  <si>
    <t>FL250716</t>
  </si>
  <si>
    <t>Elizabeth Green</t>
  </si>
  <si>
    <t>FL250717</t>
  </si>
  <si>
    <t>Alex Smith</t>
  </si>
  <si>
    <t>FL250718</t>
  </si>
  <si>
    <t>Shane Hale</t>
  </si>
  <si>
    <t>FL250719</t>
  </si>
  <si>
    <t>Kathy Grimes</t>
  </si>
  <si>
    <t>FL250720</t>
  </si>
  <si>
    <t>David Cherry</t>
  </si>
  <si>
    <t>FL250721</t>
  </si>
  <si>
    <t>Rachel Rogers</t>
  </si>
  <si>
    <t>FL250722</t>
  </si>
  <si>
    <t>Travis Braun</t>
  </si>
  <si>
    <t>FL250723</t>
  </si>
  <si>
    <t>Shawna Palmer</t>
  </si>
  <si>
    <t>FL250724</t>
  </si>
  <si>
    <t>Bradley Gaines</t>
  </si>
  <si>
    <t>FL250725</t>
  </si>
  <si>
    <t>April Ford</t>
  </si>
  <si>
    <t>FL250726</t>
  </si>
  <si>
    <t>James Gonzalez</t>
  </si>
  <si>
    <t>FL250727</t>
  </si>
  <si>
    <t>John Castillo</t>
  </si>
  <si>
    <t>FL250728</t>
  </si>
  <si>
    <t>Ian Hayes</t>
  </si>
  <si>
    <t>FL250729</t>
  </si>
  <si>
    <t>Christine Castro</t>
  </si>
  <si>
    <t>FL250730</t>
  </si>
  <si>
    <t>Jessica Chaney</t>
  </si>
  <si>
    <t>FL250731</t>
  </si>
  <si>
    <t>John Gray</t>
  </si>
  <si>
    <t>FL250732</t>
  </si>
  <si>
    <t>Shane Booker</t>
  </si>
  <si>
    <t>FL250733</t>
  </si>
  <si>
    <t>Kyle Hall</t>
  </si>
  <si>
    <t>FL250734</t>
  </si>
  <si>
    <t>Ronald Munoz</t>
  </si>
  <si>
    <t>FL250735</t>
  </si>
  <si>
    <t>Christopher Long</t>
  </si>
  <si>
    <t>FL250736</t>
  </si>
  <si>
    <t>Sandra Ali</t>
  </si>
  <si>
    <t>FL250737</t>
  </si>
  <si>
    <t>Jessica Garza</t>
  </si>
  <si>
    <t>FL250738</t>
  </si>
  <si>
    <t>Gregory Waters</t>
  </si>
  <si>
    <t>FL250739</t>
  </si>
  <si>
    <t>Misty Adams</t>
  </si>
  <si>
    <t>FL250740</t>
  </si>
  <si>
    <t>Megan Brown</t>
  </si>
  <si>
    <t>FL250741</t>
  </si>
  <si>
    <t>Gregory Brown</t>
  </si>
  <si>
    <t>FL250742</t>
  </si>
  <si>
    <t>Scott Alexander MD</t>
  </si>
  <si>
    <t>FL250743</t>
  </si>
  <si>
    <t>Eric Nguyen</t>
  </si>
  <si>
    <t>FL250744</t>
  </si>
  <si>
    <t>Wendy Boyer</t>
  </si>
  <si>
    <t>FL250745</t>
  </si>
  <si>
    <t>Mark Clark</t>
  </si>
  <si>
    <t>FL250746</t>
  </si>
  <si>
    <t>Carl Kline</t>
  </si>
  <si>
    <t>FL250747</t>
  </si>
  <si>
    <t>Linda Williams</t>
  </si>
  <si>
    <t>FL250748</t>
  </si>
  <si>
    <t>Jason Edwards</t>
  </si>
  <si>
    <t>FL250749</t>
  </si>
  <si>
    <t>Madison Mcintosh</t>
  </si>
  <si>
    <t>FL250750</t>
  </si>
  <si>
    <t>Desiree Winters</t>
  </si>
  <si>
    <t>FL250751</t>
  </si>
  <si>
    <t>Ryan Taylor</t>
  </si>
  <si>
    <t>FL250752</t>
  </si>
  <si>
    <t>Patricia Scott</t>
  </si>
  <si>
    <t>FL250753</t>
  </si>
  <si>
    <t>Erin Jimenez</t>
  </si>
  <si>
    <t>FL250754</t>
  </si>
  <si>
    <t>Anthony Krause</t>
  </si>
  <si>
    <t>FL250755</t>
  </si>
  <si>
    <t>Diane Dean</t>
  </si>
  <si>
    <t>FL250756</t>
  </si>
  <si>
    <t>Stuart Mckinney</t>
  </si>
  <si>
    <t>FL250757</t>
  </si>
  <si>
    <t>Kellie Le</t>
  </si>
  <si>
    <t>FL250758</t>
  </si>
  <si>
    <t>Lauren Henry</t>
  </si>
  <si>
    <t>FL250759</t>
  </si>
  <si>
    <t>Brandon Fox</t>
  </si>
  <si>
    <t>FL250760</t>
  </si>
  <si>
    <t>Richard Smith</t>
  </si>
  <si>
    <t>FL250761</t>
  </si>
  <si>
    <t>John White</t>
  </si>
  <si>
    <t>FL250762</t>
  </si>
  <si>
    <t>Gilbert Mcintyre</t>
  </si>
  <si>
    <t>FL250763</t>
  </si>
  <si>
    <t>Christopher Sparks</t>
  </si>
  <si>
    <t>FL250764</t>
  </si>
  <si>
    <t>Aaron Hicks</t>
  </si>
  <si>
    <t>FL250765</t>
  </si>
  <si>
    <t>Jose Patterson</t>
  </si>
  <si>
    <t>FL250766</t>
  </si>
  <si>
    <t>Bryan Long</t>
  </si>
  <si>
    <t>FL250767</t>
  </si>
  <si>
    <t>Tammy Gomez</t>
  </si>
  <si>
    <t>FL250768</t>
  </si>
  <si>
    <t>Diana Raymond</t>
  </si>
  <si>
    <t>FL250769</t>
  </si>
  <si>
    <t>Jessica Armstrong</t>
  </si>
  <si>
    <t>FL250770</t>
  </si>
  <si>
    <t>Amanda Martin</t>
  </si>
  <si>
    <t>FL250771</t>
  </si>
  <si>
    <t>Anne Hamilton</t>
  </si>
  <si>
    <t>FL250772</t>
  </si>
  <si>
    <t>Heather Curtis</t>
  </si>
  <si>
    <t>FL250773</t>
  </si>
  <si>
    <t>Tiffany Moses</t>
  </si>
  <si>
    <t>FL250774</t>
  </si>
  <si>
    <t>Jacqueline Moon</t>
  </si>
  <si>
    <t>FL250775</t>
  </si>
  <si>
    <t>James Campbell</t>
  </si>
  <si>
    <t>FL250776</t>
  </si>
  <si>
    <t>Melissa Vasquez</t>
  </si>
  <si>
    <t>FL250777</t>
  </si>
  <si>
    <t>Katherine Carlson</t>
  </si>
  <si>
    <t>FL250778</t>
  </si>
  <si>
    <t>Adam Clay</t>
  </si>
  <si>
    <t>FL250779</t>
  </si>
  <si>
    <t>Amy Combs</t>
  </si>
  <si>
    <t>FL250780</t>
  </si>
  <si>
    <t>Anthony Case</t>
  </si>
  <si>
    <t>FL250781</t>
  </si>
  <si>
    <t>Kimberly Brown</t>
  </si>
  <si>
    <t>FL250782</t>
  </si>
  <si>
    <t>Joshua Holloway</t>
  </si>
  <si>
    <t>FL250783</t>
  </si>
  <si>
    <t>Cynthia Walton</t>
  </si>
  <si>
    <t>FL250784</t>
  </si>
  <si>
    <t>Shawn Delgado</t>
  </si>
  <si>
    <t>FL250785</t>
  </si>
  <si>
    <t>Jeremy Smith</t>
  </si>
  <si>
    <t>FL250786</t>
  </si>
  <si>
    <t>Marc Ortiz</t>
  </si>
  <si>
    <t>FL250787</t>
  </si>
  <si>
    <t>Michelle Gregory</t>
  </si>
  <si>
    <t>FL250788</t>
  </si>
  <si>
    <t>Melanie Gay</t>
  </si>
  <si>
    <t>FL250789</t>
  </si>
  <si>
    <t>Brittany Lambert</t>
  </si>
  <si>
    <t>FL250790</t>
  </si>
  <si>
    <t>Mary Hernandez</t>
  </si>
  <si>
    <t>FL250791</t>
  </si>
  <si>
    <t>Jonathan Jones</t>
  </si>
  <si>
    <t>FL250792</t>
  </si>
  <si>
    <t>Gina Williams</t>
  </si>
  <si>
    <t>FL250793</t>
  </si>
  <si>
    <t>Kelly Lawson</t>
  </si>
  <si>
    <t>FL250794</t>
  </si>
  <si>
    <t>Keith Smith</t>
  </si>
  <si>
    <t>FL250795</t>
  </si>
  <si>
    <t>Christopher Hunter</t>
  </si>
  <si>
    <t>FL250796</t>
  </si>
  <si>
    <t>Dwayne Parks</t>
  </si>
  <si>
    <t>FL250797</t>
  </si>
  <si>
    <t>Mary Hall</t>
  </si>
  <si>
    <t>FL250798</t>
  </si>
  <si>
    <t>Jake Gilmore</t>
  </si>
  <si>
    <t>FL250799</t>
  </si>
  <si>
    <t>Mark Lopez</t>
  </si>
  <si>
    <t>FL250800</t>
  </si>
  <si>
    <t>Dana Rice</t>
  </si>
  <si>
    <t>FL250801</t>
  </si>
  <si>
    <t>Beth Young</t>
  </si>
  <si>
    <t>FL250802</t>
  </si>
  <si>
    <t>Ryan Powell</t>
  </si>
  <si>
    <t>FL250803</t>
  </si>
  <si>
    <t>Amanda Fowler</t>
  </si>
  <si>
    <t>FL250804</t>
  </si>
  <si>
    <t>Lindsay Rivera</t>
  </si>
  <si>
    <t>FL250805</t>
  </si>
  <si>
    <t>Mark Ward</t>
  </si>
  <si>
    <t>FL250806</t>
  </si>
  <si>
    <t>Amanda Smith</t>
  </si>
  <si>
    <t>FL250807</t>
  </si>
  <si>
    <t>Emily Brown</t>
  </si>
  <si>
    <t>FL250808</t>
  </si>
  <si>
    <t>Dwayne Cardenas</t>
  </si>
  <si>
    <t>FL250809</t>
  </si>
  <si>
    <t>Dr. Rhonda Hernandez</t>
  </si>
  <si>
    <t>FL250810</t>
  </si>
  <si>
    <t>Melody Barker</t>
  </si>
  <si>
    <t>FL250811</t>
  </si>
  <si>
    <t>Russell Carpenter</t>
  </si>
  <si>
    <t>FL250812</t>
  </si>
  <si>
    <t>Richard Hill</t>
  </si>
  <si>
    <t>FL250813</t>
  </si>
  <si>
    <t>Lindsay Potts</t>
  </si>
  <si>
    <t>FL250814</t>
  </si>
  <si>
    <t>Michelle Campbell</t>
  </si>
  <si>
    <t>FL250815</t>
  </si>
  <si>
    <t>Alan Williams</t>
  </si>
  <si>
    <t>FL250816</t>
  </si>
  <si>
    <t>Robin Hinton</t>
  </si>
  <si>
    <t>FL250817</t>
  </si>
  <si>
    <t>Brian Holland</t>
  </si>
  <si>
    <t>FL250818</t>
  </si>
  <si>
    <t>Adam Stone</t>
  </si>
  <si>
    <t>FL250819</t>
  </si>
  <si>
    <t>Curtis Lambert</t>
  </si>
  <si>
    <t>FL250820</t>
  </si>
  <si>
    <t>Alexandra Sims</t>
  </si>
  <si>
    <t>FL250821</t>
  </si>
  <si>
    <t>Brenda Spencer</t>
  </si>
  <si>
    <t>FL250822</t>
  </si>
  <si>
    <t>Joshua Bush</t>
  </si>
  <si>
    <t>FL250823</t>
  </si>
  <si>
    <t>Erin Martin</t>
  </si>
  <si>
    <t>FL250824</t>
  </si>
  <si>
    <t>Alexander Hogan</t>
  </si>
  <si>
    <t>FL250825</t>
  </si>
  <si>
    <t>William Harris</t>
  </si>
  <si>
    <t>FL250826</t>
  </si>
  <si>
    <t>Michael Mcmahon</t>
  </si>
  <si>
    <t>FL250827</t>
  </si>
  <si>
    <t>Michael Watson</t>
  </si>
  <si>
    <t>FL250828</t>
  </si>
  <si>
    <t>Lori Perez</t>
  </si>
  <si>
    <t>FL250829</t>
  </si>
  <si>
    <t>Lindsay Le</t>
  </si>
  <si>
    <t>FL250830</t>
  </si>
  <si>
    <t>Scott Long</t>
  </si>
  <si>
    <t>FL250831</t>
  </si>
  <si>
    <t>Diana Ferguson</t>
  </si>
  <si>
    <t>FL250832</t>
  </si>
  <si>
    <t>Joseph Miller</t>
  </si>
  <si>
    <t>FL250833</t>
  </si>
  <si>
    <t>Julia Reid</t>
  </si>
  <si>
    <t>FL250834</t>
  </si>
  <si>
    <t>Samantha Matthews</t>
  </si>
  <si>
    <t>FL250835</t>
  </si>
  <si>
    <t>Brian Bailey</t>
  </si>
  <si>
    <t>FL250836</t>
  </si>
  <si>
    <t>Toni Hinton</t>
  </si>
  <si>
    <t>FL250837</t>
  </si>
  <si>
    <t>Robin Ortiz</t>
  </si>
  <si>
    <t>FL250838</t>
  </si>
  <si>
    <t>Adam Griffith</t>
  </si>
  <si>
    <t>FL250839</t>
  </si>
  <si>
    <t>Daniel Roberson</t>
  </si>
  <si>
    <t>FL250840</t>
  </si>
  <si>
    <t>Dale Haynes</t>
  </si>
  <si>
    <t>FL250841</t>
  </si>
  <si>
    <t>Emily Scott</t>
  </si>
  <si>
    <t>FL250842</t>
  </si>
  <si>
    <t>David Brown</t>
  </si>
  <si>
    <t>FL250843</t>
  </si>
  <si>
    <t>Stephanie Guzman</t>
  </si>
  <si>
    <t>FL250844</t>
  </si>
  <si>
    <t>Maxwell Johnson</t>
  </si>
  <si>
    <t>FL250845</t>
  </si>
  <si>
    <t>Reginald Stephens</t>
  </si>
  <si>
    <t>FL250846</t>
  </si>
  <si>
    <t>Justin Jones</t>
  </si>
  <si>
    <t>FL250847</t>
  </si>
  <si>
    <t>Kristine Garcia</t>
  </si>
  <si>
    <t>FL250848</t>
  </si>
  <si>
    <t>John Nguyen</t>
  </si>
  <si>
    <t>FL250849</t>
  </si>
  <si>
    <t>Anna Fleming</t>
  </si>
  <si>
    <t>FL250850</t>
  </si>
  <si>
    <t>Linda Williamson</t>
  </si>
  <si>
    <t>FL250851</t>
  </si>
  <si>
    <t>Roy Wilson</t>
  </si>
  <si>
    <t>FL250852</t>
  </si>
  <si>
    <t>Jennifer Pierce</t>
  </si>
  <si>
    <t>FL250853</t>
  </si>
  <si>
    <t>Jason Johnson</t>
  </si>
  <si>
    <t>FL250854</t>
  </si>
  <si>
    <t>Jasmine Lane</t>
  </si>
  <si>
    <t>FL250855</t>
  </si>
  <si>
    <t>Evan Soto</t>
  </si>
  <si>
    <t>FL250856</t>
  </si>
  <si>
    <t>Kevin Serrano</t>
  </si>
  <si>
    <t>FL250857</t>
  </si>
  <si>
    <t>Nathaniel Benson</t>
  </si>
  <si>
    <t>FL250858</t>
  </si>
  <si>
    <t>Deanna Miles</t>
  </si>
  <si>
    <t>FL250859</t>
  </si>
  <si>
    <t>Beverly Roy</t>
  </si>
  <si>
    <t>FL250860</t>
  </si>
  <si>
    <t>Heather Saunders</t>
  </si>
  <si>
    <t>FL250861</t>
  </si>
  <si>
    <t>Nicholas Guerrero</t>
  </si>
  <si>
    <t>FL250862</t>
  </si>
  <si>
    <t>Christopher Johnson</t>
  </si>
  <si>
    <t>FL250863</t>
  </si>
  <si>
    <t>Steven Flowers</t>
  </si>
  <si>
    <t>FL250864</t>
  </si>
  <si>
    <t>Marvin Woods III</t>
  </si>
  <si>
    <t>FL250865</t>
  </si>
  <si>
    <t>Michelle Cook</t>
  </si>
  <si>
    <t>FL250866</t>
  </si>
  <si>
    <t>Logan Zamora</t>
  </si>
  <si>
    <t>FL250867</t>
  </si>
  <si>
    <t>Casey Roberts</t>
  </si>
  <si>
    <t>FL250868</t>
  </si>
  <si>
    <t>Jerry Price</t>
  </si>
  <si>
    <t>FL250869</t>
  </si>
  <si>
    <t>Kelly Ellis</t>
  </si>
  <si>
    <t>FL250870</t>
  </si>
  <si>
    <t>Caleb Guerra</t>
  </si>
  <si>
    <t>FL250871</t>
  </si>
  <si>
    <t>Samantha Norman</t>
  </si>
  <si>
    <t>FL250872</t>
  </si>
  <si>
    <t>Sarah Clarke</t>
  </si>
  <si>
    <t>FL250873</t>
  </si>
  <si>
    <t>Aaron Blair</t>
  </si>
  <si>
    <t>FL250874</t>
  </si>
  <si>
    <t>Courtney Burton</t>
  </si>
  <si>
    <t>FL250875</t>
  </si>
  <si>
    <t>Gerald Taylor</t>
  </si>
  <si>
    <t>FL250876</t>
  </si>
  <si>
    <t>Mary Ward</t>
  </si>
  <si>
    <t>FL250877</t>
  </si>
  <si>
    <t>Mrs. Lisa Beard DVM</t>
  </si>
  <si>
    <t>FL250878</t>
  </si>
  <si>
    <t>Larry Wallace</t>
  </si>
  <si>
    <t>FL250879</t>
  </si>
  <si>
    <t>Jeremiah Thompson</t>
  </si>
  <si>
    <t>FL250880</t>
  </si>
  <si>
    <t>Mrs. Jessica Williams DVM</t>
  </si>
  <si>
    <t>FL250881</t>
  </si>
  <si>
    <t>Martin Moreno</t>
  </si>
  <si>
    <t>FL250882</t>
  </si>
  <si>
    <t>Yolanda Proctor</t>
  </si>
  <si>
    <t>FL250883</t>
  </si>
  <si>
    <t>Allen Turner</t>
  </si>
  <si>
    <t>FL250884</t>
  </si>
  <si>
    <t>Beth Huff</t>
  </si>
  <si>
    <t>FL250885</t>
  </si>
  <si>
    <t>John Mckinney</t>
  </si>
  <si>
    <t>FL250886</t>
  </si>
  <si>
    <t>FL250887</t>
  </si>
  <si>
    <t>Lindsey Wang</t>
  </si>
  <si>
    <t>FL250888</t>
  </si>
  <si>
    <t>Margaret Schwartz</t>
  </si>
  <si>
    <t>FL250889</t>
  </si>
  <si>
    <t>Kyle Ray</t>
  </si>
  <si>
    <t>FL250890</t>
  </si>
  <si>
    <t>Isaac Hebert</t>
  </si>
  <si>
    <t>FL250891</t>
  </si>
  <si>
    <t>Michele Jones</t>
  </si>
  <si>
    <t>FL250892</t>
  </si>
  <si>
    <t>Austin Allen</t>
  </si>
  <si>
    <t>FL250893</t>
  </si>
  <si>
    <t>Haley Castro</t>
  </si>
  <si>
    <t>FL250894</t>
  </si>
  <si>
    <t>David Armstrong</t>
  </si>
  <si>
    <t>FL250895</t>
  </si>
  <si>
    <t>Wendy Mitchell</t>
  </si>
  <si>
    <t>FL250896</t>
  </si>
  <si>
    <t>Anthony Hernandez</t>
  </si>
  <si>
    <t>FL250897</t>
  </si>
  <si>
    <t>Erica Johnson</t>
  </si>
  <si>
    <t>FL250898</t>
  </si>
  <si>
    <t>Randall Barrett</t>
  </si>
  <si>
    <t>FL250899</t>
  </si>
  <si>
    <t>Nathan Huff</t>
  </si>
  <si>
    <t>FL250900</t>
  </si>
  <si>
    <t>Robin Walsh</t>
  </si>
  <si>
    <t>FL250901</t>
  </si>
  <si>
    <t>Yvonne Robinson</t>
  </si>
  <si>
    <t>FL250902</t>
  </si>
  <si>
    <t>Kathleen Hendrix</t>
  </si>
  <si>
    <t>FL250903</t>
  </si>
  <si>
    <t>Jennifer Baker</t>
  </si>
  <si>
    <t>FL250904</t>
  </si>
  <si>
    <t>Kim Martinez</t>
  </si>
  <si>
    <t>FL250905</t>
  </si>
  <si>
    <t>Andrew Little</t>
  </si>
  <si>
    <t>FL250906</t>
  </si>
  <si>
    <t>Kelly Shelton</t>
  </si>
  <si>
    <t>FL250907</t>
  </si>
  <si>
    <t>Steven Duncan</t>
  </si>
  <si>
    <t>FL250908</t>
  </si>
  <si>
    <t>Kristen Haney</t>
  </si>
  <si>
    <t>FL250909</t>
  </si>
  <si>
    <t>Kathy Reese</t>
  </si>
  <si>
    <t>FL250910</t>
  </si>
  <si>
    <t>Steven Murphy</t>
  </si>
  <si>
    <t>FL250911</t>
  </si>
  <si>
    <t>William Hartman</t>
  </si>
  <si>
    <t>FL250912</t>
  </si>
  <si>
    <t>Sonya Haley</t>
  </si>
  <si>
    <t>FL250913</t>
  </si>
  <si>
    <t>FL250914</t>
  </si>
  <si>
    <t>Patricia Richardson</t>
  </si>
  <si>
    <t>FL250915</t>
  </si>
  <si>
    <t>Carolyn Lopez</t>
  </si>
  <si>
    <t>FL250916</t>
  </si>
  <si>
    <t>Kyle Burns</t>
  </si>
  <si>
    <t>FL250917</t>
  </si>
  <si>
    <t>Margaret Garcia</t>
  </si>
  <si>
    <t>FL250918</t>
  </si>
  <si>
    <t>Brittany Barker</t>
  </si>
  <si>
    <t>FL250919</t>
  </si>
  <si>
    <t>Paul Campbell</t>
  </si>
  <si>
    <t>FL250920</t>
  </si>
  <si>
    <t>Amy Morrow</t>
  </si>
  <si>
    <t>FL250921</t>
  </si>
  <si>
    <t>Amy Fitzgerald</t>
  </si>
  <si>
    <t>FL250922</t>
  </si>
  <si>
    <t>Anita Becker</t>
  </si>
  <si>
    <t>FL250923</t>
  </si>
  <si>
    <t>Mrs. Amy Brooks</t>
  </si>
  <si>
    <t>FL250924</t>
  </si>
  <si>
    <t>Lori Marshall</t>
  </si>
  <si>
    <t>FL250925</t>
  </si>
  <si>
    <t>Jennifer Miller</t>
  </si>
  <si>
    <t>FL250926</t>
  </si>
  <si>
    <t>Thomas Young</t>
  </si>
  <si>
    <t>FL250927</t>
  </si>
  <si>
    <t>Zachary Larsen</t>
  </si>
  <si>
    <t>FL250928</t>
  </si>
  <si>
    <t>Valerie Gutierrez</t>
  </si>
  <si>
    <t>FL250929</t>
  </si>
  <si>
    <t>Daniel Parker</t>
  </si>
  <si>
    <t>FL250930</t>
  </si>
  <si>
    <t>Nicole Bennett</t>
  </si>
  <si>
    <t>FL250931</t>
  </si>
  <si>
    <t>Lauren Lowery</t>
  </si>
  <si>
    <t>FL250932</t>
  </si>
  <si>
    <t>Alexander Woodward</t>
  </si>
  <si>
    <t>FL250933</t>
  </si>
  <si>
    <t>Anthony Walter</t>
  </si>
  <si>
    <t>FL250934</t>
  </si>
  <si>
    <t>Valerie Finley</t>
  </si>
  <si>
    <t>FL250935</t>
  </si>
  <si>
    <t>Deborah Kelley</t>
  </si>
  <si>
    <t>FL250936</t>
  </si>
  <si>
    <t>Kristina Miller</t>
  </si>
  <si>
    <t>FL250937</t>
  </si>
  <si>
    <t>Anne Hampton</t>
  </si>
  <si>
    <t>FL250938</t>
  </si>
  <si>
    <t>Sandra Henry</t>
  </si>
  <si>
    <t>FL250939</t>
  </si>
  <si>
    <t>Tony Hester</t>
  </si>
  <si>
    <t>FL250940</t>
  </si>
  <si>
    <t>Nathan Davis</t>
  </si>
  <si>
    <t>FL250941</t>
  </si>
  <si>
    <t>Erica Jackson</t>
  </si>
  <si>
    <t>FL250942</t>
  </si>
  <si>
    <t>Nancy Glover</t>
  </si>
  <si>
    <t>FL250943</t>
  </si>
  <si>
    <t>Richard Sanchez</t>
  </si>
  <si>
    <t>FL250944</t>
  </si>
  <si>
    <t>Savannah Reid</t>
  </si>
  <si>
    <t>FL250945</t>
  </si>
  <si>
    <t>Robert Salazar</t>
  </si>
  <si>
    <t>FL250946</t>
  </si>
  <si>
    <t>Hector Greer</t>
  </si>
  <si>
    <t>FL250947</t>
  </si>
  <si>
    <t>Thomas Jackson</t>
  </si>
  <si>
    <t>FL250948</t>
  </si>
  <si>
    <t>Tina Clark</t>
  </si>
  <si>
    <t>FL250949</t>
  </si>
  <si>
    <t>Heather Brown</t>
  </si>
  <si>
    <t>FL250950</t>
  </si>
  <si>
    <t>John Weaver</t>
  </si>
  <si>
    <t>FL250951</t>
  </si>
  <si>
    <t>Bradley Harris</t>
  </si>
  <si>
    <t>FL250952</t>
  </si>
  <si>
    <t>Cassandra Macdonald</t>
  </si>
  <si>
    <t>FL250953</t>
  </si>
  <si>
    <t>Matthew White</t>
  </si>
  <si>
    <t>FL250954</t>
  </si>
  <si>
    <t>Miss Kimberly Marshall</t>
  </si>
  <si>
    <t>FL250955</t>
  </si>
  <si>
    <t>Laura Thompson</t>
  </si>
  <si>
    <t>FL250956</t>
  </si>
  <si>
    <t>Nathan Soto</t>
  </si>
  <si>
    <t>FL250957</t>
  </si>
  <si>
    <t>Rhonda Hines</t>
  </si>
  <si>
    <t>FL250958</t>
  </si>
  <si>
    <t>Gabrielle Bowman</t>
  </si>
  <si>
    <t>FL250959</t>
  </si>
  <si>
    <t>Julian Edwards</t>
  </si>
  <si>
    <t>FL250960</t>
  </si>
  <si>
    <t>Nicholas Scott</t>
  </si>
  <si>
    <t>FL250961</t>
  </si>
  <si>
    <t>Daniel Green</t>
  </si>
  <si>
    <t>FL250962</t>
  </si>
  <si>
    <t>Catherine Johnston</t>
  </si>
  <si>
    <t>FL250963</t>
  </si>
  <si>
    <t>Brenda Koch</t>
  </si>
  <si>
    <t>FL250964</t>
  </si>
  <si>
    <t>Mr. Robert Meza</t>
  </si>
  <si>
    <t>FL250965</t>
  </si>
  <si>
    <t>Latoya Brown</t>
  </si>
  <si>
    <t>FL250966</t>
  </si>
  <si>
    <t>David Osborne III</t>
  </si>
  <si>
    <t>FL250967</t>
  </si>
  <si>
    <t>David Hooper</t>
  </si>
  <si>
    <t>FL250968</t>
  </si>
  <si>
    <t>Sarah Miller</t>
  </si>
  <si>
    <t>FL250969</t>
  </si>
  <si>
    <t>Lisa Werner MD</t>
  </si>
  <si>
    <t>FL250970</t>
  </si>
  <si>
    <t>Eric Jimenez</t>
  </si>
  <si>
    <t>FL250971</t>
  </si>
  <si>
    <t>Jay Bush</t>
  </si>
  <si>
    <t>FL250972</t>
  </si>
  <si>
    <t>Johnny Rice</t>
  </si>
  <si>
    <t>FL250973</t>
  </si>
  <si>
    <t>Matthew Strong</t>
  </si>
  <si>
    <t>FL250974</t>
  </si>
  <si>
    <t>Mark Chandler</t>
  </si>
  <si>
    <t>FL250975</t>
  </si>
  <si>
    <t>Crystal Brown</t>
  </si>
  <si>
    <t>FL250976</t>
  </si>
  <si>
    <t>Timothy Barton</t>
  </si>
  <si>
    <t>FL250977</t>
  </si>
  <si>
    <t>Lisa Hickman</t>
  </si>
  <si>
    <t>FL250978</t>
  </si>
  <si>
    <t>Alan Mendoza</t>
  </si>
  <si>
    <t>FL250979</t>
  </si>
  <si>
    <t>Jason Sanders</t>
  </si>
  <si>
    <t>FL250980</t>
  </si>
  <si>
    <t>Charles Dean</t>
  </si>
  <si>
    <t>FL250981</t>
  </si>
  <si>
    <t>Blake Newton</t>
  </si>
  <si>
    <t>FL250982</t>
  </si>
  <si>
    <t>David Gonzalez</t>
  </si>
  <si>
    <t>FL250983</t>
  </si>
  <si>
    <t>Cindy Williams</t>
  </si>
  <si>
    <t>FL250984</t>
  </si>
  <si>
    <t>Laura Wong DDS</t>
  </si>
  <si>
    <t>FL250985</t>
  </si>
  <si>
    <t>Robert Moran</t>
  </si>
  <si>
    <t>FL250986</t>
  </si>
  <si>
    <t>Bradley Wu</t>
  </si>
  <si>
    <t>FL250987</t>
  </si>
  <si>
    <t>Daniel Thomas</t>
  </si>
  <si>
    <t>FL250988</t>
  </si>
  <si>
    <t>Michelle Peterson</t>
  </si>
  <si>
    <t>FL250989</t>
  </si>
  <si>
    <t>Seth Thomas</t>
  </si>
  <si>
    <t>FL250990</t>
  </si>
  <si>
    <t>Evan Ramos</t>
  </si>
  <si>
    <t>FL250991</t>
  </si>
  <si>
    <t>Michelle Solis</t>
  </si>
  <si>
    <t>FL250992</t>
  </si>
  <si>
    <t>Charlotte Taylor</t>
  </si>
  <si>
    <t>FL250993</t>
  </si>
  <si>
    <t>Sandra Preston</t>
  </si>
  <si>
    <t>FL250994</t>
  </si>
  <si>
    <t>Jim Weiss</t>
  </si>
  <si>
    <t>FL250995</t>
  </si>
  <si>
    <t>Jennifer Hinton</t>
  </si>
  <si>
    <t>FL250996</t>
  </si>
  <si>
    <t>Albert Wilcox</t>
  </si>
  <si>
    <t>FL250997</t>
  </si>
  <si>
    <t>Cheryl Norris</t>
  </si>
  <si>
    <t>FL250998</t>
  </si>
  <si>
    <t>Kathy Watkins</t>
  </si>
  <si>
    <t>FL250999</t>
  </si>
  <si>
    <t>John Obrien</t>
  </si>
  <si>
    <t>FL251000</t>
  </si>
  <si>
    <t>Dawn Green</t>
  </si>
  <si>
    <t>Full Name</t>
  </si>
  <si>
    <t>name_raw</t>
  </si>
  <si>
    <t>Gender</t>
  </si>
  <si>
    <t>gender_raw</t>
  </si>
  <si>
    <t>Years of Experience</t>
  </si>
  <si>
    <t>Years</t>
  </si>
  <si>
    <t>Type of experience</t>
  </si>
  <si>
    <t>hourly_rate (USD)_raw</t>
  </si>
  <si>
    <t>Hourly Rate</t>
  </si>
  <si>
    <t>is_active_raw</t>
  </si>
  <si>
    <t>Status</t>
  </si>
  <si>
    <t>Costumer Satisfaction</t>
  </si>
  <si>
    <t>client_satisfaction_raw</t>
  </si>
  <si>
    <t>Freelancer ID</t>
  </si>
  <si>
    <t>Age</t>
  </si>
  <si>
    <t>Country</t>
  </si>
  <si>
    <t>Language</t>
  </si>
  <si>
    <t>Primary Skill</t>
  </si>
  <si>
    <t>Rating</t>
  </si>
  <si>
    <t>Count of Freelancer ID</t>
  </si>
  <si>
    <t>Row Labels</t>
  </si>
  <si>
    <t>Grand Total</t>
  </si>
  <si>
    <t>Average of Rating</t>
  </si>
  <si>
    <t>Average Rating per Skills</t>
  </si>
  <si>
    <t>Total Frelancers</t>
  </si>
  <si>
    <t>Active</t>
  </si>
  <si>
    <t>Not Active</t>
  </si>
  <si>
    <t>Not Reported</t>
  </si>
  <si>
    <t>Type of Experience</t>
  </si>
  <si>
    <t>Average of Years of Experience</t>
  </si>
  <si>
    <t>Average of Hourly Rate</t>
  </si>
  <si>
    <t>Average Years 
of Experience</t>
  </si>
  <si>
    <t>Average of Age</t>
  </si>
  <si>
    <r>
      <rPr>
        <b/>
        <sz val="36"/>
        <color theme="1"/>
        <rFont val="Aptos Narrow"/>
        <family val="2"/>
      </rPr>
      <t>/</t>
    </r>
    <r>
      <rPr>
        <b/>
        <sz val="22"/>
        <color theme="1"/>
        <rFont val="Aptos Narrow"/>
        <family val="2"/>
        <scheme val="minor"/>
      </rPr>
      <t>5</t>
    </r>
  </si>
  <si>
    <t>Average years of experience per skill</t>
  </si>
  <si>
    <t>Number of freelancers per primary skill</t>
  </si>
  <si>
    <t>Average Hourly rate ranges per skill</t>
  </si>
  <si>
    <t>Average of Costumer Satisfaction</t>
  </si>
  <si>
    <t>Average Costumer Satisfaction per Skill</t>
  </si>
  <si>
    <t>1. Entry-level</t>
  </si>
  <si>
    <t>2. Intermediate</t>
  </si>
  <si>
    <t>3. Experienced</t>
  </si>
  <si>
    <t>4. Senior</t>
  </si>
  <si>
    <t>5. Expert / Veteran</t>
  </si>
  <si>
    <t>Count of Freelancers per Country</t>
  </si>
  <si>
    <t>Count of Freelancers per Leguage</t>
  </si>
  <si>
    <t>Max of Hourly Rate</t>
  </si>
  <si>
    <t>Min of Hourly Rate</t>
  </si>
  <si>
    <t>Avg Age</t>
  </si>
  <si>
    <t>Avg Rating</t>
  </si>
  <si>
    <t>Avg Custumer
Satisfaction</t>
  </si>
  <si>
    <t>Min</t>
  </si>
  <si>
    <t>Max</t>
  </si>
  <si>
    <t>Hourly Rate (USD)</t>
  </si>
  <si>
    <t>Avg</t>
  </si>
  <si>
    <t>Average ratings per skill</t>
  </si>
  <si>
    <t>Skill-Based Insights</t>
  </si>
  <si>
    <t>Freelancer Overview</t>
  </si>
  <si>
    <t>Geographic Distribution</t>
  </si>
  <si>
    <t>Language Distribution</t>
  </si>
  <si>
    <t>Count of Top 10 Freelancers per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</si>
</sst>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0.0%"/>
  </numFmts>
  <fonts count="23" x14ac:knownFonts="1">
    <font>
      <sz val="11"/>
      <color theme="1"/>
      <name val="Aptos Narrow"/>
      <family val="2"/>
      <scheme val="minor"/>
    </font>
    <font>
      <sz val="11"/>
      <color theme="1"/>
      <name val="Aptos Narrow"/>
      <family val="2"/>
      <scheme val="minor"/>
    </font>
    <font>
      <b/>
      <sz val="12"/>
      <color theme="1"/>
      <name val="Aptos Narrow"/>
      <family val="2"/>
      <scheme val="minor"/>
    </font>
    <font>
      <b/>
      <sz val="14"/>
      <color theme="1"/>
      <name val="Aptos Narrow"/>
      <family val="2"/>
      <scheme val="minor"/>
    </font>
    <font>
      <b/>
      <sz val="14"/>
      <color theme="0"/>
      <name val="Aptos Narrow"/>
      <family val="2"/>
      <scheme val="minor"/>
    </font>
    <font>
      <sz val="12"/>
      <color theme="1"/>
      <name val="Aptos Narrow"/>
      <family val="2"/>
      <scheme val="minor"/>
    </font>
    <font>
      <sz val="14"/>
      <color theme="1"/>
      <name val="Aptos Narrow"/>
      <family val="2"/>
      <scheme val="minor"/>
    </font>
    <font>
      <b/>
      <sz val="22"/>
      <color theme="1"/>
      <name val="Aptos Narrow"/>
      <family val="2"/>
      <scheme val="minor"/>
    </font>
    <font>
      <sz val="22"/>
      <color theme="1"/>
      <name val="Aptos Narrow"/>
      <family val="2"/>
      <scheme val="minor"/>
    </font>
    <font>
      <b/>
      <sz val="14"/>
      <name val="Aptos Narrow"/>
      <family val="2"/>
      <scheme val="minor"/>
    </font>
    <font>
      <sz val="14"/>
      <name val="Aptos Narrow"/>
      <family val="2"/>
      <scheme val="minor"/>
    </font>
    <font>
      <b/>
      <sz val="36"/>
      <color theme="1"/>
      <name val="Aptos Narrow"/>
      <family val="2"/>
    </font>
    <font>
      <b/>
      <sz val="22"/>
      <color theme="0"/>
      <name val="Aptos Narrow"/>
      <family val="2"/>
      <scheme val="minor"/>
    </font>
    <font>
      <b/>
      <sz val="16"/>
      <color theme="3" tint="9.9978637043366805E-2"/>
      <name val="Aptos Narrow"/>
      <family val="2"/>
      <scheme val="minor"/>
    </font>
    <font>
      <b/>
      <sz val="22"/>
      <color theme="9"/>
      <name val="Aptos Narrow"/>
      <family val="2"/>
      <scheme val="minor"/>
    </font>
    <font>
      <b/>
      <sz val="22"/>
      <color rgb="FFFFC000"/>
      <name val="Aptos Narrow"/>
      <family val="2"/>
      <scheme val="minor"/>
    </font>
    <font>
      <b/>
      <sz val="22"/>
      <color rgb="FFFF0000"/>
      <name val="Aptos Narrow"/>
      <family val="2"/>
      <scheme val="minor"/>
    </font>
    <font>
      <b/>
      <sz val="22"/>
      <color theme="4"/>
      <name val="Aptos Narrow"/>
      <family val="2"/>
      <scheme val="minor"/>
    </font>
    <font>
      <b/>
      <sz val="22"/>
      <color theme="8" tint="0.39997558519241921"/>
      <name val="Aptos Narrow"/>
      <family val="2"/>
      <scheme val="minor"/>
    </font>
    <font>
      <b/>
      <sz val="22"/>
      <color rgb="FF00B0F0"/>
      <name val="Aptos Narrow"/>
      <family val="2"/>
      <scheme val="minor"/>
    </font>
    <font>
      <b/>
      <sz val="18"/>
      <color theme="3" tint="9.9978637043366805E-2"/>
      <name val="Aptos Narrow"/>
      <family val="2"/>
      <scheme val="minor"/>
    </font>
    <font>
      <b/>
      <sz val="20"/>
      <color theme="3" tint="9.9978637043366805E-2"/>
      <name val="Aptos Narrow"/>
      <family val="2"/>
      <scheme val="minor"/>
    </font>
    <font>
      <sz val="18"/>
      <color theme="1"/>
      <name val="Aptos Narrow"/>
      <family val="2"/>
      <scheme val="minor"/>
    </font>
  </fonts>
  <fills count="7">
    <fill>
      <patternFill patternType="none"/>
    </fill>
    <fill>
      <patternFill patternType="gray125"/>
    </fill>
    <fill>
      <patternFill patternType="solid">
        <fgColor theme="4" tint="0.59999389629810485"/>
        <bgColor indexed="65"/>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rgb="FF00B0F0"/>
        <bgColor indexed="64"/>
      </patternFill>
    </fill>
    <fill>
      <patternFill patternType="solid">
        <fgColor theme="3" tint="0.749992370372631"/>
        <bgColor indexed="64"/>
      </patternFill>
    </fill>
  </fills>
  <borders count="13">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top/>
      <bottom style="medium">
        <color indexed="64"/>
      </bottom>
      <diagonal/>
    </border>
    <border>
      <left style="medium">
        <color theme="7"/>
      </left>
      <right style="medium">
        <color theme="7"/>
      </right>
      <top/>
      <bottom style="medium">
        <color indexed="64"/>
      </bottom>
      <diagonal/>
    </border>
    <border>
      <left style="medium">
        <color theme="7"/>
      </left>
      <right style="medium">
        <color theme="7"/>
      </right>
      <top style="medium">
        <color theme="7"/>
      </top>
      <bottom style="medium">
        <color theme="7"/>
      </bottom>
      <diagonal/>
    </border>
    <border>
      <left style="medium">
        <color theme="7"/>
      </left>
      <right/>
      <top style="medium">
        <color theme="7"/>
      </top>
      <bottom style="medium">
        <color theme="7"/>
      </bottom>
      <diagonal/>
    </border>
    <border>
      <left/>
      <right style="medium">
        <color theme="7"/>
      </right>
      <top style="medium">
        <color theme="7"/>
      </top>
      <bottom style="medium">
        <color theme="7"/>
      </bottom>
      <diagonal/>
    </border>
    <border>
      <left/>
      <right style="medium">
        <color theme="7"/>
      </right>
      <top/>
      <bottom style="medium">
        <color indexed="64"/>
      </bottom>
      <diagonal/>
    </border>
    <border>
      <left style="medium">
        <color indexed="64"/>
      </left>
      <right style="medium">
        <color auto="1"/>
      </right>
      <top style="medium">
        <color indexed="64"/>
      </top>
      <bottom style="medium">
        <color indexed="64"/>
      </bottom>
      <diagonal/>
    </border>
  </borders>
  <cellStyleXfs count="2">
    <xf numFmtId="0" fontId="0" fillId="0" borderId="0"/>
    <xf numFmtId="0" fontId="1" fillId="2" borderId="0" applyNumberFormat="0" applyBorder="0" applyAlignment="0" applyProtection="0"/>
  </cellStyleXfs>
  <cellXfs count="61">
    <xf numFmtId="0" fontId="0" fillId="0" borderId="0" xfId="0"/>
    <xf numFmtId="9" fontId="0" fillId="0" borderId="0" xfId="0" applyNumberFormat="1"/>
    <xf numFmtId="6" fontId="0" fillId="0" borderId="0" xfId="0" applyNumberFormat="1"/>
    <xf numFmtId="2" fontId="0" fillId="0" borderId="0" xfId="0" applyNumberFormat="1"/>
    <xf numFmtId="0" fontId="4" fillId="2" borderId="0" xfId="1" applyFont="1" applyAlignment="1">
      <alignment horizontal="centerContinuous"/>
    </xf>
    <xf numFmtId="2" fontId="4" fillId="2" borderId="0" xfId="1" applyNumberFormat="1" applyFont="1" applyAlignment="1">
      <alignment horizontal="centerContinuous"/>
    </xf>
    <xf numFmtId="10" fontId="0" fillId="0" borderId="0" xfId="0" applyNumberFormat="1"/>
    <xf numFmtId="0" fontId="0" fillId="3" borderId="1" xfId="0" applyFill="1" applyBorder="1"/>
    <xf numFmtId="0" fontId="0" fillId="0" borderId="1" xfId="0" applyBorder="1"/>
    <xf numFmtId="0" fontId="0" fillId="0" borderId="0" xfId="0" pivotButton="1"/>
    <xf numFmtId="0" fontId="0" fillId="0" borderId="0" xfId="0" applyAlignment="1">
      <alignment horizontal="left"/>
    </xf>
    <xf numFmtId="0" fontId="0" fillId="4" borderId="0" xfId="0" applyFill="1"/>
    <xf numFmtId="0" fontId="4" fillId="5" borderId="0" xfId="0" applyFont="1" applyFill="1" applyAlignment="1">
      <alignment horizontal="centerContinuous"/>
    </xf>
    <xf numFmtId="1" fontId="0" fillId="0" borderId="0" xfId="0" applyNumberFormat="1"/>
    <xf numFmtId="3" fontId="7" fillId="4" borderId="2" xfId="0" applyNumberFormat="1" applyFont="1" applyFill="1" applyBorder="1" applyAlignment="1">
      <alignment horizontal="centerContinuous" vertical="center"/>
    </xf>
    <xf numFmtId="0" fontId="8" fillId="4" borderId="3" xfId="0" applyFont="1" applyFill="1" applyBorder="1" applyAlignment="1">
      <alignment horizontal="centerContinuous" vertical="center"/>
    </xf>
    <xf numFmtId="0" fontId="6" fillId="4" borderId="0" xfId="0" applyFont="1" applyFill="1"/>
    <xf numFmtId="0" fontId="10" fillId="4" borderId="0" xfId="0" applyFont="1" applyFill="1"/>
    <xf numFmtId="0" fontId="5" fillId="4" borderId="0" xfId="0" applyFont="1" applyFill="1" applyAlignment="1">
      <alignment vertical="center"/>
    </xf>
    <xf numFmtId="0" fontId="4" fillId="5" borderId="0" xfId="0" applyFont="1" applyFill="1" applyAlignment="1">
      <alignment horizontal="centerContinuous" wrapText="1"/>
    </xf>
    <xf numFmtId="164" fontId="0" fillId="0" borderId="0" xfId="0" applyNumberFormat="1"/>
    <xf numFmtId="4" fontId="7" fillId="4" borderId="2" xfId="0" applyNumberFormat="1" applyFont="1" applyFill="1" applyBorder="1" applyAlignment="1">
      <alignment horizontal="centerContinuous" vertical="center"/>
    </xf>
    <xf numFmtId="4" fontId="7" fillId="4" borderId="3" xfId="0" applyNumberFormat="1" applyFont="1" applyFill="1" applyBorder="1" applyAlignment="1">
      <alignment horizontal="centerContinuous" vertical="center"/>
    </xf>
    <xf numFmtId="164" fontId="7" fillId="4" borderId="2" xfId="0" applyNumberFormat="1" applyFont="1" applyFill="1" applyBorder="1" applyAlignment="1">
      <alignment horizontal="centerContinuous" vertical="center"/>
    </xf>
    <xf numFmtId="0" fontId="9" fillId="6" borderId="5" xfId="0" applyFont="1" applyFill="1" applyBorder="1" applyAlignment="1">
      <alignment horizontal="centerContinuous" vertical="center" wrapText="1"/>
    </xf>
    <xf numFmtId="0" fontId="9" fillId="6" borderId="5" xfId="0" applyFont="1" applyFill="1" applyBorder="1" applyAlignment="1">
      <alignment horizontal="left" vertical="center" wrapText="1"/>
    </xf>
    <xf numFmtId="0" fontId="9" fillId="6" borderId="6" xfId="0" applyFont="1" applyFill="1" applyBorder="1" applyAlignment="1">
      <alignment horizontal="centerContinuous" vertical="center" wrapText="1"/>
    </xf>
    <xf numFmtId="0" fontId="9" fillId="6" borderId="7" xfId="0" applyFont="1" applyFill="1" applyBorder="1" applyAlignment="1">
      <alignment horizontal="centerContinuous" vertical="center" wrapText="1"/>
    </xf>
    <xf numFmtId="0" fontId="9" fillId="6" borderId="9" xfId="0" applyFont="1" applyFill="1" applyBorder="1" applyAlignment="1">
      <alignment horizontal="centerContinuous" vertical="center" wrapText="1"/>
    </xf>
    <xf numFmtId="0" fontId="9" fillId="6" borderId="10" xfId="0" applyFont="1" applyFill="1" applyBorder="1" applyAlignment="1">
      <alignment horizontal="centerContinuous" vertical="center" wrapText="1"/>
    </xf>
    <xf numFmtId="0" fontId="9" fillId="6" borderId="11" xfId="0" applyFont="1" applyFill="1" applyBorder="1" applyAlignment="1">
      <alignment horizontal="centerContinuous" vertical="center" wrapText="1"/>
    </xf>
    <xf numFmtId="0" fontId="9" fillId="6" borderId="11" xfId="0" applyFont="1" applyFill="1" applyBorder="1" applyAlignment="1">
      <alignment horizontal="left" vertical="center" wrapText="1"/>
    </xf>
    <xf numFmtId="3" fontId="7" fillId="4" borderId="12" xfId="0" applyNumberFormat="1" applyFont="1" applyFill="1" applyBorder="1" applyAlignment="1">
      <alignment horizontal="centerContinuous" vertical="center"/>
    </xf>
    <xf numFmtId="0" fontId="0" fillId="4" borderId="0" xfId="0" applyFill="1" applyAlignment="1">
      <alignment horizontal="centerContinuous"/>
    </xf>
    <xf numFmtId="0" fontId="3" fillId="4" borderId="0" xfId="0" applyFont="1" applyFill="1" applyAlignment="1">
      <alignment horizontal="centerContinuous"/>
    </xf>
    <xf numFmtId="0" fontId="12" fillId="4" borderId="0" xfId="0" applyFont="1" applyFill="1" applyAlignment="1">
      <alignment horizontal="centerContinuous" vertical="center"/>
    </xf>
    <xf numFmtId="0" fontId="2" fillId="4" borderId="0" xfId="0" applyFont="1" applyFill="1" applyAlignment="1">
      <alignment horizontal="centerContinuous" vertical="center"/>
    </xf>
    <xf numFmtId="0" fontId="9" fillId="6" borderId="8" xfId="0" applyFont="1" applyFill="1" applyBorder="1" applyAlignment="1">
      <alignment horizontal="centerContinuous" vertical="center" wrapText="1"/>
    </xf>
    <xf numFmtId="3" fontId="17" fillId="4" borderId="2" xfId="0" applyNumberFormat="1" applyFont="1" applyFill="1" applyBorder="1" applyAlignment="1">
      <alignment horizontal="centerContinuous" vertical="center"/>
    </xf>
    <xf numFmtId="3" fontId="18" fillId="4" borderId="2" xfId="0" applyNumberFormat="1" applyFont="1" applyFill="1" applyBorder="1" applyAlignment="1">
      <alignment horizontal="centerContinuous" vertical="center"/>
    </xf>
    <xf numFmtId="3" fontId="19" fillId="4" borderId="2" xfId="0" applyNumberFormat="1" applyFont="1" applyFill="1" applyBorder="1" applyAlignment="1">
      <alignment horizontal="centerContinuous" vertical="center"/>
    </xf>
    <xf numFmtId="0" fontId="13" fillId="4" borderId="0" xfId="0" applyFont="1" applyFill="1" applyAlignment="1">
      <alignment horizontal="centerContinuous"/>
    </xf>
    <xf numFmtId="0" fontId="20" fillId="6" borderId="0" xfId="0" applyFont="1" applyFill="1" applyAlignment="1">
      <alignment horizontal="centerContinuous"/>
    </xf>
    <xf numFmtId="0" fontId="21" fillId="6" borderId="0" xfId="0" applyFont="1" applyFill="1" applyAlignment="1">
      <alignment horizontal="centerContinuous"/>
    </xf>
    <xf numFmtId="0" fontId="22" fillId="6" borderId="0" xfId="0" applyFont="1" applyFill="1" applyAlignment="1">
      <alignment horizontal="centerContinuous" vertical="center"/>
    </xf>
    <xf numFmtId="0" fontId="0" fillId="4" borderId="0" xfId="0" applyFill="1" applyAlignment="1">
      <alignment wrapText="1"/>
    </xf>
    <xf numFmtId="164" fontId="14" fillId="4" borderId="2" xfId="0" applyNumberFormat="1" applyFont="1" applyFill="1" applyBorder="1" applyAlignment="1">
      <alignment horizontal="centerContinuous" vertical="center"/>
    </xf>
    <xf numFmtId="164" fontId="16" fillId="4" borderId="2" xfId="0" applyNumberFormat="1" applyFont="1" applyFill="1" applyBorder="1" applyAlignment="1">
      <alignment horizontal="centerContinuous" vertical="center"/>
    </xf>
    <xf numFmtId="164" fontId="15" fillId="4" borderId="12" xfId="0" applyNumberFormat="1" applyFont="1" applyFill="1" applyBorder="1" applyAlignment="1">
      <alignment horizontal="centerContinuous" vertical="center"/>
    </xf>
    <xf numFmtId="0" fontId="9" fillId="6" borderId="4" xfId="0" applyFont="1" applyFill="1" applyBorder="1" applyAlignment="1">
      <alignment horizontal="center" vertical="center" wrapText="1"/>
    </xf>
    <xf numFmtId="0" fontId="9" fillId="6" borderId="5" xfId="0" applyFont="1" applyFill="1" applyBorder="1" applyAlignment="1">
      <alignment horizontal="center" vertical="center" wrapText="1"/>
    </xf>
    <xf numFmtId="0" fontId="9" fillId="6" borderId="6" xfId="0" applyFont="1" applyFill="1" applyBorder="1" applyAlignment="1">
      <alignment horizontal="center" vertical="center" wrapText="1"/>
    </xf>
    <xf numFmtId="0" fontId="9" fillId="6" borderId="11" xfId="0" applyFont="1" applyFill="1" applyBorder="1" applyAlignment="1">
      <alignment horizontal="center" vertical="center" wrapText="1"/>
    </xf>
    <xf numFmtId="0" fontId="9" fillId="6" borderId="4" xfId="0" applyFont="1" applyFill="1" applyBorder="1" applyAlignment="1">
      <alignment horizontal="center" vertical="distributed" wrapText="1" readingOrder="2"/>
    </xf>
    <xf numFmtId="0" fontId="9" fillId="6" borderId="5" xfId="0" applyFont="1" applyFill="1" applyBorder="1" applyAlignment="1">
      <alignment horizontal="center" vertical="distributed" wrapText="1" readingOrder="2"/>
    </xf>
    <xf numFmtId="0" fontId="9" fillId="6" borderId="6" xfId="0" applyFont="1" applyFill="1" applyBorder="1" applyAlignment="1">
      <alignment horizontal="center" vertical="distributed" wrapText="1" readingOrder="2"/>
    </xf>
    <xf numFmtId="0" fontId="9" fillId="6" borderId="11" xfId="0" applyFont="1" applyFill="1" applyBorder="1" applyAlignment="1">
      <alignment horizontal="center" vertical="distributed" wrapText="1" readingOrder="2"/>
    </xf>
    <xf numFmtId="0" fontId="9" fillId="6" borderId="4" xfId="0" applyFont="1" applyFill="1" applyBorder="1" applyAlignment="1">
      <alignment horizontal="center" wrapText="1"/>
    </xf>
    <xf numFmtId="0" fontId="9" fillId="6" borderId="5" xfId="0" applyFont="1" applyFill="1" applyBorder="1" applyAlignment="1">
      <alignment horizontal="center" wrapText="1"/>
    </xf>
    <xf numFmtId="0" fontId="9" fillId="6" borderId="6" xfId="0" applyFont="1" applyFill="1" applyBorder="1" applyAlignment="1">
      <alignment horizontal="center" wrapText="1"/>
    </xf>
    <xf numFmtId="0" fontId="9" fillId="6" borderId="11" xfId="0" applyFont="1" applyFill="1" applyBorder="1" applyAlignment="1">
      <alignment horizontal="center" wrapText="1"/>
    </xf>
  </cellXfs>
  <cellStyles count="2">
    <cellStyle name="40% - Accent1" xfId="1" builtinId="31"/>
    <cellStyle name="Normal" xfId="0" builtinId="0"/>
  </cellStyles>
  <dxfs count="29">
    <dxf>
      <font>
        <b/>
        <i val="0"/>
        <color theme="6"/>
      </font>
    </dxf>
    <dxf>
      <numFmt numFmtId="2" formatCode="0.00"/>
    </dxf>
    <dxf>
      <numFmt numFmtId="1" formatCode="0"/>
    </dxf>
    <dxf>
      <numFmt numFmtId="2" formatCode="0.00"/>
    </dxf>
    <dxf>
      <numFmt numFmtId="1" formatCode="0"/>
    </dxf>
    <dxf>
      <numFmt numFmtId="164" formatCode="0.0%"/>
    </dxf>
    <dxf>
      <numFmt numFmtId="2" formatCode="0.00"/>
    </dxf>
    <dxf>
      <numFmt numFmtId="1" formatCode="0"/>
    </dxf>
    <dxf>
      <numFmt numFmtId="1" formatCode="0"/>
    </dxf>
    <dxf>
      <numFmt numFmtId="1" formatCode="0"/>
    </dxf>
    <dxf>
      <numFmt numFmtId="2" formatCode="0.00"/>
    </dxf>
    <dxf>
      <numFmt numFmtId="1" formatCode="0"/>
    </dxf>
    <dxf>
      <numFmt numFmtId="2" formatCode="0.00"/>
    </dxf>
    <dxf>
      <numFmt numFmtId="1" formatCode="0"/>
    </dxf>
    <dxf>
      <numFmt numFmtId="2" formatCode="0.00"/>
    </dxf>
    <dxf>
      <numFmt numFmtId="2" formatCode="0.00"/>
    </dxf>
    <dxf>
      <numFmt numFmtId="1" formatCode="0"/>
    </dxf>
    <dxf>
      <numFmt numFmtId="1" formatCode="0"/>
    </dxf>
    <dxf>
      <numFmt numFmtId="164" formatCode="0.0%"/>
    </dxf>
    <dxf>
      <numFmt numFmtId="1" formatCode="0"/>
    </dxf>
    <dxf>
      <numFmt numFmtId="0" formatCode="General"/>
    </dxf>
    <dxf>
      <numFmt numFmtId="1" formatCode="0"/>
    </dxf>
    <dxf>
      <numFmt numFmtId="14" formatCode="0.00%"/>
    </dxf>
    <dxf>
      <numFmt numFmtId="1" formatCode="0"/>
    </dxf>
    <dxf>
      <numFmt numFmtId="1" formatCode="0"/>
    </dxf>
    <dxf>
      <numFmt numFmtId="2" formatCode="0.00"/>
    </dxf>
    <dxf>
      <numFmt numFmtId="14" formatCode="0.00%"/>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[Frelance project (macro enabled).xlsm]Pivots!PivotTable5</c:name>
    <c:fmtId val="29"/>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solidFill>
                <a:latin typeface="+mn-lt"/>
                <a:ea typeface="+mn-ea"/>
                <a:cs typeface="+mn-cs"/>
              </a:rPr>
              <a:t>TOP 10 Distribution per Language</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Pivots!$H$25</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Pivots!$G$26:$G$42</c:f>
              <c:strCache>
                <c:ptCount val="16"/>
                <c:pt idx="0">
                  <c:v>Portuguese</c:v>
                </c:pt>
                <c:pt idx="1">
                  <c:v>Japanese</c:v>
                </c:pt>
                <c:pt idx="2">
                  <c:v>Arabic</c:v>
                </c:pt>
                <c:pt idx="3">
                  <c:v>Italian</c:v>
                </c:pt>
                <c:pt idx="4">
                  <c:v>French</c:v>
                </c:pt>
                <c:pt idx="5">
                  <c:v>Afrikaans</c:v>
                </c:pt>
                <c:pt idx="6">
                  <c:v>Hindi</c:v>
                </c:pt>
                <c:pt idx="7">
                  <c:v>Turkish</c:v>
                </c:pt>
                <c:pt idx="8">
                  <c:v>Indonesian</c:v>
                </c:pt>
                <c:pt idx="9">
                  <c:v>Russian</c:v>
                </c:pt>
                <c:pt idx="10">
                  <c:v>Mandarin</c:v>
                </c:pt>
                <c:pt idx="11">
                  <c:v>Dutch</c:v>
                </c:pt>
                <c:pt idx="12">
                  <c:v>German</c:v>
                </c:pt>
                <c:pt idx="13">
                  <c:v>Korean</c:v>
                </c:pt>
                <c:pt idx="14">
                  <c:v>Spanish</c:v>
                </c:pt>
                <c:pt idx="15">
                  <c:v>English</c:v>
                </c:pt>
              </c:strCache>
            </c:strRef>
          </c:cat>
          <c:val>
            <c:numRef>
              <c:f>Pivots!$H$26:$H$42</c:f>
              <c:numCache>
                <c:formatCode>0</c:formatCode>
                <c:ptCount val="16"/>
                <c:pt idx="0">
                  <c:v>31</c:v>
                </c:pt>
                <c:pt idx="1">
                  <c:v>37</c:v>
                </c:pt>
                <c:pt idx="2">
                  <c:v>42</c:v>
                </c:pt>
                <c:pt idx="3">
                  <c:v>42</c:v>
                </c:pt>
                <c:pt idx="4">
                  <c:v>44</c:v>
                </c:pt>
                <c:pt idx="5">
                  <c:v>44</c:v>
                </c:pt>
                <c:pt idx="6">
                  <c:v>45</c:v>
                </c:pt>
                <c:pt idx="7">
                  <c:v>45</c:v>
                </c:pt>
                <c:pt idx="8">
                  <c:v>46</c:v>
                </c:pt>
                <c:pt idx="9">
                  <c:v>47</c:v>
                </c:pt>
                <c:pt idx="10">
                  <c:v>49</c:v>
                </c:pt>
                <c:pt idx="11">
                  <c:v>51</c:v>
                </c:pt>
                <c:pt idx="12">
                  <c:v>52</c:v>
                </c:pt>
                <c:pt idx="13">
                  <c:v>68</c:v>
                </c:pt>
                <c:pt idx="14">
                  <c:v>142</c:v>
                </c:pt>
                <c:pt idx="15">
                  <c:v>215</c:v>
                </c:pt>
              </c:numCache>
            </c:numRef>
          </c:val>
          <c:extLst>
            <c:ext xmlns:c16="http://schemas.microsoft.com/office/drawing/2014/chart" uri="{C3380CC4-5D6E-409C-BE32-E72D297353CC}">
              <c16:uniqueId val="{00000000-6F4E-4818-BF0B-E7D06ACC9204}"/>
            </c:ext>
          </c:extLst>
        </c:ser>
        <c:dLbls>
          <c:dLblPos val="outEnd"/>
          <c:showLegendKey val="0"/>
          <c:showVal val="1"/>
          <c:showCatName val="0"/>
          <c:showSerName val="0"/>
          <c:showPercent val="0"/>
          <c:showBubbleSize val="0"/>
        </c:dLbls>
        <c:gapWidth val="115"/>
        <c:overlap val="-20"/>
        <c:axId val="1399354207"/>
        <c:axId val="1399358047"/>
      </c:barChart>
      <c:catAx>
        <c:axId val="139935420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399358047"/>
        <c:crosses val="autoZero"/>
        <c:auto val="1"/>
        <c:lblAlgn val="ctr"/>
        <c:lblOffset val="100"/>
        <c:noMultiLvlLbl val="0"/>
      </c:catAx>
      <c:valAx>
        <c:axId val="1399358047"/>
        <c:scaling>
          <c:orientation val="minMax"/>
        </c:scaling>
        <c:delete val="1"/>
        <c:axPos val="b"/>
        <c:numFmt formatCode="0" sourceLinked="1"/>
        <c:majorTickMark val="none"/>
        <c:minorTickMark val="none"/>
        <c:tickLblPos val="nextTo"/>
        <c:crossAx val="1399354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[Frelance project (macro enabled).xlsm]Pivots!PivotTable8</c:name>
    <c:fmtId val="3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TOP</a:t>
            </a:r>
            <a:r>
              <a:rPr lang="en-US" baseline="0"/>
              <a:t> 10 Distribution per Country</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Pivots!$K$25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Pivots!$J$26:$J$37</c:f>
              <c:strCache>
                <c:ptCount val="11"/>
                <c:pt idx="0">
                  <c:v>South Korea</c:v>
                </c:pt>
                <c:pt idx="1">
                  <c:v>Canada</c:v>
                </c:pt>
                <c:pt idx="2">
                  <c:v>Germany</c:v>
                </c:pt>
                <c:pt idx="3">
                  <c:v>Australia</c:v>
                </c:pt>
                <c:pt idx="4">
                  <c:v>Netherlands</c:v>
                </c:pt>
                <c:pt idx="5">
                  <c:v>United Kingdom</c:v>
                </c:pt>
                <c:pt idx="6">
                  <c:v>Mexico</c:v>
                </c:pt>
                <c:pt idx="7">
                  <c:v>United States</c:v>
                </c:pt>
                <c:pt idx="8">
                  <c:v>China</c:v>
                </c:pt>
                <c:pt idx="9">
                  <c:v>Russia</c:v>
                </c:pt>
                <c:pt idx="10">
                  <c:v>Argentina</c:v>
                </c:pt>
              </c:strCache>
            </c:strRef>
          </c:cat>
          <c:val>
            <c:numRef>
              <c:f>Pivots!$K$26:$K$37</c:f>
              <c:numCache>
                <c:formatCode>0</c:formatCode>
                <c:ptCount val="11"/>
                <c:pt idx="0">
                  <c:v>68</c:v>
                </c:pt>
                <c:pt idx="1">
                  <c:v>65</c:v>
                </c:pt>
                <c:pt idx="2">
                  <c:v>52</c:v>
                </c:pt>
                <c:pt idx="3">
                  <c:v>51</c:v>
                </c:pt>
                <c:pt idx="4">
                  <c:v>51</c:v>
                </c:pt>
                <c:pt idx="5">
                  <c:v>50</c:v>
                </c:pt>
                <c:pt idx="6">
                  <c:v>50</c:v>
                </c:pt>
                <c:pt idx="7">
                  <c:v>49</c:v>
                </c:pt>
                <c:pt idx="8">
                  <c:v>49</c:v>
                </c:pt>
                <c:pt idx="9">
                  <c:v>47</c:v>
                </c:pt>
                <c:pt idx="10">
                  <c:v>47</c:v>
                </c:pt>
              </c:numCache>
            </c:numRef>
          </c:val>
          <c:extLst>
            <c:ext xmlns:c16="http://schemas.microsoft.com/office/drawing/2014/chart" uri="{C3380CC4-5D6E-409C-BE32-E72D297353CC}">
              <c16:uniqueId val="{00000000-A650-45AA-873C-AE39BECFC081}"/>
            </c:ext>
          </c:extLst>
        </c:ser>
        <c:dLbls>
          <c:dLblPos val="outEnd"/>
          <c:showLegendKey val="0"/>
          <c:showVal val="1"/>
          <c:showCatName val="0"/>
          <c:showSerName val="0"/>
          <c:showPercent val="0"/>
          <c:showBubbleSize val="0"/>
        </c:dLbls>
        <c:gapWidth val="115"/>
        <c:axId val="1499273279"/>
        <c:axId val="1499272799"/>
      </c:barChart>
      <c:catAx>
        <c:axId val="1499273279"/>
        <c:scaling>
          <c:orientation val="minMax"/>
        </c:scaling>
        <c:delete val="0"/>
        <c:axPos val="b"/>
        <c:numFmt formatCode="General" sourceLinked="1"/>
        <c:majorTickMark val="none"/>
        <c:minorTickMark val="none"/>
        <c:tickLblPos val="nextTo"/>
        <c:spPr>
          <a:solidFill>
            <a:schemeClr val="bg1">
              <a:lumMod val="95000"/>
            </a:schemeClr>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499272799"/>
        <c:crosses val="autoZero"/>
        <c:auto val="1"/>
        <c:lblAlgn val="ctr"/>
        <c:lblOffset val="100"/>
        <c:noMultiLvlLbl val="0"/>
      </c:catAx>
      <c:valAx>
        <c:axId val="1499272799"/>
        <c:scaling>
          <c:orientation val="minMax"/>
        </c:scaling>
        <c:delete val="1"/>
        <c:axPos val="l"/>
        <c:numFmt formatCode="0" sourceLinked="1"/>
        <c:majorTickMark val="none"/>
        <c:minorTickMark val="none"/>
        <c:tickLblPos val="nextTo"/>
        <c:crossAx val="1499273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[Frelance project (macro enabled).xlsm]Pivots!A_YearsOEPS</c:name>
    <c:fmtId val="3"/>
  </c:pivotSource>
  <c:chart>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rPr>
              <a:t>Avg</a:t>
            </a:r>
            <a:r>
              <a:rPr lang="en-US" sz="1800">
                <a:solidFill>
                  <a:sysClr val="windowText" lastClr="000000"/>
                </a:solidFill>
              </a:rPr>
              <a:t> Years of Experience</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Pivots!$B$22</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Pivots!$A$23:$A$33</c:f>
              <c:strCache>
                <c:ptCount val="10"/>
                <c:pt idx="0">
                  <c:v>Data Analysis</c:v>
                </c:pt>
                <c:pt idx="1">
                  <c:v>AI</c:v>
                </c:pt>
                <c:pt idx="2">
                  <c:v>Blockchain Development</c:v>
                </c:pt>
                <c:pt idx="3">
                  <c:v>UI/UX Design</c:v>
                </c:pt>
                <c:pt idx="4">
                  <c:v>DevOps</c:v>
                </c:pt>
                <c:pt idx="5">
                  <c:v>Machine Learning</c:v>
                </c:pt>
                <c:pt idx="6">
                  <c:v>Mobile Apps</c:v>
                </c:pt>
                <c:pt idx="7">
                  <c:v>Graphic Design</c:v>
                </c:pt>
                <c:pt idx="8">
                  <c:v>Cybersecurity</c:v>
                </c:pt>
                <c:pt idx="9">
                  <c:v>Web Development</c:v>
                </c:pt>
              </c:strCache>
            </c:strRef>
          </c:cat>
          <c:val>
            <c:numRef>
              <c:f>Pivots!$B$23:$B$33</c:f>
              <c:numCache>
                <c:formatCode>0.00</c:formatCode>
                <c:ptCount val="10"/>
                <c:pt idx="0">
                  <c:v>9.8555555555555561</c:v>
                </c:pt>
                <c:pt idx="1">
                  <c:v>9.9680851063829792</c:v>
                </c:pt>
                <c:pt idx="2">
                  <c:v>10.0625</c:v>
                </c:pt>
                <c:pt idx="3">
                  <c:v>10.462962962962964</c:v>
                </c:pt>
                <c:pt idx="4">
                  <c:v>10.942307692307692</c:v>
                </c:pt>
                <c:pt idx="5">
                  <c:v>11.943181818181818</c:v>
                </c:pt>
                <c:pt idx="6">
                  <c:v>12.244897959183673</c:v>
                </c:pt>
                <c:pt idx="7">
                  <c:v>12.52808988764045</c:v>
                </c:pt>
                <c:pt idx="8">
                  <c:v>12.831325301204819</c:v>
                </c:pt>
                <c:pt idx="9">
                  <c:v>12.858585858585858</c:v>
                </c:pt>
              </c:numCache>
            </c:numRef>
          </c:val>
          <c:extLst>
            <c:ext xmlns:c16="http://schemas.microsoft.com/office/drawing/2014/chart" uri="{C3380CC4-5D6E-409C-BE32-E72D297353CC}">
              <c16:uniqueId val="{00000000-4FC5-47DD-832F-136B7D3411E4}"/>
            </c:ext>
          </c:extLst>
        </c:ser>
        <c:dLbls>
          <c:dLblPos val="outEnd"/>
          <c:showLegendKey val="0"/>
          <c:showVal val="1"/>
          <c:showCatName val="0"/>
          <c:showSerName val="0"/>
          <c:showPercent val="0"/>
          <c:showBubbleSize val="0"/>
        </c:dLbls>
        <c:gapWidth val="115"/>
        <c:axId val="163695248"/>
        <c:axId val="163694256"/>
      </c:barChart>
      <c:catAx>
        <c:axId val="16369524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63694256"/>
        <c:crosses val="autoZero"/>
        <c:auto val="1"/>
        <c:lblAlgn val="ctr"/>
        <c:lblOffset val="100"/>
        <c:noMultiLvlLbl val="0"/>
      </c:catAx>
      <c:valAx>
        <c:axId val="163694256"/>
        <c:scaling>
          <c:orientation val="minMax"/>
        </c:scaling>
        <c:delete val="1"/>
        <c:axPos val="b"/>
        <c:numFmt formatCode="0.00" sourceLinked="1"/>
        <c:majorTickMark val="none"/>
        <c:minorTickMark val="none"/>
        <c:tickLblPos val="nextTo"/>
        <c:crossAx val="163695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[Frelance project (macro enabled).xlsm]Pivots!Number_FreelancePS</c:name>
    <c:fmtId val="9"/>
  </c:pivotSource>
  <c:chart>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US" sz="1800">
                <a:solidFill>
                  <a:sysClr val="windowText" lastClr="000000"/>
                </a:solidFill>
              </a:rPr>
              <a:t>Number of Freelancers</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Pivots!$B$36</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Pivots!$A$37:$A$47</c:f>
              <c:strCache>
                <c:ptCount val="10"/>
                <c:pt idx="0">
                  <c:v>Cybersecurity</c:v>
                </c:pt>
                <c:pt idx="1">
                  <c:v>Graphic Design</c:v>
                </c:pt>
                <c:pt idx="2">
                  <c:v>Machine Learning</c:v>
                </c:pt>
                <c:pt idx="3">
                  <c:v>Data Analysis</c:v>
                </c:pt>
                <c:pt idx="4">
                  <c:v>AI</c:v>
                </c:pt>
                <c:pt idx="5">
                  <c:v>Mobile Apps</c:v>
                </c:pt>
                <c:pt idx="6">
                  <c:v>Web Development</c:v>
                </c:pt>
                <c:pt idx="7">
                  <c:v>Blockchain Development</c:v>
                </c:pt>
                <c:pt idx="8">
                  <c:v>UI/UX Design</c:v>
                </c:pt>
                <c:pt idx="9">
                  <c:v>DevOps</c:v>
                </c:pt>
              </c:strCache>
            </c:strRef>
          </c:cat>
          <c:val>
            <c:numRef>
              <c:f>Pivots!$B$37:$B$47</c:f>
              <c:numCache>
                <c:formatCode>0</c:formatCode>
                <c:ptCount val="10"/>
                <c:pt idx="0">
                  <c:v>86</c:v>
                </c:pt>
                <c:pt idx="1">
                  <c:v>93</c:v>
                </c:pt>
                <c:pt idx="2">
                  <c:v>93</c:v>
                </c:pt>
                <c:pt idx="3">
                  <c:v>96</c:v>
                </c:pt>
                <c:pt idx="4">
                  <c:v>100</c:v>
                </c:pt>
                <c:pt idx="5">
                  <c:v>102</c:v>
                </c:pt>
                <c:pt idx="6">
                  <c:v>104</c:v>
                </c:pt>
                <c:pt idx="7">
                  <c:v>105</c:v>
                </c:pt>
                <c:pt idx="8">
                  <c:v>109</c:v>
                </c:pt>
                <c:pt idx="9">
                  <c:v>112</c:v>
                </c:pt>
              </c:numCache>
            </c:numRef>
          </c:val>
          <c:extLst>
            <c:ext xmlns:c16="http://schemas.microsoft.com/office/drawing/2014/chart" uri="{C3380CC4-5D6E-409C-BE32-E72D297353CC}">
              <c16:uniqueId val="{00000000-8E4F-41A8-8F19-64DC4FD533E8}"/>
            </c:ext>
          </c:extLst>
        </c:ser>
        <c:dLbls>
          <c:dLblPos val="outEnd"/>
          <c:showLegendKey val="0"/>
          <c:showVal val="1"/>
          <c:showCatName val="0"/>
          <c:showSerName val="0"/>
          <c:showPercent val="0"/>
          <c:showBubbleSize val="0"/>
        </c:dLbls>
        <c:gapWidth val="115"/>
        <c:axId val="208017424"/>
        <c:axId val="208021392"/>
      </c:barChart>
      <c:catAx>
        <c:axId val="20801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8021392"/>
        <c:crosses val="autoZero"/>
        <c:auto val="1"/>
        <c:lblAlgn val="ctr"/>
        <c:lblOffset val="100"/>
        <c:noMultiLvlLbl val="0"/>
      </c:catAx>
      <c:valAx>
        <c:axId val="208021392"/>
        <c:scaling>
          <c:orientation val="minMax"/>
        </c:scaling>
        <c:delete val="1"/>
        <c:axPos val="b"/>
        <c:numFmt formatCode="0" sourceLinked="1"/>
        <c:majorTickMark val="none"/>
        <c:minorTickMark val="none"/>
        <c:tickLblPos val="nextTo"/>
        <c:crossAx val="208017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[Frelance project (macro enabled).xlsm]Pivots!A_HourlyRatePS</c:name>
    <c:fmtId val="17"/>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i="0" u="none" strike="noStrike" kern="1200" baseline="0">
                <a:solidFill>
                  <a:sysClr val="windowText" lastClr="000000"/>
                </a:solidFill>
              </a:rPr>
              <a:t>Avg</a:t>
            </a:r>
            <a:r>
              <a:rPr lang="en-US" sz="1800">
                <a:solidFill>
                  <a:sysClr val="windowText" lastClr="000000"/>
                </a:solidFill>
              </a:rPr>
              <a:t> Hourly Rate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Pivots!$B$50</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Pivots!$A$51:$A$61</c:f>
              <c:strCache>
                <c:ptCount val="10"/>
                <c:pt idx="0">
                  <c:v>Blockchain Development</c:v>
                </c:pt>
                <c:pt idx="1">
                  <c:v>Graphic Design</c:v>
                </c:pt>
                <c:pt idx="2">
                  <c:v>Mobile Apps</c:v>
                </c:pt>
                <c:pt idx="3">
                  <c:v>Data Analysis</c:v>
                </c:pt>
                <c:pt idx="4">
                  <c:v>Machine Learning</c:v>
                </c:pt>
                <c:pt idx="5">
                  <c:v>AI</c:v>
                </c:pt>
                <c:pt idx="6">
                  <c:v>UI/UX Design</c:v>
                </c:pt>
                <c:pt idx="7">
                  <c:v>DevOps</c:v>
                </c:pt>
                <c:pt idx="8">
                  <c:v>Web Development</c:v>
                </c:pt>
                <c:pt idx="9">
                  <c:v>Cybersecurity</c:v>
                </c:pt>
              </c:strCache>
            </c:strRef>
          </c:cat>
          <c:val>
            <c:numRef>
              <c:f>Pivots!$B$51:$B$61</c:f>
              <c:numCache>
                <c:formatCode>0</c:formatCode>
                <c:ptCount val="10"/>
                <c:pt idx="0">
                  <c:v>50.106382978723403</c:v>
                </c:pt>
                <c:pt idx="1">
                  <c:v>50.460526315789473</c:v>
                </c:pt>
                <c:pt idx="2">
                  <c:v>51.505376344086024</c:v>
                </c:pt>
                <c:pt idx="3">
                  <c:v>51.612903225806448</c:v>
                </c:pt>
                <c:pt idx="4">
                  <c:v>52.356321839080458</c:v>
                </c:pt>
                <c:pt idx="5">
                  <c:v>52.611111111111114</c:v>
                </c:pt>
                <c:pt idx="6">
                  <c:v>53.24742268041237</c:v>
                </c:pt>
                <c:pt idx="7">
                  <c:v>53.970588235294116</c:v>
                </c:pt>
                <c:pt idx="8">
                  <c:v>54.10526315789474</c:v>
                </c:pt>
                <c:pt idx="9">
                  <c:v>54.367088607594937</c:v>
                </c:pt>
              </c:numCache>
            </c:numRef>
          </c:val>
          <c:extLst>
            <c:ext xmlns:c16="http://schemas.microsoft.com/office/drawing/2014/chart" uri="{C3380CC4-5D6E-409C-BE32-E72D297353CC}">
              <c16:uniqueId val="{00000000-8D8C-4B75-A748-569F540325B4}"/>
            </c:ext>
          </c:extLst>
        </c:ser>
        <c:dLbls>
          <c:dLblPos val="outEnd"/>
          <c:showLegendKey val="0"/>
          <c:showVal val="1"/>
          <c:showCatName val="0"/>
          <c:showSerName val="0"/>
          <c:showPercent val="0"/>
          <c:showBubbleSize val="0"/>
        </c:dLbls>
        <c:gapWidth val="115"/>
        <c:axId val="567001232"/>
        <c:axId val="166180736"/>
      </c:barChart>
      <c:catAx>
        <c:axId val="56700123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66180736"/>
        <c:crosses val="autoZero"/>
        <c:auto val="1"/>
        <c:lblAlgn val="ctr"/>
        <c:lblOffset val="100"/>
        <c:noMultiLvlLbl val="0"/>
      </c:catAx>
      <c:valAx>
        <c:axId val="166180736"/>
        <c:scaling>
          <c:orientation val="minMax"/>
        </c:scaling>
        <c:delete val="1"/>
        <c:axPos val="b"/>
        <c:numFmt formatCode="0" sourceLinked="1"/>
        <c:majorTickMark val="none"/>
        <c:minorTickMark val="none"/>
        <c:tickLblPos val="nextTo"/>
        <c:crossAx val="56700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[Frelance project (macro enabled).xlsm]Pivots!PivotTable7</c:name>
    <c:fmtId val="35"/>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latin typeface="+mn-lt"/>
                <a:ea typeface="+mn-ea"/>
                <a:cs typeface="+mn-cs"/>
              </a:rPr>
              <a:t>Avg Ratings</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Pivots!$E$50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Pivots!$D$51:$D$61</c:f>
              <c:strCache>
                <c:ptCount val="10"/>
                <c:pt idx="0">
                  <c:v>Blockchain Development</c:v>
                </c:pt>
                <c:pt idx="1">
                  <c:v>AI</c:v>
                </c:pt>
                <c:pt idx="2">
                  <c:v>Data Analysis</c:v>
                </c:pt>
                <c:pt idx="3">
                  <c:v>Web Development</c:v>
                </c:pt>
                <c:pt idx="4">
                  <c:v>Cybersecurity</c:v>
                </c:pt>
                <c:pt idx="5">
                  <c:v>Graphic Design</c:v>
                </c:pt>
                <c:pt idx="6">
                  <c:v>UI/UX Design</c:v>
                </c:pt>
                <c:pt idx="7">
                  <c:v>Mobile Apps</c:v>
                </c:pt>
                <c:pt idx="8">
                  <c:v>Machine Learning</c:v>
                </c:pt>
                <c:pt idx="9">
                  <c:v>DevOps</c:v>
                </c:pt>
              </c:strCache>
            </c:strRef>
          </c:cat>
          <c:val>
            <c:numRef>
              <c:f>Pivots!$E$51:$E$61</c:f>
              <c:numCache>
                <c:formatCode>0.00</c:formatCode>
                <c:ptCount val="10"/>
                <c:pt idx="0">
                  <c:v>2.3655913978494625</c:v>
                </c:pt>
                <c:pt idx="1">
                  <c:v>2.4168539325842695</c:v>
                </c:pt>
                <c:pt idx="2">
                  <c:v>2.4267441860465122</c:v>
                </c:pt>
                <c:pt idx="3">
                  <c:v>2.4361702127659566</c:v>
                </c:pt>
                <c:pt idx="4">
                  <c:v>2.4714285714285711</c:v>
                </c:pt>
                <c:pt idx="5">
                  <c:v>2.5105882352941169</c:v>
                </c:pt>
                <c:pt idx="6">
                  <c:v>2.5237623762376242</c:v>
                </c:pt>
                <c:pt idx="7">
                  <c:v>2.5476744186046507</c:v>
                </c:pt>
                <c:pt idx="8">
                  <c:v>2.5741176470588236</c:v>
                </c:pt>
                <c:pt idx="9">
                  <c:v>2.8106796116504866</c:v>
                </c:pt>
              </c:numCache>
            </c:numRef>
          </c:val>
          <c:extLst>
            <c:ext xmlns:c16="http://schemas.microsoft.com/office/drawing/2014/chart" uri="{C3380CC4-5D6E-409C-BE32-E72D297353CC}">
              <c16:uniqueId val="{00000000-5942-4783-88D8-B01C9E8CA4C6}"/>
            </c:ext>
          </c:extLst>
        </c:ser>
        <c:dLbls>
          <c:dLblPos val="outEnd"/>
          <c:showLegendKey val="0"/>
          <c:showVal val="1"/>
          <c:showCatName val="0"/>
          <c:showSerName val="0"/>
          <c:showPercent val="0"/>
          <c:showBubbleSize val="0"/>
        </c:dLbls>
        <c:gapWidth val="115"/>
        <c:overlap val="-20"/>
        <c:axId val="1499274719"/>
        <c:axId val="1499275679"/>
      </c:barChart>
      <c:catAx>
        <c:axId val="149927471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99275679"/>
        <c:crosses val="autoZero"/>
        <c:auto val="1"/>
        <c:lblAlgn val="ctr"/>
        <c:lblOffset val="100"/>
        <c:noMultiLvlLbl val="0"/>
      </c:catAx>
      <c:valAx>
        <c:axId val="1499275679"/>
        <c:scaling>
          <c:orientation val="minMax"/>
        </c:scaling>
        <c:delete val="1"/>
        <c:axPos val="b"/>
        <c:numFmt formatCode="0.00" sourceLinked="1"/>
        <c:majorTickMark val="none"/>
        <c:minorTickMark val="none"/>
        <c:tickLblPos val="nextTo"/>
        <c:crossAx val="1499274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[Frelance project (macro enabled).xlsm]Pivots!A_CostumerSPS</c:name>
    <c:fmtId val="25"/>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solidFill>
                <a:latin typeface="+mn-lt"/>
                <a:ea typeface="+mn-ea"/>
                <a:cs typeface="+mn-cs"/>
              </a:rPr>
              <a:t>Avg </a:t>
            </a:r>
            <a:r>
              <a:rPr lang="en-US" sz="1800" b="1" i="0" u="none" strike="noStrike" baseline="0">
                <a:solidFill>
                  <a:sysClr val="windowText" lastClr="000000"/>
                </a:solidFill>
              </a:rPr>
              <a:t>Customer</a:t>
            </a:r>
            <a:r>
              <a:rPr lang="en-US" sz="1800" b="1" i="0" u="none" strike="noStrike" kern="1200" baseline="0">
                <a:solidFill>
                  <a:sysClr val="windowText" lastClr="000000"/>
                </a:solidFill>
                <a:latin typeface="+mn-lt"/>
                <a:ea typeface="+mn-ea"/>
                <a:cs typeface="+mn-cs"/>
              </a:rPr>
              <a:t> Satisfaction</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Pivots!$B$64</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Pivots!$A$65:$A$75</c:f>
              <c:strCache>
                <c:ptCount val="10"/>
                <c:pt idx="0">
                  <c:v>Machine Learning</c:v>
                </c:pt>
                <c:pt idx="1">
                  <c:v>Data Analysis</c:v>
                </c:pt>
                <c:pt idx="2">
                  <c:v>Cybersecurity</c:v>
                </c:pt>
                <c:pt idx="3">
                  <c:v>Mobile Apps</c:v>
                </c:pt>
                <c:pt idx="4">
                  <c:v>DevOps</c:v>
                </c:pt>
                <c:pt idx="5">
                  <c:v>Web Development</c:v>
                </c:pt>
                <c:pt idx="6">
                  <c:v>Graphic Design</c:v>
                </c:pt>
                <c:pt idx="7">
                  <c:v>AI</c:v>
                </c:pt>
                <c:pt idx="8">
                  <c:v>UI/UX Design</c:v>
                </c:pt>
                <c:pt idx="9">
                  <c:v>Blockchain Development</c:v>
                </c:pt>
              </c:strCache>
            </c:strRef>
          </c:cat>
          <c:val>
            <c:numRef>
              <c:f>Pivots!$B$65:$B$75</c:f>
              <c:numCache>
                <c:formatCode>0.0%</c:formatCode>
                <c:ptCount val="10"/>
                <c:pt idx="0">
                  <c:v>0.78487500000000032</c:v>
                </c:pt>
                <c:pt idx="1">
                  <c:v>0.7851898734177214</c:v>
                </c:pt>
                <c:pt idx="2">
                  <c:v>0.78520547945205466</c:v>
                </c:pt>
                <c:pt idx="3">
                  <c:v>0.78624999999999978</c:v>
                </c:pt>
                <c:pt idx="4">
                  <c:v>0.78879120879120879</c:v>
                </c:pt>
                <c:pt idx="5">
                  <c:v>0.79181818181818142</c:v>
                </c:pt>
                <c:pt idx="6">
                  <c:v>0.79475609756097576</c:v>
                </c:pt>
                <c:pt idx="7">
                  <c:v>0.80133333333333312</c:v>
                </c:pt>
                <c:pt idx="8">
                  <c:v>0.8021978021978019</c:v>
                </c:pt>
                <c:pt idx="9">
                  <c:v>0.80482352941176483</c:v>
                </c:pt>
              </c:numCache>
            </c:numRef>
          </c:val>
          <c:extLst>
            <c:ext xmlns:c16="http://schemas.microsoft.com/office/drawing/2014/chart" uri="{C3380CC4-5D6E-409C-BE32-E72D297353CC}">
              <c16:uniqueId val="{00000000-38F8-45DD-A9E3-74B2607149FA}"/>
            </c:ext>
          </c:extLst>
        </c:ser>
        <c:dLbls>
          <c:dLblPos val="outEnd"/>
          <c:showLegendKey val="0"/>
          <c:showVal val="1"/>
          <c:showCatName val="0"/>
          <c:showSerName val="0"/>
          <c:showPercent val="0"/>
          <c:showBubbleSize val="0"/>
        </c:dLbls>
        <c:gapWidth val="100"/>
        <c:axId val="1336247375"/>
        <c:axId val="1336249295"/>
      </c:barChart>
      <c:catAx>
        <c:axId val="133624737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336249295"/>
        <c:crosses val="autoZero"/>
        <c:auto val="1"/>
        <c:lblAlgn val="ctr"/>
        <c:lblOffset val="100"/>
        <c:noMultiLvlLbl val="0"/>
      </c:catAx>
      <c:valAx>
        <c:axId val="1336249295"/>
        <c:scaling>
          <c:orientation val="minMax"/>
        </c:scaling>
        <c:delete val="1"/>
        <c:axPos val="b"/>
        <c:numFmt formatCode="0.0%" sourceLinked="1"/>
        <c:majorTickMark val="out"/>
        <c:minorTickMark val="none"/>
        <c:tickLblPos val="nextTo"/>
        <c:crossAx val="1336247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_xlchart.v5.2</cx:f>
        <cx:nf>_xlchart.v5.1</cx:nf>
      </cx:strDim>
      <cx:numDim type="colorVal">
        <cx:f>_xlchart.v5.0</cx:f>
      </cx:numDim>
    </cx:data>
  </cx:chartData>
  <cx:chart>
    <cx:title pos="t" align="ctr" overlay="0"/>
    <cx:plotArea>
      <cx:plotAreaRegion>
        <cx:series layoutId="regionMap" uniqueId="{0000000B-28C7-429B-83EA-E37D976BD2E8}">
          <cx:dataId val="0"/>
          <cx:layoutPr>
            <cx:geography cultureLanguage="en-US" cultureRegion="MX" attribution="Powered by Bing">
              <cx:geoCache provider="{E9337A44-BEBE-4D9F-B70C-5C5E7DAFC167}">
                <cx:binary>5H3ZctxGtu2vOPx8QSORmchER/eJMFADh6IkUqKmFwSbojDPM77tvN0fuwscpKoUXLBlRcgRV+7o
bhVY3Jl7HtaG/33X/+suvr8tf+mTOK3+ddf/51e/rvN//fZbdeffJ7fVSRLclVmVfa5P7rLkt+zz
5+Du/rdP5W0XpN5vhk7Yb3f+bVnf97/+z7/x27z7bJfd3dZBll419+VwfV81cV0deTb76Je7rEnr
6eseftN/fj2rb+Ph11/u0zqohzdDfv+fXw9+4tdfflN/zzc0f4lxrLr5hO8yesINzrkumf7wh/z6
S5yl3tNjYpwQc/pcPj7V8fiR9IvbBF9fPM3DWW4/fSrvq+qXp//98rWDg3/5NKgy5/HOTjYd8ezN
w51+O+Tp//xb+QC3VD7ZY7vKkqVHKtdf3Nf+fRnfpp+qZwb8fd5z48Rg3GSCGdbDH3nAe35iGqbF
LGE98Z4+k37k/Z8807wEDr6syOHgmSqNF7ufL43fm6oub+Pg9pkhf18WmsFPhCF1Jil5FIZ1IAxC
2QmzdCIofTQUxRD+1JHmRbH3VUUQe09UMfx+8/PFsL0vk9v0BzojTk50i1hSmPqjDMShDPQTKuGJ
hHzyRooM/sR55iXw5YsK/798rnJ/tf753L9Jg/r+0y8XiD6fsuTHWQKnJxajkhr0yQ4OvZJmnCBa
wGvp/MktGc+0H93Snz/XvDDU7ysyUR+rotnaP180Z+mnLL2vfqh/0k8saD61yHMk1tmhcRB2Qgih
On8W3KFY/tSZ5iWy91VFGHtPVDmcrX6+HN40ZXT/A/0TlRCCpXMiofN7WRLlJ4zCYDgRjzahROo3
//d/yygY7p8lMheu5ln/9ZsK578+UBn/5vrnM/7JSF/Xt/X9D0yYqHXCdcoFo1/5vCcGzbJOdCKp
SZE1PfyBiexnq3/6WPPCUL6uSER5qorl5vXPF8vvpTexI/2ReRPyIssymSXJbMzWTDw3kVnxxzpC
1xXb+FNnmpfH3lcVWew9UeXw+z/APM5v89v0WTXnnMFfq+GoeWJyRjgXT3WEmrqKE0uY3DT4M83H
SL14jHm2P31NYfnTpyq7z1/9fLXflLfp3VHn+9f4zcBvg0ndMg7zU+OEcUmFKcVT5gQ57Luf5XPM
M/z5ewrHnz9WWb75B2g4EoMfmf0YxglFm0I3pPEYYA/jr7BO4PRNgdjw+Bhy2Wf84mnm+f70NYXt
T5+qXD978fMV3S5vxyB+vvvfdywaQcX18Ec/ZLiGIuFREijVHv7g+T7Hl08yz/Ln7yk8f/5YZbr9
D1D111lT+7/8/rkM7n5kXDWQa1omNXRxyHr0KXQpCFpGSnLzZ88xz/jDbyvsP3yoCuHj7z9f8x9P
eJGV9z9QBoirKIQNQ5rkUcmRuuylm8QQJyiTpUDT6FD7/+Rpjkni6Sqzgnh6psrh4h9gDM5tevvp
B4rARLcBRa80n7sNh8agWQjFOlJPyb8Ghn0/tHyeeSE8f0/h//PHKuudf4AJXDfVD+04IHE3pUl1
tB0e05nDZMcSJ4JxqgtrnvPLx5nn/PP3FM4/f6xy/vrm5zuftTfk9bMH+PtR1zBR5RpIMJ9jKzlw
O4Z1IgUj5LkJOoXmfZVfPM0835++prD96VOV6+vtz+e64//QQhbOnnOLCvLcO1CKKJ2eCI7mv6XU
r4vHmGf309cUdj99qrLb+Qfklpf3fXCXPavaD9BytJkpnTiOqnQvqiLnhM/XLXP655ncY726fIR5
Xj9/T2H288cqty/f/3zlfp3fBj+wQ8CQx2N4pZvPsy2lp48hMGfUNMlToqOOeRePM8/4p68pfH/6
VGX7+h/QIPvaVX30qH9fzf8/ahn/8fT9CwBhdVvfrh+QC3sD+ONPHzQLWArlq08hb1ZAj7I7+/Sf
X7n+YMqPyIHpNxxESidLMiA6np3M8xfub6sawAh2wqlAfoP00+BCEoTZ7v7hCWpfNNoMoZuGJaUh
EZ/TrKz9//yqEYJOhElMPLa4zqgF51ZNBeL0DP0hA+kUsindoOhh8y9AkVdZPHhZ+oUTT3//JW2S
V1mQ1hXOA5PNH39sOqgkU8cDgzgC9ADOZ1q4an53e41xIH6a/J+yqAw9iExq515Tmrau8eG0JnK8
bsZAv6a1xzdu13CyZqRo7/RUj2w3ypPXRlrxeh2W+niWpemHOE77xGZe6fm2xRp/1eqpnzn+aPqh
3bVJ9sqtysR3LO6Ly5S4buaM0qx7m1de86bj3H0bky7w7ZbW8ce8TJNdlpZZs0qZZmtNUo4rT7D+
0uLMGldh7uaXcaSP7wdfsNdNHDFhe1W2ChL/pvD07J3W0ax09Djnja0XxNzqbth7TtbJdSQ7913A
s/Sut0pTc/ZkP8NQY2LYIUM5ZjgYH5hTL5tOzb19hvpWQoY4Gbgd8Ji8GbOmPOdMxqFTRJ28yoaK
fKqjLl6bIxsrp6u7XncKtyquLZJE74bI6j6PRTyejm6dEztxEzO12Ri8Lo2k71ZZytrz0I85PY26
0Vs4PCKjevYJSWJyQxBkMFOnd//ssTZ6cTGk3KZpn687i7vb1Bj6takFcl2Egf44rXs0lBlmkYkZ
CrMOCE4H2tM+6uq+L7qY24kpbS3UXyaJa5Mqs2nDrgYWbUrBc5v18lxv6Ebz0108xi/i2Dgv3eGd
4bbrSpZOH3Wnx6WIJsg350KxKCVsT1iS0sNzGWXVd1B4boe969qjm2TnWtS7l99BBfU/Nym4wIWi
KrlWFZUQOVRF4/WuLEm5LmjTLgiVzjDZRFfT0pkpMG+niolTGo0BCy3TFqHUEjvImNbaOXG9CyPu
3Ld+4xPDDoxieKebpf625KaW2o2ph7clHYvPvs7ddQAK1KFeZnl2WI/+ykqS6J4YcUWhnS5Zj01v
+uvG14qVzvysPdWteN259LKxvOYVoX0SrsPYy1+3cZW+L3LfPB94UlYOd+O1FxhZaRdp01X2aFRp
5aQkPuv11ohtEvbjGU2p6dsP3H+KH0/a9+gL77J8KAPPf8LNffnr/1w+g/EeQF9fP5+Qd1//9jK/
T1/X5f19fXmbqz850fvyoyD3RH8KEwd/+SZg/UFIegT4/cHDPxevpiDzBb73TbzagwN9DXHTVx4j
FuHWCRwXMQlmEBanXyMWQeixDGKgeJGY1UkGq3mOWPgOM/BVhtxQIO+edPk5YgEcCL0DAo1La8IW
GPKvRCwlYGFkK0BbUoRFoKwknUx3z2V4SSZqy++MnXiZpnbq20HvdO+zfJVG6z22zHgnlGr7TuAb
Soo3HD2XRYK3xi6SxA50aOm5Gdujk5EXZXGhMf6okH/oDRXv+w09xRn2ZPT0mIJeLV7ahTxr45Xb
h99BBEm6geGSAYmo8T5nLORaMZAdkKirMP5oJHclCbd+RhcITdzZc+0Pt+GWnFChEDrmhodySkQZ
9EPrGbu0kmdFkDtS+k6UL0SQGSqCmowJYeIfoSsuNG4xzEF+xnZe33Zv6sHNnVgPxCqCY/prMWG6
EEgJCykTEiZpKaREX4apF5dsV3SGdISIx1XP/KWYMKMEaMsYHJkZgcM2FfVuMyMnhFO2S7siWNGW
v2m8zl+Pucwvh7ZiC1J6COmKmNCQsARBLmkwpqYrrfS0Askp2wGq1RiOlojkJusyEtp90HsBuEll
jFymbANbdq1+HkVeeduUSR+tqsyq+NrruNvZGhvL2GlFLm6bsMu9DeG15tujH4Zvsr4enYDq4We/
KLtgFaRG+8ELhNG8aofOOg3zKOLrqMfDhesRJNGqFqL/haE24ICEwasdamFTdTrzxobtaKD765oU
L1gUeCtfk+xUH4XTu9rLhDUfc7cez+NKq+yilPQRvPqHhk2UnHBSHcucZrq6TpDXq3mVmbuFWbdg
skE1sjJ63WZWfRnKIbCrIdxoerHmeW2nln7ml+OSyc8xAcAKmAjqDXMqOg6ZwDKhuzUd+Y5FeYYg
ng9XKbmuympcs7qOd0HIVgBMFivLDM8iraQvuejN8+PedOYUwJxJ9HkZPA+UTTlFLY0wqYOG7wwS
Fe/NJnVPgdH80LZhdBoYRrceYj26bIax2WpFna+JG5DTqo+1s+MHmSzoQOMR0xDCMOaF0gvBjUNu
5NSqaCcz7cKMBnM7WKJ/PfLOXXBM38ocZLgu4Jqm0QKdACv7cYoyUtHKaLSL0lsJdzzvRf7JirTR
pqbu+KGf2x2RIdQtuPRe//UbckwzJIUbsVB5HpLuMxJ1pTdqF5KclyS2O/PjcQLfOKnpbl8JMCWj
HEav1COj0y4M4yoZztvSaawznS+kx0reKpCqolUqOUcWbhI43sNrZLEgjVVZ1kXdUuKQgL9mWrkJ
SiNchaEbnXoy9hdC/szFDkgquoFiokyqSFgX4mVcfCDGjYxuKnpznHvfxCzlXopmdJHvtW1mWhee
/rFLbzk56+Kr4yRm7oHkzcBMhRMwTygC0qlZRRoL/J2mjU7oSccyGqf3rlrabo5TmrGmA0qKkLoq
TIkx+v6uIe4m43LbBP274yRm9GDKRNGoQN5n6MZ02b2Mr5Ct0SdF6O+6vPG37Vicycir1qlnXkRu
PlxWfqAvxI25WyHYS9TwaIwwodyqjYemLvIaJL1yWwzdh9IUr47faomEompt6Q1FVoBEOZS+TUXp
2TlfSiknS1d8nRA4PnyQxZF/K0TI6DZl7jb+Dobqeu251LYDwnkNNUitC1m8riVdcHxzqicArsQm
EAFgz1ScT6MPhRFTkPSMS90zJq3Tuqug8r5HRF/pqCpOcisULe/8nRmVW9aR1vaHpF8g8k2xgebd
lFdinYBiUmZOprynenrslgFvQYS8NNN1xuxmiF+24bCVia0VS8nYrLT2qCmKnkSRGINs8HeJl2yN
Jjknpf4p8Qc7s+jKDYldVrnDO7Hg9B4i7zdaskdXyWzJYLZa5IJu6V/rRb2trGblFed5aPuG8b4t
hlXkcZuQ0g6axkmiCz++9/zTpHKdQPvYlZfYeetaZo9efel1rd1l69CMNokVbSvKt31Wr1Lp2UQ7
9crhOzzdvoQmCe5JqNZFIZNY93d5528IcgqwcNVr1ObJ7XGDnXND+5QUxe54bTZ8gC74zVWp5y+K
0f/kle+8wDfQoawWujbGZJrfCEVMU3PAFgAPUYTSWo3WiZH6u5YH9ihPsVJoVR/JWNrj0HygrXzj
oSDti/dauEq47cZXYZ7afjmsslGsmvQ8bK/McHCocG0pNh6PF2xjJowJsXdAhfNu2Ph6KS14/iy2
NjoSzBdNr/sOG4elsDznK6WORAD4U7S+1QgQ6L1J8ob4uziLy1XDmWk3jCVnxwU857n2qSgcH1rT
d2vewwyC26opLzvtYz2w88RIFjg3ex3DgDIBbzJ1+Q91NowrHqE49neR/sbPs1VrjAsU5mQDyNET
BdQfhxQCPRy7ssVVai22I6u0ZXn1PXmMgCwMHeNshlmE4q6arB7GMhj9nUuuvIGeZnrhaDRfKLtn
r8KnVB1FMZIz5SpZkKc0r124YKi+1r7Nx49dvlCbzNIA3h89EUxjyDRu2XcihpnpZhCa/i5ML92R
OlG1DXmxEBi/LYAQTACF+UJF4RelI25Y+MGuN1LdTmpmrCrT889G18vXQWhcmjR/nwedU3n8A6/q
ZO3Rsl84xZwX2z+EouQ996jLDFx17CvNLmJmrYY+oHYw9NyWmrfWs26pSTNLU0x4Q3QuMEBWsik3
GPQiaiDCs2Ro7TbrbTkyhxkvh+vvsOA9QsahHHlvNmUrJpfUNrZGbzn6QghS49AtcHHWVewRUlL4
cKpa2l76u8x6Xbe53cvG4fRc5vn6+I1mNRObKvpDrYrS8PBGiG0W7dBI2aXajReKdTncaMFSAjB7
G0lQYulTL+hhSrMXQxujoF2phcEuND4Lb7Sj8IUl4xWr/YWgRmY9n0STGFNNlCdTb3nf0Pom1URZ
BcGupaZdDPVKJtuiu0z/G/lof6SnvaOH9mit9HRTWYGtLYhthpsYyjFMOymyYvRCDslj7BYGop8u
at3U9MZH/bXkSubq/gMaimoYpV6nPQcNk2lbZMHi3ByCdb6ph/h0KKqtFn/SpLGgJjN8lYTDFwN5
IdF1UFxLI4wOiaoX7KTbXYUFXwHE8TQv+cMu1izzkAaDjIVxlRpTXNHUWpUmwc5t+AalsUajdekW
Cyoye5M9KoqvaEwtrHuaBjvfje1GFLaFLt1xm5ojgS4UNokwYoceTs/31D0rWr/XrTrYjfKyScuN
15oLFGYMCoUquusm+sSYlSg6YLV+7NVpFewwTguMy67Prn3jkurxQmNxTiRwDVjVxL45gQUf3iSg
buXHBYc+m/csuda6mzpeSvNmihIMW77SUGwmqzD9CGMW7Jg/NudeRAunyVi+RUv/PMnFu9Cqoitd
FlddGC2VX0v3U/hYj3qhNS1oV/KV1b4N+Yfa+nxcGcj0O5Q8++B+ijaMMiB9X5nBTruogBPgp+Zg
j63teqFN75OhsAXZsqazUXqJZIm5c4qyz9yJAXuqWBu0a/yOBruoie0hXRf8XZDothXdHb/lLB2k
z2LaycaURMnVWd7ISPc5kqj3Zn/btWtWvNH16+8ggkEPJxQZBtClh5fJemaGGNX7OypOWbQNHCIu
4iWVmL3JHhGFY2ZKNJ+OAgFxsLo1r4JrszQGuyoj6gQ9k8733MlC7oLYa5AJZbgvIBExLSkMOFbh
x3bl5SuzPo+LdBVgMn2c0kyShAmBBawPoEBoOimRvmesaEqBuFES30ZGbYSdYwbNivWlnTQXx4nN
BeIDaornIIPrFk0IamO5Eu8SrbTL+IqMNgZMfnXRhMAD9TddBvcr1l7k2cPAFjg761cwRdOxnDIB
ZhS/AoBJ5BIBH9l76BcYGJ44zdBJu9RbtiqJ5dpxQcdVOUTdNnPzakFZZ13LHvnJLexZnlUYpCYT
uzVrsJtA2K52s9iGfchnVOfCdHMaVwsDeBpFqGPiS01vyslB17amvSzaAFp6GSbvA4Q3q3wnbkh2
hqxohXnaQlEz2fQ3tImOF5FgjggcmaK6jW6iKeY3we7tkFW2H2R23PpOFl2Inm6o+I46TbI9cpPh
7jE0C0MviUuQ0/vY5uIqLu/H8O1xtZ0T2j4NpXjxmNYLoweNvD3PstuguRr4AtfmzHCfhOIppeb7
RdFOJFbMuEyNdaGdyuG+IgvqP5snMgKgODo8wAYyhV+uS1oqB+h/5TcOUmI78669XF+Fjfap8fOd
no6uk7ZndRQ94rr/MJGbJ21AL7H9NWVACum8iynJppCe5B49M8cksK2u6VcByeVW6HFre25RbtHf
IztaVt3WTBJvgc+zcRd1DSaBEkNBvIzlUF9CLQ4KYI1xf+MqM4dsEzXFamzppyQoLykEQLXxbGob
0lxfx9q27c6CVF8YMc0q1N4hlE6MXpelF7A+2BXk0ipLW6+uFodls3bIgL2SYqp81Ea15FXUxnWG
BKokkZO6lnnGTS9dN/HIz6K8YXY5DBc6z9ndcWuZVWWGrJCh8z/B7A45bHYsydoYhOs81s9Jy7Yh
IaMjU7NdCY/LVVD0w9lxmvNi5Ri46wJeHQsoh0SbfGjDuCng1rl22RQ3UXtq0HVW1xuirSz0Ixv5
1o3YOiDxGl2ldfvh+AGmS33j9QAClRh6Ib0H1ujADXW1dBuznaqU0L0UNVthPLVgurNKs0dCURoZ
AgxXdihR9OztmBfOqF9Ss1hIB2a15isRte1V+r5uCB9EtCR/j+w0jF73orGTKrhqg7s4XtCVyeS/
YZtJJJcmp0Apq4HKdVk5WDnulJyPw2DH8Tm6zX6yEHVnVRKb7VQHKINhpnconZaMsnBNqGQvBxsw
LkfwjzFPVyRYtrvZKwkDgAtMvtA3VDSRxGE5xD1ohb10gsBw6uxzbgxr3i25slmFAIpTNyAwuHTF
0Kwuzusca3W7LK7s3v3kDxuj2Uh+Mcauc2bJ3MGwLaiB4zUdFxmWmbabbvh0XPGXDjE934u/aS0Q
TAgMLwxv/TJw6uB8DP57nMasUqJLNDUBAMAjCo1E5r4OCEews5CecXnah8Txi1eevxH5xh0XqM3f
6Cs1RVk8Nxp5UaJO5z5gEuUqqYid+1fHrzTrL/aupKYUKYujIIbsaqNwTPejl3+XJe9RUDySoIA3
ZRWYljZObV57ibv2/XETt71jvS0XMdwPQvjGlPfoKe6p6UVY9m6LHlvoOkb/MooKO6xeZsHZNApq
gvO8zyKb69chT7acNis/q20PGhktQX4WeKs6lcgkXRgkuLkP+Hsorlw3so9Lb1ZFJAb0jAFghb7U
odKPo2b5Ih7gJYPmc9WI8Ww0+fu0p9lCzjTrTPYIKZpfdAXvYxNM7aNb4PQdvPzT9pPEdttq4UpL
lBStJ27JgJEDpXTkp4WRnWN0A5jDKs1uj/NuVjp7V1I0X6Zpk9O6g8MYvc4OzPsoKJd0f0k+iu4P
LOmysgGNUdwkPl2n1X9JlKyPX2SJiKLwwAgL6utQMwmhRO5nIA4Wk7h5qXAL3WPkFVIq8tdDViWs
h6IlJN526WhryedB73d1sKBo85f5SkgRP/VS32IeOCYK8yKh93KQa62UC0o2G4clcm9AZxk3HrK4
vWCR153IBiz+oPjmAiguKmwgvzM7JHxdxgG5kB4Jvydt2qOp2GoWF4CPctBs2ludDFgpuM/7fIHI
bIQCyvFhD1HHDsuhQ8h1z0dlP6KqyD5HMbXN9pQF963ulOamT/Wzv655067MBH03TUvVirQOm9Dq
LfT6/VTfFpnGVrkbdtsqyuIFUuqqzISGw/gTy/IAk6K5rKLhqiYqGwZMJCBJ42llEVsiaEXxuvKz
bZZvrXozFZFdVK2jdliJ8YqL5nXdsPNKr51Iw97WWA/b4/efswrOgCYHKgtQcq6YtyHb0coinCkI
+hVSOZJ+TmvN7psFC59zVRwYbz69Egl4RsUouhCb872Mw13sXQ/eZwzBjt9jTmv2f7/iCkPfRedJ
S0LsnAHZY9qURHbkvcuHxikRINNodZzebAUObDfgmdiVxaRAIehHnBVjPV3I6opNWURsM05LeGGf
iVMvNyK7ii3PKczIwmJen7wfLGB0jx9iztNM+DZAw9B2NKXqNkVUZ9zEpYn31vB0B6MwzXx7nMac
4Ey8tA1b2NiKw9tvD80xSsemHo0s3KVxclOh2rcBD8u/w5nBJeMtN9M2JbDFh0SKoBiGbEjDXVGl
zGl0v3V0oIFWbZ7fVXmLYG2Z/Xf4GYxkTYnUA9sw6sANfeFy0LMh3A36pVfdtDx2ouwDcRMnSS4H
K1u44iQLNacTD+uiqGYYVrkOrxjEFmYUfhPuZCje5tQ2mg+hcdqnp0HvviL5K9SfC9oxS9HEUijD
+yiRXU3asxchMqoHsRab4a6t1sh5MpmibhlqJ2MeWqbYtiz69wWXm+P6Qr61RKZTbD5g4wCzTAy1
DslWPE9yv/cwqLgTGxaviuSCxE7zX/ceHZqeOFa/K4Yt6xxsIrTR+WhWjg94i7fYjv9Wc3EQ1HQW
0Nvgt9qe6gAmjHOv8HfWsGv0FUkXFGimNQwCWI8xJS47QZwPbzr4ekGxAQEQUIeSow5W46lWuq/M
oQCS+qbr74c0d7qycKjmvhgac0GjZhmNyST2PDE+pOpKQpELc/DHyt8h1theVNodJvItKZ16XbMP
mCsu0Ps248AKGPII+G+CdjRXrhuLPC2xp+zvClE5Qfuxynun7e5ic+Mn4UJYmqOFF0UCNIRpOEKz
Yi1xriV+5gEGQtt8bSSvxzeaGAGFthP2l/uHDGNXIEMBSwMASoVAWY0v/ChDAqCxz1GIJCo+J1Gw
oCrfmiID/BSwJAMvkZp89aGmJKTWgjFBK6gOMB5Jboo+dKzbwbzV0nvjndUtVMQzmgFyeM/jhLWe
5sqH5MrE6HmFdcpd1sWYimgr6r5j7saIzmRmIaH6tGDyBn7foW+brveV3vR8z9PgJXFWkFYo84kZ
b3KXOG3Oz2JfbCVp31Lghr3+81h/1M7ioLaXOhoz/cpD6gpzS1/2nRzQNtF87VTI3s5Gd+OK/LwK
zsPIvbQavq5yeep29cbQs1Xecgc1wIJ1zCQEOMY0IMKuEl4E9s1yme7KjE+dFdPqz4zacJj+cQjf
DnGwreLKofTD0HhYjl+Knd8mATBKywJaG/1S5JVKIuImOvGsLIabMyNbWq2NEQ7m3EsqPNOUAIwe
YMdpIQH9RVWH0a4N+BAD7T4On/Str69yf3Ai5js+I/aQ2Df8zNyO7Wmq2Vm1MOyccQdws2i+C2C4
odCTwu8p2OQgisEL0LUSd6Sv7Dh8U5b3VvgqDO8WdHnyLIouH5BSciopGia1DqSK7jYc7jP+Ikgy
2/Suxbhl5rkrN1n2boHmjP3s01S7LGwUJMcwBfYaVXb1wuenQXYRutv+v3V57XNm4z/MQgdtu0B4
7rIYIU3/cgkiUGQrfPXcEuzuYTp+vGPtvV7cRveVTh0vahxZv2HS2yTaUrH/bckBdCJWfyFKbEii
GDgUppuRshl61Md9uZ4au660sJA7Oka64AZnRuSHlJTcVUbVaHhTHy0ZGwdbjFr1Li2NNUouamFn
1sm02Bn0Cz/3XxlGsvWta3fo/zLAB2eYcErYRIGdPriNPdXtK3cM9em2raYRp9S63HYFACImDTNn
QZxzrgA1iQ709PSSXxW0NLjV6OPdFQFWaTOH0fo0zl96CUa5pwVjkc3kW8KwXSvclWDJepoSGnG0
88NxXRruzfHDzIQ83PvrWRTem0Yb0ibDXC5FyzBPLdu1biNR2ngLgT02iR36gbPY3V5iwPR8j9kW
1rKmch4+mEQ3Vi5XXSo2srv/jqtZGJXj1RIoAFU2V7nJsURiwVxHclrKLW2sVV2bK8nK+1CuRkad
sNFPjxOdyWZRGmG8g80vpJrqxDdL28bUfYLeS4w1iTZnmpNQ2ixEsTnb3KeiBBMj0zxZdGi+GFq8
rX3jtCmuaIfGwxIOYJYQgePGZjKm5/r0fE9SSc/bxm00qAcaaWvA+fJtxsVnBgPckMqTC1neLPfQ
dWBTLWCi33NIrh657IqMYYtqAEJmvBrwXprj8pm90LR5iPSYY+NDUb2oqYCk1ODDk8JyKL8kerbW
vPPF7uJcnoH3jXwlpHCuGbR07CdCxOc7kfjrwjecsG/PMCVYkao17WDsN7oV3qHt8OHvXVJRj55y
r6ynOGyOp+G4KeJXeRbaxBsW1HBWXKir0JLCHJhxhY7MsSvocmzOIJ9ysKxDk3F9/CYzKTJ2K7CJ
OBVPJoqaQ4WgcdnFWBXB5oORrjAkdZEpm+R9XAebHONm0S+E2kn8alqBXQ4CueG/hFqM07iI8DE2
B8J6PZiAxJ7Wf32Sgt3/PRKKYgwabUOscQa7ob4O235VebFtDEur6LN6vkdFEQ3lqW5oGTYBus8Z
riDEFdY5xvz2uHim33KMXUpikiPZxRsHcJfeKO0oLtZFfxH1L/qwcfJwQRWWbqSoQmKlGAgDVr5r
8upShsN55t/3xTsjLK+PX2qWEN6jgi4rMEO6Cp1vIq0ltQ7rKfRhxYq3ZKCXlb7qvXIhEZhVtj1C
SoYFGFfJvancrAheQDWQqQK0+Ec3LfhCVJqVE/ZTAYOypk3RyZD33HiZ5MRKI8gJ7wVwBnoeYUr4
pg4xVmOZ//k4+2ZNdo/WdOs9WgTA0X4MgQsRrBpfdqmrb5NBvqwFuS8rEWzTZPivqY/ZguXOSg1v
vZHwR+i1qp1rUhkJ8xuAEIReZ2vhYVckS93XKeNY/ffD/ntcH161ize5YfefqZi/atQHVnCQiwV6
rTyLEOyxwreg83Mags61RK2K1wPh/xzycizdXOR5/Aj1gw3X9GrZiy8RUQwriGTSygllE5HzmpfY
gb00s6X3g8yFimlxAp0+tHCQGB3exM0LYPMt9DoqQYvXpC0Km2thtlCAzsxuGEC9X8koyhd6DauH
tEfUtazsNA0LCqxd/DEuw2QTx1YIVDEZVl45Nuveasy1a0T6qnU1f5Waprluxyixu9ikp8QPLCS/
o3eOV8csrq5MeYzqN/ePOSnzno30nmE+goBKw8nMDqiBet17eFEF5aeSnTfuBbUiB9Vevdjjmpc2
QFuUCfy7kVRkCSnc2LICTLSqNRat5bBJb47b/5yvQafuCwHlbpTjRTbB+P9I+7LmuHGe61+kKm3U
ciupu+12e5vESSY3KmfG1krtG/Xrv0O/3yRqmtUs+5mau1QZDREEQODgAFUmJDw3gBh6u86udqB3
oijvpPdg2FPcfGmqxfNTz4DT5pXe8685M7TsEoZsmDSNv2tGrY7orNeBVs3FrjC7ImjHpAorD4+6
ZqibvztwEn7Cl3MWEGR82DQCr3D+G8p8dsY0NhGdjJ+YnfTzLkiLX5e/rMyzolqP8UyAjF2PCHeo
SsAEYsYFmoBupJvH1uojDS//6icQC0mvaI+/VR/f2ehGmvBVDb929MqC78lMfe/Goc4YMmX2iCbQ
bhqavdb9pBZDUjbuPLO/vqyq1F2AQA9buji3gSeo6htZk1Y2fFI1HTovXD7jvnFWv/++oFw8MdwN
DX9/iWlkmHWwZqrkmLvNd99vI0KwCG1ZNebOiBB2O+8LM9ubxk3Pxqtc/1pb38gSKJNX6c3bSOT/
vvEqA5lzzVqhVG7/Uy6aF/hpEYHxKepZ+pIb+8tHxD/RJf2E2ER1zfTmFdaYA7y8tt09Dxpj0n2i
MIOYbjtghgARji6elOFNev42vVA8t/mvPD9+ZiIEUQNFYazFwoQE+DTOPxwCQzF2DC4LdItowX2t
vKjtvy4q1gnplcJLCYBwXgZG4nAuZwSMokx1FLrKfLwZ6jrM6dfVAWB3cILStQPPmkGnkKJEkY0H
Rj1VcVh2ZCjkoXtrwfHbunBkhtPaWT3jNU/M1xJIJzRRRoi+bBcSL4W/jqNC1oK+muiNLYtmelVD
SDehpWb1QTMeytyKULSI6rQO5krhKyQXDQLxVgMaBRFATJIAG2FubKArDQhcmMf5va0jopqgEWT+
N0Ky46gfB1fVtuXXVzB/IF0xlQ9AvQmqOsFDdZrTtaPT5qfOR+3OcbSvfVbcDlobR5Xulh8PL3BW
gLQDmgL+ECIURmq7WEp7Kd5wGSValI1xC47bywcncR9nMsxz6yR5hSGAOM9PAxqUzI6PhcuCdLmd
x29d5kWXhUmthPcpwJaGZojYpYxn5HBWMuUne33r49MhaImd7s1YL/e1Pj9rbVLjfe+8XJYruQLA
0/6RKxzbAILg1dOa/KQNoZ3c6t5zryIUkYmAWg5cCQoX714iNd5YoGSd85M/e7dJPNygYj4tCig0
/52i+YEgFAMHaKpgYk7Qo3emUfcTCHFNoHRealc1QS6zbwwXYODV5/hx0e8uRk8wIOnmJ54lgqIh
2ztAYFbxX5fPQ2Z0WzFClOytKsbDDeiHrAR9Tbk3vWvzKutoZOc/LkuSWdxWkhAdUXZrrY5BIZft
tamrglLXfyykRbPPCCpvV1ofH2m0wd725xPyX7SJxyDUnhtdt/OT5T8T99bJdlObBhi0+d8U4/5x
I8Z32dAjW8xPiXFtz2BO0uoTL/YU34q2C8qmU/hbqX3/UUtsleSTRQY3tmDfK7q0btyHPed4HOnr
Zb1k4RLfD41EDC6hHCcC8daC+EWlxUDGVEBoufRv0zKv9bm7y+vhn3baT/pL90JSlATXWlcRu0jN
BcgGYFBBhwbQwflX7eKpi3tLA1LNA8ivb6rIMSqM4edl0LgYVlvB4fTPZYVVIoV6EIi24nWmEDkb
xn0JavelAjljDiaPvr+2y2aXJvUnfD7Hb/ynpeBGwNdZNZNZFKfCyUNQRSf7jlp1UM+GFnRpeUXn
qVCIlJoPsjn+UAeXjdhXbFYQxnYcRGyWuxFt9hzlyd5RNBKkQjCDzYejMOMrcqMtWt9gUAVtGHt8
BmYzHZ+UbUvpaeHZyeefQJjkCLe7bNIcpLh48WWzGRYMw2X6r7jBqxOwRvPKjBUZgPw2bOQJ17zQ
6rSqWshrsvwxaedgbY7eemtk+8nsd3psBtS6Lsq/G9X7Wvot/wgWx+p8rdVB5GChYG1cVzZmFB1v
h+b/w2Xjl0sBtJCHTNw34XN6A437bHGAvUE93K2PXdmBeupwWYgsavL1V3xSCaFTHJwHfZ+bDRRC
cmKciq68mez4+bIImR4cUIdiK2hPwKB97jccM51RdYGIAhh5Vj3b/hNY+T4hAwRKmCnAL37XrK4I
rUeSZch4h6OGST/KuiBH9f2yFFkGALzxbynGuSZeMoGrxkng57vHylp3ywBmOXokGlEElLdRQTGZ
2UoSfK2zlDHYxgcEyjTprrWS0GABkOxqGNNl12VNFyXW4D7qGhgVW5s6D7lZPvbz/Lc7u2mgJety
qI0kCxrbq6OUZW2gr+MaLKkOWuXO++45Ccbsa0zW91biX2O/Aub7sjI9uMswngZA90HdiYfQlPQq
lhWpOSC/5TB59PtFzEjcWKCiQf35tOZ56JbDDpl75qqC1Rt66N0XxHgt3q8YcQb27/ysrHjFeywB
zJmUe8Cdj77FQs+mfA7E2TEzfzLLL6bNUc9AeXWPqZN/M/I2nJwHq/o15mm0zvV1P9+BF5l6jwDV
73XzKdHMkFS7obzTwHMWwKj3ly1MVq61eBILkmK0ypFTnP9smoNhQk+RjTvNTT7Tx2wCunetr0ma
RzpbTyxPbwcKjHjVpn4wpaBRrsdD2/dB7WaR6VpHlpm7uGW6wttKj23zw4RbXFhO3vQEkG1nXMIl
b4Ls2Nvx1WX1VUL4v28TtyX3rdICZrsvs1D71i4vlaeonkgdHiaTgdbmdEXiwGTbshb20iE3XP7K
/TzUdYW7kzqJjQBBhxSLNZiWQcBcRqA+hXmZ5pci+Xb5S8leCViw91sN/is2X6rOJyzjyfHYXrzr
ajrOyxGcDuVdPigMUhbTt3KEN0JneD6MCY7IJHeuFi1AX4MQtNN89A3+hQVe1kpWuAYeGMQAgB3h
AoinM64e1h60sDKkQpa5hrOL+dmFAvD0V99HeWfc4JE/aaoHA3cG75zFRqxwZnWsGfU6o2DSpTsP
NJY2EtqgWZfQSN2gt/zQWYxgNFoVtl56ihu5wilmc+aVBS9iWPG9DuQTFDMwEEf8XYeM+vK3lcrC
hDUf4uHkjELwYj0mTRjBSU7usRyKOCgMTOWX01UfZyj4quh/+Sd790k34oQIlrskm+wOBuonz+gr
gWjgqaaKqC/NADEIAWpDYDux60Fw8n5HbVIvmE0w48UJjSY9rl5orM8xJq6xzQdMWIeGat9Amlt1
+dNnvudv2WIcq9aWTssM2XP5ELP+arD7EEigoPFe/Owz1a6NoqZweOmkdXXjYuZDwysIz5KyPoyA
zT5WxUo/gcvFjg6+FAgTT+i0CiHINlLsHJtRiLppSBuaDRiH9UXRS5Ea40aGEE3WEeyCdDbg6PUx
GAYvZPTZ6fJoBi092n2XT0pqihth/N83vhLXgdUg0s5P1G2+G1q2i4n7L/Y3RpfFyJ0Xpp/BqQKW
Ad0TbrMztsmQdhhJa6wuYKS8b2Jy09DjVNfXWrHeNdWx8UP6SyGWn/27m+ZxwjdOIQo4w7l6y6hX
Ll0hFqu8ojp3Q9o8gWNrmL4uTRlYEzZaoQV4WFsV5k4aStElQIEZ70qMk50L1pDA5Cu2bGCrAnVD
N1uW6znW+8Nl/VRSBPViA3POncmlgK821NyGRXEB93VZitRGgAThNKnoWoqdRKA+x3LpEHhccNaO
O5+TTa+KXjw//3cHtZEh2KHdYrqBLnikWHlq8to8CddSR5BjabhgJul/VEkwxwF1NsfpoZIVH735
2YiKQjXyKtcIRFroNKO66/BrvrlZxbiQ1GIQoWOdifVKQFQ2fM0r+gkT4IV44OnQ08Ymw3MxzLHd
bJ4RS8oBu/i6a5bau48f/1aCYGRmkluFafZ4Lbj/1D0QD/F92yqzG5kpAzEKFBUwMuBeFsKVli1a
qc0I911/xCTykkReXkRo7UY2XmMsXMpbg15perevkr9odVfFncImZH4XI25oDoGGFEQ5/BduDowV
64QtLzgwGwYOBnvwj432bnRIVGVOtJLi6RPfdSNPNPnSH/yBQp5GvWvMrofW2NxqNVO8G2SjNBjd
wyo7LFYxkDYK/co2KbOSLng4jFMTde6tP7OgabG5jzMBTiBSTL2A4v1mVZG2gJ7866jaPcA1ES/3
9hcINprlejNVDL/Aq76NHdmv1A+9XMXJK7WgjZ6CndZFVizuACkO2Wdu4OmKuKzSQoj9VrN2gBnw
79jdYfofMXLGQr7LNiHXAZg00GYQFDkEG5zMSSPFgCeuF1u/0sTxwrQx1uiyELkif4QIhpeDlaGK
+WAuCkJZax498s8QVwqzUwkRPGxB+sqaV57jZs1VnHhRsxhXSsS5VMobSgz0jOBD4E+0zZ31pjav
PR25X+20YP0YQaHXTyC3XDWN7i9/Nal7wFA9X9wB+LonXKPGwDLDJIeo1HB27g+NFcFSX5E52dmf
+nYAXMGY+Xo+kdK3TGuCstbKe9R6WCU/Oey8p4qityw+cVTXf0KES2nZA0HwQubnm5kTGOuMbXMz
c/eWTStwg1kqRK70+xG+phDlGz4hcH5Umet1WAemw7QdzUABcshDTNCke80ouqjybbRMspkqKjOy
wWXsIf8jVQgrdkqbdejQflr77mj2a+gY+oEZoLaqq906+dcumyLz2Z78/ZL5/2I65M4lycnJH9Yi
P1raI0crcUaZy8YktVvMwKLfAPypIdavAQVozdX3kHaj+la4h85OQg8d0/9NiqA8KfuekdZHRNPx
1kOn1H9ymKpKLrUj4AzedlNiDFYQMieVTpHpFqfa9CKwP8Y6qNd8Fq6TwmDl3+w/QVhadm5AcY3J
JKZp+VutvJjso+4OAZYMfsY7/tYHsJRzMXhE6nk/QZ/GXyIz8a8cu4hKJcUwN/d3MXEjRohWdp9r
HPgCdoTY3KMh+4CxeT/PwnG45QODmPn4RPgCrST4HnxAl0D4cq4XjYtc1wrc91S/W/4yKHT6hLlt
JQjBq5nntF11uK10/pKuL2y6HTNV7VpmBJge4QvzMI6Ddu+5FmbdFB7IrpGMVvlVWttXmLPOSaqw
AdnhAJuJ6Wck7vhcQvDSNBfrr4u8OGU9C8BDvSuAAEA3w9CqUGvXIM8VhyNzjoRvseSzuC6xudqb
OGZh2tfCZukC8z9jFlQji/9N1swNvXbywsbHagEzNj7jkYHrwj4SPo4DrvJzofFS+t400+Jk2z+a
ao9getC+kTTMuuZw2RFJv+dGkmAZZK66pUq64hRP857PoKbxvvMm0FfA5/ntnFzplsoa5TLx/MIk
Ggb0RRKcqZ3N2lrn4jS2wEyjMVsfmsEqr1e/wE6qYtF3eLzvsiJ3FFV0aa0DtDW/JQsekdXx0lSg
Fz2xjmHE10iAKGa342hgtWAIdFgamNjk1OW/gOxWxDvZ9UBywmuYIIbC4Pr5kVYlRmPNmhTYclB8
XyrGrm1W/MiYkyicsVRJzN35IFrBSmJgIc8lsTb16jJDpmrNza6OkXKn4VTUe/Krt5ybqflGZz/q
vX8vG5LsnmykihQSJou9idpIXWvjNh1uqkYD0vjLkhwB1FR8Sllc24oS4gCdTZBh8i4CBWSkB6St
7W77LEFT8OmyTm/LTsVQsJUkhAINOukFR2d1dVBl5a7NADBa6AsAbkWMCpU77Qu9DGyGPmQ8/xjp
IV+O9fy81tPdrLqq/Cq++zHA0YD2APwqgD2cn+voJtRNa5Runa6JsN9qoc3+sr4yG8Wmkd8ShA+b
oTUGMhlIAOdoNBbuDh9W+TCQ2yfmANEmRK75bohJj13klNmCHDolhxIT6bWOYSLknHEczesU1NZi
BsM43milamRbaqQb0cIl9Dojq+MVL4Wu3Bvw38kS+LQDefwQzo6SmocfyPsD+6OoEKs8lxKk8sir
U/8J+NXQSbL90BfYXWjqh94+zAsILX39fsg1RbyXmgqGLdE5tfj+eiEWG3Humgnh0K7k2Ytfk0Rx
MaQ3cPP3BRfTZNhKU3RAxGH/TdN19251IGm9Azu0QhG5IL7KEmhPdN6FQJizwl9Khoq7bda7pVyx
sM44rNVeAx7/su1LTQMZGDZacbY4Ee9B7ByZJUffDVQPeSMX27d3We/tWotEnWoERHrTNtIEQ0yt
vkCDEh9Q829jD8gPcOk7Py9rJMrA9nkYgMetwPdBScU13mQu7mKzClvKEQdK8NtlmvM4ZtUUeOPr
ZTn8sLdm/iYHn8zGtgzMeYjTw4YFuBvW7uGZQWP/Jme+F1oYOI/aAqwo9Th3h87HRvPabCPN6AaF
hYim/n/SCYD4eP0bYAk417JgtIiT1kWD8OT/slRDvmKqwv864OF4v4Aam6Pgz/86Kt5FjGlo1HBL
hu7mcJ0RuIp+2tPmq9kf6s+c2VaeYO/+Aj4AV4M810oCWyvCGkg0p/l++cREWxe14t90Yxl10xuV
ZuBWmaB5q0f/du39e2cYjpPfXOXFw2VpshMC8YgH4ky8C4iY+SCt8lmO/0+dvephTZMltBZl6exd
WHlTCshRD+uqECFFRoCmBmAbUGA820i9t/UrTI9hKq/z5sPqVBErywh1twiPu/1l9UQXJcrl/775
mE2TWprl4MgceudPh4H2e795GBtVbVD6GTf6CdeZlAXmm1roNy8B+zJfXdZC5ixAP//76wkRQ/Pn
apj41zP7Msi1Zz3Rd17x0ebO27fi9H8OjBxLI4TrNDckbxfMi55gaIfZ7AOH2sGsGsuUmvdGiniJ
fJK6+poUJ2J8c+ImHMAOOZf6rsZWClWKKJXlc1gz8M1AKAiRUNN7uFns9j6BtI4EFkGLzyoyPTK7
JD8YtCYBa7Ac8eOHxdmv4HDRXsdw+7nJJRUSFvDa401qvwBbF5YTUBgfxffys7Lx0NLx1sYLVCx4
x1CXNl5VnBbbuJuIfpcM5G5h/l+XdZF9QOx6QDEVS+Y4zPdcl4nSiZlFW3A4f9E9u/apSiKw4UXF
R+c5/k+hP5IErzdPum9rZlPAxIPrFAzpucITyO4Qmn1ox4Kphtv3uSrJbC0jeO0LEA7QnbccdOZG
vmoNiMzdbIUIV8gpsR5HH2sUwfpdXOzq5Ijk68MVvbdvhZAKxk4T/IMimsKabGstdDzRQRqlt3c5
rcJUyXEmUwVYNuQm6MS+J8MFQDBGhQdPYuCX7OXWj0PffixUCKI3SIuYn2zFCFdUZ72NYfWsPOkd
9v2W0zqH3Wr8bbBa74M1duJIoxTEmU6f7pZ49FDocxvQdmpjoA/xkdaswU5gVh1ye9Z2Q+f4QZKh
CzpZ6xSSZbJ3jFnr18vXQmZLmx8trrHsjKbBkBy+zTydjPYA2K7hKOKyLLdB/Z3zECN500VOlmHC
AqKpA7QKa+HH8QkzhfdmPwX+5KLM9TJb3e4TKoH2GZOTaDS8m1ps9aSuRxDcn6g/5NGEl9GN1VUF
ljrlROEgZbES0KrfooQj7/A0WfIcD9l+5+5UA8HSo8EUC2C6oCJ9t5JjLefR6Ph3K/Uk6IEhSZs1
VJJKSi/HRgr3m5u0orNYspY2pPRgzPGK5gg2wNAfn1dn/PKJc4EZgI8bQQVx7FxSD76KhmlATg0Z
xpseV5DBl4+XRUiVAb7IRrTCSKm4RtTBfhtwGSIFJPkTw2iTu1aB42OLkeLJI3uKYE7rtxwhmNjY
rKiZK3IxOlo70mTAJrZhq7GwR5khBboYJb5wSRUfUJp6AhQO9Cf2BiEmC5GFZQn4P2ckT4w0YHu4
nzvjkDThMs1XTgVGpfgfM0HFuB9Vpii1c7xLwAaJR967IYWmNvPFmpEIlEClt/GrX6tYaKXGvpHA
/31jhqiH213a43G3xKDYPcbGEmCO9LJ1SB0RRpcwfwO8G7h1z2Wk2A40OzmecF51ANI/1kAnvvP7
PSYilo8y3fLAxsek/pMlHFWPOSiWaZBVNN5+xaT7Yt/HycG1u72pXPguPR7fQJELpLdgJRQSgtQB
G0HCkEJ5ia4HOq0e6lq10fQNLSqGN/xpvHksZGvEEYRgtLabhw4dkYQ8+l4fAH0DJtb94j1r5m6o
v9lfcjvUy+8x6B9ZQHoL+8FAxBA14JkrzGp/+Sxl6RwqprgMJiBPKO+fn+WoDStbSnQuJr3aVfTR
nOqI+WBKpY/z4oeXhcmME/VKkHyhb43cUVC9jlH9zrAp+1Re1zoNWv+WGnlwWYbMpfCLzRdMYv2D
+Hplht/ES83QrBi0Y57TwKLlrun0oAD3M9QqIwszz4AFfJTagluqAwJjA0DFNy7j8y85OMVgtDrK
N/pcfcFG93BeiuvLukkPayNCuHjFaDujFmNoV/dCx7W/GOQ2twDjasdwcS3FYamECTePeq5jaAQF
Nqvcg8H71GFRXZftE3s5TbaqRSBzKduPJ7gtbcTccx5DWNGwe1KuQDDYQTnTnRvf9WW1K01lmik1
Rov46NuhKQwwxfl5UbAipWaD3hLtUecIKobhrrDXgN4N9dTUvlcO0NxB6dGqCvTR8LFjyOiHqGa1
+cumIDYIsrQFLBpp6PgP7dz+gbIiy7F9i4Ekby3XsI67+SUBfDwL3D7Wv6aLm8WBMxbxw1gaHhZM
9VOX3WpFuShSRbluQAiDTA38feIWMsNbimJsuI8pUR8ygmS4mg1VJU8qBKNVGK7Cf1hCc/4B42RN
wE0D16GBwtRcDzUQcLr9fNnkZS4ZZWQQA6I/xlF350KoVlZ4cWBQ1pzj7AYTXGxXL8RReEFZvgN/
z6nnsMbhHWQy99ax8ww80jC4Pc5RTHcrOQ6G4vpKdcGUJpgXsBcSAeBcl3Tpq9514f5WrKMMx6+X
v5T0OEBUwdmnsetCbOjlnl+g/I2/Tvwn7Ld30y4YUkXkl2qwkSE4cN3WapAD4cXcz5RcxzXIrNvM
66PLmrwjJn5zpThtD3xOoHgTS4ProMUrWfmbed2zMvjh3TLMCIbmetVlQVn8Ra509J/08UCeLkuW
+Tws1ANDER48GEMTTmhhLGVO6SBAZZTtgFzoQQdcrdfatNY32qxjPqnyd5dlys5tK5P/+yZjMwCs
Bw2ZDdur5v2qN7cUpeu+WxQfVa6aBxIrlMV5qBLEZH3fzbMLPmPbimIvj1rsWzH16sEf9YB2ChD6
u5kZfoQuxn0RDmHsprj/pdLnyW6SCbbuB8Z0l1pRe+yqnaMdR+cw/Ljyv378K6KSbBmc+IPzdJ2r
5wIUkYCdtDy19UPpmCiJkh147hRnJfuI4FjDbkcM0iNfEqQ0mYUZ4EnDWREW8aXRAHFj8+Gk01NT
qxCs/I+JiSJfEoKpKGznRrPkXKV6zfCUXC1APfIpQk0BK60CUOdd/m5SjTZChPxPc5wY1RYT6VK9
hPkE3opsv1pLGMdeZI2Pl4XJNQK4Hiu5+MUWbJCvsAETB2xw0kF3OD8uWRcoGVpUQrjGm/uU134x
Y1YF1ArYOJ+v8SGbSIStXIr7pBIjvMIxQVoPrYZrO4wYeD4U2u1Hqe34FfIAL/vvawkJykRX1icd
LykRcERMBMlrf8hcBfyEu7T3VvZbili4YglZEqvF58Ia33Aa+6BbFY986ZdCgoWiFboI8D7nB0Lm
mNSxyy9N7gSuDyqxAgunVHm/VApfZoP9SJgTEvHLRtUOvoUu94nor1V3m2RjiAec4nGhEiIcSZOV
Y+yV3v9Hs5Fbylp1O0SWjABm8Z8m4pRB0WRzm3JP7RnH9rmMsR9olyisVyoD42MW6hBoa4sI0Dy2
EbYBZDzR9Ls1vlbWYcbiGltx8iopggczmJel6Qw6Taw2qgDTMpBOP0yTwqvIpQB4Adg6SnziyGk3
4QVr5nl56gng1umxGPy9VR581TpJfrjvbgpa8//JEew48TLqtk1RntYauwT9UG+waQMTIJ6bB5n1
C6QkoTLhUukm5Nj1iE73UFDUwn/m/tN45yZBYavmkt9tanrzNKgqGyhRI+8RrWGgNsIlvgU2cj6s
HtZuWWag9dflEFoD3it60Nsvzfq1XbugtT46FMWF++iLgUgOBXJ0NM/dg71WeKX7C+AIzQFNGECY
3Ozb5bgjLfih5sbZDtC6QC3pXIZT6Ebv5+j6NXachqZeHuyM3bnY/EXLvyx2P5IkqMocD7JKcdEk
D1uwkSHAoqzEqQCEaDTXulWOCZzfWv+tgYQP9LvlcdBDtLdfLyspMRUT88molUGUC+KBcx3X1EjZ
srTlKZ/JFUp/9tjuywJcvIfPyIEmAHpiV6gjfMt2BYtba3TlybO1p8Xun6fZva5YcqzxHP24v4VO
f2RxnTexPNHrlhbVUJ7c4UiyHbRKJ4WPkiRAZyKEAzLbgrDahTpTiwBIswFbP6z8oSuLR3D/Xfmt
apBCEnABVwI62eZ9R2BVznXCVoq2r23Yop5+X90x8FRtTYmfOhMgaFR6IHpaBuSNq4aEcdea7JDQ
a+8hqdO90/UH+6NAR9xgCERpGTSh6BeI85lNNxCjNHmikjgvmkkedMv++gmjA94DpE/onyM2nn+0
xV9dbWHQaRjD6t9muME0QdIo7qr0ZLCbwnjbEAP8kCCk17GiQoeDrxZ6NXlkDxLGy2qoJPB/39jz
qifguchK3J3Uwd6ZxyH+6Fj921lsdBBuJ2rzFmUrJDjmI0YIQMPzL5qpn7iW6ApxhiK0oGDG52qQ
3DXqpES8oO5N82v0r+Pdx7/TVoCghTM3zC4qCAAnWmxh56uitim7IuhrgdgdHS7QpQp3UO/0yUab
GAro4Ku3SRKuzL8qTTdwWRbY86PB9C/ETK8uqyVz0Vuxws1c2FDOVVOVpzS+1fsXzUb9uwvWRNVm
ksU7vBv/6CfE1AUlqNwxoV9eetkprkwtHAYwxUwkeyjJPRCa9yzzf1az7aCZHlPF618W9LbihTQ5
MabRNsGff+ri+7X8Os0gTQtG1uwYqcM+VkiTf1U+TY89C2isCdc2m/q0bCxIs4sACx8D04608lgR
1apvqRwMRkIC4K140JxbPV7KRmr7OD1gLNbxSOpjxUfOFKbPTVvIMjkMFDM51luhRjg6zbXzLlkR
xiEinh+hibJVrRIhHA82D/ZuwjMFG/PZAbhwvoPu4N6rVHFB/sF+qyIC4AvX1xLdQ2gtKg59oXO4
tnv/U84IJD7IePBaRjn6/Fj0BiDCtpvA2e89eZiOhTuaGxWdmMxxA12FIU9EOhy/kFwZDJtLtQGf
zNK0KqItmiFaTlRz17JcBNGNz5fjhqJUd64KGyqzNhpI6Q0nwuHH+kNrHDuKuUpDYWYyhfBaQg8H
0zVAhgs2QDWs/qKDUZ78pu4i3y31EPVvpvCzMksDIBf5Pegu4BGEq6mtJpmymMEPZRgltuK/VzOL
Sl9Xdb1llobXC64leh1oFAhymmnwalJasGjgfQ4FhpSsMHMV70ypMigNv3UjeJp9fjqlUWO5k2ni
ZiINmb5hNY330UWOPHpjwOo/ESLlI7NKJx1MnAo1jk2XX2Hwz0kOmHML/UJVy5RZANgSkVTB3vDo
E9WxsqJdsR3i1LfJHg8vXna+HO6kElAnxdmDXZKIc96liW1pWYpcxNKKQGtYUH0CXMeXBv6WIBQY
aDMtxHp7HvfPfUGP1fiql0+JWyoCtzSgbgUJ9z9N3My0K6gCsGOcHFkeWY/kCXVmNu1tFnWqtS0y
W9vKEww6Hy1/7ngaxz8dx3F0j9RVvHxklwYLCDFvgFI9bqiQU3vFyMbCwePKjK2D1jlB0acgMfwZ
1x+dCuFmbWNyHGh/3E8Q0J7fnJbWnTsacNGW/q1uH3xUFTILPTDqfiIxtQGtwOsK/UJUas4Fpf4Q
g7ZjeXsv9pl1DWMolGFNZtZbIcLFgRcomnyAU0scgqrBsVdS+ctO3+ZLwvEfXjwu//fNMyG3x3ga
J0iYaR8M6En25EUnireISogQN63E0ByT4lvZGY388ZVfUH+eo8s+QCVFSHlne0oK8MuWp6ZK6qic
PFD4eG0fgu9ehS7h313MnN5mjjCAi5aJmJ9hPKdKRw/+efrhvJZfqrUIrrQ86LvvqmaTLE5j2hRk
VIA/4U0qnE+pxz62DOYUDK0r+Gyqbv63TxovSFNde2RV9Tw5o6kwbelthU2DMgO4dawjOLcJEPZh
f0ZZUIRS7IQBO2aH2XarmiJHtb9TJgnj2ibsz0ahQnzOZ9gT3dZVSU8GOXH+7SZ99AkJtO7+46YB
aBdK9RhBB5s+v2cbK1/mrpn8pKKnEUyi4a9OtepAZnrbvy98saaaNK+j0EN3b8b6BNh1MilwFjKT
24oQ7hDmtEAVTihEpN+X+aZ4rucbYHTD0XpBayBUTkrIXA9xOWAS+8RB/ybEOwMtocryWoo7y4LV
Aef8J7B9yAZ5qRTIGGQiQlAw+67Hwj1oVLRxMBbtrnJ+ZH933d5z65AWhiJBlAZWAH84BAdIf3i8
cyOgKzLPhtaQF/cPPU0fa7QIEn24yXNHC5byV1K9ztneiFfF0cmsfCtY+JTdFINProfgPu0O2soC
lk37mD6W8yfSRmwb5sVtG49UcaXSkBFSMR9mro0H8GvH4+EzLU+gcP6IECyd6iAR7TFPdXr7WNg0
OB6n5PXjt3UrQzB1p7XyZNFhGEb/OOe7MrtV7lGSXditCCFWOGUa+x0YG/mXwpwEvpRdHz+jBUfH
oFJu4UDOzc0ieephppGeTCtZ93iGYee05b4SZiS7y5JkrgHvRJQLECnQ+hSyhDypGqOaIMlbhhkz
GcaEhxwWIwM+v+ihqyXD7Rg77dXaDsbPdTJVjX3px/wjX4QDYXmhkxMXrsLRf+K84uLpc+fluegh
6ujfvLu7Q6KVvI+JK+Q1oVeHXb2Gtmo0QHpPN0KEe6p5M0Kw69FTlsyHJFmieXrMPPOhmT+RDwGb
9VsbIcUvY193GCXwRKDexgQaKi9ur0i5ZYmD42N0A1AVYIxFXH1ZENtoSUxBuK4HHVgQvC6odC3Y
KbIunueKqRBiBG+HgvP+fUmsWn2316w3XTQzsNsg/eJ9ndJbZUSSabSVJARxMjh95U02IqCZRGn1
FLevdjlhbD4Omkn1CuNn/U4tAs4dAuA5yLyE2zsD8Y2F4xBWvNZYPoJRixsrevDGkIGF96ej4j15
28l4SZ6g3ESzKTNymIS1jid3cpag7erQq5zAGdIdw/gAEMXLYfZfir7Yp7N5HEbywzeXsC0cheeS
fmhUODhPiA7uUEF3HXwvo5mn1WnUj3Nq7cc+Dt3qZiBf4tm+vuy7JLLw+uDzSiipvQddZmRhHiZX
s5PW+M59y3QnsBIwd2GvTgUoK4ii7LUuFQ7zHSk9XolY4oj5MqQBwPwT4QIS6g6ZlXTYd6FNYfyt
Jnts9Fj8oDXvWdPufCt7MPLbUpsCvfy5zKgoG9+NetwN6atVjfvLn0DidvBjeKGXkwi924juzL42
kqnBthR/2Fd70qeBox0yJTe3XA6vJiFEIIQL+U9FCCgETWxlWeK83WPqpg9skG3sMI81X2HMTbU+
TZJBonaNVbB4IKEiJ+Z3mtbP8A1YucdGTKqvRVxF40JMhf+RBJ8zKYLTNl07c60cUixMPlfdPs32
lVMqrFQqxEFlERgpTD2KTZy5cfvU7mZsLumqg2s+0Ea7jrOPP7tQVPwjhF+VzSOloRWe9x5WB8aY
Dc2/xtZLCsITRViQGgHuGQACGErCVPe5kEKja2O40GQysSNa372s2CLRFYo+ydvrQHBn6Cn8ESO4
kIwRZq4xlvQmRRpi6XDh3Ge2dmgIC+fB/oJ1cYGZPBrV/yPtOnsbyZXtL2qgc/jKDsq2JTmM/YXw
BHfOuX/9O+377q5E9ROx+7DADLADqJpksUhWnTrnZRQ3Vq3bVj04tKwdVX5o8JiuXGvYG9HnOBLD
XFfKGnt5L8T1Ju8jYOMfNTDmjm5bCC6FUDjv5rYUkwAkRQsftLiBvWTuU53cl3kgQQ0nyUkl7MpN
/N79Kf4Figy7/i8rbMoyzWW/a1RYwRUUdzs7jvHGalT7fnBZHAuyvEB3ohVGZNO8QyqhyjxbyRSb
osAzTbb/RJs31Xj+F4YMEShq5IgBv5gd78J7pcEQ2qZFCVADnPopMf3fVRPKzkRTYaX5IzLYBY6R
+zaXtiWOqL9sMjtmCoQ+qVsMDkeGraefg7QNW85ZsbRh0E2PFirkLSEnxGwYrRl6JOLDaI/iD2nS
Q238zI2V790fiboULNGvhBMAeTgkSpmhSFFSyH4KM6Wrrrq9sAbXQubQTfGU2/0qi4hPDCKR3E5I
6oFiyn1/eatsZfvSudraf6rsWib9xlhlNnaPHW9i5zUjmR2tkk33h/Ott1cj5fJTmcxnN0IFOTTA
Xx5muAvVPwNldd/AEkjsygKzAYWhqxOZYjIUPV6hHufpQ0M68TmRS1BsKcCxbCvtqHaOYYB8i0dZ
eUPtNd8OLgbICiHQPvYztZ0J2o/GDyMk0BmqPwC/jF/Mx+6T/mg+hweo/AVHpPzuj3zZC8zvrnd8
A5u99tUKSrgJ2IqN0kc/epIVTmBIGmfb3PCrfg8Q6HyomoLWH9Rz13tVp1mJAxuKLmA80aIP2oeu
oUfroiUxUeuQgGyboCCYjU4zJCe1X6MGqcedhw5PPwickVv0WIpSeI7/9UHMJrPSgda+j45mI8hI
hb6HQbIH2bBVitzTwDnMl4c/U1dgp0EjV2dClRYEqRi04KNT6tEuaOxMckBi+gOU2nF7UA7ZzwFy
0UrnyV3kDQfpJI6eLz1B7SPpeBCtxZFffAuz78toFPxcn/mvdceYfkG5l4z5Oof8a8yrXi/1uqDr
ERq6qPiCtZ3lBkkU1Ge1Hl32VDxmkYmenQaaKQeh3FJQCFOoa9HGMaznInSHYj2qoDzsO04mdvHq
ffkRrO8VIaoBElrK8YLvdx2ilj3VB5+EOfGfmy/Qt0ofERnR8PBcP/N6/5YOjEvjjJ8FwL9AMQvN
/6OfOoP+gZKVXVec8DVHJ/bug0wMem5R8gQbH+NeVliN5TBhhNUmwcVXlrd1tu3Tn6Ky77pPQDv+
xQmFPhRgTY05O8Jm/bSpyKwMwuAzcrEMUZkE6jOEsC762+9Hp6UMqoJ3oQTmMBVlNvZR7EcFFQDB
i/ZZ3NlZcColw56reTQsbKtDEweiNB6JJ47Zhbe4AuwULjEogyCxyTxcUiWOjDRAu+tQWF45JRCZ
8Gj1u68IFP4i62BNL1I2bSPOVfmGg/87TOImA+Az7mmohlyHSQmyZUrSyzPZ9q9IHlBIzF2Q9ZE+
32WB71SBCizXSBof0t7TRPSwXuONxclELN0/4EV/fQTjTQPNwqiemQJF4w2IO7sHTQFaPjeRwXGj
JbeFCwGmBqSohDW+Hq0ypJrZyn6M0Tpm402fTUL8zg5/Qc125LwPls65mUUbAEj8obN1H2nQU2Ga
oKBIQ+1PXlS9HQjQebnvN/MHs/vQwBmK1hYkMQD9vh5QHfdTijMFbqO58nAMSlf5zIN9a5KWVwxe
iuKXppi4AgAc6rQFTPV2/irtk3MB1Ci5P5ylPjfl0ohyPR41D6YYVNDY57Lz0fakSElnRxORIxtd
scHxvrnF2QNfN5Q1IK+OIve1NQMU/ZHpwxo1xM2ozuVnMhx9yIYZU0dozXHzpchsWACJoGiPrc6+
hgwzjGaMEIJmr4R2VtKDlSRftKK8w39pqaDUYKFxbz772bsPSHV9K57FBxqlWmtS56TpbmpWbQlp
tF0y7v0yI6H+IFuvkUaq3ktEfV13djA9+xIPs7S0DcDpjbouvmjWUbme4yHvxQrsV+A8U4p4YxpN
5IZ+LXE229LGnqUpAIpA7FZZ1FqWT8pYDCrY9Du6ChLBzULA9YPasYaQNNm2LrtjZBScg35pQdHs
I4PxAfcK/HE9NlDhoPkDRZB9ADJVsD0YRexwj9qlCbw0Mv/75aNTylWpB4Z+P1XHYnpVg4mz6W5U
N+cz4NICs0R0QsJGyzF5gfWY661D0agPbdatCFKJDCKfqT8/q9NW2AbpYxQfBNxYY41EZQzy/qZH
i5tK8Mp3+yQEjNN4iHrXB1epqqxqSJJL1boBkXzI65dfcvLLr2YOjXisBDRPz0sOPuvc9QeT0OQD
Im5NzAt9y+tsSGi8xdGBXXW9BCCJ0OLcwiEJJgDglUICUSA3kbz70WhxoQGWR9UEt4AbkcsJ/Ald
TGElqEwAzaGlGXOKtIvjuLDALLRQS9MwNJiyXAJQtddtM9jnGQ+etGwFwsHIxKD2zapytb6apG2N
XWEMhgNVbjLnsIaRcwNdit3gE//LCjOWNKTQUp05ftPpIFPNsfo/KPp1VYLLqJOJPocHf+mKYslo
iAbyTkEWn/G2vB8HNbXAFRJmD8jnpUN8aMGyCaSez9mOi9MHWBXS1zI6CjVmYGFF46ym4IeeqShH
3Bis/kWGdux9Z1scz4UVZjwY6pRDgA7O1hZu0o5Hs5urqNup5r33l0LznGIURQB+ASqf9/FF/DL0
uGoMioVKdAgIAPZQaraW/ECrRqHGrtS5yJDeH9tiZLiwOLvOhcUwM3whCLGR6rxzqCx7o1X6xOz8
dd4EbxXllVoWXVEDsgxhFNiLmxXL47SMJ4wwzioL3cuVth70epNlcUHKxA+dHv4Eqm8oFd8f6KKr
XBhmFjEAE+YQZjjn9bnFvD3I6h80WnE8ZdEIRI2hMKTMPIUyM5sAzdEJGg97aikrIEJjZFFqnXMT
W1wyMIehhovop7MtMD4NavSKIWagAEpaJdoMb1Y34VTJV1bccqZtqRCpiirKNTMhxtzffD0kNYM6
YSMgDppFSAJpWoOv0sJLq0NFPCFBbgcHcZsSt02SlQFNpfJ0f90WNh+QooBwz8TeKl601/YDXxEk
LUli5KaQflf84kcZlHaR94ZN/ZxzSVk0hmTrrFiLlIjJHF5GWw1JLIDypRfHzBmqpLPzJlUcE8Rp
Li6kPOKmRXtQtUBX2rye7IUvBIt4r/VQDIHmFRpcO2mbjrUtTpkrh8Gv+xO54JtAWusg1YOKHMj1
mNiSlqZciNh8KJeje8BPoHuVozkeUsA04jgNzxQTVGqoxAWQQAPpLEUGAMrr0hCRSuL1qywlZuGZ
iCUzpS6YZ5k93fthMaK8gN5a/RQSMIg78XO8EQl9zPeF3XnaVrChTLq5P5EL++/KKjORuBZEQirO
Nyk7sA3yx1jFzn0LC7cbdaYdwqVgFoT8voReBGUhGbu0NdCnWfUd6GdE00NX/vt9GwtHDY40dAdD
nAxsTexrOIDkk1Fo6JxUy2AgYAHZiX7sTrmr1JKbh+k7qKMa4eu+0SXHADIE2j8qOuZRd77ezGOf
RHmumLiHoi8rrj4S5PEF3vosHDEobqEDDVkaNEywYNxUr4yowQNq3/i1HVuyJ/onbRsYtii8cNlv
l5wBiF8ECzAfQWyISSqkY6sL4gRjefaaWhBQ+VAiSvootQHo+xeThy4gIOZnHlZWBrcpikoEvQjG
FeUK8akgrgDCSu2iGkeOAy6O6sKUcr1OwpTgjVNgA4cABYjNR9+fRvOxQp6kLHgH85Kzo/EEwRZZ
LRQvmAAPPcs2SXsMy/JPnQ6kZ65yTuWlPCWOrpntEyoiaDlgwnoU94HRKzhD0EUMefcSd94ReJrR
jhOBhPW0CtPfGpLflvgvemJnrsW5RRkScbjWXU+kIuhxP0uvQjGZ1O9daeNJf98rlo4QBaRAkACc
QRU3SUmjDyJk1MCLNSbPSTuQPM+3YWS5Ia8MvrR5Ly0x0bYLwrGNIEm095uqsKVQL0hEB9k2tUTk
+B/PFBNilcmMhjwHD0kZfBXpV1d9cDWzl+cNgRxbF8l5ndm4lZ5aSW5gNFARtnMhtQGQzXLfC1vO
cbE8FoDG5hcxOn5Z/y6LZKoKjKUf3C5fJ7i8cBLTy0P52wIzFFMp/FqFp+2hDvITmCG6+zfdLUAk
/W2CudhS6Jm3/kyfROX3oCBV9znxDj3ePDExB1QqWQAuQ3AHFBvV0yzXWt/fKUtBDQR1M0m5geOV
DTR6MQbWGILtA6oSVVsQWh5iuunN4+/7dpYC2qUdZjkqJW6jOIOdDkIC4FcVon8qF40kFN7ygJ6q
FrKjCGvXUcWkmpUbA5izKskBHmZUXu+P4LtvmUmVXxlgLnBW0QsyjWdaBahmKbUru3luo0Dnr43p
3IdfU7aJUH5PJ7fvCrt4a8DRPNll8jGmFom2kb8pHPALCzwCkCUfAfE02kZx3wPMixn4OApNVZv4
LsMEI63wZ/CPXDDu0vKhmoUCGkhGcNYyYa4vlcHoDAtnXwaJZbQdqBpnvy4VnHHz+tsEMwzqy6mV
Cz76htNo7cuHMeptfXCA1H+kEdDnChUhVJiSASL3lUnKc5w72miscil2lOCkhbuq4OFalm5NM6YF
bgUUAB5b1z41KkUXdy2+yTfyg6yfg/G3FJU7OVMeKkXdQLCFB1Nf2o8g7phRwjj9kTe9tghheLkD
oSP4IvInSSq9wvjdzhnpdKenL/cdegl/BhXeuQ8QkDp4D3MDKOiU54UM9izzoG+zvbg2D4rTeNqu
W8uOdozt1NXP4aF5nH6CptBRSWGPjgBYT2OrTuoZK5HovB71pfr75Uex9fdBSCXdj/FRVMYmUqM1
rt12Z6nrUDRX8Vg7DUgo1fYwjKpthuExq4cnszHfgPT17s8P91OYmIXKSENrFUeI8Ah99nX8kG6p
J73RNXgn99Gq3YTn+xbnxWUjDFYdDZnoagdbMmNQpXEhD/OZ1aKbNeiJPLx1BWjDOdmDJa++NMOc
Wyk8XRYCTPHQneXSDqEM5nbxGvGp4VhaKsepKG6AWhp5O9yT5th18WiTKrVTIgM1zLZUz5ZW/bb8
ZqcmWkOm8NlUnTh2M8AaaGU4UqVzzralwIinPR4ieNFJOBWujdetkMolOH73sbKik2GXTeANOQ+V
vrRjAc0GlAFASKQomdn0lVHRygiYPoQKokelADRmhmZatEgUnforqAVOqWrRIOq1IO6Gp6Dz7HpY
gBw0zaBjToONudFCL7WrY8ZLIyzO3YURZu4kufdB1KwCNYhaTQcawtL6kHkKf0unCloN/xoJ4x1T
0AGArWvh3iOcpf+mZmC30uVPM3G0LWojLuafHt3ESUm8U1ZRAYSa6jR78U99zJ6mnfRD8aKNauO1
+AQ2hJU0vDTh1uRBT5R5Qe59C3OyWWKFx46Fb7ECx98FvwNb+6F5QE2hEp64dKvsJQ8HW+b1eyh/
DitgiuIndZe+D27+SH+lj81D7EGT/cUC2MC5H3IWbzWXEzUHi4sd2gWTSAMf3oTw5oIVFvHA9cFq
546hnSLpvS3erYaYcGh73ISbQXjofzdu2Nji2uA8CniOzZxHhjzK4TQ7dooUVfIaOtEm4DQVLUXY
v0eLc/Z6tIJYNAFUqODWTnvQverAmc77Ho0a3PXvh1qSi5qApRZd17fvL9X96UG/wPVvZyrtc21e
Kdwqf+XOZIsOT/nr/q7XWOySJcQUFzx8vq7vxHTb62vJfLo/Ct4Mzf9+4W+CPrV9MsORhW6LPUpq
KSH3LfDm6Saq0AAVnHmeEtIpULmGesLvGOw9yG/ct7RU+Abh+n8DGGLV9WAkHHt+Z8KUQ/MH2f4C
0PY9cuIH2X32d/1LWJI/4GiUvfhJ3o14Ta/iH91LsuZ17fLmlAkwkUhVNQYkZD+Zh3zALS3gXc5n
v/2/QxguD9cDnSTRr8oWx4EKvLVCYkd6bVaoYD4KPTEes9X9eeW5IRMIeqipKVWCgzvbe8Nby6ln
LFZvLlaNTT4oelBX/jyY5vf4INjDOV4lyESNRLaLMx534boqHvr8MPKuCou5+UvLTHiQgyofpRID
y0nhWPhjH3XEX8vv9abc9CvrAa1sPQTjOH46z9ed1fuGkl/sObUL0BpK4aYTuJFNkoderZHOycYv
xTwHLcdZeNaY+0lpDIIAwudwXzno2vzRreONb0t24P6/nOT79n4xqCEQ1CGU50AiOGVQeLECfWmd
c14sjgXqIegBQqEPbRTXfp8YrVUg8Yax4OgOtkCTKW4w2OnbuOPRpi275YUtxjmqIAt0P8K8iQKQ
KNBwtiaZDIOx6izAZSC4nms/pJwESXoMWwNA6GSlm9rK1NOONDEPAL4YUy6+hjltzEEOmtHEUWCE
XWRPg3FSC4WLtp5/5cYzL6wwvmKoY0/F2TPpIXEmz1iLnrI397huhF7nDZy4sngyXFhjzh5zVAYo
vmOGQXaToudjY/ROYXj3/ZI3cczxk/exZA3ivMczyR3LlzEVOJ7Ps8CcOq2qNWVqwYKVfaT9Lhd5
iIvlZ9vFRDEHCrqQAq1vYUFQXqNWdWm0GaPWS2MXWJKw30pB5+SQfDCRMbw/e7wNxxw0eaJHYj07
RPoVbtNV4Uo74UVF5mdz387/sdu+MY4zvJaNiVU4VIPlt0CjyjH4f7NW02U7bOM2tIshzSTHFPNR
w4MuHnsC8ef+GEkmBIXLyZggNZMrxbqVpSxc0SzV0Q3bhDgOrUzhUanNA77dIX9/J7NDgg5VXiRM
EIGopw64j1cFcX35aeg5M7J4NcZrclYsQbvQTSZYmmRdmfuJqpja6LAhdPRoXzqd8Icz9Yub/sIS
E+jELlRMf/SB1q4TO9LRNmMdIuF5ODXoZHxRIVChI6JBbEuRzvdNL44RItuaiqc6yFIZv9ZqKxEy
JYVko5ySMFIk0pmWq1Nli3Xm3dcXV+7CGOPKyiTmXTugayUIp4+x95WNkQ1zeS0Q7bJDq9QIfTPP
HCteQnhxD0EvF9q2KGOjA//60IL6aaUFKWDCDf1pITsa9o+jvPd7r/IfI6CJAEq5P62LI70wOH/Q
xVGcaJJAgw4Gx7pfge0YeKWHAWw4gYQqkqY5wbS9b3COoTebwkSbBcA+6LNi13EqofwBaA8271ek
ZNtRql91Cf1A960sHhfQVVVUcBzPpHzXw8pDCOuZQx3tPQOaesMKmleRSnwej+FiJRZgjXnB0GkP
ke9rOz3wgqORYzQZGA0mdC7Kv/JwNQoJkaonNKaSvASUlodJ/e6TYycR0jPwDzS+ogTHDC9sg7yD
YMrcwTfsx7W+DVb9wf/oT0ZP2mN61Dc4hX/KApl2xTo7jl6O9G97LltSvSD1vuK9phZD8uUHMfPQ
9JEZ+/MHjbbhWW7sGna+qnaRF7+oXvyovEfHiXvUzfHz3iwwh2mQjEpPKYyKGH/09JM6lSusJlva
/0qfeA+bJY+6HCETfwww3RiV8D3lmfcHzWUkc+/77LdA4L3xMJt/qlUtDHuYQLHpwYJK84NV23tk
WnfyU3Uq14XdrhGEPGlL3/1NtW034tv9T1j25wvHYsNBCuVYvcUnJBvNUVfxtiEVoXj18p4AS+H8
YjrZhxytZJrGFgyBxqdqjkWxBQ82BMNe7w9oKdpcmmHOKwALJ6idIbwhUS4SxebBTRWOW7B3kc6f
KlPPMA7lsVy37oAiDLWLd3VLjIf8Qd347rQdVspZs3tvdMJVkhHVzX5G3vQwOsNDsO/f8PdWJvHP
YJ3ZGudmsNTjBZDhX5GCbXOJpihADhPfN2avFYB/B9UuAhImkFyyw4fMEY2f1NrpeKbcn/jFe+il
YSZEDbWvp+DRQoiye1skkW3sVGI66UYmJmfjLJ1hl6aY4DNlXZmmxexLrrapnpAWcOeMJ2dAPFdi
oo2vNgq0lmDlMPx+ijcDqUnndvCpP5DZ2FiPKSfXwRsVE3A6qRnLMIC9xtFdy2udeVw8VQjeNmRC
jioWZmh1MDJJRHiYtjFs3J+3b0DrnajGgpU08P5gGOhGRvsmstIF6NLtfCu7uqO9Fo/ipu3s7pA9
DK85wnf7+xMSMPe/YHGMaOqcy7KALSmMe1hTKEbGhDPaqo7oibWGj1p5MVpOumExEIA+Be2FaIsF
k8r1TWBEo5NP0wbAc42UWWtDni2ynMm3uYrSy4ctGgQg/YobByCV16ZyMElmqYIuAeVsgP3e9Hp0
vpjh6yBJXmfKNkqwpEXvhdGq4BlC89xBSz9TMJDcn9fFIisa9tC9iQY6SLXOj4WLu2MkpvoQUQxZ
auy++O3rXlm4HVQlfoTiRwUqJX0aiBWlbqrtJ2XLw0Uu0ShAyBIYbtzxpJnL6to+gntiasOMTi9U
u41/qeNAVHBFZv26/0ojr4cUab+Rhu1g/eYMfXG1wT02Nw4Ca8oyPotmoKlFABS5bHYEcXXI30NQ
JqAXSVDXeSt6TbpCEXpu7se10W7Uo9iUZBoLMquj8LS05lP5ZosBcQBdMPA3g2LjeiIyKKhpRTL3
osWZSZJKOLe5dQ4b6OlZaKl0oyQKSA/0Nyi24nfOVMxH6D3jzBEbN0VVCQU6LiBE5gSV9Kwq752/
R4/LZorUh7oFY1rqu/lX8C9UBFRgfVHBBd5cA8nm9bCR5fDzpkVfDqRfGvMQmvu+eBx4bI1Lkzs3
sJgzFy52HOPlWR5WeqNbOF2qbueH2VYuWoysfC4DGa+l5nOqpB8giPt1f16XPOzSLJM8oPWE/qIJ
ZuVVg8YEv0hdgWaEGuWhGVvOVl462wDahydboKsFmv56JkddEYpmwkzGxRfEBHP023KVo5bOM/Ae
gWp13rMy+7St1SQIBCS84Bm+nSvvuPWpeebEkTu2YAfKJU7YX8zYg5AdtXbkf9EpwIRJUS7z/7Tm
FBoqo/WnX4L8v6xJVh2tdZsIXhGgyoSuadFCBSFclzISt83kmoX5WQQip3i2OMXopAHxClQPgBS5
nuJWEBNVCLCeiloRQXqJFXTkGrz+u8VrF9h8NCSCQIyI9/W1mX6MCjk2BewJ8Loom7aJiRgb6Ivs
nC5yQbqiFnaY2aj93HfXxeGBb2Vm0wVO/btWfXEW0GnS0qCJoILXmbPegjboTk85bro4OjBOaFCm
gx8BcX89Ollq5EQpWqDTwzDfmZmo2LFSB65FxWjTTHLjIf+p7MYC/ys335W+1Hctsu2cXNQSyQfQ
V0DaztA94OSZu2BTdZElIOO478YnP3aqsCdQTSSKtjYMN59cTVAOEIoqp9rxs+BdVtdUPQhIQuSz
lnXjr//55F9+DuPp0MbWKjTcAGpqROsWpC/T8JIJPN9aCoTgwUQLO9ga0DPPBHpICWd9X+KUSWvD
NayPcah2uYHmYB0kjrX/YMglKXMeizLjWECZI8kxtzBhJ1ugqGLiIPq960BOo/Ak+foTsDquH38K
xsA50Ofdd3GIzVaQLcLvz/SrM3PitWOBq7S0Yt+KTpBpfxNo84AOKV5OirmH/seGid4vEPeDCYDt
U6eK1PnqIEQnPCLsLtil/dYEHUzVPd/3hkU74P6xkFuGLAkr3ykotMkAQ4xPTZQ4gx94ZrhTabkx
Qg6aaXHSLgwxu3EY/EyikEY/ic1Pmr1M1cv9gXB+n1XvBJhS16cxj0+WEf+0wO1q6byCJ3uH/c+i
/D0GlVl4EPblQFim8QlIg0MFHgT8J+2g7oZH62aAsphdqniX3x8Ym2a5scrcKWipJYIiYGT6x+CN
f+iTugFycE/fpvf7lhZ2D3zgL19gSZp9Xeh0nLzxaTBrT0xMtFWGrTdYIq/zjwkO/zsiAOlmNl70
BTDziOwoEJddFZ+ixEYLRQRqJVKlRN1nK37ib3lUfxtjpq8LtAyJDRgrzMf0s38QfFKXEMNxMgKt
eXs4ZMhwOu0/i7I3Q2QikR+qo9wLZXxq1WI/TsjHAaMIRi0ehQdzUfq2I+kWLmNgzZiBxNexiJaF
HhTUMI8JlZ8mvONooeEs17djc2zS95DbD760z2RQWKCNEnclHGvXBsMIRHdQ1rSOSn+WzO0IZc37
XrhoYH6fqBaISW7IT2Sxq3WwQVrH2tqr5uPk8574S1OGywdqCgiuYB1gIlELFsOkMig95o1sU+lx
JqEP69QDWAnYO7UUOY999gLwvUZ4eqNtYQaYA8l5PWVSATVxuQyEI4Sx05Hoieq04WvVvxbduEkB
1Sidtj1bOWpEr2JIcjUl1PK0srCjnBMlbzcDYP0oDIGZAGcY2CmvPyXPuzgvi0E4oo/bVqrBTaG7
Z0UcDgQ2kYgRQ6IUrZuodqBRG2+hazOJUBolzSL/tPs5nqIfmr6dVhpQjpvwl0rtuuDWFG4jig7l
NgwIL1qMis1cAl+QqYGWhCe9QQocsaScVtlT8hWEkudnXshLhS0EZbBv42ozI7ihWMneAQxBHAa8
YcNTrmh2HaQr1XqzfmmBo0l2KyXbyQgOExrs7u+NJbMgNQNkHHkMtJCybQORoeQgXunCU43noKOb
qCKlVme4VKn6U5SW2caweuRRij7YxGEpvVh45Hv3P+LWh/AmM1V02+H9N4tHXC+u0KWQHqun8FSE
o2lD+xvbp8mFTaFRHmsy866FH0FyY75mycDkWDdM90Y39p0kRtnJOPs18YZtdKr390dz6znXJpjR
KK1Gk6ybTUjEFNymJQaScpl5nKZkl/hrNOe7/9wiQie4JpF8mQm5ruev88PUDMUkO1XgFvPJZJFM
2fuWk7d2p6pE5xUAl0Z4aY8JP4qWSUqswZ6KjLo4kaBwZc2d4u0MmEye5dP94bEZx+9Fu7DHkhbQ
pJjCOIQ9QbLN5lOviNbuArT1N8U6ze0OqINw05Q54o9qB8cG+GOeoB+bR56/AYrkMs4oXNDR8TL7
8MULM60TsYsNmp30siHavhofOuGT+gepfU7zXVv8qoufVkrMr0E6NrnpZrlk12FClCHcxXlOEj/d
TpXI2TkLJ8H8WVh6xEc047FtEi1IN0KcD/is1BH8vW7u03fpU7EDg4g//XOdkmqlHfpN7clQEeYE
jwU/gHH0L4A1CKkblk81ahJAEvUoP0mthdSF0yL4r4YCVwa0miYHg7Oxbl8WGCueLvPbG1iT7+f5
xRJkLYqDlSJkp0DNnuOTbOIalL74Rbzi+NtCkJi7+NGzh6cfhjZfKC4M1XXVjJGc5Ke++VTVnlh0
1zvYV6n7/gXAzlcIzJn5XGvIcuSAm+xKzsvmmy3g6j2I9mqwIUNnEauKRAPzAWOriKFei+qpdIt9
/pBs1KN+lLfRxt+am+lofQSn/llbAdfjVLa14SmOsIkOEyfBlX3G2TUT8uMpEp+nDJwoXX0OyxBk
hQ6ozfHXExT0gG56tEa0KXY8weDvd+i9sc9ecDH5VeFnAyK4epLtbANwJrBczS5bN2u0PeyGdbjy
N7qHPj+wlMtH5Sn2ck9ey6tkxRORvj0a51lAPhK8W2B3E1kuu74UQYHtYxZ06aAWn6q8xaOJKOJG
E1ZKfmo0rwfFG8f3ZAyPHT5a99HkPnNYoVPmevilXhRDGZbaSSPyF/hNoVF68PcQBHqiJH/k4W9u
VxoXDdwjccHBLUeFhuS1OXE09bqVBf30I3n0P9TMbiOiPxYHPNWmyBE517ibjQWMGO6JIG0FYGVu
erq2FqNWHPtJbJ1ky227TQL2d9UeiaBovGlctAR6glmxFKNjd1DdlXXV5ol16tbdrnvLzuVBfqfo
kzHX8WO0qt1gn/1Ra45ZnlVm38RjgnIVhdUx+KJHof+CAhdpVkZQ8eL+/EtXbjLP5MX4mF2StpVf
DzVmsqjQQfDmC+ApL3XSnioRKHDbGl/l4ANVIrjrukUXU8bLb9+8efDUhrDId2kfrWvsi5sWqGoC
FUtPrQbYu7KLbd9fPegv97fDwjCvrMy75SIYSAkt0n7q6Skl3ts/ToMwQ2AenmabC6IIGPGpfQBe
03h87p9oSwqCNPzq/jBuny+zKQOhXANTF45rZhxlAoJboVfoSTyKyL//srzsTN/FDRw/Cm36Zj3x
VNHY+gNIWfGOALEveJfAuwculeupo6Poq60m+Wdh7e/Czhl2Foi/t6l3btfiz+pgPuRvmqM5nJHO
W5hxTB3+AMEscNKIyE9fm9WQop0CNQjOqerhtVLbkJRQwJ+vQHWi9HgyuwteCMJp5P0RMGetXWbD
lZVplX0WBmeo6ayMlPToxnikKRE5nQk3Vw+sHK5ZeHcCNIjAxdx49TzOwglMVng0oJ3ud96d0TtP
xoaH2b11FPAgmzBhzFWMmcXqevqqHEpifh0kZxTdzJX+pxJJ8Ba8CTgN9qEX/NF+D/8M6AEM8LVF
ZsEGmfpAOfvJWfqVFaR7g2JJjWIq6Xg1mpvgyBhiHFLth9IXfQwt9MlAtJMBgXdlfd/9buIFY4O9
OMmdkUg4Ys7dk+XiInr/17mrw7gbCCzNMlLw88Fz/lDbkWM8xPq6/eGkjibgJkgAReCYnL/4aj8x
I2ICfQf2Ar+eYLJ3f/YviWwDuHJ0zWZL7d9HyP3eN3dzo2eszWt4EW8tsZuMah5gCfdLCH0Cdh+3
velgPam8doclWxYiBTi5ZBRXWPCqJLdWKdUy1ionAN8JSLH8GlvbXM+dYTyMwu00Aq4CI2CJAPbX
YoV5gkGJp96P+7MpBNFjG/U1irEGj2jn1sURGlBaQRkStgBMuZ6+QGyEsg8y9RynTqe5Gh6FuyZ/
mtTj/WW6dXPYwXMPpwlubTeCq6o2JkkktOoZ/C5Sg1KrYIfm+30bt1dDQN0vjTDOnqaTWpb9oJ5/
xJ9wh/AUeMlb9qr/6j7jt/u2bh8837bAF43WEawQG8czQHzAtTep58Yb4g/1I+sIHtaW8iulT3G8
0YqBJPGuhwwNct7ScaY+rV7ramOhz6Il9T7hEWsuriQYd//7Qcy267VJisZEUs/lazq6OeSJIhX0
LWA/Uzacsc9Ocb3DMc9AEKGqPKcc2dSmUkxtLUJP8Lzr7R8Wmvo+VHeCFE3ghPZgv9fPn59fIzm3
hNdDdXN4zpN+YXjeoBeb3S/1LG4CBXpRL7EOcGT06W94/PosSgrHy6URsCZfGxHVbDKMSYaRQ3Eu
Nj/pJl5ZAGNZK7Bxe/en8jZRxBhjTk9UAJCexa333FVrEYmhR+Ok+GRFmi16eon/1D3o1BF487i8
U/6ayJttn+STNYkRJjJ+VZ5lW0UjvHQ0DsIBCVX3/hBvLiLMCJlD1CrKRIoQFc5Oedx0rwInxXJ7
a2R+nzlADWlo44bC7+VjWtqR7ARPY+q04CoihltjV6YOWl5+TaOrcp++8+owGwGHgQUKSrSfIJfF
+GOhCD1quoF2rvagwtjRfePSR/jJqt7xKJyXluzSFlu2iP6HtCvrjRtntr9IgPbllZTUu9e24+RF
cOJY+77r198j42KiZutrYibAYF4c6DSLxapiseqUlaelrnnqs7gZjpFNfj1otHLy4/Bwe79YcqJZ
/y+AGJWs0cKjCqEBU/1cnV2lIc1B/K4+ZIfabm0T9bvVC6pFCiI81P6/D1cusRl31JWDgoEslvpc
BY5/8B4eyLQRfmib6VOhfkC4gCsG5WKtjHKCFduP4wpC1cjkik63tTYVOr45Er125ZerYlQ0LfIx
LQdBfe5ptMseypNfEvReQKAK7V6Cffut5kSVK87gYl2MJ0Rpb5WB81t7Njc5OQ4O50xfLQhsD7gS
YiyViuyIxFZMqHEzoJxWBUkUWA2k4htYozgiu3IxM4IhoWJprlTFf5dGOLSSdL4hGs/Fm/hpuFGE
wyzUZHQThOJObAe8SPlKEzDaHsNOcC9DngKzN+e/L1xLFeZaGiqSfwYLknRG7zrmTuFwY6qNEblm
hUoHDTzgT50V8IzxlYGckRHroTIYiWKDbb0KlNDvpnTwz0a+M3HTLRG69u0HR6BXt9wvFKSGQTuG
ay4bTnqeH2AeCdanlYGrhE6FvuOmRuHBRq2nnW7EdrKRGn9zG3ZNqmj1woskcgngWmS2UUFhTYNJ
6P4ZBUN00k94NaMFhtflwUaKfinJRG7jXen9zDePFi/kP2GOMZrochcbRQkqZZSD87gXHX/v7ySn
56S6r5OsMwa0f+aGA4U5+/aXCkNohZ0anIOduh+Ow0Hf1UfVRVkm5xBfuzYGiZGep5SjEatacK5c
AaRcoODel6dqG9PCQYvRY7iT9hh8x6sNuA6AGFhGiDGm77b9BNh+HzyEW5VmD9Lj9+iu3JkutyZ9
RS8vpMnYxixoJ0HI9eAc3519TJt7xhxvNzqV25wnzVlaF86aWRZjE0tZ9L3Yw7KErbkxXNDsfeDC
s5cccRucBE5gt6qICyWZD/3CnPSpqQRJhmWFd/fSt+w9d3nrmWOL6+WACxEnC3V4bOFqpliJFotK
cBZp7+h7fztsQf11jzzI7SN1HQ9AbngpQ3nNfPO90nck/XM91qvwnDuTK9PJTmzQ5h10O95NVKE4
zHbooo1y+8oBvlaNefIPHtDQHIIHf/a6jZJ83fBQKP+l/qBwxktK8mls1AOPrnzlSF8iMbulDlLl
Jx2QGrvbTcRzC+eb4tSHnOM3r6vn0E+zXNKsNgu1CPo89KZ5SQquTXc/uodfrmlrp9ENnvzveBjj
uVGeCBmvVozRhEJ14I2wVAI1nBZ9UciocikGVoHAMYUSah0dPWyxepikagkS/+iMtCae123pzryX
HLRkPqtPt9WCpTszUa6EotA/UEzQnYeTkaDkJjqXTnVM3JIm9o/OTUm6xZjCbV+Q8UG+N+/LnfbF
2zU+Db8+0EHCmzXL+x36LJLFXkYpvHrZ4Hf0+2Qn4WQ0R/MR718iHZ3M9R1/E+56t32Ld8lrdGdt
FNqgF9XYcZVq1s5LS3AhEJbJODBLExEmfkhhN3ZNppoKT823X99BuX+qNqHrOZ4T/euCrrkzDFPU
5ipgGVMomCMTp3LeaZiFd+5cVDcox4BOh8mjpi3el8fmfU+jx+JUfpN4pBnXhvUSlzlBaZLNySzg
+u/qXjrIEt6TRY6KXZvWSwzm1AxFEKLO6uvUoCOc/NRt7zl1eS5i9jfstqENB1z4GoqyEc1e6o8g
h81YY8DQOdOOdfQwah/eyDPeLOXd12FZgjDutfCkompHgIgbde9txH3/9SZfuyEKLNqNt6k31Vba
T46x0d3czt1+y0sXXV8WMGdsplueaTE1WWU0ZbQaXwGNfHLWwac7KB2JY3rbJMz7wUpyicDoRNJG
URnJVXLu0Mg3FnepmdFudIQYM1uflCb/9x4RA6DBVD9rPqjd2RejSDYizGxS43OtPA4tbQSU2jl+
/yQo4AyTHA0lCF4q7vJW3lQgPwTbFsYH2zm6KYujHoAKK3dvC2BNlXCDEC0TvwuPdYwqVXLa4ijK
ELFXtDbyq5OdYmSKE3fV+22k6zQEzv1MKIKLGYbD4pxcam0/mWau90V6bj/rO+mQ0qO/K39JL9FJ
euBArSkOql/RO4GnQZCPy5dQRRw1RROW6XlKplGmY+4Xv9W+DQXaojHqt9E0uYFxyM10RAdV/TbK
w6jTxPf6ky41OdqmBSvCRacWkl+1prflhvP75qWyarf8fYwoQj0afb9s0nOcH4ZsPFpgzggmtLCL
oS0nHzl8gqplGF1b2spLMKAQo3+8/RNWJaSDtBklwiCeZYckamIo9OmUpOfC1PYWKG6FGoSa/xoD
fMnzwD5MNMLlkXFzRZq2PvLA6dkUCxStRrJPrbyzOBq8FhmBj8eYS4hgtDSNsRLoy0BDy5Rm58ru
7MmWEM6aO91WUaJu7fHgvdU5lR3XT2MwvRh/iFFNeHTGUA3mPpBJqSqA1Sg7g/B1JgJFD/yD815s
tsYDL8Bc2SdAGegzQ4EUHOb890WooBldWTRejhow+sDLr65LbvFxZh2WNxjZWBXZ2avb/t4SKvlN
G6PqUSjalgbzzhJJ7HQTFMtGAZ0sagmDnFEYq9BBR05g05iplNC6SOZa8MCqA87eXr+VaLiSo0JY
wbsZTBRbidh4xugXptGdxYKaqC8J0P8FcqnH0v/doOsY5VDWU9/tIjl8RscfKVuMFK/PfhvQEVOm
PFsRHEtBnUN5rHg0aV/qe3mI8duQxcJrOWoR0Y53uTXiJJaJLlT9WSi3pS+5hfezFWGioyc/QCv4
tB2z2om1kqSGGwrhzutQt4VJjWlJBMwqeRust0Y4omwlT1xdc4J0mwSfLWYCm/cm2MTwr9vqBCqd
sEOR+VQQMOrpY0PywhGQ0RLxqFe8CSpICk9lUdui9ysTcye4C3+n3aaKf+rRm9WTGuXwt0/1tcvU
QBL9VS+OUaAya1thRJuok7T+nKIagWR6pztim4iuGoWftVqCJFs2P7pW4HEtf3l7Rt5IhipoPEA6
CHk9xldLIQjPGtFEMeDwzdOG3SC6ub/Ls6cxfxLDB8UAQ/arNbyGAuLlgBSW5BT3yk99Jwv79Cg+
R4YdmSaN7kAvVfhUk+6DGpWcO/Wgmq6m29JpDEGwPTwao1M44YNsuZgGRIqKDKdc33QhLZUX67ds
2bcFel1ui3AANeE442BMQPqJCRozre4NrxL6sxgHKPAFc5B6Dyr3WqeGugmmU1sWmAhtG48a1Q+a
/6wbp7IaiBFtzLs0IEHMq3VVZpPJinr5ixjVHip1iMfA689dmBHJ7Us3Lh9ii9Z+Qwsr3Yw6xp7b
eBXJj/pOD967Vy8glfCgiTRt3oTOxvxBz9xCGU9j4EyGLaenDJwkgi2hcNnbxkkJzaFjc/DtJuB5
/6u3FZTXY0YzxnVg0jbqthi/E/dxMUzyEJ81YnujMw64uTrPI9EeeETJV9ETg8Q8eMSyEapF1sfn
yBO03YCZ47SaBtPuJfB63daSq5vFDIW6KrSfIHGDM3BpbUrP7JJymjCljNjG6HYUZTJgu+Tdka/8
zQyjwZ4pcKc6yOgvYWqzjRJUYAPGQkU9IqSWymbD82pfOeMLBQMMTAe2aZ5IBfq3SxjJkovUkOv8
XFeDsM18NQerrBh68UYq9Vyj+Wiglydp1GozJW1b0URNQpP28RhXpCtF1D4JU2gWNMN8qJFm3ogx
cR5GNaH2qwjraBO1beffhYIQBGRAy45EFMWTn8tCsaCaGDvU0VQfMfqzaDE9hopB3MPKVp6FhFSg
9++JJUSe205ZoNApE7ofYQ7SeipWo8Ejqrx2wxCGgqpU5KlQv4au7kthiGqV9aklJefBbXblnWLX
m8AN8UQX3b2r22QgLUeXrgMYBpHZZb1ru6nzEfU3bnE8hco+7Wm4g4GbMLVCsL0nbn3xVcQ7u0p0
+85UdGDjYKtF2rGKCwUFUbhn3DVuX7uoLsYgt9atO6fJXtVD/RGglQFx8O1jc52gAzBamdHNoMJt
gKDuUrhSYXqjFKbpuXYMou5PAdV3jTOeOUZ8dj6MQl/AMBJNjGBMG0wjO7c0ffn+/MkrKOOug/F+
tQUKBb8AgLcxDg053ilOROi/L2lkxMX4ItHopqKo53U4JYlgZkxyF6Agg3K2ZU0fltvCeBgtnLza
SrEtKIJxsSTX9Ym6M4lPjX1E/i1FFoaiQwtw18HDH+pOMBj+Ugu6SjSrUJnh7N5pdvLv2ibda0X0
bx+3F3YVHTFAjLoFwxSNfRGm5zdw0Bx8Ejmpy1G161eWGQOXNhhpJNah1ZeLQYyEx50xB4Z7D7Ht
jvHx+ZGbl13doQWKfIkSmWWJnjKgIO0gEVfaor8TpSUvLwX95FxG14SG2oGZOho0P3iTuIQaJDNO
pNDPzkJA3vIBDPCRT7bb2zuz4kCR3UOLi4gHUwth+yVIXllKqSotblLE+6HcZ7uOiM2G1hzSzdWD
usSZ5bq4sbUIfQUhA87b5BHrRPxzk5D9s8lrA18T2hKHUek8UQbFCoHjPcq0pvo9HlQcjqpdxYHQ
tCUGo82Y79m2hd5k54OnEfR1fQw8rsfrrBADwdg1oTaQEmhriCvZyRuRCo7wQ6HPvKfXWRqsfV6u
ZJbmYlfEqVG0UMJKop2+d6vj3KS4M6onNSPPwQsvebrmDZZojEJLUidZY41FoRvhPQ4J/eRszCz4
G8th5z8lSBbqlY6be7NT7WjP+fpafLDcd7YbqMgwkhKzAbOzvscAcc3RyV1Ftx8jVUj57fax5CkA
mxI1Kt3vqqDMziNFwEnmqSalnR4l9Mpw84Jz5H9LbMzZBON41+VdNe8LAgFXjkjshq5gc7SNczTZ
pE3U64NQTVC2xh6eMfB9U9HQ5s2kuS4AvDw5bG4kT4axH2MIrvyMXHX32zrs0JSpOfHzuJUPMq5W
r7e3ircsJsbpI0HzixGAdvj0Oz3ut7wlcY4NS1ice4noKSIA3lQqbdVfCeW9KPAQGDPQF6XQTiIO
pnk6TO5AcNnmnX2On2GdWaD6UxJr2Pwe7BzlpnL2uKITjsdcjQH+WBh00F3asxGkWrJRd7Mmj7Q7
gib7o3f3W5MKu4/bu84xBleEPZU/qWml4NDYAY2sx6PzIoqkJ+q3OiAZ5XW5cPzn9U1BqX1JFGbT
5toaxnDQ4j21k31BeSJcC3CWImSMgS/7kucXX8ZgnvNh0sqdbG1bHcCt3lCaUI4c57DsfxsfdPFc
bplfm2peKfPxickP5RDZun18ie95h+i2z0Zb7yVM45VR34yQH9KG6q7GTPMtZyG3rajKzvPBJOlB
DivoHi6qzbP5EByoQ01e4z1XEeazvHDZWVE3vQD6j7P4SUjtTpSC9ZHwXN1ti2CojEXoMkXKRh1h
VE/xzGlSVADfBzSkKuneM9xPjc/2KGwyh3ehW8edaxWRqUITAGNMY78afGQnYL2dyj7VBDPTOeZ6
3RD9QWDkl2phL4p5kp2l5/xJoM1ewUMtj0WftwxGfFKp9ZUIDghE1T+Qine3ysNtbeMBMKGUqA8h
siYASCeSkIyYv6KX2wj/Q9H+ERRbjmG1aJcZR0CcetPW6XTnKJmzpyOvRnmWxbUB+IMzG4iFQoP8
H3FVFmfIEYivkW3evyQO52xy9lxnLjnzVCUVAxxnbbaIgA63wdkXJw7I/wjZ/iyEsZxR0WljZUQw
Ma65SVH/LJB4U9vRXbLlHc/5B9+SGWM0k75KlbTB1TA6HsA57ZoK6ej36ZTRLS8rtm44/6yKMZxS
2XR9pIV41du/hUR/5izluurnK177833mxGdWHUpVi72R6r1BJNmWNCLdCXd4uyGpWxEnQfXT01P8
O6TGQGREVxyDsK7oCpLHMwcfKnkZiyBrnVYE7fyYiCFew04ixhbFRmAPozxfN2vA1bYtkBizgG7P
Nik0vMnKv0ufVkjpBMSyD8OpoFtOsL2WPp2fY/9ZFWMhjDRL0rDDqka0vYAE+vhOnWS7/3xVEKXI
HN1fvXj9AWMpC5Ab65EOBliwC55p6d42RavGbvF1xkKYpZV7MBDZ+fXHFJCn9Nfz7e+vmgekQmfK
hTn5zmxLiapgMEAg/LUH206340uUEkRWt0Hmj1zt/QKE2Y+iKKtCGhDnmBs40s0Lej7+DkFhgt9K
QAtS4CPEDt4mggEq6GEXt5zwcHWj/6yCnTIM6tP/j3qfNo8cjV3d5cWnGSMtjyHqOGsISH7tNxoG
Eqhbzj7zEJRLT1M0hRWjuRWmDLV1jfPsPf3lEhiz7KHKDTUyAEgeOtrbDvcKvW6rFkJirDEY0vox
MKCqINp5+pnTh94WjxXlrIOjq+xzV2JVoJpSgTI+vv203hFhfvzVYWBNbmAJjdTKAAjO0zbeHHO3
2txGWHVbC0ExZ3ocmzTX8IR0Tnb+i4iJcBy/te7tFwDMeTbzQiiT+Z6kbl4rWzmYwWwzMHeWc6o5
C2FNq6H2UxSXOBblHSbrnjPKu5mvbDbKjTSMKELRk4iKwstTkZYeLhSNkiNswc0cc3pckvk8jVoT
1wXKvMxFlFegpdzC//C06SjuT4nsMMACTzUjL7xfOeMXOPPfFzhSXmaDOK8G9//dLLCRp7srG6Kh
uAkl9CDO0SW2ij5WFcxa1LUcN3FXTlDOOpScLV/LYV1AMMICSz/YVgRAeD9ap3+9L9z6pXBEW3ql
8UdAOKd9xf1doDEis4pcmppCz89v3skVS6qCQQMzBWj1+/aR5OEwR7KSzb5J6hkHNeaYmX1HvTve
xYuHwZxK+BBB0ztIbqT6xntEptFG7XxFyvPttaz4waXM2Exz3Bi9Ec84YE8mecdNJqxkRTQJVb5z
YSjK6diZuVbTS5IwQVbha+/UxMT0bKIgXuQf/7VE1gUUIzJP6MHfJgNKQxesgUuLG2CqOTQgcEYi
fuMlfFZ36M/Kvjzc4oDWkdLG0bwyjViuQDuK+eSfHPeybm0WIEzEKKv+0LYDQGIS7Q6jM90hT/LC
iYW4KEzEMmqNZQQiUEpH3ZziQ0n9F+nzZfzGAeKJjIlbhmKKUSbxJbL2Xdrqz0724/O2Pl9XW4EE
BpXXIho1wXaOgQWXdjPvpb7qDXW+Inun+K7Yjfv0ztucPTs8hSeUQhy/D6/jMbdRB+Hcxv76NhMa
X2AzHshHubKIkX9IZgQ0+ajs0K4xxsWugk3q+Oq2Bct7iU7+qt93NkrBMUemU6jojBScIcP3PJ25
QsID2jTUz3RvOOVecZOcmBVJT+ZJ3seYu/e7jEkVkfRnpWBCC4ne+mPm2763bf2UKqckxeDIrfju
mRtMzlO/mTENhndUHYbVuZk2XYYJJrtGJ53PeRddcb5gtdDQW4m2BdT8MDF7l2UgAK8k3H4luzhM
GnkJbU6kwoNgzkJn4GqrWP2cE5epqx/fn3mNF2tR6cUqmIOgCLI+yo2YnfOKvJWOTBWfZBrk+Mjr
7V2zVhdQzFloMbnR1CuspnaiXZHQN7AhVrRM6PzuYuxSjm9csfMXcMyxsAIZnPkp4A7ib5RCSd9v
q/6aCbn4PqP6qqkmzYSK0fN0j1d+AxVdAc3I9jXfyk+3oVYCowskJqYoUbmg+BKQxo1MT/XG/LX9
OwAmjFBjrYoUfZofkUT6U3+oOAtYsYIXC2DCh0Gq8yyLcFSQGt6pTpWQ9+0nZ7t5Z2X+DQvnVPah
3LcxFDlEz507ts6obHn5ptsbgarBSwxMyK303ABG+3nKN6pdvHqcSvzbkgI59yVCrEyN6YnYCe8l
J925twjNbcrxsbxlMGfeK3VMFy6xjEOHRP1L/285yWbWjH8M41UHTiLVg1KKeE3JySkkkf2EmZ68
TgzeEpjDDRb9zB/qEXkfEY+SiY15xZyuvpW7wsUqmOPtCZneS8lsPsI96oRdmVd2zjEgOvvqNMRh
LXseEISDuD/Nryag0hrcF9/m9b7ePhu6yJxvETn6qTawI2VJTEJ9VCKUW659n7WfiQUuJMac8iI3
NCVusCdvuFvJ8PIGLY/G654TUt226zpLNIMWtFzJVCzmvGsI7xLCkRQb4kKrVStK8HGxs92JpL/D
U1Nyk8kcSX1pxsJW5Wmq1n0Ae9hTxf0x91XqJHyIeNddjjH5enJfwHiqEWheDgXTiOuKz/QjdzhG
dxUBg79A96FiRMPVXUc3wY/QKTgkBqqp8oloj6T/4ERBa7XV6Mv4g8KY9jpTptC3ZByUrUHsOtmW
yD64GKJrgzA7Jx4et7uNiKLiHIFFfKdvtg1a8dtvn867eL/n5VFXTc+fX8OqCGLxUBFErDkm+Y/S
/o76ao5UV5VwgcA4gVzOc7/0gNA0xKLCw6HHcb3t8Vet2wKCcQFohiwyOQPEK7ZNB0rukdsIvEUw
0V6ExyFBbaDjSWW7ITGPgU4KylENjv59vaQsNDxpg1Lue4BoJOhIjZuHde+iLSY/314MD4dxBmpr
1mHZQFwj/VFNroWmCOpoL7dBeBJjwrxqMMNax66cD9XRRW2iXb1WnPQUT3cZRxB2/RDnPSCMe7c7
RFueZeOp1bzExX7UupFbZY39QKMxxhmDXPj5tox4AIwpsLIJ79qw/+fp+U17al1uXfWqaf5zML4u
24sVqNEQxOlMUQ/u/Z1F3uK7geBZM9n77u2VcLbiq1FwAdQOChp6BQBlv3Jyj5MefnDO+Nd03CuH
vFgLc8hroW31VsJul05jS65INbwrYX4fHppD9JR2FTUenYo8f/CK4TmazA7009SgnXsgZyFKdh2R
b/ueaB+35cc5kixHOGYoFWNRAiPa9Y75+kvaGJvp99/Zl68X8MUmDWZrFZkBkJ5qOWi3bIl+r+7+
EoQ594pXjgloV3Duy1cYsLt0h6YryivPWXtVXnpRttsQDrYZu1nh7MHaoB22o7vmXL7FrvrzoG55
cNdsC/MtYKF8jCmIaq/ruxrK99YdJd0Jj6czuhAf4gHdxcNeeaV0GGysU4qdT3SP/sfMxuIHMKYi
av1EAxHArIQnf+vv1WeTPBu2+V9ubH9g2KdbtRv6LJid9Zu4OYxfRSroJMx/3tb29TzNAoaJCabA
yIrSw+4NcA2og/t492i24ZyptdeL5aZ9RWILfRdhLEYjgMxQS9o7GF/kYSAnmExByiOfIlLAevC4
Y7grYwKF0AsNNMdBgHaTkTwi78ijhe4Ww0/+UoTqpXMK+qgc1RAixK00fQk3394zajzwMmoc28e+
ySWi4BmppH2V/A7E33WO+PSXC2EMBtoph1QbAHFKt64bfWS1S5O32yCry0Aj41xZg6nQbAsvJruX
Q5WbiBRA6vw9B3mcvg3/i+FbYDAntIhDXZASYGDyEYbHU2mvvo0HXhJ11VH8Qbny6KWm4cFan2O3
6LvyiDr8udjX4Kxl/Ta/gGEOqG6CfcJA/Ha2Rxo8WASDu4m0b+62t/flq6LlyqkvcBinjskNpt/k
wImLDUap/vDIzDpGqAMOzd3+rj4fop3gmvuaGLgRFSDqRUc15wq+nspd/AjmzObgCtWLcF6snB/8
RwwQ0p/hQ74FRNikNs+XrJuIBRxzcqfAQ8PrCEU5nGR0y9pSNxfJyBveslaDvwUOE+aHad6neW3M
Vzu8TJC3zvb30+fn7R3knCx2lGuVdknoiwBBG1r5epB7gpsRmlFuo8w24JaasJH+YAUeyJtRkgOi
IdJjFM1/ivUXwprXufAVY5YGY9nNiqgT1UZz88ffrYCxDqHcoL2px/cH9ILcZdyyhvmg3JAQ67jR
BD6OsQYJfT3Tuj99J9zR98jhsSGsdTaA5uEfU8oWXgW9jKyYgIXMdQ0yvZ8Iqn4x7o1b/8/RLNZ7
d4Pu5Z6PFaUExM+0JcHja4smYeE+eCh2lbjp8CqMth3jfHunOBaW7X0XzD6bn6HnW7j1LNx3Z/AF
uHpgc1R6dXkgG5tr/VBkzsoR/WcV7KsFo9O+Nod49xLbXCu+agEWGIx1HfswFvoeGAd9kx3FvWQP
ZFTo+3+7Z5ro3wVfJaijWPYD0GbFoY9B5Nir1+QMwuVXn4TgTIFrur05q/fMBRBj0/QubetSjGYg
A/Nc0B3IKzNeV/AFBBOPYJLzJCVTPJchSYhOR6emvwcKX24HhJdlXtW1BRZj14ZmGDFjC3LrYnoH
Vj/cIELb4sUM6x5nAcMYN2syp8KIAPM22dPxQb9vj485J823LjdM7UQXP7QZ4wouLWjdTSMGQWRz
qUPn5u/9O+JSWttjTlRXtrkqN0cgVwbvD5wx6/7CYNcRxoUJYpHjMju54ytYCsnDRL03yeF4uHXp
LZCYWKi0MquLNCCJmIh9H9gq5jKlWBBPGVZ1e4HDnFaMXG0FBaMjzzZGLwjwcwLnjX91JQYqNDAQ
ZG5RZx/5217t4j6toG5gk9TpHHfM6WZ+Jfuav14CMSLLPG/QU6+Zj2l8F2JiVlfZzfHnQEpb/gWN
qI/luaH/ZaOWqIwARaHx1GmEABUyvaW4VzYgme+QE+IBzR9idW8JxASMg9QJw5i2+dlAXjD5rtKa
PGVkcqq7Ys9JEa4eqyUWEy0mkehnTYk9a1xEcKMjzafKre0C1oI3tGLNHC2xGOuqjS2UUMe2dTNb
7hadHLkNun77tg2XeNox/31xdI1asTDYGzAF3jtn1mHwmt5jUgVUvqONgylkPswglxaOB8sYW9TI
SkZj1bOBmtxqB5JDW31XHdQuN05yN/yQXnX+fPu1Q70UKWN64wTlyzH4DHESppy0r6NjuIZrvfXv
AfXxUGaYVNSc9IHbasRVHMYeh50ymFqF5VaQMhrYaHEAhQy4Y4sNl4xiVsL/fSCuJqsoaaLLiTor
jivPzOlHVzrqNNUcMj7ztGctqPkjUZAtXWoPrtmR0KBNBkqafMiOT371drvzDo8cLZ2/c2tNjDXp
+6Jv9AQ4YCH6mTqB+7txsjsZQyS4MTVvSYw9saa48PscUJOr4vkfA4bwsJ2h6pEb3MxfurUoxppo
giqLQYmNMsyIaH3nKsrvUX208PiYiXaFuLqy9W7bNxurfS+L7l/TViOPioGp6hePGsiNGaVMjDCs
gnqciy4NvAkpcKZOgRt/Rm/v3vqx+wfnyxMuTAwibk3w2y+c+kfvSk62+Q/1o6DNBEMWCNRNNDgx
SxFMVWgSY5j1EL2P854JJ+2dP8VwTQ8x89XAW70ooy2MsSB+bwm1D65bsBWI1M2gHQ/a5iV2P25L
bNVeLHGY9WhSPQadARzw6P/CqF0S7kbX2kh4fPZtXq3/1wawirhAYzdoCFU19WSgYagw+Tkcfk2v
ex5b0teryS0QxlRMXl+VwWyWeoyoS4nyC9c5Wx8JuIzs+6fJdnF7ffB3quoMn9F2b+1401pWnymW
y2SMSBKKctqJ+AVTt9fyw8vh0b9riUju+h3CLpOj9WsebonG2BFvamNDmICmgXUAiYz2rXm/rSVr
52qJwNiPQR0HKCmciv+O2rouoMbuNsD1zGVYiCUCE4MY8ig2Wo01VLY8k9pMdoY6cINou5S8nfzH
kCakdx9U3x5eHPt9n9FPnpVcu5ovfwITn7SCYU2+Nodc4BuIkciVySeP252HwQQjRphilsscarWv
u8JpnHff5i1jNa+5XAdjOco6a0ZT+1IHA9NPz6gidjy7Q7XJi3iwHm5vHG9BjPkIElHK09l8KPfu
DDPQEQ8ftzHmb9w4z2zyu/Fzrx4b+EkkguR3laQY3YbZCpwIg6Pj7Fu2PE5yOIRA6aF2IHeeAnr3
+XcLYcxCpg61KQgQlh0i2CUxnWiMiileXeGqPQBfpKmDulDV2Cu5FRVSnndifv6huNMuflC3t5ch
rYrqDwB7CS8EDHMOywnryALH1fc6HUACERE5JxW8+l1WUe64tNnEXCnBApMx6pGS+JFRwu+CEZ7m
REez9hzd6nZHRZeW93+7Rmav5DIvqjiFEBG/q1TAUET5JXFjqp87+h44wk6cG1y7DUcL1z0kyPVl
GWdYUVhl7/pCAdmmhLTDprOj7zUNRJKf99HAff9YCz9BbfsPEiNRQYUxGhUgaTI0vnE1chpye9q0
MrediAfFCLM39HyQAnn2UG5kx6fjHhT6/FfY+TPXOvJnRYwjBJ1vaKYK9qyOt0gXY/azStRfkkP7
yeXpBw+LcYkIaLMiSrCkye3AOB4FoJRTaH3/GKJFhZcjWn3TXu4V4x7rXstSMGmi1QcMTIqTHq0K
iYBmM99KUDJ4yLd4LqPB5vZBXzW8Cw1hPCJYWYdc7ICqmJu6fi3aB7PZaC9i8iK2biqS22irr49I
V2LeFziXkRxnRBoXhiiIsYJbyv3ORbldfzoOqB77Ly+2SxhGlhiBV4DaUJ3v5hZpVSIdih/6T945
nk/PtS7+WQwju7gBdbzkYzGo6StJ8DY3gx49YryC3fC23NZ36Q8SE1O0GPk71RYuPaKTOr8Tcpyv
kLwYk7s5cyCwuFpVVtH65bw5dnI8ZTYY9uHpFYd3rNZ915/FsPGEZ6iCHgAme7DdwW6d+qXcic/D
e08iWtktJ309/+obu8S+nwkJRk7kHk7x25SR4q5AdWfG5Zj6stlXKCpmmIPtdB4zPZvHhewkAeSj
QQmNm6n0JPcttOlrG9J4q2wDVz6jMn/XPSWOx1PCVc1Y4DIWHuUPql4kwK3wovGjfHkoHx5v696q
/BYIjGEvUMUYaTUQDt4JzYcUdp2zQ7w1MDZ9xNB7PJcBAVNX0q1/N3igh7vv663f/5fuXaTI/+wT
Y4C0rPLHUgQWGvhs6Ukk2eaR1204W5dLXQCJt4oecQkzr4yrjjtV9Zskt9T2bO94bnb+ebc+fbnd
tzf2OsS7/JnMxmpTOwb+pLRgVKnd9NS7lPfgyhMEs7E9KKB7X4Ugfj498OpSed9mNlIfmlRvDXw7
pdw5YSv3q0vRsP7Dt4QWZNrtWbGfaht0Pc7Rh/N9/nh+vb0HKz0Dl0iMDylgCYVuFlFMdmAt7skB
BuNZt4lLn5+yzeGHjfPm2A5aDx1OReDXQ/QtZWK8ioeOyrjqoAAn90f/Er6YTkp/g3z6ZHf3T4GN
ce87ug2fHdraz9u71Pao71q7j9sS4O0j43QwNTYSuwo/wn1CbpTjN69dzaV0GVfTduYojiY+PpDf
vFO+klZbfvyqy85sNa32fa09v8aOcJduip8JAYd79GILvAlqt4892273NwLHvMtLTyVL3lRp8izw
B85W8n4lc9xLofa8sIQu//WXZ+SFd+2mVrG82VSBO5pX2HlbAXWWtnEUxDTsR/xqjRDCyYqv5Ckv
dYQ53lmcNqE16wjY759qy5Hzl8fkqXGRUraPH8cWvKHj4ai8Nho1TsHPYCDRMeJR8cvzlv7vg37V
V9dL3miY8xnDMGuqkBhTF93jnNeuSbYt3beXkWy2zudfqgNzskfDyDpBhGAHQjmfVniqxhzsoUDh
Z6zj27iUxSWJH/PN/v9I+67myHEm2z+0jKA3r6AplpVKVbIvDKkl0YHe89fvoWZ3VYXmLcY3NzrG
RfcoCSCRSHuOfbcbyINpHRuyc9/Nz1OzNVfWhO22kSKrWPJjFz6ByXPfvpN/0y3pV3ry45pfKHgY
CBjnGLGe7VtDUOGOLGfvrUsiEvsLLAC3pYFn77ZC/Ji2C3GdaIxaR6GWBVlbBln3FvcRk88YJdPK
5ci6dDBWmJCsILJsxYc9GmSUNWevA2e7HpDeFn0ifdwph5c6NRtxe+4B6g+23MTeK4T3SWH7ue2O
brN6qVZ3Om9Lf9SjAHa3lQwK35Wxk8CnRwKdhCCf7DcFkC2IvhcegApC/ABtqXTdUFLfq98CuijX
gF/AHxitcNuDqRPUXyu6e/6WIpTo9UNpCacqtaL71gOFx0O6y2s7e9KczKzxudwf/V2JfjoiopR0
K8kBt2hlZjsPyaVkJYDvY3+fTXhpX3t+XTur3PkyiIIJ1zUqZia/Kex9B6Fh7PZW1KCmjZSG8sHb
47a/K0h7utPtwEQiG0xkqhlYuRPp5GVdEBBM4zXLzP4OPbwOV5O1o6ygqUZiIhw1ARsskffdygUW
xIO2Cm1bs5GR3htHf5unKGMc9U1iA9qzc3KUzumHAga9kQxWL5jGl7YV13JNlAQV38N9YGU9Wavh
1DelbpGgO9ag1+w861PBdIZOis7cvfMfyWrzXGwPhaU83Ymt3ZIT6NNSKwHek7TmrKO3yR+1s5IT
IK4C0hikQTYH13gFwGEBdQ310HbW4PL2utk8Zh9JZSqrwDL1BrgxoaMd8PbZtanlQPLCXBtaNKAj
IBOIR2TvvLWdu6eOSMDETb8/O0u8cz8fu2dFIiTYWOpmWOsPGLjYoFvWJeWX2pHVRoXyjxyp9yZJ
4XmYMkzXH1A0nTWJOCWoK6IvzTTW0QGtLnfEPpWE2oUVW0D6asFx/NyaLXicNrH13QiAgXJLst5I
e3M8HkKHJ8JD+RjAAp7h+OI82sNhjf/Z6UjeY9OQuWrxLZZvYvdd9fOgoDPI1PFDsROc+RJY6ce4
coDOnuI/BXubEAdcS88civ2fnp19dIC4pmjOlUlnhbltUPvgPpv0S17dZdtDY2KlAJTQUBJeheBH
Oecr414QtpQ0Vvz4hVdugObvvB3AY/P9JwZFiZyTT94VSeWOmrNZ0U1GHoxPPyXBd2gNL57zqN2D
sjp/bFBz3WQYObZw0XjS28jXu0RabdZcank+tDKwGzPdo+C9MpXP99gEeqz0MMH+bBqrqkziUoKt
/YNMKLc+0JoMd9WW2mVMiLu2C4DEGxZmpn1bvOfg78R3OXEH08PefMNWAY+U1NvHz5fk7ilx+mOw
j96ttHdGl8dlaOh+o2L9tw3a3DOrAMhI1mRJxpAvaz7VINI4LvRa9OBKDq5+T97Cw9SQQa06Ifqd
6kww8MYaR7UJ0fe98Bwtymd8KmGspJLKRgv4SCExhW14Pjsh8PQbB71D99k6h+cs3Rswo+l+IYL4
WRvzuF+tnfG61CSI+FSH7GIgb2cDKAah6RFkKd3bmzzT3IMJhItNnh7Ei0eD530N4+Bce36xQnsP
1BvpULzgsiig89WWa1x/Z9euxTExmK/XdFRLnGmek+dX4SkiW8HBBVha1oz/h2VJoFSRREkFRN31
ssS8DcTW87uzQVDtT3kHFhKj9Nk9et0j4GEV94sIcjMVgGltvzKZrYyLqEl8HTKB7J4GeAbB7RI6
393C2pZclOul3T7+pZ/FfHIvZWLU5vBQrIeFr/w7/XPt+zAHHfiVUILObXLADRLbykEBcH9HsgUx
4pIcxhcHBFnGVRRyXhwAqhGyv+PMt/3Zt/HUERdkS09bmyenJ3cJX3FGwy7yQepPre3i4vhxVQjJ
FL2gmLUUvSx5wuwAlKb3ecdN4cvTtnWcwDpH6CNJyfMZDojzQFx7raw2TwExARX/OZgb31pql/np
AWcs0NX6GGfck0Va1D3W92JZ+4fPuzu3IK9wLZ1tRhIbTZSOAz3PzG279SxQTQH/zSfWiOKo+b06
9qZ9sjfy9oSngdyH1sM3Huv15sv9OvB4oZ4lst8HcMFc3b6t0T+TpDe+m63DcUZbAbABXrDg3HnW
fr23Onzqm6O4FcIGDKsljkR2YDDM7pYq+Au36SceuFCJaBRARj2lfRLTXlI3+e9S3NWF+gkHL364
2gVpX0zBhHX2yX497fTKtD/OaIkJCNy01Gos6zNELDggpzN5a4plwrVSCUKnhdzuD4z/rU2+tkH/
JeUq5WIRHwPeBWv98vDsH+X1y2pvrQtTv6+J7a5McsI/MTmDtgLVtvGB5so9gWQTMBnukrYuXEa2
AsUFmq6206EDUXHpKZ7Wwq7VQPpfAlkqRib+ekqCwU/qBKS5CFhKAW5Q96K7GBPlrGq7dMpz1uxS
FmOPlQB9ZYC0a2E1Q7t1/3jkNJ3l7Ssy51yAqvp3RYxtHrwwiXtVAcKTuY8fPhKTvmOaYREBfgYC
AK/hhRzGNhtUrzJDgRwNAV9nv0kfJShBgHabAricQ0s+WE6J/fhdOrcXuLSLTAq0qSJUeOnPLvK2
/6bh7TlpHVlqilsSo1/7GEFkDGOYY3kW9YiUEO9PAqWguIG3lzOb6cGgDjhEReOH5e9akBJoceb1
Ony0vYDhLbwHpcsh4gzQHFQiikgs3+lcbU2/JoSFYuGyz1UULqUzd13IpXwIi0l68/BQrVP78/by
ZlOulwIYpR9oVQqVBAFC4iSDlWm26Jmv/pqvbONp8Cwc3RJx0f9DJvAhNVETwHXOnB0/ejE3GLjU
ewPwROomQmK8tkfbTB//1ep+JTHvKAe21kaKsDrLe4pGq7IQvMZW4/I4MG4hMzmbAppm/f5nWezj
BwjxtGxDLCu3FNKBc1Ig3prHpBIg/DWgEpGFxc09SpfyritX/xXL/egnAhZHX0dXOaxMEYXYYOOf
bsuZC8VgSX7XxYZiXlB5cohwCImUzJUtqXU4O9+ilULcJiDoonsPfgXi+k2EGrp6KDSyZFTm3Pur
b2DuQQD2lyqYDnJAwii2a1ffCfap+Pj/3lTmPngRx2E6HYc4gEMH8yOg0nEe9cO/mOSfzPPvpjLP
QCSKhdEOPwuaUOwSAC10Dti1Vosrmm7T30/oryTmIQhVXR5ojxVNfKEGoLNajKdjeu4wTc958JUi
5ClCDFQuSl5SUOYpSHmuNAxhuucOoCvvVYtb+ZAo3N9W0Pmn4HeBjDmJ5CDlAh+hX4KZkXhFgbn8
Hi52E4mTit3aR8aWNJJugHIJJyYfO2RUwflrAkAYBcYcjq1hek4IqNFVC+u5oXtu7d9V7lI/38JR
so0XlKsS0ZPxtg5m9dg0wIxR/dxSA7v1vv/jPQW+rSqLIhwvgNwyR5d0Q15mHBbbOi8VQMJKTB6c
lt7W+fzHhRTm5NTGGEcfbODnJ4MEZtyTHoitPqksEU0y1A4d/zR8LEqdOcirtTEHKSdUkhMZatk6
Pz4lYlXBRi7S2Swyb8wc2IWov2Z9Kk8M/WK6ewnhMRur2KJ1WmrBlZaEMO+AoKqF7wPkEcMVxjZ9
TZEnq13ZLo7Gw3ik+jTCjH43M4ejkrnf5VF0d7DeKdk8IkdqWRhBtYBeY/GusdhkP+eFXm0A+3Zk
yZCm0wljr3ndLEwDvTwf3u7+K98+5+gAJKo7EG49eKii3VbhuTdDEdAMasgYngH9OyM7VXg/jiLY
hcHELKC3273ni+7hz4Q7YxWuhDAPU9JFHfpBIaSwk4NxkO+aR3+jrouVYofHGDO905t4SG132yMV
/t2gIes7PXJIoZMBgxZLyYu58OLqe5j3y4iVvqg0fE/p7EWbl8mqt9tDjQatpfHyxf1lnrCE0/JG
rSDK8qY6TAwM5MeT8boUMc2Y96sVMe8Xj35bqgQQs//wN/c6VKYjqn1bV2av0IWqMOZObAq+kAfI
yO+9XWnLzhEx/IIrv7QOxtjFqhD5fI3s6z66D+0/3KpECPZv3tyr3WKMG8Z4xKjksZLCruzMbmw0
YeN5T5YJlefc+EtRbEM79YVewcPbnTGjTLSttPVRcjtkTv2Y75fWNZf0uBLGGDljRC+0zGH3hDvh
hYch2a81VD8Fy8Gw4Zu8Gfb+hloq7In12qzN9F1xM5Mzd7YkE5g2j5jFehPsJdShUASzPeewcdvX
21o0l/66+kjW4gStmNNpR/QewwrPoYTiF2adtc7JWjdQV41EMskKyxUw4yPhLhzIqJjBaJa8SRPb
i1A8QuP8kNtRYEXjpsyPVbHi89PCZ06fccNmaYzNirCTal2j7MCb3kZ59rf9T+VzZfNbAAS7ETGx
QR+fBQBRQudpQfj8VVM1CUMWMthrmIPsVXVQsgAHOZjd+wtqlR2pUTBPrXDT7amO+t5o5iOxw7N8
h5erwe/GpNsaVm4tfMkk6a9tAAesCjdHF/+iy+RFTvI5MEvCMY5aJMoFlMFRvf0q1ve9G2KU6RW1
t1NE5C2m4KyloaZ5S/1b/OEZS51KpWcELcIqqTHjLxCPJmtc0tPCKmetzoUUxkj7ca4KqY/t5s3y
kzPjV2Tll3Bx51+CCyGMiaaAhBL1CELgSTypGNIJEQ12Z54cbx/ZTDbksl7Golk3fMGXcg45wBx+
EE8SIkD3toR5o3axFMZKj2WiJ/WknnjU2ruvV+pm1oJvvbhdjI2WFIz2lilkDGDOENx8226qTzNa
LfEgzF6137X8fMdF1toPWtTMfjQM2t2vuQfVaZGjur1j80ZP0SRZRYJMRo4W1+xCSijzYdrkcYe0
KbBFvCcjNqUtekXgVusOdc3XKR4T0Z0lI0ugPJWrzwUVn3cyL76A0XE5oH49SkF3fulTAihBf9Nu
DXQuTGN1EeG36V4/AIcSzMvpajGamDWmF8IZ3R8MSeb6GML7BkPa65R4O5u0tr1gtOfaWtH/rKmK
DOJTw5CZRYZR0EiBUna4YzI6FdoQZwowDbNPwcW2D115UxBltOrnJiLVGSyC27yA2eIjgEWqz/EJ
f3fzpa6xWety8VHM4lHq0UaVtvCbwNlEY1M+PwLwv3q+rWLzF0YXJAy4CLIk/HDRXKgYuGbSkIJA
5DxsRlSSXs3HxULDtH1/PQY6ngGeVzFtwFKdeyBF6AOvn1aSvqhvW/lI79R1/9AnJAVX79txqZF2
Lp+gYCRewnEiDyRrzIFmmF9XOI925/A7fpp4Z6fMcmjunOc/B1RxfKLtheOIvptTsMojsrCl0xvP
rhegoqhD6KKqSBLj8Q4Zn/URn3QwpQPmK8pzbAOzcseDvLVfnZYmlYXJCNwSx5jVMBPyUI+LDnAz
4IYoDk4PCH8P3Vcmt1KW4NB+an1/SRPBq6BoGq4Li93jp2VXpDr0pbR6JzrXielrpgpp1LXN3evr
CGcwe+UxEf25sK1zaiReSGa8m9obvSxsq+4fWHx0VO2mzAYocD9FRyQFMnwLT+LcDbwUyLic/iB5
GddgqYFH9tKOEoUS3qmXjPyclYOqGpKmTVqjMurSxuNISwCIo5tNJxLoAIvUrORjkoPDmH/vdUfl
DBOjdqYBrKfs4NHXhHMH7T0KRNLmm0xAe2PatkTNXCHAMD+/8IEzs34KWqx/P5BRsErMQimfbhOu
kubEG5/4+y8PkBmvvsm7tFiG/ZxzRi4lMq+4GqWtpPvYeQnId8WGVrDKlTR1IXLei6quD+PeQEEo
MFv4+MCjWES1nfNfRdhE3lBVQ1E15gOCkJO0IcIHKMCr3D0YGCrozQO3mMedt1S/gvQpz3thfvWu
HMZ60rEnILtjKOolJrJtOOlJAHb5RoYmWId3cZubTUqijXFf75dyXHNVOBzv/62VjRqkVmxjvsAn
bCc883bdfRX7/Dndjqtk/Y4pUtDbu3Zku9HKOywlkubcKFFWVUxXCpr4FyDuSD2R0nxASF1MWTP0
+i32s8wMh0N9L2QwZynrFD14GWTs6/s0NqdcygaOy+oReUmCFhrOWkp5zN+YX5FsucoTirwburFD
IVrZJojCpmZZ+x6A7cGes4R18bFY+Jt9dC5EMtbR8+J88CI8stZEa1YdwdgNzDGMGkNrlsFgZqUp
EkhSFVU2ZJ3ZU36kLVhKZDzpayfkzdQC/JF61+3qt2gzLCR3ZqM55Mr/Vxj75HhNAvyUCsKeNORa
UBsWQN8kApiILnmCs1nzS1HMLqohjYFVK3Znb1V/AkAqOIjausoc/CrsAOW4/lFZjUg7ds1CpWWu
xAn23N9VMq+N0dBB7RKIrh2N3EWiXdcEfRL0WKMnA13hS07SrOd3KXA64wvTk6RFEoOvZMoxRQJS
jDBwgFkjHFoX/83LragToZ+ka6LKuLIxYrIhMZTJAQSUCdqpphiiN/+IlhvYy30Fs4EmHAVZRAyG
vxRGO6VY5Tgg0MCq9BIagfWGa0fCl/F4pybgQCZtkxm1lScaQEhbrwgLUtNSKEGEqDeq7TVi/S1x
mvDn9jZIk9i/XCeM3OoTS7Ih/rT8XWw4P8ZcJnRxf6YI2WRTaF4GcUMl0jcdMYLM0YEpQ994ALAK
mKzRH6LxTxOTQjpSlIjoi/JuUPS0K8UHFY5iSsThGak7uyr3mfSdiIVJ0ZYpfsQ5iXk0hpM4NdVy
NVRrQDVo6kJFftZwAyAHXjYwoQx2LZkS8VonRf0ZlIOR+tWe0gywpO/xSXq8vWvzh/kriS3MFZrg
l6IISdHaAPw3JjH8j6HfxODCwum9hcEqQlarWy+InSmwKqjO/e8Cf8YRLw5r8tZ8gJP1GHUU0GOH
Op1kburFTP+cpzPRJqNVwwA/q8b4VlEvjTyHGvI5BJHpeKjul3JhP9EGq3WXEpjLoEtcFmN8pj9r
GfpVOY+ogz3YZYpxkHAz7nqDtOv0LpdN5UUM1jRYeTnmWkDOEpKmdwHPVpmiZPESqEW7PY98WgRt
Hc0hX+v+ituABLJVD1S3mtw1FkOpOd8YNlHiJVlAR5XCGkWp4+Mkx0NaWsn3vuVMdZ2Db8U28692
v+z2zWn1pTjGJI6p3JWc3E02eIrc9ucUkGCa/TzVRXT7+4Sk6WKSY04DLmUyOZ7BU/oKneodeNOR
R7wDGlgGfhd1nQC8YxdbmQXfz1WWIHlmHc9LsUyInOZNEo4jxGbAsgYexB0gFGCKiNzBu5etyTPi
3Q4NjcU225ZWtM9sVDkX0ktzFnFKuqAHTNVAH87oZqY0XqJX/NRe8EEtzR7Nd7pamreYzWFdSGFz
dWmEIM4vpA5XuSAfdxxBCcUEVV9N6lO8i7ZasTRiMesAXopk/IisFikgorCwwZa/xrPlvFntTrb8
+3Ylu/GfwF6wVnP+2KU85p70XMqjkxPy9jn4lcLc/BoPMYi+UZCZ4rPPpfTnXCyuAMlJEHAxeRBz
X/sONRfnydDCJZNbj1qBhgi1D2tqciPgG2+vbV5HfkUx4XE3eLwoNDpS3ivppVJIoVkahrQ4gPmK
zigvSJt9bhRAHMoawKN1tNBcr8yv1dALZKzMgmtbPWQbz8Lz8qBuo8X+wPlN/BXF2P6mHTihi+AW
DWDb7NdDQTwL3QUooaW2VZ24NZoGlhRlLrC9XB5z4/hi7EM0OE+BLW82B9/+01gjWifSxfK9POkA
+/BciGKDoLLoKomTIIom0IvaFOTAoqopoA9r3MSNlafUpp99ss+y0Gwaq7a78SXSR9IBgyzdSPLe
6KzOQ4ZwE1ZrxfehymbZOF5jGm+NcabZ1lPtlv6pg5cq3xvB5wgAk9QdYicAxphvZ4i8Sk/ZdfId
Xx2i3vXoAp3pbGyJTktN0AxFloASdK0tSBzrOgUK8/ll+8arZoaOTts8GtZ3jvE5a7FJ6cfrYPf0
Uh5zfB4vZVUreT2wuQd0QRrAHnlCac9aP6wfNPPefn7VBmIqJnU39Qr4JKBO9u8wi/B5+07+OF1/
fQd6P9BmJ0qKJjPfkcWgu031bji/vCBnMQJAFbh+o4tWhR5jI2RH7PcI3QTt6pSb+eobzOKoRW6P
t7+CUTCNx5Yjv/rDigs3lM0rj6KRVm2vRTs5OtW8JUlvUbiJHm8LYcwPI0Ti2QQNr6lBzulINvrv
XLmXhoGIqh31X4LfuRzGemm/hJ/AZnT/kalKwK9HDDO18TJa5aVB2UletGv6c6fcc1JpGWUJjGbd
kUag2il8T4JSy20lkzQkwEzEcnaup9UGMc2CxZjdZI3XDIwq8rD1kxG78IM9LhLiusK3hAmAzMdw
nyWR2Xu1GeuLjQjXBuOfZV+IYh4VpIGauIkNYArwwariS1IJwur2aU47d6G3/4hApQPgoOAHQBB2
vZrByINOBRnhTqr2YqBbapKQQh1NGkaEU5/+hTBDwKbpkgQvR74WZuhNy9U5hJVV8NSrm1ouHaAB
r7h4reeI+W5Lmw7ir6UhFSOrU5e0wrZkoQzR1rEBaVxy9LTYLNMNHSXztpDpk/8Wok81fR3LMhi/
puzyCuwuYbxLau5NibThnteSYIHqek7lcFKArNFEsGSxzkUQhIUSS3m8A2U3iZK9pvA1aX20habN
gqi5TcP0AY+chKaiZYK5aZUxenkUlfEODcmgfnvLnm/v15y+Xf585n3olCTnoq6Id5pg8aO0Smlg
6XTY5HxmdzRybkubX42uI5IUZayKOR2joK2SNrBVPa+SBMTBUmSYbbqYHWdi459bhNGC/5PD3KKU
H3wuFuRoR+kuzioS8Jilr54LH126XuIIOgpd+VeFTMTt9c0qxoQ9jUqtoiKHcn2hWkqTHA0E0S5F
Vb8DEmXxHCSfdIwWnMA5Ldd+5bABQ9lyWa34MERpcleGd9WSuz57TpIB2mvwO4P9elrnhU3VY1/z
qjCKd4Wwz+MSA/ebwOAWFjGrehdCGNVugywOxQJXNcYgffwZGPQkxGpFGsTsNb/gCP1wdrKGQbuQ
xii6l6RdB4Qu2LrBSTnM+SsViX1TeM2rlZqJu2HU7yh/Uulo+t0xqFFer4p1bthjIFqh/5aUx6RZ
g4XAEMyKPvDgKOC1mvSF8nBbh+bec4SboqKja1XhdWZbwlTw1ErG3qfUNLg3UeVspf7kOhA6cetK
evTjBS9l9rAvBDI7o3eVHKpNDGtWwr03ciuqY5IOC5wqs6d9IYW5Glqga33IQ0rdfKV+anOxyxtn
JbJo3i0o1uztUFAXAxqsitFBJkkiBUMI2hGY51bz/hix21b9n9tnNL9lvxKmL7i4H5HXC7VeVPGu
y5F1KJPIkjz0F9dKaN8WNGtQVNQwVFGXeXiy14KCpAI7tFjHOyN688D3EXebDuFFtHA72DDhH4N5
IYe58HwWdr7C4ZlJ6KZvOzNtt3241btilZetPVDTox+BiLGD1Bz6rdHley3yj3VeuemAzv2sWtjg
WW25+B7mEpQFuidqFRvcW1oQuZ2inTBtToqiWfl16C+Y7dnjVNH9gYkHDdxczHMBWnRP5doMV86g
JC82JbLxXb5wAaZr9JcBAiyCIvMaXCC2IpVKudGN/RjvFK17Adr+UQorJ4t2amY1hQr68nCpcM+m
Cn5OFaxmmoFfPFoumZs9xmg9UVuI9HXJ7Di3TTZe8cKB21MptmqWWRiZNnWgVjWmqr3+55oLN2yi
sdBVpN+Z+551xpBwNIVs7p4b27WR1XZPgZTCNwvVm7k78ivprwBIlbmKK3mcnjAWG4wDOXp57Azl
HpHLgp4sSWLcF32Iak1VIcmg9VYyhjv0nu25pDH5MO4XHNk5nbxcFaOTRhwnYcDReBeOwPHn3kr9
vk/f/8UZScDNVjSgmEksdh1yS0GWJLhldbeS5WDrV/s4Q5lmrBYsMtsn+I8mXkhiTLJScpzPo4y/
6wfdlEPk9DFsangWVyaWUKmffjfsaV+ujCS5HyLRTLT0qNHsPohGWxh5t3qvGvoYR63j+8JABG0V
d69BN7oDXxkEPNrrgKtHIugiQkB+ya2bv0jAF0FLEQ+4U4Uxj13q06QJ8flpNz5GwFlqwlU5/BH0
wNQVs+LibaPIByXRt4FfE16QFuzzrOJpkiJok0MGUsnrZ6DJmrxDlQuXKfHilRDp6rrNEulJGoXi
UHJ5vvDszCqfhsYSRIW8YhjT71+8b+ia7iNRkaF8tKosmW9Up06TGkaxEN3bOshWef9RDaBLo9Kr
ImrTGEVv1UGSIg6yMu++5fLVqOmZmdH8pKnahteHR/TZ2KoHBp6kWihpzzkK+oVoRivroO7zoRDi
HRWMzNSUVjN7dPGvbq9wdjOnqjJS0aKA+vL1ZopjEMHXU2D40ZSJm9zUex5D67eFzGkIMgYSfinT
LCKjoaPHwx/JPLi3ab0GAew6iEs3bhrApgnaQml1btsMQRd0ReBVFRg/1wvKYqkqtJRDIC/GJ63X
TTGrlgprc5t2KYPRQLHmUjXopvX4lRn2+3pMrUWfdHbTJtdK12QeDUaMEL1IxEShBqxS3TvUf8tz
zgzCxomipZdjdssuJDHHMxg4CsXTIUn61tOU8O337fOf3a8LAYyS5YXsxYGP/Qr5FdJxJEbTy6IL
s7RfjD/RBFrkaRpWUXN7iSJJVO4HEJnxqfMvFoPyBpo4MdmLfoRrBVO6rK75HIsxymOWUFIOj2P0
dFvG7IlcyGD8E8/X44EGUOKUe2yr0IQx+DdXEj3b6NBT0eb7021xYUTbCj0behLTXRFndlnVq1o6
FnFt++pSlMBW8yYbilhHQs3fkHkwvU0HdyEK3fl+kRoNTEwVdkQM4NChwaSzBKU1BNKIfrxtfQ+0
nLREK75Xv0iDt29oVG6VNg6tjOcSW1NQjNA59fv2Ps8o5tWnMYqpcX0fDRWifMASm12/qalKOn0h
hJ3fAAX8AFPWj4f9u94Azgffbd9w0Y4XkMrPZDfyHzsOrSk+ybynEsgE/YbTwOPpowVFRX5hG3U8
uMTHhTOfW62KVD8aBUUBw/WMhxhqQstrGbIMWsk5NWcb6AKRssf/fEsvhTAv5pD6uhy1EDIgtRVK
g43ualJr/MLLPCkNE7DIqF5gqgOw6xrci+s9pUEf6pqawMxHwAdI0aMOXFOosgRct9sLmpMEbjgU
SmRMn4H27lqSlyhVqXKQhO+wCy6wgiZ3BG2rYLz+tqTpm9k1gYIO8ZCkg1WAtSwYWZBqrkY8jYx4
aIm1vAGqLpiLuOoVybDMbMPct2+LnFOJS5GMoQGDZ1IrArIRQwZKSW94oHJk+ZFg3RYzu4eqiA5t
IOHxEutGxaXgp6Mw4LQ6sSNtGzRugbnD5k5RqPyfxyYI61BuQZlCRFJi+pYLc+MNnV74EeyzPDzW
LlXOSzWtGeOs8AIcUIwKyojTGAFC2tJGqX26o4EK3B20q5m9US7FxzMncyWFUXCe5gUvYLgEPpPT
N1M/WmPW/dLo76wUnIqE8RKMW7DFAqUoC0EYI7rzBKQVx4ei3Ot1seDJTi8io9cg8fkVwixFpAGo
ifwEb02mdfbYxSe+KxUriGqgAssZtWuu0TFWGi1EkPOLQ64bzFmiACKYa01AebkZWwNZdl7oQ4sv
MHZcd52lNf95AIT1/cphLATlDD9UW2wiKIRcI30KAE1kZL2ptQtGb8ZAQJCObImKtkxRZW4r+njl
MSxLulMlwfUAN26J8kGkottygkCGOFjfvrazG4hGDpmfJuiQLbneQMloykArU7qrE9FBYGxxzXdF
tQX1mMvvKWhRg71W+QmVk/GoaB6MItCe6K7rfRhxTGTUlNpazO8DAfRgjXfo9I8u0l782jPrcROo
rRNHlMRnQ7C5Kn/U06WVzxisq09iVq4YgeIhf0J3fWm3CIni1J3esbYJF8KV2SP9XbsyFYsurJWQ
gbZgaCu6a73H3pNdoeqQ7spMoOiCmnpBf+ZSBQqvoK1ERKiO0IIxXYFY1djanO6ygaufmoRG66IT
MAgiyKLJJUl61HO9eUglv7XHKI4sXQBDXydHx6JNjZd/oV0qcFhlyZBRL2KujZoINItGaJeoiGeO
L/AAabyVxkttcmxb+uSAIhjUgPmKf8ObwBymPor1CPpVGLmRAu+tNxsYHrDDEDk/lqLn8FG18uRm
1cqS6fErOf5OUASOTzE99sGCss9dqYtvYftxpbGNaS9CsaIKUR3aEoI+Q6vNgss5p1WXUhhPT0EF
OhtSnDMfP3MgvJNJK68k5XWpaj7Xa3G5tT+zoRfqm/VJgNx8gUImaUBgVq6+8socRCJRcEZrOWk8
69tbMOtzd/NycYxZl6UqAS4czAWfgzoNVYAkqswieUSBc8Ehm70vaHeYmgJgdsHIdn0760g1fI7H
abXFUavQpTMZpFHZCNFarKyAO3GaHYNbtz3dvhpzeScEDL+CGS86lzq8p2GHfe09h2s3XWOPGFDs
HbX+KQjySPO1BV1w02aV80Iqs7N5U1I/0BuYh0glXFsRzMUsx0OzUhSkdZGpE4Bzx2yqXyVD1Y7Q
GTpmll/pxOgeue54ewdnbwAK3ehx4hF2siNobVVypRrjzjfCWyCVK4x+Ix4Zc470dIlzgx2x+TEw
ChKwcDFU1KPZWwAcqQTEPmmy0+XGrkVhjS4Z1x+dWj0Z/NrrWtsvbKV4i+p/cWAqD/dGFoFAii6M
a/0M4b/7WlglOy8/dD5Kb51O6JKQua2cJGhoGpgaShghSikkaqUZya7U1M+m489V3jp9Ip7ziZYh
XHJJp9f+yluEoUb3FpAvJphujBBer2nokWnmIh+d49REyZLjBSeA/1sJW1+SV37VL+zhnDwsDY8M
L6L4xcZ3AFWgGPzqu+1/k/ZlzZHiwNa/iAgQQsArUCt2lctuL90vhNvtZt/F+uvvwfd+M1UqogjP
19EzEfMwlUhKpaTMc06Sxsw/Mggg2Ah5PmC5QbRuM/BGcHXe5lE92rdd9NptMFLdwBihH4u8uZgW
lUvm9ZXcdS5vWPSQakH82MfsNaSjuc3i+Cir5Z+Gy+QOXdnau4BpbGeqGVkIclfLi69AbAN1atou
eFNfzneX1UPDpaB3U4jAGMqvLAN7wSw3ZuHKKPTfHvNV7Mb7GcAnDU9pA0e+KZz5VavFhR/rWNz+
oLbRKqbaPQAx2zBjC4W361Mf23KCxgOmhkfnVZ4uyfwgRl+a3uVvFAIuEjowhM/+c3xPH6KDtK/Q
2KL+PTx+e3wwiowtcizIEF8d79LYpxV0ut0BeL+hA+vYiFdEiq00WEKozEwlHgEUfbZResfyiftk
rI0mT/ng9jE0YkDz5YFVKPdZ/HJ7SNOSCPtRQxcqlZkQ7Z1gf5f+oac5U4aoGVwSvfrlW7SEvZjb
Bhpwi0h5IKcqX0VPE6W1VI2Nwc2rcC3pL5GCLiVFbEd5dmckmRNkuOUXuj2St44Zm++PzsQfXECR
4cGj/nJ0qtyMSR6avYvHPrE5NJ3tNCn7hT02s1Yg1CEBiGQnchLiVZf3SljFHOCEWtZWjMunKpTv
87qCBCtSV7dHNBPP0NgKeTG4BoQpRLogIWM2lrWP6WRF6/CWlU5bdJWT5ST9HeqhfJdjOba4RMmr
25avDnZdnpLieFgAPgeNiOnLzi6DwQii4pBqvVskrRWAgg13LNnCY3vWiI4qkgxUKFqACKeRDEKW
kpBgcOUYnS9KzYYRQr57xZxGYgIajSMBFwjxRTooXFbjJhzcJvmMY6iS4nFidvYSn2Am9CIphqob
/UIhiJmknPi0gsDb4CbsQ5fWGqpiSbKnJloltUswksmRhW2MrTU9s6jOACOZ5vVscTRV4l7Iw9FF
YWGTFv6Pdkz3g/o3kolNiK1Uzw3rFy5hc2sFfDvQQQjBuLAKDtF3mVTiUxCCIX/m0VNmJA5yJQsO
PzeLCLcQ1ECRTKPiFjaBOQryUB/cAgCZGALAtfqZDMWhKXS3S7LVbSefCYdTWVE2NMNANljUlstl
WlVxNY5uFjbVp5EmDbQjktH4/kHCdIBqJ+ADxCPEpgF1n7A8otrghkFNnYKZiBlg+h3bGNE+Vzj5
dXtYc1EDIjMm/kGFACWCS/dQOe1MT1dHV8nSrVy4aiB9tGhKrcfruhzXtRYu3H5m/BF3gSkrJwNG
qMrC8VVHjanHNJDdUeOrQAFrJwaESn1h9SYlqx4cujReMDkThWFSB6YcohQIUYJJ3kS1lEYwGZTB
mpvpSkL3jPJTLRfmcsYhQWmZWsLKCi4CTNhqw6gjicUa2fVqpbC8IaK/8lwP1gULjI2U0OQIofFy
8+0FnMoggC1Dug6paeGYHpgW1plORjfsT0YNnk/ixgq6rHgano0BuCzb2/bmJvPcnuAwBd7gVMvg
MFqIxh+jt+KbxWaGcxN5boNcOuUwJEbl5XR0W22nJ6eOQyaabFhyX/BkYfpmQhVQEFN9B8hsHamx
S1OZpulZPqSDCxzVRqqBKk7bVdV5C31YZ2YNTyhEwwn2BmvCrPG+5NlAi8EdeiWyQq869fIqalqX
F0u1zTlThkJl5PsQrIALuhxRGsdVmKUZzrDCjnn8LFG0eNdq4hiav3Crn5u8c1PCxsr1gaiNAlOJ
9qjEioWTxRsXAuKMLwCvhzLcpEYCgKJgA+RmWeZRP7isAcOXHulH0wIPoVvFUr5wJsIjtKNggEAB
ej4VvC7FCAItRuj1oCEkAWFKxs/be+c6vYMnIy5nDDnvqVYlblaJB0TpqYLB+MUpDx88f2vwH4W8
qzo0+CjRJQrN7OQft63OrRJIUYh98DsEXOGqC58c0zQgOFI0CcrG4bhV1Ti0fL/5/rGP3ugoU2C9
IE0j7qVIjSA7rGN0cAffK52owkvejFa3hzM/iRpMTI9X2BG2rMGg/sMkrFORR84g/Y29924dHtGl
ctdKh2EJJTNzQqLkgvstPGM6lQVz3EdCTpeS0QXCwfFlgFVTCzoZm4jsq2HYB6q0MMCZDQyDeDUY
MjhXwAFdbmBPzscgqYvRpb0GMG6eP4cBABMeMBbrYiQfC9M5vfOFC6IJhBtkFNBNBKsnmDOJH+hN
X49uWdJur+pdbPWoGtp63HXbApQpa6BRaYVVYLhx2KtbFfKKR6ZD/s4KB5O7aGq6JOE4sxVRescl
CLBninShsBWJMkoD4RyXrSaQcUc1I7sti8q6PfSZjQEr8KBJTh6FY+HoRPo48/2yGd1uL5+GP97C
z8/cdExc4aDnqgEmD6r+5Tpy2fCpnHe4Wnn6pvLAK3o0ko9Ej3eg58rgefB4p/b5wm6fiZfoTYQb
CHTm8JoRa3eT8lrI9AFTx3rLQ9fUdnhMMxwF9eg04+/bMzj3hj+3JpaxuqohNM1a+Opefytf+hD9
aAy0qjQaO9+RJWuzM4qcDv4iyCCSXs6o15fw4RozWuncLYi8BYNwW3rsx9B8JMlR857BarpXa0cf
nbJwS3lFuuiuTHHp8+1Ue0zlQN6G6lLnn7kNi9SlDiwlzg1Ev8vPCkY2glELP1LVR0ruow4KveMh
SpeGPw3vcqdCNACEC5xPMlCwoqyHj/bOAMAiErHumZpPOmr2ZXKfV381hb9EIbUN8+ixvYQGoLeX
+XreYRjlOorxMSQNBU/207GJda3EKte/0STE8nG9NVqbaZ/Vr0CzgnoJODpnEEW7iSKtEOS4p517
9mgdZNYncVnhkilnB8RIFGAbrGBx10CysOx2UaF0TqINCw+F64AA7MgEVYNzMZAbhYDQmWOX6Ryh
kCWvkrrh5tMYLoTb69Nkgqcg1so63qxX1MmqScAvC2Aiz1bDgK6unWpR8wW9owC/zNfet3G+6BA2
lVpBbkSSC/3CLmey0ZNa0ijCgZwQss0pKr94wQS/oH65kKC5Lud/mTIhLwuSIZKTwk2NDyPtcZSM
bvGRldkmlRqnofVdxXuLl4HTtXhS+hkIVoHb14eOl6d0vGM0sfPGRzPcBt1LEmVhReccCQ5rYL8A
hIc/l8OPkUxSAkjhuEr6E5wTa1g3qImSbe3fcSQav30fxrsWWxQo9An2IqZMR780WMTk0fXyQyf9
BUGxWQIVXp+MlyaEAaH8UnkxVTDJ3Ws7/la//x4CGQisHJQgwfRDh7vLCeMpY1k5vZWBQF9DpRVb
L2heJD38LvEIzoJKJ4ImUpagyBPBTgNKduyHeJMD3QwdeuBMdkV16Dc+O90OXtcH4qWl6f5zFktG
AyIUaglLJCCQbGvWpolGwYbqDn7geOaCw83t7/NxCWcBRfZQGVpYi6T9J+G2r9rasCqkze1BzUUq
AMzAVp5kxFACvBxUNWipxo3JDbLI8ZLCKVD+69Gz5LaZ60L4tEyg4iBvMlVUqBAR+0KrcIdBdkFC
yED78U5Fv5BgyKw+KJ0u+JOZ1ZPSF8cu9jeqZNWhuXD0iAJ/yLRdfoHg8Ni7mYfrDI4CHq2loL6b
oqbpm3sIluAVk8j8JQmLdeg5JFnF3O7lJcjp7FyrCnpOU0CvFPEF6jU17VqOOZCLgwGsQa7dSfy7
jPpplBRAzylXizN2imNnTqpJbVLwFhkP1r1n4yM4T4sJ9LnIgXUEmgH+gqqLsA86OeMc5wRuKU67
rZ5vO8r1FQjff/bjgtunlNT+aODHubSP88ciuB8Z+Jqr21ZmtzIgaUix4Q6EhMDlLBEf5coi9HC3
rbZebmuS20GFsbKbbn3b0Nyxgfcr1nzi6wKSe2lIHnRP4QUMoa5zLwXjMfHiT3D7X1Sy9SCTT/C6
t/R8IX8452hIc2BbI4JM9aJLq5GUtDGU26CTHtd2VN1L5JgBH/8fhnZmRJhDTY6Ao4EOodu35kvh
N6u8b9eQJrALg9hGTFaVrq/TPF4IWHNxEe+4qXIJzClGdzm2cKiRrO9KxPvqB9MfWNlYKj1iZqMI
74Xq9fYg52YStC2UV1DaQ9lZCBoE4rhwVlgzef9WS74r9fVdKkW722bmvP7cjDCozAx4WQaF7IbZ
SmvtNHKjDPnsl9tW5pwRQIEvFgXOSjEG+2asouJcoRXKNlEOpIQU4bpdeZKTbfwlgbvZiZueq6iM
AvcuIlqGkrKyIzi+NILcceCvlOjVxPFye0Sz82Yy3PC/hIhEZInZZGUNaoTsGuF2AEurVY86Km1t
vJB1nRsN5GogwoN0kQma5KXTVZ7qR1Xd4jKDIIGmfJaCCVOi398fzbkVwdmqTE3LJuhktzs19aei
v0nDhnybt4MDAjdrvOuRCYW+prBtoRKXtEkuyy7ET4dhw9Eop9mEzcKEzQVYOBjqMuDsoQg6TejZ
MSRh9YthUGUwRw8ZxkAbtHPwbfSFXC1XJqdPFp6zUNwBvGiSsEaBRrhqZj1BgquXWncccWXmfQzt
q6zqn26vzrXGBmoyBHwnHBvwBMguX44J3y5X0eC1bpm6pf7WZWsvd7PiziA/JeWlKh0P4suf9KFD
u5PMDSH1kQx3xlMo7YNtDmJSbHk2/a02Tp0snDIzmczLTxOmWx7q2uzBInXz93aXOI/jZlj/lO+0
n7enYO4OdTEF0348W9YoNtHxDi1kADja+ON950eQxHd0c5WpuwDNFH928Ymq2+B5MZ6I6r3T9e3C
tHCSxlh6tWthusp3obxTvY2Gdii+RZS9Vm/T6JWir9EbOnZbg7f2Ujv8kUsPxRpSNZWUWOgXyJBt
9e/i7UhXxPzkZFOxu2q89/E/5xZZB8/RY+FbGS+3tbTPDJC3R8vLFgLWV8Lh2lf/dSLBVw29aysV
jWvcGrz3cF9Fz4anWKR75gqzYlRadN2KkG9qgvXY2cHwmd/Xab72pccw2sRAkEf5zujftCLYUVfz
35TyIcscjaI7TEHBiHOSMba1xsqM50j6W3doWARViSXV1K8K5K1hTEfNmSOwoNfNsvc7l2YPKA72
hTOqzGL+dhKfGa3Wzp+Dj9Sqdjr0GxEvIZ8fH7XcZliF0k2AkQm2oX5A1yb/dTCc1tzxNnDi6CVH
AzTm8mN46nf+nqwoFN7MZoVJs7As1V5JnyAG/iD1NhmO9GSYpzR6jqVDL2/Ql+mpfykVK4yP7YHF
Vk6sHrQ/cid7RzN1oHZjBguXoJm8JdwSyKapiTaSPeIztxgMqe6RcnChmAXI35DWK1aV4y4tc982
+oy4UZ5A0Fdlx2RAT5K0bqDf1g9LRPMv2ZfLFUH3Cg2sUlQFJ3qHsD+UpC2btgs7d4S7AINpK+gg
3iLfjcyqPVbcNT5LnVoVgBR5qawSk61UeWcOv2LNtKJOXfWaNSDHwi0pgRB2F6+gMbadkr1JAOFW
2SobtLLeNKzaGlNmHzxZI3V5zbYyW7i+Lo5F2CSkyUlZmAFwjdJ+CGz9TdtK2Bb5EY340MzFN4DB
XfX91mycMIXUVoBsMUqT+S5WjtFR1S0qbcNV2G7y2PaI0+Z/8nWwR4JRV095Y+G4sLRv3+Aw/UCf
4bKDYgsOo8sNERR526ks7dxfdPegPnw77l7+ujAhoRrgUZng1z0+Yi2qdUo23ABuPbenaoakHMx2
XPEh/dmod3Xh49EULOVuv4jvVx4Gdo0OdiFcTTz/jKhCV50m6oAoGY6SLD1AD8zKu+Ahj7V9Fo5W
QSqAlxHGchQMBuLIpe15yQbtgB4bY3wK2uED+bv7oDIyK2nr+7b0tqjaPHp+ikW1Q0V1fHAXpbXZ
K9ts7FZcXauGqzePXQY4tI72a9LC/r2+QGJigQSjU4EFoBzhQCtktU0TI+vcKkqBgYycPG1R7Fh5
qHncXkOxzwcOsEtTgocUlULLyq863B3YY4W2HqwHZiVnJ6iCPKsaenhlEnDfuiOrw33bJW9tjIZN
jzz4TGpuQW1m2xqy1ajvXbVXU2oTrd+QdLvwldd3KXzlhDDAJQeFUU245Hh+a6Ad+di5fhLq60Fq
11mm1E7qM+ZkEo/ucsk7ADOOmB/TVSNppcNpizb39WBaZZIp9lhLFBuvadYlACVrChmKu8DPID7R
Z9kqLA0LUTJFnmVkeDJytq4J5Y+3h/EFDLvyVdylgaZHeIZmxOV2BPEBihxm3bk5RB91AtHHBjqh
Uq7t6Nhuam1nGJt+eKeSbQb3pRmtDfRpVLq1oQy7AjeZLn4n5bhw+E9GhY8CugZFPBRBwCnUBQ8A
Q06ZprZzO8N7zMwNz0+KT9dNnW4BSy1bNxj5ws1wZjlhEjzQqTSJK6vwsOxL8I3NWIbJuLLHaA/5
yP8yKHT6MhkAbXhbqJczXXC9k3gC9HuGC0AQbDg56CSx63aToObc7POlfiTTLF3N4plBwUNBkcy0
PIfBrl+poQWF/F7bDNqqXdqxM2c7AXrT/JJpQFVOxGJXptRDuB+Tp+jbKI+2uGPdawdfPtQf1Uub
eGtfWQgSUxy/Htu/FoUXoJcYXjr6sBhG29rOP4A33zVLcMdZI7iyAGCrA9tuCD7R+DQ2GDphuEbh
Wenwy/SkdZg+qkG7a9Jf7VIhYNbrz8wJDpLRdCzyAGNKdmhgwGzjWO/Q5CTb1wuA/ZlYDmnKf8cl
OMZA6FDGEH132+iZ5Cluo3906Q4iXQt7aua1Bb84MyS8tpo6YaluIEaqb+mm+fR+prb6l4LfadUL
xY15FzwzJZxPCRk5OOQwFT1UD6psSatmnTpsXe1xgOgLW3lpAoX4NCLvWug9jA12+ggaf3eEisRC
YJ5W+8rDzwYk3GQiFbUFvZrm7hg8tGgB8Lt9bZxgL6+bHQBtzeuCvWnH3LInHAQx+krWOe4SLl+D
HFA+pxt1I9+hzc4OPX0Apbht7jpPdOEZYt0uK3szp/rQocawbZtD3cMXl0ACc2fbufuJ4IWwbbgZ
yti/TWKVoZ1us8DKRmd0SWbDLwIrcKWNsZYtR29Xwa+FXTY7RPgcajkAgoMEjAk/e/lJfZhlErpJ
umAjoDMcIn2voI/kgivOZBowk2dmBF80ozQNJQmb2XdH1ck/ee70yDS067ZbmwF6OZeI/MEK+lb2
whVoaYCCh+oSUaJoOjJpvDKiTaBtjHFY8JMZbtE0PFAdJp4PLgRCDC7Sxo94S/BcyHYUrRTRVjax
mB0dK26xxsp3yUpuLelEq4UL73xEmThj8kTihiDJ5fpxqKvE0A+BiyIb0pJx27yZGpqQZK4Rd1B9
Beuo+AnNNLuj3sKifmHOxc04CdiA4TixS8Q3ajLyuuCehuOtDE402dTsVU/QkiO7G+WjpkJ01v9d
UYtGUMMi90oYOtR3m3rTVT+G6ePMn7K59un2+yKx+oS3AaoRmMMJGypECS/MW0jEJiCehI9F91ca
fw3dy+3QcC3ic2HjCiQWkTDgwN30bnSnsS209daJGxyY1W8hN3ViT1a3Uze3bc65MhDyYK+B44X0
qHAiylKm+4WCYQ39e00Ofb6h+um2ibnLxLmJ6RPOwoGutqRswMByvWdqj1tumYd+HyxdxebuEOdW
BKfVICqFx0fcI+Q96WZssUjajGjdRdmmknc13y6KgYlda6bnGrYHcKHwdWRURP4EKbo0g6pE70Is
Y5Vv/RXKC/qhvNf2pl1t232/1x/C3+OabfzjUjfBaTjiPjm3LUQHPc0MbRwzcMo2LaonYOft2fPt
dbsm3k/jQ9V/QhARCOsINlIkgBRaw0blAG+9NXbhBm0SNzr6RdBHaZ2ujYWSwORsV4M6MyjcA1M5
pj0vYLBD09gl5aPZGTv7ccHTazXt9IinmLG0A8W9PCr970BqD1jBhT31hT66NQ7B4/vKG7y+xTik
p3X5WPyoV/47NJZ2rWXsxm24L514z3blrt8kW/IWHfSf3mFw64eFq+Hs3gasBrIqkDcFW+9y45HI
o5zEGLEGde9DImmWUmRLx9TcbQ38GgC+0GcEsVE4hQ3gEQt1WjNzHT7zJ7o3VhCc3oZ31aHeNe16
wSenn7ua2jNzwtGrRizO86wAy/FvvTWfOHaeug5Xiltsu4fuLTgk70/I/y4c+LO+c2ZVCP5xNiYh
MyfHhFx/twJc0k7LH/FSh8kFM1+virNImcp91uQMZlpjK1VP7Xgc6WFYyszPpZkAy/hnyb7O/zMz
EHoHv0fPYabcpqljbIodKy0rc9Btw1H29RMaHEFA8UFblbZ6avfK3vj/m0/xbjP4OaTVmhLzyd7k
fhME6G5Z9ZCxXbhOzO6ALwlXECAAOJkm/GykYIvKZl7z3i3HDUCkqGMPS4TU2Zh1ZkLwf3SolGsP
CX63R2+9oD4omMoFn5/i7LXPT0K0/zsKwefzsGijwcAo0lOHJrw/NbQMy+6z9hGouU8mgzUKxPyC
0a/eT7eMCi7PdJ8pCce4kD1H++rf493wbmyqLVTw1vq9/IELL/uItnv1J54TUmEtSTTMwMFw+vwz
sUCZX64d5U0fm3WFDxiOtcX2tc3+0MKqOyRzLDDf35slgfLb3oKM2KXFoa5aOSwwz5CEMKRNGK5q
vnDCzYcvuKKCjlTQJBKWMvUlRisN4csAo4O9pP5T+QCtYWuxhj97iccu/seSsH6yh+ZeXo0tFr90
e6jhrsmu2HrbwoZOyX8Kyrh86eDHTiLGwkHj1WMgs6ZBQCHOUW2tMbfUt+4wvpq+xe70ffeHNbb3
kTt46Wb+0nNl9gQ6sy5sct8LMirp8NQotdHEJf9rIuW38z9jYiHLaDyVf+pssZgz+1CBWM8/Yxb2
fVgVpGwB+QFOHZVN07+TVUdFJ9djr8q2kVSWMZwyc+cnrwH7bQaBZcZrr9uF/CP2s1c/e4769sAH
FX3iF7bu7E347MsEHyshvpXTYlqN6pUSCTpJq1G3yEcWnvzEjv/bS/V8KgRXy0Noco9KC1fzVmrp
KDiVS3uHMjyOS1R6rGx7V6RO+MPc/ZfA+O9IxVyK4tFoHD2MNCp3yUM1+KDSvbJq7bc/KuVPmfxq
FVy5jBNfxBrM343PTAuxopFMEKUiLL988u7Zqbah5m4Xq84xrNLp95VFFiLH7DlzZnA6JM6OMm5q
cuh1cu/6Rq44pdSDlehJ6kLqZvYGcmZFuIGHREkGEnUYVrStiKXgbWHGe7r40p3LuZ25jFgo1IY8
jv1mCrVQjtiR9mcqHxuFWpFnqQWbyvK5dFSHdmFrTK5/daidDU8IVLjzUHlIMDzoJsW2efDWxnbg
Vvl62zHnDhJwstEeBUUVBmLJ5VqlXhVECR97Nx9Cm/WbtsCtcUkGZtYI6Cog70HhCpYujfSSkmdR
reLlTvZmodglPxFtiRyzZESIckEOORXNI3jiqi9+g5azbMezx9uzNefZ2tlAhHgVFbT1awIbhvfk
Rb8lNHq7bWAuIJ4bEJajqzrwJBQYAL7KGOwGvXeKFSt3IIr0OchqCwfS7HiQuwLBEUVwkBYvFyYq
aqVRcpgrdpK9JA0xuyBnPy4sSB9oUZw3+PF4i5Lgm7QEI1j6fWExpmxk35f4fXKfWqf+2KM9kVWe
onfl5P/g9l/8x/r26syG0omf9P/mS1wewzA6jobqrhk+QwcIwDxvz/XSblLNMWooRNWfkDvLhqei
rAARlKGuWjXW4P9c+I5p6oTgABrK9BVI8pngel+uW+X5lEc6xYZKwlS3W00t3g0jDPYRGRJ/RRON
DVbYyQCVKYmcPnlBgU71VaQo/S6udHPbgqecOBIt5RiybKmx17Ssv+Oa2fiAiRVLOP657504pZg6
xJorDpQRGYnEu8mta9CEsyaVPvKyTDbENwc787TA1Ud1iQwya3SKNugqBZKTWPDsSS+HUHzHi6p9
Jt27We/KguLd86egT7fXY8YTJx45XgBTlh8N5S6Xo0VvlqRLYCnuVerQMmDbiFS5jYeBueD1M4OC
dhdU0yF4i7evuPK+WkgNlYGqRe8XuYzB5xzv0JTLk+4Hlv64PayZIwhgV4BJkCqZaAyCtw9mRb2a
egDet/IrMq+AWpmHiZKn5gc5Gh0IaSzkX2fOdFCs0ApwUp1QTVEYu0WlCPR2RQaTwfTX6RijaTGa
2+0aSMDV6G+yuT3AWXPTRCKhDNqs+LYPMiPLuwzoYROSmSqKJBKnm1g2Pn29WjqeZhYOvKSJy6KC
wn6luhoaKXqqdYni0tyDeHBlB/1ox2CyMzr+qPhSyWlu7RQI6QEwAqwpePqXLlkWgc44AO3QUhrX
4bDldWU6YSStDF/f13r2VjLl8/uzOQm8YCaBK4dA6KXJVvdlGR3YZTf+q6bq35SXaDfxoRDt73+w
gyUD6EQBF17M9fKw0tHRtlHcLH7OaGyDqM4Vq67LhcNxZlcjdODlC2FgZUJDXo5HIaWWxbyF0GIe
vOlmse5GzYH86YITzhXgwR4GvRaaDSpepcJS5XVcMwCSFJdIxXjStJQ7KV5ha6VX+pVhtvpq6Hn9
aZiRBJnc1t+1mrGk+jjjnVOL4EkMC/2lrsQVGhL3fohaoWsAnsrjdp0Yxdrw/XtuklUQ/7m9gnMv
/gtzQmRB8+6con2F4uqRbBcoShZ66dD+N0KomcQbhgOIUd/uM7YO0Ij0+5csWIfOPyCOwDZS4UHU
D4pXZtBjdXMlt3QPR97obTrTAFz6vig2iUz/JFKxQIKd2ZA4r6F1M/Fu0JBHMGpQta4x+4qbZsEP
dNTNXrNW3Unyj1xL1iorFlCncwuqAdcIAQsY1MT9byhZ4JktALsQdnKyCOByr7gLy3id1j4aqmre
QgJ/bni4uILlOzUZkkUVWxKPRM5ZSlw/sEcZlVDAAf3yvvWhHF3dRQCw3Hah2fGhjQpoYRBiRxX2
cnPyYWhYjpqzm4+NNQkfm3daEm5ToLJTsiTONXNOgJHzjzEx2c3GrjdKvSZu04L70yolCE141KZh
GDzwdqmfohB3DAj6gH+NhCLYpRNrXPCUUeUJpFcz9VRRbgfRUUd2qOtfbs+fsF5fRqBqgpMIfMFp
wS7nD5VbVfdopZ6M7l03T2NXW354F3s7iEq1uezctias1v9ZwyUCAQbCRF8c+bOMgFxXZauTXj3F
YyhZXRSuSJPUKxrqToEC+sjbhRSEsGL/axD8afxFK0XA2S+HZ/Z9hVbJinoCrC5qThWA+lmy9yEl
eHtgwgPq/+wgciJ5OT2fp2k+G5iKDndJjrB+qiK1safSlqX6SrO5bWV+NP9aEZy9CDstCluingJU
T7V6M4lJ9n5poffzbUNzrgeOJt4W6E+kXU1bUqdlFJmqeqKSbKcAl4e5ZkE747aV+eH8a4VcTpoP
HCcOOQyHatq6iw+gkFhMqaxFbu/ScAQnlwKQLnMKQ/A+kDYeg/LF0BcC7ZwHQOFz2qnQN8CgLgcz
DmOocRUbqQaEGHndsD3GNFnS6pvbrjiakbBGwQ6cR8Gfc7PpJvQcPTXmk+EfNTlvH02I8xekffIl
FTpEpO93t5dpbtOCRY97FtL/OEGEkall0UQt2HenrKpWRvXpSY8jihlgjjloQbS+bWzOJ86NTR9z
tpEMr6+TqJDgE+S+CH/SYhdUtqctiHHMDclAaz8dcHAEV7GlkNRCPInlIT1BAOdF61cjGCXkDsIf
W06W9KrmbE3cOjzRdQ23SGHJ1KQM0eSqo6fgR9j+YjgBffVPyttVVCzM3YwLwvUmwW4UtfHYnbbB
2dwR6g/U6CN28r2x2gHkC3ZJgk7gt1doZjxTlMPrC9AihDph11aVoVQNxKpPftYQ6Nxop1apbNSA
IZ6GXJgW+m+3Dc64BCjRaIYLgUqwkUQykjbSmMVRqp8K7D5HQvs/Wy81F5xzcMKGJTmDWWuoNKMq
BBU6Ih5RPO7qPK9hbeBakNrI86HtU68lfWP3ZDR+Q8AyUBdOj5ldDZ4npCpwKE4QRCGuN02oDnTE
KSWV9yokMUaQ+rJdlBmH3AN4zq8WHGUmHqI/E+Ta8RIFW1YkGJcp2FFpraknDzpBLH9Pg94e+6Wk
4uxMnlkRzsRM5WNZ5ogbgOOpLeCUuGB3OUpt/+G0uhiOMH2R3MdaBOmIk0JHAImV/J11SAHqXrlI
jJtzfh1LhSwSYjxKaZdbrFS7IG8iH5q9vN/Q8SQN4UPpt6AJJOgwcDBVEPhyq0RfnMpo3UE7qp0j
+XYQbMcUan9lqS7cf6exnWUAp4sH0dE0ArpMgPhB+/nygzKSVrJXeOppNPFG8/4OCbHDAyRjRu9U
1Cn6unT+9vv7EQ8KvCqQwgMLRVjXvsxJzNJCOyWQv9HRSLKNn9LhM0DJ8rahGTcFdX+SIMdVA3gu
YWx1NugyR7+K0yAdDKBGoQHJFl5jMz56YUIImdE4FChIcHYKxjHcGBnbxXLcgvOcaBaiTb4wopkI
jW47BiTadA0ZQlGb0W+7ICIGJJ9JHvquORSppWZevhCh5+btS1l6QjhNDSMufcIY0NeLt7F28nmE
2zyUA6oQGsJLz+eZvaCiBgKnw35AuBTM1AyX+AGdIE4BXUU6yJdAbI9oq9PQZxltoW/7woyfwxju
13g14+YjOh1E9BooBFfaCa/ZTe5zu4OIe/U7G57rJFjLaK0Tv/wHi5BGAEAA4oTAPlzOIjq/+y3N
YXHwybMaBPG+SdXnuuI6wOHoIK0nYbBrB0lyRii9OreNz5wIKporQ84A5yyjsuCX2RD7Xhjl2onR
tea9q45ky822a/bREpdqbgeANIacPJYSLd+FYZa4JnmyxLGbJdVKya++CazEq+3YPN0e0qy7ANIE
nhgegBB8vJxPZnY9UpyedgKxasXlT66+69UjhzhNt1SrnTOFmIEqjKrqaGAgBA6zhrAWQhQ7AaN1
P/pWbzNzYYHEbN0UeKfmrf/YEFaIG3qUKHHGTkY7rKOufPYZpAKqzzxL7YIHaDDeb2rfe4jCpZA/
t2KooCIFPqV08Yy+nMgm6zs/N0d2Shl6koyq7pDOszVuHg0l/Ht70cRK19cwz40J7sH9sBqzaGAn
Rrw83KCSIssrNGAu7vRWMT+UsWOQjAzZgxm3+xakqHupbuJfQysZ60AxkJTx4OO+XcfEfL39bbPz
QDXoeJr4N67Xl/MQBZ2CfEzCTl6Zfwz8F/EhEOCnv1JvsVfv9FPCKYsEDGRuoZI3iWELvht5Zfm/
xwQaxFlQz5QUx8v0LeeSPSr/Q9qVLcmpK9svIgLE/ArU3FNhu932C9GemEGIQcDX36U+99xdpSKK
8L5n2ifCEc6SSKVSmSvX8pKq8fq6/d2N5ZZo7/dXuXRlQMYUFW50lUBVKK3SSKvJAqmTdcbs+q7g
K1fF0h5e/u1SMm9GpqJZBf52cE6ANyX3i3lXfLm/AnES5M1DvVPVcBJBI2tJr+/OmdvJAYvu2amf
Ygxwj+T4b17f2BocdjxPES1vZjDMoisqtbbPUXmqsRbotd9fxNJGgS0J5GOCyRSX6rWzpdMY21rT
2GeWCC6jKd5DYGOVYGZpq3DTOPBnEyN/tvjzixfcZEV13k6jhULVLsFg16d11WURHeSvcWlCcuUJ
QgbOOMCEqsQ72wEKyU03kQPOimxDmthno3pIGffBIfr35R7QNIlnMITHcIikfIEXEQoXIm7V0YZl
bqC1tgcxX9IPK7F56fK8MCSXad1iUPKhJ4hZmHmuBnBGPCgaCnIK89RS81x9pci4+NXAf43SMMID
5Juuv1qvs8nRqGudKTU9oHe3sRMBHLzG+rxiRu5ja92s82yGmYTZznPZanwPga6f0OleybWWQg5Y
HwHCx7MKlFpSyFGgXdig+GyfOzv2yi7zOVvj9lk6Tg7kU/ECdUFer0pxZ5oxMcnmGDFBoT7hLVSM
ziXJvG5V92fBEtwNRxbk7vg4Mnx1omOCXp1inW31lSPfntkJ1DTQ11xJ7Rdyjis7khNE3Tj3ZYYV
FaCHcUKM8Xm9XQY2OU92v1IvWPCEf2wBZixlAC7vI14Jh1M73SMYtXIy3zH2fx3xBOkHXiuoE6AT
KC1onpLBVTNcDQgURlDrFQW15cx8jU2tx4i9hhlf8DrwqoEWFoy8SG3kErrbaU7kEBRemu4nMFx+
pX26v6DFXbswIC0oi0GkFRkwkGrf8uKp1TFgGh/u21j0NpD8g1sc5TH0+a5DQV52cUunyj6b3UEz
/wCUkdJzC/jCfTPip0pBHHv1jxkpiBuDrimsx1IKK402JgMfIfg2Bq+qtdRv2+m9r3vz0Fi1+ykp
6Eq4k7u2Iic08GqGggsQIZi1ktwP+sdJhDku52wCLkGGaV8NYPT+ghenByK+fZJ8IuV7b4aD0a8c
Mhlhf2NaCk2kUZo5tWFah01N746MzTstyQMbUepnBbbkOBo3sW7sK7d4bqNiJQ1YXjsBkEIjIIwB
WvL6A/McwlDNkAOgC0KifoyP0I06oggCmpoHzJaeiJWcMkrB1ebUYZ2/3f/uS2cEl4zgasY0DMgw
r603hZEPNW6bMxlakLsWJPdTVV1LdxfuT7QCXUBh4MKoVIhQd5GFzHNd1GXDnDMyQ29k38D1tOVG
mIGXh6db3v+5v6ilNwYaC+CgQ44oBiikg2liQEoZI9UBb0gwjp9yJ6hrEDjuqRrtITQbdBYLZuez
MoxfaOMxNwGz1lpjZSl84zkHxUvI3Yi9vV4zbXt4a1e658e420bqfmC+owTFGhxnyQzorNCQR0kB
+BgpF84BHrPjCSV6hVsb7g57YGU2fbyhlnWIyUqUWApGmL/Box4WLeB6r9dk9w2kXrlhnYuRggSm
Qj+yaHXzUBJqbQk0ulZO51KARQ3BRmsKCD+0Da/tTZMSK3mq42HqYrhHNanuoaYP1rRsTZZrcWWC
vRT1a8DSZF0FB1yPpjtgZdPQAdJkgyKA15rXxA9Jaq3cg/JY0UfMMS+MSUfe7CDa2yKjPUOuEPQK
fCqsPTVrsNYpkGEKwM44eENjtIEep/VGG8uNSTKMk3Tkcx3VKlgM6mnL9YT4PLK1F+BDm81YNPoR
r6Jqr0wZBuXTNY6NpUghtgadTZB6WLJESIKGrcrAVn5u6ukLJMAP2K2Ve2DZBBIrKHoiUZAbQXnS
VJODt/I5LazfVGu+T+q0NtO1dF4ECkIw/grZHOm8kDhvx64zsfcm94tI2zl9fxqdyI81BlKe5O9m
CT4+NWra4pGCBhqee5IHF3mZgtjLOs8l1x5NXXDcTS7fGVBW/FGM43C+H/qW/BjPVqBP4cMAr0jL
c/uptQYXyWkCmiFzAkKvrb0W5Ihutb1vaelj4byA6B8LQ0onOXGpALjKa5EGD3a6nVwcS8tq1phC
FteDpF4HqyyeDvLNQVtMSVhUpFgV3+WkBv8haPooXmHF2iTN4oIuTIlL7OKScsw01UYLbUgAiocg
hYij55TW2vTFUkhDMgpCcJNYaHlIqQ4RcIsYclpnN6LEU6yu9RJ7HkCsFa09idZMSV+I82JAV1Uk
9bW146XleH2KqbRinFfy4KXSJbTCAPNHDwtAbFnzMsK8YG4ZGR5f1Us2/FHsLrCKXTFuUzsH32C+
cdOXeI0mY9E1UL9Hvx15qy6/XicNPHRuBqMmrY9lb7wwp34xEtB9Wm34L3wd2YSgAhBIYck1kibi
01CgVqMaxZOeoCWo/uV09UegwOtYEA0IYVe5Y9sVscXccrTPQ9MduMu2WRS/0kR9gHTEj/urWQqB
F6bkbLvgTt7MDkzlRns0rd+p/pX0zVbgr1c1dJY+khADwX8E7ZnMpY08YUCRxrHPvN7EoDkuwW28
KdYA+WtWJE+fNRUz6Ug8zxrx6BzSMUD9mtbb+/u2ZAXATgtoVrCE3FDCYI0a1UpEPNKXD2l6JLHu
TWPjK8Bm/bUlNKUQ8fBIFq8+8UsuQlHszI6iifcQhRqDj0fXG+RjNk5Xlp7jNmuP/wV/QAaJ+iCq
ePBAudoUubE+6Sxxz2Ob7qrZRQaCr+lPSu2Pef+71KNiJQNaCLUmBtHh7TpK4BAbvF5fBTRf04+1
ezat4neTlmBnGpU1ZZCFJy3gqcgHsSKw+jmSU7QlM0vOO/fMep8U4NiFZ4Cycm48+r2mm/tfbCHW
mviXYC0ESxFyl+sVlRqyCift3bOWzdRTMxJ7rZV+poa5u29o6WOhkGbgXSHa5fL9EblJMyc6c8+Z
9rutji5TthaMFTXxbf3rfVuLiwLdpzAGjilZNhkpOcWoxuSe4z4EyK3SHvM1AvSFMyXeaf9nQiz3
wtPzLEmhCTFg31zDR6NkG4MFWY2rIOXJyqFa2jk8hsT7BXVVpNjXpsiYlg1vsJrB/jFk+rH+wjCh
PIv5prWG2pLrAaeC/rKGNtLNhHvBassd0M06DykUJv2k2TxlR6cD8TI6Sve/0VL9AKz+/9iS3mRT
7rB4Yip2sPDL4/wDCE43TA/p4G0UMHOtUQwtfbB/zIEf/3oXeTzVtQLq/LMNdpP2RJqH8aul/rq/
qOX9E+y5AKGgX02ujWCcQWmdyXDPnH9v01fN+FK6AW97z42fiZEH45pwwaJvgF/svwalgDSY3HRi
MrtAhMWeY4FVTHvL55dafRiadiX4LZ0qC4pdIvzhIvmgdLtw+XpQtQltMhed+HPLPw/1C286//4G
Ln0lpObi0IKZEx2E6w2crXFqS1BvnsGd5mvV2azHIDL+rOq3L63FxigLslnwZN60lypMTnVaC0eP
ki4PACalocvU8rEi1e5frAhDB3hqoF2Gftn1iqDdyKrZiOB3+isGubw6DVFbSf5F50UECPQQ8P5G
g1G6NKjR1dxVWXRmUZCbfu96pf35/kpkyiyR6sEGBOkEplKMGl0vpSw7A7OTaoRRZTPbYnfbg6N1
rc+MKvPB/Fw9aEX2lRCHbVBLm30O6thjVdvVri815TmbtCEw5mTelYmubvQhBzZLV6dHkoA+psNM
9ub+DxbZrVQb/gByoJgF1XKgGK9/bwOmxrGz3ejczepjxOKXSnmook/FMOxMtKYm99t9e0uHUQBH
/mtPimhRlsT1AP7kMyD2Ljim0aZu4/d4TRRl6dVyuS45N1UV7JdmRtE5MckvN9KgMJSVAUPlBNAW
sONreLpE26zNPWas1QWWDg4AaKK5h+rrzcFx5iKfcsxunVP+Dn41T+l+OHSt1rEUBUDuDDN4U6Cq
IjmaDXZnPe2y6FxONmixFZ7vtFz/1jUGCEUVa41cbOG7YexJTLNA0ATyH+LnXAQ2jRM36hIEHdMM
Sfqn6QdxSi0Il1VrmsQLFwReYwKjAXfEfLl0C7l0BiqYFso5h+ihUYN+spx8bXiYBjGM7Bt55M/1
2q2+8M1Q8wT7oSvegbjar9cXVU4xFdQW52ACOsxLlNhbc8olG5iWF9pkKFtjedc2GqaMmTIZyjnj
ZDdguCSqyNbNN/dP2K0VARVE0ViolkMeStq+WGsw4E7hGATnK04MT4fIKDH+eoDh2spNLI00F0ie
6GxV3I+MOkjW9MluHVxYQNvXxKg6xGYkj4tUAUvkVXQuQG2ov0U8CZTusRxe/s12/WNGOP6FY/dc
LSM9rXGOKoWdUteYj1pU7evKXaMWvj1C1wuSQm06tkbaQ4DvbIOtpw2SwNy5u/EvZzJxAaHThDYs
6jW6DbC2tG1l2iIBGYgrRrTKyPFVdWsDUZWBujHXV7KdhfxUzFvDliagTigOXW8e08eu1CiFF3Tb
sn9Wp8E3jYeJl75SbK38pSCfY65sC7deQYcs3LPCsiUY5E2B8JQ+G14utKUmNrNuf2jZF6Z7lQ31
hXJLrR3RwznZtg0QdqnzHL1UbKsqG6hnuOOzmuRvRuR8ZuXatNpt2MIvwmaoOvCRGMSTIggUgUw9
RY0fQ13fKxCxp5Y/1EdcPuMX0id+HNz3W/HXXV/cAMaggIDpMcyL4KRfbz2Ki6xDhh2B8ghBkQ1K
EmQ1NVZyzYVgItJ0oeaBxzykK6+tcEWNQdbfYpsnhKt8g5TQa9amChd2DmMouFuQ25nIy6Sdq+00
54qCgD8349Zt/WJ4xSCzSATpFEzTz9L+dX/vFrIDqDugvg2wLtj6Adu9XhZUlIyu6phytut2ZJtG
0cBToGBUBvwpczf+sAaWEQ/zHuVnBY2p3m8A3+0wLd65fw9kEA7s2rjCIW8OBPb1TzHboVGcylTO
WmmiOd8076MxrA0cylTSIiqAgQQXAp7G6JvevOymYXSnWseCncIjpDwYNhSTkAnpk+O73baoQAX3
6Oj5M0YWtr2Cea2/Bw/iJwgkL2BdYN2Xn0ZmZVsxGrvKmZNjxr5Ccc1pfeh33P+0Sw57aUXaTsqm
3IxcWzkr9K11XnSoq9J5xcZtzoyViEoQEhR0rORD0Ssd01icxyFKJ2mx29n8S1YH06f670ceUZwR
lC2C/AFFeMlNZ9AV8Fkr4zCLdwAPBzl9dOfM7/Nvf79pl3akO8Nurb7trCIOkwzAt6k5NmJ2j67c
Fgv339VqpJCdzk0bmxa2LctmNEeO9bCPTMurElDRrH2iRYe3iYvDbQD0bKmSHzRjQ3vNaeNwrr8V
+gbEm5nm7HVFezGNQ0KLIGMvZtF447klzaEfmzX8nUxv/nHkLn+B9PEsCD7SuO3i8DW1PCARdM/i
QXnuT6ntJblPU5SOfBb5D37ZrNyOSzuNW1nUB0CsfsMa0JBCCNQNcSj09qZN1v6vxOE4rZyEpdMG
/ns8dVAWxdNXerjP4H4AIYMehwV7pnTj9LuEr/jmQhoI0u5/TEj3HFdMUkezEYeiiKjozLP0J7tI
dqtjv0u3EBhkgDq2BVxJzmVcEE7bScqSsHuZ0mOb/h7ZqaONn8bvPXuO1HQNHCQScekGRxT5P4Py
O6eaIQfN1C4JK8vyhvl3o2TQEMQCI0GG8FBriUdAxV5krXf/uC/FLzGfa6EUjwL6R1Z3kfKKviuU
5WE4Z3SbOybSpK8cbeTJQE/v0enX6MmWPuGlPclL6q7EvWm3Sej2YFyZznMeeYKpdm2Q42PaUt5R
pESoIuFWx/+RHiUNqCbGtuJJSPK9OX2l7SmxfnKn9pj9AMgZUuE6fiQQpaxCbf4+Vp9aZduUwy5t
/sW5uPwh0ortNFExwEKSkA2nIv7ektdkXHGfpaMnpN4t1JpwocrqooWbjXNC9CSk8JMuIr4KIspu
WOtWLfkKemIO6DIwP4Jx4ev0ZOyJnrlWnEKDK9Dq7yNtXrVyn4Wd3b3nzuf7jrnkKJfGpLPuJAbL
eeckSN/BMjkap1x7SZhH2m7z/zMk3w6lBuRRaydhmuYBnX5rReUbrYbCCVmxJO8fJtBwf4spAxR8
oD0lX60dTrMeZfzcVBs3U7etFtAG7E16kMwbN1q5Ym8eZLI56Y7tNRCGplPOoSxhIL/zSRVoyY/Z
/hlbIbG0wJl+TenWTFeQMPKFA8yQroIzBsM5qFpCLODaSwg1U9OMdPU8s2ZbKBCsNBweslEpfRAV
HbpU/XP/Ay4ZxGsLNSLRrcVo1bXBUmNssPJSA3IWkmuVtS/UV7vDbWem/pCuyf4tWcNjC0U29Ksw
0iF9RMJru+E61c5jnla+2do/okrdRsx564fpnMbG2qNAvouEnKYYZCV4DwBqIwMGnJLWLcUIxHlW
c98ezIdKn19VpT6iru3HRf+iN9Gma5yVWoj4TJfxUzIrgwemFJzYUw6zSCz+uEhSXLV9vf/h1kxI
IToD5wWemQnqvzk5lkW3RcNz5cjJkVHAHwBER4EdxwhcANLXYjROaG+ncejG5Xa23R2ui33Kvt5f
yO0nurYifObiEjUsNx2iArm5OhZQ3qz9Snf9UvtUFDlkgNGpcx/RiPx03+ja0kS0uTAK2saIDB2M
6j1mWmMgQeuN22grp1ls0LUbYGnAgIIEEZhJtDKurUy5MdPRhBWjaj2dNb7dch/TpEW2BstasyR5
Q+ROlZJPVRxC5BTVhVHdQJ8lX2urL+4aJIYswY2E4rW0Hm5W/dhSWDEho1S54HVpgtX7+KamALdD
oVKge3BsUfmXrDQKVR1jRC7MRxuw+ljxWhvDx8VLu63y5GPmOcf0XADOiPN9r7g9U7AMJ0baimoY
6Pmuv1dVVBAx6V18r4SUSG4y0L5mhr29b2VhF1GlQNaIXAPsE3L12qqMuI1wm4UuqQ7gUPA6LT7k
1vN9KwsecWVF/PmFh8dKQnJwkCWh5jibpPpCrWPS0a3SrIzy3zwQxefC+x0PRJSeUHYSy70wNOo0
040SiY0evec9pF4SJzCrMx3/NOypbL/3quZN5oGPGMuAWmb5t8QoH/ZREAaKBZuKMbdr+wDTAwgb
VyluSS1IIH1ajV+mT0Dor2XfS99NTACImxmcVqZ0xkhcOq2b4CWRRfOuGiBtMCh723j5+++GQUSh
lgrsD96e18sZgR10imRMQ81Mwexi+yR6blXgn9c0DJYcBF0BPF7AJoC5ZikEdlbF7N6Z0tB0dhAh
PCBmJCokw8dopfS5dKrAJ4oqOujO0AOXVxQ3cV5BLyGM9OQ75HlzT1PjPLi/bTcJG0r0KsBzcEXs
HrxQ+jogKYBaeEXzsOy/lNO5t8G1r3WHwtg6eb0F/MOfm8zDE2ZtKOijo3Ud5QUOG/+2IIApTvT1
FyP9pDqxrmehYk+eCSnF2dmpFobSn0dl3jd2urOp36cnw263atcErHhj2Zp+ye0mA0AodCIA2gGQ
S2aLYmkUUSWN8rA+V+Eacc1NCQabi8F3VCfQi/9wy+slVganSmbHRRiXmGU4uBDHjsKx7x/SId+7
6iYH/i59snO6c5Id1G+e3WRfU3JGxFlxpttDiIlPdIPx6sZHNj70DC+iDTNSkOsMUxlOxU+d/gJO
suErEW3JBDwJMD+gTE30T68XmxIoFLjAoIfsremftce/RqdhN8H/848BKWImSWHW4Ccuw8g0PaU5
UU+bkHA/ZijU3z8Vi0sBsy4m4nCRQnX2eilTFnVlz5sy5P144NHeqqunwlAO963cRhJHbBXSeeBO
AG6Wrk02d6ztDa0Mk8k6GuhvkOIHVEVeyunXfUMLqQEs4YyJygQe0XLBxU6pGk8RwacpWj8FM2n/
1lUgWsmPdd/6GgSQLANJZLSGils6AFeGpdf7HFvOpGQwbNEw4Y031F9S40hHY1eU1M8HJaD4R+5D
4V7HxdNPf5C6WigXuuH9LZCfwcJ3QJ2G5jeoCQSb8fUXBSkVQNyzVYbN0HtxFnsx/1zzg4XQY9iC
hHrFgxbtfeT/ACcD0istHMzajo2iCM6bNn0xaAce84JWDKXW0TpwXcv8WauKbVYbw/7+SkXYlMIq
3h8I6GgvIcWQ4eRFPSgjmHRAG2j0R6vAS8AOHDVIHePrqIwrxpaCOLjAXFyEouQFcqfrfW0Kk0FQ
fa5wUkokK4CdPBsZTYOeRkGmcOqXXdptzdLoAkzCKbvasYsHKOewg1aXyT7upjxwxqpYGfZZ2n40
Z3GuEDFAxSSFCo7Bx2pqKEK6Wz0YkfmltIqDXkSHiUZPTfXMMsAX7+/7oq+DtxbQItHgQkf6eitM
6IqPfWpVoa09jW8J3w06wvvY7ND4beLd0CRePbxY9pForSdAMvlrcaRrjIQLFxraeBg+Egx+wFRJ
jl43wOXEUVVD3R4DbbPeOBsN4lYr18lS6IKuO/Q30ATGnSJlDZ1mlARvpzp0dmgHvRZ2oK58waUQ
fGlBOkC6OTEyq7CQIAVJya9kPhsrJj6cUzoqKBxh7geDHkCLm8KLLi7FlneEo7xThbPqeujOGMpb
tCH8p7FzoFlS0cCI9iRRPV5tmHUsindwpPFTBHrb8s9Uv1VPoGeYxw3vdhwvLpNsexVdlvtutbAP
2GINBwwlLgCtpH3olB6kvRqmc61s2k2dkAEA52jC1uqsN7PKiJDoRmOeFexsjhC+vN6MuTR7rTKG
Ck97o/Rs6oB3XfWBCN/05lH9QdNXiu44Nf08CpRV8MKCQ11ZF39+8Sncap55laAuroKvynma+ZOi
HfP0/V9spnjtuKiJokEmVe2gMJhPADgiLEQKHjq510GLIEvWXjyyPKXzsZfiHY4XghhMlo6HWkHO
XUkQCuJ531Kot8XPA2r/revNgFvx7JHRXTZzvGBr33XCKt0CgwgaNB9ikl7qHLMvafocj9tu9DXa
e9Bo2FXOgxaxo8JXWnUL8QIvI1SHQXeDDFHmFk07Du4pYldhUYMGynQwE9nTfA0UtPR5gQUDIZEr
9HpkkAF1x3kcLKMKG/4ej+ouBWNzPXuJ8+f+B74tiqEnLmg+MeUELjR5LlrVitzJu6IOG/uTC8Br
2v5xotyfAERzf/DizCNr5XwuXLdXFqWon41dkSVofYQO+OSaKmigm0zzP6Qpg0FJV4wtHlLQOgHd
DeA1gJCSA2sJJApmg9fhNPlZDTVm+lrbL27bBox1fpxar3l/YIOBmoVxbtKV2sjSYxEZhSBFwv0C
8LwcIwog7lCGQS5XU6/io6emyWPkDNvGVl44nb5XdewZ/fC5HFsIu7fzyrWz5Kw4VaiCg84MKY4U
sJMpjYYEMMmwUiNl23ZN9XVqFXWllLBgRTDSAqSN9xIuU+n0ulZSZEWT03BsWnvDnXk8lBnTVlKn
BVdFVQTJE172YohN2stWsRrXHgwa9sZbET9BW3kXqdpeS7WtS23f5kBCDH8JmkRcAkwOqEYATHHl
yUxzrKktBuWkJizzzvEtrdb9YTDWaEcXjgQMwDvAlINi3YcI90UsL+akihWlbUIQpHxWi00aD3s7
5n5q/V5FGixcj1e2pHuDGpnT1KgOhOaE9uNsnJJ2OpouX/H8248Fp4catUAQoVAggxrNqlTTtqlY
qBrbvh/1vUEaY8vG7Jhl9Imk7HvXqWRrO8na6OZtJgvLIL0VqRZw/TIEp8BBmCBPxsKpPNYZnkju
EypBSpYHuhuq0drEz+1+CnNAIIiBW9Texdm4+HZsIECe2RYLSytoh5NSPwE0sxLFFjYTvxjgNRQk
0M2Sx64ZbGtuUXWhxpsTAHDPTvs9T08gkNyixfe9Tjf6anpze6Zd4fGo1wGVj2RPihyccQIphKzD
llFzO/GM+EoPgOb962dh9zCFr4vhQ1RZUKq43r3BYlWhFVYfMvunYp4rs/bK7O2+jaXdw+gNBEAE
/zLu7GsbLs+b1KZmH2a6FqipgkQ1T45DW/hHKKT8yWkMsNGa5NBCtRq4dNcQbC4oIOC/11ahN2S1
ed51oVnqz3XnAq2oH9wh9tD8aRLzYU5TL8+ztz5PAitKgyF7yop2JTAv1DHErxAiqKLVi9fN9a8o
IRKdRX3dhVBGCKxxg4vS64tNO30z9CdNUb26HvwGMwH3t/wjYl0/FK7tim9ycSqU3Gk4H5su7P9w
J3AML1dCCtKeOTCfklco3SSbEd0p3XMr3157pizculfWZYWiMp5NXLqwrqbqOxt+cb6LY8MbtXaD
KD61e5BpgQMnMHDp3l/4bSQXfSQNbIgAGQpB3et1jyhv2tnAYLn6ZZoHwg85RUez9+a23dw39VGB
lPf40ha5tgUy0DzHCwAeJjiZdjR67ozXioPGACIYYIaeGsWjP77p/LlqY1Q0Hkr3J5qQjG/GFTdb
W7X0hDYm9PXbeOhCkgwH0wUbBGTkzfeSOA+Tka4YW3griD1GKRxhCfspP0IhwmCD5LDsQmoV5Jej
c/WIepE7QeNXZX/6uefMT6eomzc5yB16z4kyVYMcHqvqrTHwfjNHWUlfmg4tqrg0jR9tldHCS8fC
/lSXFaEgZsi5uZktkp6NjJE2AEV9ruw0taDlLqnNXj2MrZXpJ0epkudU59UaY7ys5YsHERYJzRZI
TiAHwUPg+uO2vZuPxJzwcT11U+/Gffas7+19dFQ30HCEDITH+511+lT/sGIoCQf2Sm16MX5d/gDJ
k1Omj8ys5i7s3mi2Nbz4TDZlfhrHn7O6z5resw+sCXJtJWG9ffdg3ToBLAWzCRgWkJ2a8izvE6y7
T/vCp1YUeT2pyv1oR8NXu4zicOUUiY28OUUXBmXfzauauaAZCrOxgdJPsyfA4djkkNt10KHqWI6v
pTH7kBO/b3jhfkWLA0MH+F9UWGXyJpxTSG9ppAvTkuh+HufcM4c53t63snC/okCBQITaHlJm+X5V
zI51ql30YVOeuvRbRH4TfSXTWyjj4YFxYUO6Y+wottUYWkahZb6pQ9gUx4Ft+KZuHjgoC9oTgDDt
F8vrT6R9ZM17DAD2/UUuxvvLXyDdNhXhc9zzvEeWfkzi/pG1epCz30mOmehNd3L07sR4/7nL17ga
lj4i6j9wVzEzD56k61NKk5a4Cmv6UJkd9VOdIX3BZED05f76Fq2gpIBKPJpEqJdeWwFHTdxQwvrQ
NGv1UBDWHExMEq/AExeeyqjqIYEFAQQQmWivXJuJ2JBFNNf7ELN7W+Pd2Vl+7UOi/VX3u6fKWPF/
Ig6WfPAuzUl7l+hD19OU9CFPMXJrpmMO1tix/25wKwlmmvUPlCnzM0YJMbKva9VJtyLUgTSn90HY
k27mOe4C1DTUJ4xvZ+hgl86hGKthqyYz37YK5nANEjWvTe4WT7U6g149TtdGiG4TLAD9BV4d3QMg
A264+Cc8fYw2dYawVGjyS2+KxK84015qHmsPc0sjzGHrBZgNoNUAAh46d0cNbLI/73vIzTHHr8Az
62NUGkx78mur1+2hnbKCAz6uH1LwkrAkPnTdGlvSjSMKM3BD1Oggqod/XHuIkkwAapGe46SbxVvs
dNYIXheOWYf7y7m5BD7soLwMvmdRnJJisq5UecwnxsMGXeig0Ms/1QBGQKOYoFKV1sF9a4ubB1K7
/1oTq77IVUnmmFWMhCm03CryXatQNnMBlneGQsnfhuOPhaHNJKaMMTIrbWCVN2yMmpaHaDl4DYmO
RTkEdjqvXN7L3+kfM9Il2gD0k+ngzQoTx/yM0fboSAY3WYn7i9sGAgAQCRORrUhRKVV7TtNkwLZl
bFdBwtJq2JE72ub+11n0hX/MyCCt3jVyZ8BYadiR391w5BASHrJPDRlX7KwsRxY2tPOZmoqJT+Ng
UtlGNyNre8/qyErYE1HtKuqhjoQzhHIk0D0YPpSCLHVzkubRyEM1a5JvtR2B0TRh0eBx1Ro2BjDi
QZSSKYC02FoVYWGFoMtCdw9UFIAvyS/6gkLFwC6LMeyV1ncKPAQtttEwNX3/gy2tEASqiBRQtwCz
mvgZF8cp0VLsmlaPKGZtqBGSFgrVxaj5LMHSegcw8XJtcmfBRwR1PiY5AddA0ixtKqEtOATJPAI1
opdew3rIfarZ7zSpMZsxdtP+/grXzEk3l8N0fcgsPoac861rz63XgT/Ao1E5BmbkrNzLC4cZA+5w
GFRHMLN7A5/qCKv0RB3Dqij3hjrs0Nz6W/gonPLShHSUjZ5w8MWRMbSKr0bLg1Z5zI33KFqTx1n0
wH+W8nGZXrhGxXqgsok+hnnxFaIkGy1voEMyrQQmacNQaiGYk0FGhpISYPxyAzDBqzC3jYacKmrn
W9WMwIqRdHNw3wmWraBhAhZo0S8XTnKxFjVvo97OGTmhKTruSGr9saq0XLkI5TrKf9aCypiwAHYa
2bPHPJv7Dt/nVENvinqsy+aXSmXTi9HSdpPUWr6NSnMTU4fB/9r8QakL7mVjNm+SEezNCZjej1Sd
LQ+SzaN/fwvkzP9/f51QSREiHcB3Xu+Bk46YHiCcnJJkxsQO8Uji7nLLPXCtCsriFJngiU77U8vO
qrOrGtuL51dW7hyCupO9ck7EIb+IrB8/BlgtwX0DCXMU+65/jKKoWamg8w59CL9v390y81i9i6bJ
s/IVU0vf3gJmABU1TALfVNUS1JfamijaqVXMfp/D1/wiH+mKH39oe8krwpw8cIbwMbQ+pEhaVIyW
Qx/DxcqC7OuZGHseJcPeHLG9qVOp4Wx0WVA78dc6wnc2E67uuN4fjCj/DBq7/tA7SDrZBPEmrWua
LQTuIADBB9038Dd7GYswcF8xJXC6gqDGC7bbNtKKjePUSuDqs7UfTEgeVFWjBR1XXk09Lw/JoEXY
VvWt7UdjCyBusrnvVtIF8vEhgfHSMBkBWOoNSWtj1/nAZ4OcGnDP7HtHjU4GpflPI2m/8XJw9tAQ
dYKxYPqff2EYL3GIOQLjcCPTl+SuXnexS06zYm1ZRJ+qpNrSlj3b6rTX4+lYF2uc9UueBPo40KkC
6AsRAynTVdKejYlR6KcEZVxoeR3HdlrrLsnP448NxcwZBlMA40IPQU4HQRyHQr8OWeNqN7XbZpe8
tt/c2Usjj/+yfuRrwoBy7ejGoLQqdHa0nkQwmOmjF5cb7YeSe8W79SlPPf09fon1oI+8NULIZbOo
pWhQjMdy5ezaoLmtMegPn3j0MiRB8Zw/Wg+DsVV7T3sCdcdr/8K6lWtAxnP9Z63AfyDq2KD6lSl+
28oYRxVTeKe27/14fszSoOYbU/3qZChx/w9pV7YbOY5lv0iA9uVVCsUmectM21l+ETLTtnZRK7V8
/Ry60dMhhiaI7KmHQgEuxBXJy8u7npO5xHE18pLJkltkn8KuuU0TDCxN8JyjXRwdZVyecCIRKLnH
SA0kyQYEVaZjTh/QqIun23F5KgmAwalsLv5iK92fNpaafRNb5ExiHc3zTvO9kpTYNZUeTRZp1YZd
O32/fam4N/9f+4N5KICcIJ0HO7Y2y6kjoSQjIVeq1PbyjZTd4KtabxyINoryQFuGg41e/UsUEl5r
UehUqdBOG2vBovlmmqBF8+SoyB8W5ASnIFRFgSOfMeHWBvjHtcAxn81WzbG2Qa/Pc0Pv5lLej1Jz
D7CkfdYSr1YDRSv2kjl7aOb02urX7c3dXDGKVCweB10hz+6N5DhF+TXVAr1Dw3nfdD9rWd6p1vJW
mzlCmCU+VGkucPC3dA7lOmw0KrwoxPNNDaYcTVKc2XKQaud8sg+REXv6rN47y3v/GoPfQ9tp011s
1QG6Z3YLPqSxxsOM2pf4+m2oF+47HmH4IKCy5lFlotiJqmQplMAqy31q/Ig6KWgA5JL6Bb2f0V6m
1vJZrh9i89iiqbaKHmP7TY5iwdOx4XzA60SNFmcAsLSroMeKu0LTRyWIyD1OGuYn8uclQh/TR+6k
IpvDBSBM7yDNxlwUytsOADvXegeCuGasI1UJ7Lh1DWXal9V8sOv8dTQNFzUnLap3KVj4CnVwJyOw
rHhXlfHT1HaPadX70ixKDG09MSwHAHIFOMMoV3ARGJ3NpCSSpQSt3Lws6nOiY2C8KL87FGj5M+Be
JyQ8nHg69dqrWom6z7d2n2W/YAaRL4ImrPdjyE1zcCb4Y1SS9uV8Vrrcr8bCxby6IuqLZm4k55Qh
V/RvWUjIrmVpLUls4NAogdKd55e+ckfddV7N0OzPqbCIvOEeMIgiTInhX6yPfy0sw9HbRZ2rga6B
DoXOngNw2eT9KWt/EFT5RjO+M/vZm9GI1mJAIXqawZBy28RsfQJACtl4oYzWFL491jGHLNcHBxcM
+b6dVJlIkVmFqE7BZ4O/VBrVLqQVkRyDm8LZblWfUgy3pAjaaHRQYvRgGz+0tvPMlviWlpwJsB1o
tKN9fpKbyo2moBmWfV3Xn8msHBxYoGJMgfzwTkAINi3lSakTdBDLJ5D5Cq7ftdFlTpQFVEq0RSAM
4Kx+oddgjcw7NejbYUTU5Tfxc9r7nXaSo10aWx+3D2BDHHxRADkhr4spKn6eXzMzSWknBFl1TB1v
nIFn1BrH1iBeSkFT2rczHvBRVIDccKZgTQFqjDSvgVPnPVPFSSqYOkUFGoLjV+bvMkJrurNzjOxu
QJu89ZItf4rmXY99hSVd8l7UAfl/fAHjf8RsDJhuuX0GIIojjdKsBlM6Zhh4IKesjsJBBgmy/btU
PhMp+x6PxsmSug/kzPDOVx6d6OH29l/fd7YPNgISNNEBmoWzLVNSVDFDrAnM59Kw/EQHA3S5H9AO
MzjGscmf0MpwW+KGMV2L5ExM1ZK4pCUCIEMahl2aa83eWhbtm9pno2/PYB3TM71673QMQbaFVnh9
mdquNNQirnQmaG3r1h/CvTMks80URl0NHCmT9lORNI+zsxR7vaXy0+1FbxgAyAIqBjoVcf1x4mtT
Z0pZRwm6uYM20feZjo5qU09fQCNYUcOTuocU8OSaS6bJryMCEPb7QnKXl970zOihnPb29AddFrOC
Jk+kbXMX9C2iY7l+dddfyO1GHCc5qqmqGsQketeT1AWTEJAa/Xlyo2g618V3zLXtU/k1sk9lGcL9
i5X7FHHWIMqJ81UnWMv1p3DP7dICgnHBZgYD+h6/g6BWkT2qnUZ6LBqvrHdtJsgQ8uh9/5KIhnoM
vcHFAWLe+niAv+QAdNZWA1nrRnccH8zRXcawrW03M5STar83WX1U0KmAGmjV71vlxwyQlj4BB2Sz
n+NgyD07FnzVFysnr6D4HCR/WRYGUBrrr2rUuiFSjfAZ9E7FD3VOO7+K6bST5+WujTTpYTGylIHw
Wt8y2mHa36lkP+6VJyWygKqmm/9YQz/unMi0vYYkxS51bHpMnO4X/qfAQdj8CAqKn0pv5efeKqon
kqvl/YBi925CT5unL+V8okOn/BdGh5FVMVcSfdl8opQ9+Sal0lcKZKQu8oPzE1EccFbpRPKIbT5q
TgxQSiIrjgu0Cfvvnzj4lWzynlGVXpWCdbvsVQ1YUYFJ9V3Tov5qunadggnXlWbTBTWGqGrAdzMx
BUM7D9qkcZaop3/Zh4t8qmlJVgSwZS0ozQE8v1Ruv0/UJrshLZI/gKKbQ02nc+amXV4dUQcHHtei
hXGutOjYSGe0c8fOr7HuFTR1N8WHQ8A0WRVNEkpNJMKr2LAEePqRtWEceZga416mfIqLrFGoFgBr
8dDoKnWTZlB3A/gZPDWNRJX5axcMpWVoN/igARkAL3ut5dVElWzoqR5I/U9VT10iAj/aeONgMADP
iC5uzN45nDkB/Eqrx8WoBxHgIzLS7BqUaTTzCeSDDLvkWORu93rb3rOf5G4uoHuBum5h2gOTvtya
SEmoVfeZHiwo4R9LTc7uiqEFumFiK548ZJlfD2a9vy10y27iKUepA64UWox4WBgTRqzXi9QI2oX8
BLjhqdGSH1HqHJdheGhoEMcg9V7Ssx71AlO14cUhTkUbLWJEJDz4NNHkVE5jUFsPnFZ1Tj0Aw33Q
vwNRG1S9+zRHb7uL6YePtopbgS1hNpDbafasMj4U+KUIldfaE1nmYANf0QgK6rg5KaGrL+0seL43
VJSN8ABxCg4xptM5LwmdTEhEoY4R5C0w0WLg0riO1IhGu7Y2ER2PKLkwzg3A7KyXMpUSGrpnwwjk
ngajrnlW8muKTkmc+PUcIVUrpFJim8NvHmJK5NUQW6KDmFsXBXv20Ne2EUzxLv7GiiywO7ILzvl+
RiHTa98+S1H6dONqwAPCGKatYcgIhma9SrwK3VCT0gyc9Lkq93J+SIFnMcelV+WToMawJQupS4Bo
Y3LD0Xjaa3Vq4gFFJDOwBvWQmijJNQoGrKSDVpWuk/z8+/v35d+BIwrJaHBJrJc2KF0j9bpiBb10
B9hmo/er9EAImFrV/IkOdujou5KIuB+v1QY4qthRTMCwaaqvFO7F09I2dpoYc2QFZTT6caVQjxqI
FxwTJIbTuDO1MvOcdhLRbF7fiS88b9wKqA6GuLiLBwiPhSBetQO1zed9rWTHNs9EhLQbFcK1FC7X
PktASyF6ZQdDk/zU4txdFCCUSNkussle66IdKFUfx1cNTe5OEnSR5NLknWapX4uAXK91CV8Cmw7P
QVYwDcGO4WKbLanJJHmI7aBuZL9M75DyrufBVZ0EZUhBVuL6BV7L4op9kdM11MRbEVRJ9gj2LITh
pq8VD3WxiIzOxqPBZCG9CocIo54mt65iGvXGaFs7UNiWSjT9lYK1EOh9db4b4jb30EGqnuPSRH8D
Gj7uzCYfX29fnC1V+gI8gHxUWvnsyJSTOaJjZwdSArxAue9HV6t1/XBbyuZK0UOBhjaoKxoOOV3q
xliXl2qwgzj7PtW1m5SGW2gPJaBWJ7k8ZFEDy2fvsvTPbcFbp4mkD5JpyDeAyotp1oXmqBadhjrG
DpOmbE7LOE1PRizfWckk32nmKJ/+XhygW2y8hsAaw4OyFpdLoF+k+WJ/vYiS9DC2b2mC4EURJVG2
ju1SEGcBnEkjc9PMdkCB3YCQGaNX7u2liCRwJwaSxHkYS0iQ9UB1XuZEoBJbppOxkSH/iJfoCiJ9
Qi+9LvWyHQBhxo3e6dPwoC0HwDsZoqzatQ/K5uKBd4RRKjztfC2lKnOjnAbJDhzyT1S58KSHeFfM
vldN7mj83Qwvgg04YRjHhP+pyyg0c+YjtVtsWmHaQZljOF0nUeuB4NQQGKlrzwtkSSjeA1gC1V2M
OK31jPbmMLVtZwWV9Ewm2Ztt4hWzYCkiIZwy1zmYKuW0t4JMTdyOym6t3P2/hfCKrA2VHQGiL6iK
2FPre4yo7QA8e1uXN1YCVwsRIANWx7wl5905CkJ3dU7kYE7jI6AUg7TJvUZvd7fFbKg0oiiYGiRw
ZWCksit1YWxadRyNFPP4gZmmOycmD3Uc5jrAkvTXpQDkczcJujE3rJsGnxXoEngTWSZ3LXCulnKB
xZaD2jqYxg/LI1rrOqIMzdbugQcF043wGtGPz77iYlmVHE/DXC5yAN+ZHu202OVSZe2TSVTr2RKE
thebBTOAzLh65mNJlnsV+4du97fWbLwqcR5pOwosz6YYlFTR/QLDe5V3RcHTBIw0xGgYU02suyT7
PhjPf68KeHe+8lnQBd67T+pcrnWnk4Oy6d253VeU+rT+oNUr2OFE1Wn2iK1DCZCuM2pegFIwZjO2
4MsDQlBkow4qB/F9H931Ddk1polk3XkQhJobbwKmZ1AdZGYH+RROE0B2uMiZ1cuBZP7Wo0/gRN/e
NdHvc691p6i5noz4/WW+t8mv/+734WexhBDc9i8v5WKjtEnJCrOhoCe1mw5GE6gTudMeby9iS72Q
3wI1HrDKUd/gbHNjlElbZ4oc5OSj0BoPGGNgZhP4NZtHfiGEs82RoUho51GxEpoCOpg+QI9jI/ml
yW+YDxC4Altm5nJFnI1WuzjOaS/LQU+7g6b+qqbBzc18Z4joXbcMKEw0OJHYHD5AhNeKrM3oFaU4
ugBY9cSNupdp+Yb5Wc3cl6LcxaaqwcrgVUByFxAOa1FRHyNw7RzYaobKtABJXtTMsLVrBjqiwWXC
JnX5tm/dGJUFIb4cYKLwl9rr32SQKWiZW8T5/rbGbUqChcbbg+Yk2ID1WhLJWKwEhc/A1Pal7hoN
wlHgG4kmULdOh1lnlOOBwY/C1FqMndMxKeH5BMbguMN9r/gScsQKtcArlKBYLfClt+4RquHo/URs
DehezqrVaZ4QDSmEwIrAhYdKNf4fn4joLjY6bb4aevHawDVEfwH3aJcZ2ogMK2UV/uauiqcgzY3Z
zSp73xtn0xncPo1dBSNSPYnDSS52kYj6fGtfgUULcBqAg8Nn5AxGpMZO2iq5Esx97+rDC7EfnRyi
5kNr7kjxdFtZRNI4ZVnM2sToUIkO0zJxW732u1geQV7q2vF+kWa/6TUi8Fa3jBVSMqBSYJkZtLKt
FUeu8qJVQFAU1NFBB7ScPdKD6nxkbeFRffr99+tDNzsCaugDeoi4iy03WU4x2CEHwEBBu7ITDMjB
2PG8yxoXPZiukRYC87i5PNA8AqQQow+IM9fLM7NYUyYCRVXRGKwCEYJWYPgoj8g6w8kUdU1sXQu0
7MJC4iGGN8udn21mC0qFnRLU4IMwz2p0Z2QCMK6NMjHciQsZ3E0vl5Q4Ro46FWgLXPR74frpXm//
GBVlN+sgQ6qOqIfR9E8vwrzY2kvm+8GfMTBWyr/QeFEHtcOUG0vjLQAPIPGf0ZQ8kJXA3RSYza2d
BBIFOE3hsrPAcH1uSkK1YY4hywSAepQbL1VTe31XCrR/W4yB5CDAkhn04VoMniDgoSgDin7kSRsw
rZe7YyHCFN16AqAMqFSiqxkJQbavF54N8pCNhDqMEoxx44H+MZZmt7Ufl0kQE248mzrOBaypSMZr
iHTXciqz7iSdxQJTkS/uhHLdUSWdiChhYzXMTLBkETJGOp+1WXRlnkg1yYE9lJMfa3rna4vi0nja
xXYtCSzixgEhtkFyEWBYjNSS03YyEkNLRvhSevY9s+6W7puQJWpbBIPKgBFEmYG7tBECpiEa8EID
kMQB7bV5V80dBelPJzgfkSBuLZPd5XWDxQZm/Qm83jp5mg2Bk74pApUYhpLKBnq5BxPzUIqasrXM
S+Xa8xnvl1uJOJs29QzoVgwlFReE17NSSqU0GRMl0JQIRI+zo59QNX29/VRsqhnCdFQMYAYAM7VW
5hHzLUau1EpQ6GO/qyMj9yTdiI79knTvqYPW2tvytuwq8zYBWQ0Qoev5g6VzRoMMlRLISzOcwHO3
7HSjyTykemTkiqTEt9LSAHdrA0WnGcYqFLUGdtko6oDaWjnLN8vIjIEyhlf53knh80gZXA6SubF6
1znRC612pjR8EyyZOS9cbIrQwUZbB4IuGwjn6z1WMXw4A/5TCZZ9i6nlc68dk8I95D/gMvYCzdx4
PIBFzzrKWLYPNn0tC9NrDrVGyELnl2vUx2iGgwF2X6uu97r+fHtlG34U6yhA9yKg9jF4yS2sxhjx
JHc4S1IGZRVINlpyzbdlqHe29jLYAhu1LQ3FLVh3Fb2B7O8X9l1BybpJWiytxQtc+gB/7Dz9vWl3
ighEb0s18Ej9ryTOwvd9BuNfQhIFWbH1uy7fRmP0zEpwVltW5EIM7/QWo5MCkxZOU2e/AqvJk5Nf
oPm+fUTsU3ndu5TBWd14AvYsKBWhD659IPVhsPz7fvGG97EQrGZL8+ByAowPYJ24VNzxLI7d0JxM
cCW0Wt3Z3VL5upW2J7iog1eVdfwAii3RK3m1PPRIwttE7yx6aVBG5tS9AyaolaEHIlCXxVWj+DTG
9Gc/7CfHOVG9dtPlfcyTl9t7enVuSDMxswwfAy1zaNJfK6LcpjptqSoFUkkepOaUyeU3x+hEHuiV
2WBi0AvLOkdYwMmHDIDDkRw9koKibHaK88N8B69OgzkpjN7F+yFtTlMlSKZurAxPAQq5GFjCWA0f
r1f5gqEGXU7CHC1IjCaPLq4zClRSJIR7cmYYf9rkahKm8ilJfXAIaPbPvz6h1Tq4rYtA+KuVBkQk
Zgf+uM8RN1hEvHD1PLNA+WKvONWTGgdB3TgnoXmu9u1fvxn4dTSV4DYh5cym9dY6RtMCP2/hJMbq
Hjl913h1rH+KaR9P5558xmAAt+nfqzXL2zNOJxSakYBai2xMvQY13ZKArxjdz04LxGHLm6jATFzZ
VrYw5JXYXAk+XOZs6xgnKAX1ZhLCx/YkOUfPR+cq5Xmmn7d14MoerQXxYZRc2abUgRAuBPAKgt/X
Mg0j84DBQ08WdXhdazQyQQwECIknrOnq0Y0kDUiWRhmmuDYNKnhF7KZ//Vrghy+FcMdDOx0JkgVC
pAQ4VQ4kSN2+LP/6ckIKpmGZW2tfI+NGs5FRmulluNi/AODmVcW5SgQnc91VwZZyIYRbSk+THOlC
rQytGA1T5ejT0tq1df5ztumdkwHGeoxaVx10P5nRhai1GDGsmxB9it7U1hhGEqUvtg7QZPGvzsB5
MO63Vv0k6clEqzQNnSSsDQtlqkMjGmkXyOBZifRl1rNESdJwct5a2fHYHW4GUZ5aJIV77/U8cUjX
YiWt+Wx0tQsGrkFt3dtXSySEs+Bj1c11yoSAYykF2Ywy9zsjjQVx3BcK28p3YRQwaJVAjw8uF3KD
61Pp1DQl4CUvw44Wbm4nxzmK3VwHrLFnD/mdPNQ+ARgFkAFChbwCzlUr2j3tSvRr515efEB5jnKn
n9S0dpd23N3ehGtDhvgcZWd8IfLnGn+ejpyMNfq4SFjrHVqHLSnfD4pZeinoPf1ZG9LDbXnX781a
HneyYGWJldxKSAhe1J2+dID7+H9K4I41L4Zk6cechFMee6b5kYrihWtvbb0E7lmmcjQnhoEloJ5J
h9ZtM8iRPhTzqSXmDmlR35wED6lo17hXGiChCCnrgoQaMXaKcUctWbBrG5dhpQfs7xdhiTOSlgxR
RsJBOUyLEyzG2chFUNebQiyEj0D8Re7J4o5mNtIkLqaaAPERkQgKtz9pDRsSVe3H32sZe/8RouPC
oaq+Xk2eygQDrg0JywQwn5iZT/V7TIeJmqE2Lg/KQXBukAkC6Rg/t6x06OOWMDocluAbszz759hh
1lIEJr8lBU4GYA4Ye5/Nh/hdXzhDCq8mzCW/rOUnQDN/Ag0NPeuiZpQNNcPJYGwO6D+oYfCDstWI
QWRqViR0looEkZmoeyftXm6fzYYSsHKnghwCnCM0vqzPBiQrdq2XOgkzOe5OEzjXf0vTmLk90nci
E7+1dZeyOIUb7VxFahiy0uVZbtqTYfwz4U3WKxEk5XVbHIJGZGxZGgZe4RUWZ09nZE6oiRtqSfsC
HoG35MOhbltP04odlUGZ2sQPRWKeuv7x9oZu2KOVaG5DkVQqGTIEbhWq4i50X90VcEUT4vfFu5O1
riUV4ZDOomrX5uYClxmD6nAWQf+wPkgljzolbwkJO3eynwrZTZKjRU+3F7epLf8RwkepAIgAlgjF
TZaBERzVz0MGEuHKoqLK1pbqI1WCtD5Gg5Hf5zYRfaLgMhlmaGWf6GeNkGk3F83k3l7NtTfPUmgA
D2GjIaCBZX+/sLKq3Rq5HsU1vCfUBaUymKzhHpmwPynGWl1HVwXR9+buYRgE+ghOOCAEreVpZNAr
QP6T0E5J5efzQnypaO09kRMRaNnWBgLfkBVhGK4Xbwu7fDDMVsvr0GmiQ6d2GHuNjAE9Mrd3cGtF
aCuC8UALKmYkeKUblBJfQOqwsx9nE4yfiIS6kvq3pWwsBskD1vqFPinYd+6c+rSwQfLT16EuH4Dj
DAn/hd+FxAhcQiDCA9KFfwqTPpOKpKVNmKf1o02KgCTLh64mH0al/fXTDrgLDNEgMgDoCaq3ayUY
ijKvFCctwyz7JZFXRAW69XR7v65PZS2C83EZr9tASVaGKPZNNHUxZKFUz7dlXJs5yMC8AxK1aDSF
CqyXsSSgqWhNyChoc4pMAKQ/N+OdHX/TioMMfBpZoGlsW9Z++1oet21AFUbZTIU8B/kK+W728up5
tE+yiLJxa+/gDYEVDzl1pGLY3y9tQo5/kMEvwxpMNlVsBkV6pwOc4fbuXUuBOwTgO+TDgAQDQWsp
dkZiU6qmMpwm3Z/mb1SvdsJk0vURQYitoZitwSuCF7EW0jQwno2J4H5sFo9MlquPmDWgn2kyeRi2
JIeOFIJ1XT9Ca5Gc3e5ntbcGikg/MyRPGV8sdOlBIUZR2n5z/4A0ilQp0j1oR1gvDY1FqTnJKuSM
ul9iQsoB0oCwh3ZjNeg8YIimXzAVPGz5XOMRyk2rDNW68KxIQVRWImkgfxce1bWFg5W+kMTZ0Xkp
5bo3IMkZXtPpzhlFXH3XAtCRBTYBOAeox6EVc71hqi0pSCjNUdCUxyrv9nMqas+73iw2jsSaP+F7
ofmTe9yAa68pdUecQBpaP5de4nLBcHd1Zujsty/PNZoN68VC8xKwWzCQhPBvvZh5UWoAOjYR2ije
q37nyC8oeACzP3LV2ZUW9UilM4adJXv+XSOTUPdh3J60PvUN0QDNtR4inwV4Z7RtsdZ0flKvzpxh
0egCuLPZHsPaooW/jCgTtI5cHgWrZhu4toAAlmM4WSgQo9XS4WxG0mbofc37CLWQ/lDbH32S+VpP
jpOknqeyeDQrGZn8zqXFb4AWPxM1E0yebSwWm85qFA6aVK+QDUdArXWIcqSg1uhO1cI0fq5iUa7p
2s4jQMSAONwjvPmoAq7PdiLADx57ZFgbPdo75uTCOsazs5+Tt0H7dXtLNxYERUUhhPUPmAgZ17Js
o220msZpCMzG34X1VilPeWW83BaycfNgQPBU4o3EKCcPcth0ZZ83Rh6H6dQMuwVgZ8A80UV9Khvb
BjxfvMeoYkI1eFuvFkOzzEhOo9vuDqgs91p3n+lPSklBuvr79oKY97DWQ0S9qHCDUk3B1KPGeRdq
Caz/JJKQqLPprky6E5LTkdbtwRDsFfVnYwqS+9enBHkYqmenhBvGE6IMCVzmJXFScFzORz1ZQqOW
AgdAGreXxe8gy04jPYGpbQbOhf9cK0OqT4uV5gOSnGlJg6aTGpSQymovEwm+M3BDvQy78ZdXCqN3
SLxgwgB9P/g3T9laZnGhIwrNwq46S8ozKyn1n7fXxesfRGAWlrGXMoTGq8JiF6VWpeZpHiYWxnPI
FH+PjVI0pn29eQaCDWANQdFVFDDZGV54TeloZ6Ad7PMwQgubjd6KyFL9mY5/CBALM1Ck3l4TrxJs
TWgoAnwYmqUsLIsTB9ZR2QCOW2h1SNECST7DbMs/t2Xw3tOXDJAGOsgpMfZATh+swU6z1pnyEMzh
3lyjJYf8MqdHYBm40/CjbF3avv29REz24i2B24ngjctkLqWalrWdF0DRV/60Q7o8gjp3fLBh2HdN
12anJDLnw9SM3SFvOhEiF3+t2XrxqgDRCekLIIZw65UngNS2claEugP8iqy3j/Vg/OztcTeM00Fb
zkKnZ2uH0SNosj3GoK/FPWhT2+spCFOK0F5A2IKJX82Lxn6vy43lFlKeeUahEb9s5QgMU7QT3Pcr
LwILRhyO3mSYMeTy+O5ZaZAGezKKKlwGG85q2rQHQymop4MuZmd1Y32Q+7rxc7UejkoNmG83njLn
VE3ToLmVWc0+2KjpN9JHRZCWLflWgEBNkEzauLyYzwcpGlxc1hPG2VoaGyC+0ZQiBNNN7heS3r4V
htQK8hJXuE1fW8EIJQFggl5KfhIJMGKVrTQ2WIufSf2ZPaDfkRzMHwBijO5y1avBGfChScfb6r5h
M1hbPZoe4c7ginGX2NFAnbcoOP5a+WzpR3KvSufye/Z8W8qGWq+kcG6pPlikRL2nCPMqiOEc5WBU
t34AD6sxClcWwfyY3Nv4r438z5q4K2xovRXXmVaEfWlM3qi2MbBrDNmPCm3x466Pd7dXt2EI0SsC
+A9cXYC+8M4FjfOc4f8U4UyA1oj3/lzqgud365iwLCA9MdwU/Nra1hpFPnS4QUVIhhrkqXLm3CEo
Ss6VUliPRC0Wt25FnubWoaFJBcYQbjXDvl/LRAYp7fMS+jhEj7MPRllXWf4kzWf2cXv7NiwQ8PWR
90HEoiN/xcmZ7aSRrRZheEclDJWCcewbyPy6uzqqGn8eJeOEdGtyPxPpN7pmRaWxTekMCZbFzEAY
4ZRFyjGdDlicMmymfJ8UI/Dom3+sBv3ZrU+l9vvSJW9VLtCYLQ2Fc438o4NUGUZA1ls76mODPlYT
mYcod1ntc0qeova77d/e2S3FxAuNWgycecBssr9fOARVavTWCAa7sOjPHcBotPiuFpX8tzQTo5Nf
hVxMHPI4b6NmDOMsMxmpax3RvADKAqt1RxE95deoyqXHy241aKPRCsbiEnRPrxcDMh99dMq6Cuf6
MQUJYBXLHiC4s+5Jk125At4e2ZcDegre2qh3pfqBOLtIcvzWjN0RfJZJpKHJurcwGJ0+dONPJTmC
4/VcL6LIeGvXLz+U7djFrg81Pp9mXRVqANFFwRrc6PslLwVne61CCGaA+8ToLZH/44fx5aGZxzlH
n5hKn/NvGmLuRSmOgCYXPUvXy0FynoFYoscVaCe8GeibAd2MtVyFU0lcBZhNkvK7GTJXXojHMEGM
Ef1EffKs5N9tWUKcn6M7dXHpYOwT6f22Qm+4C+BNQYMrHklkiK+CxWrEMNhsRujHafdD5Uf3hXPo
l/e0PMNB2Cf9eCwXFZjZoJib3msjfWq01pvNzzHd3/6SqxYGXNvVl3BWazGbWlJBnhSa1k6ffXQ8
PQw+3dN9cUoe7TM9ad8IdXPqdsW+JvdL7mL+4vY3XBXY+G/gntVaQz8IsKmRYt79HP3Ey313+Nnf
i67eV5PM+uqt18rZyLTtJansHdhIf/CVPQ37k+4rP5w9OeOtO+dP6XkJaNAfLf8R6LF76QDU4APu
1iF++DyW31sXY1FHeiC7ygfa8N4SmNPrlwrfh3gHd4HFbyZn55qpzRoAoVZhk+ftPtcW3H/baj2l
GIaDbGSa3yVm5FdVLzqCjVsIySxHoiJmsPiQS1uKzFSzrArzRXL7+tAMXlu4XX+6fdJbYoDehKZ6
NveFhOfapJQS3AJ5aqpQNooCkQ9YI3Ry14I0KxWlY7b20kT0AVosBKwgE1yLcmDLbaeG9ZpagPUZ
aBYdaKhFAZDU0I/T/GPkIgPDPp7XLuY9MaxczCrw0xCLXcxooUqqsAA/m9zspfHDwsKytwhD7JGC
gfICKLFxaCjHUTDyfTWzwG7QhWw+Y4NhyKhHV2wVtssfJzl0ChLY8T9F04NNyG3I0zD9IXQfD4KI
QiiXsx4ReNryjECuY5t7a3R2ZfdIkpNydqBHIMteBuA/zm8E3CC3NWnLmoMQByVJVslDmnh9vJlK
lorOLa6K1GZeklcZCvHIGSkdEdXYtjQJ5VkGgwLXCmzua1GJPo8YmNSrMDUA8+skiXQYgJLjWtG4
7InTZ35mWgPgCKtGcF2+XEZepS5EO1xOcSybpUAfexXGpuFpuf7smG/9uFecbE/1/qT0oFXU/QU4
m9+deYf4cpzOqfo6tcVdZLaHuX9Eov6oPpoNoszbB3A1kstU7vLbuKO39FSzgDuCo3fOqrXrlGOc
YEyFYXnt4/nR8SfELHi+HMFr8VU0u94UNtkGGAoQunCCR7NvnKbCppTfkEg5PQADPXoxiffRuoqH
zIrbe4WvurX7+g/YTrx8hzETr/bSfbxn/53v4E/5kcCNYUpw9VHIHSGbzpqiDc6y9W1vOlI+woBW
hyElHpkflnJPiuqQuE3muO0igom7vgGYFGSHgE5VpPz4ajm4XCZ1AHpbmBWL4VptHESOHLtS0hxv
n/S10b4UhJT9Wv+zVutUPe/R1kftIMqt1xhwXq1ue60s2ET9ahOZJNamzABuMQC3lgSKohFZFDRq
OEPyG9mlwaNFmQge2Q3FXUvh9KcbzCHpTYrOLsuBE9h7av3hNI2HiM6byeImBmjRBpAbSD5oFTq3
NnRBbm7z6JD1ZtjumOz6+sILz9rQx0Wa2I5azjMSta1yJ6vPtw/t2mhhkZg9hr3SkEHgX9q0sbsq
kkcSjk9Wf2682nCXxIt+5onADlzHTWtB7Ewv1mKrTZVZ6McPewdj8TupPlBzb/yQW8G135Tzdd9Z
hhsrWsuZc01vskHGnvUGbtOrkn13usFL27MNINzbm7ep8Rey2PldrCmJ+sauY8jqgQ6k+bOSeHHj
C5Mh1zYDW3chhn3GhZhsaCU9sic0d1lebLoYnUb/U+yPu7j3J3V/e02i/eOiOTu227KcFRKa6aed
ZEhMfiuQ/5NMIdCNaFnc0zwPeVnVhYq2roFgmqu6y6ypdVV1clV0O9NqH83Kw6zFgskg0QLZZ13s
ZjeCL6swscB20e+KSD+CiH1njEfkKFxLE3R+b68RRteyWI6dh6/tlClG/7QBYdNnlL4bau8apQtl
VMrUsx4nZRSo5Pbq/iOQO75qQdvH3GBTFeN3Frmd3XjdKdIfzG+31WTbOgJe9d8r407PpHCtEgDX
hVkaDi+GZP+Ye3/M3uaWHpbx6MBvd/LhhDgdI1ICHf0aQ1m/ouxG/Ec4d4bA5y0UxOB1iNb1yk3r
LnclI0cmv0XbpRub80/rf0i7rt24lWX7RQSYwyvDRMWhguUXwrJksptsZjbD199Fn3O3Z1q8Q2xf
bMA2IGwVO1VXV61aSxlRrAAG0wpo6oDMUqvIa2Sa1DcZzQ92K4HiUwKT98q0zFfPly8zwbyIVxKy
CLpwVlnscCnqgbZjd+RYeZLlSs/pQxeqzJ0e/sbW3LM9S0oBkCC4OkNjjUNGXA+JvSX6N61wtWjw
zLDpvVZ+U23EOOX2r2w6SOMhOzW3R16eHifDLdIY8EXtZpSNIHK+8SpUoQGtnaT+OZ4+h2rlhppH
Ic4oWN4ArkbqEO1jwjVcKkoTcQYnO5X5Q+I4t60yBtdHtXRKUf8CtmPOOX/hjujlDASGuY29bO1a
uIGeHZOu93r5gUWZm7TfK/3flWBn4gBo++JlOwOtkdsTTo/TUdtqWgvip3Hrae2H0jxH08oRnW+f
s4n7YkM4JGWXDH1eSMMJWnEgJ0g98GZ7PHq5PneCw/mPFVBGAxUz4zREodpcKtMsqpPxFLWTHCbI
nPhIL9NdVSoskGqi3pnR2K8ERkLU8l+jKPqC3A0cgoZw8VZO23VInA6npNbNmZdfYtCLTapx3ExE
r3+CAkh/BX633PSJFDX760MW81C/zQMABsugr8KLTzjklTRNEpMwsz0t7+xpJ2k3BrDPBd9ztJn2
Kj11xs7p/11k81+rSIKCUguBjZhEN406n2hPx5PenXQpC7rEl7rvvXnok6frA5y/X9w5MAEZNnCD
QKtJmF6SAgGVOMlwshykXOyo3kRFarooasmeFulrT8Sl1cQLHc1qgJCDclO4syyWjn0OnNhpjLXm
5DT9QFyD1ibfOMk4Zah529AHHOMRTDyRWcTTX0wsguw5p4X2f9MQPIyeTamSc3U6TWUN2CLxbebs
hpZ9ZtLwpml8Td72y5GBDgwKMKA2ACUOslzC9CL/UDFe8e6UINYZDchkoABc83cp+ZmvKb99WcrZ
FqrceD4YSBSK6S1Fm+qskezuZJJ+k5cqiB6Bw+TxXlVXZvHrqYCpmRMYLhoN5cB+Xl4NRdpzq9Fq
jmpWF5j9LbbrVo+GTRd9ZFbpxl3pdgl56kxpJeYR3LcNzmUV7hTX0TylKKtfGrYYlJbT3oZaehl7
A3m3kwNJAAuCfvQbj4ztqq7KwqSCUQEIUFwV6JUxtUuDGR7qU5ET+VQDnQkdqSgpH9WB4hnPV+74
ZUsoaAH9BtyJODQ7IXWdFlQ+qeS1VIG029IYKQtpDQC3MIVoxIGOB0RE5tSVMIWxQoYhmRz5lNbW
Xam2AaKkG7S0VlbttpTelAN9L9hKkXdpcOdG1ctpVOLEIB0wCKe4IV6T7OX4A+d/1N7/pTcDJQzg
VbhvMT4ACYW7liJQ7KoRY0s+ZEh8qvTFVCtv1FZuhS9e7Hfr5ExVMpMO4Ga6HE3Zxk2vpI1yKpPk
TR11NDP5TFfu9ITfAM7QJWZwfVxiUhX7HjnyGbeILPIcRwgDi7kSy9qg6yecxs0EfTd0Bm7tzPFy
NXMpVFkGG/TjXRlWcgpxrJ8r5r8uHzISwF1hVmcImzrvqbOHFK8jqTDMyT61TQcBn7u8SLd5jbo5
Cwo5dMivcnij02O+rbQdJWlgmt8ltDmszMLsVS7uKmTSkL74TXwz5/GFs+iMuZZHmRmdMqlOZoSM
dOwRS2IulDXc3Fe/DfQ8cH8oLeOqQlPI5YCJPWZKZqpJyGTd1W4c6b5qcC2VXpQ+r8zt/NXCqFCa
R3wBoAXa40SMQI+nCbPGjoRakxmHOK6+9T1R7tIxVzdGLrFXJ1PBHSND1KvJ5GlfKeZ9k/bNIc3b
o2ZK6krA9WWWDUww2oORIEJ/FFJql0M3So1YpYLv4fZ9w5/6vA9SS9usjPrLEYIV6K3Mda0ZWiKO
OkVfj5L8HnXss1/WPfffhx39Rbz+rYBKbunZbhZYvkPd4WGVuPHr/fXbOtw68FloXRDh/aWqRNCc
5yQc7NTtpieLhUn32NoEaKxfRVkHKorB45pGkPC8mdHVaLMEigatt6h3iftXViGzCyAtCdMqDowR
zHxG7q/M6+y9L3aTYGP+hrOTilGhBpLMq/cNoZXqUd8JSOHyX6VbPlsr+ZXleTwbkbBXJJLlKpdb
EnZB3wdU8ky/82NP6XyL+muQj7XpE86kbkhoi+5gTBqoG2kfJHFWoguR4+G/KwQKRQAPUIb/XRk/
mz0tclgX99gXSPHu02P86AT8AEAAD2S/vu130hM4A9ZAFV98zbxkGoI2lG0giPxb8/3MKClay0xV
jIviJvbAGOUnVob7uLVPDUm/M3UtLfbFmwsGhVXLsgT5qxh7JM5jlznxgarvtfnNLPnK/lhyJYjT
Zt4hHHSw+F9uxobUWaoaAwmJoqMYZ0JpJEPE6PW2vEbRtmZK2PdWkqkgNoKpMQtHCYIYTuTitbG2
QRaPF54OaMlAhu9L/GmyOB0mNcLxkj/jQtmaSfvYMO2WDIcsK/faj16t9lIm3aXWGouvCKL8z+Y8
sy3EUFmk1eh+ckioW96UecT2yw1YqurovZJuK9W10n3MIe7r4llz3assbBiwYoPQF2/RuWVWWMe4
NoipcBwL2Sr2aTWeHH1w3AztDFrX0pU5XlhJQPNmSl881IBJFYxlRYuiGcFK1hDu9vBaPEkA0W65
ra2MauHczVV5iIlaoPXDbXS5O/PezvAhWEvl3ujCSg+IhnRtwP4lh8q8bnN2EOh4xCxoMBBit8wA
x3MOWsQQEflOcp7T7I7aykqW6UtUPxtBfz3cCEQFAJO/HAyqfnXS1RkNwcA90RvS1r6knKiyheql
O5Str0krQbCYmf3PuM5MCm4k1RIV73SQ8Be/AMBPCvdb7ttvn+qHYnmmqzquuWvW2szEXPR/jSJx
gIYD9GeJDVFKPiFETBgNJ81jv4o79l0P+u20N70y3TPu2SswiuV5/WNP2I0NNSrgp2GPdwfntcwe
ExksSZ5eAZy9XcOArRkTFjGvR6mlWgk208SBpilef7HtWYNvSSFz9v1g42mxJpv09Wnxe+f8GaGw
jNyoaZdRjDCOekAHnirZHVK/1Hov04YgjT7jflMjV2P0K7fD6loKF3pmZpo8jNizys+io3uu2Dvp
uYrHkLY3HOpqHHKaNk88h951zRrTwDyXQqCEA/Nn2LN3OLt1dbQVywx8/+GoS3mQlXxCnFTlwXXP
uRQh4cEG52nMWvSoUl6aqVk5FpzmNMxv4CNc1dpmxZ6obpMEteT203GtKrS4h84MCl6NAYoAdnws
p+lNO5q4EMZ10VIyvn5cH5kIRPnPSTwzJFxHVQQNR1WBIfIy/ipD62h/sh+ghuqD7F5h7s/M1Q5v
N2rhToOXnxRPeb7+Acvb5+wDxKMp6wMdW2yfYnTjEyR3tdt+I296v3pqt9beXzE3n4MvG+bMnHg4
gc+c+ABzgw/F5+/q54N+XwZa4g3bG+fBp5/GisW1lRQOZpm0BgP/MA3r6JbrgMaHPVINyoyhSU7F
E6VrwM+lax5alDMBK5Q2UNe63KuSwgt0gGBF+/JuAKQo/5V9r4vN9XlcnsY/RoRDX2kxHeOioWFU
qRDNnsz3RK0Vj4zDmhDWUsA0Q0esOWsIsL+YpcxTmjeQaaNha1A0ZRzGTbTXbrrm2TAPMf1Z1bvx
Cfp7IJuXveuD/D8Oxx/TwiitRgWxA8RMQ3u4j7LPxjxqrddAiLmK3VE+NqpfVz/Np+4H7Ty9eYn1
xI1+ZiC+b6pHw3nV7Q0FkOn6Ry0v759vEjweY30F/mBMR0ylyDeqtNswiG754OsMpakPrltbnQIh
7EGOmJHCKnCZNcmm/k0NkHE3c95jgz+0LWriw8HMvLI8DL8Squx7ezcoG5pCeBWoYuKpEy7aR03b
d9ka3mf5ZP2ZifnnZ74fpIRgZplXR2ZH9WB6A9tz13mOH+Q1VonZKXx1Gv9YEvnWDNT9DLOYJ8Go
FXcca+I3er7GVP9/uMI/ZgSnX+hOYpc9BuQ4z6oVpDe8dlPNZb79Sg/J5/WVFXWZ/+P5wWE75+GB
MRCZgKSkk9q45bhiWCA7d2Br3hb8aZawGtVN5Txne1o/9413LD/s5jh2m0zao0KvvF3/juUd9uc7
xLvVdNKhk3W4ktzcFZNnADa/1afbzBxx2u+ZeQcIQFs2rmr4AxQ6hqKZyyEg+L1Jm0cp2nXSD5O5
+mnlsxZSW2gW+Wd6xHcF5VOpZQBNhJwnb5K9yZvdmECF/R6PtSYrHvWu8qDmcajLXer8VOkb4y5R
Tkj4jxoN8k5HP8euHDd55WcG2WfqbcwKf6qto9a7mT1CSHOtrLLsKs++WbjMe3QJpznqGqH+XHzP
wvSxumXbIeif9NfkMQ2ltTrg4i1wZk+4u7NZMQhS5zSsonjajA3kOvUKknto6lmVQ1067fD+UPRx
cA9A++DytGcMshuKhcORa4B8FyA7ZPFe5ifN8Ut51yYTEudP2rQxW2+yuRuxpxHCMaOrM69BsG+1
LotXtu5iWHj+TYIvLtGXKpVthfmGsG4zvekSPosSv5Cmjdb+TDPbLfl31DA21zfn4kKfGxa8cq+p
k161ODNJfCzyUAMvs0burQpKAPcF2aA6GaER1y+tGwh9X7e99N4+Ny143bKvNItOMF3KEsRn0VQd
37BScZNvtrrWhbbkd89s/Z7/Mw9vlrVDW/wX1oXi6jJxh7Ujs3SbnlsQXK6uU6VBsYmGTB132aju
WdXspkL1ZCtZQZYtPtEANgfFNQgKIIAn2IqJOZaqjNE0eYBbMZB+WF65Lb3hlt+OK1HC8tY8Mya4
gmmy2rriPYzJkM/1+s7nVnksgwiMrGm3k6Zvo7mmi7yYSzgfoeAPJBPF60aDz1Q5c8fSM9pdrXr1
k3MPoYoiJi4yGXbnoW3Bkl5Alnp9Zy55o3PrYmg/NJmlNvB+UWUX2xg5Id8ZdNxbPcL766YWr+pz
W/O3nO3MpMzrvADXShgXR3PymHyryDX4hG/tzpWGG94TL67vi429FoosusGzdRXcoDJYw5SOMJxY
u0H7VSGF4XiDC8KXLbE+rKfr41y6BM+HKTi4VHKMusTLNyT5XS3nAQXICv2LEUemKJ4QDfvX7S2P
bmaJQ6V+LgJfTisHSY0UtyOc/N6Y9YLRDOGV/Za1vh1q9Woudj5xYlwHMNA/5oT9GmspOOJsDM9B
e3kZxLfKyfIgP4Z4AnrlyEKvvc0WHRoyiCgRgt8UufTL8dV13rE6smEwkRxX68nkTgaSCNdncakA
oswMeP9rRrgeVJIDDUhwL9PsPtHQFb2xqns0s+OAuvqsuvsJ1hyg4M3cLcbE1VTPMtfSQoue9ewb
hHtiKB10L1B8Qw/N8K12VBRX/ixyr2xe6w/tofTN9C5Tnuzy0Eg5Su9rOUaxHfd3fPtnEtArdjnX
ccKJlHUKLmcZRdZD/Mxz17CfuxRooW0FSZJ016antL+xH4vXtNw60oFkaAMcqcdVumUWGPHUB1K9
9faJsnH7/1ojCKtffl6Ozj8kX/B5TN5m6Prp7pJ227XvU7rJobJgb6boUUpvWpnvZQjV0Im7drXG
gLp4vv9ZpC9Uk1M06LxXTaTPtk7iM+i1PIZr4hyL9x5EWqA7jh05K61fjjRT1a6SY5WEzjGlqHio
Y6CTD2bd5O13WnduVyp+bQcGf1uZ4tlbiMf73LBwDKY+BelrP5IwSl+65Bd7ugMo/iC3bjx+SNTt
3h+vG1za8qC3AUcPyhEzjdrlQMt2TKCo3sBvGBQtWvcye25idCjRtbh7yY2cGxIGRrKplTW7Qq1x
6N2S9J5hv1wfytLGOLcgnN6IV4bVNhhKapSeCs3uqb9Js/uevlf5xuBr0sOL5oCKBmEbMlbQGric
OaYQXTLmlWqVyqvK3I/SzGXNCIIgg3ogRFV8jdab62MUe7V/e4i5Dx6GwWqDatWlVapIVgkNTVj1
259SCPZYI/IfGHH5rvLTDy3wVO7t/i0KXDQrNkOlQznJUwWzHXLzbn0ff9dO8mb6Lr9KfxPeno1Q
ZEBSCMt7s0dxjGaRZ/KjZvlt/Gg6K2HCYrQJzUJkimewCR59lzMJ5IvOR21OV6edjBeINPhEJcUz
ur9vVDOvH+sxHV1WVc4NaGraBz016P76as5bRDzs558wH86ziMxpbE1iHaWhpfh63bpJt+f56Ob2
UdJXguul4wcE42/YCzraxIxkJ7dgQaqQDortyj6wsjZcpL4k//qAFhM0Fl4L2JrodkZv1OWIrIYX
uMjxNrHGkMeHvnrBudOmX9VnDsgmaNu61CUfk7Gh75Hs984uKgPwQL1f/4ylwZ5/hXBIilHppKbB
ey+OZXNrFiVQqTJERq5bWQyogUMFVGumDUSX/OVgp87kUUMRvGdJADZuiL+oATgEpeIBjVS4t73K
vpVvePsxrGb3fp9zceuc2xa2TjsNvVU7CAPN4R5KHIeolQ5dwfZseFblA5fnqiT1huZNLX8Snnmj
skn5zSihzrznzfto+JzuDGXfFBvsfz+Ofkgl3acK3emEQWxD2tMhDQjf/tWc4TEA9C4w3+KcmSYa
o9oR0XLPwB/0Xsi302TsJFcHxeX0kqR7gnxoXW6slcthXouv84UmbR0tqgqQdZdr1U4OpNURI4VN
ogNikzkgs9CSajtKkIq+PsbF3Qfaxf81NV/xZ6fazPop4/2Ecg06CIKkLacd+kuerhuZt/C18QjP
AG5HwGy2Mp6tpbJLD0k9emacukkchVH8I+rtwIrXYFCLURFoxf8Z2Tzys5HxKgJwiWHxbCXex1AF
MHLqWRqeqx3xY63wE6AjzelmaFyZjv71ES+tIKiMZpwS8NAgFbo0jm66nPdg4wt10JQFamHkGylN
JD+lZv4XfnmmepUREYGUU+QwliD3hVZ6Z05VMbdF/Z1wH1xVgczNIM5XIrDFcYEBcubZgDyK6DKR
Ya3MkSZpqEUJ1LcSQGxJ3xC/y6e1x+OaKcEv6vkIQAtjaVi1mblN8RwO0jQmG5nZa8mcRQc104/+
d1im8JSRu1SKVGpmoVzWmRa0dt1mbuw0VrepCZ+q22hSejYeJAO5LE/uNcjP9aSPwCI0KUaQolRI
gtJUibbTaJQqezZZcXdsHXVQfZVQ/DvWcq3yut6S2KMVF6T+pchJhTyiqQ7bMTJo4Rp5bY5Hu1dB
eR2bQ1PtarmE/gznctO6IMgobA/HCE1ba5fDgheYhTpm6BKyAiASv9yuzsgyUqlaioipCt4nt/I/
G4+4P9Gt7lLwAFw/HEsXL6JCPMkAPgdcWxS7qKYUTYl2m4W1/aGY9cHCnRTpUQJEhRxKxWdTgqxJ
Quo5m266Mb/tSaCnT3kfbXrtc5DCyPiAAsfH9a9aCJE1pGLQVgekKxjPBKebO33WDmXMQj2pXVWS
3VzON2YG3rNyA0IFt+zfrhtc8lCw+LtfYq67igLNCBzLZpQIC9tNq7g5hFA991P7MT13IbTL/8IY
eG9n5T8wWwLQdbnEtGNWARonUPHseci2XeXyl+zgsXt6qFbAQAsnFxiOP6bm3XbmeYsEtlQ+jyvD
9ZzY1mdSJj8Mha25vsWNdG5p/pIzS0YfRRAjg6Xx0Kc7NE2jEhGNzxCqAPHXrpBu8wCS7zq6MtFi
/GLLr+hqRm8zLZ9XZndp88AbOmDinVlexRub2dDTK1nFwqG+HdQgHbxMHgIHpFPP6rf6VFVB/hjn
s0Y7k0c3I6dcdZNhaxSn6x+yEKTP8Jl/vkO4d2qrmmglFSxkrHVBbKJUUM+coSXxGiXUkss4tyTs
J7PMzR5dvSzMN+SxWCvC/+7CEkKGi4EIe8iKyTjmESaUjJ5V+LTe0vSJglrqmH9W70Xi8s8JkARP
fh13+bN912Ph12Lmpcrp3HGAzkLQ583Khpfbq830BOo1LbZX9FDvTfuu7LzBlxvX6dz6reae0v9s
XyDbmNduo0Gw7KHirrK1ajw281XM+uKxAqAPkpEzo44jrC3LJ56pFb6mOwwQWJ+iNy4dmY1C1Fju
WukITEBivOnm/dC1G8YbkLeSg5H8S7Km+XWtYYeBsBsgShAXCn6yndJBUjTOwhdF/wFFJNe2IabD
g8wAPayv8l2khLr0luo/em3tolpcEai/I6qCoMrcjHm5IkMVVbVtD9jfJ7R8Bnt9P71XW7Jle+uR
B8+ggvPkd8eXwYDWHLsVv7a05f8Y/5LwlBNe56U+sRDswEAqNEcmr0Lr50UU9/38FgUbLzDMEAW7
HKCRjQ3or2Vsuelgll6mbxoUO6B16hkv9bMDUWkrqNcUrn5nRK5ZFdJDBpoUQTo8j8znfh/kPgGD
3qa9171odAe389MH6aAFb/v23rgZnrb5id8Nd8nO+FX4qACfyPt1N/Y7n3Htg4SneYLm/sYu8EGG
qx6aH+XmPfEaj37cVug44H4XGKGzg1jaZ7V7LI4OvrE+SqefjW8F8dZ5tn1gBfbtLr7N3DfEc1sF
/9/kWtvuibqZd/1jRSLA3yfifM2ETdkWVRurHB8LAkz0mbFHYnpZ2HqSr74GyskIul10J792+9bb
XTf99doBkhnB/4zMRtFTzHGrTWVRXR/rMJMg8AGiSSfZoGTcwT0hyxYh6Xvd3jySy2VByxN2JxDF
M1hMLK+UWprzqi7b0H7GQPn+JyCa9Qvz1/KvC/mumU501rUB0SuE3AUnY/S6zdAhB0NknwBg0J0c
9abvddcaSl9K91WHNuEVbPh8tMTBWSDmmrOVoKKWhRutcXhcFUXRhjo1jgpFx66TfNRc23C1/HV9
Hr96Eui5yRCgUmANXV3C9o4GphMb0KowbuQb0ErgJbUmKfk1Erg0IWxKm/Z5aY5VG1r9sMmaEjW+
XVX5xFaAkVm5E1aGI/YD5WNqdgaBraHVT3GWbrRoDQW9ZkLYEHJp0kLp5uGMEBOMDZfGr9fX5OtZ
wuLjqQ62XPz5RZolaaKi4kaGNSlHKJigOatJbH8ihW9kRUCr/pcj1yv9vms2hSsdeBtdjiLWhiyi
nmZW+9GO3Zw9wJ+4HQfWRt9dH+TSNIIsAUQGs8A1CHgurxeqUSvXc0yjMY1mMFoUjFCm/O26kYVc
4zyVf6wI10kf13pWKdjelds8gxbMT29eo86dDp5B/GGlIXx5Dv8Ym39+9gYgbV5MhpO34eiNo0t+
ON/bEbR1L9fH9DX4uhyScJyYU4M9P4KVYZM8JS9rN/DSaf0zY+DQuByE0mMV4ha+x2j0QJpCw+EI
8EJ0anT6ynW15ObOTQknqU9LAM6m2Yc3P0uQ8ICd9ln6t7SouBPn+bKAe4QcCtyc4EwVvUoaQmBl
GiSflVuiaJtao+9tZ7vXV2Z5PH8szVv+bP0dJ6FDobZtWORO7kYqZIuV/Ajc0YtUFSsR4OIuQJM5
gl9Av9H9e2nLaNshpcaIvVbFfp4Ajae8TwjKro9o+fwgsgYnOhDZX3QAemDoS2WCmaS+jRuAstU6
kJx8X9pg2E4C1YrvwGXtFbH2DUTLwRAPb9e/YHGcc3iNZmtQ2IiKjCRmIOnI5TbM0rfCwTCzmzhZ
gxevGREOrtlBV50lCkbpSJukT46Z1D8wiaz42IWnJLSaEE+Dh2Bml1UEbxTFjtRZeoQNwj4jZJZk
G4ygmQfGR1ZDYDVlbjZ9qj24mjXIig0B5SzoCtQjCnpvpIWn4glakadySnbXZ3khcLz8MmEGgFap
SFdbuHLwiPSl2o9ONYDuv6IpYHfWrleACvatZ+vO4Bvzww7tqHENPVx713x1PvgM1NTxxlXBgy82
NHStntvRwNHclzpeoj4MqnLM2GFkrmGuFt3mK+0yypoz1XhNAxQ9FzSFMUuSZIyNXnYzGnki7sj2
dfqjcALje1z9wBvXBdJTYp9gE1o5u1+vPsCQwKkDyhfEXY5IMmyXA0hCLLQwJtZ3wzzW6fv11VyI
WWFg5ifQUc5Dm/I88jNHVHf6VGQ65WHb9Nx0nTKVlVueotJ/wzrbIVv823lXJLvTfJ3ZE6To08ra
qRJwWv71b/l6tNBAj1rf/CZAd6hYAZfTKU7tKBlCJKkV4oOFQ97R0ZRLHzp+a3wTXx0wjKnQK5kf
BTPrzOW4O4kpMbgsh1DKsr3OxsYrFfiMgQ54O+ZrofPi0DSoAYHDREMtUzzNw1R0dlMOIWAu8gFM
8ObdAMLbvWrJdCWyWDQF9JoNrwGRIxHAHxFTTnOdY2AjqKvQm5rtVKPQQEmNZsPrC7Y4h7PsCx47
8+Nj/pTzvWMTXiWROoS0II0bq7skBe/oOA5BZ4xTcN3YAox05pVClhJQkLkbQphDVN57RNPlGMqD
5Dw4sdlwtzBiMFuBUMiZvNgay/QB5zjz0jiuNxZrrfpAKit7LzuON59VRNkAwWGFP7U9y9jL9Q/8
elTxfTMDK9qAZ7U2IUSpuw4c1WgJDCOAh4/M0vO5s0tdmYavc/5b40nG5rVnOhzhMrem2JIqTRrD
Cg1dR3ThjwdTkpJ9WzTkSdb7agWxtzAqrC44cYDBQRu18Eq6PkNft+bMnfnndwkzhASRGpmxPobm
o/ae7s3X679+oTRx+fsFXwZKlxjScvj9KjQFvqfHJNw7jYsmsPKZZfPfK/a+XkGX9oS1MBjVOvDU
jsBtQqrkmDVb5ZWa34d6OwArauunQQqU1pX3JU08FOncfnisk49KX+vhX0D+X36J4M2m0jTictDQ
XRsHWnc0f5jlrYp0XPWDbqrck3MDtK9Od/9jZQbmCP/yXry0K3gAR9WlCbWbMeycb2Xl1+mumTYs
2qBW/Rr/zLbXzS3tfXQuzvhVZU5ACM8ZjUOWhjX5FJJURfW9ICOw1dG9Q6rI5WqxRkG8uJ80XLqI
vmaOb5HigjTtTPFfTGGnqb5JPlNw6z9F+7dJ2XXcBus4sTfXR7h02kzwyIDqHBAKPEIuPeroKA3R
ennCs8BsNlSm5Wa02rVE1fxbxFU7tyLMY5U5STT0fArtuvBqJdoW5ba7Rc+/Gx1th66EskunBBo+
oOTE0x33u3AqszbLKSTQptCxY3Yn453gZq1V7RWp0baNXoSc0mL/F/N4ZlM4mVyp+x5OGjZlTgES
Koctqwp79zdWUIJHQgxI1i89aoi1W6slqP6qensLnfFvPbBKK0aWNv1MLujMkoUmAt7LLTGkkJ7v
ZJSY1XaIb2PF2qiRdsosO/dHYugrE7fkouGhgbfCC85Af+2lNaQvpSIqmRxOuOLc3u7an5jm/M7I
u2rlJlsIPUFohkziTGcIBkVb2Bgx1ye9iewpBOxR2w9DDomQtCk86D+MXp7K8QtvUXe0eujQVDUE
mq3eMVeipcXZRe1cQ/SCv8RoaW5MUaweuYsJedMDTSFyT7Ru9FNkTrxksj/+YsfYQOHOUQKsCYs5
pSobrAi0ahYfms3EFNm161Ly/r0V9BFYQCnMvKaiyKrBJLUy+kQOC6t/zNO0cjunO/3/bIg+xOkk
i2TY+ymTFJfwNva4s1bLXCiVA8OGKMeAR0SGW+TXtVIrtzU2wAoy+Ad02zZHyx6dfTSM7amTkZhL
7QZaWTGo/TO9Br40Hk1XieIxqAD0DgwiOZu+6SEVUY2T30kmeYpLPfOSbCQrnVxLRwccMKhpoB0R
OsTCXYhSepU7TJWB/4wiP8X1FPIWhE8dzdLw+uQvm4L0IQBNIDoVeXMlquZxkzpy2Ejd6KlZwp+L
xtZdYwQS5LqppRsJVUuQE86iypDfuHQIg2EQkjUa9pLcxXcTpVOgq638N7vpzIrgCtqaQVwEHhsU
1J2+Sbqy2JtZp6/ED4vTBnlocP7iSY1M0eVYbDUbeGrGSghmCzBwcmAHy0mld0hJmStHcKHZBjv3
jy2RYLvUAcKhki2HDBkFVIDsOuc3CsQu+l2sTXJ3w0eiQXC8mXjta07Fxp1GHLlxIU/foGSfGR1S
ZJluujIxmthtawOtz4VO0ahwfYWXZ8UC9apsIWsnvk2hsdBJrRLJaJBLy4PSWsa3Ue6bx6grnJWS
yzzBYuABLVIA+fB+AUJaOCKAxFll66QK0I3q8zAZ73WlnhIjjBU0gCB6nrEl7UpItTQ8kE3Ndwxk
4CBEdbnodaJP1dDAZl+XCejlIXVVSkmyAXgiXjG1FOmADBz6alh70Flql6ZGhANcKUolTCjY7I+t
6Q9RAO3Zul+JCZYO5bmh+ednD+8oilKV2sW8kfMHlhAvi9lK4mnhYsT1BOAG8l2gkxXJjXt9fmrP
uyJu4kPeNlsKdg/X6BmALc/XN+BSnI0K7SzdjrNgYXdcDmfkdeIMHMORwXXuqTH3zTbRN2Sohztb
ryWvJUV/09Y6KvuGfWt29vjKJK1cmdWFzg+kS1ADQKyKvaKICeQyQ+80ZHoVwCRMNy6y20FHb776
UtsQQVAVrzroLQh+YtXvS7zwR/Ouybqgy/g9K4q9lMfDytFcOC8XH2RfTkxZF47Uq/N5STxTJxs1
K44RZqEbezeF5Gc13uhrIOCFvQWbIISz4A7wxhLOiz2UEBYjDWzGzNfpg5yv9Yovj+qPBeGYDHhy
OW0NC3qdRJsMFT1nCLuePNe8RjKDPJZDdFM5/co7ZCmBdDEyYZtNSOuWWd0q4Zh/mOmrdAeRB7eY
xicq69uCErdo/XIknqNVATpq79LCJc4KAetClQSTC91qFZhnYLREkvR8yhFTS/ARQGVpwKmUUu+l
luHlvQKwZs6QfIwO1Gw3kTKYbk61G21YExqet43ghi++QdhWVoMbxRlxD9Z92v2QJRkvv5zz7nXg
iJQmkH3f9ClX/Ynla8LZi27lbPjCFWz2dq6QefgWuhEk+yeiV0+33qdsLZm87FT+WBIv4KquaAzI
MnxkmEFGHjrvd0he05fqqb/X39d4UxZuGUwpWLFQftIQLAmnpo4ISTitldBsb3Qt/B/SrmvHclxJ
/tAVIG9eKem4UnW5LvsitKmWoTzlv35DNbvTOiztIbrvOGDQwEmRTCbJzMgIie30SZCJ2zhdzkxw
26bv1SybhhrRyfyBEYFlUM2/RYON4+x4OSBvL9LvwXAbpc0HYzBNbJR8doEQOhh2TkqzvMlGwYVs
635/NibuQoA75wThJYSCDvnZmh6bfGcy3dX0dxV1SikePEVxpVS7hRDtbrT3VY/FS7xGn3ZTbz7r
ufZuJPLPy8PfjE+rtVymZ3W6KnibKbmBibaV1zjx5LAiOhTskzcm3RTKjRY/XLa39RBG3RkpVhO8
zOg55AwWXZqkyFHg3tCTBr6qgSXhm/kzV4kNpFJ1z0Qw2O0otLK4+NpqiHk5y9O4zDuLQ7+qoZg0
O/sKgqhTtNelbyUNhk7dV6VcEtY/Ga0gFG+eMSvzXADq8nqCsGm3QC4dCK7aSkpYVKe+YF43NyWk
L5DNAH0mGCXPR2mVIwjzCpgxbVd9POrY/TMougKVIFsDcg1X9IzZ3KIrg5w7Q4woQaUMG0eHfsiU
NaSzVV9SXvMq9tr55fLwRKPjvCbq2iqZHaxhVVZvrMsK104VheRZRt3LljY3xGpYnLcM1mQN0whL
s9H6uXFHbb/RDswMnMmtqtlFMkpgcTMCrSxyDuLkQ54OFixafbG3w8PUv7AcTXP97vLI+I0AwBx6
C1eSQdzQtLnW1TQPoYPUvaCB01UaQH4spbpSkQ5adFLUhHm6U5IiubfZfTyFjXf5E5ahrA7jT1/A
DzWqkxZ9zmWAhy+k+yg1YkJNlC2s/Ara4d4s7S8b5Pzmfw0CpIg0BWgreTSyLrdAkoUYsp4hjR26
cX4IbZGKCLeAH0bAxgS8JTivAbjmDqtxLgp77NMyGI2f2ngVlhFosUhkCMbCn/L/2FkGgu5iZGF5
xI7cRzGIT6Cd5USZZ6svjpsppasYRHEdda9+78uHNk4E13L+ofBhFfaAdgaqHM0T3C1GnvSqQeGj
DKInSTqlAahw06+yucuBn9f2kzKS+meY7Op6X0/uqHtMSPW0+CXvNboBHCayMktejLtvyLNehZpk
Qe/xdFMThyz/ajuHvJRkpwIfcqq+JS/182XP2XJV3QKICBhvvKT5c0rrRm1QLMi1ZbgwttlNAjqz
rCrdPNmr2nUViTrctuzhFgLpaLS4wZk4J8oHZvRSpFWBPbaPZfOol8l1kb0UeMdbEqR9WHt3eYBb
WwPHEjTpkApGVp+bVaUyqtIp4zpQG7v/MqhTd8wG65Q1k3K4bOlDZIJfQCTzFwlZZESA3zw/mxRo
M5mNldTBsm7RoT1Gh+jQHAfolEeMhHvgpo72Kbpqj/SAZ++hia+jLJA98LYFsah1nb+BfDj0+mu4
mVaamRZ2ltaBVr6WUuqG9ksaXqehtWemtKtq4wT5FSgAPl6ehc2NtLbLndBMt+cQtBh1MI7jTs+9
PrddUOCE4yPWWKGuXUueE71E2U6579F/W940EFrrRNtpYzehAQrl7Q/9M4WXxejNNCyqAZ9BncFL
reu0GYkydkQzIlcvBXnij/Q7t/QKqveAgUBhWoNOxvnSO5HV6pJZ1cGVtezcJxAie0C07sqDgf9/
+66QBX0a+fHun7+p+w5cpYu+KD8kkWu4sqe4oz9B3FgmmqAgsnUiakiRQgIOMJzlCD7/Ojr1AMOM
mAu9mwkkVyEEk7zOxnjLrPkopxJaEq6BBjoOdPInIzu0tSWYoI3V0JA9WxjA0cb0qSZD9azI7SFn
QTdAhAfij6SZjrFyk+J1fNn/NgIM9jniC7oRABLhG54TPZbnAU1HwWB/acFOoWXXTG7dYj41I8gD
/+xZtWwyWEMpFOeUgZQat8lSa1ArCMuxgGVE3c94XpNcpDfxeSfDh8F3b0O40oKLWdyt0GBlTBnu
m0EWvalZ79GDjf7brPMy1SJJ7fVV9SUU0TVzF0RIJcAoMJ8AmBrIIxvceZhItHCMdogD1CmpP/dq
EUho/PWtvqHXRa6WLkOfrttpDOo2cyJIVX7yFzDwL9LkyoKSW5K85x4bZ6E5l+McB1MGtasBlT6X
6nnoO1C9OkUDpHbp1OWCa9sSmc42MVpuF8XlpSqLpqqPXqDVCypFmszOCi0OSlV261B5HRl4Wf/Q
PRcbgNMvqDE4KX/ehjrrRtWCjTj2C8NHp4zl7MKdnr1FotznxhyemVr+fDUcjdr2bFdmHMBVHhKt
JuZ0a/T3Uq3fKsX95WGJbHHrVapd3mmGHgdFT6LqQX2JfoY9pFwFs7e1FRbxFSCxllZI6Oadj6nv
5Mk2CgV+kT43nQkJ5C9Wvc+uIuplV3k7H8bq/fLIeBzOshHOTHLnGRqqJC03Fq+oxnsAqq4yHFfJ
aHjm1Lp2BP3qpIWQ3ngnjxEBA/6sv+eU7i9/xeb8rsbNnS89axvLkDDu0vJKtqOH/NqS0Ap32cry
K582wJLpAtMH2o/4pH3P0rmaVHgMi9EbjExRYt3NdBYtoiowww1mom1RoEQMx2R7QHz2yVwSR5P2
SnKXeNfodynK+2YmwtbzTw+YZSVXw+PiaKnmg+SEsBur77E9+/Oou0MC8HUriF6fD9wPSxbkQAFs
QomVG6Ezo4eimJMkoLYe+UmlA1+sjEhDz+WDkiqJm9PiFcWYH2WLxnTQZlTuFBdfNSDRBWf/1pgB
g0DiX8fphDLp+YahTTwWU40xU7U6GYlv2z26wWciCexsxU6oZKHZAtUeXLu4ue2cOjFZaceBQSu2
70r12Rr0WhCgP53tmNa1ES6ipXmppNpkYDANfTcHt/xR6dSNFHRfJ6AZrLrUvbwhNmcPxE9LPRcK
lvyNvmNUS0YVo3LkWzq9OlYF/kS3VR8um/n85MXAVBW3M5CZ4JYkc4etbUSmnaJJPyh7iEntldZ0
0xR8RGguBJIGNN2udAsiA8FG3JpOFYhiB8BiPOt5L430pCiMZoSXyod43CWla31vQhcJwqEUkftv
+cfaFucfQxeHNMlhC8VUd8jxbyUIXiILnHNE4ahO4wQLoFoEV3FDsu7PUpwfJwFQ5ZamA2eO/msO
N2HjsqdmbE4CdLR6ogT9Vuxd//gSNFenddZPKVAwcAG5btzRfDNAx1ewN4GjLdudj/BrK9z5aStG
XJj9MgQUhZ4Tvz/8sHeZb5LDZUOi0SyLtRqNrDaGJEtYjDh6BH/6vpZrYmuiotf2kv9eEC7MZqGT
FZM+JcFMDZJ0d7n+X64457WhbpZ2WmK60M3lFvEdUzLBHhQNgfNarWmBpZwwhA6c3hPkE9tEANDY
imEqrvI4AnCm41p9vhSSosSA1mIpaug81aDkLFLbd9hbXfmX13wznCzZM3khmwJW7dxQb/QM6skF
tritH400eXK0G6bd42zC635pQJkETrZ5zKori8sXrbxsVvXaqCJYjG8lZFX0jFQP2dXkGRZRXFDe
9qXgPNh065VBbi4HGY2qJlJWgWI9RjT3a4gMmiIjPLfER5xBDgEgOTRkL2Cw82HRpmBNzeQkUO9M
IN+u5Izoj5Fv7jufXuVvxp2+y8jwNf1mndKIHOt0Zwp8hoc6/fMJqg4O/iWfgW6l809gtZSPKjOT
IJt2w938I/fM+soJT3N1Z2R6MGlPDFmsG+lHFFfE+kOlt0/WuQlgcRYNE9Bjgcy+aUBlJ63syvW1
Pbzn098cTEib462J7kIHkPDzkTpxGRtFqC9b3HTIooLigflEVLre2ua4fSHHKkOCGyiBcytGuNA9
Qak1AOTj4DjpaUKL8OXtt7XPgXlF6xdQWEuW/twE8DwdYDA2Qjt4E/VyF72Y09M4CtKpi4fzB4gB
iqhFFN4A1QN3gAy2lqhtFMIKWtILguvlrtU7twUAHKQI89S7Wizitdh89a2NckOjGra5bsJoPr2h
bjOEMmn2xrOpvJvRtDO7+Bj2T5dnc2uckH0FQS3qjMjKc8dxC+40M0ydJMCtS0IyN/LnwL6t891f
DQ50mEhP4+K35KnP140aoV2WLE4DaxzxFNqj6GdNCTGRj5fiu3jUSJpApUuUH+Xr9B+bzMTdD5my
D/kTLlyXjNUmpEyTQMOpk+gMwro56MEN0L9Fbh19mZ4l5QY0Nyc1vIP2rfodojv1rnlPza+WZgic
l+9A/edrPupXoEE1oVR/PguS7WQMPWBJMPnjg/5U3Nnf5113H90N9+YRVbQDJgbd+/1dA7797yhQ
XF5udVlP3q8BGUfZ6R/73FGS2KiWSxrsZyUJrw3P+DHeAnpMhrsWuL83ZT9fOb7k5wPpwy+RC/an
Y3YwHy9/xabTrT6CO15UBh5muYafq8NjbaLRSLNJM7tNflCtXYwaQgayyssmtw7thcQIoQlUc3gE
nM97FaUU9PGQkc9m7WRCC93qrvvCq2NnF93m3y8bWxbx8yT/NsZdp5xkcOKIwth0Sg7pQ6dia4nC
4OZbygQcGLiwZSr5a0iidJ1UQiEx6BdwYw6+IrP9FYXQh9a1U0Xr2+Vaqjn0OgpfE6BwLw9xe1uh
gAi8KKrQ+M/5hJZV1IQMKmXB5CI+0rsy9YqH9GVuybAfbptol9zIrvNaPkiv0uvgeALzyxvk0xSD
iwcgT5BTISl9bt5SO2WO0MUWmHfjMaFe+EQpqV/C25DUxctPgbXNXYO9uxQXQP/D90fGrKLSCGKA
oGnHgzzcDdf2j6QjamkTaXhsG9fwHkVN4pubBI4K2QjULUEMwI0QaeeqAIdv0H2zDt0jdQFiSlw0
EQimcnNnrOxwrz10PhVVnw5pYBhPzoxqne0VTqDr36Rj34yC+LN5xC1v8P8b1TLTq6usqcJpkwLW
Wu8X0lJfQ68L5i8oWApTqIsHfPIQa8GgwjsWLzm3lM+tE1IJ81dCBWCMdzV6DNw6PiS2bx77p1Hb
Z5SUT8y6VlEmDUUJ8K1rCpDU/5rnAn0B5bqwohjobvyugSUtEsSYbff4/ftcIKeWE85Ggt9Xr/WJ
OIvAR3FtWV/x4kFHJakF5v6fhfttj4vZ6WijqR2wiKBg2nuaWvuiyo+tfRuWJpDN6Gr5Emkg4xI9
tgSryJf0emWUVTOHWW1Hg5PpX97Y28fh71Xiaa/KIklDVmMW+93kh9/anY52myN7kl4cz95Hpzgj
mUymH+Gr9aYrRL6edqDdU+v95e8QjZLbFWrfV3PP8BkR+jRl6a3vb5palBNZbo+fNgSuzSg5Kche
8lMppTFC5rL1Zi86vVqHyTWu2ufEDa+au+Sh9lPBoDYDy8oeF1hkvZRtsEqmAS33uX43L2xp7F4b
ro3ppkSn++Up3D4PV+a4OTSkpkd9DeYAeydpD1Y4fT9XXh1Y1DWq20aIyV6eAJfmc/nzVSirOgfg
6wjzObi5P93hInFiwU8085PRZ8c/RJ7/c3FcDW9Z3ZW1UjN7nBEf1qpAdXVIJPW/DPfX5VncjFor
K4ujrqxonRVNdjOmQX6wbydPvxLCN0UWlj9fWQAZSlHEGix038Yr3MWvx6vcr/wU4CO6g16MB3Lm
ewgDXx7Xhy7EpcXiwjHg4HgWx/AOfa/06LDXQf/LPEDVgEugJ8dnFfqjJy/2nqW9fNBeY7felwf5
CqmIg+Ghu9iddn8IJf20pFwIn4faLDIbSxrqOewYFkCXeScCCmxte9xZgIr4uCfxBW5WxUA+xRK0
10E3EYcVMgyCjb45uUBVOSpKCItSDDcQpHhQn0gcPO12PcSj9/ppONX7/me2z4LxIboqAgeZHOY2
BxZU+/ZX+cL2+VfQRPrdsfOqL9GPai9M7Sz7nV/x9UdxB5YWqkmUjfgo6abZqX7lMRcNsj54kd3K
1XeX/WuzerqyxhPATGpSsQwvaRwkupuAyrsmPwqSuwXIC9AqJ7izaVuxZ22Oi62zivKlmWNwHbhD
h8P48lPZxXDo+Gb4pt3IPlSXnhs/Pxl75RDeVDi20mtcd1SCFr59+2iT8SDtc8B2Lk/DB/XMhUnn
C0noqu20UMZ3efK1dCMdgYc/ap0LCosGgttfE4gRTE/aofiGR9/JvAI+xrqLfagGvpsVYXiGfo1+
aK58KwcpCb/EAkfl22g+dtx62riQzebckEqKVdKAVnqql38s93Umint6F5KuCxyQp+mxoyqr9RTG
5JNDEqLtdy/QfCSp/030Fty6PqyHxUVtw4gAw1j2X6a/d9mtVv3KRanKz3A3JO7WNri43UlyqoPi
CA6OqBnfSKQn4IzfTbvIG0FYj+zN/unXZW/afGOubXJBG8q9kuEw2IzsaVd1lZsUgJqF2b6NpkMV
ziepY4dkaO9G2t3YTvylB2N9lYHZa572mlL7kWI/zt2NJKpmCGeDi3jj1KUOm/BlzgMFAG7ytUMH
UbgMsvaS2/uSN70Up0qw6zfv4Ov54EJaNwx1PMxYZ3mf3M8HQDLudC/f1V4ruCtuPS5WhvhqOhg+
QlPuMLzBN4L5SifOPvUHEt9dXuBNvwUpEurpC2UhXw5mlMmTlEc0oEnjNQoU6ko3FTXqfJw+n2LS
bysfs7q6ceiQ4TFKKaaB0hyT9JcyxgfLPjh4NY1TfzsmFYlNB8JYlZsWndtrwyFW3Dyc3BYQt2zO
vw6SRYqu3WthuQOPI4p8+oHWkh+ljd9a2s1CUxrW2YNDweXCRFwTy8biPh/IO/R8I5+OihOfB6iU
AajevI0DHe0KVdsQHeKfavRYDILV2HIvyJUhp4PsILD1fIkgb0eIp1ALULi2PpR2dsOaXUJ9R96r
9BEcaqyP0LAvyj9sOAGuDhbkMcE/BcA959QMvSZ44bEkiAB+a3rwKZu4PZcikTKBGT5fNUU6ZV3e
IvHZntDu5k1K7LZyJtiiW1YAYVxo6cAKAsjk+e0WCwl9Rh2JNwb/8Tv5XViq3XAHICR/W1i+YOXN
teSUrc5QSM3m4moojVNuj7ummZ7mTt5d3p5LEOM8z8a+hLgBSp1AJy6fsjIVNnM9Tyqqwmrm0z7x
7EnR/GwEF0XqjybL9n1sCxBFS0T/bNLQVBCAAJlocUmvZOhTPF4xf8PoQ/ebNHSARKtJMqc4AO/g
Xh7g5mpBguT/rHG3KMVio6WUwCLog9ea32j4PRTdiEQD4l6lwHLarJPUJGitedyHIPvwpBxcs0Y+
vndGjK5OXRcl+TdtopNz6XVAC7zBOaESN0ySMpT6FJDzx9e7ztrXM2TbBW+qjUMCdbHfZjhPZJVe
qVGJ2mndqPfFAFqCKHSlVjqMs+LXlZQs2B5pFOkFb24AHQkMR/1ovOcWLVOhN2swA2CIdPgxGvPe
UWNvoFnpUrSxXHaQzR2ADDfQSoi+EGA43wHgbFGHusUQE+VYuxrQspoLWvt6F1b7/84SNypJNyeN
FajLoIVKiR6biKhakPpTe1UILG16x2pMnEeiLaEtOwX106VZq/BZcrILN6SPQ/g3sXBliLtsg7it
0W26GErlfVqeIGTh57UADbWFjbChHvTvEnHOPtS9I9EZSxTr3R7y9bvyW9zvTTtQtLcs3xcWymlm
TCI2uawRTOXy25+ilQlyDjCcfpA7cu6hp5Jp1ChCaPP7HN2Noh4T0e9zTmFpIWt7tBMGUfLLkN+E
Z8nW74PLAFS0FoQvVHNxlVWA721mOVOb47SqQAUba/NpVB1Rn+LWfl0b4a7KrZFnpVGlH3sIeC+K
DqBUv7W7X5c30FYsR0vgAi5EAuJTOUyf2iExFZoEjXNN6XujipRHt/YNEoggp0K93DR0bhyTYTNI
HGOykLsym2kvRxJBdCBKfpKgk3N5NFsvVdyGflvjbkUxtbrQpkDgpPEwUNBCgeBhiiO00WStA717
tfdzmbZfy5TdzRaUcbCvhy9dVxggn82ZNxTDo03nTBAQNz3m92fxzAT23JRWPCzYpySS3EGX9R1t
ZJGO7eZaImEF6hYAupBUOvfLhtVT25s1AJva6CIUihdz6+xCe96/Frid1XfF2LYdLACz/FBCQEEa
Q5KoAzEhsqrrpFL1U/uHChFL9gFccRqq/toHhSFnVGljZSnN4+QywQvT0yvGqtuuk12lXXqF4uhw
2Yk2pvHMHhfpLTsf67qGPfgRgZYO2pGup/ovzuMzK1yYj+MMDxQFVirnWh+vs+5Xllx3puBFujkW
RFm0VIJiEnCxc5cAeYVGZbCPBmDOPmTQ2kUD2R8yWP6zPuAlMywVNHfoTz2zcXnutxKCDqi6/v0x
bvI7AN9MquNcYmmX7oooOTIpjm5ZW/pTmoB2jhblrrTKX7SnNEjNGrgzLXqeGm0+srETtWp/AEu4
swrfYy06G9ZC9XY+uP+YkZHoeYbTOHKyq8KsT3L0raLhc5LQnRObxKyQgNfQujmTFGpfyLgQO9uV
VN1blF5l+vAqp+b3y5O0EVLxLl90qoF3BxUlt6ha5LR5pmGOJMlLZt+4qvuvyFzFolScyA4XTNOw
rsDGiMtVXJUnaHod5LkndWwclVK5atJyf3lYGyfeelj8i13OzNwYOiCOoPMLmF0femF4qpng8SKy
wi0os6B/N8VY0JzI4e0LtZ5CTRBAtk3oUExEY9yCdz3bEP9RUqMNxwbzpoJhaBhPg5dpL1p/9zfT
9dvKsnqrW0gdWzHtM1hJLDJCBTNwqC+MUhsHF9YEb8qFHwtvWd4I0/W0m4E+q227I+loWO5ERxG8
a3HYT5tsZYVzaOBk7EJXpeUScrLswdVBExvOt0xOiQFB3FbE27jt2L9HxTm2ZrEU+YAERXmjvUrN
6pFmb1V2K5sMKG4Rp/DFwYEDjzuVc6UB5ekCoUo1FVR/kOrOMiK/dOUNBWm1MB21GfENtM8vDZJo
zeTmEskiC6khjG2oXJyT7HVIHy87nr5skU/LhR473IChzwO0xrnn9bo9luBaQha3jRI/za3ai+y4
dKeaSmTqi/RrV8gG0Tua+XVa0x3k0V9GjQ3EAVc3USoGDXoTi6u39S+wjEQEoh2aOyd97mLvOC50
uL8ZGetIqxRPcTxRz8rTEDygik1YrEUR2jtBpOXMyfTkdFXo9koU38xDpHhlia7Tqs5sUtR94yMp
AnbZ0RwDJQZlhC4Xlq9Eg0QKvTFB1aBpu8uTsz39v+eGm/7YrulcpVEaVGAyquLekyLB020zuqBx
DOAmdOJ9os5D1LE7pGWRzTbulCjQpkMm98QQ3bq20po4X37bWUa6ii9ml1lpKcOOecodH/RTkuGG
Ou7Kp+SHdNRKwcRtRpqVOS5olnOKSoQFp4pvSSfg0RJNGeewoKlu1VDBb5dAjOo3zWl+vbzqIgPc
qpt925jlhLmK0hBEOY/NYLkRBErSp//ODhe4ikzTqraGnTA7tc3eBiKYXcuqYIMLRuNwEasrO1nJ
NUxX+Nh9sW+Tr6Ogb2YzJP5ea+7G+B9LgpBBDaQnyrBKQpiMPtlD/H1ofUc0YZuRfmWJu04Cu6Cp
cw5LSrZDG2kHGqOIoN1SFnVTb+/7f3cLT/OsRtqE0jkMQffIGhPSx9fYPOTy8m+OBqUM44PdCuow
51tSZ0OH1V+Wv7l3ALCSzA670ibWuymirNgcz/Jcx1/Ic/B3GCZFRVmMBYAf8h7XX6KNOalFOLLN
8VhgoF1y/pA1X2LCKsRkYDOQEqNOA3vwNDT+FcwiuRUTNP/VpuC6tOlzSH4iaw1uaTwwzm05NfTr
yhJJIZb7aeKP/Q4IvDJHY61fiTBOm7FsZWvZYKtxIR0/pFIHW1CcBTItFpwAop/nwpk693moD4Aw
dx2yQozqltdFoSAIbDrAagxcSIPiSN5YMsZQjF9a490oT1USC+7im+sPwhFoqOB5Cnj5+TxFKDHg
1YrEEDLu8YyWw0whTRaTUg6GTLD+m+eZCtEjUwcwGBpA3KJEVSd1M64tgYpiiT/18xdrqOV9xArF
i6YucdGcdq3bk+5N3ViR0VYqQfTemtKlZIuGYcB9wH57Plwo8S6kBSWmdP6ZRl/Hv+gRhV7V79/n
TgfTjquCNoBb11HrFdQkVvG91gR+sdX7BQUQrJaGxD76krlF02pwtcQaKoLVcJXJde0iWx207e3Y
QVJWraG2k4AwGAgWLCjN79LO3g1GS0bj1kpEeixbM4qbIlqvPuTnZG5GoX5mhmOMb1EgneMhJ1S7
ZZbd9Ez0FN40tJCsALIPwmKel4qVTqjaIJAP+ll9n8PC8bVE6rwE+86/HOOXReIv1yAq11RQx0CR
ga/rJmU7xpXVoeGspI991QXVdFPIx3hWXcZeSrQyzrlgG26FRswgiH+hw4UIyc2iMXZ0bNiIlySN
dvmhgTxhnLpTpEJVOSKhiP5g63qxNse5aZy3pdooCvJriXVUnPxrVuUAGSg1aeTk+Bez+XtoPCID
EjFgBOgxNLt8Qrs+iYeGFM5MxntNvdPi2ZNF/QdbgFqQj+BxhOoXqGl4nyzaOknnBO2ZxbgzFHpV
gi0pu7ch2Gc7kPBLvfjKTG7qZBBcDrZOBQvtrgaYho2FJeA8uhSKavamjsRGXCfRL+TjIew8lMpf
xLC1Fe4KIqfOjNMNozP69FBpeOKku7mtdpeXbctF1la4a1ueOZPcZbBiqdObyggucSfQkrmJLoK5
bG1sdOOA+Ar3D6T5uLOUwTliXcZzOUS64ADGye9oVJbdJB7/ogYAfis829DfiYsNr+s31nbeh8sb
wZxtcGrONPYyVouEfja94LcVHgmgThAL03QkbCTtXcebHLQwAj/bTIkCeQLiEuBdbHAInTtaW6D5
UWtRmTJq3wHav92Vj7L0pY4INOec9r0bj9NPdMMb00saFW42u3l5VNntZRfZujvY6IlErylaZoHS
Pf8KbZa61qorNAHTYzJEu7g81smX3px2Wixqz91yx0UIA8JQGvAp/NJJVtO0VQNERx/m+565r3kW
uQm0Ey8PaSsOr8zwaxcrdl5Z8oKreOwoMQdi/5Rfw/SGipp8ts6YtSFuE4+9ZtR9h9OM/mpeYYqO
5H6WfDP0RO0FW9sLZWZEJVNGZeCjkWR1E7bBKo+rEGL9TfMAArk/h70461/naigNMAZZaODXc2Bc
ZjmAjgVtUK8xXpvwcHlttgYC8j4DaXdcVtH0e+5uuZSDZW3p0C7G5t6sjfu4bA+G9P4XVlBpQMuc
Yejg2zy3MsX41RYEQEHepqBOJfrwYE29wM02ayyo+QJtBZpkUJly5303UJmNGcA1Y+PXKFpodecZ
zlcKzuS8gKrOdHDyvRnvwXJCCu0kydbu8jC39pNjmyb+0YBA4DknqNykaj9hMq0m7dAk7uwqYLM8
mhcNiaQo/uP0D9Ku6Eb/6OFHVxs3q3MnhXnl4CnTjrXbtyB6rIfDkjgxKsF14/PAYAkHF5zSViGl
tXjRyt3nzrGiukHbFR6ACRhmQDMjJ40PVQukzvaXJ/GzR57b4jxyZkrHqhS28iczIzOWURVY2B4N
rtdL+zk4UrlAn9tSVTADzzM6AO2ZKlp6KMqckd5MHGJb1P4v7XHbeQZRusH6DrgQCR0uzi+t+IUd
JmQ82Z44JMdBRoXnoMW5f9vUUdnrE17nUvUN2NXbgmVfpCgT8SdtYGw+hLHx2YBnok63HGErbwgL
O7eLCONRsoKoUexauUxMvE3qKMU1viWmkx4yhtYS9q2rjm1l+ZddZGsB0bX27wdwI5VydTDnGQ/C
1HlUjGsqXWv+IILqbVx4MUy8ilD/RU8xJBHOhykXTJcYHtVBlvhtUxGUQOMh9aI6R2RBC5Aeu71R
EL32DRH2dmspV6b5Oy9UnCA1vfSSFejFy/YAbyiiZMvGexdlbRW3toW0F/oo3C6AYl4uV2OLSewk
32gO9muFPnhUOkAM4sXTj3HyaqN3wdutYUU7CrIxyHnk6vPltdxA9Z9/B7c7zKwa6obhO+jTO3PN
U+MZwffwNd5VT86p3kkn8zZ/sL5GnsDuEh3PH6Tndrn3fl1PymQUcCKIfxd+obsLzqNaJE7Vk9z6
6DkrRHnOjVwNbCIfBNKLhRRW5mzKTl4OIUQSgqho0YWvuww6zSP1FyycGZ66viZaF8Sz4CG80Z9w
bnfxt9WONZsW4hcK5rgkUkluenMfe/pt/Qg0Jm577X1tEzMiMSXD8/RdMM+LH32aZ1BJIh9mgqGF
73upEgomDgnRVpcMIjc/nC7243jcq8646+LyOm2L2wyCQEqPgWdvRjGJroVLPPr0BdC0xOV+wfby
VCNN1Yd1GsvIH03DF7lB+5fDvuOO9Vwz6Zr1+qtgxJuehWQsYIgQCYX26flsd3Nezw6dQQ8glx6Q
7qdEGiDWUNn3xqOdukx+bsajAU5XQmXBbG9FRviWufAg4Bzg2XAaq0ZRu1NRwryBLxc3WuFngiLH
5myuTHC+ZOEeE4aWgugfe3ZOSdGAf8okUtK5tQgs+PnVB79d2eLuArk5a9Fk6Uhud/aP1tEJRCnu
L6/WshifnAOSVxoQJ1gvPlc/FU2PZBecAzKhRGslH8WnsgevmvKeSNe21JFSdLJsRXcNK2RCwg3k
SHzGVjPnSY5nE7cpA9vffAPHk6J2gvi2uUwrI8ufr7Z82pQVmPUtPJhzp/RTx4z83pHJzBYRaauN
SVPnscDmpvehU+SDFwNJN+5cblIb50dupMGoPhVyTGz6ZI1vJUCIl9dsa2wgaMYTC0IzC5vD+dgS
EMdVaoMNNmIkHnCTfTCFRu/pc5+46kB/gu1BEdjcjN1LYRo8aMvd49MdOIz7KXdwJg/mVf08Trcm
dH2aJHK1wnHH7GTXd7kl2GtbE6oDAwhSfbgJvPN8oLRI+16zsZ1j0DFJbpgiBS3dQtBOcEBsTujK
DucsMzVHIzNhpx+b73L5wGi8d55BXrmbpNAhl1dP39hxINkF2nJJB+MCcj6oeq5KKrUJDaxnBfQK
It7wxcn4Db3+ec45tEpVx2LIaVDPb0MUkgoM+JX00EkntY3daXy/PJqtzbw2xy1RhdsTwK8F2skG
g5TDnQ2qNiHJ51aQWhvh1oc5bVxnzQIM7B3wVN2GQ+Yp450xeo7t0wiQLyGQfkmrXppGbi8XUjuO
DRR3g6jcF80hjZ5Aqkt65Jil5hkiiorxks763eXJ3PT3lWtwJ2cFassxbzOKxAf4uJR7dOQQRbmZ
kcu5bGjzRoTEjWXpkDbFU53LKndMpWE7Qx0qkfeNCd6xNiPR4EB8pItvJinZJ4bpjwNExemxl8Od
ks9++WCAKmyWyys57AQ7cMuNQAkJgaelwQq13PNNMSpZa0hGQ4NJvrb0RzwRhe0DW5P7kVJEKQ2K
nvyQIVClJ2Nm0OB/SLuu3ciRZPtFBOjNa9KWl1SU6xdC6pbovefX30PN7k5VFm8RswsNBt0zgILp
IiMjTpyDnAThuu+Z6dqvZcJza7O7tF1RSkMCDGo2eFtQJ5zlM40pJzne56BwDDZ+x+2azN8lc993
thWm2O2qFUDwklNBfQC5CSRwQXdNvSI6RRjZWhDjfSUMJMKbdBWAtoDBn+lv51ABIDS4Y8qxVJXm
9WGJoqDqn9Btr0fMYe4S7Y0+/TXtuALdVQJKE3iRsmbdW638j8vjsI+44UcdYG76u94iZcAMRTo/
CuNWzaygYJ4zzfvnic1rI9QJFAPopoEfD69CL7OEKiaVMujr/K9L2/1iLD+X7UV04tel1qgCHkJJ
zW/84RG5SWd9Hy5aAchyJiRHRwsd2xWF1qsz4mcfTWjUyDgAcMuM+2C0do3eaenSQSoJzbIgSZ4b
7a7XptBaFD5VRD4Fk+h9otmQgYXWHmiHCbyQ3dY+C4GA4HTfiy2eaDCtg8YT21FiKat+KKFExc7h
QbUZGWVXovmjxXKV/9XwZvEG0FGyYAzir4cnYLmqbB4eQPdOJCgOOLSkCI+bULDSfIQewVq4tbh0
Fxap88yibTbIJcTIZTxuhNJuR0i2SCvh1eKqKXhgoNkcohs0S4dUlYLXdNgfsfyG3pnakrwN17+U
BS6faqWus+ig5sqSgAy1Crd4PYVNkEAZXNWQ0lH65sFPeeaUp2Vr3t8RiyNSAZ3HsxObkU4JQ1Ze
AUoLsVWLLONc/4C87rGtwaFz387i8lzYoTYEWytxOKpooufNd5as3IWL2xpNJDMNKa4pGkbXSX6b
l4GKvDaPLkt+0psBsuPMQ56uhBvC0kUFrl9IhUP4YWbEuV4UFqd2gk47XHrdq+8NE0vG6A2aDuxM
sPXmZtVo8pE28Kd9VEa8DmKNgIhiK++KjjGRe5cNNklFpxy454DhIIKU8YlVaFGy4UYBvfJeMRl1
FdWvYTNIFngqWKKGyJDmU/LUpVVPlLhFKibgi1MX4Tv8oeUgWFKEzpD0oZ7LgNyxuTyaQP/Edpen
wc7HbyZCBHAUFI/WxN5nj0FHfbN2FJ7doMhDXHQ9ISB5LtVcmuL9wMTnsRHPSGXIj0ksJEZZ+MF7
wFTSymov3qtAOAOmgccVpIuoK6fy5UIOhQFxyUgqqKQSUddeOVd5jb/Y3+kfTjGiSgeC7v4OXh7p
f6zSRckw5WJWiGC1MHKt3g7Ku199MYK/6aXn+5aWTj5I3jW0VKKIAkKF6zmNJfR71znmVCwBOKzY
2K28cm0Sl8J1lI1/qABADEHHj8hxVVzLjDEaonhnaF5jrXpgAU/SBrvUnDTrCZuUpA3d+2NbqLnh
XruwSy1eiN/KdBririBnCtKz8fPEheWpkDx2lw5+9uhnfoS2l340elViNh7PvWU+JxjDmBYbQAaC
lXVdfKdffBHNa6cCBVcyaA+DhhIp9sqnz1n87+6DJW1uqPWKtSVXhfobdDdRA8YbnRo+U9dc0wYw
5kdo2as2SYrm3xRC6mvd9cuGgPhBEgClCLpmFQbiGGvwuntI7bCoPnBNQ5SPNe3nxUMBzCLoPiB/
BTnI661ajzXYPyv4IYV8glBO3yb2yn5ZPAwXFqiLY2yrtssAzEJ1T4AGzWPjgMXEEcw/ARkNxlDB
H/Q/WqR8fCIpcdT1HUiUld+ViSRfIrbvTNY4XOAAOo3U5agepC4nAvQBlIR02Zryz9KlPCNB/z2r
85xcBLuJ30rjMM8qyCsM0KluYjt0g7Ud8pNWvvHdF2bmO/vCzMiUqRfVMDPAixIJyovQvrJD4v9C
ip9Y9R4NW6HxijygiTKAUW78U2c+f03mGtRvabxIuqEgjYAGbRvUeDuhA2EJ7+FWLSc9AmtOBTbx
onwZRTOtZbzM8pVTuBSNIARGkgxM8Hh1UrEV0oShyKVRgjZkKGJobPgHDZbHNF5Lky3akRAnANuN
9nj6dhwrwAgAMIGd+nEotqK6Ab3q/e26YGKmFcasyXM6gM4yKvWUJGXeQx/TlF6TXbDGuLtwwjlE
8BIUbdEUj9voepOg5NUWYT4kc95DBGrAKTtoROq898+X5MoOtSS12CmZrHXJPi2+gbEGHcIqGn3B
JQJOgp54DASdwLRgrh/GscrIY7IvEgUa6oe5bbVmv1YR1otLImszuBnVbplucg98jWGTVk72PWdL
9aGPTABx/otVvzBB+V1fTdShimACyJU628IEOPDvm1iq2s8YL8Bi+Jk+im6yQI63YZIWGBzPlnae
FVm4rkmjj86f57X8z1JUcGWL8vJIo3dCUMNWFD0r/VbowQoOkKgm5IQNjEw2QF1d5WafPAnJ77UU
hrC4MS5GSnn80G8zppxHygRE+60mZNz5x27PPk8WUrR6svvknMYYdo0ZWq3RniM9cUojf25taB7v
Rkt0KhOFhHAmbj2DaW7VUy8Ea1fTQznITK4KIZ2n54UzWHMg04aHNUWXSaV7xmv+wILm5UUjgXl/
Dyzu5IuJoQ4/RHemqEB8tk96z64ks2d5W52s+0YWPcyFEerkDy30q+UCRqTCRXidMk/s8Mrpo7ay
oX/QVNR9dzWL84dc3HdDqOaiNI+GM1pSHtstZ6kbWRfwfsj1QI82nBMfC2sylJ1slDp3/FVvq00A
Rj5bMECdbrCGaIHCTW/P0P7ireSRgzZt4IxExswLJDZCa50Tc15b+qvnUuOcesb9SGcRC80bS34G
skJHvHLGybg/+0uoFUD5cOkizSiBApg6eoHHtkrCQEyhQEO/QKbU8mJ0HjcvdWL6JSkSosjpKVVW
7q2lM3dpljpzvMzUiRRiWEqkWM2AZpd44Pec3H7IXbCmWLoQYGCMUNOes/czofv1ysvYxr4gYYwx
L2+i2kaWjct8K3E0yaqVlZB1aT/jbYqkHiIMiEVQvlkMPU8q5r7Uuqr0iM12yG2bdf4YsgN4rP95
RmruV/iPMWr10gTKDV4H2LYQjEdJqQ9++y4rnRFWJWG52OrFNTGxxYXToFuFrlvsSJXyCaqPnF+R
oekqqgHtG4sSpMsy+pWySuRIhN4Q5/4GXbaHhKwEsQoA+qlTq0WgItM6tCv53ObXJooQrw3F2mt4
3m30IUMKA8UU1GmRSKJ8EBsOPl/PHUkF98IWhdUhbcOHZ758C8RN3258PiAJWn+V+KsUnbR6vT/G
JT97aZ4a45iF45R4BTQUPBmw3RzZK286+2X1dN/O/Lq8HSYq4HPaGdke6tAV4D7ygaxF65fwLrLS
Togap0rPvPpRcg9JlJpds0YzsTy0v01SR88HWhgAEKCm0C9RG6BY+xIbYPxSuVwZ29KxQyniP2Oj
9qUvpMzEpVjCMarsRtaMYuweG7UIdEEuCQONgftzueSXL+1RW2YKGQ9NYfO+BJNRKD616p/7BtZm
jtoUbN9qnDcbKFypDfQiP4vSihNe2w+z37y4EcsILRpdiX2XtZAnS0AH2+KWYx9AvCfECXSVvgVg
vO4Pa3GdOLSY4CizUAul1mlEdpPhBYCQi4cBUYyvx70TC6QpPu7bWZw+JAiRDsbL6IbF0CvZ2Jtm
CFtUK5+j18W6x3mHYVij7FzcBwLeEzOJ29yTfD2HUplIatbMcLXhWW4dRjr/F+MAvQQrqtBcgOz2
9e8PgzZHSgx4ox5UU6kE5ApwpWy3RjuwVOBGZ9Tfdua9crEXPHaMGblHbYPhYMqz0hhMk2je/0Ya
zu4VHrCZUtSTSn1Hd1VDsvpBioHq5od9isX00R17f9xLfp+HM0ZWmZ9R19S4BWYox7ifK2TIFUob
pPOnmKhrQkDLVhB9QsAMNHy0DhADTWFGmjBqIIPr4rPBk1DsH8R4JfZc3Iyglvu3GcpZpL7cN6BV
QuEIjIkQOI4H9AMla7jFeUou3Dse/xpGAb/+0xaPP18voVjxHDZjw53FKiXBuY9sthGJL4ImJCwN
Lm1XjjI1KtoenTn1BjGKG6nmzoO8qRUwC3sZmdiV3pY1I1Q4BWBH6I0hBsX3mtmKegxEicc+399s
9GP3Zij89dTxDLQd+gpW2Mf6A7pe9pP3p3J+R8cSfmPlpqL23GwLPXRIPgHTC3lAugM/7TUB5Hws
d86rStprnsc9ebnEfgZ40hvAlEgrlcRle8BVzO3lmkAnacVIUAEHgr1OsUdpN+QcYfgMSC3FWZlF
6p36r5H9bYmaxV5j86rHNXz2c1NONqWGsDA7RIZYvtfJCaFb3/Mre5C6wv4yiaBtBgvjL3QhXUSl
bsiFkTsX2dRv2KpAnazKMksD2NZsWnZ6kqIqGUkqioPjD6KwWRnzvP+oQ4ciCg+9BPQyopNo3r8X
fhPtDFEzl8DP6Uv0p6zJ4ErH/i2FBEFzzIaV0S4chitjlB9huqSRc1g712GxS9nKTJpYH8fGXBnU
mh0q9kg1JS+EHHb6TjakwD+1pQpuo2lbQhuu4fS4hRoWxBCInGSnotc2ahxv2SC2Y583uLGz73/P
4iJfzDF1F6DNHrxGvYRh+5Pri1sunw5hXOojJ+zCBKj4jDWZqF6ZhcVzc2GVcqdQ/Mug1Q6rfdJa
jexbnhcaccZbTTeumFqZbxreMjB5pCk9NlEDHphenN6U+jiJyloiic6z/XVa/h7STzLgYrN2EGoD
HAVDYtPvVHnrqmTbciqZuNwMc56UCeMEuDJYebJyRiToTNDleE2Ta2U1f3zxxUdIdd7lfofNxSDV
H/bSFrnMoxjJO6npDKlsN0kCYnxhbY6XfDwOz0zjBiI1VBTmRbiw65exyCghA1fxPjQoiJGOTPq2
s7PHAo0MpHu/v2npzMq/Jvtve9RhLSNwkCKzikUNVKeAkG0RCmaedvpQoNVJRPII5aQUTHIDmKFr
LbRW7C9uKhBhKHO/H0CSlDfWtFhqyk7lzlkL3MAYHfoxAuSsO04oqnRab0sjclmjvKsnQPxQvo+g
TBs6MjORVlhBHi2u+cW3UC/PauCaAXyA3FlIrJ5FTwPozwxlNFHqnZA3jf+bKw+8b5hdoOaRILle
anDrlgn65LnzOLyDc7ufLA6KTWtC9z8tTze+/8IMNSr09NZZr+T8OUugdQDMGNgaiwpYeZGNoGTU
Fmj91KO+1khdR56eSsB41U3Rm4Kaa0atTvGWrwfPDlpmMDt+fA+Vodwp0CzZQshJNCce0A8lzicD
vT/d0U+LaHN/k1Cvl589CkpD5MRYyC9xdD269zVE86LPn2OvPDVVfvZbda1Rfmkfog4Ngui58AKh
4OvFCNWo7dD/gVmSx9EJBV/ZqDWHlnwP+pf3h7Po4PCMQZQD2UtUUKmbIu9HEXnygj8rsfArjmRL
TuyeP/ICGBShtRLyRsJ+BGWoJ3FtSgNyqlmumfc/gnrh4pkGHA2oUfC8xT84ftfjVYZi8kKlrl30
1eKlluhICRqe8F3IvuHzT/eN3cT8kFhApy0iILzVJQALro0xITOKHNPVbhcXZ6bkH8MBmtZF05KC
nTbMVGDfsz27ciHTzYDzGOFUZiaAOaWKnthrsz7YoqdUGGq3nkZLbTq7SPZV/IiDxtST1YxvFcps
rOs3Zsd1dl9vJsh6SY1xf/C0jtXPZ6D8CX4RPK04IBqvPyOuQW89qlrtTuHzdMoEHfCnpLOVlnho
GjdH22dMJQO4LZ/7qXahbKWc2T4WhRlI22aEFisp9wFnhwJBHdzLwcZttMOOS0jLnOrzWu6DLrn/
9b28AD5BdKEgZqT8UqCUQh2XXu0WG+Uz/QrNTi+h/jc5ntHs2IfKFHAf1U5lNVbvtHtIcJ37XWNM
J/Y4OtHKPuVunPIsz3HxNZT7YnIxZtQQs8fbrYkctd6aPmF0xOu4GD3y+2s0IvLtGyvPhIXzwYOv
FwwgIKCCkuv8/y/u4bSdSl/L2MblQmOQc73lX2c5bS6Hx4TvvL9Fbj0CRCagcozUBmhosWmpLVLW
Y+81DXZq1BWOklVuFr9rVWHHQQMdKH+fx5wxcRAzkPvvhvlq1dc+WQOn3oYe80eIM3gMGXP8UKc0
8hq+Ywq5dmNod+RyBYRq9Og/SrkRibw+NkbO+KTUOtMr+7nLj3tbmYUFN4FcGEhKgBUA9apKzbkX
ZiGrZmHjitGrB7HcPv+KfH4jpBlpFZYoxamIg83wUlebvjgUie9UQaPXgiH5byEHJlFeXIkIaBjf
fBYEDllvEXkRdLYp1LXA9LzUlqnQuEINtjNhn1c649sDotEhIrkmGUP7HQ62HD2U7EBACWLGAr+S
XJjn/eoCxzegXwp5fxD84V/UN8h9VmUe7ifXz0tULzQgJdWeX8NQ3EaCsxkJXVmzNpKg3AglVMEI
ZuGuddECXvt6Gpux+hIKR6W0kt71cgN9n237Z2XNZ2dyPbhZhGnGsoO+EM6RWvNOA0CUjQLprE4O
ynrjcRx0cQBFqrTTRoKIAHXLYXCm1dfM7ZkD+AHkDyqe48ipARd2fcIZ8CPzSsmrZ4NxrM1naKJj
mXC6Lu9WXMntBUBZog5WwkuNxFWwNNrFvtpkxkC+MqIaE4q6og7NA93iIDPXOB0KtZ0Z2qohQ3CO
M0Mj2KYWu/Ot6WGt3fCnRflq5qmvmiOiCw+XS0IrSfAD51Yf9cGI/qjbbJNB2xFyD0TYcU5iJUau
fwFmBfyGgY4Q1JZli7F5S7F5MkL0MbYKO1lpCLnx99RnUQ+SKRHYeu6yO/c6CIJ1xcxIAWDXmiIX
3aEPOa7r5ac2HgeWuDyPfuzkL1Bxx6Azw/XJ79ePinik3nuEJSu7/YcV/WbOkelHshh4R2B8rudc
Y5k+lTJJPU9WjzkXHMmZnFDnttFxNFIDpVh9Vh00tphX+/5Jm8dDmZ4FGRCDAPMDZkXKdMaXDT+E
nXYOclflDyX0AqPqPSwOCSqk900tLCFSvGjw5HF3zmmv61H2QicHVYT2xHAkeakDcO6jIatA3IJ8
jMGuSQbOX06N7NIcraQxccGErVwyZwUF0DL6TOt/PHVz9Ro6GiAeE/BQo6ZOKgeBqwD3c4WmIIJU
E7WwwAygI4DQOX+tae52oWZUNWhcZzUmZMqpAyAyfh0hAQJrgBF7Aoi63vlXsd6Na6K5i4Z+hPBw
yrEz5v9/4QAScezyrBFCl1dLQCrM1C2QPyudMly5RW/3A+YMKHEQ07Aa3C11gbXIfUoKE0auck5k
wFDExMy9hpSMnuQkZHkTTD/3d+Dtoxe9D/JM7MMBxCzdLBkyfXkRxX7kNtA8bw+f4nbUvxkSnVId
LZF2DP3Kd9Zo7AI/gblWsKHh2nAuMA+GRvTFgI4XjuZ6alWxYZtBSCJXfi71yYBgp1Nbevu6Msqb
RytlhrrCeq6MqihIIzcFLlYCOnY0SxLonxPhN5Xp2yIJjq1RASCbAEH0/lzovrF2j/Dzfrw+ftdj
pU5HgoBFqUN8RPHmOwyBYJDekRaue4IgrGgM5sMEjWDwq5PCVgmcK7qsTizJVpZ8aTdfTjl1nclR
yvkyiylXyMidBEUXId1a7OLqfH/Sb4JUzPmsnYJsuYJojHYGtTjKchY3kSshMahmASSfRZYnCvfY
b6A+fN/Yz9uQntxLa9SoyrYNQa5SR279EZuJ3lkawXbSVZPXeV2xAIYgrVWYHBmMyfh8AvDclgFx
D+18D6FJwMEaUr/LpN2wpLKhcWm3+ndFIocxIh1S9cZgNAazUVfWggYr/ux/Zeb5Y9HBh7uO+uwg
iroq5sXI7SzB6HabifiOQtrHCSLVPIDao85uG6PYlHZk+Y9PrdVbMsk3rCUkuHs/UiPbDgM5hwbz
sKaPvLh+uJ3gHRQRQFvqaA59g9sinD+t1QAFcpp2MpqSc2TEGZFAUvbp/hIuHQ/0rsgsiG/RiyVS
9ng11lKmK2N04smbbEr03NvIjLJn1hJ9twE8dualJcobVG2JR90AS+xIBMsvrbK1PGWXlLZoMMgt
vLH55n8bG3X0g0orBCYrMLYWijrBQzscu3AgzQp+jC77YzuhF2W+fEHDjKokraEbpnHGgV4hcnnF
qNpdmrg+gtFpgx4VIgCG34qIR6ddxzi9HZ85cIF81Ws+/XYd8Q3QVJkZdxBH0RBHduoDiWPC2JVH
p1JOXrjzygPPfd6f0cWhQoTmp1EFaA2Nip0GfsDLm41jd7C0k/Bemul38RAZ/CY2FRtAKBNyJDkp
V1LRK2ZvEhA9Wth8aCLEbrNvbfExf6yN1tLMadtarFVsFQOe58SvDPbWZSNAxCmc83TI79JY9yTx
+yTmh9gNGMs7iMc6dkYPKQZuBaVBqyPP+weRB06fLIM09qZlmg3x7i18NnGnff34ppCSINCHGIoF
bmHyZD/s96/218PXl/fWn+ITU5Bujft6YajILUMEAPlrEDb99GxexFopZOxBoFVmrvcrs5gPzoSi
trGydW7DLNR30YgLeI8AegI67B4LrvS6asjccSu+tL+Ck/8L+Apbcpin8U9j9mfvFY71ELMkL4xo
7YzO3uX6poL1mZ8JDWMgNKYT6FUvNGkZCJlbGMMeVYGdbwMgDWUX3PTJYQ1w+ZO7vWeOcqvcCDml
WJJhbpM66eMANWud3WjHaidvoIbpCEb5LB1rCzIVdmOH5+xZcz2TddpXJSLqkXlPnlcXYG0KKAfM
amHEFNr8TQDAF5asl3ZgAZBu8EZuecc1kdPF9b6Yccr7FkUXVmGuZC7DNGRSH4XkII0nsdW16lno
dZBX399gt9Hm9QpTl3rBdMoAHtTMZb0j3yWGUO5C8R9SIs9HFR3e6PqXUFxENpRa11D2R0Gp2MCt
wdnDvRZraa6FQYA0AWEbJE3xCBaoQXSZBjpJngtcSfkzNA9MZofeGuRo4bAj6kc1E/wMiBNpytZB
SrVBlPPIPQmGaD7xpF55UN2mJfG2uLRA3RJIS2aMV8AC5z+h74mo0QOXHNjRzqU/Km/lrujvxL30
oUGkCTXc+/tgIXVyaf3mskBFKuX5EdbFX36p9y/xl2RNu+SzN/wDEZwxMsVNWGyKZ4HIa3LWC9cw
ZpUHHRc2CSBkVKZczDKhFaoST56U9HjsONWjvAZRmw/OpW9BiIFcPIyAIlOC+Ah1juupD2s593PX
HxkSS0cVGdGVKaTPLm2COrtZ6ymNn8JEtu+/md8Yzkv5wn+k2+Ac4q0kbWOPTN/JMX3oXXYlH3mT
6P/LOPr9MJMYI51h6Kq+ytUxgnFX2BWvgR6c5X1iMg84DAFZuxnoE0dbm0/LxdUX50NZDLM10AMY
Q7NPAqQ1upf7E0pH9bMRxL4cNLCQb7qBSIJBaipbkc3helXZKp/jVB8mtEitkVjfvOxpQ/P+vBhN
2TdpWpRT7grEG3V/lz8nO25bHFVn7YpbNUVNnDyxhcqDmMlldt6h2CQn3/b3wVNE1sgPl1bocvLm
yb0ckxbD7cowpEh4sXt/SvSfxPb9BVrcdCjtiKgCIwCCqMu1EU5mhNjjuNzttyKoMkn3Wbxqz6DU
fVYepIikK0WTm9cQFgrJTgjeIRGJxJ1ILVSFm6aYQxJXOPEJ6Z/qR/WESHMnfIenNae0sPuubFEr
1YDe3g+YpHTjXbhtiOeUVvu6RrA4/xLKK10ZoVYpkNUBPP8wEmySB8FhT/x+bcstjgPoQEhh4i2J
otf1GoUAoPNxUZbu9Lv/EI7Bp1AR/tX7uL8VfpoyqZHgikdRF3p46AmmC+K8FCeAqeelm7wF+rB7
si1r2BFEikePvOqPTkRa577JhbmDRZVj4e3mei5164PhMG59ti7d9MkvCX9qbGy7FeLyhVM0q2Dg
JYPNNvfBXU+enzFxmTNM5bLcIUo0wgKY7vsrF8eSEZTngJ4GeoOFPuS1EVCWpFxXBLUbcpsI6DBQ
GqoAEtyfrdv7D8+lOXuPYiBeTDSaX0q0qizKDNgQpUDBMYGWR94mifm/WaGGwrYMeubBR41645nh
c5IP48o4bgAgmCYMRIMPQOkDDyLqIpdyNYxqDyZabjuJHyyjWTKvyzLSUQ/FSEar0btc1/wtI4BD
a5NlK1ticSJFqBBg7+FZRNdcuFiOJcFPa3foIGgO6c1Ub6uRWxvmshlg6gEtRi2VxrlIQeuNow94
TYXOWwmU3no+6VmnQ4sFEEn+jY1/ddMvdM1A4ZJbY7qhA7J5joGymR07WrABJLzekROTAtrnAZ9R
jJUjsa+eHJkj/wJF6JVh3m79a0NUyMQBwgb4u1K7YN3TU/TxdQW6O+z7m/KmKkoPZ/6Ki7uQkbhc
DnKAICQCuhCrPgyf/lcGCu9N5gClhJpgaBS2o/RksCrjkSfbgLREMubsu49E+7nFX+9/09LyQlsK
VCwztf9NoTqYcilNwcTn1koYPHEaqxnTFNQrLvKmZPIzciD6cYmAbVCjvbIyjVOgqkyDYoK65Xbp
k2GxemZxOwWZJ2BQE0feoebLG7q2WbmsfwBg1zcC1vbCNuU727JjAYeFbXB4vB5QjNYLo9rI2+5U
W8gIW/nmI7dS44UFl0pinv/cn+CfZoZ75vnrRU+6QuBa329dQDAt1S5OElJErF1svIQgx25J9uAo
em+hiPHE74djtl2ret9gBOjZp49Rnw49K2AGfFXPm0/ldai3nvLWBJbyGok6F+CRV1txSWrOzpjJ
Thuomhls9mcUQM2a70EmKis5RMEYI68j8BDoMmOkGv7r9NT6dj58SdAm6UGGnzsaa92fwIVQFakB
QLZxKYHBGHXP6wmU+kgOwhbYEb/Qw2Jf+6bM7Binfs0O2n7tMl86D7j5QAeFdNfse66NFS3HViXD
ti7bfnRiTLg+NO6PZ8mnISxB4QK4G7TmUbFjGIWiMkRx66InNNkOTZ5twBRY6WyraQQQ+HLF3kKw
CugX8DdAf6HXhqMhd/UYo709SVs8XyRyiM7SwTkD0vZ9f1g/tQZ6n1+aoTeZkigZE8HMaKO9diud
pd/czrIOnCE/VI63t6VfxCbkqSNPG82MPkxm8/jIkuDXYwu8x7nQR/K9MnRhPlv3vmle7QuHy1b1
JGktvkkeSazuIgXQsic2sDRUMVBNRCbxMX1GVatwJ8lq3yBfAHojILIVo3RGsMzVZvMsRDvuu+E2
Nf+pGbxEqr03GsFa/uum0jmf0cvpo+6GKq2brKmT1uXjXd0dhEIHrcK3b2W6Zug96Xf4G+Q0SGRG
ZmXr/JPxmHArR+0HzXBvvqi9yQ8dy/Be3rp9ao+xDWB6zn4Cr+VXuuYw2mMtbbX0Me1PZTERod8l
xSZkPws50ROFoF6SprrAvE2qHh+UytBkY9SeOuDdY1PEg1nc9ryV9mB8/S42VQ8GAsIxdhWf8tgc
VB2q9Vx7DIrj4D1ENSiha6gOguCjJwmUZr7i1G73amFOsiVswt+RH+5UH5hm4g+rVDy3GRReAa0w
/kFRbS6yX++bWqs70M23tfv26/QJ0AxDmg30LB8Y8gmVYpSe5/IzsvsMqEh8UFTNP7mOP+M/MgAV
HY9bc8uS7UfiPAsmOBFxtZ8h4gDQ1YiU9V8/vZPpOAP3j+HSaYc0CTp+RYSlYCWkvGVbVWk6KCPC
QmWTsOzvUG4P4mv0oTCOrFlZ1bhq+xJF1drWuT1pKAvwc0czODTwHrqeMSEPEw9Zu8btpW4i9VT+
EiPtjY38gxZO7Mq5XroSQEIKVnmUjpDOpUvAQlSFWSvPuF0h2aWjW0u1UbCioSAzLb9FwintSF2u
5SaXIokrs9TxKIWSrfgZLqydwDVTPIglSc7x1n+WjR64NcHkdJ4wG9bgkGZjNjU4aUon+KfFEHgK
lHPmBPOMr7mRB+mVsBAZcF+6PLsNiaZafOQbzfN4BsndIACgYOKBeBKLleh19pWUb0A1jYf4DfBD
EHulVjgdo1SsWMQxjHTIeZ/U/Bpm6AY1+TOyCxPU/DJBiZzU4DVuydkFlhIsJR0f2J1vxcy20PMC
4W//2dl+/3L/1CxkDTCnF5ap5IRcRLyWBhgcHjFWtQEdNU7yV0d+/wa+AcvJ6RUuKd/Q8LOGw7ip
j9LDpmIOXvSzqQ0CgGMP4rZDHyd8ir8N4FOAh+ff0JsFSkprXOPzvAEM0napR3KveJWvMpju2qwA
1Qh0WecAGYz3ElDwQooHiUdyK3uMDQ3AF36lcHpTZ6DM028CLfX8LgedMFKQxZ45KkftaXhVjsph
sNtP7SE4rKXt/p9VRgoXcGs0itAo5MrnO9kfcHK8gaQv8VNxDqzJ0fT8d4DBBySFZsS74J5rk/VJ
anhH1by/zxYSlfM++/sLqKVmBSAKUhFLXQimkuieDcGx1InB/BkRjyfeiS1Ntv+zYnXpOkOTCmqn
c7cdWNmunbPKsF4m1AiDuN/DRkY/K5Tvf7GmKFihv0F7N/vAjXsVj8uzmLhtDUQsrzfxynrP/uHW
f/z9EVQs1tdSwgYyJl9N2t4MOPjqPhRyvZOL1/vjXfRUszoz3goqOKopS5o/aHxeSGivmL74/MBW
jX7fwLxKN0O5MEC5Qk0oWpA2sY077Jk3yZHwENpNz/LKhC3ecj8q0/8aB+UOuanKFKHnGjf+Fn4z
b/GX9qzuxXN5yvKVAS3vy4sRUf5vGrNiCgWYmlrC/4KEYHpIAr0EXHjH7oeDBt679/tzyM2/kp5E
MA2hDAb1cGRqKe+jsCCrAf9m4xag+H0Hbuk93UoSGDeHFwju1DvFTV/9DCp5KxmPxVvmwjAtFSfW
LIOwQkMnCB7h1V62tTdtB0EhPAm+Uyt8WFMMX3I7cwoLlybiImxKah2jDF2oGY8XX1Me8KgO5MqW
oudKfK7KyWkGM0dlCTIaCUCrIxlYRxT1KhMINHvbfFulnp7FmZNnVr5GTbQ0FVdfRi1721cC5414
dIiRw5c7Cd0n3UPAv2cxlIGOHmOV781h2ibR5/3Fv3FIHPrmAEKeaToQq9KNyJUa9E2LcOoR/Wga
gP6yjkvwqR0fSq8yud5DR/8abvw2XwtM5Uw4jBVQwdxFc3WEfi2icF7UjwFz8sdHT2OMQTxlDRA7
1XZ8DcCDJ+/z1hJA/KwZ0fh/pH1Zc5zKsvUvIoK54JWhuyW1BmRLsvVCeNsWQ0EBxVDAr/8W8vnu
6a7mNuF9vSP80juc1JSVlblyrb3a/74+6sssGD4BsAB0vi3sYQB7nfvhqnbSNHO7NuoJ2o49BVyS
6nuhd2FaqTvNUnyb4K31kE03RXND0qApn3TlY54mtG41jy5UZX4lClh3/V7ZWJALj7Z8GTqQFgoY
XEJyVXq2up6jb7SNjDYNBvPYKB9d+1VM3zrbPRi4Lq/PxMVdsJizQbqNCB5hwOeJOXmXd1WpgB1E
tJGdUEgh3LlghLHbLdzZcq2deRjJii5Nt+WUxWSPbSTKD9INXteBAX5oglZFBkl9pnSX6wcWl37T
H9j8AhWADbe6vuAn41y+8GScap9aVoL256hv/Dxle6J0Yd4wSFJNN+1cBVrmm7T2ZpQo6ffvY3M0
6XvXvYBSJozTIK5uTdJ6bv6E3jMtYYd/sQhIxmJDqmDOleOvSmdqZuczFDAAQeiTwxi3fjHc/L0R
JLvQ9AWwPISfpZd07zgZ70jcRoOj/NO2GT9QMhd71NS3qB0us5xYbgiK4Lm+HC5AqM8nuzX6FMRq
WhcNavduZ3GYjPdzBpSyudeT1gebxNJ5ZBxYGbTG89A/G+Ot1R+yp+Yuj9E9VXbHufiS6jtQIKXv
mZ+HAv2wZfw4NDfVsK+IJ8D70fhNs4XYWN0nS2i2AEChrSBTqFQjFJdnl3QRVbQ7cD6Fihi8KZ2e
MzS3mJXpl86T0n4sAqppi9CU/IN3uNdmTyIDshgiQbTY6d96vE+6OihMNYDO8cZevgwRML0utAUJ
mnxQiflMYJ3sZXOa8qa0RBc1IoB4CcWNdEQXeRwO3Gu+kF+AcE7B9c2zck2cmZT8ZafliWVzmIRu
bHnfA2+kjM/GFA14qLAfYrNfcNmMssNY0MCoT6PUasq1rgwOEhmnpI/6j65Dc7ztuc9l/Dw9iZF7
iFMPmbXRkLbiCMGeADEVtJMsbZjSe2A0gFJllhgjZHPmoKwF+kUSnULxkmzJ1y5RhjS4xbsjh47W
Y3QZSFGxWrk81aZ5jIC5CmodglZu4lfNoU82OPVWx3RiaPn9ZKNog57wulPHaOj2pKi9Lr/tpy3W
o4sYHwHE6WikmMppW9yxLUYj6FuS/1PHr9e33mUeTTIg7b0p1uwsT2DA0jyNHIbeT6cd2iJQ9gQ3
7vwwvA4b8f7lAoHHYPFgqo7KOAZ3Pm+m3heUxOkYVVVW7VOrpnedUKfAmacKyHR9i+f/8s5HeQMN
NEjYofcX6rrn9ubYygHJ4GOUZOTQPRZm4sVxG5ZTH8wUGz7Jt7rALxcNAAZgM3SYRfpO7sEeTNBU
oRg3RoXjIm2aoeWbMrJl5fJlASaEz4cFZNfhtOSLYCrAFulkFiZyaMgNL0pnBxyD7gu1pkHPy/ow
Kgo9FBxvi3ZiH4PTT2E2ksFLIMARgsUp8dBiMuwA0UtCh47F3kj4VpJ5md7z84ivhNyosWTyHDTn
n09/NliZ24C0NnJr4blu5qtAHWrCCRyxy90tFoC1qT+1Ji1267qtpU+Ie4emCpLWOpgt2wCOrg1I
19F6isb2RVVA2r9QGDV7YdIpMgD2il8yC9vo3jZeVe35+tnULwM7eGccFBPd/IhdZNVUWsSZZZb9
FKV1tUuLd5XvoODu5Z0/PvInkqC9wXlLHRFAZQjH9j3Ln8tkn7t3YDqo0Xs8/LS+s4x4zsLJMW6E
0pfuDzwcn9V0C5lwlBHO11VAJdydGjFFDU2OmQUoiNtMXpOyLdb2tSUFGt7BwxIpWRzhc0N21RNd
KN0UzU73kJj8oJfpy/WZXjWB/klMM+oJMHRugiigQzUFxpJqKZ4sTAP3cKNuim0vgbh8FBYsLC6l
pRFWhoZNla013LamqIohJRLDL+wTonUBt6rOT3tnerOydjgwJeV+OU1tCPHV8rbjvPXLLteD64Ne
W0C8z6Bhjxc7Dqb0bCgKUdU816bIasmjhY1T9OUj6I32182suPtFkFezwcaFyrYM6SoKgr1hq1OU
ifSZgRWDzizk/Me0xTa2di5tqCnhclmK6HKcP1utrTcGnaN2yH9z6gYMf3moEwX67H5tunarPHMZ
tuFNf2JQOgFdpyeGIxIY7Lu90HJfq3+a7GuhArjt6c5PYwivT+VKbAqLqD6BUwWoezj98306g+Cx
LAFUisr8VuuNQNduY7sAo1nnJXhWJ+avqTd305w8EjW/aVmy8ZRaOydoRgSl4pI5Qpx8bl/kWmOA
y3KOgKGcfW4k9R4Uv1tiBJcJe1xsBHgzOD6X4EUlHceJp0rZZATJC0IPWh0MU8AzT++CuLS9/ItB
9mhaBgvXvlbcfd03gTHrd2D2aVGazei7sA952dzyzviyMf+XgTM+DH05oPIEHzpO8vn4S73tOLPw
YaPyaAPGoht+qoR686i9GPUus97FVo537ZBiIgAoAjQbnU/Su1I3USqnpjHj9CShEhs7YCpuWLH1
Alk7pEtHLkg0DfDny0UvHbqsY6HOczSOQ4Hm8hzsFU7DPTsFgZJIf12fx5WIDME3uJyQocJGlsX1
urSm7tglaqRVnbqvMvriFIrlq4nRHUuWl/uSayQczHGrcWXlxMIwGEQhmYxsrByLAO7smFObwvAX
/ZZ/FXtd+DO77T60/vv1Ia6s25klKQ4p1dLQ6hxDdEt201ig/AC1ZDqRp+tm1gaEYsdChLb0U8oO
wSyL2e1YNUXOfeHjjDSvz5XlG6lfqd51S2trdmpJui0mBuKbuIIlTneu/RswQp+rEUX/tup8bYfd
dWtr4wJqCJsewPNLZrUkrVWRu3yKiFqEJE0AxNICwwkmB4rW6jOrUSCNv163uTZCPEoWKCYocS66
piAbD0reUscI0ZFgRhNausEcx0BQuRvyDbDeli0pYVYkjhMXLu5e1VcfKuD4QVOh31UbVtYcKVoF
gKXWVVApgCPo3F+ZXUVKpzGnaHIBQOyrx0qwwBrzXZzbN7Q45krIgUART1Ym9mzuXhVkHOJfrv2g
WqC693k0Ob/6+ef1iV5xNmdftfx+8nAeFU0oSoYwaEzQ8ewMN3oOYhzwg1EQB183tTrPJxMgHcPY
wSGElucUJbpZeC1D1UdPIByJlwh2bi6wxFuKuCthCEquEK9HezycjBzvTCyheTFn8NidGsXJvo7V
0E1vhuIf6IZfH92ak1mIFiFmgZsBvbHnExlrMx24Uc0RwHX9QcTOtFNMPAVzY25urptaKSsAPosx
Lcqri/uUdmw12fCbcz1HtPjC9deS/i7Iz+7RyYNsfuj4a6G8sfquKwNgKsFkl++v218bKgIPIBXR
HwtchnQPqo7SirSYMKvmSPcla39CLTUJ5xbqBdctrbmeT+0wXBEO7kNpd+qg7nMnDTeuGP3y2fhS
TY/G3axnIDjYJenWBl0d16JU9h9r0gbl41wnSmXPkdWg9jgAJOxkYdMnG2/WS9jdko3AxY6WCrwo
0cFxvlW6CQF6YipzZA4B1N1VpNvryHW/M157ZQugVx3m1mFQuC/yX7wNYmRH6FNseDm9bdqbRs89
cP8Xta/PD9b4Nasdjwpyb7ONR8nagUX2FYg0tK6iA0Ra53hszNGx4jkCYlv1DG489aCe9wfKNd9N
syFoQYbtV073L7JE6DFAxgZ5UaimyGnfZmrrloA7LyLfoHZg6m3gJICI35TNGJRv17fYyqIjykLJ
G7EksOhy7yBFp9OEx58apSASDLW01Ly6q7KQ90V9uG7qMxshvTlR5oI6Nx5FSLrZy4SfONs8d4Ww
idAihyRf7UItgypG5FyMmu7PE4eYILjGg5EraOSfbTBUWrO267laHhI4smeejQwi2Bn35t6mdw6i
3x0ZBrEzsizxeOH297lussApNA4Bh8oJGe8hJTXbsfbNGMY+RLbZCIGFKJ+KSU2fxzRxoDg7VEGB
fq8NL7Vys4DbYnnQIuWEwpu0y+u+a/K0Z0ZU9cey4/fl9OS0KBk4zsY2XXOHp5Zkf1SmWdXMQ2FE
JdkBvwAA6YxIiIcpqw5a9kAKMINBKY6mXmUmu/x9iu96NnlkVL5fX2AT6yet78JCizehCmVv1IPO
17dH7Y+7Lj5E1VjQmkiwbwHiLnFbOBanJpbtfLKFOqWcR5dRI6LWnV09EI4GA8QSotf3ZDyO7QMB
EhBJ1WI6dvbk62AnykMDqJ/8+d+MFc8h3Oi49OSeKo22tO3sxogsVTkayuBDa3zribc8oS/n8782
pC2U817Vuq42oslnRlDY+9KvCp/s+S3lYRMHxbf/05jkjaQPaK8qSowpQ+rdAjILEOzrFi7xNcAG
oSUFRwJ0PWhFk4ZkjLyeHaaYUTvejPZHa751njn97iH98rPRQ2V33d6ld4M5tIyh/LJ4HVW6QNtO
n3kKgr4IO3OXscexPKhFu2HkcttD0VWFupUNF4nCqxT6QN6utSlYPCORonV9Yh1YuVFV2jjmy8yc
bwZQD8B5LrUk/GVL+RalLUlSKbYVdTu7AY38fFR8JYu49e1Fy7fwkSvzhrZK9ICgAxvZTiKFAgUd
kpZmiRXZTXlsAB1TAmYMf42qhVodQfJoEcLGLSfvNz4SVRikxZDimu8gUs2hm9GBBRayQEc2pllo
m7Oza6jQDqImoHrrSfpAjK7aN3pSHYRF8421XAYmzzK67pBQwqWPK1G6ovicg5loqK2oDR3yTVG9
xvwpADdT9tc35rLxzu2gvw47w0YODVR6FyxS3WyDkrzVojkNLNXwqp/2uLOmrRaHy3U0gRDHm2vR
H0BvjTScdKE/mkpbwwuyKfagU4OEJDfcEPk0frg+opUH3mJrOdcG6oCA2mDIJ67ZxRWqWq2lRdr8
lrXumzHmoY7SOlUD0YYDyfyetB5aFjtnBuxqn9n6gZpeVd1kCgBaX7kZUOBvhl/Xv+uC3QKFL7Tx
YiMvM40wWvIBjQ3a9wy1q0iARKsDE2gvnurmW9vM/wyd5jfIWRYDyGoT1Tfyx7zKUPh75M1bpYqv
DZAiNtN/GbOz8fC8PM7AQ5mYKHhDZPplp6ENQnAQHeqRptySsvLEVEHeynd4uqvm11Hx6mnDu6/E
CYtJWFs23XKNni/QKBKm5fglKp+noQRYPw7yqsi9RKW+0iFuUHPHGx4a17Op8ZiKULVyPx7ITcL7
jWP2mQw63/+gNQI/8NL0BW5ief87TUUHMaVmJHjshjqh5a6JtfEwTE0bVWatenWlxECLmYMXO5V9
UIDYRh+qGD42tsfinS++BMddW/TaAFyVHpOUt6WdKJkZEW30rDQkyvcOHditk3saGISLh85X7xoI
EZPwuuXLHYApODEsRUtqR4nRmpgC6tbglJwqdLyUeMn6pXur0Kc23Xh3rWTswcuMqoduLZLdqpzK
jh1FAwiK21F6rNKv/SRAAL5XohwpSEV4rGOeJbzWNXZqvQG5WPENMA13B8GHpaNZRkNTo4yVZOjt
yCCZl5WG55rvIgaIBc5BTaFiXIBmcsfr0Gi95CfcRMXDGkqpcX2YzPssv0mSInSdceO7Lr398llw
9mBOgeCbjM/QnaxjuSnsSLH0g9He1AkosWctYJW1i/8eBKtZhgY5CrTim9hqMq/tkGqmMKyJRD1a
YJsjB0/qkk3Mp12ef5mA/33k4r4yb9J8uiPaVjB5eeNYBmA2KjInWP+L9GwvGEok7kCizggFaC7t
+MsABbr+SzH8Kppn8jqCLpuN+X5e+sDegNyaxo32+eW2kY7a2SdIgZKKPmw+ZoJEdu1ryk6nr8Ce
Inl673R3OTjCr5+vy7vvfMDSwTYcbWaKMpMIz1/bFzUkm0g9AUviVFsP9ktQL5YWBSLEgYgykbiV
gjPBujntSpNEY4qmyvo1RenNvtNmYLnNqrtBdiIH8IIERXxP+6fr41xd2BPb0qxC2ycHO61BIpfs
s/qpip8TqMBvOI/PEyqtHZAdBo4JSBPR2b3M9sntDgiDxdrCyJ9NRcUOaYrYzIKExAN4EFibN4Gb
aygkd40BTEfWga/3vmm18S2rk7rxcnRCx4dRbbMfDQRr3hTXhaoMiizsIS9HsDkM1QStIhf/cxIw
tUBfxpClLD50NFcdv56L2YFYBrC8wZAI8hutyVntg623Kv1s1PiLY4nym5lOyo9qXrIBOAUz2edG
idvdEjOxb0EYovQ706yRJtQyYAJ9hZnLPwrBeV/QrvjRzS20icD4AbJSI4ZMUsEBRLJTOr4JtY9F
wDJ7QJumoZU+yw1061RdQ5hP7bL6lpOxx4vMqpSnEnRe4AhDgdTyJ+gIOk8jR+z+GxTlBjaBGJHB
AAJ8+oeXomXeWMYWe5jh6976ti9AIo+2jSPViqLxax6XAZjHBOgFe6cYQZHVKcdZNRKIRyHD1gY2
5oYGwprFP7adtqXflgOKL72uV+5emS0z+VG6NTyO2ltVs8sqE/yaU1kNxsvUmsVxioFQ28j1S+cc
6B9sEgCr4Gg+iS+lHVkUdvEfFU3yUeqD7xSDP7+SEWysyPehAu7/1Qn4j71F5GJxrrB6vjendkQO
TieQ+6UvYO6AO711ABjtnei6Hcmj/LEDD4bkJVAEoMY7t5NkbZw4kwu1UvMjVZwAHSlepysbccGq
FTQagu8adSzVkuKCxKSiGzpGj1ULAsD+dwKt8mT+fX0o0s33ZygnRpaPODnOU1M2TT9D5RR7yJ+a
D7WCOtbTDD5JwTcersv3nniOC1OL/zoxpaB+PrYjxoPKUOAce8hOXB+LFEhdGJCWheGl2qt5RY+2
MN60VPVKuw9Hbt4ACemnqnnjxGOY5dAKvW5XcrwXdpdjcDKweKzcMWEYWNLGvzpCPSsbf80gSsD5
3CJAlxNff4wtohqAlIDkWN7jHASLJHFgbOhCM43U0VftJ1bunOGRJT8ccOQ68z0hqVfb94n6LUE3
bqVAk6D4y+rHxYdIV51Vu7owBT6kzoAy0V90m3r1vL8+tat7ZmFWtYkFjNIn3PBkal1aVyIZsD21
JAlImXppYW/smtXVOzEhrd4EBRJbGbBrkjZ9ABIqILzdpcT8VUKo7vpoVk/0iallA5+MJm4qUwzL
aLL2A0LvXp3+3nxNrNtAegjwNxThZRy1VZuaUEVHj1xlvqP85g6o+Lc42beMSGtfuF1Z9zhvR2eO
lJhCZ+x+mMjGbK26JuBt/v9IpNtDAG1mouGbHvUSbaIg9Fe+ahXY58HsVCXf/83KfDJ7otgObazz
ldHVYUogQIdZ0/AY4S81MT2+1Yy2Omt4XkCJENhT5JXOjaD7VAxpDakv0sZ4Z1liODhjFe86QE82
NvWWqeX3k50mqkLT4gpzF7NX1peBaKKJbtUJVw8n2LuBTYTmHWT8zo1MCxFAbAh6bDl5EbPzW2nj
jT0g5yr+eBn3kxZUQ7/MZ+PJyUBKktpmCRqVI7KePVjRhgfNLO9YWQRJ1++ysnvqcEz1Ib9Xauo3
Q2izJAvbLA2okRyFHW/kKlcn9uR7pDXUNTrEqT0uY4YGigArx++avl7fjCseaZHKQl4ESG0khqR7
jLMB4+yxT1jfI1Z28r2t11WQFmTyhLrVmS2/WZYpPjMnOcBaB3NuMmIZ0QIBkgq4C/GPNqsvjire
GIfYQnFDyY3SGuhLL0NWsyDbYndYCRTxVgLSCT0uUDK+kGwaY9Nm04BQJ4eqews5GaUHlGcOU50+
5WOUjn9/r5wZlJaR2qk6uXymxw6oEG9sIAYK/XBnw8qKBzuzIh2QFq8Ok5kY1lR94LVRo89wL+zE
q2l4fcfIKZ0/a3gygZL/QpzR512FNZz659SO6kwEvXEPPgHrieKsmJUX8/sOAlX91uv6fzGNygoK
uQuOzTj3AqZaOCoFyvGY2V8obuek3iG3o0KNWctCx5p8q8LDfnoebf0BEeBG7LVyHjHF6NjQ8eR2
DTmXiTyFOjGQWx7noQxoh9cdWGCK5+vTuxJYIvdOLNR1CHjmZZJ3py7Ah+L0+TH7ANiTR7F5V0Cz
r5iPSFgiyvx93ZzMdfJnNf9rz5TeMU1bJVyFXPIxLXeC3aRHekiRLAp68ahy6hUparbvrf51YgWE
C8PE/M3bX5r1GBc+syDi7tVjqD0qe03beNBtfpl08UPuTeuohZmwUU7XPeN7vMdVlh3So/ul/prg
vbl3Ii0NFdBkNj4akJBIVdWnpdHzAGqN7+7N9alauYIWPnEUTpYU8kXfzkjyDqmsKT/W5sdov1fO
xlKsnmATfyD1AxC+jEFV8h6bL1Xzozlqd6l4zQZPT4PE+nBcfSOzItcn/qw6ak0EkgbIRMmklrWe
aJ2eWflR0zyqvIky0MxXvQN5E/BwRvlVNzT0F5Ij0lYgbtix8TG1dg3vAwXhv22/jxv5pPUPwusW
tDMoFYDv5/xkZ/jQdHTxQb166w5g6groA+D5u0R/79lzUdw1xPUGJ2D1PjNf9KDu32fzkKKS4KIt
8l8s9KJah5WAdpYsJ0jQGDRP2ZwfF81Oy/ruZhuX7uoZPzEg3YIzuvGBN8ZOittXdD3sRTPeGM6t
1fzkpvN9NF5BnroxplXfdWJy+aST2EbLsQ/qASZZ8WJmt0mOhFlhBNcnTq60/9lWiwo1tKvQfy8n
7OAzKy0vHVip8yosUHAMKeRQdrqa4q51u24HfU4Qp6ojDTJTifeDlg0bF+Hq5KKcin4LJNkvatal
LRqRpgocaP3DeMMuCvFuZSoFOn72HbKRnlmNJnCOkJ+0ob4qQxAH1YiTEsKax8m0HuGtghEpxVYc
rIHd0qdRhTzx9Tle9UInBqWDEqtVyo0R+aChu09mPCAg4XvdwuoEgodxqZHbDpi2z7cKzWrNok5G
gTChIO79Ufa+1vrsH5uGMat9xdqK7dcNLvLlSKbZOOnnBvMaHCuAU+RHYqXw4+YxH+fQzIswKaHR
awWmGqbmFgmyXA38s1fxPAJGAwM1ZbhB0wEplScpPaadKEDBgB59CFrbQa8X8b7sR9eDyNMcKAWw
L5YL3gwy8efJTbKN/bp2MjUAWAHuREP7hZyjwdwuoz2+o/QWRihff7u+nDL08XOgpwaWDzg5+omh
CG1EkwEYUIyg/JGEYq99Kw9kl/7sVG//tfLzOZyO1j59BnQeJMYhfchvUIRuH7cYSlcdxOm3SLEj
0Oxtkaf4lkWGeK9VaqgZH4MldiWPeP+uxce02HC2q0Hjqc3l3j0Z/zgPCos1TPD9VHj1t/uZB9Mc
siwQeM/BLUB97S+7MP8z5fby9EYuCfiEc5MidjtzVAvkLCjx0uZDt79fX1SZVOvCgnRIK64YNl0m
Ev3Ku/GmDzrqa0cj22W32QGsroc29rJtcpU17wNQw38GBpzT+cC6Se2501Ik4gYvN9kPXYTjndoP
31k13IzdwpKfjK8Je0nA5Tir4FezNxzu+nIu/R7GAiDFQ/38E0xUePISaYyj3dW/6cBqj0zarsgr
4AnGx4IU+wQEqKjvKsmhTfRbnemHjclfIk8puww8FJr5IU+KDIvMLzblxVgnLXL/ipa+ol8HCiXw
jbPil4CX6Bw9DTrK+oz7fa7sRvPf+MtT89LuKgYVE+DgCrCgH2rGtd9Y4KP/paWmrxq+ygOD/CWm
5892OxmxtN20PLeasV4u1f4HOmqBoaW4xbe41tcuggU091kbB7GH5Kky1lXqpMUAWs+F16kDoMEh
F9+M5F2tjqXV7AyTb+RYVj0S4AFQEAMhB8LaZcefeAdKXWqlrQqPBARAa3zrRjD/5d+yMg5mBnF4
fh8LsMcOYiPbtHaS0ExggvDBQWu4bJekg95MhCAVTG3PGRHVbj1XF18q71Jz4XuBitBSo5IOyiC0
qaUKnFDt3hsKqGey135svDH5uH4cFv95zY70TitTvUuVBMl5Zo5B0cWZbxTge7P0HtcKbli8J6jY
iFHWwq7Tsennq9bNNVedGjnUme6c5nX85VTvfaAvHLLDFnvW2kohPECRHS3YSBtJ85jw0kAzFoer
rT6UuPFs6++IND4PF949+G9hL1dlNUl3BPqczEijz1/y9l4ZQQHfbQFBZDTMHyMuWkccOE30yklO
I1dZkrgFkhdd1umHDL0ywZRVXYCOZMVvFUM7TCIBzy3LXN8Yij4gAkA1bjUWWnl5/V4MFKAhJ6iS
OPZTIpZoaeLhWHHHj1ul9N0iMTbOyFpohKAIMSG+euFqOV9l2htpnqkKQqNu9Gl74ziePdgbW2nV
CPpZUfjBGUGn6bkRxbVQnaZNcQQLcl3iqftudk/XT8jaDlqIXJc869I6LJ2QrI9NB80bxRFNAp42
fLBqCzu7dh7wiocnQVMytqgc47RtbaYqBoFcka/g7VGCzbm17+Guex21MrHhNlcn7cSetJugoOWO
DlJCx0SPeGnuhkr4m7nptUEh8sfWRVkGIErp4KXWYDGdtGjT021vonAp2hxa6hi6IILoqxzcFlv6
OGsrdWpSWilrUNoKsrPFsU5+IE8dqM7fUjB+HsRTE9KmdtXC6ngsimPfoN0JtEe6n6mpuHObJtkz
vOzAu9/N+1ol1a2S1Ui+GNguZVpoUdO56pbs0NaIpfdkMRdKTyyMOMVrjzqAeGwhGNZuddBUgWkB
uFOA3qRb3XIEevKqrjh2VYTrJw60/B4MfEd0PMcb1Dpr2xIhIXj90aMOoi3pedHZ6Coth7o4WsOd
Dphrj65S5eX6YV67VkFgQVA7AMffhXYzTS3OY21Zv8r1ByaAM7rpNTfYPGOr84ZLZ1HERLFC9n49
N+ppYIDL4Ij48zjvTfU9t95TZt3GKZiCJhKmm91/q+E1rglA9hA3QL1n2S8n8RDogxSl1khx1Fvg
d4QVVUwAKmneVsZXMcyhMb2VhPokR500FUHsgo36+gSvxRNAdAPvgucTsKqSQ8Y1NKCzM17GnQLM
hmMI/QmW+93o3E6EhUr7l013y5Fc6JhAJgQueADWJW82m6Kq9LFERVaZgc2+I6BcMB+nmfp28Q5W
g78e38IhsTCoY23R/3Y+wzHrm1QUWNdUP+r0jY0/+Y+6epi3Snsr8wh5JwCi0PG44NClUVFGCcrA
NnB57M6M0cRmPU5t+2L1sweyzh/XB7WWTlnYTUDn+Im3laWNqZs5ZFistaTUvXkAbUXdguOE8hwk
JNT9WrjlcCsK0vkVWtd8NTWhs1zwv2xy+FxLHE/wkiw0axdr2dQaV7W+LI8Kb/yh/jn3gYNotN8i
MV85nTa4j1Cr+Wy3s6Vd2kFLmo1jXR65iSSngES6c9PcGK4PAKZp/mZ0K5xfXc7/GpTfvaJqWZNq
i8EmyKoQFfb5Te1utS1JrbVUvI1dAxenkaVEKt2BOOtQAI4xg21+AEBfh3Z0bAZd6ju6VzwnSDW8
zfvxw848yz9AIHarFrDiYM/sSxdknWflmEGt6Ag9GM9Qvyh1FmguaD3zecPTrAQYSHAi6EYJBD1B
nzNx4uuMRBOEDQA+VnGoqPmO5jrw6Ha6E5V7YKBBRM5a3zooy4UqPZdsXILoEEGohj4EycFCdBUd
oHFXHokm8oexVb9rsQ3whBunrieKqvadGp0JceFYD30y13vdGdnLSFkKuKuYQ8gM4fF9/fSu3JsQ
wwEsfWlWQX1RWnJTxEx3YloeWTKUIJYpej9L4ZDIoG/Beda2MYLUT+cHKIeMsuIUnEtp7hZHMv+2
+XQ7qKCCxmNuPyhbwJQ1/BruEDTro88CQYFMRVBrRqYNGSuPGufiYUhJHMboFAT2ME1CS9cycFui
YzcDIsCfNAHMB26JcBR9HRaCt6Em2AAohCruxpmNO7Vtqo2JX52NpbnOBcJ50VE9vws6g5XqNPES
1deq2tOqNvYWS90drewCrchm9mTGMbu5vtprBwxAzwXYh0bvi5RH22XG3AGNeZxJ/5AQ42mavnFI
d3oqeFCvm1qJLhcVCUjgGp+NWlLspxXARQOoXh5rfmvZUVFtHeGVsRDwKC49TZ/MZcvvJ0cY/QVO
NydY4tp6HrJnJfaEhv4q83B9HCvr9NmaCN6ypSgvIyG7LEEiRZuwTinuU+ehQDuZhYapSYdgzPjz
urGVSQM7LKK6RT0Rvb7SadRY6SZ2quE0sse8uy/ZFpfNmgED/m6hzECtVUagjS2DeGaO0bSgqg6p
oaELqO3I/vow1pYG/akLTRTevKiynC8NtUGIPsSw8g4knVuCZ9IrzOC6jbV1ObUhLb/N6ixpxmUk
QAst7MphyfwWOIC/lLddwoql2fZ/BiMd1AnbGPzpMNSjZGCMs6+NL0hgbhyXreFIIZvaDlMZV7Ci
9PuxvuXQb3Bu5srPqr9rQroYjhS9xLrdKMKEITHtZ/QgftTvYgrsrdO5utEAZUGDsmYjLbH8fnI6
0VgHDnLmlEfXRKWe45EYooq2xRG7ttEWqnUDFD9A7cn93S2aOSqU66uj2sY/3PgpTgmkqJwD6Do2
tvTKPQlYDrKpeCagLUUWfu8MnhnNbGJ96obccbNtPZKa5SEzEyO8vrNXBgUEAkwsqH/kpaR3ecOd
MWWKWx4dpQim5qUuP4w2B1/pxmtk7cGHYq8OQVvoOS1ieOdrZJWsJrTWy+OSd3xWzNfe/ofPR2ap
nlDuHH82fAGN+27j5K4l3tEebMB5oyUVY5S8XDrGS3RhlEe16iDCBumw4dll4k6ASsEek/vK4shg
3RFIEP79zALfDfA63B+6oPXzASe9G6OEhU25vHA70/CS6vs4eqr+8i/sQLfUAvcr2Gfk91etcHts
NKxg0kBqbvSq9rbn92wLj7e2Jz+7etGEAh8lX01JC2h23WfsWOgfjbh3x3dti1J63QQwDtBTQDJC
pv3rZ8SrKinZcVTeGXlPgQsTRXR9tlZchQOZCFx4S2s6rqbzVUnL0UlzG1zjGIaFMmJb/pvlODEg
efCqVkdug5T/yN17ILznmXoNv9+shqyd26WChTMFEApIJ87HUSdajT6tmh0b7R6YXYMEeKHFW45o
zQpyCODXMoAbuBBGY+o0cFvL2VEb7moHguv0nyH5llXfri/KqhmkeZGDR1YZWLHzwSiTDpXMvmdH
oIf3ZdiiA6zRO3+T01+mcl7uIzCj/4+hT2dxclFMhFKuVAN2WO+CebELYXBX0CxC0Pj/SLuuHUd2
ZPlFBZQ3rywjr3bqme5+KfQYlfe+vv4Ge81IVF0RZxa7wHkYoFPJSibJzMiIpt/Rd080QIVNO8Wp
E3lzoO/NxtrOI0gpfovW6R+7DTjP1/UYOCZcxK7dBgNQObUhOmd5/qH2777+LOiPkfbPD5MrK8xh
H5TdUEg5GtmpNWwtV0smsFDxOFqX0izVdFYhxU6jkuWaxGSZHBkquldAXBTQFhtWWMtKFG0/hQwP
pB91Iis8zeqFhEHZoU2a+YCKkpm4ibNSqmIZYORIXIV0FFN4lFrOwbUQm5iixrwhrlk6mmY0oVyE
DNq1hpF3E0a81Mnph8CeisJLMHDlg9HhfjzQn8s82a9MUXcvTFk14OmVCVOTeNDjfhelLS4zG9S8
MM/5O2zydSC5903SELtnknp/YdJXcrEZW2D/zfG1wmz4DozypNFmR5pKzqWT5x0T7WE9i7JgwFSp
uf63qSoeY32Xdx+1/lgl775VclZzqVQILkbMWVBhIGgwMAcwNoVfT+Du288NiABkUgshmcrKnVXF
mcKQqBHEiG3ZwIMhq8x/3iK4Ms7cq0AmkklyiW8p5+dBBue/8qRzBSaoB+zXu/SQiU2jDbXQNKmH
qJ/Fjv4pSLYBrT2RgOfSEskkkDxdVRpP6o/+3Xt2mUDFIzmYhhzOSeAX68vOCfSKs340K90zwQTm
1M5+IPrASzShPawAQNTtxmk2vAY/zxMmKKFuAZxYICX7YevxGBiW/7b+9QIGfz3bYMAEZVP4FlYJ
NVp5zzs8ls4yRNh//zwrhVM0ei/5tNOebqZXdZX9zraWnb4AwfJQu9tCsCfX2rQQh72fMTheWczF
A4rMTTmoqCQKbd0cmwASD74kGJv7VhbPk0vvmM2bWU0KpQV4B5w4aZ2RpKSwVZK6PNr7pbRE8btU
wg21OHbwWcjFVgoSDZXRAxo+wi4UAAFw0P5H9YWzdDxTzEmMNo0C1j6YGuSCKNZgB6HpSDXKzvJb
026S7jkHU879heTZpP9+keAFcQKtfQWbBXrZ9eAB1Ebq2GsmaFRZu078bQmb+xYXA+TPgt48FORQ
QFJW4aW0StoVBnXv//2lcitg0Lho4CFiSjf0dBBpaPzcx3SOodjW/rncJVvBNX4Uq4b8VCrSPkPy
zouc+1aXrhqXRpl1NPNB6HoDRmsncJ95CpBLxzA4ZMAxBRoTKvB1/ZXkCC9nQbUANpTfJUhMiuJa
z17x+EljDkZk6TpzaYmJQd8IJSmMgXUxKqeIRvKjQm5VM+/+ai1G3YU/zGrhgdXjaPDpwTTaw1Da
o7abm12QvMq5hLktirPgFbVu447S7+F+j/cd3qIa41kuB5EpaEC/NAA8eJI0gH9J5IXBwqWCWkFt
VoS4xK0etj6l1aikaYr2GPScUsGLe7tStJXcS6QJfk4dpmDHaNd/8zXOvrr9crCMMvpXMRUQdmZN
cb/WOzMH9qaXLOKBSh6UXg5PDZpj5AvedZEu9KaMcJ8GskGVDwPINfF0bZRXX+XgehZmYK+cYZt/
6RiJ6SwD2JNW4roI3uKuxOMycRPASuv2u1y9SqiaWOMeWoXZqs8N4B8kECYJJWf8azFqUNFDT17E
rNXNHJxQKzokfNK9nh0VNB+1+fX+VuAYYAfflMyqyyotgOMwKuLnHzFv7nPhqMRaUnIQCvGkbfHr
5JGYSpfVBtZSDtV10mhe2Tzm4qHPH+OpI2B8SUeRBFPMOVlub2gwS3HnKLtTfilmv02aRW8gI8ym
Lp5g9S8Z9DBR5rai6XCxi4urCA0DChmh24+5dYwg4En6kRoLDWIIj3hMc9y5TfBwhzZfMKiGJ+WX
SNBF5Me+JodzCAtJqOMGPZEOc5BFwZMV5Jmhjl6YQQENME9qJgPEihImNPlh0rq/coYiV00oaaAE
eW0lrjEf3fkzekgZ+MaGJ4xTCgGntr8wZA0ZRoQcqN5Qr8OsLGMkRdtTFUFvnx3VjGDowWrwbDzG
3UqVP7RGsQMfcjtTAn6SAFB1zr5aTCGX5pmVBMeeFPkZNpY52XijHzP9RYbkpikehFQiWe8IYNrL
ug8z1txWrtZGARoygZIecik9bo9vKkiJij0qWOA/Y6XPzKYw/UzFDlRXVf0ziGqMk/+OMVnOX3QK
Rrx+F12bYnbdGKSaEFfwOq7zlV95YXCcosQrhsnOIqeAboM02PnPf57DLv1jMkzp620/TVlKC7OG
+lr0vLOb/oFbr0xMOeD2gzOc8aqqxUIUZ6ADRRFf0HCr6DkIXgN1ra/GV0Hg7I6lzKVAuwj6Ohg7
w/jzdeCms1jm6gRrUdCHnlSCfcOfhAmGm2Sjd0ZK+g4D+hDfce6vI8cwi60xaiXXzACGM9rvWAeD
k0JCXVtpyUsIFOh9YzT+b9b0j5dsyjRruYz1BMaG6JeZHfyJ8/eXrgoXq8jCyeMUQNImo/eRwiSa
+hpoAQiCcyLlnMvkcqKhGja01EdZ9a+/lwH2GkOEYM5+QhVxaM9Z0B7L8ND8LIStDClzZSUrviuC
Na1XtjoPq7v40aCOAh4HVMJRNbq2TlF7WdchYyuYZQ02KKZIz1CBtavh9/0PtphFLgwxbvaxoJaJ
BsRnPf7uVVvfx7nbdCTFCPr/ZojZbXE2jd3cwqP4PYRYDpmcCEMonGfa0kEHMAbKpmhkgouXhufF
QSdXRlwqJbwZsw+MsUfNIQ/P9/1YjEA0LSmkHgcQS9NgFuFYQkkGN35XIJkt2bwrzuIXuTDA+NAD
LJOMMgyUG8mBnKMNVUXO/fNrPOZmm17YYI5qQTTSsVBgo9jq5FUlyRZA7e2j5Zbr32B4t30Cwla3
tn/leN3atmm/KV7lntW1wPklix/s4ocwcS7OcRorE36Iom3i9igOnli93P9gX2+Ue84yIQ7qqzpu
Ctio91CMbXbVLvkMfyrnZiSjC1pUr7e1mpTPwou5rpyOQ0fASjojFnF4XrjIBD4lWcykGeY71/AQ
9/ZMsi1ICTKQ1O5UIhDDLjwg5gISfyvdmkTYGLUjPUSetMo/52/yj+yH5EobGf9yf2UWkwwgOJQG
ABAGlgugyxIl7gQFyfpTcTRAHvfSWt8Y0fp/M8MsgB6LgRxUMJOk2yw8KMO5BlVMvlaqX0DV/k0G
uPCJOWbnsTZnnwLLtTEgIKcG66U9KJz2zGLUQioHMn1gmgaXyXWaUX0rFcwORozwFWN7RBe+NTVP
JmsBvIDAubDCxK2UYWw7loFWN/Btos7p/LWi7gftvTc+0HqtWtMGLV4C2CpYPO9/ssUkB9UxDCwC
YA2qgWsHFWhYRhCkw2VF6sZVMCsqmcxacqSsrnJSmQoPALww8wtn0YLHa/jrvGWynmoGLXTATbzN
1dnpKkwSkdRJOkdTDkPZEdw+7RqXfe0pCdC8SYCiUDmRs7gbLn4BkxMlkKSB0BS/QLQH7XsN/dw4
X6VbgDeMmHcZXF7fP94yAWTp4YCXhI+UNIOjJPw9Ji+CDw6Q+Nv977h0xQXRh0RJfSgehN0NhgZs
Xxtne+0thAC84TTG9zyaHrXgQYY6uFzx9CEWBvJB+Y1TkZapQPvPqiqMsgaepDQEAMWq1W0zgNS1
VdrYjaArAzqxJAM/lD57eOJHm24qQhfDe8LaapvuYUhKxaZiAduh9YVTYfmfuZF1aJejYq1BxMfO
MVdKchA7uH3WYb4o78xtEtYqMEqjdTClyNoBxhps7i/i0scC4T/oigBqhlAWM6qVQiWiAYQ03Qtm
46EaCz2fyG7FxK3Nf85kgtWDRNHXjA9eufL1voOc8pDoYHvdazic5NoN8ooIonffn8XaDUVG0ikf
cMWzJBh0KNBvQiSW8Wf3gdn6YoUG5YgbJjhlG06qXFy8P7ZYXqmijdUokbGrUJjPq61WbDVpI2q8
0t7SCxW8QriT4T2HoXUm0EV11o2A4urnQPbteZgCpzT7dzWfI9sqhs846VJPqlNbVTMQUvaTy1lT
mhHZS8bFD7jxs+xbzIUAZV46KONg/uUk29b3/kfQE2Fw+r+p6IDaCLKhELUCToBJVjKE/4oAYtv7
LF0DgTp5msXzaHFJgaEGHwvGatEWu47FSNXLphoE5KjaAaPbDP03L1UPofJkfk9y0r/fX8Glay+F
bP/HHHPaxWMaAc+NlIgm/a86fZX8fhXIpatnsdO2nEsZDYebr4XIR+dNh74SS3IwQgSotqCRABoY
aIR6ws+0GY+xudHM+AEo1e8j+Or/wj0qTIH4pJBhJolMvlH1Tdhn+yRrnaDa6R3GyzACgu5fmHBO
Mvrxb7wD4AijRqDnuKEWr7tEnqQEGPiiqr1KKF2xsLZFyTuzF7/YhRkmQIwZVaks7qgZTAgV4aoH
zwmQRY7sz9sIgt6cF+RiG4QilujQoEFbVtcRKYY+uD4NTAnJxbexXccgsKzzeq1CaVIT7TovVmhe
hdVb26gc00t3g0vL7HZLQ7RQ9SLb94EDMnEHSmtaMK7aRtjiw9jW8HQ/Wpa+IPjYZHSHcSGC2My1
p1IqxHKlYnRCap5yPbLz6ABNMk6YLH2/SyPMcuojdBUMH2GSGuuwkEgcF87Q2Vay6jIepm/RIRyf
0G3D5CqgfYxDel2oXagB8atnqt1LU27PAugvIavBc2vRFISW6IwnPGDp34y5kYyuHxCWSq/vYmme
nEI0NzIA+5w9TQOc3WcYY6ATiHgJoFF77VShTPo8lT5QvmYJ1bTR6cJvIijIEp76+ZJLCHr4glhA
1mLCocxTCMiDJX8/JdsChLoQIf8bVy4sMLHQdnlrTgqA0mFzKBK3h0a9v8l51fulbXTpB/XzojwT
J2IPakj4EWmeMINlv38WVVK9mn7uml1/ur+JFj/PhU/03y+shWCE7wwKaMdTcHTnSMGgZGfYY2mE
nmrgQXXf3IJziANotUoY7oWsA2NOjwcN2ic4U5pwJNO8HfQfILmU221eHbOEkyAWfEPRH/jNf4mt
sCRMVtEV5dDRhFStp2aPefBQ9+3edO/7tBB46OTg9Ae+8isbXS9hgvGHIAeqbC9iGloz7arbagJv
wy7koSsjzMKhuTBqCp0GSHK3q+2pP4BqO69AucLJ4kuG0GeDfi+l70N2uPZGmbR5shLsV3QOw0B1
hfFDF1LS6R9AG3OiYekDAWQLwDeaewBMM6Euy1MmxL6AIRRp5SduXGxB8DjzFN94VpilM0otkZoZ
VjJpq+WgFSJy9RTzLpsL4BfMj4K5Ekh/1InwQL9euE6owJVSJ/k+k9HUVU6miYpVp+LUN4q91ah7
pTkLAJyJ6GUHqnlORHUVrny0NEJpp+S8JsBSZQRcMsBbgFyIki4wz6Q2n9pcxQAj+lFuOIbENAEj
FeqDVAQkDB7V1FYsp+vfAiuHcqX0+/6m+KKTYfI+zAOXCxwwtCo1JlmqQjuNQQNAd55EkIDeDsOm
EnZ1KKDl1z/h1PGCZkJ9prHrsRNtLX8dxArqAYdRB6nCThN++4bXJauhO+bA9A5Qa1F+5yhqCPIu
kldZC+Vqzlm/QJEDOgcKNsBkpAhMMbNkdSYKXTg3gO5DNCdC70QP1qml2hjwCW3jV6aRMphcQZpt
Q+gJflUvkiI6JsNBGmPSQPsFz9WHoeG9eOla3aylrKCfj7FsUEUxoSWOeo83L0DaglwE7ohL8qpU
q5bTNl7Y+aaIej0IjhU66EH//eIoCEa1Dq0yAiAt3YogNlY+8V6yjEdeC3xhvhw4fxTO6DuG8m8z
hjrJb1StBtuC9RIO2z78aeTvOYhxCiW2U9Gph3k3NsGD9RnXvyFOBtHjlw6aqjj7DDFZYzSd890X
EgRthGAkGeAhjHUxv2dAKBiAklM+/sRu0+7czfJqjo3noeSl8SVTYHikKqSYHsMiXK9x70ezX1Et
gyxKHDPcyFpMijG2rZyHmli2hIcNBnbwSW9Iq9Q5MtUSsP+31loN1bHU3yYe8GmpawDGzj9GmMsd
WrhCPnQVYP6yCZkpyxbSH4KZ21qgHY3xV7OKNVQTpt4zlfYl9BsnhLiS0nsB6sH4nECCCfv2nwPp
IDtJp1rR2qJjK8znjAVTh94rAIFz/Sb5XjRs9fJ95I2vLezJKyvMnszFUmsxI4iRgFW55gQk/YXM
fodkIrA0GMdDoYkdkdekvplbHxDbttliEDTbatauNnfn+yl64d6CNIfpbzwSMZ3L1q8n0Cuhtw8C
OvQBzbkkwHIR//kvbOA4tNDcMYG0Zi7leg2kP/RqUCOXT9q8zwJMAfPGCZYinU6X/scGc9JMYpr5
VQ0bKO4CMKnaceJhr4P90nLue7P0zRFWuL0C0QVcFRNZSBR9qYcAg0bFUY3APx7wqHcX7sfmpQUm
qnwL+P0sg4VpXosjAFWWBxYojA1gMELTOO4sLhzGsqF0gaFWzNFcJyPIImPhesCEomctcicVxdRt
6N5fsqVQBssA/j6tdoPg99oGUD21PPmwIb0Z5g8o/nWvVYCJT86tdXHdLswwpU0jx9PT6CjS7kMA
2hM6g2CDF0+i8dzwbgkLZTHcESB8RHE3wHwy4VbIeWDOOXDbedo8GGrzYgXiMdXRfzFj/SQJ4gqz
+xhgyUbOfl34XFeGmduyAGaQNCqRceRgdBpVRn2/IaBqJapYcxLQko+4xspUgwBQbrZSHEDGLhB6
8JvOuDPO0sYafpUPVMLuVREbO9Vl736ULF0J0DX4r0H21YFaSpekLa4EflFJj5rRQjJeyZNjMLaZ
m9Vd7NWp3EI3T8L0hA8NKAWoE9sa68mOQARGhj7qvQkF+1M2pJGOAUUtLzwZJJEeRMdGTkN+qch2
9XPZnQPyVcUMQMBqZso+tF7DKnqMISmr+LvIIg16N3EWON04EVP7549ai6YeBDRAWTfyEAkmExM5
xEppeAm20kR66Ycpor2qC5zcLdPkzBxDVD0IVyLTRHqwmE3l53lllDIuK0oDiuHKNeOWjJrpgCwV
uqU7JdsF0KJDT9BuzHwVh0QyvLz6mUfr1rccsVxZul2MKB+DpHxqSWyVb0rH2/lL75yLX3nDztlO
TZD6RYd5lMztm3dUzMg0PfRK5wkgyQUQ/Hs4zG95vWn6o9Ilj/cjdyHxANP+JU8J/gE80a/zmzyX
QhUmuGallDnsSfdzW4DOaD+RwFccwFr/R3tM5KXlkAjzgG/SRnvMGBFlUDeBtSnbjPRo/gl/ZQ5o
PDCko4f/9ei9eBNEQmiOiYHFBUUpEcxXQWmIbgxEgOiHIJ+6oOGcSV/48pug+yI+oeP5ONevF7RE
Msu1CeIy2oCub59gJDGOSKi021rQnRJ0e0q+nvLXOq7X6SB6kW/YZjW/ZpO/8aXnbN6XigJS5Pih
LbzC8gLF/Hb/ky/lYQVlJVwE0KSAttb1LzT1KjDqCGM0ct8DnyFgsF82Wq+UJ1eflYkzbreUirH0
dPlx1QYG5dpaWBqdXEAuYZ8UhaumCqS8sNkxU6YEj1WjkaaRf8+5vr7v48LdkH5zAJQpYSO+w7XV
ts3BxgSEMIiTToKRk3lcG/PbfRuL64ixXTrfBWw8WzApxArz+BXun0b82bY6nWigVKURT6FhyQ4e
AqCEozgRgAWvffGzoP4Xiawcb0trItAxtfPO0wNeOYv+ITZ0Lw0x+VKQGyUPdFxEm7Dzsio4jeYT
FEx6tV2Nte8qTbC6v4ILlytwWgE8hVl1CsBnYgPglqJvv9C//usYqIdcPYi9XZrGNpN5dHeLtsDC
io44iJZAXna9itCl74NWwjiGGangeB86twBdaWkd2yRaQ7mLx1e8eMaiCPFfg0wI1n6bTpkOPHWU
/ZoFLw3VV0n8AcUGp+jsMXiaY9Xxsc3BRvwXq6qjBUnpKCBiwrxZ8tTqG8jqYq48d1KiKvYUOhnv
KbEEnbXw+kIxBzN34Ctlvh2omLUmVgH1rA0rWPcChcU31ewYc6eivWQKq1z3012eVMFO16vRjc3+
KZQC6yWqZO0ggRuBk3qX9jy0c2k5FpAqDI5cf+HG6EOrSgdg5RvMWFhns34aA97NcvGzol1Hi1n4
Dwberq1UraH3nSIBQaQOxwGChMVoOFqfbaVAx3/blRxZTiOoW617StrZu/9tl5cdbDp0/gLZlB0q
zWclN8bBwEMhSKH85su9U01R6opliMfjUPU2Ul9rq0nuO3E3mph5GnO71fFw7btS2IszpIXv/6bF
dQeGDTUmHTVw9lUpZmORRhrFkUEwOYkNMk8fScdjuV7av/iypgTCQSr2x+xf08qbrhgo6WhTOTPA
H64Ylxbxoy5eVV12bLKn+24tGUSRC3FEaVxxkl9/aEsHWXHfYx6vifVDNrxLIkafD+pcb/Uo2dy3
RX88m3kvbTFBNVu6P8500KoJqTCs7AtuMKkG51BcjF3oQgLLiPc/Xs30pLm4DRWqmQ6BhT0bW1Xp
gbAmdsPQ9D1wwkHJdRrGtSZ2k6uMUu7q6WxJJM/9ej+Zmb667/DSUUNHoqAfgK4Tvuf1L1GKetJ7
zGHv1bkED28PwGEAYmyvD5LRTpWwhYSBdRqituckiaXDFNdAEGBhFtbAK+TacB5UoRr7WOleOdco
2Fvqoelix/wLzDPqXxbMoDah3yhBlHLSjKoPBwEZwiXHVJM1+gSV004B70G/6BIqbTqghiJYIpl8
P/U4BJoSJ5umAN5bt4dEgfRvcsbzn5N9lnY6iqWAIlF5KmT968VTS9UfGjqwkNXPGNInEVS+5Gz6
i3wC4SYFzL+IDNSar61gpBxEsT16rAVu6Qc8F15bJTTWsxX45H4ULq0c7oioZctfkDxmi8tFaAWa
iQZrTNN5RYziOKY/tZDz3F5ctgszzO6e5ryPUhMUj+jgytE5GDRi8brui67QLgCaPxAaYCePAPRP
2i/8olU/hX7pgHbPgK5cmH3eX7JFX/7YYd+LaNbltZnj+IuamgpZhxD/KBNOdlhKh3iyo41LadA1
lqUOialMcJAgHUoKqJIyx0ew3fdjeb3+mKD/fpEKh0nIhTYHCLP0V7lvOqr8iEFC8S9A5HgY/DHD
xLKJ+18t1/AkBdJCeu2sTe3/vu8Jb7GYVDrWdVcEmCjbS6FJhKqyA9HgJM3lj/7HC2bf+0CmCGpF
qbElA1yOdeiYGDYDb/zfJBgLlxscuTpGHlmND6DPrcDwYahTE0+RP5UE8zHm+f6CLX16tAfBbwZG
R0xd0QW9+PSFHuZBMgAShe1oGR+NJhCM+zhj3HLCmC4Le6pT1jE8fi0gpdl0Genl5M8WCAJ13AzT
p6j/xHx9AaWRUPhej4Erjf/4ygIcOBBRAM7h/zd4hCoBysMYsDmTESMe0+NsNkQMgOWXk81Qv//T
ZcTgGoZevigrARxg4i4ZKxCO5MALNDmELs9TsS+HjwBcWffN3N4UQOmMUgXlF5bwtZjkKaTyPMs1
ClTyKnIR3G7pSnbK2UO3XwpGcJ3HGAQ0bFQW/S0WRmZZNRAjA/g9dNExxcyr+xIH3ATaI93GCQKV
5Wl937WF+xilqwaTI2hZDVSPmX2lKcM0ZCFK8aCujaOVppyVwY8JwG22AAqcRE3IGBV2Mk970f/H
exq2UXjErsbSYmr7ehdEqYgqUIpODQ7XTamAJnoYMTrK2wO3m+3aDJNn1SJqVbOkj9GqIXHmtaj5
69Kzbnr315Im0uu9dm2HSbS6Vkn5jCHsvTlkblIBfjscBqW1x+k0iDyZ0Nt8SI1RtUMEDO4OzI1L
quY4FoYQN678IU0fpKYFC8L+vkPsS8+k5HMaZT9QMLUM9SbmcqI1nVlYsT+cdqJdBaQ7hh70dL3A
hqTY07g63zf3JYtxsYA35ph91oqzmOsVzA12gcEbcoBocVbbtYtxjW/i3pXfjzXKszWx94btvkbe
eSCZlzhbXvmC7aXc/BJmdYuiAAJ4EobTwTScD/N38mR5o0+ejXJnv57bz2lvhxhdvO8/1ypzKlhp
1/ZZCatO8OxlpFlrmOKT3RAg+DMBsEPuSb4KDwbnM7NNihtvmX3Yp1pdiSbWfXrFtb0VNjpEc6Bj
Y4890cW34nGs7Oi9/daeqymwoVkQedZpVr/HRx0C1nYd/7i/EEwqvPk9zIYNYyNMmgbrkKFQTVai
Z65Lu7Q5V+Kv5/q9cGP2a4OuTdPXMNM7yWznG3FrdCQ4fovJZ++Sl45oDwN6EM+yPW5mTE8aH9Eq
O8hvR9FbvVufNalXPrHt/ix6g3N8Fz3FfuL1l9kZmn+vBSRcaIsE1XwmEiHFkyS5GIynhCA/2sC9
ueDk2QT2PyUlu7HERF/kD1lRTrA0e854ilG3Sx5bO/E4y86eODd2mGgz1NGM0I8YT11NPvpNidnU
JiLbxFnzFBm4i8cEkjI1XamlcEk/JMfu2B3mo7UqG5KueHuXxb3deMUEU63rmRXX8Kp0BPRbDBGi
Oz0Z5Y1kkPz8MoZrjFiV2yyz0QWqTFLpmziya4hIA53AOYjYBtC/fwy6DxrYqCkw4fpgtXJUA2QD
kV3uD+Zso53/LIUkOTwaEym8s7m2Z7fZxLv6MKw5Z/r/c2b8sc3cyfS5w6O6wkKMtWN+jt2ufqxV
u6rt1tVPxZPmtUBFo2R4P2Usm4UOEK4R6FOg+Hrt8pjoSg9C6uGUJFAsfTLal/hXFigrBZz2PTRI
QN36UwGQSis3vCEK5nr4r9W+MM14bJZ5VKsTPbaso9DZZkzGybG03VRCpYvj57ItnVKNo3qEm/21
m1oAmrWxx5dtvW47QymSVJvM+XV/MXlGmGNftfwWsoRwSN76K2uXknfpW8ZxZHlvYjTwP54wh33S
FYU+0+wrDyecbSNggw/qtGqz7TTtjeLVDDjHK93sN+n+wiCTSWerDpWig1eVW/5StpLNY5vnuqRe
f5x2tuQa2p3DSSNO9Yy7JnLo6I6rhLO/WXagf0fcn7VjUqhfKg3amDBkrjSM67uYculy+10m2xjj
298HYrqmfT8m2MHpf9sEEATySZivMZnvlWHWBgV92Bxso7P9M2bFw/fEfUw/83KXOan7ct8g3bC3
n+uPPeZzTaGY+H0Ie632C+3y1/IDSrL9q9VWHEP/T+r4Y4n5bCGGV5O8D8fT248AjWj7UXXe0/Ww
btY8VSaeT8x3s/IoDs3YwgVP+x4VQAr6dsNBIP8/QfjHG/bME9VCbemFQTwnr2FLciI63S5wBE6S
WD7HUST5T0AwGTeLa7mdJyxbdH5DkvU2EPaZHJns/ipTADoD6UMaeCwLwiSKoAnwC3q0As20fjDs
79kpJuv78bZ8aF6YYfzplUBtYxNmOg0Mw7aWegIpVvrpe/KrdbO3RiD6HnRDpF8J2zNGKqsdT3lx
8d578QuYg6SfazmoNfyCGM8feyQNmDlM8hnwFpTm75utdWGHefPHcVC2ZlXSBQ3t2PMfUXvcvKdP
w5oHteF4xB5XkpnEit/AUuEGx9B+9tfJBuTinNzEs8KcV3ORxnFXw4ryEp50O3YqR/Tm8/l+gCxn
wD/LxmZAjIXG5ZzAjP9beSgIQMW/Ldd0fE94St3ysOXRNy8npguDTAossrIJ9AwGe88gD8WhXQcr
ZXuciLXZSZv73vHWkEmCYiIOUhfAlrUGaw2CT3P36htPNIlnhUmAWgQKLINuZfkgdMQiARFfjINJ
Ck6I07/DRjjG1iD+AtpIWiG5PokHqW0UdUqmUyv2Cng3/drpo6hY9eVgca4Vi692dPwxnoN+ODjD
qM8Xtdxcm/tUhPTGySDBrn8sH0D2HjsqMVaSW/jEJ7oXkp0JweePv3rgXNhmp70NTIapagrbXvoQ
PvjhY+9230XLMV2/cO8HyGL4X9pidpmmT1FjlbDVFTt1/kh9kkbO1G1S1/SdRHzUgWpNNo0jY/ep
q//ROHP7aH10psGajURy9g87RwdteoAnOb1fARnkWk8ce0uXxUtnma03iXHaqxns1Q6q5G+RK9ji
RnvKd6mPetR7YJ8L3+aRsS3e6+ioCeZNwNeJN9R1KFUmhRKk9Ah6PngRNDDtZ51EvS07Ly9nnoTP
4k3h0hpzU4ggKY+yIaxBG+lYJnazClDQ2M4T70pCF+tmN164xZysdRHEia7n48lRZqd2ZSKT9frs
u/qR9wxnkaxft9RLn5iNX4pgB40a+PSW7w2SHNVPJXNM0ru8AOH5xOz6RI9CZBkY2nmh3X83dtGm
/Vg7vg0Mu30/GJeS5oVPLMkuNOehVzHBVPAtqEizFxyHu248G8zmnpowjdIBNr4N9tsuOX4ojhc6
0avmZiWxX1AM+3bfqa/a8Z2gUJkdPQemnnY90snuobET98ePimwO3ocSuifViSe324OO7iVw1vZ4
sNc5SmubXzzdbt6GU5lt7gMErvgS/YqH0ksCO9gAb26v14H3a93zSAMXb8yXH5I5Y+uqVupuhsuT
/WaQ9EF3dEJ5/QyHB43jfU4mkWh+2opVBUsJcaKj6gQbk/xSOCcfO5/6r81m6OBApF0rlWVuMYcy
Tatawr5WP9uHVHa79/4HRtH3eIA+K0R3185L8/BiDzsUn0BJNxCsK6+cuHjUX/wIJrm0Yy0V4H1H
5DqHeh8+Sp7XfVak3zx/R7Et4CH8Fi9l+oU9JsMkRV83Rgx7pfPtDcg3u/p5tO0nnl/0z9xsD4w3
ohFtgfuNXdtsmhqlzDSsLS4W7rAJic1rqS9H/4UNZunKJI6mAlPxJyf7zAy3X1uu7uyl121HdocC
NRkOEn6x4g6Y7X+dYtbOaq16FCMYFD8+DCJvk8ALyPPz80zQVd1mq4fNKXQqUCptq5fz+qn48bQO
XfvVdsdz7wb269p+eULu4wUy9fPeWjO5PE1MAAsqFYcGGHl30+Z+pls+k/54/XUOX1wQ07DQjKzE
n8cAbrBSX7bb9dPTE+fGu7jjL4wwCTzrDQlyhzDiZJWtOuCwsxGV9z2h+YldJ0METT+IoEHZwt50
xVrC7Ik+I/TDZyWRnDKROUfd0rULitlAgGPSDXd35koSFEmpxmM2nfIh9qDtZWsVhER0gKN5Jx5L
TfqVvAwIulMKDQjEsv12MLx1jY4m3+nwQ9FXETFakv1+BjDCs1z1cbWy3Rfx+7n+SH7a9Sp2zxBV
hCK7+4vz3b5Gwm8W9eJ3MB+ua8O+q3r0iN+cQ0Eq8pBs0WBTCX6KINpkZdfkBdJO+N85PQxk7N0d
57NKt6uuY3gVUnuYjcfdkz0FB2iE96rfDidoSAHVu+33YM+LSbmL9q1r4XoNRPEac1icj30bstdm
mePQ1+t+HjSY1YiPD2Bu9hg1cnlH4ZeG2fUCwwx2BpI2ivQaOyMhgUtA8btpOOkryHH62yB3LZK/
zA7aARaxfsRQ6HJUu9znlqODy/Mz+JkHpG6IWh36bzFPOGkhHVz/HibbCO3cQh4ixlMmsbTeKYzK
2kidNpxLsVRBmS8ZY0FqqapO1tSboKpVjIiIQydHxFcLDJIM/0fadS25jSTbL2IECEMArwVL3zRq
sfsFIbUB4T1B4OvvKe6sGqyGWHFnRzER0guSWZWZlfaknKQ8E8guXII60F81Qzs9VJuugoPuD4xU
ooaiB2QD5OJJRiY6kHpLTMxuxG1lbj5T48dlfQjX2c/HBuX7I3dPlHG/BAkYFp46RQ3AKX5Utrc9
wBVyH9MYk7Lb2mys1KFKz1RMdFFrJxiRoVLWWZF1NhUHa+4IT8xGnLvZf9Zz/0OH0eM4qYOqyEGn
MWo7eO7t8ud0k8xzUhu8xJD83ee5p8Vc1jTq1FDPQKtdpKsj1kJvC3RMqCYwRKX5CeZjsfSJAnzl
Brtna3O2EBOzs7L93PHPZvirt2S7N6xgpVuhZ6q7dtURNF+b2Iy7Nrk5iu+vxv2PZS65uUZy3EG+
IVnxvLDWR81ULXE+I4vc8QyOOR2TqOFtMzalFHolRt8wve0TNHz9KzW4DNHTZQ3KkAbjXHth0+sT
GadP7xlgoyjJ165qTNaTRW78/3Ob96fHvIiF2hXntr2dXka29dKzLUDDcZzosQdgyBHjCHrFLEOr
IogU66mDzgJeF8O4DqKBCKNA6KNjG71iv61b4BTRho6t/2H9+qyWz/9Gy78oMMfUVNdJF11BQYWW
h2buaiQxfZNrJqmwfr/7LzrMSXXNTC0ntFVGsben2DhlxNZeLs+JzXXOqb14RInxlX3vrJTX+MbR
NnBCMzFSgjC4dblB8LiCfvHEPEiVIISSjlXmx8oKjwWBM94S+TAjaLkJHd8sljy0iZHMExXqPxTZ
tGVXJLkS6jjF52pXGB+9sUm2vslxL0Yf2iEVxiKHZzm66DNUwhTS27/PpvDiraYG2sZUM+I8ZFyO
GIsczNKz4NHbSkhj2ajIvm8mZuP+u5Ojy5DgrlHcRsaYzoSJXynirc3k1d/hfc4JOq6RfiW8rrCR
6BCXNCDFmNI2vapFNL2RQrbCzozzT8xz2ZONPzdSJ6mMgvNSjz+hA4qMYa1mwG/PU1QUw/nV/B2t
r4sebXa+veM5/6P2aECIsRaqV6WVHCG7W1gnIISQyASS1/yxRaKW4Jv+DmiwlmJyKYNQj66ol59i
aFO84BwXjwnGQCgZmvq9HFnVZTzv3QuJ5qgM8YD5bpO9j9hgjMNU6pVm0uCo0lNpd8br+bCuDDTM
wdtAV81CMKZz7Fw0M5KjR058l19UY0ZkW7Otl1mDv1Rm9xTNF8q85fVzUP4e/DI2rG6ms3NWFJCW
tbzoEVjTRR+8pZa3kPYREcaG6Ne6qRMZRJ4vKVm/ekYMn0XB3oS19uTJ5tUQyNnaLPZEtwJHOJrp
R+xwlZ5z0zdDN/DNSzXw4ki/GTKdCOs16maY0HNfkvnmh5EBo3O253nmIyTpxgGM1VLkOe0b7mN8
rbBOoWmPp95Ggrt2KzM7cLyOMQtDa2b4DyuuKQIWbnjAlwpQo8CjbSzY62QjnWBflngLjIkTW2fy
6RnvjzWShdqiMQ6w30AMjfbYJfdt1jtK5UmXQpaX1cxIEHKu7QxdlXBIfQBe2FMjMVNH2yc1EfaP
Sd9wZxk5uiPNsDoR00BJZRjT4hNDykh3XVfAgqG/4HRe5+YrGmzJZFMQ/OVsqkZri0/y4Wr8ig7X
jbw0jGy10OdU8nw7dtQnjvc0UsO8PxnmWRGVSwlQc5wM+ryNKUIHYARuFKsNSWMftI218TbKnFdy
Hum4oFQBwoKxQQxE3iqOg/tPlQpbHgJYMAkUsbUE9Ro7xgZStIOpBgqoiwP2TS4mJjADEbHxpGHE
7bmjzrw2SoJAu/SQIxcc0VmL1tSFF29dFzlRX1Mn+5nxxJ3eMSsDM4zHTZHbAtrJjIlEIy+/NJ4M
dhVSYuVO4yBuIMpisqBvHC9uEOkb9o0a4FQoNjcecoUx3GXcXC+RitIGQi51aduSLS5UEm7LZWCE
m4mTW5a7Qzs5sYyXjmC/CHks8qPaTfFc/vkBLLtwKrNzTWsrNWLPKTyHxME223XWkg2gaoG6QlD/
+xc+Hyb20C6NZBZ2KbIT09d+lpxzSUMaVFxgiti2kdjbPKGq6b89Zm+k+DG7o8RodIWRmjCQPJRY
3Ct6QWI8gb1dYFOT5JPA8I8p2qd74ymwrMlraPim6JOEhIarHqdP3No8FR32sodsM/qrdEKXypey
O+re9bpIgXD1KkeFTPLicl6WoRoYnpZgeENISkfOc9n1WrS8c06E9yMYhxET7MHFL3D20iHU5zFG
/i8Eq74udqOYsWJ7Lyq20JEmNnJ0k+poL7cBhCTAqF3mj3/JqKEfHgej2o0oqXHTqKicFOZkJV+N
THLUzJUjY2YK18U6PBtdt1H9eVAvY0N0BKP7rUom51eMeIB3EsJ4mWUtAoJgqsNBgSSaMxNDBSsP
m7YuxmwJD2LHK6+MvdlDrhmPM01KOdQAzQCFy+AR/Xy5OB3hMTXidd0xxXidKfK1iArAlCQSIOmI
0xzAYVYwr1QDSzKTJCJy/zTVfzb6e3ixZ8E+qI+CYBb1LlEaznaFkdz5vQ4yNi7CKLoSp1Tb+4ys
E9I3xmuwCefrdB7Oy3ffUq1cNYO56jRmSl6wyNi0tMQwefmNke5//BDsOAEoB8BflW8Tgl4teErg
d8fn6+lVW7+idq7/ip2NSeANU484MHlJwLGM7R1NRudzL1QvQgiawk6BYZke1oErW9iD83Q2a7fF
9WBayjN46YIxl/iOLqPmk7b7R6xVAK+qlTvRXfWgpq/ASJUBTV/a6Jy8oEnSTiKjiJdaaksaKcUf
0nQxCYmU/MQA0bmy9ZYI/VLNK1LU6zqa56XhHx5r4KgCUpgSjLDpFCb33r+shBkqK0XQHSVbNiaG
vtjwsjQ8Cow29Hl1mVzbc3dM3NDUjXhj6O+PeRh7xlGc+sMDI+JTgGHoQkl5INJv4+rwxGjUaPz5
PrqO7s/IC4VMrDtwYPY4pHxbkxfD+/2Yh5sjxzxPgIWgpUPAfgDzkbHHcYHaDAKB7lgtREe2FFDa
A7rY+JihPe6y47oeI9dyR4+xvL1cK7I4AT39QLPxyI5X6AqdzX2ntXUHENO2gHaI42MuRywjYLiw
uQktHgg12KGbaArc97JDIa8Rd+kEQ0b6Ri6npKnd1Ed+PecsPBq5uDtyjOgVlZ/pdQhyEtRwoqlE
TneNphnhNCN68tPTGyMPnh+zOJZSuyPKSKM/LWZntHx0aH7InhunWScIDd+qlfQjQM/hY2LUjrBC
MzjPm80dRAfdpE70OEKB9uyXxyg7m2V3dv83Ekx0LzediJ2QIJE02H1S/g7j+b8ggMWMGN2D7EM2
7rVLV7PKb6hMaBEcUTXD+hrzMQWqOt9OaUCBeQW0SaAGgdd1Rx/N6mez5agu7/P0kgaXEEtaI10l
MBAAFVaMTB0PbaDyFHZMX6cDJhj7UE2a3FfpPSgxcHCalIgexoFS3dABhVJxvIaRMWMgKQ2oMdYh
nsZq0CfT7rhcrm8ld+S8j/HbMTPInLytLtYqWpEXjHQaqbU4lOvUSNfvyBmT/+3mmNfJm4jXLAzw
M4T+QirprcXi6brgxYGjWjRgljETVaxgpDoWuiO6pVER9Fv7OhM5QnJbF/dICBmzEOoBVuwhBkEb
3dpu9wFWKvpE31xJeNjvpQrx0ColC3IIUpJsD5/a/nOpH9+XnfP4RMey8IOb/YZjqk7q6HJNIK3C
7vx0nSf7y3bqJu8+kuQ8zNTRc8WqA9r7BkTJ25EMFEMOkkYQRdyeV6ZEk97PDdfRGn1QBiQY1VZC
LZglHUjApUJRfr3t58fUPl6XyP05jrVqzRydtDVC+IM+/3zn2PpRzR9QZzT/DHgSJVRxp3p5Uoqf
aWolFee+RhnE6SEBiI4frFO8Ny7XLlSuwSXoj9hi8iaGgdnoV8O/Vu9NIdTWNMI+CA+r3x8LyShf
2HU9Q25iRgG47onKBRq9+iDqj2Wx9qJNWT9NAa77v9FgGGuyehpkVdwfQ+131lyILi4mPm9/M48R
RulkPfZiQQ9husqLIUnzSz61Crj/j1kZ9d2wzgJgLsD6A7KXeH9evZr3zbTP+lsVbak5EzIlE8Oz
UzJxMhMohxyCY4kruur2hg+HSIrFTUViolO1a97D411fkMbButJVeRSff2+znU0Kc6WW5KXcJ08l
6eaH1HB3jzkey+zc/QDmfZCVa10kcdUfl6drQHx4ck+dtf6d23Zi7AOjMK3GzAsj/WUtRLNEhSrY
oijLy+nciuLfjOrgHBhBreTen0mAszw+P6/z1WtFfneZ4RNnYjgY6vOfNiJG0SLzjLbaEGEBR/1H
dXNAnRFhrZ9MsFOm7I+XfCf7hxZ7koT8h6fklniBU+tNLc6p01N9xC4jzldB9zqhBrtLtG501utW
t39X6yuZfwSGY4XIQZdGdjjsJuaO9xJLo6r0xSyLKKY0UZOIOqW9PGnOa/j+Kv/o4U/NiWNdrNZ8
Wfw6LFr3cyEQ4+ViWT9CwiuGjL4nN4BoLG0E4CNjbmu59c9Jl+K8xY9ssi/l4+Pz5X2fHsHgvfKD
Vp7kF6hxmLxG2o8ZD2xw7PuiALxpugQGkGmMK12GYjW91rP+qM6yk3QuT3p2/ReWGxhWFFkOzXxA
bbxnoY0ufV+chf7oFQHRu3mjPGed+fiYxrIqOP8vIpTPwTn1sl6FodJD6xR7ZggxBjHLw/FnIpr+
U221Nroxm4SoRw5ZakVZ6aeA2CjryzpwmBhlF9QwEbMGb30bXieh0ero/zZ8X68zIKrKhUf6pAo8
I5FgjJezTtfXQThVY1Jf0blJmiCP7SLOsOT58e8SR34XgCqxLZsu5cKIN/O7gllbpmihmML6T0Tj
jBYuu1gn62OPSsLkB0quIVnoC0ChLFy3cZ/dx+TH4k00AWPZHbB08RcWvkzSgiTxw356NE9r2QgW
WKVgLT53HFs31ngwJMOuFCq0qNSUHlwWVkLQ05O8YiXyC7/Thtow5pbv6DBK4inxuUta0Jm48OfW
299XQAoZvWPBuJHDzuW9IWOPN1pF0MZBHzRsOmBURvL9orsUyvSIttGMnLdzB8Z0JdjWgqOb358L
FdKBGUj0hWNXmsCojYZ9FkXQYODStCvSvayMnufujDj39yQYC+ZpXXptyxjO/aJfEmu12Bw6jriP
CMI9Debp94ugnwBOHXOjqAwXxpysOtPiHNWIUN8TYXRKDOBenIHMfVxOiPyyQQuBYaLFhfeqcQ+M
ecInApoU4YUiKb2WMKeS7nmT+bxLZ55sr6uzvCnppVe77nSY7TnGmPP9G4MDW6xjZ1vfZ/h+hVAy
JUbtHDj2hcr/vULeXcVNHgYUAumCjoALKCiETsIHxtl13XfeTfD4oEZ2QMXP+6S4KLiI6Jf+C6hl
vNmPkVLrPRuUzQGBc4g1HT26ghF/K27m4KgWkKqO7HjoPiPN9PeUGD1Xwgz5aBmU+u361Bin0+vZ
cLeZ8Xu7tnMM81wxbbmFl8bxyXk6w2aQhdwvK4Uq//T0+nQhZGVZIfnB0czv5pkyhykIAL7SpXqM
wqThrA68MsNICJoxYJgRYJD+5bHIjYCt3RNhlKbXC3FSTdObpfyx3wJo6+ru9/66qc39ahf1pp4T
H62ryOpyKHPYk5lU//lC5+BFUD6vmj16XlZVQc524NSuhiOd7lfkp5XNMZ77A32m6sun32PWSjMk
rj6MlMvuzuDWLTOQ13wCHKdSwEE/az+e13gx7Dl5Uo1Vaf20NgZPaP9iCP/cKztqWmmV7p9TkCsK
VDdQilvuzH9lqr5IMBp4lWeYbKOJcbMgUWb8BCxeyFsrO1LWvj82Rvn0GsuAWywlPa5N27Y/xCfn
aWXRMa/QeE443SrcO2Ke26t6VtUux6Ehp9fbW3uKS3JKN3VXqNnk6ADlYwx9D8Pu+WNe34sQl22O
GsqxXza2oR8fy/9frOTXHTHvrnJJsSI2qcDRKdqsMXV8RGmWnN18Y3L7UL5Hs/esMKYkQm9dKGY4
PXN9BRpEaGPowSDWIUCHmW7yHoCRQvg9OcaoZKFceYIMyVguE2KucV3z+dPFcD5qdw/vcoEBYx0D
HryH7S/+0p8jZYdrOqHCLNIEbCa+obwuIIoaGsUqlyOM4w/oFxnGb86wc1XBmDYyoRkR5rOt6ba8
xgaRfuO7K/BFg3mku6QLSv1M5d082ZWBblbkWmYmsSzjkDuY2OQFHTymGJOhdOc26oqiO85+KIgy
7XlifMimgyG4F4y88o6Qe1WM8ZBm01rNFIhImgGYzF9XpwWm63c7zlWNtBLeiSK73WB6lnLfp3Qg
hrAZqAOgM9axDMvV51iWzMtT8d5ThTEaoVr0uhDneEsSNOje3pLjB3lDfhwxleH6pvnOsSPf+5zu
OWTsiH6W5WDmg2JE1ma7rmy8KVuTQ4TzWLMbskIPqdgmh3ScTPSwHckcOX+M9GJ2eKlZPD0eybne
s8TYjyqqxHaqgaUlyL2C3tnekw/PdqwU/YHQ68/d+7vAWcs1au5FUcOCMgE7c27B68ALwBBVBf8e
kqI2JDsBSvXxEY5r9OD7zAuWt13qYT8rbZ14xgTD6+t2joSeTNAMpOEoXZen0VRjv5mQAUFGFK9A
DZgi8Q8VQ/kLKGU0sDdszbq8POaMquojOowAxgrW8lwaHJziymb78/HHRzJgkIUBF8zTlc/KRMWi
THpsAPDEKPRqupCMhas/tYTrCo4awQExRvAatatmWNyE8nWMtAGKhLzExLg9+qLAthH4jT/J1BDs
5MghbWHWP6g5QvIAkCI82zdqGQa0mHfqInVogvRwMbodbnMX1c4z2b3znAuO3txydgO9qeP/Xr90
AGC78/j6R6ofd9d/s7eDr/uVcGli6iw/L//T0foaufaxcOYOEvGr3mhNa7NJzMR2EeXxWBvJN95T
Z14pVevqWtRxgks0LffzeIop9BLD73ZtGNVvwCW67+7hh7DkjgRRnXmgU+yIYhKX2FpOg6OwMWLv
pSYlFmCK9lniGD2OwN8s8eB49XSSRj5wlo/qVpsryJpyZHDcbx/IIGMcymk/ieqMnqCJWga83C1i
qxqFjNY0Fp3Lq1vwzMVNngYMlRegUwOimqbMVIwz2P8xsqalGAvzX2UBBrwx1kLRU1lNNQoPgSkB
1Zg6L8Zit6s55nU8Xvwiw44nltiUkEf0CIMrESAKLRALMQMvqpyIfARL5k7aWXz9Vi/+EbqlKViK
6y22xenH5RVjTNwXftS9HfDEuLfXYJpNk4KKRUKeC1KvbGUFr0JFOhgAT1Z0WnDDbvrJByrFJp87
QOECPhS3hawUMStyXZYHHdsV6XLpx0ZrPDIecMeYjaoQm0QJoVWIfmjw8wE0MzgvluF+Lnc8RIHx
JNiAGuNYCFrYi4oHxkzUCtZ2YqF1aL6vTOdlYS06cnARnizfH7M47uciKwWwElnDTnvmbREv11md
TxG9SsBN3OaH4xzxiTgnFq7PxVjw52d7y/hxyI4/Nl9kGbnJz9Ik18Qb2dNpi2XE2EJgwak3lA11
6o1P9PHm6DMXXJRleEXFkfoFVZAv6kyMFKCJPxbLGmUxo16Fx9f1nFwN0D9uNjx0rr+4i1+0GBkK
sb3KV3rQWj4va5N2hgXE3js1Sg2wnRYc78dH+xeh/SLIiFHhy4VQ0uCZRpwwm4BhnZkO8l+72YZD
iys9jGsqJXqFBTL0VRecE2b61tQZ9uyfjrX5ZcEbtkyXwx394nft/+KOeYcu2iUMr9T7xktOEogM
WjecX6XDRfn/i8/wRYlxWItEwOq5CUzbc/2mEgnaMXdSt4en/xN7QnpDtgEbxWHvL8/sF1HmKVLP
1T/J1MqqzeUZHSraijiYdW0M412Z73zz/ZnXEcZRB9TZceaDt7auz/JFp75saZonwVir7hZ91JV5
dRoOf3951v/Ln8ruVhXPapIkNJZ51beeOScycu7GLaLmNZpJ9Kj+LimqwJiYOmgBdXCmwadpm1vq
ou8Txw6Wr0hyIgMD/lYry50axsE1gbPmBuYu/sFLoY1nB/+YGpWdrIdJV5NSpQ8kdN8+BgT5GNIv
kD/gnu34W/x1toyluUzUiaSWVGCBTIBBy9RFgK1tOC/GjEeGsS+a5Ett2YKMFhH9jOmzU2dIbwmp
zTjAv+joKwbWKjJPNfyM+ZvjrF4WC8RFB8si87PtmW9vPzHAckI/rL7LVsa7h6B5sbAQPmMHPSdc
H09QDS6AMVGTmVeFHs1um4DVy+eYcp7AbdhxzNJ4iPZ19oxZCjCFefVo0iHDyK0xeRVsY+fyQL2o
xXkk0YxFUqdppvk0hO7nhekRinX6mI3xhM3gsBjzc/HFWqyuYCMiSB7uTuhVodh5e0yZkRqqurGM
4AnQkofdkotSO57m+HOEbFk2zBVPF2iEuAbVytAt4c1Y+DXHp+OYdWzovjd2kVZFIbYwQkuQSYSP
BW/VuZAVErKlcQAoBK+EwzHpWA17TzDrroh8Q6Tclq8FHcWGg7V/mgHBSSSfC+xWOITO41vkifwt
PhjY8ya/op3pVgucLbyWTHewA0qLeMP8HwkxFqc+C3lX07A6c7wXPPfYbuAeuILx2FdU2SJtKFwj
TbpCMJ6XOTBQ9I3wEhxiY3fzDR9zdIvHH6jYDdNucHSXiegHyoRKx/N6PcWTj8U6xImM1EVt+GC4
0ovKExDOO3V7MgckI0Vrp3qKQ1ye0dJrVKZ/3PHM02OvCUte7mXQB5J9HSVga20GLlIf2+T0WfzE
cg2EFFz429tSnEeHyFiRcy216TSFxF9t83WJucn19jjfB+uPY7zdozepk8jHByFGhRZzIInpq+Uh
OnSuyztZjiusskm6sEJ0mlLVK83l6XVrH5+wsweP/mGnzmOD4wzz1O4WCQwuspOCPi4o2xPXzs/E
cyXLoNi0nMvkvAJsnk4JQuyTplVuQOFeTHmt5aSPTYGn2zwyTIwUNt4/BRfbVlwU0nVjT4xfC9Tw
oXs8F5SjA7fQeHB0vf9fQ7Jco9LtPQEw7rFi8xxPNhF3qZHlqWbQss4xkVDazkO7Xr7B6tNBB16v
N8disdm4a5wrvXaFJASLD4yKv3N44V0N42woeSL5Ba2hm2jfps8J2scdi94MKm/PHGL0Yw+UmU3E
na9xi9cSvACJ4PWIvKm3Wt3KHMvkNy+d9JfM1R8fgIWC7XI9kHIq201iCgpJZ26ouPF1FesHqYCs
F7KT1vsOA2+8VeOcM2WTc+klmgqXKdhctp/iS7n55GjtyHzzMOfwbell0wRxmFK3Ofm1Rvd5ZDhz
ey07NkRx7zsoP5ONhUGmlnyiwYoj/VzijA+ST9D7XFbgLrNOKFccX21zKa+nhdkafW55zU7bGt1P
c+d+HuJ1mMFsLf9H68im7eomnPUaOiVo/QegzPCS0e4R4w+H17+kWf/I0G1Ob2BLylSaXiuZ3mTw
C21kqiGe0LXGocITFyYIQlQXZlhgi96fzMjdGcmOHa9nnGMTJSZw6c6qFggR2lYQlQcL1XF5VooX
97PL7aapHip+BQqndbIRjFeSIycFQHBnMucYEY5BZFvgGkmumxkFEmkNbL5Y+SRy9s7Tptyjcs8h
Rf33B/bqlhYYXL8fNVHb4jk5mmY7Iz16yMkvZDLPHCebIwAykzOJJ0VTBz04QjCZAdYWwYrMqelw
smsAUb732qSJkGtxhyRpawDYxtxiY6tPPhBPE0yRbsJbG0KFtWw8kPjxkEXCRjZdwRCddhOcwRmK
/tRTfWqGdffZjqzjzPxAosZC1Z5mS/g9xaPu6YAeo03edXKuwhR3ppDl1dV/RL8fC8V40DcgwOhS
jdGIGBPmkHRMAdmvvxH0oeoYE/KyQa1st/x3UjggyDzRqaRGWuPREyTzuePZ6JointXtH/M1qlYD
KlRIB/ek5Ul6zQLq1vcmcOJ4Jns0qTH4POvH+3F81guqSrNd4MTkVhLgGFKerLE+OjZK/BMsnJZA
6aLN8R8Ix1dGabgHZIZ4PI1mGb54Yp30tpe0c0uz4+fVb1yNij3QyxmwXHRz+lLxKnGjJnxAjHl2
FUFPRfE/xMx1bAtvrsnjZ9TcDUgwbno8i3Q9uGU5ZWO6/4ksPwJUnnt+C3u/GdUBFfle0Jr4UiWB
hFOLzVes8/m4Av6KAJ4HLTx+bj0Wai4xxhoUftt1kgZi5ulUrhKybA0ZnaG2/CJo22LuVo3NoUh/
/iP2WPNQpCJg9EAxAlJ+5hBkhwkKJq4y50k777oYu4B9X3ClaUMviugY1EFLlKOg5LxCsQRhqT5v
Mfj6/Jg7nhAyRmKC5pE0q6kWyyWZRJg94ZaceOfHGAop0POLToUwnQfr61I3rugf/qTOXYj/OSI/
nqP5EkbWVW/666zQdVB7XiOvjyMEhqy5BwAW/qDyRBEWsFagIQJK0o+PcrxEOyDNvMiRGE3CToeg
lIAppUClKvKkraEf8q1Puqe31r4s+oW09iO40K77mPr4tMKAOmtOoiK7JLRfdfmafFS2AgndadYz
DzZjPJExoMPYFLnvfDHrccAS8QBpv0laLN9ZuIeAl4wdT9AMKDF2JRBrvQ1lKptr2h4IJPkIurBA
Xc3l4b6Md2wNaDFmRU6kRBHO8AFK89RYKHPhYa4JVlFgTA4lIM5dcbTum/ee+VgAS02/idbH3z4c
t/kehRC0DmDjPNc+c15q1pNXZoo3qTtQa4x1QXxr6mDBDUfvxktZgwNkDIkKhpqCZs6bRbzC2oNP
aakkxMfCvg126HxyfSgeU4xVuTaeIAQq6N2mp2NTf508Pb4lnl/IevF9JFGmQMLeJhaSXBfyhhZf
jWyQ6t250vExOY5MsP48cGRTTfIoQ+vYnG5SMttzMygcl5AdSmmCthNremjosiP7DzqKYKFb2dqV
nEeTR4gxEtlMr1Q1B6E1NtjOAw6aDu/rjGHIQ0mUNJqwXs6AZ1rNH18Ez5LeNmEMHOdY1PO0EvH5
xmgX5pUuPH/rF8XcWPJcdKoU312LGSIpWacLrhmbHSjokCpCxHDaR2MamYldDryNi6MZOumLBHMT
3mQmZloKEvZ0KT7FROSaFx4TzG1UPeZ9Ew9eC1qe1+vmNTQlADb87EjqYBMbuqGQL+Lc0Lij9MUU
Y601LWpLqQNJ8TXGGuHVk/WyMDgP6njsIWMpFNBkAZzLzplMe+08veQN9fsS0hlr+GPol6kJ5p8w
B4hniOM/jBqAAT3GfZi2UlLTUcdj/xZjcEdawG5yzo1HgpE3qbwExUW/0KsCngDayLaYlZgj24h8
Gx7WiFeNGPfGsN9H0iUdYMssFplSdXLWU3jQxkhIUJHepXAi1Ct7PZtasPTeFgfMaAR2upbC5Y7X
wDYqmgPyjPB3My+9NGeQ3/o7uCifPuchH0/CDAgwsj85z7TL1KPIpOS8Wp+NrR2azY852Qvv6AS8
OgcMX8U/eCmY8SzmgCwj/zhs1e/62fV4NXuS/Agc9NlWNbxaDn+j8jKgM7uP7FL9OhESDbvznp9V
3JpmdtviJ0cmRx/yAQ0m6KEthrVagJel6QGxCO0vKHsrL+8cMvQmvpnaARkqKgOjjv2s5VmmeweL
fYBlLftbDyNKVoeOxxBVokeU6KEOKKFc1cZqAobCCzDJ6sogdvThO74y54VWt1LR30mJbG+WqGjn
YtZD/JZoCp19RCLwruXAKX1kz7MzweYWivJ9toXNu7lTQ8xmLxWOiIw7fn8OVmSbttKgrqpuioM1
zTgnBA1+KUn3hwN33Q5H6kW2ZysHFkuke1g3uMwvS1TOEtgOV53vOJIy6l0MGGKMRhvG7SQCKtgx
jG0/9Ul1iUkIGN/LXBbIdLoITGm29OrTj0n/VEt2q805P+CxqH7HtZDqc5+G9FbXgpG/VMEmBv5I
pyJH6Flqzotbx6ufA4YZa9KjYFhOdZyrHMw1ISXTyGgc8a18biRDkElQkKuzEN+vy95SzqcZL84b
9VAG5Bkjo7eqN2tlAConn0FEgqeFz3vKxyPJAQnGxvjYE61WIWQUc8WAeYqWeMoJltioi1+SdTC5
Q1k8lhhjEympL6gxvUGz/YUdwzQ93ppXqySuwTFsIo8WY24uPpbmaAFoPZt0z0NmYfeLmW3Wr01v
aAeSzVer3Grs2VYpAV4QmbzEA4c+25kVlDOAbFeQntSsf28sPEOP1YHHINuT1SRF3uoRfYROJ28x
DyzYb1uco3BHUxxm5i7dxcx2DZOb6qCS98C8ss1ZV4BdBxlVDHOdv8+v5Nh8+MTOXU82AK3tKsfH
nI4HHl9iyrZmaVGIDqPrjV5GWuuMvRjRamanSJNxKD1+2EW2hpMHCva2UhtH/bLOwAraVe6+xYR2
3G5+ZViAbXK82/G80YA5xspk2SzL5QBqnlnP8me9yGOy4M5yPXb4xFv2ePD2xnpQNXIPhw8T8JM3
2bgukgv2Qj8+Pc4DcbOnAyLXi9bnIdVue//5+MvjLQ6DQ2IMR960cZHTdQal2ahmFxjRXpWd0rMu
Bcmf9TWaoho34+HgcQWPsSFaMcnSS41jO5/h5BEH5gq9X0js8YZmOBrF1nMaqbxeI3o/0a/w0P9y
Hx8fxxSx5RspnQWS0OFi1p5jq3bCMbUc4WJ7qzQ1KgKZnhL6/iIU9l8AyvaYAY5k3cKNgWQp3WTq
5xkY8OaY/qgWj7/OicYAgHrvmU4vzaVTW6odp3W7oN3Y9SoN7Co2ACiJVtPdwTCsl83eyRWewRmN
2L8Em+2wwhoiUVdqanAWJ22HSClvzXfeLOx4yD6gQsVvcH5yfsH4VwIGgbI8tV8pwIEDUGWUT7Dv
xuB2ENLzevA+3F6uATlAhwRtENHzjM2yJoZIcI7IFqMwyXWzeQfIWIbpxMcc1gSWoSnJ6ZQlh9wN
n3vvcObFfDxDzbZZRZNZXTbUvJV2tfaQ7CgdPhDF46gP273vb0qcZp4v0W0pHRYt/SzWxYUYOz4Z
jsqyw47ptRK1RkQs1i7WM0N7iowL6neY5+pMnNxSeuL2t/LiIRa7VogkIU5kkFRdZIwtgmkG1/Dt
d17bFu+tYHumdEUIpxVVqVYxM6zR3RzelXcU1Gid8H+Midi2KaWVhL6oIX0RClrB8wVb+S7mBavE
OmC8lUSrF5ZgP7ZWNx/kgXbdAFQH2hUFUeZ7MWhKDcBD9jF5qwHVBOghzqvBMbpsMSZrJFGehFiq
pNck8EjFM+p/ia/QRYJNLZous1M+RXC5pKKOpSlACzFTe7KP1i8G9r4tDoFtcvEXx8sWAPX8LznG
yjdqpjXY8E4LCXSicBctj9pcfguwqlA33UVI3IO74zyNf7msL6KMd9fkwlRP6FKSfru05/bE6PdY
Zv/JtfA0+P4uFF90GAtfdclFukzoWS4BzrmdeyZaxikiVYltbcDR4xIcz+Z8EaQ+x0AKa0BZ5mcP
BEu0Q9L5NwxoUgBN6injXcGzgnF6kyP6447MF1HG2AuYSWokDSL5vARJe9222LX55B1EUwCcvrEr
lrzNoX+x+l8kGRewEIr63Aq4QADMVER7WlGoO4B8cTgbfzL/kGGjxTMQ9fqSBh7P8WrdGb2NfFG2
7gK6Zpg7DsoRlhvPg7vTq4mkiOGELgez7df0KP+KIuLZv7LG4vDFUzo2VPQjoU5luqIKc0P+UrFt
jJ67c7JAr8Hhx6aZS/AMeO09487011lS9gfsTfKpJ2sZpCRRTQ/rp88Bhyue5WLDRNXD6mn1Qk0J
dq2K5CQ7qOw+t5ozs5FONzmvDE82GBuS6ZHfovgGQ7zEqF/w87Ho3d76B6aDjQ0vnuSnkXIzUeZJ
XGCLNpaM/qaQW1dMnARGjfHy/yPtOpYbV5LtFyEC3mwLlqQoR0qitEG0Wi1YwhH+698pzcwVuhrD
etFzN3fREUpmIetkVpqTN+cNenty0G85uY+5z+s/gXueDJhUrVol2QgNq5vz7XvhAEMuNzcvN3AH
Aa+tdvWJbxgmtlyaWHTKBvs11qzKVZWiP/QC/jJsUvBAaYIM8HWVVgOshRTmm+XjoJ4HGRyZQmvn
mluXroYlYOkmrXbnlmOOq43qmq4YdNsRtqyxLP1gIqhjfaLT8g4wqn8vbdCXAf+t21+6c4/25Mjr
dpGn335EIDw1Xc7nW7tvS/GM7ym02kSdC+KxQ7VEZ1b86/pZrlaTlgIY85DCZALZOCqAu7337v3S
N21AG3pR2ixgjB/Pgndd4GpGfSmQ8TOScS704Yx6IHiKdqpbBcl9sHu+LmTNQpYyGMcyjq1qiQlk
nE6eM4KfKq05r+bV9MVCBEuln7XNkCr0w+z21SF9qX+iPyO62B/cpchrfnkpiD7SFojbd1JvJpSu
AWMK4TZ07tEglJMbGpMGuss5OGpOLF4thdHIZCHMHLtRSUYIu7gY13Z53mP1oWIomgbifwn1bTZb
IkWdBNppkbY5GJjIllpignitgS4PQkUwesHRZ80QlvIYfXoZbdxDAnlKQtKXnMQPBXhRrxvb6hVa
CmF8YiQ1w9jLENJ4px2itc59K14TV369WCTZtBqS/gN0+wxC0U79mksM8eVF2K+2/AHUyS2+2hC1
ia4JM0AiQ35l/177BM9AySezGwQSp0WJ+w0Z+L0MgobCBtSFMHfvgNtdP9Lk3QQtOei3GuIbqoza
sqQbimwyT3ZFloS5Huj3g2In6d8gmN6S6YWHGV/P/z9OcSGLuWgTBgzO4QWynncG8d6qeyNI70bU
4pwGdG3OIXTRBHiwdQ88gXBq3Dzy+sEufgBjrFmGCbpBwg9wTm8heBDxwggQDRu8mGftki8PlbFX
PTqXyrmCnB24X6qX6HD9PqzeuYUajDWWmTCGY4M/n+OdJG46xw0aLsfzWi5nqQNjhF1cliDTkHBW
6PZ625DE723VuXkpME1rd0TaDJxAcTX1sZRIT3VxyeaoLOuwhESajjh5nuBePHI4cGegeJoxDnlM
1EHGhhhK8YR5bwtS7K36eP0TrXqvpTKME1aNaZRy5K1pVIORTSykV4n8wgHG1dBzKYVxw0MlzREa
CCClQnfyDHM428XOd5+2QeTxoILejj+uL2I0NE2ZJsaEGGF6WWDOSlMgrKVLNFwJhc8AgMg5OWpY
V8SwSUQrtFJVlFSIof1Mp9ExblWC7nLU5v7q+L41YhOJlzHXQnM2qEbevnBQC2/se5vECKk/xv9H
X/462i4EMgAUxXIma5FMx7swQnZ6VxzVydF5+slTbbVt3VhIYiDonIuplWU4RVwlZBvi+wtYDWa0
kOzuRVSuga/JQdxB7ofu8i4yx1DYvGJpVhczrHVQ7Dvh/ezfHLbBp7Yxbd7no/7imqUwEAUGeiub
e8jZDVvLw0jAy/wg2Q8aWhav2+R6ALI4TQaakkTOLrWF03zOkKdHg503Yp7Rsn3fv8Vd+3wITPu6
SK6pMChV6W051hlMxWkc7auxb/QUR94Uz7Kz5Z3kKiQu9GPQSonlyIxbXASnpzwGym15EjSgPLfB
m3e5GQxRZ70uUhMYLyLp0G+E23x3+Xn7OSB3WXO35PA+m8oEN70gVel5xBnWb8oL5r5UhbQueXL9
CgF+CyqMwFT9ByTaATU1N0O86qa/D5Xt/a7GVE2kBtKfLy5Wike33r7zlTPBzqn54VV8eXjmdR6v
e52FSAZfQlCCFiLWB9PWMYDm4ytQ8xNrIJ65H5Jzx1UGX/IzZkXri4ajdSm9a9USwVVfgo/rt2Dt
abZAMVX9PSRAS6RQhgPuXa34SesLmKfciC9Wu78uZjVeQ782Fo5hk6MmMtcbgbFpzrKJzmN/vg34
o6Hrh/X995m7nLWirPc6/n7tOuCPpssyOm9yMId6XY/1AHehCHOPE5BQ9KEFQWhyt53sMdpG+1m0
9Y40+wdU/m+148hp2/8vQPWtHHOljb7JU0mBTA3k20R0scgZReifJtnGNfn44LIKrNqErsCMRQnn
ZjKHqWKRcx9Sy2sQmb4Xd+cnDXMVLVKx7VNlR6Cx5o9cUh3+8DS6ZZro6Efu7YsgbRGayhhLaK0Q
+0VBpgD+b4FoQSzZ8mZssCBnIpkXPOS2LP6VD1iIZa5z3My9lcjpjEgVd0xK7ZcnO+h2gcIFZo3e
12saMvdZabGLR04hytHfSqJ4hYPlI94jhiRefqHAeu++vE6eZIfkabvdouP0RJ82CGFQ/fr4AJeb
ffuKt9QDgIbje9fta3EIDAZESPhnZolftlcCDYh2iwWKoMuQNpy7Q//OtRNgoolOBM2aSL8xVNuX
e1kh0cau7E/lvtzpLkfYqh9cKMUgzqD2ei3nUAqR5wlbj5BMuJVwgLnNS0+vkiJiZds/tsvcl3CO
e1OfqCiw4Jj+ScFOiihzw5uAMvsEgQ1y25boAwb9MepP40IslsJ4R7fDe5ybn1qF2sWvYRHKiCMt
F7E09+S8zTul8yz7y/3HT2pEuBNLX6HmtY/KgFMrGK0kKxBHq7SzE3ubx018ZxY2smJJ6gQAxdA2
5aACKwXM+LClG6cennkR8Woo8K01m8sUByWWsgS2hU8wuG8XbAgLbxQf0/Wob9I9Xh9/94xaiKTB
8wKy5ktqTvkEzcOMePVWTImAGMR3E2zrCLTXjttNwPmyBgNWURhj3EaAwJ3qI/iQzqi5bMVdgg1U
4Kv44GWT1tMFCwUZxFJTbAqdeyoPbfLpYboLApB5ctCHA/wGAz5ZlYylZkAICqhnUIiiTMvNP3Og
12CAB6l6Oe3aiK4p3nmWp4m2C0cG3lceJwYPSg0GdToBvlO4QJtnxKPYqTKSCDz8dOidc2xfaeYr
947djX0ejB7dvSHtHBjs9MbAXBJQBxlb6VYEdfdl8/mAUk5o6y43MuXguMEgjBZ2F1FocJwZlnU4
yYPySOcuMX5iFwL532DcYOAlVfUIF5vKasjutJcLW/yoUGLHClOiOX/3Jvw2eTZZWxVFaxQZddJv
Fz97ivYgYDyAvmkgwg0v27MeZv3jNkwGP5IiPldDCcjaA7O89wIv3mIHjtPkEOz+MkJeaMaAB2Zy
p0wAuw5tYozvZjypcYK8wTGe/ZsMZIyjJZtlRGHYyR5GA3URNEg6yBfwtk9wJTG40Q2yKXcN7B8j
Vl9pRvAf3aBYsOPiPD2ZKzfNZNDDyKJMSdV4RkEJvTOgpqIk3IhbeD0zPLw1GfCQiyoXUgW2vjtd
9j0pgoqAj0jmzjOvdl0sAhY2wA/VsijOPc5u8uOSIBhLXME1LDu8KVpSTU7VEJ1cbhAtfezi5Nbq
7eu3+quZ79qRMggiGFYZphPMBMkejIjqtrLDJuXcSVzQqG3C2g5BduwNaAyVEzeyzQAeNUIsQd87
fKYkri0xINNJ8jnTa9z6aet5tW1NWBUPbmVhgwoJtipeV349pfx9E9kNxtkszaUiwp6QoNxjYdQG
DM/7xxeTYHeZtfngSKNGwx61qWINhq6Y2MP99aBdRCl1J2v9bOQIBxWn3CsYFPSD5K6wP9L9B545
HGlrd2UpjTHhGUm8srcgDVM1pHAS+2VCdMJ9oa7lJZdimIh7zsseXSnnr6BBIBn4IIPpnVdjWjWL
pRTGSou4SIpB+4p/0OCfgMMN5PSoZnEL5KsN2EtJjAFOdSplfQh9GpQH2xkr3zDXbtNGR7wfPvFm
sbBulPet1l5IC6FfP2phGblWhFOs0W91cnoR+t3ElCcRD6QPnhHyRDGuTjPnAhQrEEWTuyfHQvpi
IJeTeoa054/89L9ZITtxYEjIXjT0w4V+fFBmop9R16XVhpTH37HaHbU8RMbhNWBBj8wLNJv8GiNk
Ow+TxSY2X6DXMSKa5dToorfFHRVvbAy0GIdfSV8uv8xqPLj8IYw/zGK5j1t685y907YE0rGmHP99
ImeABOzHMycAXW2CMVXTwutO09FNx9yO+CxoiVBdEFRjghrW+h+mJc63pL/7T/z6FsNcjchqO8Hs
C+AXZrswcA+6vCdazuFFYxw57G1QpVlqTXoF8Q6JHiKsK0pAdkhwcNcVWnW+i3P7+pCLa2fEaAiI
FCgEv+tRpqUxGMEDj2we9TlIC+x4Od7VOc6lSIraC5GVhj1WZg6RaGwGlc3bXvHOW23fbURU4hL4
Vee6jqtdsUuBzK1Q+l4wh4HqmN/VoFEOHiafI4L3vei/L3QaJnXOu66CTqf5JquJ9ZAiWqJ9o84H
b4uQtO5E/zFCdgwnV/VMFHvY+vMJkOXo6AgAvVEA5gWOVtSar1j71+T6QivNFCNdTmr6fnRE+y62
y5o0gXo0tp8H45Xuhf1/bIblacd4U0GTdfA4Qeh894x9DjTFnDrVLrvJjuBV4bU+rnJGLY2DAY6o
LZMil6g1nrz+kIYOwjys7EJN+OXj85NL3L8eknx/OwZAxEuECrQKcZSP5OQg1gwMezhyAWQ1JjEV
GYzoFuItkTHI6XIe9UY1kUoGe9nwoLna1k5lL/e57+9VjRaSmAdJJ2dqZEIpHKD2kmKACsNTwgY8
BRyoWit2aeiAlVQsepFMrKr8/Y7J8blow1bFNVb9Y/VuPQ6vTY22oV30ft3u1+qIv0liAoSx0QWh
MDVI2p3uvPdj+/Joub9+Erz0QWKf2wPRuJHxyl3DzJskSqal0+IK88FCMS7rMrLmo45czbNASrse
bBNkum7tPB2qfeX/e5bzgwdea/EeamAgB5ANRRXRSPj7wSbTdJYytRQByF64PdL11uR1cm5/YAsI
l9vva6KJAZXfpDHwH1VFk09jJ36laEusJMMN/2F5F/IekdR7BI9N/rVz8PVHc2t6GPmrbPCvBDs8
ta5/5rWnjy5DcRksFJKhf5nBAt6SXqu6YohFVM92e9mtVRTCEVWLkBh8Whu6iIkjkYIJo/tvEpmP
3IpTMo5Y3XHM71EYNgzwrSIdjJ6n6eUBcfUzP9GyEuv+JpG5nVMvpNEcpiItRe4VJzxS5jOkW7jL
jdciid8kUVxfnGaRn2eQ/Gawoh752bt5duSPl8DuAuv4AT8oU4JBG92iPC+lrjgMXZZkC9VhUDzB
hH8X3JSygmdeDoPSyOj1MOL5BnQ6LlbdGwQeMrVpdRRZGUwK1L75aqIr4D1/sXw7He1hF2DZDSix
7fi5erTPdwen56UN11ref/uFzEfo4/PQYCUWfmG3RWECqyr2sLe58VsXXIE4GpvY5s1ZJRrdtWm+
g5Gx5/W9r8Hnbz+C+T51pmbnWMQxgc5aIxjeRU3CM0nKDbfoef9h5IvvwTjwNI2ssrEKaItXd3+Q
X89H9+mzfuc979cqXb9pxLjuYZ4R2sXQqNs6TmC1IB5HtTZ82O80opAYg42Vl+0tTBUgovWxwnmP
PSUwCOHZyAKbWzVee/T89nsY3y5n8MR6Tz+z47yrr/O77oCHBWyXLekx8khzRrvQ4iRw1t58S6ls
04twCeVLLlGpu/10mzzINWgBY+de3fjRzYg0ATZzxe5EsDgC7XuX3UfkTLvunQdtq0Dz/dXZ7pfU
iOLRMvEzJhQRkQXxmyD0RmxZtbB6jQOjNGC/YmEs494Qlbml57UI/4zrHqZO/xggMcEddFvHtIVS
zMtB7mK1EbovQR7S4rlCpAhp8dEWMM6BgQ4bykUFd9fY12FdU5CBtAxkTGLZV1CwJJObbUt7DiLy
fufFFdHQenOb56R0EKRW/mE7+vYtOJvsLgEdFkVY+qhHyd60s5e/KV79Zm0MlFWXcrZiHXcOeHpC
9QozXtitx/dbHBD5Av2FNzHSLALLBE4+fJikipzDiJjh59mJUi8ufwwhiWZHSAnWaVjbSX3jGNhK
TPublgyElZWl9mKI80cySrSFxFM/1ARdonPp8e4Nx3upDIhh4DAvJIN+aocuDnUjTOvf0OdcF8Q+
DzLp7/7DrhRFFy1TkjWDbXwSOqG7DAZONZ88i+TDrR7+EHeG4f7N+S3kMOdnjFKI04OcZ88JU4Is
iYjeYWqXHEGrSLAQxJzeoIyDFV8aenrUwWfbznuN4Q2ui1nrrkV4+H1uDLIjY9hqYQgxnd063nSr
7EKQO96Qnxt4loIE7f4rc5HvucmSVUv8lsyO2qaqGfV9B8kj1qK9/Aq96CMl82jnACDuGrbVS7cQ
xjwEOh1cGJJF4U52L3YCvxUCZrA86cCt5q+8T5cn+hWtLO53XvUx1qtAL4XsdxIa2TX3tfF5CQze
6TH4rRmhpqkVpAh3iK5eMQ2Nfhe0X9jX7WMtpfWbNixeWw0YYKm964btyL9CB3zaaoUp5W4jOMEH
bXVJ7h4eOFJXXe7iczFYbMpFnQ8JPcPezu/Mm86TT+2tUz19Cs5H7HPXV6+VIH5Tkwkhz+ZZaioD
AkFKIDmXfdeRw2f3Dqzirh2XVnFxoRwDIZdLIZpnjcrCUqq3mnibiOTgejtw84NrBIy/qcWAiDin
GEI4Q1TltB7dcprUNgaLLaLbmSs8npPdbDcPn/NTcCj8T4O2DnG8AJVwBZe/7GtxG7BlKLYsaj/0
HVra+s9nXgfa2iN/qeTXvy9EmGDhONctRHT21wZgvLaFGaPtnwH4M+0PHtXNeuiEvJOJl7UoSSZz
Jc6ZJlwGzKoc9W1TkWFf/sr256efcbBtM+fQ3eHNu6MFTc5JrrXE6vJCLnMpRqNLpaqF3Phmd2qO
SEgpWyQy7AOaCDkXcCVl85so5jqI0dgkFwGiMpIfpVuU+w8fnCu+isgLbZhbkIVRU5kmRFTO/q5/
MVyMyh2C3OflC9efqAtBzB0wazHXOnVCZNAESEyeSfaJqhDm9mgPoew2JpEeG7dzsqPrVphB94SH
Ac988sTraV67Coqki1ifhgISUjO4Kgs7TYxYDDV9psmoKrOVmji8IGg176PIMl5jEv6nslT6lyyL
LmJr0tvmPYa9G6Kpt/Htz4cBTSgYAeZ8w7WgaymOOVpFK9NpKiEuI87b20zufLBP5+T2KeB2DK0+
QZeymEBFmAQ48QtVDW/g/enu6IHu2g8DFQwnSJ5z46/Vr/V9lOzjM0fi19Tyfx2lbo9nBEN4aR8j
f3RBsfrxEPNyKV9vOxYqFxqy78xcCWe8DQzc74Qo79m8FSQ3wa72rbnbuj7G+36Rm5DcbgllGdL1
7YODVN6H/ghatB8R2EkcztddA4Hl76EhyMJeZbMRaomeuHh2m8vO9x9j8Pf+fLUntEJ+2q3s/dUQ
r76UyYQ1wqSkWn7BGexOpxhJYvJyu5WD8JYTPvFUYyDcVIRzU+cQg9vfSVhtlYwPrfwjEmyx8S3j
5vpJ8myXZew3FD2K0GGHm3+MCF2E5lqpvfF9ghZwPPUKO/0FDK+5PD1rkYYioyFFkmgyWGdOs0ct
EntDQjxWBDArkxNI5zDtWI5krG2UZngGsxaTLsUxp3ru4Z0uF4hDENXfjKmdBvZDiDG2zfXzXL+a
32oxjjA0yrK/UMM0Hg9oUMTE6PW/v+ppl4ow7k8O8wSEWwIUcUbZjg+Sr5+26jv23gfRHXe4azXG
XopjXGHUynpqUqjBUtzccSo1mLzIdifvtd5s27eAOz6+xrSIa/Z9ggxwn9PBxIgEFEShunCw/gc7
iChlpH9PdwfYtDo+ENPtiO7yznbtebQUzeD4JGeRbOaxdHyefLhjLG/MBqLzTJ9jImybelOaF6Ws
cKTtYXBAToEGAw6ErL6cF4oYVNEFPNaXoZpmrHlBAEOpKkFwbtNhykfzBuQR2M3344BVzR/cb7dW
819+O7Y7XemTaSzNCAfodK6AL4esnc8L29eKx79JYaCjmGWt6QtYyLPzlqcEe5qje5E8iQS9E5FD
t2Pxwlv6F/90f//YJFsmHM2xUhoL59k1RCLhZj7TXg1UEFBz/eR8vNWSgYK9GairqOisYal60rnR
61E7S8dush3xSaL1qtvy3jY9Hn3fWrepvhTFgEnftnKvW7lEXZojRpsEQ5Nud7edJJfbaraKwAu1
GCQx5bzF/owCtnFyMrcJFNsBbxnncbAa9S2EMOChD+MgXzoIccyaiD/14HB+4QAw9RR/2MJCBAMS
vVrNedbg8wywhSByjxdS2+bGeJPsbatzqV/Wrf1bHgsXdSXKzWDiG6GepuykoLqvznZVV65gOfF5
N85uP5DGszIHxPpyhclNJXXL7v662l/h+RW1WUgpCuzMUJA0Pe4uLkbdqx6oQiemu4g8hz5mHEjx
/viIYrKTehropfRjcsIM2Wbr1hu9JN0GUT63J2cVsBdnw4SB+rmoOm1KpWNlkmwI5tlGqmkin/qZ
49Z5N8VgMMeqNVwVAV+hkJ3YwlhpED8E26dtXREu9x61oGtHzcQqWt4Z52TCUdO8yH6/SUF21hP/
5uZ1u+WyNK718C0xgB2MSYT5jFQupO3HhGDXZWqrp/CFRyG3mplQNENBbgLcFjq77lzvolbp0hLX
xo5uFaf2w43yWATjo0qX7jZ41KJehvqJ8pER/em68a77w4Vw5s4maa+HalFLiGJAb7y/0+07RLuP
LXJbjTvatDofOOrjX7mNb7EsyUaVS3WLbVjSUauCIri1x8hWd2iroMtF/qoAvDjgr4rlwuePodQq
oYQDRiPLvvdKgvVbVu8g/7/jkp+tWqiuIskEfjw07TDnqSkgnwinhvoNT3Z1Gw/ex58E68S2h08Q
pV7/eusO8Vsae4yJHFbdebpISC7Roly0Hd/piGpWOegj4MhadSALWUzkZJ2tatYUaLbfp5GjD64q
o4m29p7at0OGtTA+z2Ot50UWEhkMS5uw0OYG2imk9wrZvtmC3tYdXdlC8cb5mA/XNeR8OoUBsrSp
wnJWBunoDX4RqN5B5GzX5n4uBr6SczYL+QAJjeBM9y34ZTNs0NnseFOD65i8ODnmrVXEqap0BU7O
QZoucVEkxhgkuuX55OirIftCEhMntRdwF2iXUUIy6eTQl+pRIsf6qbQ35o3/w7azu+CQuwdEn7w+
m3XcXIhmw6ZOGzJ5aKHk7m3/5h2nmmCTIrHzICYi7dV/CHiwxbsDTBA1Z+cqVFtoi3PVJFusSfJU
7Oj0/2FqySHddu/l+3WrXC08gBXiP4jCbpePJSNWKgsyRR8vdLSnDW6ytxpb8O1Ltc1tfhJtNR79
lsgm0TplKIxYg5k+g7wnttEvP/v15vJu8p6VX1fqD3++kMRgStr85zy1EqwUqHB4FJ2f+1d0Je0L
z3rUHn89HrFVsnsaAyFGg1C50QdUr3jvW2qm134IAzVy2arNKFFbAqtDc5d7BSj9Tl8flVKcopeD
81U594blLzGipinzFDe0Ree+99ZuLHJB2n43INLwtvo7qnQciasvtcVZM+CTN11iKWNHb6p0hwXX
01cLmnqcG+4rW+EdJ4M/8iW2RHOGrNptPLoU4lTcTLYJbuaSYIhO8kHi9jq67ouvglIIszVYiIvS
j+U4O95B84yZAShNVnU9jnB9ihtqY+8XW79rcGG5L0aq0zUTYuBIQgv8ObSgM4jsVR+0iWBdS18q
+MjCtf9Xe2WAqA0lqVAMCEtze7/z3mvNrirfvHXQlZrayd8wbOsLEFKZsKak3I26CHPdITrEuy4h
lg0PGYTINl23069w98o5shsyq8ukamVCPcqzU27ju0uKqa/N5q5walvQSOvbCBJ3uR3vwbiZ7z+4
XbFfGzau/QIGlaJzmOp6N8FNe/sdtr7s7y72e0Ky7YaSwrt5sK2I7L0+HbhTZ5wQRGNgKDqPZtFH
gKG9g37cywvPga3RrCy/49e/L0LhsJewulXq8R17b49eNcWrvPJpsFzLRecUXm2H4b2w7d7fogXU
/9nb94/3Z79DR+pTDA4fMHT4sy/e3fYuNp7ndvA8Dv7IeVCvZlaxhlWnryE08rNdQcmlNYR6EilS
CQEGmPPN6FwyR0s8ISfDxnreNli3vnvg5ZdWa9JLwcwVHvvYaqXoS7D4oJEiIRj4OO3FCeQL2+5V
rPcYreelJFejwqVU5i7XUW5JNciGjsgMnu7258cssqUzuulUztVaDQuXkphbfE5aHUxJVJKFPnfV
Llq7x1luFVfaG6/X7/FqH+hCGNspBF7tTi0zCNthBCmqvewtvtOP59jpNnZpwOfUboCVYGfn1r1V
7G3hBrjYukF4fo8WaNnbvPwdzG0WYzy8y4Yq3cSO8JhPxK62lMXour6rL+mlHObuSlFRj2drhr4Y
I7u7q+1HbL3yDdslW/g2Op+d2rzS8RpeLGUyT5auLfu4nqHb2NnvXopiABq2t1yOdJ6JfjXiLGCj
VrN/m+iuPSj+KygHH0yb56lpAHLtQzFBwzmdIx0fCwdo3e33GWax0bEbW7St9YNfs6Sf45o0Ji5I
+7LW4xDSwoZgun677f0f1faBY31rYd7yAzGIYiV9W7SRJB3lbCM8oh49x3Yo8Ca+1waE9KUYBkK0
zpL7wqS294zWpDu0Jm0eyf2LC2olMArt+ITUvG/FIMk8Suklzem32rWOo4H44Qn91Xe1F2vov+Vm
VdZi14V+bBPGOOQ5JsAhDixKllfsMCKBfTNojrh+h1dLiLqOqSddU2VJY2MPadZiSQGD4bGcA4Om
cVN7fh9i52mLEn6K2IObwVmLlJcSGXRqpVKIS0lB1Lhr0EQsoGEBj0lkwh4eBE5Be9UWF8qxAFXF
c9cN1EhwimphazjE5+sHuIpHCxEMHjV6L2DbgCwdhY7Ue+0FjDudnWDh7V95soUgap8LQCpmMU+T
HroMtpPfl3bTEDpHu+Oysq1F9cvvw4BSG8VGHyb4Prs+JIiyt7fY7pzdPRwoexC3ErRq5wu1GFAS
FKFNR0GFrzJ+Vq8SFkKcJScTHSRPuLyJPMtjoCmO+1Y1vsxh573dzaSGOaCCDHoD7uuBpxYDT7VY
WiA4wCFWDliKZqf0jSdhC5jgFQjpbfkD1Bfnx8CSCILo0mw1mjHc90fpcSs7T9TzXrfy1czTwih0
piesrJLGTAqIQUJZ9U/7t7e7DcYwsOr0xkVF8snexf51kTxkYhkg+0woejGDZYABct/gKSu7ceOl
t7sqJXgM/Y8HqTNYMZhNp1gixD2fBKJu0F2Ajo3rKnHgiG1ziY16bKUUIuKUDL9EdE3YvcyziHXP
iIqxQWeqDc1iECmasEgmA+MvXlShD9+48Ta/7hPbh2ME+ZKNhaT8/NlqxLmQyYATNjiqbRzpuMUY
/3rrb6ZbART/vNjvK+j609i/VWOgaWxHOa4vVAxGN0HrN5PKw3Jt5KpCm9dcQ8HgmiwGmM7N0Jtn
vB6OIOOXHkOy5T761s3hWxsGjhK50aS4Nij04W1y2tfufoxB6qvs1dP5rvI/A34Usw7u3zIZXMKO
owb89dAK6cZTI5M2Joab/4gqckC+muMb1/H2WxiDTbPc6nGbQ0EqbJ9srt+m1TSx/o/R6SKDSWM3
pGmmQBfDe0cr9ePjpghoNhx9fyX2u9kccavh80IcE7dUpjqEswZxAqKJ0+BWh3zXPIPLxeEIWoN0
A8VRSo6sonmTsQtxiIt8QjcGxnid8PX+7CCxj7lFjpQ1D7WUwljCiCmC7NxBCkoJFpL6KnEVF/vw
ONqs9hQu5TBGkOb1oEw15HztkQHZyHGDfljM+/74gUXqvGbQ1ebUhTjWUWXyDBr+M8SBe8fxIsQT
R+/OIB16WPbTA5oVDHJHRxnI4+V1uq80cu9ONw2WpmIkOCj2D/UL+I6uH/VqkmX5mxjLOWMldB1f
6Acdnf0RE/YE62DRNAREBhnph3XDuXfqGnYtBTK+TBuNTEGNXUb0IfvZRNQ3RAfnT1QYBnd/R5L9
Y2nn3nHz+Ag6/dFOn5Hj02wwtJ8tNLK6kusW5NZG7YzH0reGCMsfxvimShsFuSnxw54btIFYfL7B
NXxbCmAc0VR0ZTdW9Ki9/cXORaL4/2I2lF553mg1/bGUxXij3hqLi0jvKZpWMTiIDEjhbI4gvBVf
f6YvOik3Fcbtn+uQ14LGO0X674ungNoOo9ZTG1ewc966zd3r9rqajVwqxgCQfM7jy/T1lXantxjL
nx8N9wbWmmLTPDctseYFDcOyZAvb6MAewJyi0UriNCJkOTbdFnxOstfSj2ZmN6bBCWJXI8qlKObc
erFrpwIjMccdOAbf3goHrDau5Z8dTC5z4JWnFXOEoB6OR62AKNF/3r+rx8zj4Opqq85SGQa/Z63F
2HkOCdWhdzFZQAklOHaw7iK+Pw0D3RYl6DciiHAobmBh6wYNOvwe2NXHxUIVtqttnCtVSa2e2rPn
TftjfPeL/KQdTphZ/ZyCIPV5n+e/QPI/qrEdbDM4gEZx7uCVTnsPnIvAQv8eITId3ONlPFbrO0v9
GDgOZbPXRwn6gRjjWD5EJNrmMZrrCWqBPtYt2oeqJp8gPhfuaTfzB8cWV3OZS/kM6tIpn3SWIX/y
0bEAUESzKl4BPN9LzYGNmJdiGOw1tNYI5xbmgrmXC4n2La2XcGzyv4Du94dj4CI3wTaR1tAFaRBs
zSZZB1LJlJw9p/Jbe/uJMbqHzwTbATh3YS36WyrHYEeFWL3pSsiFuQDjzdc+EN8v7zwxvDNkcGMa
/wO9O8d8OFlk3/1oA7VFV1qKrwbmYZ92z3B0W3u9LXVjoOQsjXEuJ9ANSw/2WPZXkvgHTzHe+TFY
outhVlXUWZYkv1dRAfkaXONZx3rg8491sHTNWtNknanABGHnmrd5z7aYGphvEO5ZNq53/Hi7tbud
upN3mJHgnCJHQ5a+WS80AYgPSNl50i7aWnbtJd4OVIscOeve/1tHBk1QKpY7acZJ7lDJHFsyCLSJ
wkEuCxSa7+cW1XD+PsbVSYyFjbBEzrM1iqLVQTvKmobeoy+iQuw+wzjGz3v/5tWN3a9hjAv3ocK5
EuwYq1hpE0rT9FzH2fE2aC0E68ZBuKf9/WCs5lbjed+RQZhsmCejVHC+aM3A/lglwB72i40u/1e6
qyHy0NmFHdTXPyrPH7FUz7lsVMhuQEnMBoMGEr72+MsHZc6Ni5F83pGuSjMl0dQUVcKLVleZANJK
z0KYURX3s4cUEboNSO28aP4WGqLtlnC0WzvSpbw/jrQ11Zw+gMCEt0Xy8EKOaA13JoVo9q3obW0M
KlpohOHlcNaiMEw/G7Km0OBSk37XU86ruJ+w0xlG63VvBhrUK961X7POpQjmNmppnUjKRYJ1Os7d
++AdOOC8GhwtBbDOe7YiWcshADkv+shAWwbez5h/cjFzgn1GHHlrCLoUx5iGUPZ1KyQ4MrMhfYRe
818cAas9rksJjDF0Wjxi/AMSUDVG5e6dnGkEBBLB60bHlcN4bNCR9WHXQw5e9icwZ8b20TceEPqA
v4Ajiv5kNvJZqsR47TiZcqS5vlRyAIy5J/lgzcNV4mXUVp9mS0mMq+6aOsZe2ZmCE7oFpQso2tWW
In9MtmD2dfhs92vBwVIi47hNoy8bJFXwuWqiHhHQ8T0a55qyOZuyreJMGyCiow16iB0RjSNj/YIe
iYfP5+vfimPfbFWhqGolNZIRBzi5ceKZEn8h9Dra/YM6bCWhFM6X8hziG2mtKzbPWeobI4kFu0ns
WgKbpJE7slONx+uKcYCILS6UzWQVAz1EsHWkoKXaBjZvm8NqLm9hC6zfyAtMI+Ne0YzH6aTbKmgq
AUU3bnK8xVZmrrWvljKW8hioULssM3sKRs5JOomfJWk2d+hUPfvqYM8YLwq2pUSe6pg8HD64V433
GRn80C6zOg8TFe4M2N1EGRt5uLEWyi31Y3FjrKdcFmEpGJ24PF5sulbtfH8bYJUsupw5ls8DRJ3B
jn4KJzmPqYWc9iOoGb2j6Tz6ZPSfPjjhzGpyYqkYAxqXqsDWWgW3DOzuSnD5qb1+XLf21Xh0IYHN
Gcw9ViZgtzSU2cPvKkFCMBx8eKSTJ2hbQOeefxiwbHXHq+xyoJ5NHBTaOM9SikP8P9a+ZEluG9j2
ixgBkiAAbsmamy2p1WpZ0oYh2RJJcJ6Hr7+H7XftKoi3EJLfwqu2KplAZiLHk8nxSdsMqTPv6sys
aQ9pTXr8+sed8+dDfEa+GtXI4QN1/CwD3B3SPNqq2v/hDf5jr9RxtjgLhWNEr28K8mJYaQIg2G/R
/jMwW77u/fase5k1JlgdoLUBPT5xuXo0zbvk3bMOT1pnpdQhttTkTYZGnVXOS/gX6T4/td6jl0Se
HXl0AF58n8IJ0Gmz9hwVg1Gl6WQDEmIVSWy5Xk7xbl3c/RXLhk9P6Nz5j+qsLnwiw5SzpYIGwL95
PJi7DzX2DTvYFH6GqfpLZ6o0b7S64yl0RqeW1qu+OYfHL/Ff0VP6Lv1QnmGr/j8ogmJAKmZFeT2t
5HZwEj89fiTHT+5Bmn5UeuF7FMQSbJ28b1J0yqcmD3gTLoCIfbXGyLwc3r4/0g/H/eXyOqCnRXrT
PC9quqAWiT0XHByOaKr59PgYosxc7k+u3D/p9l9oXAOhxCh13nULtV/vLnxXBkgP6Oo6m5X5K3Os
pgcGUaLlYA2DgBaPYBmI6p9R23pGuUD3tmxmU69JKRFKmtfVTAuoGXq6AEyG2Bzp2whLUN+JwPOC
z9iTgm092NWzLgbSQQnpjIu6/AndxHFkmWAUgBCHbNecjkd/jw4pRDBrZ4UmiHlFTr4TWah5gcGR
g5POINf7SFQjNY4N0ZOHEct3R++PoPgKv+t5/uM5e6pWZH7txNkmiMP1YSseSpZzNnEO+qlXoAOH
7sLE+4EgQMOnzmEQim8C1JnEMOzVdqK2nu9j9Nrr0tNaGVVsyswMji1Lq4wixFhO9vEFnSM77SOu
c03UfU4mUp2JWYNOc/iE5hHEnR8yVKLD3ftz59Gdh+Kqv/dPqeHrkhE6cXGVhMcAzNEltUH609qH
c/h2xhI0vArTad0se5yewsOReRN2pgT+Gww+eO2DEfyVjZ4u46NYHG6aADJzAe9FKLWwHVm5zjzM
JiKjOAto+cZafOz3Mb5KY1/m/vyBcu++4VZcsp+IqfdKmqUSZpQFlSTv7dr1RFc/WmOrcWo1PKlR
at6IUtASPIWOVy7eQrwZ23syP5JeU/oY0ftPXKmBaj0YYU4IuGJ95mXtY2U+Ma7xopX44/XkMLEt
BIbkGCXqo95jHmWMlzwLiDyRr+0Xt0fDxPz9PiM6Isr1dC1W72Y2iOT2gKW378089RlN/dn9jQti
lJsugOs4UEWVTFkNdqohK7NgzFuPpedJeM7wfTSdCzecQ5VbfpbnGppbzDGHO9jZgO5A5BhvM4xm
w/i0DFUWcImWo/BcieiQDHLXMs3C9C0hvyakGGKbjdZo5W0WYLmUn5JLmfxFmK3hZpMIAxwf+sCw
wkl1FFxnIdxZiVhxjMP63llHN7rcF4cNGiagBS2sruE2mpwUE9XaopekJXnAqTwU9WV2UVFYHI32
bNyLaZnUBAUCSLFXQ3nVItGMSTY7Ls2DYjSe2FTuRCt87nyW0/E+O/Q29beqEAhxjG25nFKqdluG
g+gLrC/Mg66fVnZqXmkorDd75QL8TcHCMCV1qcCOBUV/RNg1cqzMPDDbp3SsfBE1fpY81m50aB0N
7PbW5Vj/S2s9ultxnmaWDpLgcorM3Y9y31G6q8ZfF2Us/MBhERe0THv9iKu7iQCqNYSVnQct411Q
2GV2MJqBBLQdosP929nkB68QFpIh+09VQDtZkMKwhqwIEnLsunzXu+cEjfO/TsSBb7K+dLbjqoeW
CEfYXSGLIEqeuhpAQOu6NdP2f4MK5RQnxywuVKwGGuUsxsNWBDujPX0z0/Nv/DxGQFxKTQIUHeXm
B3ds+qosi6CJ96bzyIsjLX9D82GW/yGhaH7HJZ1TCQ7GZU+XT0V2Ef2P3+CCmSZa1R1h2kSxkimg
4khlg0RSLb5BYFko84mjEeAt4+Iw4CACkNx0meqsysKEgzOASmuy3ZjYnmE9Oc5nLpPfuXMX+6OQ
rbAY9gPdagrAwCveRmYRzOXepeulDMXX+ye2ZV2cf0m8JjWulJEPbU2z1CoCN3rv0JfWdo5LwjyC
CVDDqPb3iW0d3HpqroBfaLqqVc64aJCccYtgSoqzpNKHPpplsYuXQaP4W2b5mpJiY3rTqJaoZ0Vg
ep9Hjb7ruFj/fnVkCcsXGle8CBysyaWPbbxv88ep0ZzVxsVgxxZEGGuRMGj+CjhwRUWahXDjysiC
JfuCZU1nszgtJDnlmeNJUxN+bXB0Q0tRGzIzYcQGaI0XOie7jvhtkJk6ad6igrfFwaQZUH9dRzm3
xmqN0hiKPCDYkenVRoTVpvWfmJ2ydpzkoeb81HTc+m6uT9k/5BSmllnGKWclyH1p49ZrkWDPmwON
Qq9rjrT+4Ex/OY1nz14uDyIK6JEZu3YMXDvyYUZ2ZD4ZuhNYpU55ym8+SQ2LolLm0sUJxMNDXwTL
+DZmp/sqtiH4IMHhw6HzHS0Z1q1wLllju4uo8sCagSAdvTebl/sEtnn4l4DiZZfZ4IzxSoDz1pP2
uWjeje7hv9FYmbyS/Zo39twaTR704nmIXkYRelCx+zTUdMD/k49/GVkZvSJi9nTAYi64IZbDet8y
k+5ZtK7YMQfQXFNZd2/tKioPKTPjPVD+kP0wiHlIaJeeu8nNUGSzHL8vhvT9/Q/T3aCiJlEeCZ6u
ByzEczH/ZQzf/tvvK3qRkG6mADXPA5Yte9dpH/o41cxdbsqIWDcfCuBkOmrLzmK0KesJPKKpOw7P
hnl5+g0WBDNXsAQMSTjK1Q1TyiMjxe+bMZoZ48vU6jR18xKuKCiXMNhJwcM5AYJK3/h5grEBXeCw
eUbw5snfYZDqBdt4niIGvL3AkF+T6UKKL22hsQXrR/5kbq5IKEygAMeKuQGJHiNzeeX31oE8z6LV
vIdbZ2UTG5sisM7GNVW4JkraQdY9ApSk/0q6L609aQhsHdUVARWdaQ770SQJgjmXVkdj7B9zRoDI
lv64L1U6Mop/2rI0kiMDGTpwr+OPJmr2fHefhuas1L1Z80htY1ossBL1nik+WOKv+wS27tw2AVyD
KEEgJaFodzH0DhnWs0Lz+cl0re/MeFPxaMEWcV131SYvFiJ45CUYNF0JGcyC8hjlZMRx1cdpwLyD
o5sOXt9DVYCBhvIPBeVGjMpxJx6DmXCpfxQ8TbFI9VzW7QdOP03p48JjHUUdT9bto9Dkw9Jza+Up
Sz2SvWS97tlZv/lnnmzXsRzqCqwavaXQ5xLQJyPPgyHKhl1jxt9dq9ktaWt7NradIBdLxE4uzqeS
zGcSisN9+Vjv/2fygKjD+labIya+JV/M1TJPVORwKyukL+P4Ug/0wouPy0iPDZkKTQizfaD/0lNM
dbRUiJ8YXtnBeZHV92HQPAWb8o6tqf/Lj3KcrdUvJTPw+wfrB/30WfPrmyYBB45sBUZpxeug1ZWP
4PQdtZGxyoPJODgC+8fIQ1bqZG7zStbsBFl3v0Iwbq/EjhBwlTwqgnyW3+oMqeVo2rP2lKHcosv4
qgjCr16P7QB3FTPjyM2raJ1m2kdjlyAjMmZDfAzpHHnDHC2nRcyDbzpG6JPUYc8YKUcXhV3Kg2zr
p0rKz4MwsN6xWqg/RFG0M13pntKwy4RfV0niu/2ki+E2D5/BlxUWEJowDnl7Ljmrmr7uUsRZg+O1
3yXpcTK/nvaw0BuKEQhsrcdTqXjkU1ZS3uQFPIko9M3F9UvQmuTH+0q3KaRXVJQ4Hivr7dyioFJF
uw5DTvTN0ryIP+8T2T6uv1nBMKyahpKma87YQlkEvLt07iEZnzupIXGPj5WEYo8Jk2MaraeVFvup
uhT0sap8bUpCx4iqD8iDGlEMKnX/ba5ehuZN3xz/21kpQYwjDZtjHz0YsZ5Qy3HNy7Lsf4OEcCFd
KAtgvk05K1qUpRRxUwShCN/Ys5N43CCxh/zX7j6hzUtxEexhCRGh8Llv1SQK7XoxCoSTI20OJnCb
i9j0MG+B/Rkat34VU/XtWEN3wQUG9ZC/v6VEZGcRs4Pt4F3hG9FBjDsR/mXMf45CnuL868xDDW9b
r8c1RUU9MzGPS9XmRSAIFpq6H8O61PiWOp4U1RRDhcXABigY43RqhneAWPc6dqmF5bUNemv3qfx8
/762zP2rtXG4ayKEUU4xiyQpUhd6OhHEL96MUVyxK77Q8MN9OltygSQ7MuyA9DZ/EkB7LBde1RDA
RZwq+TZ76JdDmmqIbF2QA6EDuCXFCKf6nMx5LvN+obBs/Lst0TIuf0ONkAATwsIjz1wVKrztTSZ5
hcdxiov8M8/qBohpeRzIoV80oqA2Iby+jQwr4DlKRtR2uSIL3MZye2OBVXCwYdUrn7AA7xDJZE+s
oCLm05J1XuN8z4Uu2NwyeGAO06/IvWPz1vr3Ky+jliWv2niEXtXzvpKx7ybf5fLr2XcbBXlU3rDy
TTDVW+exHIGeMaUBdzL23FTRdLAne7pU3RDqfNwNvx0OLiN0zVtTlHhuGQJYTD9GYk6DMgkPdZy8
tWOsBbe63VIfJ34JywmuBhm9zn6xJuZzd3hiQ+8Vj8KtvS41c89y0a5Xhv3bX9aJmw9bxfnqpNk4
dCR1hzQwTfdz7A5egslLlsiT5BpbqSIPrsJ0Q0q5VEwaA1G479Mg7edDQbw6viTLSy9cz7bfmvYp
rAI2ZTuW7KdU4vlJdr/DqksRmrlQoFfIzytWS2cgWYhMCd7q1pujH1ZKEKGdLV1z2Ybwgs9/6Sgm
GvXC2W2Zkwb5OIdvuzHPz04yf2gHoN7e52iTErOwBoVAQzlRKAlnMZyxWtLAjoqd43yJ48YrJ3a4
T0WFFfn74q7IKFZgqFmYVZaVBmzxbe4mPrIN3lKEh8UcvqUDhQ2o92nXPA4RfUPK8cDd7kitCSuS
ybIXUe+TkZ/vf9Qm61BdmHEXT4YKRtswttR8hEIBXc+zzmGYelJT+t14lmDygKkHGFLHht9yqxpL
ZpToMzOhs0Qkp6ZodpkzvbCmfspJ/xFbb4hGQDcJCnt1jtZKnavo4hSOdYzILQ0i44+4dHZk8crP
gLPapdOP+6e3aY6uKCmqaDvwjVkNSvP8wQJ+iwQeNNaZMYFkP9Yojh/uk9vKLNtI7OE/JEU4rO7t
UcrUlXEtjTQYJVkAmZ7LvVMBUy+zSeR3UxZir1na7cw4nDC/nA1nIODWJ1oV6BqO029h1U27GFsn
f0d/XBsHIWzquGpWVozWNDgEn9UWF9SZvXppPKt/vs/8pqReEVHPeu772FxCEPHgDdJgNP37BDbc
GgpHl6MwBp/gJ8DCQmRDJU2eBnJu3B2dn/o1kxZVTzFqlvv7tNaLUhxe0KKw5GjwgIOtuGoFdheT
qYJtcwr7S9N0p7hv390noU5lrOYGNDicQXhReDSVOEGWw0B4gQPrlvpciNwLBwTdzHPb1C8s9PrU
H8v045IDyptln61R+tE07TgKEKNZ+sWMslWn+6aNS7z5JutWgGvLQaFOAIPDTe1PS7KcMjRN0Bzz
S7Y3Ts+5BaRgc9gN3ZumaSHM5Ku0yi8UtjKlicaZ2DATN9+i2KUuRNc5idAHh3ZCemZDxj2SztWF
91XoZYuRH6Z8GY/3b2Xz4i0K9DQkBQAQrFxKkcTV2I24lNqRrV/FLaIPkyy/btUp2kb+oaIcM7bX
VqKPXLhk8dGVb1l7LsKP9xnZ8mlvaCjHNyatm4kKx5ePLwl8Kgu+F2l+iOhHSITfzK0fc/tkAKTm
PuFNNbWE6TrrzhtLnc9Je6spenRhBZQcWX6Jh6/dC2k1RLYsLbj7l4pyT1UJLGCMaWWBkTgW2jCm
bp9lSXpqqs7MdslgLg+cuc0fcpTNueon4w2yW9gobdQAnDZC6QvZ9l4pw1Dj/m0L0L8fplxt1pZx
MZYyC9r98M7QvGeb6nnFtXKnrG/nEEYQbZuk8Fqn3s3T90SHlqO7QOURG2lqt42A4PRRtI8iQGjN
P1pg3boi1rxLOkrKk0GKzo0LA421y3SIrMflNCynxv718OdGUtaPuHKHuzYdexlBHqf+UkfVjoVn
kaUaedy0VQjgbNOhKE0KxXVM+xq57rVnt5Oh7/QHmEvZfnOzS1F+va9em/L1LyW1XcvKuwWXj7fc
5ONl6d/LhP2OcbqioKgWi5C3ny0Yp11B3pjDu1K3iGs9jJ8e1ysCiopE+SBlJ3FY5ujAul5yzHHm
/J0kH1bHJKKNhwUz909t+34cwrgDjH1TzbSz0gxlPKO/dRny9ri0YfTU5uExckMvh7GCF9/Ll/sk
N3UVS7QpShQuHBblGEuYQQgEoomafk7dh5ZJzzF0HYjqoOzfTsQVFeUsFyaAoTUxvCRjHNDJL+Vu
LDJvosSrrKnwFtpi13z73MMBBdJp7I1p66UFYpYBeVw3b/e2A2wGBzvJmmlnoyWrc3ZFHyLX0j9z
E6Mf909lwyNHqWMt39tYzuCoydFhGtZuIHxvUsUea+fdGP9p25eMfOoeGdeFwpt3wOArOjZyEQC/
v9X9pJNgpV/9cdE8EjxLx663/JqOrqaPSkdo/fuVkRn4RLq8hN+E1gHf4U+8Q6QRzZrD29T9K3YU
UxZbcM4yBnZSckIrfa/xfdSZn7+FCZeCQFug9Po633LFhdGi80w24KIuLmZd+GZxTove73KUYD4U
CdtF3f6ZF7p4cJstl6JtBE20qLfdHl6Z5VULvzMNLOuJ8uiRD67mUd6UOiTZ/peCkkDIOJ8wi4A3
oHdLb7K5ZyXkSxI9GFWdeSIOJqpzpFft/snGXVFUHoS5CJNqXkdTstg4VSzOvWHY876AZx95WBl0
YuNZmmS3xNkfba3LAN8/UeenihC1MpJy8Nuw4mx1+amsNa/q5tP9D3+OWhBqZAvXbwJ/APn0+iV6
JxL6tqPMo1I3m6BjRjFxfdxPbroeZYJ6zaMubNX9uuJS9UZHlmzCUdWX6Xi6b+y2FQrjFFhUjOIJ
aiS3kj0kRjkuKT69rHu/kcNxKNkunpdzsZifktLGBGjYPTdu/xw3cRD3uq7+TeawQRg5VYodM2pe
W4wGN8x1MKads9azMK7yvqib6dt9NrcaLpG/RneEBQgScKlYP9eKczuTRRYg8+kvqJZPgHJfHESN
keWX1QNa6LpZevRCxw9Jt+zTgRzCLD51qe2hoeswm/W5keZhqpNgjNnX+5+3dQjXX6dYzaorcplM
+DrSZl7UCq9KP96nsOXQIJon66ZmAUdPMWB2z+20qjELlGfnqGn3MqkPwzh75ATvAPH8cCqo3N2n
ueXRXNNUTFrKRFEafD3z6KscqB+lwFCpPoQ4zrT9cZ/WphybmHVBQ4Rr4ZlQlGSgWSO5CfeJ2x9z
NBDmtXsuo+lzOjj+UrBHOuzNJtpPsfMlSUud86bOZ7++S9fk1xu+epdEKeNcRHMWYI6McpEeUbrH
uFp9HGry2HXvIyPeTQyNu81DjQpRMcaD1yB5sOvjXdw3BzRxHlz4Xku4+LTQ7ZrYevvNdTBDiLXx
WC3imHE3xrmDwzHnQ5m8yT+krca72IzlsRjD4uBOoFNEqfSmKbOb0kW0W9ZYbB7G/tC+N53SzyPy
vhWAlgnDvQAkkDFoPI6tYgbKsP9SViyYmQFrdLAIjO+4eEk7e/H4pui+T9X3evpu24tHCnSY1Q8G
3EozpPtWZ1z+D94x3Uc45iBQ6769fGJFohwA7BD0pPJ5/VSKYm3I9Yd58RcLPetufom6hyYZNNZ7
U8OQAaJY+IY+NzUv3uXOOAzRiEMPrSB3MBfT2n5fNh4X7bFOdEOMm2J0RU4RcjRwZA2wY+ExRO/T
sT4a8ZOrnSvR8aRY6iVpmFnSHmkTG/tsa/exMb+a+QX7bs9mmu/vm41NYpjBwkgh8s5UBSYS5Vhj
Sg6yYzWun4z7BitmJPlSIZG3JJo3SEdLOT2Al4miWfNBSbGXLeK59ttseD2iH0brSqMVW86PecWY
copVOuFNWYnF+XAw+AXD1we0+/oZdOH+EW5b3itSyuNlJwOJiGEhscC+5U35kFoPoWPsI1n6M/8G
13WQ6JWvg6oaNB7epjxSIMRSdHlaPw24LgZrmFvA6JoCe1HHH01S+2OlIbL5ciI6s1CWpi7qlbfK
LTK3NLseJ2nG4iiiSyvzXTrAmIeHbviAVKLXmUSTq9m8vSuaqyhdvSYc3WUMWI9Z4Dbn3PpSUExZ
2/kRcPzv71/eJiEcHXoKOGrhr5btihCG3rDhsKvxRGfTfCznYYAbVC27lkSu1/WlJubYvDCB7ODf
5WcViSPuoqbuRrxDWZR7pvUyJI3HdMnBV19ODWxMNK/Cp6XwaX+aTCPYJtZVsIqjm+060fbnkKMc
61Smn/fCa1n20khSesufss2OFdopBvMQ5+lpiXblLHSlrc0zdvFAWRj9xhkrl9l0JOt7F1La9G/q
Nl88UfYepcvelnAC7t/n1gFbJuZrhMkIwmNFWCMnLPvQovCC0HEKUsPwMmg1fjVU6vleE1EYohbp
2mRyMP0fV7umuOTo6brPxpapvKageI7mKEerixlusMx8q//LHI7YRed1qPNaGP67T2zrfiwqCJbS
oO6IVtpbZZtdRNoR3Dc0n5R+XchLNc3nNn5j99CG+6Q2r8cxHdsWHB3Or3iaV+pWoYUEToDIgpRJ
v7F2RYvuKt0IoI6I4gnnvJvzmOHwHPelGLAcNtlnefYfOVEeMxqaI09sDlyL4SIM02fFo9HoNGdT
0K6OS7mZIsUwUNXguMjoi1Oda3hYpegnOUajO8O1w29zFB6WXkrHXTBZOLD6A9KrfrOkL31PL5NF
jm1Z/RnFrobkpmCjV5s4CLUJOuxuZW2wBiO1EYsGSVIHDkNrjX1OKlQO0emMJOd9ads8Pob2YZOj
6I3n5JZYZdOwbrsUw/mkw1tM+HgU0q40b9WmuAHBlmMYFPNOqkwPuV3ExpRjbjB1C19aNfUp6028
x2NxvM/QpqYygfl0PFaY1lYyVpMhXachGFF0R3qo6Mcmjg5Tn3pcvrlPaJunfwipiwc7dKzysMSY
W4U9IM0w7d3xJe2Z5n407KhoE3XXImZa6jxweOiNufjWiHdxVu9zFu3v87MlCTZZMW+QX3R+GqBP
5zJrKYvyIOoWdFwxgFf+ickEncBtSTfF0w6XDKkWoh5bNti07xlen3EeHmYDT2wVVd/j3nxPG1TG
8/D5PltbBwiLbbvrqDu6jBUBF2MeRdhmlwd10/iF+C4tZE+M9lCMT/cJbdZyrykppiLnGEMYSZsH
EkA7vjXH6Jh2W+eppYIdIiKw6nVuujON0gFzGO73noWR39vEAPaOG0ijZn6b29Fv6MP1VynWxEiw
dHGaoA+V/ZGLv0zyFeW8ONcBqG1pg3DgTMDDxmgGVZi3xiKP0ZwIO5JWe9Zd1tdk7HSYQlvWGBAV
6NNFn9faw31rrVgmBEA5MRBolW3kiX4X9eUX3tWX1jL2skdOOjE1arElP9AJTAs4Aq1QrzuTr57j
xom6AnXEHIOUi+3FwzvLFr7ZYwnF1OvMpI6WdcseGso64azjYui2+VQk+z6TuwgJgTBcdveFdUsL
kebDVD4adixTbdqB51QSY3bywLamQDpmEALdymy7Y5axQ5Wlmh6YrfgIvWTYDI4maHR0K0aZmg2t
8g5N0HMOKC3Wszft9Mnu3YfYebDRAoR/dXEnprHQ6t6Q14Qb+tgshvknDtgRRfdpnLHJiDFm68TI
KsXdU5i0bwskCXJhH20HGdul8PNSPpJ6fGBL6CVj+xvmx3XRkY2Umklc1dxZs0xmi2MO153ry1jz
P3Jp+1U6nHitqw5tSg8y12haxtWi5etWeiCTaWk6mG4oljmY3PENR3PgMDuPQut7b5BCNQZ4QQLN
+QjrlfssugKo/DMazUXxEQv5/KafdnXB0S/wcl9ONwkhEoQjBIgvTLHd8mSZlVPUHDdYm4+OcN4V
+Y9ivhiM/3rQ6RBMGgBIxDSR51Cyc04rUqTFMEVBDXKO0NaYkxao1xpbvGEkb6goWciaTnErBkxO
VEhbSf6UOMCALn/DZb2holgRe+li7A3G5QyD8XZATyYzni2jWwuERZfsQt759y9pS89AcYX1cV/f
AOWWqnkcnaRaJ3g4672MZb6bPjHn48zwolf7ErvSymjwavJHBJg5DOic73/A1rlCOJDSR94a+q5I
fukWxjCWBHpOJ6/KfyDQ+B3wH+eahhJutgyVEasHjZxWHkrjtqCek2tqPJuMoMZPkQXAm6P2dyRZ
hlpkBTAbaf3gBVIRzZN0dc0WWzplEQCYCJTGUSJXTqtfajLUZVYGS0LLYz+zygtz+3tF6rdA1Go0
L80mNZOYQDlABRHkbjW4l3Ry3FRgNiRazo3VeVFdP/d2vCsK3eaT9cOVWM0BdAhMLbpjMCGqCD5x
ANqY0KgMYvcFm7mX/CzZAx9PttQ45VvXZOEdQ7YGKSRXHUWpiVVVLDSKgNXlvgi7C/LDj+lgv/91
sb4mo5iLSTIXBdm0DNoFkdIR6z/cUTNPsmrmT0d2xYlyZJZoJyCdyzIYh8wzhx99Xf/WWQG9TKBT
BhHgKh9X/lPfxqTkPZhg9UcQYO4LGX7cP6cN72KdBf+HhCLQfOrEkmASNjAxgOwl89B4bregPWGf
JtMDn+jOqKsHI2cf79Pd8viR88WMkInSioPU0C1vAImPuo47ANkoG/voVnl1rBK795KwAw4+ETC9
cLSO02Q5H0ebYwS54n5aSHsvJKdnlD6lT6oZoJX3P2xL5zCKzdH1jUlHNJsr39WM8egiaxtY9Xx0
XI5gZDnM9mO56PJiW93f2E0DDLzVrcMTvarK1fVO5tAiIIAqmNI5z6I+LOnZrsWej64vOp+glDom
7glIP370zu2cQ8jH3Vwm70Yx+VbzzKiuWWpLpAFMwDEBAngAZFNvv6iZgR4RJWUZFLVTe6KhkR/T
cNC8eVsm4JqKojjNOFrlYEPmpqltYD8bx7diIEGKcK4O929z83nF+4ohQhsbsZGpueXILksrMZei
RDLoB8cGjhFtZlWyFilHAgSjh8o8TdYDNkP6lcvPrJ5+w4SjN0+skGcYNHkdyb+64yrKJcuLpkTp
8jJbl/xLW1WeRoe3zhNxHUcoYmOfk5rnmMcCKN99jVtrjV2SHZcm3MWTJgzREVEuzZlyQEdwMFKi
vQ3+l8D+PUsHrrdJBMkGPEWA7UQMcntbLglbO+MTiMRPyAn4dfNYDONvXAn6YdAEimoTzkuxPO6Y
LyVcngoD+W3p8eyxGuR3y8FEYvY77gI6pBjFDKstUDC45aeVgKHruroKZNMeZWF8m60/zTx5gPLe
l/ON5xsvBLWhVqiiYX/rLaFZkgS4S10JlJwu9NzKOBhddBEcoYUcd07+x31yG/d0Q261I1dSzbsw
Rx6sLQPRz15YfjVT1JnK+tftBCZyXwtNAo6d2j4bTnlN4pBArtETXHTtMTolTqp5xbfaG5jADON6
PxQTkyuvV7yEJIZET1UVtIY4ji59F0cvVZ88MoyvLm21K8uvaKX1C9l4bYjtM4Xhp1mn0a4Nw4ty
GlBkX1FE0eBx+xEYpCiypG+rQJTVuWyaS6GD3t2QEAz4ISeO1s7VGimqhapFn/Uyq4Kmdbw6fBPT
YxQVnp3HXjjpnrYNdpCshluBOpnNhToAwllUCJ7NFVIjpr3sIP31FyeOEbLdl8MtplBVd3B3IPJT
T/dI+3BZZgv2wu2wGqi2ijMbC3kYCmp6YYU5P7HEVCOWG8zBF0eFCdwBOFuF5c9R9xsHgLQFTlbt
06XHzhRp/cboO46O4qrW8UhbDcs6E2tZ3MmtMIHhimNXGekliV3jQsup1WjAxiGut8SsdZiGOypO
btGQHkld1EsS/A8HbJe2L7TuE48tzD4UReJ6vOxsTdJg6xBBEFk0juIQ8FRvBX7q3N7Iw6IOsrD5
asRri7obHu9Lx4aVQtM9Bt6RqcPkowqHmIQOaaaY1kHcPgpAbzQuFiVg/OPXqSBHJl4bLNElpahu
6oSyKLlsAhvouXx5QUm4Mfb/jYaivDKarNaWaRNkpe0fa8z/mammDWPrQtA5gKgW3pLL1AxYN8xW
K8akwasoT2Jpvufyd4a4AdWEmTC0yeFO1CDT7kyn6e2qwSQzO0bc2Jl1tO/78HT/tFbZuQ3MwARZ
s9wUoQUAjW9lqyibdgGSJ4J0FgUN/cLMxmuwG3VIdICbOkqral29HZ2sMrzucYnRi2cuP+chZuzY
29T4fJ+hn+8GDMEO4GoQrP10N63krJvtAa/7N3P2Ol1Irvt5Jc1QAdcp6uERBUbKdw7fFSnT6IiO
guJy0ZolUdyDgXHfYkfR/dP5Wc0RqgDvHu4VHh2g5d5eAhoW5q5i+PwmPHK38Lruo4g1NnKTBnK1
yBrYECy1i5vUBRLDEccNNE8i+QjoYmK93Gdj64xgQ/4hoTrYVtNG9cQgtWL2iuEjAOjuE/hZWIFC
BYO7qgUeTFUtsDYnnjNqlkHaTo0XM9IHjVmhKl9V0p+McdG8k68uxa0e3hJUtKOaRowlAYomaAZf
zMeq2rUvQ71vooNxSYpHc9AIgo5BRY6joqATQb0yYGVo+4LW4XnKjc8FQWOq3eSNxmKuQvsze0CB
wAw3h4u/XuiV8uehERe9vYA9wx53RYdRKwo/wBybvTX8VdvdbjJLwwv/h7TvWm4cWbb9IkTAm9eC
oSdFilJTekFIrRG89/j6u6B97mmyiGGdmd09DxPREUhmVbpKs3LoGPbt3mFP54oGFx7hlYLx8VvC
rTsGmuTilYS2nSR3ktSzsBPArXwziI6PZWaOx6l+MGGqY4CKRjvH6FjYpCICLEMrtwnQ77Rs7WJ3
g544ohuSTNeIygrq7hUB04WAFIKXgNNW6RVxWZRJCHL4aitJf9UTxDajlXrm+G6+Tx1fKoZaF0n4
ftcHSDzsXRJ6hywgkc44vBl5hKPDsSECQa8YDQUxQXQa0ihWCOq/ungPWVAwk5cwE0mzDE1kAK6N
OIfefZIklaKNvVttfVVZ5hpwUc4Nl5lj0a5jhVEXnA6HEnq4cBBCoIC3Et2Gng14PYt8UMO3BiQD
rI3s4zXx9ljqZolgD8mU95ywXqiQqsy40dNlEPFwXln42jZOXL0+pjEj2bp+RYMKqTjsvU8bL64B
KMObehyuCzS39lgTMQS87ed/SV1E+loMGC+WWeHWNYS8iLWgWZTwla3sqsOQ1EAfOaXpsetYOeNZ
ocNrVsLnkcmjty/FeoZhuqyqt3zxFPcucjS9BYvUi6L9+ABnOEF9WENZdsoUSnecpAUvDV3fbANA
ONhSV7Srqg4MlhOZvDclcOirwZsVlW90QNFeq+Zq3zUaudkO6WjGRvya+fquFQSni2qiJt1paJKT
PKZrJVio0VrQX9X2/TGn96KCtiu090xotHj30YYe/hGVTVVqgZ3ipraPzgIn5ERkhcXOJaUYxbbv
oTSP1SYrpR+S1WPq9xcK6kgcKlhqgVwSrd11jrCwLvR2i4E7szVGEvMLuHeSq4wn2b0ZuSVE+TOh
1VPXc7V2G4XLNHa63Okw2uPtOJV1p5P+3t4pKu1wXKg2AqsYQfqtA6sCt9Qrte22dRcWEUC842LN
S6lupwDONYMRCJaGkbgmus9Lkvee4HB8lS0en+u9kcGPwDQNHrx4jaBuePsjAiFRwxoSvE1G1+o9
IEiEPeFKmaHwM9eHvCy6e6AoKBrSCejeddNB6QDHqHd2+FR506jk1s9TBpl7GZ3e7gAAxdYIPH6U
6WdcBSMVaiexFpVAFVQKfpNLzbjzOcw6SW38UWtA5VYHvlrK8fCMRnSJEZDQixGRqAVMK6ZzADGH
pnCNZjIf21HvM03YKgAuGmQswxrPebyLv7rQijbGeBrEkPCt6TaOEq3rEz60GNxz+53Kz5G74tXA
ZGGw3Z+7Po0xA2URc4nI/E8HdnUgiZgqmCj2xW3QV7k9lHypHY00bAtT8ZUMg3k5KjoMkzgzqARw
PQD5TAMTuGq6PNw2YtzW8Yh1RlpLJIyeJQYWUWo6AagpkQvDymLNHsbQLtV/bo5RtMXOEIweIhGG
Kb1bfj0hjLMqFoStlHDYghepyrYK6uL8WGlmThXNQOjkwvMB2KZ0rqiIyxb97x5ONQ2EFd+qJUcy
jOORRsJDuwMUAcMo3WspfBjiQTSRTdijdB6sCMde17DodovpShGQfSqwtD7jUimTXdhngc6Q5Jk3
C6pfxg9eGCr8d+W/rERdI8wqYcurVlKYsoZtbiSXLMDnY8GbsU8whtP/Ywt/S5MKRfjQVcpOz4Qf
MIy8e2qsTClMYJA/vrsZEwGUWEglevGAUqKLtxISFXhUINMnbLVEbktzVGohMeOsTPFuiaMiM9Gv
i70hel6PluePGEFLOEA3Pv4R904Gsfd/hkeAAXGH64zFZTrXcy1+BCeIC+SYdKsH5pkjhKW2UsbA
6Ro5YKjlHM0pBgcoG/InqMbdMg6g/LEHvJ6w7Qd9O6j+bkAFkGSSUWLVB7/1jJDB5NxJo1sDBT8N
7XOAuLslGHNSJdfAMtymaffb9zGsCLRJMUGLJWAnl2kYmVxWkSIqGdI7oyzwAlB/eFe0wdD9ukLp
i2XQw+ahS5Cz9b6rPzIxMcw6rNqB4cRnLAEAPODEMf+DHlkaHd1IEgSa2GYAjCfvVLcYY48Ku1GB
RYTY5LHM3Eea8GqonyLtgjmCO9DcqOPysgUgHDYByP5HoZatI3Ilzzi8eSpIFKOpE3pP9+V5CtY/
C7BAW/RVByQZ8mYZ5R2rU3zuivB6x4cgFigMTsd65Za6rs66WAulrR4n45aXmm/Z92qzQCclw6rM
U5pGhdF6i9LIpBVXlHJoWhRGsbR1Y+Wz75TnQan3XOv+9fhyZsnA6yP4QIgOzLRbMihHo3waJxIa
bUQA+PSesZiyJcu84EdGEm5yYbdhI/YsAgcYWC5YI3Yn3qPPK1zlqSIw4eM1GqNMqfhVlLyZtE8S
xy3w3z9mDRU5WA0BU0uaTLNWaJroN2jE3zb9WzrGxMBwm8iCjbkXO1ShIXHowETuUqN3SvNyHCgA
CFcBoixjRD0f3kK1jxgGaZYIOq5QaJlWGeiUQcqCEvLceyAiVw1vFUWGsl+n53rwbwgBHBxKrqCa
RI/EGE2UZ6lSqBO4ZmGKaYK4xxvT+uuf3gyuH/VSrDqBWcfc363Q8WMph1jyqWIhapXwdmVobbFs
B4RApEkLITz9c3KQOx61OFRG8LC+JdfUbglMN1/bxlrZkFZrn2VfX6r/HKoDfTf/CT6maVGJIjM2
RQcQ6kDb+lyxnagAhO0fp28M9Hois4ZtPWhKoOF9jDhRs5jztG1bBy94tLio8mlfRayzJvHu3cNE
CKi1P0lKGO3bI5NDlH9dPdJQVHyvIu6cYcVRIjuBwEoQzBFSUM+GZ5CxbYrekFp2De/mPiCc1cww
vQ4IvR7G2nkgO7Ou5zGlu1WfHVo0+YbH9QA2yxbrd0nPra4BGqbO8q33AQsClf/lCQsgbw/PrwsD
D1JQktydkJV7YDHlXLUXvAKPVEY2dJ4rGAWs2gNcN/0W7wqo8Vjg/MQw8M3UE32nzIOnLMnSTapX
DMWdMURoLkOfBbpM0eZDc9YAuL1J+A5Rg4/KPOEE71VDp/Pvx/o6S2WqlKF3BBEYPXUdRKLipmIh
ApkozAuSSmK5EBD8/WPXB5j4n7ZtHB9iS0rGi1yovTwBQHytxbEVGhjbiTleMgtV6O1/wRFGQAC9
gjkQ9NrfSkQWiELaVTUiOzloTWAEt8D/0HRGRWP23H6WP8M8wIBP/34VMgB2d9R1vwXURZgYJ0xY
ho6a+rr1mJc76QZyL4w2Btg0HglEusOS6wDE5wH0aNskHild+YSFcVYlwZ1r8rOUVYyjo/HxUEWY
ZADOGs2WmLCi2wBQuY/KuBXEc0Ss3a5dFeRzdV6RwiI5edsrprnkrCODRzoTcEd0SmteHSUnCbkh
ZiDqr2rLCtbl93q5+Xp8kJTq3tGgrqtHd0qIZIx4tt5/MYJhum/y7ttUWCfUWhC5Mb7t7PrVwVuF
ZG0uXZtBhk4c3ZGhVKjlRLcy0Gh/ft0pJCOHnqwWv5+2xNwvn5cW47x+/PRVAHlHjQqJa3csS226
lI11EZz3XXc6rE6/Fza32NcmoL9Mlhj8+NNHFKeQ9koMBuRhomI6RmsnOOVqtN59c7VakXxpk5S0
tmS+hOT521gxWKXzGHesUgZjlPkh4suJMKCaf40Q8m7J5G7yQ3/P3Z0mu+r/524D3CtiOWfSL1eh
dXr6/WtwTJN7+7IeS/z8DaKLd1pSj2y4SoVIaLlvxlLlxPOltnZORQ4n3zotfhM7J4LpkvXReuUc
Bs1ZLq9oUqrcoL/WdUNXPKcrflzsh+2bTvZ2ZlWHtdmR52eePC9fH9OkW8P/c31XNCnVDuKulwxk
2s6Wv0J/qjkS+UtYZ18QlqVnHY+s8Y95e3VFkNJ3t2tw6KMhnjvTk4loWUvX/AoZOYPpI3fyckWE
0vbQk7qpaiWeZZN/ck//7aFR6q1lahri0SCecwvSGI12e+4/h3C7jBfLF7N8OcYmiyT1JL27J0q/
pS7hghqhwXkwsxiZ/ctv00x32uq4XKOvwjkypZFynncEKb2OjAZJnsCTzpb6tfx+FRhJAxrbhf4+
3c2mjUMp8wEEb7PjSGVm+Lt4E621T5YWSxx+5pceyMPduEHk8Uo7Qpux29HcJWR3OBzOq5O6+uvp
iZj2xwfIrjtifbFSofN+548k0p1oPudXEieA8ubSWzvfdFarJ7LVyZtnmuYXQ0pocMS7Q6UsiFA1
Va/wuDR/u7He3yvTIz15Us+LeiDm8vjlfTKPlmG06CaKssTkQ8urYHDjwK+2z7FVLXwLZRjheyDd
Zhk9D8SzwgXTKTCUnO5OKfVMitF2L55r53W385920dJxPLI6ydZiqy22pmCKVmkuv46PbSZDM+hh
KQ8IeVmUQBU/zwHxCKtDm3mJlHVBO0IZp5Pr2Vm95TgjOS2eiG3b6+dvZqQyH35dySdlVzQ9Cby0
g8Rs3qsjFhM+WZ61ZMQIf6MEiBKRfzIw+UzZ/DEIhVASIgkcvTuxNUIoV0/wpeuQ5OZxeTxK5PEV
0UNf/6MIfyhSDgBD8r0wTBQ38eq9XcmpicCr3Q1keWSBKvxNqPCHFnVfZdB4vQB40XNCXq13wTo7
J1iW3wtixvbL8/H4xTjOnw7Ze2v2hyB1Z64spF6hhjDN1mdzOoyAFbew6t4sejKSFTb3kC3p7Y/g
sl4+ez759kl8nJ4ey/EpIvBRjIf9vGv683MoT2F0uSxEFfi3ouXQkWSVPFus/U9/I6f/S4Se/a6L
1E3aGjxn0TL/pZQOWb6sl68N+e+Y+RHlqzhaFxutHjMwo3xGZ9M1G6IwQkt6DoSWzR95uiKRyyW2
rye+dH61Dmpod9Z6bXVk2XaEISjzsTmAS/5H72hUySRO/THHJONZIgr+XjobbyyhsyyG32Hejnz7
+mjTtA79HIQ23LP/7Da2S5be8zHgyYZB6m9c+R+eKFuS94C5D8JJ+HcXLEwngwm2MvLO2+/JS7zx
zsccwbJpxvs38zlkTM/8JCYeqB6diekaPXH5KphU7+K8O6vzjy1bEGLj2foCf4e/LHmZ93N/OKbs
S6t51ahNNBvzVV1XsrVfI1zhnjZfS2a4QjXM3MkmZVqyoSnCKIdsbjaDuXM44jirRUsWNh6QazyU
H5tphuWg9zp2RVcMoQFqlu8S4Vi/Lr9ZHLFEU5o4vtI2NLIAcYafOMLqgfVu6gs/5xsM4KUyy3Yw
aU2x0jWtDPXfXpg0e+eowOA2YX8d7sx6Q7H8KZ2/H2pXzdWfW7oMprrYvX+SM3n69fbWWR94gDNu
ickWFVUCQwQwdNEk9AJCPB1vQzOwYtNixFU/hcIHyiVRVqQx/DjlfxzJZZev3j85gjc+Ajqi2Qui
k4+QvPgIGAaCkIFh9mdjOiT1FSAgTBNeFIsKptMkSc4kPBAqezxaG8b3Jx94x9rV9ynWVCzBTICL
jsDcwAsEqfya8F/DinVTs+p7RYYyjjJssKtMbLwiGNZ2e3t6XD/W2fmH2xUNKrRq9cCtIgOsJKR2
YCR2TkDajR5Y0Tnc+Yvc6hmdOUyKlAHsI8/10iSdLkdc1NbFIJjh7k28aJYs9zIfOF5xRxnAoKk1
bNZLpHPplNZ0U/22jK2X5+Xxm5VV/RnKfSQUVOCkj17SyTJOsgEdy/EtdWtDfY8sphjCR1cpRJmX
R1kFTyEGI87P3x3xPhlCwRC8n0jk2vLlqdblCUi87mSzeGlJjJlq3WFa80lPHhzZj6m6oiNGBbZA
e6AzLDYXdfGerLmepPvlsmAd2nzw9EcS6B4XQy+TzFVwO7tdiCZYG1FFRwq4XGbej3V4lHGIXa4A
nC0oFfbFOjhOT07p5ndMbES45uY1Wz6+rHn3ccUZZSWwkQhLRnMcokQSckF6c3U6aeZTTZ62b8vY
1E3mtU3Z0kfXRtmMqBj72kXvxjl4VblFb9rL5dE4J7/Qzsd4+TGZo4xFFnteiNn+yVgg4tUIuFst
TvJUhbHNNSwGw2v9ACs84o2yGEXmBgOngiBW0L1vdgdnVZNxX/02l9/H4784STQ7oGCG/pSpjEq/
g1rXQA+fXCOcmWCOHY3IR7+wWnGNgQL912NB+Sn23bJ2S4yKZzoMEbRCVECrNxekr5DYWS0WxhE1
E/xheMiZTPQtsUmGrlTb4NoCoOMTMaQ4ybjF/ijfWhF7XzVTSYhFbhK5R7xRHr+o5LIdO5DDAvba
GkxxXRCgBlvabothnbPS4w1jMvwziyal6J6cDlEYlNIZHXtJameYHe/4Z3TrMu7tPpq5PUpKwf00
SOJeAG/WBS8jgLwEdjU469R+Xi5Hjhn23tuvW3KUdgshZwhdA7Y2lx2vkvSD30LRHvN078NuaVBq
nZZt4HWYgjsXneVcfFN+4rEsyjQfU5lx/7dkKGUeyj7TAT4ioTqx4YECZGceSczhIDdmIyDgYEnh
JGWPpJAKATQ9rFWuAj1LOuzKc8SRcYd8GNNKMSSPfgUNI1pkS/HnipK/yheWwE3H8oANuk0qR4gx
qgVuJxrIBUIABUbk9PvSWrKd+CeNQY8h3/T7hzMMccynU9u9Bh++0z2lLKPOuBeJsg6tF1WYWAVD
w/GyCc9yZ6mcE7/mSCxsGJI9E97eyBz97OGUQEtGHbRedxZHdsRdtSaeWM8dYaXMZ4pvt6Qow6D5
Yq3qLg4OnfthTZonH3RY2aCZ/OQtFcoe+Ekm15kOKq+7S/P6PtgGGfN1Y5Xq9HB8tk2VvMWE7Lm3
zW7DHXYbyywOqBuj8vPf+ksabUANMsCb95PgByppFn8B+AqB1ZLdh8GSGMpyRHysN+MAx9yZqAl2
4UozgemVqsQyLYb4M2yhRBmNRgi9qvZa5CjJxspbgl7z39EzyzQxlEyerP6VPx4rACB23SSWCtlZ
+sIg7++HM1kssDbaJ68MwztJ3gMLIlOhRlq6fgRcQ+l86T1bIeXWMogHFA1bObb+jl33kBn0qGij
ErNS9AEOhpLEwS/WW1RTNdMSngyrYSXwZgoEN/pAD9bxhVjx8XSScCruO0LujDiHFco63ipYbdEb
xPSWLD9GQ7JqjVt7RQf2LJjjw44ku25lMkNflohQ5sSrCt2tR1BpzG6dDARJrzohhHtRFrCUKDSw
zDIj0qCb2qthMIBNDikZD6/6sUCpqmGmgmYefrfXRYUapZ/VbtdVU0B/sUZkvHrLXewi334s8qzD
owzGiOWMdWdMVjIh4yZlfJ1l6u/G0nK/5NsWXCSvmUr0dZCblb6SMUvtGG8Gy4cxLoZGUE6ragCi
/8+ZtRb/ajjiVyMScVktWQVnlmjTIHShHgPGSAIpa4fgVrAcflc5xRs8GSspOJPtv5EEGum1GcoA
3fQgpaJn4KICsRJ/D6hyVWTlrfnnMrX7RQH1/WY+h1hGg25wL1K1koYc/kRCmWPniDb6uQK8iJKd
ZhuLpiWmSF7MxsytdMcwxgz/Qq/TENOoiZLJlcW1LY/mmTNj3VJG1muIeZOU+RBchKRNCTrDpGi+
hedX7CBniRCLwdFMqu32JqmQRKjGIZH6XELHzusOI9TNSdmP70i2eSi9MRNuMyW+W3KUCRFbTJ4V
0wMMTRG7/FMnUzC3YVa5p1/9wGnSI/iY/k8SXgGZzny9aAfHEu2usVGMGm17WSvmY4M1k+m45YqK
O0oxGyJ1ejK/KgLi+82YE37RmUAfsTFhZpKQLJeapbPITq7/AZc0kK8Xywkwo6bDxJal3DVNnkTW
t+ewouN5gwxcPMx/og5AtwtHWR+WXTQgOG5MbA7gjnJlsoKqeV7+0KDCnNYQmgE7HCfjtel/2Uhx
kG9WHeVv0jZ/iFCxTaEnZT+6IHKZukArc5WYaDrao+NonS6W//L98occ9VbSog4YJwOigM3uskt2
ZmWZz0gjMo5uMgb3UvCHyhTQXYWjqppK6ogFwOfXnCeAv2JZiOlQHn2fMkZtLeqRUOL7EXndSZaw
3+MNtmR2aM2r7B82KENUZG3v9v2PAFQfhjNudg7+oMm0/jLMdF8EpNuawxLeTHfM7/CFocLzfvoP
ecowDVriymUD8s7BQQe0jQlgRigw04k8WYk/JKi4JkgL1ZeVicMLHDQakQ/nM5revIWNJni0la6/
DeubIRzzBhdIJxNuxs+Cv1vp4CK5A8jziCeRT8JttI/f+L/kQ7NKbewDdp/DJbN/ceYkMcSCJSoT
hB3ALik2eyUxPLcd+fPgViP2cknemxfVWDQf5jxqfGMgbjPdGJaBIWIZHUZB94iR/uGUFcr12AmF
AXllGorEpntK09EnJigcJ/LnvDqGsUek1NazX49lZualNLWQABIFQxTTftLbo9UCd+CzqhDPfXRW
BZUEwKF8TOFn9IfSPZCYBoP+MyxGsaErmDAQi1JEWB+RS7xC1v7dK81DjBqjtz+shM2JMxfpcvtL
JZ2VE3AqOs222u7tl3bxzBCmWYaBcYxNchPsFQ2GHwHIWUmbHM3DPlIGUmEpFQurYy4eUXjA1QDK
AlucAAxye6hxgnlnr/YQ3dXmBbilPjE00uUk6ggStWv00Pehpe5dxknPGFEAv03YvZKkAQ6d8uCe
LnpyU4ogK0ska5dtD5Q8ZoQ+SQR1nYARBFA0sJuwRJduO8LMUOwVmQELcCje21/ulluvv4HvrzxZ
jwVnTu1vKFFOIVI6b8x9UCqdjUbCs2FHghVZy01DdLN0HlObew5gQkQxsChhWkNCbzjP4kJGgADL
FpGI7IrUbkUyekiMSOiSObWmjEmLatxzu14l7eIFJS6LIZpzRRJ0rPATTMWEv0Vf4OD1fSm7HELm
tbj/7Jd1QIIlAnSNXyQrM3BS0xoPLBi4mQYQHVSx4EWYsDQB/nIrraHC1+PAJ/JZKlehsWw61eQB
7meGp3xhqNtmMBsNsAPk8XnPPcRx1pj+gqxiNpGeReM74EJormCckRi32424KlY+EX8dWbb8p8+I
EthpzHeClwKiDebYb/lLuFBN+0ICIWsYTKv44Kf+gvI1Jgd15aGpkiPJR4v/k3aCb/7CpuTCktY8
QTspcOmEJ5YPnYu0b34QZR5CwUjrmBONc2V7+13sBOvKfPeWHNH2cUzafWhnPjmyOhOnrz46Bso6
uJ3vKh6m1M9xQIxTtIUiPS8f3+lMjH3FGFCib09aaACcGAOb+jy0VuoDQ37Tb+RVoLCiuZkw64YO
JbF6Y1SV4IHOJlw19mCYbecYe5lUZ9OOUwsD/WSNtcaPmZt5N98QpdxYWMuJ12DE/wyaow1Anpa3
Mvej7tFHqpwf02KIyB0YaepFilzk6iSz4rr7kKyuIqGTmIpK9mvJtNVLZjHTtI8lROUpe+t3MReO
CY7VKlec3Zv71PQYNn1GGbEcCAP3wMxSgDRPT1FyVcXFWecaZ8mSSLrALp/eGhej6b1wh3rV/lIW
1UuIl6dCNGXnRVhY6kSR6aFAtxpP+XtMyppE8dlTFiwEinvuAWrKY2kNkI94ME8JFV/3XoLpfPc8
FpZaYRg3WWWygY0saBOOY0djgdneyxPoYZsE0DsmaCmVeiv0KY/FJEXkni+8fT77JioXF5azVqcr
u1X6WyKU7VPR8mnkJYi8Xg5/Oc5GNzfIdTmCJbQkWWaLnWNtdhhDOKww0+ot/cPT23pt+/uP/X4v
rZMnvMaPQD8n63XgmOv1s/nBSt78lPMe/cTpXq6efl4weqqr4Cda6LD//DSQPW+tDO3Mu4KcF/s1
mqbG9VowR3uJVgFsEmE5oklx734A0CwM4BigRZD2umPgKWJZui6qgaODXcLKclx2b/lA4mV24N5Y
PSyzV/KHHJ3wSAAyFo2l4Z5lPTdD9aIUDHCGmfATl35FgZJkr5CADtOCQumkq6Ai7wXh7WJdmIbp
7723nPSvpSkybP9PczR9jMA3wVJrwJbxOMzbewyKXO/TLJWnqdiMFEQ2DwFxTmSBvqMtxOkFHTMs
4ZmZpkEMgVh0AiQB9slP9fVaeKrYDaugk894VAgWGkrRnlNY7mH/0ZHMbmwNsdzzx2Pj/FOypTi9
IUppLmbZXUGuQbS0oDUVwVhS8JdrrZzdZfNlWF9f2dLq2mWRQW3WqWkeVayNysnxn7vBW+Yp5cY+
55arC/wOGYkgJ1vHVnD0ju7TigyX1FZ/yZ/c+THrMzbyhnNKV0VeV4awaORzGpD3XCLqCijMrCh4
Rh9viFCBiheKVZwpIGIZh3f1rxMgc/oFimjHx7zcBys3p0f3WvlVqvWl2MpnfeEfTk/Smvt6TIAl
nPS0yRDkmssboDAe+PcaiSDJwkTBakFka9uvu0tMzJeOYc1mJijAlopNDwAOAzQCPbEXDQlgb+MB
p4dRccwwePa52p0JNw0Lbk4LzVyYivnMbwYSpOT7KK0YTM8e6xV9KtPGyT32Ziv9pBwJGhCnKo5T
mGcEL7tVZD79mmas9y/P/tq3kTVn3OlMcvSWe0o1EaGlQYh95Of2Enyoa2hmv0TDJYy6/fRrm632
AGrwWW0Ic6bv5swpRcRbH/88nfk0gGo5B2V5Xqkc5uBOmm2jqWT9PXxOJ+5ZFrOKNastV+dNqaQ0
VCrSGaCNdgwPpcDX+HlFxqNtJ08f8jZECto0/k0/xO05UzqKzaetNmKtG54wTmqdYfwWMlow3zSW
PM+8iUEJKTgsOkVGBTBZt25FNYIw9XQBNwr1+RQ2q0VMtgAisFGPCKyBsLqPZnA+bglO+Y8rl5IF
nlYLIwhurN07SoGQoZNunVRrgRZTcYpZTSQgmNWeWdN6xecUNlyTRbsCmvtBFv0lu9wR5FW8F7df
2nlzjN+noSdWQWQu8Lo5WUpTtTHJNKMHxcbcWE60LBbtsv+VmcbpL3QPLWpUmj5eXspdhFM2Vkfl
oK10O7blPcPgz6vPFeuU0oq1rwh+gh8SoeNl57Qr4E1jMGQRbLdbaZ2TdWahs4j/P9Rh50KlmzOg
NLfAVjVBiUC6sF/Rz4a5imxRDgh4+eWROX81E/HfEKNUVXaltm8rfuIzfGrTc5OZikZK3o7Ugxox
nqsz2bNbOaZUVOQkLsvzidpotinsIP/8tq7Q5nicqqLWY7PPOkgaax1guJyHHdnQmh2eFzppUWHD
RM80zwPEEIaZn2kDv+GNBqLTS2w8lkoYPX1XrIHyQsgC00QYZsPYsZnagaUx3NpMw8UtRcoMZX4U
BVENigoKSO/OIlotGSc46zj/aIFO2Z1qrBM97kAhtxxliR29e9ver/HcQeTDSnbO+8krYpS1CSSl
lJQU19Va+roiommdf+KDJ91acIt4mTicxVmsHUfzwckVWcrk+EYSikIEsgnZ7HYYJkE85Kx0i5Df
ZNtZeOqtl57ztWQN47BMjE6ZmBjro+IhA+HXywYhieMIsDDZC2eTxe+tjVfl+pmzUjM2Q5Mlq9O9
3b0WrnimTExYx1UndyCdEf9JNQWCiQU4ky3aJO0P23xGqu+o/4sn4LWpoRduJIMeIpcNovw0UoW7
PSfmabVwncVeRFcVQ3RZLFKmJvSj2JAbmJrNRu3MEgXiqRL9b8YjbpSQ3hpRK6Ue+QDWP/tv/rP4
paKGyr11ZHNkCepP++ODS6Ohd3tD4FQ+kiAv/lY5RHvMVu+a13IrWJ+rab8DOZ3gH7d7EaP4e5Ug
nN/a2uINOP7BhPwRff53J0ynzUKvE8Zm0lfRFgiuk0TmYoupXd+WT49JzbQm3R4yZYfqVBHUvsEh
Q0M5wn84q54QEpgQ15d+gRnN4zdLRe6rrbckKWvUot8r5lMFb5bciQ/Al+VX6GdYmpxlWN3mGbg7
nmW8cduKVYT46ZR8dM+UQQpDTynjGsxi86SFTelmzVknB8nJZlG4BP296Fue6kHokoUebazN8/LZ
fHv7hdBkNN/2aDF6fPoz7eK3R0EZKqyZK/2chxdQd4X9yeHlshIWrW0ie9KQr8fEWBEgXRnR+bzy
hwrnHn0D8dRGws0BFtYqWAgJEX+/TeOK2hbJDGtpfiAfDEP5+AdMp/vo9KmASPWjJh1CGU7183fE
WmUwU2C6PUrKKlVSJnVeh7sNobYE+Gz2/sN+zADjsYCNCbdRez/WQc+PsHyKt3EKEmGtxpNvYqyE
Q9mQI12zwCOsPoXELowlT9IXhupMJ3R3gkA/VHkU2IFQKdzS593GC0IsPjlv0q3yKf8GahSDwmxY
ckWBCnzKQarREwAKkX8Uk23bWANnKhx5fXyS8wHkFR3K7ABRWvOlEbLIm6g/2ounX78Ec2q+RKzK
erDPi8YVMcrgJDX2OU/PrXNtkDI/6N9t8oL1zqRP7eo8bBo01LLQxyfFfXRTlKUx9KFNKwHnGHxf
Kqyf4dYNa1HU/Fv5ii3KeJR+WLlCoqOSSy4TDNaEX3F6eZlAkhjXxZI7Kqjh+9pTqwEHuAlSa9zI
1qhbFjNKZckeZR9SMQqxDUebwsULZo16nsSfvQ14jMD67pYGwIxemf2I8zQ1ZFSwClDWadQKPjTg
imRfwcyWFR9gCOGIvrsNHjHLL2bBf1Kee6H4X2L04FaptFzWRaGCV4W1s2Is+LB0YgK7gklp1sVi
j8D/sEXPcBX6IIieFyh4XWAQySDZhYnjOP/ivKJBmYqhxAprRXR/UhjvrU/QPLEQyRrgRPGCIX8z
TQsw7le0KHORjVhtO7igZSx3loS+LEdc9Xbytm9Yo+LSvOb+OTrKWKAlBDuqRA4WEJc0labeD7vG
zldWZTrn0+m0MMzc3i62b812DxSL9fc3EAKZcybzL9ArjikD0huu77klBNNw0mmK3F05zUrcsJoI
Zzr8bk+WMiJRIDdN6HpQgE1rASkaD7QJpSPdIB+E2tHafE7N49FiAW3NRz5X/FEmReja2JUG8Pd6
2V00p9mNx/3LJD4m83U0Z72mNh/syuZl4NlTN9o2bSG5XaycqzXKoRmWGiE9wr0GK/mCQAvB5tfG
euzepi/Sio4NHlihICI3KtPIBh5f5GWZSMpZVjPsUgtIz2rjmaIZmgLWHKJLEPU3AMxT4qGknptp
/MQTyQVSEvND+Ivlw2bDnWsilGy0jR9zepspmE8n1nv1Ee1587JJvncXrHeWkOqxhu3/Af52zkxe
k6VEQ5Yz1c3HieyutvxgGvyvMPXsnmtSWQuAQdm1uYZQfj2+tNksyTVdyv/IWTNy3ZBMRlMDvz9g
ScCU3NovwLVjBSVzQnlNjApX+Uyv6zLJlfPYmHqxT9z1+OHHC8NiIVLMatofSndBa10prYtlnDjO
C3qhpV/Rdt2+AH2QxdFsmu6aEBWdtkmk+M1EKEIlCAjCDvLpQPddPGGKQXQUNpbR9MG/VwL08eHf
r5LooazXcjNdWESARIgub/P7i41CwTxAyvlgAXgbV3iwgkxpXfSFhnK3hjaufOOfvJBYFuskf4Y+
HzFGWawx9BpFwi6yM3L1l52CVPWFW/L/j7Pv2nEcCZb9IgL05rWKpEjZVjfVZl6I7plpeu/59SfY
BzgrUbzi3V3sLtYASpbLysqMjCjIqOnyb6pbrxNX7bDFX5szOm0vl60x0rc0Biibgt5m7XsWr/rr
lZ15G0Eo+nYQ8D2oOpmJkW3659awhG71WbC0otDEBW8TKkCQOJmtaAk+uKZPOhhiUnLQ3nnQyZoe
6gMva4d9KfC7tjRbVLFlVC1sYGl8QfjMxFQhmtnC0wAGCnc6JbIJNtOKi1k69ddWZwur8UOi9EUv
OaFGhkhPNmyN1Nn4hHrPxIbFI/v7Z63eMv3mfDNB50IFMFkCr/sc6dRCKr0uB0ly3t850C1lADwS
jvimpOm5VZS6SwwJmdgzbazEBV/osFkZ9NoHzBYV4qUIE3lRcoDHdD+hPcw7rcX61Es+RZYCX5uh
k2AoNkKwYnnxArse+myRw7JnmD7G0NNKL15RoWU/NLrfN0g9I9QgyuaNssBF+udxTR198YF7bXq2
0kjIenLsw3T+mzf60hF5WwbUvXGBg+t0/kP90DTKursIaPF4m6GnbGXWlza4MqGKsegcxBVnY2e1
FAMffQWJaJB6nQ6v2bN39mNyuXRvPuqafx7bWyB80/A2+8febMBJgn6ORoG9XZgjPvc5KustcdEI
mL8Bzoz892Duwcus7SUwl2aGvxnQ+mUJ/6GzTQPkkBdFHlKOUxR2eyt4HRtJIO9TnBh9S6xIfOXc
mdK2nmorg9V9nc/iSADcWTtnC2f7xu4sfEhKxXfR3abgOQ5eapBmvBdoaXW+Rpy1Z9EWnd8pmH+3
469tfbAY+1tZ7RVb+4JZTFFAPW5IeXyBZ0lvaEP+Qk/r+fVd3L7vqu0fzxyslUVf2uVTZ4ACTT7o
N6Fn53auhxy8GglgYk4XPQUOr6OgM+wSc0rjnKudv5E+Hu+yH66OmTO7MTgb4hCngRe3DHYZsN1Q
IvTpqdcDi20N5pLYn9sX9/iyNYj/+lNfAmgAkIEahNUReghWPmW69GafIkKuEz1D6M2ETMjsUyoo
WPZaVzGO6plRnxBRcdSvktmUwZOEPiUu33bCRzYqROq+k8yMmnPY6YHWk4DNSc5/FvlBCksSwgXG
YAK1onDfQUIuPbUqbXubiRvKq07JHP3RKED7+zdZw4suPauvh/BTF7kKoIY8G+ocapwO91J9C7XN
az4ofxvt4HJGfmbswqVt4zyet6Uw8cboLEwcRpnr1KRgHIbVS8ROZviH4QxpNyKcMSlRT5Q7sM6F
BZblvIbGXHpW3xif3UWxnyh+rGHEaQOw8UsUs7r3JAvPQ65nBWSDmWc+XUl7L6C7cUT+2ShzyohC
UAuxV3PGkXhaVKarUo6HLNzfdvcFymDhb1HazW+X/FYkMorwiUXIrV0GK3tVnDnnMWbQ+cZjzgWe
hjz9+3yaSpO50TMG2kihR2GtLPI0jzeHA6cCfUkqBEOhYn9HbaY2KsuwZe86nkrNQ3bMX0QjNBWF
xKgXHg3aGkD00OS0cih/duwju7PNVeZqKPk87FacXb+VOwjJgUS+ooKFRIruHFgU1GKTbCpz46S6
ufE2IcLn0LdfYkOTAd5MNzEVnh7Pxn0C+mc20G2DiQA509xNSmzWy7LLu07xqgVErSLSfqH49FUk
eqm9MGxD5Hwl9rnf6TObM/ektrWb+qIAoLXyW9hpZ4luL2uUV/clpVsjdxnNDNyh6LxzHSTJEguX
nkLed7ne+ob8FG3QbKM+Ka4hQTgZtEAmbmAU+b5BI8GP/3qHT18CaD0UpSWBw7/c3kRaMbQxn8oY
ruCi4H/6Ok2E0mGlpy46bLZ+v7LT7rPvM4Oz+WULqfSTVnKdvrTqGmDr9k9zUA6jUR6PiQOXbQbI
DvLWit37OOvW7lxrI23z1MWMu84u+t69R8eMJAbEYqNfrvkWBRNYDiiD6fWiPZ1f4vPLeWUvL57s
fyZamZ0wNc5iTqhU18kkwlakZkltMOfkCVENHPZjY/f9I9Ng0a8KHVdNhgjxLAPVeI1Ws6LPODtx
457Dp3TvGgMJDWCaqLgFTThwphDF8DYj+oE+knaqz6OX6+X78Xfcxzmz75jFlNDOVbOMY1zQCWyi
AuLVBr+nkR7ogfkdGnVBvney8djmfSPtzOZsR6s+w0Eu2GMcHQKVutnvzfi3YwYRcewD6X6JAvmU
TYvfbYe3s2XFhvL5OeifF0S5a5HttJXnThWK94AXQ30P74nZ7aF5hVe5AyId9I68ekgCjk578t+T
o0ijrbrpDh1HtrFR4SkpWtq2/hVuS7otOKKvdbUterXrT5llIgahLxm3wadUsSXVbz1LJWHXvXgc
CXt02zP240XgpqHNhq6BmhNvl2nsaHS4dSu52tWQH8IpR5zSHOFHjR5CF6hJ+SgQ/Xls7O7FpkFm
CLelosiQO4So562thFWSTJOxyaSaDuCnS3eMil6oo+Y8tnOf6PwxhA5JSNsJWNWZoToIm7JQQgQk
RE+em19thPSqfJK+P3k9NtqLhZS/skomcJ9FujU7Bw22kZIh5QlZzxwpM8ylGJJ9YcomgvY1iaUl
xzHJduNBhr/xCEBu5zLqOy0LM9hqJ2zHubVMweou0S9n8hcEYB5Ifxkv4lt2Qr0KsJovHJtu19A1
fPHS1X/zIcLth2RqoTRZig8pZCIeQ20ruwZPe/XcKL9rmjQk71Z0De6zh9M8X419dlyjfGD7MYLJ
192h1/M/pvnr12G321k52OyqU4pTLNPT8NepCtJcjMThpqxA8YHrOV1P0i6eIJTTREmAJjI6lW4n
gOOyCAUYiXFiz2hy8FftWO+U1xA1Nxtto8ZU7o/Bh9bTrt1Umrmy1ScneXd+cYUgXQrQBPqPZ9Zz
TfSbpoMTVYh7SNGjFFAv1DuTB6fvn2zSBFmjOF8cMJZARhcyzwk/LuXqUZWGTBRljQL1Wu7UYmrZ
LF2LAe7Ku/h5SUOSA09PSDPL8znNXa8fmsa/8OoRIAOahLYQnXPmXRZBfpuaDE0MGXQArveaCh/q
ThgpJnjItxK/k0Jj1NyVaHPxvKGfXBHQWQ5Kgh+XczVoyNaXWQBMx2Vkzn5t98VZ7C59/1Yhu5dT
NaN88coPNRGq95bXw1Ex2pGMr2H3qSi0RY+y4mW6MJI8/st0NNACOmZmJx8UQYdKfBnUa/HiFDnM
N8YkCg6JeBGionMojafkLkS0W+8imIoLLYT4XVQQMNYpGRsiZlQVjLTcFB4d8ERLnmJvJaT4CUjn
HwBCBQla5zwIIuaYQ6XukiouJP+SpKjhPalg4NcRx6V291mLevc5gnlar17H/MAVH3UOogwZzPLK
V5ZRQFfCItQlMwFLganWtBGm3KZoZMzn+FxcEo1yHmHlZ1EjgdEOBisZiWJCZJbbuHtNpZrZR7b8
lo90PAZ24xJ0oHOanm192XTRof7HRSLCqQ8uheRQmBCBIU2g+58dtL/cP4+P6KK70gRNVAFpmnb1
LLbyq8aVWFf2L0xI/VNBwneeqlufxroJRniKA6QbwCOm5Okk6rEV6Ub+vI3MT+XTUmxJr03N6rzV
9M7CJamgVgYWk+nNBi6TmeNOeF9UvEHEGRsPXE6CkeZPjcISqfSsoji0hyChTEyyFzXTU8aS3Jey
J+1zLdNGXDtd9y4F38JDhRBhMLL48zB4QJUrHYcwuNToTM7tgdPjT6xw8VcKzSHqSR45pUd5Tmek
7RQHdaQKWzKgpOAFBh+bjK1JNI0Mrn3rmLXo8N4ZIcGMP3CWELegGn3rYpM8LKKsS4KLbzPvvpm5
T1Vosd8Vnt5HtyA5mqozEjG/x79J9CtkD1qIZgHW4v81CFrDd4jYQmivhiyZMIuXs76Xy7org0s8
PGkvOD7SPrmgzNAMZ6YJwOJjln9lZOBHnVU3xYvSrty7Cy8zEM2gwsJN1xyU0WYTETDJWHI+E14K
AAxaWo00U2j2t3LfMoMZdl0BRpF9S8rmiHCVKZ/7zCw8o1NJ9uWdIungMgj7zCo8hc91SaWVJMQU
1N36m9uvm/bYlYcue78ahenrarTr+jQMcDHBBY8HLXt2WdLW+uNzvfBAVnAjoCIgQEl5Yna5NViU
YzPUo59cQn6fQw/jk3WNJtQLdpcdXNeEiwkctrQ4gfiXLKRjQbw1BMN9ghNK25AMBzEPiwoYNw8D
3bQM2VaI0kuzSaF28+R+AOIF76p3b40dX1hv5VpZOKg39mZbIJEhsu2GsJey3xquOyAnH8/qfTwz
DUhE7I5ISoaA+O2k9knKKZ6WphewV3oQBP7uvv4/utOmqGi2V26szPYK56KrUvbK9NKqdnPud4JZ
77QtktVeaWW6uGOalbMz7YW5QUFTFYggANHCz5MKwHvUjCD42cUtv2vf7OvXNts/nrmFpyO4RK9s
TIO+OgBZMGnjFrCR2+81T9hwJzvMht2VA6pSj20trZKIxxXctSJKijabP1dLPL5u6+yCWKIZDGS7
UvCOVwb3yqx2Ei6t1bWt2THL2yKMpbHKLsrvroTfIezO9/dR+MrUJ/m9amjVmnFmPB7gQp4VgSfi
Wxmd/7iVfpgoriYzbAoh1QIlv/jQlB8RQCjvUWq3jAnZYV/Yt5WeRAb7JHwX8UiQz64jx2ss5uxp
e0b6FXAh4TlSeJYKOFZHpFDnExqnlqK818xrU9ljZaiV3QbItmwHRCZo0RsQJ4Y0a17ctVzp/e5D
jhKX13SsEE7P38N5KrR+0HXFxQ90SfqVpQexWXmI3HtfmEAOARkEmceLewpHr+YrTiuXcbWxuIDt
m/T9SwmYQfDMdpI12OlZfn68PPclB00FwZsgg10KcQMyF7fmgIYTBpatiguSoW1DFI62tl9u/OYo
25VePnPPEhqztShCvPlHLjbM2mGb/NDtgcYH4DRryN4hXpnTXoRh0iVc0GO8PcB2oETzkP4Hcrgj
7cGtqPbUWLm4cuPcc3pNo74yOktNKn3HAr0Jo4fe4S9f5lf4Eo96vOPAOLOt0dhhGlTZgOTkRbJp
2FqPJ31pibXpNYFzD92x+aHPq9YVuK4uLtKo5y7penUT9UAVa5qefgY1lSqWPrb4w8R8N8syj0GD
AIQDb+DtMseaULtFM0CjSRd6M0NdMU05wvGG+l28NqAqKohmpAx1WT1ODS4wm4x0Ih2fgbMhwW6Q
aYrK22cRIofLDzoisxitRiVEg3xaxnT0aPXU/01z2gMy0tg52G8D2oyH3rfKxJK/+Iq2jFXkRo63
ySpz1r32AB6SE+kcBqaApG2+ibieD9SxlcqLLxC2jmlcvoUJ9QqzjAYqdL+CbMO6r5pvRh+D9NyL
uti9CH9RZJIkkPbTVAODmymohpZYIco7FQDXpd0CRsXrLJ6iKIUpltbrvrJrOD3TTPxHCfnsx4v0
03w3W6SbUcx2JVfEucxKcnlBS3ug6QoAR8pBACvXuK++xy+gJVACcjfpX2iBex+jaoehySkbd6CK
alUhjcYtz24GfZD1sLa6dKONTzG7Fxkjy83Spf6zJJyyJ+VX8CzkRiC8eR0UJVFYHgzvJP6uXUPJ
9tBIdN96ZlduBHkra2cFj7q/RbgpE50JXiNtU0WniDNHxnIjk5doeczw5s6PQ5gbUVtQ0SfjBo0S
Pn7F3zISCWUqwPy+Kgy2NLmWDt2T/9X4eqHxSOXgz6cO2FdfWpnO+97O2aaY7sMrTxrUlSCXqlhe
+G1oH5j3U7NJChIjl7ZhdZB3+kRGaEvGvzkke/F6NdJNuQnMtfK/NC3bfFllNA0gugQRCvfzGrj6
jqJlfBCTqeVFOHXfyu/sWBxr2zc5kEB4TrI3U2jNnAY6mtHRI8pB2oRHKKgiPX+JyRsF2yUkiVho
kKHXkKWv0PK9WNKGN4NTuPJ6XEhBqtz1l84eRkOZCVHFKOWFVSqaVt9Tu7b8kj5LG6xqZPpr9u6j
n1t7s/RykfeCUHqYGe5UmhXqNZNi7QhaEFX3Tdd2Te4onmJoFzcrHnihTHNjeV6OFFJWTuAzsDfO
0au3a6Xn8UM8dCqtKiI3H+NgI+7I9DDaZhK2Bv/y+KjzC7fe9UwLs6PeRbKL7Y+Z1iyeBh7tkXQG
Gujdw0kggYmanC7Y2S6l0odLq21mZDvBnsApj7/j/7E3ZZDJohkMxHyzFZBQCe2SZPqOXfEpnyva
71K9HE1exutzh+PCTnqPsZ2npPlm3/KnvtALJFqO9R82pNpvxUqShEjbYpO1RhgRlzAV0QrKgNmo
MaddE506h+E23bh3aa0nenv0eNJ8hecWTmQb6a6yMqaF8B1rqwjAFABNwSs/peir88Z1Q6wlSlBd
hk73ewSP33KmUTWNrYbfs2xBw4I5lsq/fjXDKmIo5BRUDcmX2YqqbJtIgeRiL4uGG5Pmte99ovzy
d177Iq8xui5UmyZrCtLUKh7Nyo/vuxpjIfKA5DBhdfGR3an++jVvyvWhzN4ADBJzawx/S21AamET
QLGgoWnMr0QUi0f36gNmubjQb/yOzaLqIkZ2DJAowm67jmy12vUrXmIh7Xc71plXkse09AUVY2W3
B+YUOqPJfp5AHSTTxKqnVjZk/OqpbZ++NaDySWy81UhMU1obnzkpzO/YtqCcgKuKeubaq2rhRXCz
ELMDhI5BYUjE6eMim8utJBSJ3D8/PqX3hFG4yRSkF/EgQG/K3SmVUxlpz9r72dFh9VFITixZ0imJ
wL+qXORhVzQbJjcVMAkxQEwcihp5WqPuP3rwIg4bNjg9/qCFjM30QQredPgcVGymTN/19lO9eGhl
rL6CK7zxj73ZIe5D1FRDA5TZj5DwkViqagDxEMZ9iqn0J96mawDOpT2IpyVYGWWcOzAr334F0Mpy
Xkg19iA4+5vCdP3XMfvtVgAYuP3KO2XJFvpoFUWZ5ILFee6yyKOo62S/vgCPXf9GIMMgw41kIeoP
yHyvTC+/EDGoEzIVIBUFQe3sDegrVdtnY1FfhG6ncu/qNwPOYUUB+Q+JvI0gVVT1jKKKtny0kl5Z
eg9y16Zn55qT8yQP0ry+lL+5r0gQqDDookSzWgV5VEAr0oh69iJLm/5YiQFNgTLIyp269tBeKAED
EXY1BbNDn6VdBlHjqr5AWdh2whcJbu5D2byoSBafFJ1fOWKLDvXa3uwct2Lu5SwHey67hdhgxB8K
aMzmISou57qz1YZyEWE5qrSW4mjtijddjLw0Tphw9z8XyGzFNWF0M6Zu6kuToKCS73LREAvq9oe8
loxSC2nFoQ2gIK7srOy16Zfn0em15dmCD2kjcxVajC5h1ZEmRVCsJDQZDY9FJfBvVOlj/ZkWv5Ph
pWp2vGZ7w1tS0/7j8WfcM8BMpUBEyAJ8CssKPwHTlUeJOL+XYgUTMCAIfgILuqjzKS0OQ0i0S/7r
Wz2eJdRwApOjF8lOdqoRGg2pLMnm147ANOK7GUGZTUQmeGKtnE7n1af4UdAIRQaX3ka/hkNbGEgz
qlNmZOggpjl+MtkuEm3Fp8E7d1I7Pcutx5PxE/3dfQFYR5EgUHG7K7M14SfZdb5Kqgv3nhnSU4eE
YM3HRGQNNtjhnQKIU7UBXrjqzWEHbpGNG6MkH/6t8draliXqYME7BHcPvkelnirBBvDBtjs//sol
j4ic3v995OyE5m7Ba6GEaSozMhQ0wO2a7IocZVqPImp8bOy+tWraHxoP5QNQ2WNZZuGVxCXQN61K
XIEUBFkysUf0C+ChqQ/vkTPYvoHU30q9avFkXJmc7YNGSSOwV1XVpY6QTcTD1XePaaiHyspjYKGA
eDu26bFwteHKJsygPf4zNg1UI/m+QVucoCNrb6AvwgZz6V4A0VlspKCUfjyvi4s4IXp/WtpBDHlr
Ok7jVsmbtrqoW+7UeTEtR1gJm1OsrFyg02V8t6evLM0WkBu7XIt9WKpTEMl3KSOZXlW8PR7OQhln
msp/xjNbM08IuVYEmdoFKbUL8yV/h4WVAsMh7OWUsJntHyp3JZm4EAGCq17kOJnTJB66HLdT2HSB
JyqtBHrq2jdC+MYo/5CElT3y8yCdTd+NlZlLaNxeDUCSVV267UBFo/lbTFzYud5YhVHr8ZO3E756
JOU4ypotDfB3gXZ2a7B2jz7Y/hi9rCHkF7YOdg0IfadqmYoevNtxa6WEzG3IVJe4ewsUSG235xZt
qYEp4A3dtf1/meYrc7P90wV+XIyMW12K9G+TQVxF/cqjYOU4LK6liIagaTll6KzcjgkReDjWkOa9
NBqN3O9EQDdFtAYIXjLCqSpuFpZDgl+aLWXO9Q0zhGFz8VzDE6GYW4PsfK2tbHHDAPaDdi6UX3h1
focwpSwyiBSbS6nHdq9zuvjXBwfpiLbUEm2ShmoHNLHVU2Tjyeg/g2Uc9IZUOAFaYYgWr5fk+/HZ
XED+AOKPPD+LVAOqvPM8mNa5qlZkWXPhUlJsigv3xTa6Z2i0MmvkuBSKpDQajkUWNB66tN+h8Uox
Rbpr0RjWk2IXr130Szv4+oNmq61Eo9akYtpcFO45kGkW75huG0SBrobEEz0COBrSGWaiEl7otuM7
v5EhtvEqDyuucekCgICRhrY4FEDku4dMz/Wl2rZlc9klKLSDO8xuT6OlPA+nAd3QSK7HRkLavZ5v
uUO5co0v+OUb29Nuvbp8XKFQ24jFqvQoqo/coe6zlbt72s9z1wXJpAnoBvUSRZn55GEUqzwZm+Yi
JACa9Yc637mNFVdPomuubLHJCVyb0iYcDnoYUeMAig//cDuYoOVUpRG97uJ1ev0OOBMgWRsAK1KQ
Px7QyDnsPbDRqLTTLRQWHxu/yzuh/iCibwPIJKBIVWWOWh37TBzzuGidLLTfRxyx+ss9gey722cr
t8F84/5YklElhCgLckBzlc82btwsDvnGaWLCd8k279iDH0JJzK/P4WADObsysfNN8r8GQVY4wWbQ
vDdzWXLA8mFdqo3D8MgHo2+wFasV/75oYsKNo/QOTM4clAMp8TiNtKB14gSVXt5H88u/dO4/g0Dz
IeBHkoZC+OyJJ2s+kyZB2TrcKJuM9lQIEfG8YmUcd2WHyQwgJFiaqc+R1YTbPdjIDdeOk5lSlzfl
Xt2oW3Xbvapbz+L0VGcMxQigaVPYHNU2mZ0fG9u3eNLB361syPlFM30J0HIiK6IsBtbv2YC5Ua1G
BEutg0JLYOFFpYKOgCQM5JJ2Pmuxez6zm69sV6H68e9NqxryMhCxQGIG3zGbBDYO1VKLekdGJSEw
hkMGdfjw2DxH4otUOWJjt/xB5p+k1AiPYNpbsT93ORi5CmwV0qMCLnFoF83Ma7lfhFnRO0Hg04IB
7lG9oBpViXalrLxchWk9b33OZEtAYwdwHMCHztZb7USm87wGthSW4GrVwrPYHkQU6xj0NMOfo/ql
tIke4gUnK5tE9Glb/3ErQxZKMpRvfrWN8teu2sXodRd2EbfJUsMNSV5TmdsChvvC1Vs5M7gIaMdC
XLt77l3m7efPVkoq3Y4pFUxVrdg8emA5goqf9xxp33FENIHEGo1//ZfdwQFUKwJMgQ0625iBL7qR
77e9E6l6XVmVITS7fNduedHI3zLuZQBPkma30VH6aIAO/C/WoTKDxzUiEW0euKLXv1bYse6dpnwW
+4aW6D8eXILjTFzAHgWO8LmVqiXyMDYTGlxGs+6VU/uV75gm9nbfaOiFxpUIL4FoU5ztURmIGTws
e9Zh84ihOS8miDWHdMUJTK+PGytAcABoDcZ/Fn0iqELenoQi45mhR0u2E6sREeLDMJgd+8SFxuNJ
vevVxWmDHdTgf+zAi9/awTZyowD/2+lP2ktWkmrb2xVFOdhx9ypDSo+022S//+jsYedvA27Ft9/d
iD/mFVy8AFJNKdNb863SQlkvg3lp7/WHoDPy4KPlUE7kJkDuuDLau/Lhz2hFRLHwr5IIBOetuaGR
e7xGYI7LnYKzlMKqUiMRoMMUkqBSaD3mlg8R5SrJD2HTfAZF9Qn9KxoOm2LNzS+uMHCTsoyNhIf8
bOaFMUozbvqWvgR5cR9vxvBQMk+RsDrqaRLnewnwSEHm0WcH9z6b5FEqRBROA86RKkMczqkjplRl
npNnfqrv+3jDlIPuNaee4QhATHoUJSsh+9IyoxEJ2BkeuQrQCdzOu6y6udLlMefE3feober4zDcw
yYJ9Pnakgl0Je+6yktM6Y15VNIVAZ0C+u8ayIY16V2FBNAg+FPK6g4LNr9PJduwW1NT7t0YH2Ju8
+GiitM6vj4/U0rpe257NdiJUvOb508ntj031Wu4KgP7rcfPYyh0+72eIqgRYG4K7qcZ0O6VNmARd
raScc8DYwA4pbvDOgbwdMTO6Adn/ZhOBIdp2OBIZIwGb3UUw8Ofn1HU/kO9VCqG7h+v/fhBiKLD6
YKnn6KhWccO4kF3W0VtQKmfU+XX49f5+iOhIG7PbFHp8LDc76+XleDyDbevt8XzcFR4m8/BhUCXV
VEgf3nXNdgAj91HFOUplVJcEdA2xXFIB+fcwLSB3KBAeEeS5HT8SJd1qTyvml86YAkQeLkWQtd1x
cCVD6yG0LDlHQEozBry7tEo/Bl7prLW/+i5Bo/Kl5yWjliBWGOlC5xTJpIT2+DMmnzE/6RN3LA/v
JogABtxuCgVtSZEv9pzDy2YWG0WHqvZn/spHZttdAgQzj839lOTn9gDFhxNDCyWqeTMfVjaSWuUR
xzlydow4qKBuxl7DbXyEPnzdoQNglCwh1nvX1Fy9yi/hqwjFOzna9LIjJET29rJEe4gPhaPBthT6
cEn5BWxXbGf9YaxSMiRGvib8d1czmrYKgkssFjwS3u/87SwNfQ1mjxJHB7GC/z7uAhTFRIsDw9bL
N5gQH8/RwsZQUAkELnlS/70jUAHuLYoZaNI6wjuQ6eCg/vv49xeW/Ob3Z0swyl6RCkENDvU/SH9I
6NW1250qbazHZu4i86mG+s8w5vGIhtJK2A4Yxi+8QfRBb1bO78o0zYE1iTJ4RcHg9znd1bUD9/H4
8+8KdVjzm++frXktDS0rt/j9iR9SwV/dUdy2NvEDmq3YWrgAbkzNHhaa0OVKrsGUe/gKDOkQnh+P
ZW2qpgD1KvOTB64kDNPv89++iVr9ap/NmoHp/18ZCIaoaaRpS0UE/Whk3KtoN9KbPfruvyfegXVW
uJVN/EPZemVxdP20A3ZNhPxQBZU3jZw4ghcYwCG/gaUzBrM/Wt9rIKqFoORmnaYtf2UULYpCmSQY
JsQrZMp8Wurzn8crtXQpwccgvYT0IF5M8zdmxMhV1E/iWQf2kL5wNNu2pHkKISK361aqXgsH9MbU
bFeEQdArYjpAyu0j2imGGBB+t0a0umZjtjG0FtkKX4ANtqAVJf6xWZuw6YKaXSgqXld4EKDzBW/y
2dnxY4WtmZibth4QdRSggQ0oageyZufu9Ty1kF3Zmc0WlCB4kcE16ngoW4uftmcLm+gJENrjGsvD
9EuPRjSbMybK3TINMCKw8bsrT9HF9bgaxSwGxANJyqIQv51UBNjYbr+aD1qbp9kZETOpzKtJT8mB
ruszoOOiKaCvIH1eO4wLHuBmQabDenUYZcDay9GHoZ33bH5FVDA6fSU4WjjvNyamT7gy4UnoVggZ
cPvL24O3c/XW6Gx25Zpc8P3XNuYAqxDsqHIIKkQneG428aumr8lyLhpAiA2qIcTYyjzMVUKPdwGs
QjhBON0D8Pmxx1r7+dkDGZpFeSYm+PnqO3zKNuMAafTHFpaiL2DP/hnB7CZWXY6vXTiAqWE/I9hV
zz35u9U2L1a8suBrg5k5E2XI0rZHptPRJWRPGpo5K0NZPB0QmEXlEf0gd0maOEr8tuHAZw8O14wE
5G+l86u6bgu38ZT8/j8jsyWp06Fo4w5GfD03tH+dRpwc4dWvz1aDVQqpGBr8eoaXMk9N0O1IEKla
i4LvCvyIv27szNbCC4M2qlLwu+tQBT6/prZkchbXrZIhL/qRq/HMHHs3Ch2cFsYzxS4JFOGdfKOv
LPui272yMXPpWA82C0KM5fUVaXkgPxCvQMu79gi/P5/Pa1DVO2zffO6mfX7luDQ5qN0et7sTWPZB
eaaXF2gk7d6P+v7y/Xhoiy7yamQzd5+NedkFkYbQ8hybor0fweG2Npy12Zt5etGPslCtMZrQrkiw
336fH49hKdS/2WozPz+gLRkyuliew847prbjPNfgeyArZpY3mgbyM1BD8sDh3y7KGKlpWUvSpEya
ojvyLxpjLtkay96SEU5CWQ2XPFjl5ui6FiwjoZr5INal6mYwOLyMwAJAypU4YslRXpuZH5ocHWZD
A0UEdRNYeKtvvBXg8dK+ujYwOzFu5SlMPcIAUDDfxYV//x1uh7VjueSNr43MjombdfXQszDCxtBj
rIhwzmz5xG09vbKy/3DPX9uaHZSwANeR3MMWv+H2rpXZa+H88pKgBqigFgbkxczrg/cIrM499D1G
DX2kRLTDETHRyklZ2l4gvpCQQUQGR/tpz7tyLLXchlHpCgJeQO+CXr6lO2RjaE6RE4UX20EW9fW/
WETORQX2HOn3eb5/ZL2hziCr4AQkOxBvm/WbftseqQXk4VnS/zBmQ/vT2mrdaWBMHhRMPf9ndrY1
hswNXSZUBWhR6BJLwpcUrW9gt/sf0r5rx05g2/aLkIgFvBJWpHO7HV6Q23aTq4gF1NefUT5Xd/di
oYW8j2zJki33pNKMY44ZfDyB3+3jA52H+NUdHGBTLXCabXm3f7Oxyyjg8wcs7ouKmajcZvgA7LTY
wQS+vfVBcWeH3uPj87N2//KRhmn4cfh9e791ab6v5EqICrpmZdfJ4mVTHo+VWufSHEIyeiurLwSc
uTWomU/3fqjhuOPXHPU6YIi9zVWvRXN/QSr/T/ri2Vtcz/Jeh/S3N0g/77TCj4/kmOy/n9Am9wLO
2yyg+y2A26qv8Vns4rQx1ULrSQexMWjBnN/0hIGlcoLL7b1dfTyftnZxpFNWm2rSQopKggfJQjp5
CCO1dMOJXc0hfF7Nwl7aXT8oJYec7gRORObdjc/DnVUGwFY9/d7Qoeaacf4sbGHVir7oFauEMPNO
JsrG0jMO8aP7/A6GsR9jmH+NA7jrsuN7wor5uSKPTJMczLWf1Rji1HvKI/0DCtAkePk4ffn5BaWG
DcNrSVfx6k6j/ooyMAo8Flmoxj4eiVU44/+6eN++lUcbSSrbc/aSD3Q6yKN4PR7Nx1kDBF31iyr0
fv0qQFaOMcDtoQ57wC27IA8dXP/T4feHTGglO+p/1PuPj9+bOm9d+SD5D0iDBUTHEoRj6EnJ5gpJ
oC7Un+powjCcV7ZPd+nX9rjr9p2XHONfdG/4p+wB/IoBC9Cyfbx9Wa9w2H814KePWNyifKpYIUp8
hPFQRgaaWcuX6q744t41kJbs0nPzuEWtKHXL1TkBpICaI7rdECJdekjNaLdG3QikdGte+5IYyocj
VW88w1V3z9AMFT4YxlGBDvBSTD06DE18DSZHfUPz61EcRxPwjADgqnDj5q064p9FLRSLPioGqWxm
vgKiJo7WV3pMfa3Zuz8+7BwgTN0Dzc6Hs0sCskF9tOY/fRa80DXcASGrIWrztY2yEK/PJ2gY2FJo
10A4TOCCkdIBTnNVYKEWMVrb5RmwR7Z4rbvGs+avef8y5/vGtPZfpxLQZK31TLpVslpZGtqFUP8G
AA9/LqG7dDLnnPdcfT27Vtjt41+gDWIPWwzdK5boQspCr5VmX3Mdcdtrbn0kP5XB55jyInbl9Hv+
3YOuwk43q0zXphevXfaigLXYsnR78eKKipe2gXD0tca4kbg0dq5461LU2tFul1C/5u0LwNad6cfW
l1Tfbbz36wVfSl8suO6bYWq4Nr6qPBDofmh6YxezzKvNY92bPrEPbaGfQcm0IffagECuY4HKzAAb
o2ouHI6xnAdndhhgSfOu5CfF7jzBBFCbdWgW9+n80bq7PAF92HS2LMzscO1nQHn3PfNj/rsfNuzZ
iiuAzwEJoOwoBo71ry355OGaSaLbhdtOr/avznwS7VMjDkz5wT8IB+3CC2zocNiih1xRE5dCF3uQ
mfB7NRPQLEXtQ0frwnbw+BQ1NoZT5od5/qb0oAk6Omx8Z8GcP4waaAmVzBP052ze9fTLxplIg3ip
iC+/Z6Eh1YaPGW7/9CqaYKZnu4BhZCGhaPZ8SrTH2dNzFmzipP76ltdiQVID+gSkmJatl6IcWaPx
cXpVT3ri2+az3U37RLf2Xf0jd74b9q4h1X1egpP/xUU/4sTu6u5YiKPB74zSr5rHSRu9Pn015j0x
H5ys2XCt5LpvfeDinHiKlrZOBQIwH41vtauk+2xIzwrVxcZrvGoEBjIW1/A/W7E4AbuYUwV0ntNr
0r4V8YsNvmdkQdGHX9Q7hbzaaB6cAwOwJ2xBdWobX4/vlO45157a8kXTd2ryfeNOrGknGzA+NEyg
GI6GtUuraWWidoxEm17dMnOmkFZ14SdmYf50Z0fsqNX86YENf2itJg5VbTorOVCSKGP/HEun2khC
Sl306RzQ5gDefNlRASI5jLr7izL4/EjTLu1a1vZRWe6s5vBjLvbxoUMfjBlm/5gT/isL/YrAzQCI
BEjxct0YNDnNcT9Ehap4peb6LnX9amcm88blkpdnsSjoP0BCQEAqMzgLYxpPHZpSNH2I+oG/Jc5c
7VxXMTaEuCtbB85bgh3Ezsm248tjHCSdQDJ0ImotpnCfGHOJrgPKzfcyLus+sHKFGvcThvyV5xy9
K8+ukTruvuCktO9YzNDG4rSGIzzTxWg3WKOJ/Db62qrD2LKzH46Va68sVjXQDE1uj579bjDvjXEs
hqBRtOa5aim6W/uauW9sSo0PNrPml9Xr4gFA4uKVFnr7VPazEpZJjOkmpm3UL1yfuOENBitZUIth
fM7noXpATxIYHXPbVYaQG2PzS6eseK/mOHvN47SknkVr9hQXwiz9WljkzqjVJg1nDpIBv2mz9Fta
6CpqbByVZLTRj/NOFx1390DElSBS5azIXk1GUwY4pTvftWarmLs005UTcDnGO4lzFZzFrDdU8LFm
5ROvFEHvaaZgCI1Q56QPUyQVwVBQgWw4UbPim7A5+zHanX3M1Wb+Bj1YgGIjHyjzDdo6P2lelk3Y
VYyDtxPI/ywsMavrJWl0rqI1FT1vQWVpTe73PYVpLtO+q7xm0MkXEDlOQ9jRnAHfisa5n2nGrOIw
TDO6BeIBFLxczZsKnK1NzwK3Q8AbFk3uxh7YlMbvGU2YOA7YO+JZfMTcl3lKqi3s5jJYlG8JXa5y
7iaGVYN8UeqYT+820/O008dpjECUTCdfmznrkGklY7pThTuWQQyl8Ty0DOxgVelmLz3r7QwbYmAi
Lh8YjkJrXI7ZHbNW/YzrEtghuwCZpI4BKcBkaiB3xK5YJgn0mjg8LMG2W/g1ySoA3Qq7v3MKG4mj
bAbNgB8btqQxgjG6A6tdFba1aH4NsWibwNVE/0epE1oElDsZuGRHMAlKZHZ6RnsjFHJWVcpBG8pq
2KGJv532vdsCoWiU5UQ94Dft56kbVTVQZisBgfokZswEt7pE1B6I8mw01LetM294/fLxLlQIGouQ
XZa9MaCVW6iQfOZ1Ssk8RiOp/X7cEyPd8eaPUm6BjZc5BnmSoEBBQk4DfaJpLENUR0GhbFCTKXLy
RHsWCpk81+3IDuRQKmxDAzDuMPW511AHQTZ4kYIhtpUds+cG7YwuOE7NJt9qBljRoOASsJD3BmMf
nLeFCzsZU0F6s5oiA9lp37Axwq8k5OO2IVz4q1g5IlNsL1pA0X4Elq7LOzwNQ8eGzBQRsa0dRqH6
qd2fho4g+zH/wYjeDYW9Jk72VcAbJa6tLzHsQhBuMpGoEQMy+GGITYzMqXF5q3bmj6wStm9gAH14
e43X9wgmSJYpEImg+WhpJEqns8duUkSU1bkbWsNQHWBvhxPMOQsYGmI2ggBpQy/vrZSHI0MMicEe
9uLe8m5iONRUjdI8s/0kMes7lyscVViubAR2i+jx7/Ghg0NVoaLRKaMuXDh7RIKu1XM1Uq14PlqE
/tR7Z9xPGagXzFiIe0q03i81pdnd3tOVJyNp0NENCgsvs+cyAPuk/FQFc8qYbohomhrfbfRQdfhh
HNwndIX7swm+y+mV90C/GseMdZgJJjB6q463wGDLzLLcAUm9i0oTqv7I8y6+Az5n5/KeahHo+VWf
M7hXnj0SjnEZFBQImBwIUv6W+FCVIIgXGTIxOUdzZDYU+C9T4lUj/9NktukPWk/P1aAqd6oqxJd+
7NCAnVZtgGJEeaTt5B5ok9YvKEj33kzneEervLl3Eta/3N7c65ePNUkKKMOFU4P2w8Xe1pled/qg
RsY039d687WvDfPfLynBNXWxbQhPUGi5lFHPWYvRM2KKRNL3dzomSgW4z9m7rQ/u4fZyrt8DkF/I
BWjAfyKrsuyxqAyesdSo9YgVjem5Vj8fukpUvjn108Z7WBOFPBiSaeDPgsVY7hwlLJ/gPURIppDR
7+I9oMe3V3PtcmLLZDUFHcESbb1QyxiXl8pYx4haNWvOet+hXZNb5JkC+X6GRwB870BAhjmRxHfF
jLnxt+UvY3rcePkBaI2Tv8FktEiGtW7ZWgaqVpE27axinL3YxbyH4l0xzcCdww6kNqYA/4s67njC
fDof/5sPAE07kppIbmLE+eXVcSrHcCsid8CsgmFKQoy09Uu1OdmmeNPUL43WHKltRLniPKhj5/Gs
29DoK8cM1wvhG+TbckD45Rc0A+TPXIPaYxX/0momO+V26ZiguoiRpbu93pUDl94BWuXkczH+pjs+
abrRsPM+N3s1qlSjZXDRBaZ+cdPc2UU3vo1KFoedzosdtVFfMgRSC7flX5svtOUaBvwIOTIHKPPL
xTrppMS4TSo4hzX3bM0ZD3HLO/i0pPxBqfKPXbryful/CX00lCgdsDdcyos1RRWNa6lRRnNysDVK
T0nslDsn0fljWcTVvRKPyEcwu9lKMMulXFpO7C/2WTeRiJWcoZei9TJ2RodjqaWe+jFzn+Z8fmOS
6nMY0aPkPqUsfe1y9JabW5m7a0sqRTsOwklp0JaWFGQY6eSA/StqVCqdAuTjvrM8MknhAc7sZ93+
9qkus81ymy8Eyjv+6VoZGWaWmwMEus3oKc33wil2nVE9YI6iB2K2U5ZmJ9qAUn+0tQ3ZK88HTDQE
5wtfDAGBfilaFKWREqXRI1I5VaAXiYYqEa9wq61iQ9S1KTNN2yTovpZldmQdLkXNaGQFdJ7q0Q6j
TzacyWVaSW7h5x++tGFZjX42RPx6NDGGINyj03ByKLkTcflbzbr7Hm2JStEc6yZ7HkUa6u/jyL/m
bgeWKCWMC/QCqYBZ5x96AyrZkTzePuKVh2vCdYdXJp1OmMDLtTszset86vXIMtA7S5ifNT9yOvoF
qI5uS5Iqf/FuLiQt7tIgkiqmIyTZaVgroPpBGTItz19uS9laz+J1AvRFMBRw1KOi4IHK73rS72Lr
WLtbM6VWBSFnCA2PkgxI5i83Dux4bjfFrR7Rzr0f2x95X++c0UJX5AZofE0QDCgme4DVBP2BC3fB
yqcJ7dGOHpV5GVDyk9XkYBhjqBT2xl1dewcILRHLoXILXPdCqbqxDa4dMzEiK+/pIbGrL/Ajtgi6
V1wDjNrBekBHAEYyzAW73DgNgHstKQstMro48UdnGI9dqSXCa4k+YDC6JUKCsUmH1pFDVjDaOJzh
hoI/1u2/uKbNN7b3etEoaUlNjlo17ObSj+1TxeRpW6hR1+nC453o9ihCFcHta3mtzTCaGIMVEN2B
Ch7EipeLLgob1hMHGVU8PwoS3/X9cEzIhmd5bR/gwEJVGhjegKzEkv2mnyulUFOhRYUOVjOMO25q
C1k8ccYssp/gFHsytghEry8nymYYlweKewxYgP68XFdluqPLkb+OTErFkwb69aCgMTk5ZBCRMpIt
fp+V00J13oBjhxooVrl4dQoSPg4TLdy6XqfnlBHMciEpeqJvH9e1GIKyGGJxOVIHyJyFO5O3KCBn
6mRGrDIx3Mgsuv3Ikn9/bwCOwU0H1BWVVdyLy80rlbbgaQcpqVkBzzQho8OGytl41ddXD1IkryZ0
lKQ1Wbw3YVc0nnrDjJwpbiKEjuAGgtP61HTdFljtWsXjGkOaHKiFdpqlV9ZVmsjyMrcipe7zvVVX
sFgqVQ9VqRt7lJDnt1QZtqz32vpk5x7sLLLsIMy63EW0EMcVZb0VZa2J7sl0yHNMukWG2fTMjiXW
P18NtMCD0Rk6H0oSwc2lOEbnoRZjY0Wiaizf4WLYDV2/RQqztig5KAWhKPIFV4wtbl1w0aC/ILIT
6jHx4BZgOMn1Da20dl6I3kGugaek68tW+8oEA6beVyTKnAxDBLhZHklpjAcnZunB7VEMAIFREt5+
WytLQ2OBJONERclCJ/BiA00ycXcwraggNQ+cNEWVuRhrb9bcfkPUiv8KlISkm8TqJIXI4rCM2Spa
M3atqHHscs+qWTmDCYcciNYO0WC3yZGW6XCYFWL45qjn52qatU3Mhnxhl54PJomqoAozkcgEO9ni
BWYTT1QeUxK5KkVUMJ16MwlN+p2UYM7TPKaBYZmgcuEZ1Yu9GTSs7TfsOUiTQGGAvIP8908+fN26
ahIL1YrSwkYTb5dOgZliKhl873pjv1dFIdZGrRAEs4hRLkUlk2Irw+CQyCForj9bRjeNj/mclZi0
rvDJ2KhJXmtpjHNBQtwEbRIx7SUWpirLtDExiCBSGCYxt6Xd/amnWN2IDq4XJaXAO7BQK4TPsvAo
O0EUaFeVRHrrtD917hq70kC5y8uKbgsLsboi+Hk6uFOgQpdE58wGsK9UwA/p9ukIrlGjGzGAEfNo
zQ2jsCoIpBYo5oLJCywMlyelNY5FO46TgrGmb2VsVweMiq83KCWWzCUIfqR1k+Rkf9EdzgIG2OUo
+DCSxZGVuOybW1euB7Jx5aEdW34aRks9J5PQTnRS5jAH7/yuyNVq31XV8Nxo5dHM89JXixhjlfMm
3jsKN3+ogD9+zeu5frDTkQS87YvfNkqLG2p+5dQxRRNtoTgKEJ8t5yHaY4vQP+viyK6S2GcJ0qmk
sl6schMSf51PwOP8O08QcEnkFRZe92BPqMBaehz1MF+YG6Om6TcCWw1KUqpkvxpGmleMT20wXYbw
FJMmi5G98cLStpa8xB/K04KDCncYNwIl8WUxh5U6+PPy1IliJ8+DOlen11ZJ3T5wkmLX5HZ84Ji+
HRQV3LoWzEZhP8f3WeW2D2M6Fndl4byZbW6cSyj+jTB15TjgvsAfQ48uLuxy4pqqDdzth8SJnIHM
ryRBWZJVSf0kkGzZeBrXRhHRHKY8YnoviIzQxHf5NPpBZrloXdyNbuWT6peBnqF2QK8rZij+69Ar
bLmLzmNQFIG6D+jIJZPkbCTdYDG7umPOPXFbTxPgsfrxrwZXlhyQHUQWHXpqmQzGUlBdK0BnLigq
s9Wk/TbBouaTBDmr25KuogG0A6M+iVYIvBvwKCxUpVG41EgTVt7FMKYPZZHJ1Gtq+2Vs5Sc8Hb67
LU+a7wvDKoEoIFjCgaE6CF12eVSpnNU9oLp+RyvVfJmRZgm4OaAbPh3/iLi3gE7pRaClhvusqxPd
kH4VbUE6HHckuqEfUJ1YrHZo4t5oe87ueJGYdzkFFVKtT9O+S/s/hZJmDyxVWz91C+3l9rKvbqgU
DEdXIoNgK5a1O2OojERULrsDetAVnmEkmOKlxHECHnOwjky7SvTtn7ye5n99hRAMBYVMM2I91H0W
qirDUAxOtbS+GwQFzgQeZYjrlHlOOfYbVvfadZOywOIKmCI0MGBHl2ebWxSkbgY4nqxmjAPa1m7U
T3DTNKZpjyJV0w8HgPtT3E9Ap9lJpj9q7kQPt3d6CROET4GvkNMYUESUk/bkUXxynkYnSQFlqOs7
obXkxVQAW1GtSaIXbEz71TGFKx9nulNB8vlSWYM1ehmIxp5m1peecAtyAlTf3vWx+64ngu6EC5oE
0mIWWNHXP29/65WK/PupqDig8IJE21J71xm33Dpr67sizs2wxFBqCi97X1PHeL8t6cp5gCToYVQz
gRtEzX0RHaPsU2hEAQ5OuFoWNISD31adqg09LJ/P5eOWr0v27gGqKsuAl1ufOV3cZKQxUAGN+yJo
ONWR/W1J9dR3aj76hPbWdLy9sus9BAME+KikAyvTGgvdj1h8LvGqSdSYIhEvtCkwaIYCX9Q81BPD
LK9/FWeiLKziZuE9X5N+WYMxin4onagYBwCtbFRtnTuwQquWl6lp0v0zWkPCz/Ci5IQ+WLFlrqs2
265RZseOEr3A7LNYdXK+oyDvTDY88+t9BGmPZFkCo4vE9C4eL66MaAuaOdEEiJ+Pdos08wAVK17G
OLW2iKWvr+OlsIUVQAYvtSionaIB+B4PERU4Tqfc+Wdtj9ANID6khIC+ATj48jo6HUtFxRU7yhqu
7w3RYrQzbhH3MhOA8XHEZAdi9ehhbQ1SbICMrhU+3FBkvFD5gbMAl/pSdhfncztaqRsJZwpqHp+z
KQM6oHsVXNs3yuvtW7myn+AGAz0aCNfRpLvMVSb9zMYcHmI0NOVse7OllorfO6RwN9yFq1sC9ivE
OKBRBQhTpowul2U6jYYYpGaRSopDZsNe64OmhK6+VTfbErSw1KRxjJhaDAP4CMfoiw82Ptl1tmEr
rrYNq0GEqFrgm0RZ4G8PzCdTEcdzl2bxxAAb6vNdztgrVYdqI8O7KuQv3AqJczQ2y3//JKRNlVKJ
HYwSHHgGIKOVDNm9mlBKN5Tvqhzw1/7vQHjMXr+UY7klUkauw6IpyeLjWGEUD+rKW6zBy3sNq447
DTcGoC70ISxrfGlfOZKezDqT2a/ReDgMuRfnYWvP+yn5R9UOWYDpgXhNl5ztwPZfrmgks23VVmyd
S/XR6Se/Cey+D26/nCt34a8QIgt+LhIggJFcCpnLWWYqXHJWc6IAw5rmb8K06RtHSHRqZjf51iNW
PQlg9PaJITLfMTrzqzqQ5IlMLWbxKQ71WjPpTrQuW3+qzF+MuQbm5uVmQjYchqX/Kj8WXRcIzv/S
8S9DXMR3ce4ISs7Jm12HO2uvhfyOf7+9JcvOOgBAUJtCpgETWVGQQH72cktqQ8ytU5XOGeC+yo9N
ytB/6So+aj7tHhXBKaBzizkLU+MEuZMV96RDC4LSE5ogJTjEJ6Y7TRjbLL23uy6+s5WMvbYq65/L
yqmDcR6VvRBpnAdtl6hB32vu4JF5kDyaNvDdXqoB0buhuZa+CRYFBkMb0DJgPpE3XSgUgKsrMQni
nM1yRmC41/TuqAw/CuQ3bm/flqCF/1mrM3Adne2cuTgD2oB5q4ZXZQ8Ff/sv5MCMIkOIrDaKmpen
JHTa95kJObY1e4ogoUuzH7XZhJOwd7dFrTx6hIf/EbVQLTMZmFqljnPu3eExrsib3ez6+a63VE/X
xw19uSVscVCKDZo0HUyC5wLLSoI7pX0+9FtsGWuH5MIggmwAkQLSVJebp5dDZnCgvsEyLag/GhU9
dqx1Ds483Jv2rG2c1VI3y8sH+IeNfnnZUbkkQVe5kcYag7ixdSevIHQIWj2jGzdv2RqECAKjgODA
aTb64kBtsbgSBXJeuWs3aTTqWY0ZRFYSY2ZO2vOvXcJtDLKxR/1nN3ZSl85lOvlTh/YZX530fvYL
5g6vg6PSNGgTUHh7yKsbieHNrDANz0hm8c5JVT4RiiHZIS1MPYb7lBjaL7VuMS9DnYd2dAIUfRDO
ZnrSbFXFrpQf0VASQ7cvVJJEhi4eVmWYk7BySzkDwt984bZHDphApuSY/rSxkVeRLDYSHi6I0mX/
h410xeX1qDuSU8cZkghUlv2uuW88+i6bX6uHesv+XF0NgHlRuNSRKkPwfQXH1uYhi21tSiI3ByaH
O09A9B/MFmNWVap4vfaDN5juYuSojFVfBf4qx3M3Bx7OyhZ28+rlXX6KvVh1hXSNxrIxiXrlVGGe
qT40+xLstyPGfSl0/4865a8wdEhhbDwgaMt67diz2Ur7OYmy8mtmKCGfP3j6WmLqCJ++3Ra19CVx
mrYqC1c2TlM29VyeptIXBuDoIom0vAn0+DShz2FON7hYrjQKOlKR9YB5QfwrXcpLIa7FuK4yO4va
yrkb4rdYK/ZjCgLhYSOyuIInYTmQhLWg9Ra6y1koSO66cZxiRE5kasrZstkYGogz+sZgL2ODpr5i
YlNYalayI4lWPE6p0+3mFHznY+rwPfpx9Cd1BGydaXCtG3gujzHc+oeBGs+Mo3EUAOVxk2V+ZXsw
bB3+L5q25BHIvOAnL9iM0TuSjVkepWi9MY9aEk3WEfXe6tE9aUVg/ex+x3Gwi5/oH3zz7fOXP/tz
WgICIRsRNPQvDmeZTSU0TjsNhYlowNBuzA9mkXgCvYKb76cRg3RuC7sCy1xKu6IsnjNA2BsD0pr8
d5o0x6yeA12Ye6iZne2iE2k+cxD906/QpaUtNta6Kh7FYXQCyAlcyMdcbnSD9p92Vq080irumQ0D
KC1G+dLiHlqVvEadYBasR8v6nrRfh84M0hwIvdtbsKJH3M+fsHgKTCsKq7AI9nv+meRv9tyD/zzg
veobW0irFZsguaKAyECdT4b5l6tNJ9sEtxZWG8+HsfmYYpCb8h8Vuhz15ItVDBsx1vUtBmsQdlZW
AOA5/G3d+nSLR2r0ZasPaaRlEXeI3zpgWgEm3Kreb2/higWCJB3hD6BdgOovwxInzhI9hwcd8Z0F
ArnmrvQaPyUYcdZtXNhr7YismZyFAEgLbOsyazsqteow00iR0dJlxwUmonyptoQs6STgmkAKtLDM
xSBJtyzJ5lonUEFMsmgMpyg+Ef+ZmGESKEEbbM1tXzukz6IWfkJeUvSGlhDVsD+K4idP1D337UYk
dtWoIhcEQDFopHT4XMay5kTyucsY7bJI3zfPxjc1RDee19q7p+a9nCRdy5fbN2LtmD7LW3isRTNb
ej5AHtM6v6yDMkXpad5Kb16rystVLd5TYc0dZthBSibCLNwB46SF7ZP7Z3POyrXbA3w9wkxoZBsJ
3KUDrtiJYcfEytCL8tU2qkc1YXtmp89OW+xq4foZ7fzW/OYm4BJw+vZBzMpHgz5UZTjc3tcVhYkI
CoEhQmvAErD8SxXSwI2u7arKI/tBeyBvzm8S/GKBesAAT/y6LWztan6WJQ/5k/4Q01y7Em4VdfRU
62host/bZvDGaYsjau224D3DQ0DAgWBX6s1PgsqsSZvSGfOIKLlPMdJusMAslG/4PFflZ/kI0CqB
hD+mssrI41KMhAMktBN5hILzU/5ITsCEVs/VM0YCRJjXG7ACXPOHYUNjre2inGqCdgKk/ZHyvJSa
mkxJhWnmUaIOHqYNeWh39pCj4eaGq7WqtSTeT04+AAfO0km1EcdruKZZ9M3akdkT5xHDu8uwOyIA
2vCHV+/hZ1kLq1mLfNJKBbJGEF+63o/O+wovAaSEvT9uGOi1x/dZ1MIh7loQpyE7nEVdaIX/1Q8H
cAoVZSBwYL0uT0fVuJ4mMXocurwHi1U1etIxC/79IQGT+/+FLFaA6FAjYmrhTmISNqn7h9pgXuE+
Je0WOffqXiGLb7sI05B5W1w2HYQjrlsMeZTbFVhmlPxBVcDHdXs5q+Ye4Cs4FRiahTT+QsrUsLpt
S7zXWefTvk01mElXWEELgDDKE86vWTFU1EytMuzp5Ibx6G4N7Lv22uAjA+IHqgg8ZcQwl+eGcH4i
qB9CD2ZWGiiuc27Rhh6mqvExd7UVTCZii9vLXtNSLrQHOoTBowckzaXIWJjtFBfyIefuHskacUDw
W/g5WG03NnhFZcC7AcwBeD70Yi/L4KRWh2akSRFp1gfD/sElMIrWl420/7ykC0GLg0zSYajNXMkj
Sy9DYNRP8WhFIMQIb4tZsdMy1kT7C1hGZAvk5c4l6NLnVVYUUTa6TVjHNBm9WbjvJMdQSRQjMf4a
jNBeT50xQZf/uAmBWjm6iw9YHJ1QshbBDSuiTlO/6Yq6H1TroZyVQ6yS0Zsc8z4nxtcmaQ6znFmG
Eifwk3kD/pkclK5TWWGsKZDJwe1tWfsq5NigdlDmRu/u4qsoAxYP7A5FlLYYsTDlYSme7drayFCu
XSaU21B1RloPSaJFLNvkRjoAwybX3t01zc/UeND07OAiUfPvy8E8NKSigMyEwl48yQx5qEx1SyzH
aEPNRHuw/d41/1zSASH/ZylLhT0Y9hh3VRENIQEGIqVftO4PQ4/1l9urkXfyMgyXw2wwE9AFthb4
qcVqRoO7+diKMlJ0l/otrxlC0jG8LWTtBnwWsljMbPW1mTC1jNISxK469f6L920jXYdUGHrA4f5c
PrwqaTHP2aphDrpvevmW64c2/7i9hLXrhUoUYkxwyIJGYRG/aE0Vg1CigYjkvoqfp+I4xAGpjrel
rJ0GQLAwNgAVYGrPYqOaIbbayYJGNEBP/QfNa51vWehz3lC8a3ESgLH/kbOw1G1XM2XU0iKqv5Xw
BpXUizHwOOaxpya93zbqPq7KU1k3npij0k7vqWZuvNc163rxDYtDY1051LaKb0ASjP5G1Yr8cb7X
59YJUhamT7c3dsWOygkCso0ZeHnk5y5vCKLCrLPGvIiYEs1Z9TCVmFzZHcYCVLT1VmvWynVHAhWp
AkznhhFdIvOHNjMTO9cKjMwWXk8+Egx3Km1r41Gt3Ei08AA9i5o/Mmja4kZypUnHuJ1xhs67iumk
SrIDDw0OcQvPurocJIPRHQbE2tXgqzxxhqabdJjpofV0lvhCnGa6hXlcufqyiCq7n2QfpbFYztjQ
rMttG2rVIbiNia927X+xYzh61KyB3TGBrr+8BOXY5UnfkSJq2l+ZeOIcTGRgBSzal9uXbe1k0JiH
tmlcNThuC1OEoRgYHGe5WAr8YGNMwROU+Ea5B1XXxkNeOxooCondRMAHeozLFaHQg0GhQ1JGFgYS
D+ZXF0w9dv7vkZ1UFRLHK4lOlhj3gjc8rngHISTzEid0kwctvWvKLXTJivuEUpJEcsliEhC2i8Wg
q2TqKsjpitjLsiJs2+xYkAbjVyPOklM6OCc0QuxvH9ZaiAd56GzBtYBFv+oeq4Z2FqMG4xTpT+gY
GDx1Tx8csKsEw29eAJK3cWjX6VGJn/iPwMX1qNUcDVaFFPiqh2WgfBEhDY0NS7ImRKLTgIZDkIS2
wsvNLCyhVhWfy0hoj8WEwfV6Dbzf7rdZf93YP+khLDwIC1YR+UPg/JHvXbyqHKT9gC4aJZpVvCp0
MC5nh6m89pv4gxF381bNYu1tfZa2uPFUrRsFeVNcRp4AVf5uJuCbVDt/Ozkqf9KtdUmF9SlbI1ii
pZZiYgeHs7DLw/QDppGOYU98Vvi8OGf5rquDoTkVu9tbKlXdLcny1X+SXBPDqCZXR1fTXZ1GU9j9
7gbPef+/CVm8Np4IkSU2jm3q9j/yn8V3AVrS59sy1tQTGqEROsP5B2RlKUNt08Gdyyrq+vw3Q/NN
J9DNRLrg/yZmYTqUTp3SWamqqO6sA6Xp8X9Iu67dyJEl+0UE6M1r0pZTlSTKvhCSukXvPb9+DzW7
PVVZvEX03Rm0ARpQMF1kZMSJc6ZkfFfEaC1sWhoOQsAfsDpeGbQjBNTNE7IpTvc9uqBJi/YaK+79
udAgrWXTlm5D3B8AOc28igjNL7cAUCMAQHFZuteESNY5D426MjSvb8/bwlkC5B4vMuBIkRiiI4jB
rzStn+AjkFvWAwlEAjWvozQKTNyKpZ+nL7Wl0QkMp8eheI8iDXVsFbVUk1Ydkn3Ubts6IFJzxycv
ZW63BZAXX2y3HcPP1P9A6bnkJH1s1sKLxbHOJD5I5sw8OlRkHXlVLgw9tnvOOgoebUVo9V6o+2vB
0s+evhopaioI/wBcQ8/k5coFNbgd8Svdg3vREvXJ+Ey3EH0iAvLWmSnpMcort5dxeXLPTFKbZYr9
MRb7MEXVo7PYbW+yZkiChpy4bbkZ7EyXViwuHASZVdA9ruExBMzHvHvPHBTH5ZLWsXCNXpLaOfjA
UJ1igtPtYS14QfCziDN53LxeNPNQKxfo+2i8ZA8BO7Tu2lPC6ZVw33jPTL2SMl+4LBHWgrlDRP8J
eJ4oh9uAmbmUYpy2DOQ3pEv9CJSAUWqnozhsihbvyRQ9mIcQHZj/xUzO6s1zz8GcUKCuaSRreD7F
f3tF3Hfd73YfdX8PIEG7GfDqqPHDlYA47XKxhM7Li8APgn3bfBaA4bMSWiHbbYrWVQ2F6NuLtrAz
kJEFcAT4t7m9jDrn4DCrZWYaw/0UFHpWbmtfhOD2ymNu4SwjOkQIDQAvnuN0XhYknykfSyLqYeJ9
OrUGK33LGmoaf48emfu8/rVDbYtQCRAYiiiHKdKD7ClGy3xE+QNA3SvecWGnw8ej7ja7RuxBKiBU
OWmoQFsb7kF5aqp4MBihxKE0zyH4TOP3qSu4lWVanME/FoEZvtwTYs0JBfoOwn2hJLqI5z8fPWTg
WJUhJ/RfbIgzS7Q7TIoo4zIPJcXaA5SqZzFA+WNolZVHyuLGO7ND+UCtLYeZMjDcpyUqeEJkSCme
kWvEIPNZoZw7AhmkZ0RAB5Ggo84S+te8WFIzgCgqabA1LnY6oV97pi4bATIRzTpAJdKLE/e1xPYR
slmowk6y/w1G7V+3F2XB32EY/1qgFqXz/bhNOFiI2dpMxA8w+OoVqzgMdwBvgYGnnX7b4NKQ8BJG
Vf7niU8TJLRahBZgGQZR6j1mYEZgx+r5tonrDSDMty2ATDNEA5N3uaXB+eMNXAofzhSqngcxaZrP
Ya02cj1xsxFQw81swMCmU0a6WomnFnnyfV54VqJJd5HwFMriLhiGY5A2oGtRnNvDuj6pgPbjgkAt
F84IPvVyWJXHiBow3OkeTdqkw0U0nHzV7aK/dgiXZqjjI7Za0jBtnu7RQQB+ZaW9m4o7eQ0ltzYY
6nYIC68JqqzAPSubSSKFJKyRYUzLhFTa79vzdu1TMaC5sITqnYIyMTUgXmMSNWL7FIigoxcWzw24
bYqhxrCAoQ1k47a1pX0BqgEk0Gf5MjQmXK6Sx7YMCgWIpIMIlf0QyTFmeC7FRi+r5hv9TutJmavt
Pp9elMwQzc5NijR7HuMrzcBORbsXk6gyakA0DTB15Y7QDmtcQQumEDuAuQG4BQTw9DNBAbYqHwOu
28ehB6mkIXkdoMxqTYrU2ren8cpN4EoHLGKm+JhbmVjqIqw8mWfKsuv2KKkajFIYQbKSFpl/woUD
v7RAYyNSL5HrqsBYcFoZ0rZsa8JiZU1Z3DgA70U6w1a8JUq1ZgzxwD3dHuB1smm2jysedVMAX6HW
cblRAjXnMgSh3b77Evl7Ud9wCiSRMmA8wZypV3q9Mt6rjfljDwkTvLlQ3KH7nNQ0l+NSxXiHWs9/
B0BDgYe+NSZm5Zq/Om6UHWpcXekFaPnkYWewfKkkCu/6RiXc8atF+cXdqPw7IuqoCa0Y8Z6GEWHH
l88glt2EvzXoXFVmqD99s0ZsrazZ2tDmfz977Ph+GEBMBwYP09cpMKCxuHI5XnnFee7A/o3MJ6rG
uMIuDSBi9+u+xNxNX3moT3rOG+btbbdmgXKGeYGMYzrvglreJaA19WoJ1KZgSP66bef6JUoNhXLw
6N5u+VIScLzCh6g2wuokiqRx9l5HioRAG+JlgPa4BOnD/6fh2bOcLVIhlf6U+DAsHXmtgExtbwWl
/tJbAutI27fqoyArc7q4D89Wbf73M4tTU8ZcwGHVGvY5Fg6i/5wIK7QvayaorZ57ITuGkYjZFE7d
8Nmrh1x4X5m4q+wttWLU7gZucUrTefPFQWqA9ksLdPG1qElsNA9aZnv8iqNYcvFgRERDOuJnvEmp
MYElPRLAvdrt2XAgrIfLWFhTSVuatnMT1JDqAO3UkR/2e34g/UbehSuX/doQZp97tvIQY8hgA0No
one+OUbdw8qarBmgrsFA4Ji6FIN+7yH7UGzQOFAGd8JH73YH9Y7dPYXHSE/ubxtdmTSa4j1pfEBn
Fb/fJ1lp5Fyp58AnZmvabotWwLcBosM526LO/342dUUI7oEkw9J4g84TAAGqFV+6dN+BZOqPAWp7
gUSnT+om7vfZL2A39Ehy69TuOrMKbXGtFLHo7fBEgy6IimIfyGEuRxNkiceDSajfj9w7O9OQW8hQ
kYBAYlXVxXcs0srolqKXPwbnHmnKYBcPTaXMBvVC0NlQVz4bsLT0kJZBhmxlmy9P5f+ODsaurqU2
7tUo75HIHL81QobvjxUk58JuABES3rjox0B4TMfoaqv0aGbDniuq+yxyk+AwRu7tbb0wiAsT1IWU
50WhxCA73fPcW578wnEt82ON/v8Tl68c23lrUaHlhan5VJ/tbb4t0HUMiZd9mtRIdHwI6tsABRFu
7Q26bAfFXpRifzQuLu3Mzq3vBJwhbAGtV/VMRSIPyjCitrYDFiIfjOhfS5SjmxkwuFHBYWrySI+h
1yNmjBkLOuMNRF6ZvQWfB9JoFSkViGhqwPJcjspnR35Ui6QHxr0lmTiRHtmv23thceKg3fPzjAaf
IeV8JE6YmrjAhu7ZbVr6FigTiSg74pA6tw0tzRsS1qgoowsGdXlqJ6jlIPVi0g5o+m9JOGyS4kXN
3ub8Gtf+fXyP9DjK87N+xIwDuZy2JI/6MBTyATj5zq0ZknFmUerAm8R/DU0Ckd65JWpQkM3ze1as
hz0UD8BEJUSB3lbZ2kP6GhU0mwHUAL9QOURgfDkg0D35ihRCQbAR9GLPml5us4wzyGRK7HKTr3Xn
LvmHc3PUtutVSJwyA5YqEOKd/IvhfSMcX3jf5DgbKOO/pHPBe+9icNRqjchLakOMwUldZKQ5S1Ko
Nv8l9yFAaijo4VYCXhhAGrRzXM5gpDFDFtXT4ALZBT1BKRM3qi+vFS6oibuyQt19WRwkoZBAU096
jXobVCo9B5rFB4jqMf3r7eNENzTQtujuOTmqhJSpYStm9kz6pqYgJXuX3/lsH6Kq1nQkiJ3oLh8e
+fEOL9u1aheNlvvHPoqxILHCy/2qeBmEaimA821w0R8OZjkj7UwCjjlpEx3Q9ataz7fH+4NDOrtJ
ruxRRy2TMyXEIg+uaCfNozQZHYQ0LSg2Z6jlZXbvjJ/45YTWiN+ZTWIbsnn7E35kCG99AuUruznn
VEuQ9VHZt0Q9NmjyybPOzCOnRstqtFPQeNFz4bGNG6PK3+TmYwRob8o2KBjqar6Lg995acoQGxx2
TdEgOnmYMjuupTuVgd6h2usFc6qbctPI3LYXe31cqQcsbxogllRk/YE/oL2918hy2wbK4EJdgtU9
e/6/2kAYFn8G+lBZA28HW+P2vFGe/5+VAyTvh6UWJR3KexWjhh5LnhncATA30SjyEgUdfxRD0oPJ
2fCUcQLnG5rWb5td3jFndik3NpR+I4uxPLg1j9d9Z4RZb0mID0TvhAJPLMZWz7xwhe13h1bb9D4I
wDQS8kTuJSOQX9MYqF+p10MocWa7fOXr6Iadf2ZFQSUXrJgyHn1U2JqoEN+aOixFJUZEDn8lxR3y
e4mKqtMGHEVKz5Bq660WHWjW1H/szsw7cyoRkF3qIZgwIppQfayGFHRWJIP9BUwjsgcBdzUzPG0k
vp9A9s5kvF2FnAF3KAoXWQsOHBBTG5J0EnYKxNLl05hvCzAr3160pWnBKwigM6RVwRRChzyd3Gey
V6itWw13KaSLivABe3UQQz3uMugEun5B+nG/Jo++sEfRoiWADxBtLaANomdFKTOopDGdO7HPNZfb
k2zXeWkNWWoK/d89WOYVgC0Ql4GnBKUdGiigaSlaHUS1c8XhWIgB6frnmLFkHln5HXplxIeVKaWy
Gf/Ym/GjgLOAd46mN+1EJpMmTujcMW7zx2HwebOAXbR4izqLNiFTSCBkE2IxH3m/V7ZJBv3K29+w
cDGCpBcAIDBp4mFDi0IXYpLwVah17oMa8Mgwi4RFEyXzK5kqPVnrqv0pOFJ+GhBgYJLg41hQSVJX
RTJpLZOlcu/G8pjdTaLEPCRKw0C9MPZlUKg0+XZoseOFohoNvwHbcoa6fzZqrRmOE79nJhUii7Iw
6qMHki2Ex4XVKpGqt03Z7tpQfYJupGAo/CjrkwLG784rMr3U4MwgctuYAqQ/K64ubKYNOIvpofsp
jo1IWrB3WyI7IhVctwL8jSSU04qLX9rI8HmgAkENBIBeaiMPAVv6YRojLZJkL+BfvxeZT6W/78q7
Wni6vah03v5nYwEwDMQB6ouQGqMit0RtenCz5L0reqYmbqBVutE46G0FBSn67w6kg0CDvYx1r6cK
A1TxWhmdhhX97wcgLIa8LoqBNMqy6Fp/Upiyd0vR8gbVbsvAmiVgi9wA+eGumjZZuE1RyZfFL7Z9
zFsQHJcy6GJes8g/3Z6NpS0ug88ZWpVQdcAz8DLClLJJ6kSp6F3Gey/br1E7xgWpZKLkd6sBOpXy
+GfcKDyhFg7gNhDVl7ZANpb2Qdb2Lt9En4BhkliREYOFR/mrYwodCsAtv4IGWl7sM5vUbepXA1/k
fNe7gsd8CaodeXZe4Ar1t3lS24C3GGMLNh1uIF42GXyzipabJ/DqVKOPRZtLzSxYpC8HPRUN2Cy5
pndTcSdGm7LdS8khbo9Q623McNBzdOlUxY6L4EInIztMa0xMiyt89gHU0aratBTHebcJAWNKSUoG
KbO8kwjy8BbUYkomrsT4ayOeP+gseYIrXI4iGcscjdzdwNWbMtX2UruWf1y8c3GA/8ws9Wxhekio
aRFmdmRqh4tLg8WrvJA3ITMQyNghWzPrvQVWJJFUsm8fm/+wr/4Yp3Os3sAr/ShikE1iHWRZL0xk
29VXc3p6rJ2VoGt5BaGMiKt+lmyg9jDjVUiy17ClpG8l6zTxYwZ85/ggeM/aiqnlSZ2JB4XZGt6d
l4sXBv7Ah2zVu332uw8PMpiqPbzeMwPta8iF5Z71nTff/81kohMLfNUzOf5V9JQ3Gdt0OKQt7i4V
dDuWhOdSAa1lndFIJzlq22zaxgl+3zb8Q1V8dTjPDFNXAfSq1CSXehzOCQx8D6CqfJpYwE0K+ED4
wWDWL84jwoYQs/Mhk7Hp+0PRqI6G4K5vIh2ypJtIdIPyVLKPvNeC/thGrmtAUq3lOxKLjtqtvChn
f3Hrk6kooS77ZmhzzBW4hZKNigyb3zsNs9azuDQ1SKuB5XLm1ES4R/mtYOjzdoJYhRtpB8kKzKzV
hbog6bMn2bIPeWsjAS8AmIeTz/pJq1wmQ+PD5JFc8048c8ALXs4PIDLbVsCenIbJ7gVnwPv+9gou
HA3gd1g0AYFjHa8R6ivRiRxwBTPPhp1O28G7l4QNRNCNUTyW0hrD4bIxCBOAbhi3Jd2H4YXTEDOp
hHOYgQDZ8YUeygREjr9Y9OBnXbQSfS6sNMb2rznKvwEyzoHKXexdjVR7z7aU8b+avD8GaABFNEgS
tMbZ3i2SWi9Z2RyzD3/r29KEHrd+jZh+3pjUxj0fzo/nObsWSqboxXrEcHYS6Vam6ge3cuuHUy5S
LIQmzjr8cD569ACE45Ua+RZxk/mlUYmNUTdHpiFKs1FxUryBBVGTCCRPday8asuHzSEe11LUdPpz
DncwYPTZAZ2HXiS6HRf8y7yP/jXsTTY/aYpX3AVjMivIN7yiq/0Yv3Wc9BvBvbKVorrKiNRmfwm8
/ucb0CeJDwD6FVpQl+68E4tWCwRs2aK8D/gH1NIhDS77vi7ym9sncelGnMld/pii4oyoHHKtEmSc
jlI5lpnTvJbIh45hvWeZbfhVSUZ08MDD4q2pwC9uLLwcfrIDKG5RHlGIPa+qOAaG21wljNZDq3iI
mrUtthDWzM/eP2bmfz/bv/WQFdGoer3Ljo4ajlZX73J9KCrSvvmtXbXHdqdOBNREyQjyyeyDW5ng
n+a1qz1+9gHUWjYFF1WJFCAZvBmszoX8Rkhis7VrvTkdJUuw3hkyGYeIJaNx1yVOow92o+MVkTv3
K2s9r+XVp4gius3VOfVA07b43pi2qCYhIZfcDdApBwaFBZloZSTVaxTZiP9ILT6Ur03dEGHSvelO
ax8avfXebn8ITcj5z/4++xDqSVHGeT6lYY600LHLySvmn3uoU6dRIE5gp1AWTbAiD0qkd3i38v1+
ih+4ymomvY5boyktMIDExwAdqtlf0kn982XI3uOBNyeaaSLvGiGwpobh4Apd/hpq5a+x2QXpx+3x
L64D+rFmSnkwRtOPC1VoRomLsA7ZwDHI6oI82WNDQ64yM/caMF6u4QcXz9pcSARuGhcufdYyVDz6
tI0GF2Qf0Vaop/hjDKJspZ988aidWaGO2qAJXqJwJeYubsU9RIv9XSEEgZVLjfZ4ewZ/pISutjJK
Kwh2NEic0xQpastmVdhgChFPdVZjjVve5m00zT8xVmAXr9gt1vBlRBt2W5vjeMxtf/8Sb0ZLe28t
f1OYrcXZvZV9Bx+SotftBr935mNoJfpaQLAUnGt4qP/5VsoDgJ8ViIICHiDiA5KPZOCQFfAO0PyJ
eZ6opeP5D83hv8nEXZilPLsHPo5QbrCVmeIQsu+599gJGzU7SoCBpaeCg5e5vSiL6382TuoFmccq
FwdqMrhKF47bfBgqM2+7aiOr4VrX9VIyBoNDCmtWZ8Q5pQZXgeU59cNqcHOz3zYWb2cnzmC+5Md5
dUGLv5etzK6d2wNcPLdnRqkBdswwtyVk8J9M7+2gCBbqRZWL+6oOJBLkgk8AAFZWwr3lG/rMKhVQ
pmDTU7MAQ+X73BwcqZkAbT5WDvTUquwA5iPeQ1bXZNI1r7G8nn/mmH5Uci0iTQ+VbZeVmiOPdwMK
TCrTrzjD/3A8/jVDXwYJlOLapkChS0Oa/xRrqt6x29AjvPLLf+uygCjcI7MWey6VJpD252cuSbRO
SzRgPPX4mGtBo+eGrOOnmq4gZ9qEUMwNDTjjjTRMeuNZgCfbVeYbQCAZIneqszet/iiVDfPhM9/8
sAPnmi6La0+WpdLZxcdR25urmC6LBRyl1DP9yK7b+yZyVdEY+02K1gAd4uW5IcW7qFVJA4oj7e8T
uxf2qZ3OhBr0rRksfZH5emim+T5WzKaodKVYq/8vvpdw7wqQqAMDEy0axwhZ14kVbg1PfOVHR27f
ZAZsO/bto/sflvtfM1S46cl+Ns3gCTdiLBE0DSiFiOpjkx7R6mOWaFZCyMMDKqIaCfaahA2hAq6W
I/5IFYfNjwNTkCTccXGn8yG3csbX5oC6OUNGLFW+awYXHHG6GAd65lkSk9+3qwSIy47zbLqpy2jw
cqXj2Ba3QpxbUbiPtbuyjN4K7aRFTuYXu4l9E6aHlN1GjeO1rQHeyy2j7kttDbC+NGjQFeDCmKUo
r9R8QzVoBikf4V6UcvgQw262Iw7GUMjcvktTaW2W501LxwznBgXqKdBoYhSUABH4d7V8EtiGgAi3
Da0w36b8Wrlg6a5AaZEFqfPMkkgzkKhjI/BD7uEEf/j5Zx1sWNCFt6Vi95+3d/aSIdTYkezhNbQE
011XHiP16sxk5g5laUwFnBjTPhVV70x5eFTFNW+9UN8DyglJTcjvzfpSlGcYY7zPvQ6l0SlX7Lh9
6ocUIm2drrZbQdtpBbcVwm8t+8uu1p+4/NwsdQn6XCPEUqCMbgiGkHoblq/xGufD0vY4M0HXyCdp
GPOMgSZjV7/23bGqBujtWWEiEjV2q3jtdl1aN2RNOaAQgMgAB8DlbmRCrxSYnBndJkAaJ8azT7nn
W0ftWydApfBvNwka70H9Bv+HYjeU9i6N+Wo1REEAFUwRgJXK6vgP4T3niRKv3BvXZ/rSDn3E1DhK
Qh92GG3bKO+T8lqgF/Th9mCuXzOXRihX3nQJBBgjIGOAdCh1XvTYLZOPrHXbysLDHWYgnjZXf5BN
pdPbEDsc2Q5QeVcaOH1QPxH9DDw4ac2JMfwa0iLdJn/lw1/M+JxKO2X8NSKDUASMIQE1UIqREzRf
QfhbBLRh3GZq4fDihs8NHzdN3/ZQmliZluv9e/m91NwDLR5KSg/UWZqfxum+cWqjkwlaWWR/BTW8
ZolagBRAFbTLwFKlbAJ1E0ulGfsv6MvT2YgFWmMFs7eArcHIcEEgHYb+UnRpX+5eDIoJ4kHDyOLk
IHSBUxdm1T0OwkDKvn3MwBakWn3Nkj6eCEAlkcjqaLAloWc37KbtdC77iDLwEfYoKW34tSb16zhZ
hptH/QMcYCrKw9Tn9R1oUoeaH1EH4TxTrcqRxAX4hbs4+r2yJxfO13ylKEDCgRv6itdKyDm1BsyH
d8UKV/Sgc+j1yk1lfNSkB0jdFOWxkwMSM4+VL6ELkkj5fcHcN4AZhd+RtIuC6CtVfynoe4Nmd/sK
EUqm9a28WdkgK59J64T4XAEX5om824kxb4GS1myUMtwi4RqfgrFZawf54TS4vNlx/wHgMlOZzsU2
6gkBCrYkjYFldXc5QTqtJEdZ//z8FPXP0/7l5eXt7e3u7mP7hBQb+e5Jov/662WBfeRx0N838+zQ
raBFIMs9aFolN9gDZ0Fke7AkC4xIB98O7WYn2J4lPKT25MgbzsyPssnaSkSSbfS0Stt9fT/PKmTK
zL8O2Y2r1vVQ81U5geaZKwGYQKwGglM+yK2Yt9pZgygupMpR1sR9AgaSGSpMK89wQaSEVavILrsN
3jRrckDqcpeZMjjCb08wN1/v9ALPdDugl0TPylVabmSFSBhbTXZzchx1MIPrr0ef/BZJaZz2b9uA
9OT5tskf7MqVSbRJgUNmjt9oUjIFrREFuMhl19gdqpN7tN6tg5Hoo66F5NPaHNE6TVyLwK081CfH
cXRna5o2iTB44363cq8uPAgx1WdfQ8U/wYSyOZsXsquQ0Mw7o34CkC90I0fXy/2wTZBN2q5Bm9aM
ClRVGTsaQrQDpgAPzmf9ffwsE1N4EfbTHRTNuucGStKP/uPKvM/X1I15pwGcbBjhCR6UmHfjYLwf
jtbxmBnWMdAZ8l6Sz3nSrRRqcyTfVHcG5v0xIvoHT/Kjcy+dWuKsbARaVwah5zz1IIbBK0WbufEu
b58qS2R/HGrZ9Q7tw8Gq9klo7V94SzNt9P3o3O974Du/x62yBk9c3PRnhmcve1a6gAoQ0sM8DE+c
wev5QXusOruM8f63GuH19rQvZJkwShBE/fRFi2gJujQ2gL4jD9kGJywl077TnvoJ5B2nwT94L0qo
Rw8BhMdWpvY6BAY0GBJPYIRCmwF0iC5tgoiY6cPBV90CKyqZT4WdOyvDur6bL03MoczZHGYhlJR7
z1Nc1ha3ANyakRWajN6RlxdU0xzRWYVirFmkTiqACK2Q+IziDkZn9LrvMHfVLn7iHngjt7BBnezg
rbjHn6oEdWZA5AqgpwaJYXAuUFtU5sqR95MaowRHfrcLdM0s9c/AAF+5nhCU/63cyshDaZfb0q4P
QENY8xyktk9Y6yExQicyBnKS7IpEZnQPlmwSk/nrW/ytsEMjIYz+Avii3u+kTXJgNo3uW54ebErw
5D8ylroyosWdcTYgajfKaZWGjFIprlFY/v1Tflzr4/spEFBTBkS6CnpGEITOirSXG0NBmb5JO0Vx
G0PUhZ13Yh4KK7IwY+bkxO+BMTn+tra5l9qqiLrLrWAXkMZu7BiL6D3wmAeQezveXb9+ry64QNRq
8HoBtnKB7iFSuzBTk1B1oTJntuZ7tVGsac+bxHeTUPdebp+RhdQYsBFn5qgzAnNpMmWR6rYm+tMB
zbcUE3kgopkfuRFakR2YiKmJYty2Szdvzo71wi51UnyvDsRKwDBlW902m/wuJAPpQCPwUm46u7vz
zNsGF/zpD9pag2gFWEno3s2pghB3lAyq69mRITjNDgtrsU654nPWzFDBqADRMGRNYQZhoDNs/HvN
jpxCV95uj2YBPAFtFoDH/2841LMjgcSzUva96r5mGzTgWPE9ELEP/kHeT3YLhQwFVySSmm/cmuH5
B9NHB8xz0E1HKxX4WqkBygjl80QaVbfZl1v5Q94mRmWKhmKPj/GXdLo9zHnz0cYgvYDshQjMr0Kz
77CRV3J9F2iuUJqhSOChUETz0R6wps+xFM0i+/yvJWo+/UYIIIYXaa4WmL0uBcC17mvBiNtH2ew5
nV8J6WYXdj0wGeoWYBeC25630dnNVKN1pZnSTHOzffQoP/LGmuTZ8sz9MUBX+yEkyI3ebEA+MA6Q
4Q/+nrXElc2+PGt4aEArSwJLIJ2+ByhFUzq51FzxwH6UW/5X9Q0iM5N/4FfelIuWECXM4Bw0qSKJ
dTlhbeqJrdL0mgv6jPIh+lIgn2ahmAl25+lDWdl2i87p3BqV42hiuQslr9WQnpvhYmiSye/9e+5Q
7ZQ7Ntard0hP8ilZe+EvXHxzKPRnkNRNHqGB2eM5mNWO4DV4FH9xv9s19uMlB3Vug7pctbxQuDDu
NAS0QUf6D3SEHavv3GpWyDMWag0q7nD0/uA1isYjGnbAhR5UmNLMc424Jsmpf9rwp9HQJb3ec+Y2
PCZPt33FQqIIBgHg4pCLQZMxzSKZsF3GqA0MsluFlHaAJ6m0a3F/BqgKg2ee8FYKDICgQ7BUb3f9
5yoLyuLcnn0BNbfQHvYhZoUvqAw0dN0TxQws4bO25c3LHW+A3OMteYrsNXHFa18CHMRcPAOmBMxN
IvVQG9Uq5UAG5bkKO1kevykrbjt9M01v3Z7gJTtQS8fcgilxlki4PIKVXNZ1W9SMy2rFFnHoVzn5
igPKt84s+IFdCRDmn3bhIUUkFzhkMfBCABsV3Tw2CjFkPoqYdxMGTjjuq8zIoc5g8kIrrMSb4tW6
IQ0PyjqUo6CeNSNoL0fGB4DHjJMgucx0x5Vbttip0abQiIJONI958bxfIZRMogMLmIn/OA0nKScS
/4QoTVcEe/jF+h+to3iPRaJPTxwq2Pjzd/WR546mPvaVzqLnyd+NAxTHPMvzjbY2GjQvyJBOAv9f
StqXOCFNZ8olAvMUNbCnId4J/gpC5+pKwChxhSKunIUNr+4cEfIsaTa/KLNA9cyyHiF0qiCNGIE4
wUzCqHQCvvDNsh29lZ2zZFkVZ+Z/aNCA7HjeWWe3nSgNYAdkKtmVBwZ93QP45X2BLzb1gEkOJS21
lTrO7iVtXCv0Ly3t3KGExCxCJRRbqHujZ6rSh4KCDPgNcBIcYTxobMRbKXsSOFIc0sBq8y2I0uXo
MPnbSD1mWqyX3IHtdZZzAkafQJb8qY27abLqivjyiWuBxizeed+JVVMAVXNtMflz8h2Wh7Tx0MNp
t8mbn+qdRNpYV3f8a7aVxHtWnawwIl5vVepewN9uH87rOP5nB4PVTELqD82F1EBlEZylzYR0HKRs
T3g/VcAeg0uyLQvfKepmNKou4Y24ErpNKdX3TSKDq2ssH305bQ2e81Rd0jyjT7PvdB4h9GJyvRFS
JSS8kAqkBB8e6TJl2Nz+7msAyIy104BMQzyLIdDxpBDwvTz5avIk1GqyAcVfescz8iZIoG8QAsDe
DVDME7zB0gqcNYTEhSWl0d+KW8NdKZIEmWI8BudMMu3cuhxA+aiaPLeIIOXQcPl9hCMrVj0BhQkp
sZKx3JwC5TnkVrzPdfIFplW83EE1DlEMlo4FRU8WSrZi/ac0t71eF5yeszrW7hsjfOqbLeCYkvdb
XO2ymjfEpYOFWYwZsjl4B0u0JIsc5wIb15n/FLWaarIMykW9x3rmmHeBXYccRHm7unamwBO3fMB0
FvpKSBtNhaFCuN3U+rJZCyev3hYiGFV4TYK2K/RBEPVTfqJrwLse1f5TFYvItEW1LrOxpM9i2VYl
5KPVAlJoxE2p2prPTtBEqzOrCaNoo478GkLhOkmArwHZPMrqEK6B66DuOz9iwwIUG/4T96gGehof
xm8WxFyTjobSCO8s0eh7MwtNwTtyoln7FqA5uVgSNj0m+Re/59H/XTgp9LYSEqE69mvsbCna5pKp
cDtJMDTtWXnyRV1h1uZxDk+ppZ2TlejNwT0NYuv5vjvzt6kEcYY87bGjnj2ZBD7eu8I+vW+Vu1LU
SN285v3vcRdNdipPK37oJ0N7ZRuvT1So8DuYRC5tj0LPQ9ug8J949Q7OwzP8h5EBNI4ExbZVdb5z
YvHUSBbrGbxRfST37EP/LJrjYEjRjtMVU+SJcJLcVDV6z+gYUwP//prTub7wsbRnH0lfSG0pKUGZ
+0+gS9SOTG0PgikoW/8goW7YHDlT3EFX/lXwHeWegdevDE5npZVl+ikMUVMFZgScwhnEOuM3LqdK
QGdo30qq/1T3sZnfj+VzVpqDb3u5Lnu/G2bfFXbZvmVTRARxH4xfFWvInK0AFzRIhMts5Bg6E/qI
UNYmbGEmnSEy9jSiNeEuSczIO0EoQ6xMJnZajXCJKd0Lv1Ah9R61hybaVKCSaJDcZf6HtOtqctxo
kr8IEfDmtRsAHUByDMe9IGZ3ZuG9x6+/xOi7W7LJI0J3sVJopQ1NoV11dVVW5resPgSgIGgFt91O
zbtmkAEyr+EmfIpHyLFk20ZZwnD+0J7fGzyTR5C5tJNTCDWdVLdWbTQ7knp4DH3X6Gi8DaPXsiTZ
Oo1f0dKESxvN+e/ZMcrXsWJOgeM3tqq8ioM5fqn+xuceZSDD8602mi08tlEfVC8hUvUIb0Oy4YQ2
9HHuHqFhf9RUG3z22ocnb7TulMSbMjsAZRjMGuSOqtny5GbFLgGuNCQdt/F1WqBwnL9klVloVjns
qlWoPRRvaFK5fxPeuMFRaFIB0EeIhtyKwiTER61ufJ5T/VMT22pJgY0v/Q2Y8DsTYK2EiOFKb+jo
5g3a1Sy0v9U0Qz/XVtWpOrrykqjHrWvp4nPmoO7MiSQZxIz62vNPo5vKaPu169jsUUQPeJIHL81I
ZdmS+djUxSU6jRun88Iy477aRBymVOb8E5eRNE3Ac1RQo9aIotpgVqqylKDjfGH2r5/8iI0R/cPZ
zxzCoKe6HC7auyW5qvzg1PB7DjdPNA1u4OukLoCnyGaaRCuuRwLmpK2AoLnTcRyDcWPoi7R2V+8s
fIn0TyPSnF9jW67TqBBLuZWCU64rPUj6QmOvtOKwKjtNoP1YZ06tJfpzLvRHv+GbXWb4g5mnI0jB
AkF8y9XWoCOfxKZYCvlXwXlLUO/rpz2+EMKkUBkQQYIH+r3LuUI/khamdRCeWk9aV2FkGlpFAWWv
tVVR20HbWTW3yaIOSnKPEfeSVI5R2bEGuPKv+2fmukiJYjeYtxAWYuF0TWUcuVrI0qimeXxSVzEg
TcKrZo8unFUsU9HbiMq6IuJ7fABV0Om+5WuA0GwZar4SblhAGBUmVumAxRBrI0hOarnPDLvywcmz
zuOj5p0k9XekuWlNPLRb8PtGtWq9NjOPfyvE5wGMAUE2S2nkAJq+9TyQ1YlH9SLcwhS0ABsqKV+B
Dq6YYOEBeJVeYj55DhvOTrQgJzKHuCs+iWoqnQa4ITvq6xoongQSIlWUUXnIg4W79sZuRhEOkQj0
NZDEZbMTXAaMb8hXyakCJMKpl8ht5q3GXCMXP565RkKxr4BTx48Xxr02vvRfmrQt9p1OlxL7PzWh
S0vIQqBfB2Ak5L6RY7qcPa1KvVwK4uQ0JtPWj1x53AqV5nqtU57KSbb6/L0Y1x1FbGFysvd8f79d
J0CR3gHCBVwuEB0UoMx+aT4VObn1Ai84VcJMgxX1JB7R8Wl3iZtVEUmrFb/Uu3K9Xy5NMocrGcEV
JXRGcJrFRGKxJYkkoAHrfZqUbw5JpvsjnAfAzC+SuxpqXiALAqUec6CGNB/AVKmFJynoEzNop5rw
OU+5XovpfUvXRX3MJWQhgewzJHgNNrLPy9ofBC2KTnm2G9UHv5tA+4NeM/EbGR3lE3ylSWaVthCR
3lH1g9HYkwt+HtLWJBN38VIF9xrggu8BbyRS6GCfnoULL9dWa4ooErkkOjWc28/0EiJNuUflwbO5
iRTZJj3oKEmOpD5KJ0M9VsPaL5Dmg6xctjA113Wl+VNkpA8AF50J0pnzVPBDWuXgyjpV8ldRPHfV
Q80dpRSSUIHlh0T10NQfnZTBlFArlrce5PoQXoqtCGVK6/4y3dp+s8MA/hK1H1w2l7MS5+XQC1Di
OLWShHDIaLNVJUUNcLn5tI60MjERJCy9X24ZBTkTOH2wFrhZGKNKXAdCGoTxKQl0fS13Nb/p23eh
6XZAIU144kXGwovpRgbkhz8BKw+B8Zkr4nKcY+lBnGPErE7yb3ncjJoATQa8N+SapE8DgvE6tITW
0pdgwbcOnALeHrTg83N2jAmzxL4tIjzCo5OmdpMrgOEkTtHr0lTTgu+a7xX2ZGsgoBKQYAGJH9ts
I7U9P2p6ECPBAfkjKYTzWrhkbjln8dzEvKxnV5sH34wu/yg+BbVABD0m7YS4/UsCdOGFz95HiUBT
qo6daCDDQmnq1o45N80EQ6ovGQiHyvikF4oGapaBo1EiAJJUaHjuarkO2qk0Xf37s6HhhY/eJRWI
RzYCm4JAmHijjk/NGKFh9tmTSjOQfBoNBc5jurRFr2/ZWRxJRsCjACeEm5yZ3ryLgynHGNGuKth5
r4tQUR/K7SRMjxA9n5UctNj0EauuhbYAMixCq64ctKHZcBWoEPQps2Jg7O22Vr+0aJRAbcWFu3QS
F1vaZwd1tdlQbkKiG+1dYPC5/NQGxBhFOglYjnTXKki7olWP6NK+hh7ctEVrKl+v4iW+npv7D1ME
XnUomCHzwXhwPldGSR6V+GSktQkqb+ieP3ETTbNn5Lqlym7xQh/0Xc2b6Pnl/aUoaD6q7KDRQzfX
Rg2QarBsMw3vicUkFsmJz7vQ5XIdLdR6khwjOTjFoLE/ZBMU3BTdS+lY9O//ei8if4G6GxCaUJf/
idHPzp4i+XExFE1yAjURum13kmL2pSVnoGT5uG/punUcW/DcFOMqwawKASipTk6ii57LzZuW2I1n
vbZvIQWBgJXYaMLcFjHVIPWXHiLod639g7pYjb6OaYH41eHMIEU5C1ozRx5yvNIUh0l6Qnq6NnNR
AONYDInpf38BXphhHHSp50ka9XF6SqcIXcpbcE0F4g7sMcNSrvPGO+piRGxwK5Z+wLc6TElP4mrK
ifaqv0M8WYcKDG0spMBCe+gJal9PCysqXu9cYJUBAkQkNispM/EGePyjrgqL9AS4mYWE++d4qt3I
/o4ONbEjUwe4pDfro7qD+Ou4w/2xFHzduJwuPmD+wPPdO6ohYIpZeqr4zCCjaiSWH4+ZfX+cN7Ip
mOCzcTJxhS/nQO4XeXoqTNU7tr0J6jgRar3gwrQ5cV0/i9VWzdYLVm/cTRdWGWeo6nUFxRMMTjt8
Vb9TgtpUbMpvA0UmeFNRaUut8dfDfaM37grYBBU2qOnw4PtJtJxNKO+LPjgMmvTExXhRghr1Fy4N
KFm0XUzDLuRWbS8OVM7yJUDpjdTz/BwHpgbAMuRUWd13VHB8FIra5JSAne8QNUMh4Cr25Zb6BScA
jKWUk/40595efD4eGzIkeaU4RZ43OQ3HOH0J/Kj7ijmj7r7w3qtHpKK7lgMlh6FXAdpHSjDJVoJc
VCYfqdrk+soEHpGwqgsVxYje+M1BOlixhziXc6QUDcUSkiH4JQ2hH5rtEFWxCyHvIaN5puJGkJUm
683703/zKM8kYLilcQGiqHS5ocW8U5SyKJMTMgkN15l6TQQf9Ajeg2bQ3lFQsNZpHIINqqfo70Vn
6/0PEG9cRlBp+/sBzJGWZT6LIIqFh3K0bhUeENI2hDR1vK2hxi7RGIyzv8FOOdg64KUojdhBTZQd
14JhuflTcW/BC2Y5aR4bHzMeEiN9KlUX1Zb/w2cC6gx6VDDPI4PDOPEeja9jEU0J2MO+w09+HTlc
IIOUt7LD1ux6W61IpxM8kmjpt7RS3jhvnwKJ3VGjSuiA4DzeeJ6FMmUs0iredMOmCnHjk1Ij/JKO
wjW1F24+GeVzYHyB1sTL7HJVWyTIuWkQklM+rkt115YxiQMb+UEJvcyR9N32odUgt99FAunitxEM
9N42hAJLjPYfFDDLjS69GCNVe3SzvY7R4wh4Q2pWJUf6paL7LQ+ANxQe8njPz0+3y2/lgirsx8hI
Tqjqd6bfqoVZpqNHDEy5hXKqSpIkzddVxS2xY9140sxIQfAmzQ05ULi5tAxtJa+MVRmzpPL+uh6k
GkCDcdoraVksXM63YgAUHiE9gugbnGVMSFxopa9UUwiHLgky+Kzb0YqM/AVlni0fl0vlkpv3B4Ja
qHgDo49fzKHiEF+GLXhcTnyKNifBsKOWNKDFap7V0UY9IHyNJ3MMlq6t2VkwgaV0bpa5HT09CL2o
bNNTqRK1PGqK2/I73cYB5eJdMazGauFhc43iwkYHeS8yyyi6AkDGLOGglLUQQLLvNHbIQQBZBLWs
XyLA6jVpxVcUQ/RjgGgosrjR7Gqq2TxuUoD6DXBZT3+EcevJC590y58BLwOaWw3QGVSoLzcVXwpc
2HIcYqPA6LbgoQV0pFGeRK5WXIhQBzshL33Kc2lIWyB2F56Xt9IDElyUgYcXSuPgyro0H2teAE7z
ODtBlIio0Zs2oronrzltK0mrbGhWif9Q6bUVLkm93Yy2YVSUZx0I5B4ZDykLKVBEHSz3ChnKh5rP
TAPCIF5kxV1KKz6ntfraNQ56+Ymf2opawzXiLVhYaLOfBBTyAoh0gldsP4QvemLyHgUL3303fuMY
QqcVIThSg8hZsceQGxslElIhO0GpmnLSxq87cGK4xhK+5kZ9CAgmvLiNOT2pAiRyuQxl2ap6EUvZ
KXGqJ26TkppCPIs8PgqPvysiLnE53soJXthjdl0/ZV1TBbCXEzew5T9z08bj97Q/xo5KXgvomZ9q
qCUu3t43TvyFXeaiyTKh1qdIzE7db7wDYnmXBZ+ZtlLyApQZUHGqdOIpLji6+OGp5nYePqcwk9ga
0DrU7vLCypMFJOmN83fxRfMWOAsouUlWPTw7sxOK5HOXQGF2fIpdPxAh+K6HRbKQm/YAVePBT4mm
TpZdaByTUKsL2BsHtE+ukWwlm3wVPA1YcyDrKU9o4c5dMlZXUrruifmV7ryavNzf2T9ICcb3zrHJ
/3wHc/zSDi3HgYEdsAMNCTGIhIIwAZ0r9t13+76qTScDpLUg29NT/+vhYSn9eisVfGGfucbrrJNK
oZznnQDOCg7CysGrJY9Wwzb3MPwAj8LQfPB/3R/3rUrHuV2WeSgcW7BMhBh3S0eFoMkej2yaeJC3
WJnS5r6xGw+kC1vstSr3YaIHGKOu7TqwwEbN0RtfBv97ERhzK0V0YYq5SlM9lvNRwrCkQ4r2GmRi
0Bnc7eoeT1tSyfvoowdE0fWWMtq3PdfffcQWVhTfR1AR4ESPwjovSZtT3uVf+GkbfwOZM8UmB9qV
3CqfRHUhX3PTOZ9ZZnwYtk/fJxNml5ceVAFQusgeIDy3GBzf9FlzKhskrwBOsGwaVa9ysuoD06lw
uxnzqNipgGYHMOBvOOgOa3NtJ7arT/GVV1rK67YR7ZGfTFEkNKol9vJ5y1wf278fw7irrBWSYBCw
zlHhdoE14F3DUaguoA0+AW5nl5rcUl7s9i7+a3L+8zMPOT96QS6DeZYUR4jsBryo8htwxcIilQh7
OFERAtv/mT4Us6TVMPTGKDWDI1Z7QGpUikdlt+dTF484rrO4hT4Z1gld2WOuo94T1L5XIBCVWx2a
6qNDfkLuwvRIQwR0HwbkKzUD11jfdwvMFfAfq8CEgr8HyQT2yFQCAHR1Uw3OWO5CrwJRMHJh5XtV
Esn70hNbboOFOIZZwtmihu4jsM3PCFCE3JdLOJVVnLRZD90ts3QL8rld6nmcF+ZsW14ZYG6TWlI7
jguHweklN1cCUnn/fs4uRsBcFxKSzrzcYgRqPFh9HNG2IGAfiBWJJKKG+6LwC/P+MjHPPXZMP5v1
bN8PoCGJWw4mhRJafIqLhwHEOBZWhnXcV1aYO2L0E88oZKiGAQVoS2+S3fxylO341lgespH56/0x
sdf+f8zhwQGRTiT0WVXLBtTHqdxjx/c0OELaawNZSyITZVXbyko2Q2RJ6xXIFZ39NECijUMvaorm
4q/7n3HroGM5//szDPbZEaHpSy8gZu7E0aYbfTJJKi3RrtC1Kokjk/dbok1U4tWFsGfeh9f79K9d
drYTvor9DsNPNsVzb3nvrVM88gt7lb0TmUk2eOYyBsFKNKUG1PT0GhT5ptASsQ9nBfePsn2Twtzi
gbDMjV9yrJARaSAUvPp4KYVwe/v+HSrzpPDA1AvCcwz1+UiXSAQXthHSRpcOxcuzCizX+OG+KBMO
2sUgYzHVwG0w1IijNeL4STO99LEMLNAcTZldQ0ulJAmQylD2blddaeedt5Hjgk7TCt0LjbGvoblx
f5/d9nvIoqGANItTMbcl8Ond2Bg4wi2/qgFjQ9u1gdqi5QnW/88Q42ArNdIrEKXhFNvQu9ps2/WS
sNP/sqn+joVxsdwAzZI4wJFpwNgQ4dQKtkYEM/jsQGn4YELzm94f0+1DilwJim/QxgN+5HKRdcFv
ZS/iBycUAFGE+kLVVCTpvlsANjS0U3v7qLHbcAmywMR1/5yeM7OMq59AiaGkAeZy4J8MPyfJqy97
hPOXTunNA/I/dq5SH4Gh6nwlw45kfOrJKjly3Wo8oZ1w3sHBe+d/1GbRSWRqRPwzpEtdwTfCAOQw
eQQASEYB+MWkXsRC8SP0ycBLhDx6djirL/5Ag8OeQEgvhp3NDSfO2yys6XzqrxzgmVHGASZt3wAA
BaPQan7QOaAEA/Ro5VtgGRRl54NsT3yRtWTD47wGGV5F+ULMxcKj/lleuHckrzT0P7AldAGaVL04
CXD9SpqtpOa5lWKr8eoPobRlvrNabdyUfYnUqhmAui6DFE4sPHVolhKDfBP7UEP60Ay3Tbxt6i9c
D2w67Orj5j1zduf3FRTlwHMHv6YqtuKlZmMcvXYlDaZXuT2m5FEYNwUE7+8vy3ySrlZl5oKDU0ak
xj5KszRPvamfzXo+nfxVI9Ek9d2KMz6nQbF0nfuXeb9/BnpmkdkH0hiI1dTCovLErZ+9o7AdtuKx
NI1NuBBy3HZcZ6bY2zANk6AcYKpOLcF+9kzVVFZ7C6Kvq2TvLDEx3PZaZ+aYey8rwywC7HlwOMEc
JwpFT9Xh/nCpWTxkdCmdw4KVr+aRuQgD3YhDtNsPTpEpm2lq134JhK1IFEcFuUXg1rKAP3qRkM7M
kAHwIYaIYs6E66iS/i/x6tz/CNIsA8rbzJKqUBDLC1/Ep7QrsXMV8bmQFrbN9T5V0UkHUR4dr2E0
sjGuOa+LQfJzYXTeAI2w4BGXAotrnwgDqNQjB4rfoN56ef6msZbCsYABzc+euYrWIKFDPiOUrbLM
oRz9LhbdQix6c0yz1hl8MJrD2D4ZD0yMzYQ6jiO99cBvRRSyBcd2hnfcP+M//WWXhxxDOjPErI/I
N5DMG2EIp1ukzS+kGKX1+CKZAgm3mjVY4aa2vysLEmglGhFM49j/elrSyLo9WnTmodCHy+SnEnTm
4NAQoA5KhQkWVerTiso7zlwCPVxf4BgolCHnXmD8PJa3wfDKOlMTdXRSnXpQ/NBLS4jMepFw+OZY
zuwwZy+GNN5UycroRM+8SrJqxaWkeq34h1bMF2IhtvqPc345JuZi4IQkLBpeG53BjoluNTa4fVYQ
y93qdNyTCRRTxvyLVhbYUWi8KuDfthnZVnRmt/EWI/Dr4OXye5jItoyNPBZSHd+Dp1IS2Z5aQ6Fv
YdS3jYBiEgEDSBZY7Gg5dInk9zCiynaDMu84YRWbBbd1w2HPQ/lrhYmdDUD/CpWDFTl6zbTHfpVB
WBgxUCJ99L5laCmVBmVhZNcPA3QPQuwZlH84CjgHl35GDvQRWjywqcV2ZPzuo5XW7AuDGmhGvn/s
b2xSlNdmEuV5GlHhubQ0CqksFXU5OF5MqmcP1Iw771BtjeN9MzeWChRr6kwLjXc9tOIvzTSCPhpx
HU9OEfGYs/ZQGM4UltZ9KzfiIyStgP2Y7xgYYS+AtmiaoZ+iydHyQ/5YOQVGlRZrqSWAAQ4gjAfB
eYJ/WzB7vVwzswAIKLAJBfWqHK4hYNTiDKPTXY4csk1j81ZuTXgEcdZ3a0sBHUH7sZTUul66S6vz
n5/5SnT+TH2hwGotK1TMdxkwNQNVpGc/imgTrhcGOQcml/fDpTlmp8hzW4jSwNwU217gyhX4Z6rn
rt96j3GyajXOkiWLm1mWA8gZdr/+f+bZHeTHKvQTm3Rymt/6qQfiKEcV2IZmULXybRBKhAjAl6oH
C+vKkqs2JXo/8iybnCwsqMy/lerr+MYjF9T3f+4P77YlyLui4xrYEZ3xl3LdJrgtOGyT9iniTrz3
EVR/JO87X2LAuZHQwzLOmuTAF2Cz/oj6nu0a3ejasBiDyYlazSyj0IrLkODC5ZBIrDu7zGnhJWg9
dkaBeyg+uqZe4DQWru/f+QsgSyUqM0aZRcRPCcC6Y5NMTrDJrSYw82ANrFpleU/Bo7H16BN4jR+C
7/j1/hRfx26z2bnnBZB/8C0wUyymfMMbPvbvCDSHCjzFSpigh0CaJqGlthUf75u7cW9c2puX/Gyi
xbRt0kqHLxp5l5ue6s+cIn+KJuZQJ8W0Qb5k4dK4PbGYULDTAwd0xdsKiog014ocHJY2CAsstzoA
dDj/2sjEI18Rirf+wu140wedmWScgt5KQ+33xeTwVNiBCG2rbDSylIlgYTHYK5jKv1ZYNtZK8+Mu
mGCltbKDSJ8nEtBpfXj81ZF3H93peKfTZAXGPlOiC+H3zc16Zpq5iTX0kjYxDxfQTCUNZdSgpwqk
IAd0vy7sl+sr8nKQIrNfDLURlByWZBB2ir6pppOpTHbMP+fJG2iVikAB9fdK5H1aFMIGLwU61pum
XXC0c1R65ebPBjxfA2fbtqozvR4MbCLDew+NX/GwcC5uerqznz/bP/v5+oQupiAo57VMi0fde0mk
g1iasbz09r2RyUFnCiDq+Bssxnh3XlrKKsWrkwq7ZrBB6fIyrQdSrJt1Ymr2ISPSVqBwBDb4adAc
87po/dZ1eW6dmcfeb+uOi2Bd3So2qgc0pZBUcKu1ZoV0oPgA6tHKlN0InKLyDil2spDKYlE0P8cG
ULI5jsSjVTUYDwT6MSH3a0x1Y9cWdwDm1PJtxaytYiOOyM0CDtloBClnMbGhB5rTxWTHLfcAvjq0
1UHkBqVpZhJQ/hrrLugmJ39pWho/Vs/ZUfzUOjPb96/iDt2+kB6DNumuPyz1aas3F+DMNrPRNCXR
M5lvJ6e0SjICA1xtquOw8f6A6fMBaRfZBI5o5dPP94K+KHgFtfQLZJ/WabU/nXQSUoM+JuTTp++r
55psQHVEOOCerE/Hp4Pl7Ku9aCu0WT2d+p36uBRT3vI75zM3e4uzY9JOiSbmKWYOrOpOs0sdiHEs
OJx5/7MnHXBR4NXBZ4kHJBM/FnWWjEk9wXf7iavkQQrKo1pfczyfAHk4cW7ao+dTyuqO5ioINrS8
3KRVG6E85Ev2/Y+55XXQG4cXCNBl6C5hLueG74SxDMXJCcvfWnDIkgXveu11MEiwrgIkAdQqz8Yc
CQB+nhwoutPIFCCy1slAHH5/CDeq9QD+iyBoxHZH9okNMEKxlhOtjzxHP5UvPNjvABGkiT1Q3hY3
o6kSsPAlVv963+wNNwez4P4D3l0QZs72y52iBKD+q8XKc+wisKbXtCSb7pf8jJAKIrmrgowb+RVw
f1DOgEqFOw4LL7sblzPsq4iscMDhZlj6bC71pb4F+ZezMxKqbsUXbh9/ZF8DETfGh+H2Zv5cHhsQ
wdZrhUpHfr/UtnvtZMBEACp+WeeBupZYyBoQTJ5XiKrn+CkIOaCBMB4V7ogEGRKavbjwxPxJU16e
mktrzKkRmkIwckXzUKHOCXcIPzky0+iIq95S7PARbI92vFLNgSAtSJ4fVdMnx/0rUIt7gabHfjNY
vCna3YoHKGCyIERj3t8P1ycJWs9InaHHG4hdADYvt4MRTLGWx77nBFlJZDQsL4mtsD0WuFYuLTAb
DsSEidcMnOHIK85W3upVfiqs+tS9Gqdqnz9lK+EYLGUnb0TTl0aZy9xL0eQKwnTPqR+b3QRe5snK
aEwyugSruOEpkA4BJRsIsCAXyl6ael8E6aDj/QNZeahW7VNLih9kIYanv79Qtw6uwUO/E8awTuJP
OH/m4r286RuogXNOClYiNzh2G2mXPOVuwRN5w2+8dbAfHeUk7/yDt+ecJeZMdqCoKM6N5WihNUC7
gwbiy40ipGo3lIXEORxSdH74lRUdSaDRWUk1zcuFwd4yhiAAWTqMFalsxpjHj6KaT5HvNvUmO+J2
Waf+RPQMjbvTApUC6w7mcZ2bYnZKM1YVmkFj35U8bwNVO/Tol5xd1kjU+dC0i5Al4P2lJwr7uGSN
MoHOMPoFqHkwvur5oEdm6KqbGN4WW/TX/V1zFdT9Y0me3T1qlEDoXi4bUpFSBqkl7AeImToiLezE
jMxqh5RugqAF+qpWRXI7PRjHJRHQq0PI2p5X+WzHqnUrRy26ARwD+kOt/6xOq75f+264GYo//gRO
yfDr/nBvzivCd6DOUc9B8/WlxTEXPa3mMK9CsxIVsxx4wr9FuU8073HcaOG/DZl/RginiYo3fCiu
lUt7edyLyRRj80xh8pQMuVl2GRFqH2m1jXQK0icxPPne3M1c5ocoeUi0gtZgbJ9JtNB/VHyLU0ju
T8FVXMF8E0sikwhDBXkOzIERECQYD962dePT2MNLxE7uoCFi325moVuyCEC8dZbAPYFyHQKkOad6
OR1B02dtEBeghgOc0o1+F6/ee3FoVxr1Ib0ySXYdEM6RTqPNbZY0WFhKMNxesHxmnFl7oS/bUS9g
vIQSQGoNu+aQfqo0p7EbOkpAEZyPu87in/bcsUMn11LjPxuCw74sAgkw0wwYiI+ZEDyX4R5bSDm7
frZK20MdPAzeURSW2raWzDAHWsr6UShbmKn/dNuJLnhDNhz4GQSob9GePzdr/7ySzo4srwhhhgAJ
jlfv3r2w2vhtvJDQ+0m/nIdEsw1JAZMpSghg72LbswLonOCd3QUuqChXha1vJzPd1q6ydjlL/ard
HB2NW8Oc3OIBHLAHD1ma9RrlBhSpEtdATf/fH5iL72FugCTT0a8CHle3rl46/QN1QJKDIg+cZe96
eRprE5ungmxw9VU7cUs6cK2mJwW5nfvfcePwXHwGcyfoRqhxoYhpSUC7awDabkgPMgdW/a0UryJl
wdpV/RaroKDAArWeWSUKz/7Ls1qlAbry8iF0gxwiUTEVXpuMjCMBhy/UA6YUoOHCkg+DhYTDn3HH
m0FJcrRu0PX9YV8VYf75EKR3QcGJ9MtP3HO25XotGaVA7UPXGJ5EhWTSvvchnxsOJFjHByQ/XWXp
CfDTjcVsQQUhFJjAZxw8cj6XgxcGdJANxhiCeMzR7HJAE79dadtItsOHIVtLhi2X6D2HiMiXb6ck
0B28h3J9YQ2ukuvz0M8/Yz6NZ0PnoMXW++oUupL/2Qs1LYAX9epDevRAdjbs2uJZLMwCOmFoy+aU
1/sTf+OuROfnjKEGazhqbIy/HKoAXBS+Frmx+qqDrtYDeazgkfgjh+JaCH2+rFhk0bmK64BLgGtB
S66IDO1VuxCUjcoiTsrBTUmOBAk4a2lNVCpa3VGl0xv+88ev4/togkGYTuS1IrEJLRnkTwrgGCZE
K98/ikQTnSgAxeuWGGaPhxE1eQT3O98skCgDERU0ee7PFZtsxVNZx1MddU8kplSQZF8u1FQYcdsC
Aut2xXPI+QT6zkqwcBCuXO9sAxH+3JEPFie2gzAJgs738m5wW60gPcgbY7St3h+GwLYpavNAkNvj
DbSMShgHs+htw/WJEQSjO9IPd9eZa/pWmdNv0EmskfUU6a+BvIbkI8UMvskWOdiZCUZ+4Hrp4fkA
XlRCNh/Pm99QUTFfZwGap4cHiZhbp6Pvf1Ky7W2ZqOSI1BAesAldz6CavbDCbyvzT0c//7RWDNm/
hPb0j3qQ0ZIl4V+/OlvB/0sr+0knA9VJvEnIHkk25YAU/cqRVq+9+Z6Rk5MQq6X35+TqGDAzwoRw
esUDiTr6mJHVVD8rnMn/HjJsTR4cJRsjW8gHSPMEX3ieS3NsXZLr8r6VNZjbuR8uT82YvORk4359
bFaPrukeNpWFvxxru/1cOd/V6m1t3h/vj+7wvS9g3lZpOERpL+AL1I/GrByVbj4O9rdtHy3Tgs8n
T1ZHVipZEWtt7R36snYsQo5kS1afpk6XtuQtj3C2IVnFUnWUZV+b8DUxKa03jS5Ssy6sL8v13gVq
GBk9DDQQtwBeAZfcn/ab+622FrowM2z6zWTVO/mQhA/oEOXN7A1y5vfn/DomZ1adcfS1roMjvMRH
5MWRBzgXWGdxbqAjiNGhoxx8cd4uB38DmkR9YH9QOo4z9AYvBXdLk82EqFnneX4m4zPslwyH2n07
5ISnu5i4YHOhzwSHj2IPvNn2Y4P731lZx+3KeXqVKN2dHnACv5aW//omBqU6qNxRbkBiGX3j4qVn
9brOGIsQxIypCHzMpq5PdZ6Z5UeYvYJVPa8jM+UdEIJko9t7lK+Btq/RzE/QiGBES1LkrDzq7B4h
YjnzqQN5CHJb5mxonBb1Cjcl7hsHVTez2fi7zOT2yWEwM50oEH+D4IEprKq1vsEENSsw2npwliZ4
r83S/hO5zSlbgv3fmCMRrwrEaeDcBcj4J6V6HiaUXFYLWVC7YZYDxIwOeheXUWx6hcevDNFrLFHx
y5UwDo0FRrrmt5yJxgacxOk+1pLETMYssDNdDK3MGNNVX+ecy2uqb00hv9Qtcn1T4ltlMOTP6VVk
q5idPojypOViVLtF/t5KEFZOn6JhqeH72onORrBSM5GtiqfK5aYpNSMoOwNG1Dlr+4xG+wmkNDpR
l7jCQB4w/6xLd4n6AvaEKgH4Ou+PS1tDLualVHHDM6IacJ4kgOhNkCaBurrc+sKnL3fR7ykYEp5C
1gctqRzXfI8jpGVXaE3yoLc6pplT9eBLNUOIz3xUWSnsx5EL/+RJrM7as72Bp7GE3sekQDjeG7l3
mJDqe6myvgBHV6+AlqSrOqAou4rr/LWEosqq50R/WAntlD0HIExTaKQGA6QnvARAGwXSiqtxwl4i
3pBzwiZRuuS17HodLNhSNaAhu5ebr3KI9JcqLwNpU4B6tqWgbgRBsagl0wtf1nUNcrAyzcfCUYoa
5EQEhHZ89CeQNM9Hj5/uQdAKENO6n+xcVrJ8E7ZGOtphrPciWp7/i6Irac4Th4K/SFWIVVzh22zH
cWwndjIXKqsEQhIIoYVfP+3LzMEVm0VI73X369736VfaSYViriisO02VP1BJjAlmOzV3R7JdksUI
65hFljDeqUW9nuZtnKrPpWFG3W2txkAcXUa45A3FDiOoupqPoU/HBPWl9FuRnf1HZlhfrJKpa37U
+3jDpUB+Q7hxfxzH6oFKuTRzD3YXlu1zBkkca/CL4f5Su3fDhoiPunJj/VAGAj9zBUuNO0w5x5d1
lhZz+qZaPom5dv7kF7o9R5Xx92NS7pctVZ71Bqa6j/kkWwcVEyyT1iZv1+uUZYZ0cypdONHkq1Nl
JDyd+LJNMNBfmIT94B7s3wizL3qqGmPnE/KhVhxQRZqmSxoLOaD3y6q7xan874rAEXLVpSbgnzWB
h4lh8bjo5uN1x2Jvqo7NyglYnxHHrwiBUF+HJsM8Uj5WHNZMk7Dk5DCsfwCxlaHsXaszdf4Y6Xic
tw9n7mDl8qS1mF8rN5u545grHy/KLoPrjjTbZzOMdHo4EEWIe1qEu45hGWhvSJanW7O27iHELH0k
wFP+V9ZmJHeFgdvk3Whdvl0MJk+mLpms+jMZ2yA4JJi5PeekmIvORow92wJ+Gb3w1RBvO+KS986u
W0ZPbSnFb6PY/rstPAaSJrI5zGZXEeM0RjP3Rjbq4RlYH3hfnLsdoeZ1bmF/wA6vzvMCg9xTXfoW
SHUp7Tcp8yZDSksLD3yitrE42bbmCPjyQAjhmUVTn5KHR8gkMvGvwpgkLEtsqq7LJCjtC9IY/MkM
Qig24m1cDMXEw2kfGZTyxUH3dB+Q9kweG8zGsseNYG7tTPVogGBUR5n3YGL8zxhs+zUOWf0c8Bif
98y111lDy9zDDDz+8TBGRG7aCIi8p9kBLm40rng7ynH6pgjsxHlVi6HLYwssa/cc928GLLGuiXv9
nqnQ4I0i9vAvZiM0eiQLQ0c+jfj0HU4/2RUOs0RQ77sN+UsDXL3gWrK0c9dss8HMUAzyje7SyR5Y
tf0VdYx3lKg0wrykEg+6Ee16Xpjnbf8xq3aLpoXLE56iCbiCJLFAMpV3O1ua72QttL3RaZ89cNhp
OE7HoMQ5W+3HCW8q8pgmCvABlqrrt2Wp1P7Js3zG05Ij+UjTydWf2YUVljH7jgsdj3pmvasUHeHp
MeaIpzUZ7JwcEuG+QtmxghAZMDwAo80KvRom2qs/lR0CDCmCaHHTda0gRhws/dZgfDGdAEHUv2zj
UPcdm0FoichG+VWPKv5cwioFpnOnBukk4uOlzu0ITrKZFphaBZiOfCwybAht7uw9GTCF0kldY8Ny
+Vzp89EcWXGbMKf5a0eAU4PBryGrzgVd+fgJAtgNBkhpAHeDfjB0ISskRVZAwovwoQ31mdIpVYgc
agP65PJwS5/BUPF7TZ0pYYu+G9+1NmXtWUeew3lw3NjzPmnUmJPk+52uxfQm1NqQa7Nr9d7qgtg7
1m7memRxX66waTO0wzsh8jIb1bJHIdpxekbCC89PZFNwsgYREx7izqcPfAijXJ2d6/lxO1ZTX49I
3Gu7SPIZkLCcXwOcfmAOlu2GQilYfoQQFRxjdtj1v4OQDqkr6OF+bXvTujMggvFnhCz1NZlpK7rc
s+oZ7qhu7Zlu7NfDzWBFiiVWVY+p4gLzS43K/JWhaDzOc7sDUR553NVdWQ4bfHcYX/SVjHPtu4mv
5quVIN5vtN5Jfd2qNDxFipOmr6XHTZNSNb/iplf5dFSrd72aMWPwmlUWbEVZDOvyGLeFPS41Yo6w
EzVGnAoz57IPbHX7KQ8VTw+IjhOID84oIoG2VGh91ty1INMHXH1PsT6XvoaCCY9xmma4GUZELKPS
QLwWcmur40GJFWkEpS0ZLMpzx5ee5kCRe1HY7QeE0M2LGYP4gZ4tTDigKSyBq3aM9tMWhnW/SUXi
s4RIc7qsY4YaaK5aA1bnSOScZTviMeC5FWCDLliOb1yy6i7nbkF0Uj5l7RtGRQ7SMY4cmlOl7e47
RtzxH68yPIQBDxr+bCSUPwu/kKLXmP5HEuKi8ovQwHG7gWZDvKtWiyQS0IPjiAp9T/wVMHwrT2rf
4JvnBbyIsCmYer7nSfLm2Y8tVtGissb1fsk8jMc+1Nkn7OcVRE5ZIzSm9bC4+6HdljfG6wye6lsk
kEjP3E3X0i2lPmfc8n+xknE5q6lqniAo+kBOiibI0xzI7LqtDis+0BFqsdMAMNSeSDD5jqDnhmQI
Zi7wV647X6F3yAlKmmitcPd4F9kTqac0PGx0V+KGRAnCr3FofX311Livzcj01Pth2bLLWiu5PvBx
JA9k4MsfPVXzS6o8QnqcmCErqPmyj+eWuwAvsNWU2117lKX6ZEj6cEfgGq4QsAEA9GmK3NML7Nb9
81w6z19NIVf7xJZN8K+Vc/k35QyDxzW4s+2hdnnyOM0TzJ4wZbdm45t2MQOaWw6gmVB5YLtxcU0B
STeoUvvkDgdhh1v2dwOz8H+HnxcN25gyDzeoYEfeoXBv6WVw64xaDzUolDyq8AJdsqn9ZZd0RLoN
rD/PplnZgtFjF6obz+GI+nLoNhcntqwavZqEr8frEAfKT1kaYNWeNSaceDbM5afGN8d0OrZ94ddD
WAMFKEwQ2zs0NGiCaZRe/yS8bfjrgG9IdYRAFnYKOwsZKiyJ+gnVAmtCejXS+PyzxlWZk29i8e6w
Ov7Lh5oul+HAf4JwXD2bES1m10LO+72gJIq+wEDNy0b48btyGRNn5LmpZwXm8N54hl7Fj7N85UM1
wfZzV9lLERlI4I9DF2XlnLM/ABTEfyC6UnpRg2T8ohVfUT7sthKXTOhj6cVOBezxF8OnftR+FZ1B
xfCIJK74u5w9Y10Yt7VFPtc4QGxXW7xDi0Os6JDCV+KnOVd/BBIF1osyu/2nZjN8WxtPt/OKrXHu
i7FiyCxmmNcD22T5eB5UU4jOHwo0b9IeHmO2yLZ+nBr+eYLaCIVLtuZfcIbUcydZ0j9MQpnTba1H
U5HGgO8oygPW+YrjKXcsjKJF/zH79Je6Znqmcjgw7OfU7xa72kcqosfGiCxE2Jmg1Gjfc13VqDpI
rXeMFhTpsR03gd4lKw51ziecBosT7fMeG/W2RDpcpc7B6JC2usojY+8cbtyfPNH+GRFvw9DP5YCw
sMJb+l8rMiA3Yl8nvA7HSniKVqW8IV2twQs1ey2uDc9WdxbrHvV9vmeLP48VQtq6mB1wIAHPX5an
rXQ2fMYjQv09MgtYfYYLG9imdSH3vEJjfK6iXN+GfAcILhjK/O6YEULQERExT7e5nMWzi7JtztIa
gfZuhfcUipGhHE/VbjJzQjNzaJTuB4giAOqY4pobsYieTE27/k2hwTMvNi7gkzmNarr6qd0cti0c
P49ov4y92qlSdxW3o7wVxJf5Kc/ssj030GYqfJg4s+ZryYmfTpj3htNLMxdzr7Mdhi++BJSS8Y9K
Iy9m1GhZROJjj4D4hnWGMsRq4uysv+9aV++Fm9BwLGVAZi9h0wp9jPPhM9ltq7pQS1mBA4DUDnp/
H22fDKIHO8OX41xhp0bQswXhjiCdSgN+DwiK6Oq82B94hYlrVSncVVsG8ynfR9WisqLsfh33CKVk
DaFtdzCyHJ3M2giycWy+83yEa9em0w7hbUxw9a9K3T7FwpRLN6+8BjG1V7Luyk1JhEXOH46dYEbS
74E3cwb32XaeTsLV3mDaY9HPRkryJ2N7A4yt9QoWiM7Ouoc3HcyLPdaT6dtxhFdZZcvnbQ6OncvN
Nlu3Eh55Z1XePBLRVmOfShAlHYa2wY+sbkQlGiBj/2dB3cAHovTlw4qfIezOV/MTZszQtqtCqr8+
D/IzlYLrM1ssPsmp1mzsZ1RNvJ9HWTTwgW8qzFBMGtdUlT59yTIx2UuWY6PBjrI2X7HyxKsPggGr
ywQnJ9rO8HaedW6fYjTcnucDE8mwpcIDwO8w4YviZTad+SpHtFCeIVnnyOXcZ/WiQ1+HXX/ea5AL
nE4wRUXhdnC0sdHDJtyHDBmemEV4d8U8vcBWvwbONKIczoxElp/6CApBPF22It4JXwNC60qKh6Xy
Rf6dlKUIzq44tkHhWZvObX2I32nfjhc3hjKdigEQB/7JND3gyVp43NLafFYVmlY89Ya8pnwuf1JT
mOyc2anGnCWVRX3KoTngHUVY3ht266hOkk/S3YZGpPrE0Nn9YPNQZsh3q9WTGo9Yn1syix8J3Spg
ob1yVbcuKIfg5DuzJwzmajgSzAm7bm7J2L6Eai/MtRylgPViXWX7OezViHw9bME3BSYVynprZtrl
JeM/aFl6fY9mwlCUhDtwy5ERtKsQVh4IMxjm1ZybRDk986KWtyVMqTnD3kv8Xmevvhjg0eKWr7JY
b6va1uV1afmMw3rPNtMHryEimVelOHKrtB0vTByuPDEjlb9zVNnv8ExmOBm3CubMSi1H/3GENl15
ZAvaYCQBi56rcqG3Y46rvCIL2BUXKlDvshG+uL2BacyBw6OgSJgmlD7VfMLOHXW2PdmcGhTXkuT4
7pEWBTc7Q3LxyVhq94fK7mgYMSIIfgQC2Ra1PgD8G8aOxQGfFLp/7JQ5pmQXUcIwWThVLF2NJQio
PU4DHldeLv60iViy3o7oA07Aht/w6+IVwzZAnASv9veDGRN7t1qDZoyAqnxSJNuAwDjAUV0bMd1x
X1Q0jqionGUnBGk0mOnCSsh7aktOkV+BuYSuaSZkGXC0zyt2qC3XD/WUD9nJZGH+XLSqXTo0R9jt
jkyXRR8KXk590XDo3eXGTXMezCHhsaL0Cn0mgkcotr6xOAc6yeNVB4NaUn8MtXSpGMjab3MNDgEI
O4h7hvbkb3YY8uNYK0cvNaprh0NTlgWCkjHd3ul6d+3TIng7AOyXzdNieWgBE0aqUV1K3AZSlOBI
YizP2W0uKvVfS9fjLSd5wsSHJ/Ffro6IXqbYKczKS7hVsyENL+1KsOJDLnH+NQXHMb5DUfBOJubR
X1QS8FcLyGrFl6zTZWHYotG87x+73oE5ywv66QXisLnc6scdBl/wQk9zg4CQfMQeuyPynZ3niSAh
RKRm3/owxYz10wD/j17E2v0oNg2bPDFxW3Zor4H2iLAfP1nYiz86FTXgG13lr35NG4zJNtRGsDst
8TGbRpgC1vJG4gxtC/Xby7rVff1R4QMctAob+MaLDzmG2XXvHMU0wNzO2MfCiOZpUIkQ9F2+wYRP
Ls3TEBI7ziyLCz8hXKQonmgcousltoO/8yLbrPNlZh6N1QWgwdFs7zmtZtjFZod7ZGw14ykZ4DTd
KODq+thKWYtb3fiNXvIUivwyEQ8+WEil8ZHRofAXcD0BXiTVh/ebzG3GT8TTYrp57O1f2mqaySkf
awBMgJKasV+PyoxPVSLT+BCKSfNuoxQOKjYg3QjRVWws+7Tu7nchHF1OFaAVdm5zCEL7haqRwVuz
zH8xDLri3Rxy9TBot2V+Pgq+2d7bPLwz3/jPCnG1OAVgrb/3OV/tf2QnLarXba/g4q1nBHpqMSHW
KdCl/h6qDwgyQgl5Z1piwt1iMrH2S6KFORO9V7cWaE46KYwF0E5zRW/Njgbk3LazGq86KcU6UD8t
9lJO2OfVEQQgrQJVlel8xNZwQr5ggfnQhAObJOAzO7fzy6rkDMg4mLq5Tg6unv2Ewop1PrFoAfeb
AgM6GH1CRslUsqGnimcAlxWY1Uu7WiDDK/oygbhH+BXCXZrIE8ScCpieFeXDVq6NvXH+0VqsMuIT
G3BEQOwOQBN6uUZZ19M1Nutp13n8b8IqM8gonyWK3oWNwLVasZyCz6d7steKQCxDCoAweIgwbZc4
AVFmlcsDUmAA5USApZ9hrI5c8xZd280iM35DRGXMArBvZT45sWe4hGqHoAAmErDnOcz4mwmGPZCn
7A2gjkwnCjNMFEwaQ58oZVaDoEuMWzrE9qFqA1Lk2D86tjBhJ8Zv2TVfGhytU4LU/wQTj0zfUIgo
01Os0d8erwtVQSpFc20ScOHve2GHn6jIkujFFEekey7rkm83Eymi3Js1U+R+onoNl8Pjfx2YJHBw
rNjXHO4+wKY+/G4YYKG0p+YEdT+zl0pv9atcqbwPfK4xZryUa4V0SszIvnEf5fJMZs9p1oUjG/OO
TS2yX6KEgHqNMSVQVvuA0F2gKj3wlaLqstn442TlAEvbBhDx9zRGVEjGTOEFsdzD90oc1e91mA79
XWqUmV82HCHV1xyHdro7BknFF1xlRDZYtlU42uBTlz9k1ZAP/wVjD7wwvS6f6BKU73U7c9Pj+/Iw
NyuaFXE9cAr5YTE4hcVQavZ1DQzjAkPmFYqTLA76NS0yYFtTCi67KI0SZ6GfnVEwT2BbDTvLIWOl
eQpl3Mwdz52hMLoy9apf50Qo3sXi6/FJTtNEThXKXLxpa8aXeTYjVFjolvyfWU+OASAHWYA2HyIP
VX+yhUZU0CCOTF2GQZC2x7kX4C6y+4rv924iTY4NWwtyIqhWwz3sQeg3oOPucW3QwF0lqgjElVk/
VY/pCPYXn5lNGAjXpftczBlcEgqRFBBsdItovVvDwNLjN6k7Jb1fb66OcT7tWxP9vQdbhW36w18C
lRvdH9Vm0/K2pXoegTyYGuO7QOAx+bkt5W2Oe6Zuzhvok7uKRTdcIeyV9LxOA4OPH8wSBBJqDryu
3ZPsB2rdeuomJjM4fTBVgQ+ixfFxTUhg78OSwWJFmYDL21XdPACw27YzKtMKRuh6r7eupBbqLpID
8uil8/XyYtEjzeeRYR89IZtnWC+wyObDFfMhxbeyQZWCx8ZGchrdnP4TSDRFDbkvw+DPBzRkiJcN
fp7uXLuV+iFSttcnMSEt71RLp8b3cGBLvJsGlDcDML5EBe1wTLjqb5HVGVR1B63vHC9d3bWmYD8w
5Uu/K7It6c/oeDP8BlIXm2ccrwWakKQ/lIlWoUgSFIFSpTENuKtxRhWrgdSgtBfktpWlAdBlhYG/
6QBoC6wAxIopAhyzZXvcsFPZrD9apIr8s94c6oFUQoWLWBr9hDDzFbI4chSo0ux2wFFQ2Hzux3XR
x4tEHfJGJhR4farr+StIdFA5cGw1idy3Y+vZ+zLncEJaD9QSB4yx5rt04PX0C8vUcuJbZpprrYKp
ntpAR3iJLHL7RceihiI3hVl2C4K86huDr/FTE7ap7tLm6LmekDU85KPOz8uAku9cGHU8RJPZuuND
C3lkiWTHP7mQWfPozbpnwKIAhKFIrWPdY8PZBDzgvbUvlckjeA6jMgxYThLFLpeqBCQdmQLC6ZhA
K5JjqsJrddzlK5u+ig+T6/NMasg/d4+4jXU36cWjuh7vIGkAvKBxNtbdshh0RGLI8jc8TPYFHUZ8
lC7U//kWL6szpfDXZjwG1jW12n4cVeuKTlUzSi6x1gXHKmhWiPSX0QEgDbZ+psAxFfCCusHUx7qy
2AEESEg1CDX5KgG5kw4qzgHbvUb4AIwXOdrndknIqwCLUVpcjcE0SoMzGl/Rmqdzg936a0iL/mkB
332ZvEMdRjJr+hJhlXfjDOzpvCR0ej2VDtc0lrNdkR/os39a0cJ15bLS77Mg5ifPJdm7xUf1UqLA
Kk87mu543nJrnwPcR5Dnhby8933WKNUWpqvzIdKK1MaPAhP8RS3fRH2gKVe1ANVT52J4kzOyAkb9
AdQ7NN7nCNHDiFp2ncJJRD+Gk5dz3eJ7KO1rCw4aGJUbE5SEAFJ0v4ml/Z4ElJV3M4r/zweGCF/5
6MHhDXRFOtMQfHqaiQUETZPwP/nQoNwX4wzhBgVydr/pSdaXQPV0N2wB/sAYkDrgUQEoE+8RjTzW
KCnbGyigCgXNpOovCRjAGw6H4jd0PmCGGNhwcGzDUX4lE053dEz78lbgQcILXuFM74hVCGWo9Jj/
rPeNfd7mdQGDQddV9oQ5j02syO2ba7PhmZbwX2DuaL8mNsgM1I6HGTUdLYD+eZ+B2MWR2meMtVXT
GbsjqhLFefW+50GM17WB7bsoqwxxPOChPsWgEcBFZEKIbmwd2BlTTt72NSrAu9iWysDssnV/eAMO
pAP4qb7VnGoAYQANX2AFocMZ0v+t7aVJGWztqNiKvppRRKOH8APetEjFfQPLt6lb4+h/i0xjjhKH
MoBaWoU13FBD+hIgPajsHtPyCqTZUsbpsmxD9mUd1qzpQgTO1TMT8X73MgvuahfE9SCFHTNBMeQK
XLKf4zfph+lfWNpV91y7BizS5OqvmmhTwKKtMG9g+5FJ3Qb0wL3eZmauuOv8MxfleHRbGNvrVKBi
AAcxYPBZjeOLXY98u1ulw6IqkXVk0CTC9Q0feTK3ZZ0QF42IFvkq1u1QiNhsoz5XO0yi+qxI7Pcx
FRg829UQXiAQkF8ULvNp51XAitg+WA00xe67Ic58AjDA/yQvNrSOqNp+urU4HpXMAeGwVN8r+jG7
4l1bvRZCVJjY0HP9T8cjb89+2mv9GgtQbViDabnbHZaVzcr8Hb3FB2TuG2jMPNfmYd3FvAFwyzfU
Q1l+J+Y0NOetqBKUaLUUP9s5umck0+FWHbrldAE+GYc+hiL+JKXW+pJ2u3yHSgJVD+PVWJ9QVhJ4
hwMPuA95gqVmCBwe/zobkZ8jVQrLZULJ+9qI4lh/QHK6I8HGVmZT14JAQ9urhqwXErldH/atBdNc
F+ljlU2rP251yEV5A1+RC9DlmVJ3++KRNBbriCQP4ciR36a5Ve8TPrUSSK2til/AYh39hqHawv5A
bcmhrghw8QH/XYhLTiZDe2zc9AcAeF1fXdzG7Dyb4PAAbawJ2ij8aYD5DcRl+07h3AAJtKu+ZNAF
oBwch2W9rw5UsqccjPCPWoMaPw3Yo7KznmUJyQTofUjJ0X2MN/RlQ+hZDEN7OQ4HZ6ZSAp66thOd
V8yXpRUgRRPMX9aCgALyNrm3Bk0Zw2qv8SA9hIuyxwfhfs+MKQVx+IFxpnYPhN6vqO3tpVA7QPBO
Tav+pjlImt8MP24eljEjY28XpIyekdjGdtARXBWnA+FxZOwSqI/mZA/8wk/Y08r2YRm2CUFgwM+x
nwzNlyrV5b99TdlwdowutONpbP5jiLsAFpHtGdhgMPGXuppIuE0CcyKQQ6MhhZgpgwVy2kqPXE3r
DCADZJmS7VyFiE02EsCTF4wn19sZyw6oALjqEjq6I2kM1HuCD1Unor4URo7j01YZYKM10BMoIUqo
a+5Rt5YwCBvNAMPWsYSCaMCRq/q5KkfdFzZPqFxXVr1mtD0QPrUktJLVtkrw9qpZA5q9VgBKKzI5
XyCDwZR8KiE5AuvZaFB1O6PfZE4/eI4ZHjt3MYWh6QzzNcW+3Vaun0WL5mdHRc860gAiDS043h5w
PPuF7zhCNLLsDoxkdBs/waWEpW+5tDjxmQqOnCGdWqZ7O2YTFuYhQIt5yCjqs6/RtfbYUJsdU1I8
FSf4po94QGlS5iRVXsQnHjYKhteCnzvOJN+m47wvKokv0fIarkYbGKgvVQHhn8B+6pv9SwCaFk66
Moe4N4tX8snWmciuvpzzcNfaALhebVNGvkBSFcVtrOe2QbsZ9SPbDHcowknrp28A8KRHo7NY81LY
NGYJjE+5jF/pUMn2jpkGpMs+k6rCEwbM/M7FQterpgoYfXtk4WuB9qzuBFz2P8x3xTafYmpDuraD
aYDfTQTT54Ys8Q+0YoDDECDc+AtkfsjAA1pZmIuUB9suQwLZasoUfvmC7PuFkkGbkzYsxZ4cFsEb
oTQQ6CVcFwgWdHdflPA7v3kYuOJ80mGIDxDeOURKMDCzvag84IgMEBSQSxV02+8f4Ys96o+AOSSV
Y05OuQOILHN2WV64EkDqcdCG40xlhbmJdWw/hEVZqNNVrsz9QJfDn5vIwYfkzbjl/QYdwwrkA/Zb
Zye1f7Tg+Y+LIivnMFFAYfF98o3DhN64sOGClwwhnJ7B/iI3beHutITFtFBV5EcL6EMP66d2Qu5y
h3ioMJ3HaLCYlCsiRGV2NfH7DKkikuNsvvm3A3dpnrcByrzzXqlCvPgd7Pl3zogsIUIbYOBdUTOj
5o6z8k8WYwOPKwKa3DvND7/Ab6le8bV5HL79sI4wj+V0g5XtwuFN2nYDguHGV6XA0PRDifECwMAg
dwFqiWN4TNqUoIuaRooOPEat76CVjOW93iCzPQOwHuNl2VvMgvqljfSCCpXVZ4A4GiMGeOXDXRq5
fSIgscwtYZxlet1bgFlvGVtEfq9x9Ig/u26Ye6AJY8vd1GRVvKUg60/UNE5c+RDV0WuRKFxKawhR
Hoc4Y0Ybqkp4Ve3HAXROEHag3wapMH4jWVNsSGxoTPvZtYTtP8qlmLC6Sh7y+wN1Dgxfh9La3uJm
1elwYQIdCcHIDl+omeLUkkPDPsFdqWmvewS/eJtn10pgpTWqud5t+H6uYIK3vStUXtILbCyndF6L
amixylwDQUa1leJes4BVGSCyitfVZLX+S9fsGKHXKiB0c0vbKnBim4nkGyulqs7TTobpCpVGlCdS
ebo8YVeevyyK4hg0tFnClxm31960jfPwphHX6F8y+Lvj0nFcDY8yDChvo/L8NyWYy/5EZYOduQZG
TR7AHiKmYAbeC5OGRdDpT4h1jtCHzRT2zKMpwZ4Chx/uphHAABQbRwQjhY07zucjhpkif4xV7isB
peM+aBvwfag3GTSJAKkHcbcjD/M3kIigSQfRTZFO2qah7jw4vPluBxMANrlVNr8Q3ZJwqbIKFuwp
nxi/r4lx+bVCyvLXRg/jcSNpysXVe/Df3WbL4besOeQ5O6bOZ7AkOLZNBywGwC4kL2g20B/vGLNq
yLKfwIxDjU+8q3F8tDisIU6z+YeUZGvcjZid2Ad85hAysEOV8pee0Y91KV9pdQ6tz+tT6fcKMBHN
lxq2aVFPD7Vp/EO7TmgBkyOwZXLlUUZEIU5Ie8kQzz5eSJIQjBSVKcs+3yoofnFK4ljNloS2wA6o
pVcJFvZqoD2OnULRY7v/STuP5biRaE0/ESISJgHkthyr6KpoJIrcIEgZeJcAEubp71c9m+6SRow7
s1ObEAomM8/53REm7K1NWVWEXg+Rk8BsA/pAYyDQwmGjoD63WdX62Wte9+Kt8lrTgjlodHjoLpRe
6TEIXmGIPSZXhbX9RH9ExtHcZh5bX9a16T2kSTleTRVUzyGr3PNa7sXE2s/KyYe28ieOae357brN
tWY+5SJET+OGA/zaii2Hj2CRgNuOzLNl1Xjn/koPjjujW6ns8FBhAJj31lJnULJlTEFmedI9VxAd
vSj2a6k2VYRsgjawCIkjGpaY8ZNN1/0qaybZxX6W+dsSbuVhqX3QGjVUAhtwFCxf2TlwGrX0oQ+u
ggy9aqNu+jJaCQZ/VVfdI4B+c1Rhm0a0QN38lBLoMV6lbaWXXUFzv6AmbN2fFV+TXAHzUNmktjt7
UKaLD7nojzbqIhX2v6TVzd4+9gebmyfzIwcdmlNyOwJpvUOi9Cmqu8Z/7GaYtvWgMl2uo6pHUaZj
Ye7IyDCkr1Ch2Ht7Voqswn6eGZk59cmLSJXzSnfW3JsSjfdqGJXI1wa1sb3X0G4/LMfLGoTjfqnX
guna8QbetcNTGGTtHSHHMcaqJEPkM0McfAkQAtb7YEYj9KGBuwekgQGfLfrxMr0GpvBaki9LI1bD
VIeoymK++S2asbGnAnT44HLdCtCFzp9+BqZYGCzIZFdr18cGVcXEaPnlCiWZuDWsnnxTKTlSwvIu
YJ6kS/Gqu9S5IgBUIQ2owtLZVi7Y2mZAsss547lzuo9ErWvgh7yvrqo6JfuP5YqzOvD7DEgnTMRh
cUOLczNwC0NcQyhvhFDoFHXDIBLOAg4tFAZTEu/8IQudtXEoOlhgXdVse+EgR5x8CFxarLN+0HeG
CWtajW4JVmG0ZyZ3RHzgkZlpeKiNxLTvyszcJyjFK6A4KgjCsDKSMDTQ8rilNM72llJ2cweFrp4V
/H+xDbzBQifflb5cD1axuIcMOep0DXPAarAWZNXbMh2pBUa3rdCxZsBCaz+NWwYHNsH0JfTpj9ag
nMymHf0CDj/vlE632i89ey0WI2D5yqF91BnjNFcyCKvX0ZcNktrZRP7eGUJ+s566e7fPw5+yzqwn
JDnByUQarUHTofa75seAf02ZUxTrxh8NavM2JMuJNmD+3getrL5NuhHNKqhmp1vlfhbLE2SFmxCk
V1qlA80Se7ZzKODo+Owgl21U+GiNt1p0cvmShMC3KxColEjq3iXlNPeaodh1/iLvbd6OWtdSp+3t
WUvzDiReFutyadNu7VZ1/Bhlmoq+5Mu6hijh23clPeWuSrvuKWFID1NfZsjEq76PLdDOTkTf2O+X
cEcJukSbMmqA5nTHCl8HS5WLuypw5727dDFa27mvKLXTHniZO8+tb0GwaDrPPMU0Y0bXi956mKD9
eYiERKjBJzxfSVF2aPx1Pj1ZltfPaxMCebxVvavpV5qWAD5ybC2b9H12YqCMfH4oo7lC4+Vr5k8E
Db6SnWs7erou2eKe4WHC71qibjwUYTe8tWgokk0rPVaXg7543Kc6KLFIB91sHmrGFDFaKpm75CXw
xmTc8WwrtsHetb6arg38bRazD6/bopfT9VjHkQ7Qdnju7YibwyDG0i4Wx1QGagWKsJhdkEfK35k0
r8+wTK7egsYOP6rBmRpUwJX7bJW6++a1FtMtGcI0Z9vKj4Z5PaRL+NA1ecZ5y06jd4Wf2RYG9piM
KQQcDfRsFeZudI8gM+02vQmJKqPskO0TbIpPxl5NIboORp9IedE0INr9XIq3wTPJKesSl/FZ7gzU
WBS0a/eOWhgr3cTphBpmtFrSxas+dDZnp0cLgjHpr85YOe0afUj0PDIYq0EAm6YxRwIb2ZbOuLwp
gz7kUPNiUGjqKgwYwMnFSyWa/gf1cz7d1bkGswlGM4RbSzt1ckh5Cz972eT5myewg4BJsfNszDCC
Vrhac4SqhtnDm07GSb/1ky7O33mBCdJsOtRhM2GBJ/2W07jc+K6Xvzccj0cxiukNDW4u1+Ei0S+1
tpHdeumE/z5Mbit3PTtnSmPot9YXOz+75KCeOaWrOlLzh4uH4Zg3aM0+tM4m69ChihYb9Hppe5OR
K7g8LTFU5jr1M1AFWF7w4C0mmrI4gCZH3Q/KIE/s+tCfnOt8mqrmaNlas69Ny+iujDvCj0itXRul
gx3l7k0/yy7aIBAcfPJxeuM9ymbyiPXI2AT2C+cCwzfiMUWL1zgmudJLN+a7xOvaYi+7uAyuDUe0
dQAjhgBlKiw8vG97vb3hdEzELnYk/HhMMwbmEcb9Y9opunUhvfbrmDT+vGr8EMbXRjP15Ks+tTcc
hgWhqQ62dqQVCXRoX4Ytm/viN/fNzIh1yintmR0SbJtfHc3I4pnCMSGwW1w2DchwU1212qq9Wz7H
IN5OPX38OrYBwlctTgvvin1wGdYl/llrr4SNiq9HFcbjzRtGp4vReiPEoX0qdK+HB9UVrretRxF9
+B2Kk7SQRbQZqyj5EU9e5K7i3k3TuymYLQAZLFnJrUMk8gfIhvowdUALnE9Cho8F3b5AaoKiLb/K
ocuQGMMUDk8R/iekGEnZUX5KObEWlyASuy7t5+QwSuS/7FMiGTdCu+28K8YujG6FiBxOrjF0mhPj
URLmrevurN/L/KAL3zyLXoGPtJhfxrrP7Svb1gjew6hR9q3xF9ifqVpm9y7yEMDs7MBZKDRs2zFB
s60wWbQDCp8CgRsoWDU1yZVMZ9kgaKjtBjzAkwHpjtkycyULkXFVKs+6s21g2ZjVa0tsyBDRzXMJ
5VjtSgCBZd12kcPeoMr8R8r3hp4S7jSg/bH7YVtaVW5xzp2HMGUiG933IHc7zEDKHXGvMeO9I7+i
SxbwZ2qxcTT6o4EH+6lmr8JE6BBs+GhNcxUnq8YKC2CMZtbPedYLRRFuOVZ904s8Z4sq4uZFY3qD
PDKifl2ayTxrMQ/uo5piRkHVzVB9c3Q5eGtT9qNYScbE+t+YLNCgHE1R866cZCr5AJexBUrMKKac
9TjJOdy5IUEYeHWCpd5NczfdOJ6m/UGmtiTHEaTKpmVOQWgGUojr716zABz3Yd0zWB33hltuuzFc
vs6JCk8lZiVNvexkwZ0AriwZ9hz18a1xkizcouJK8ztP6Cp+mNxqcTXlk0pLlAyUVzMCynoKH2Yk
zuYLxLj92gkYoi0ZHlaxTXq0LmzTScBBC74wruJqIDeksmXyTNpcbvbGRmUNzTNN5dGNnLPfBs/d
SAPIrIxtVFicGlGRZN8h1gXwHqKBQZ18TVjcUxESGLnmS+R8QV4dvvZdVj7nARwPTpqyBJalf7V3
Xa58vqYo6Z01Qtj+FuqX7rWrvfIe/fPZWj11zrhy7Fm+6kAs5Qn+k+ppImg53gR2V76BW7mcYnCR
aH8GWeOcsAHejZ8xFVkuqY9nojoLnEVqj+EtegSotmIIOtRRNGHFOs7TXHEuN3D/keS//gL+jeOD
D4pU71IfqRJVB0J7drHebjcYP+3yLmLupb1NqXgRwYSFQRRZCLccjzEVY3oYg2wZroSo9FsGe030
6uLOhr7fNukqyJL25yQn/y0RbcM2UdnZOjNhfqqjMfxmYwV5C6xMI0SMcTtv7CDs5KYaauyh2q7z
Nz0Oln2TShufBFL21GydWHWHfOwl84rRyslbtx/T4Vum5RCtWMIBMz0gU/Um8FMUzoNnof5tlEsi
f1YVLlx4O4UvlNUMEPUxJZDyFMX40lD8o4dU0TzxhoIhms6ejTlZ8eipt0zey3aN/bsXFOmS+ZtN
V9rj69C5wINMvZ/ifeg1Hp5RdXbeQSZR0K8tKKQE/+OMv8xBxP0gtXHvQCv6AYy16L9XUxjgt5Eg
ocBN2GiWn9RL09cJsm3YxU1DObqLA/Sz1Ypeatw4flKQ8kZ/R/Pt5dOwDtOI8RNdW1fOJko0NovK
S8qnWvlJg3Sk9PW6N1lLbL9trBq9RlQ94NvkY1OOEdcU6lG4EVabPDHhwLNuFqe09Sabhmi+7/yk
pPbVjfI2CpA/pgTz2atYFIg7tLb7F0Zpdf56CGD8IqJqDAxdOL1E6ZCML8u0AEZrx08HpF3nz3SM
c+8ncA3vIcN/Ge0FE06pvVnWvKVpcZ015KHkTXqGqSIeyqxN0HoWWRvjGeCIlnOp1MYuTt1OwWoi
qE/FzZwqrO1OmXrPbdy2zG8MHYQ4fhx34GmxZQ0MJBqGZ4jfCk1OgQcB/D+Nok3g6PGG8TAZsChP
8kh3nh/9PsJSBBJVl2tZD+OwZXS2MKuhO7ukpSWgdFPsnt4KWtO5ARsZ3kxum3E1mWy+K2n6Ug7A
KJquKnOWbMJCi4dJ8FDuTQ9jcYBWMw0hgV31HfF8Q5suZXXPA8wmUDq0rdAgqat3tspreAbj2RiM
kDXikagXfeqsoSk2cVHT8VuKH7GVng7fXXfAbgAUigq99JyBUjwmfJbJnQueb5ZD2aJOOEs7R6uk
fRRhJbDvIhJcA2uqFz9Q/kclspp/BtV+6Qshbmlj02Vdwzp9jSNK5rU3LjXWgSHKHzpMbPYqRLUI
ygs4t0JODr7CoYTmtwFm/s7u28Y7lPRYBnklk7ub0miyV9ItZtZ7rIgCp1oagrt0Ef0pTq35lDh2
JTZQ1GV75Zdq+lW2OFJWmezhD0Na1C/wGM0XLEgcU6Fb5HJvd6jwbzTM5fcyj3AtLLlr5Dbxk/yR
WFVDy9+6w71soOnPcgCO4alryydv0oWzJSUN5WS8TNl1xJw2HHmVINfFb2RA82+7UVWxBaeNumMP
thB/RdIJ0RLYVtq8eeiRSMDB5dNl7ymKSASLfBHlte1Z7bjRUiqMIzHzFh6EoA8/eW0V6mv2LvOL
1AGvvaXRGpKrtpTVy8QUNIm+K6u756zxamuXVkV4n4JPcramghfLjSCqMwJohCgBFylCk3kQerSp
vXdj44lssTsVkzduywok8+tSyvg0ThB7t0Cd4jEXYaFvMuWDavdu46b3Y9BJfRNV7lmYPSg72RYT
1TtGpHz5jo0Y/og+h8KGNhDiGaI4fg07aif+j0j+cgNwXd5uUjMWkctA7faIDvd6GUO1rgonOhIu
lQ5bM6nuYbSYonyQsMX2t0hH7rPXZ9374tlji05paJKVVzS0rAgWVB8goChzK1kNuWIOYRBE/nzQ
ohDLDW6YOnzAXz0/uVWOIGLKWmz358Ksv+6aIJl4jQU2P9wesGlTkYXWJmt0i4AyHd1o64iSwwIh
VbSHKjBfeqdyX4BeMuYGDX1GsHrnh+E6TmL9toShi8jbiFmsMH2k73pR/auikmMBTh52lAnx6Q+H
CgkasQPHWSOPnszLaOUDVN7ArriD+XG9286e6IvxFPW3BeZXLHIqZjuiic83aq4nbxWHJZJpAxBR
cyYsUISD6wlcE6Rj+jtPUOc/qHFU6hTgGkLlF4zxowVqaI6TPyrCGVxamwrU3UJwi6EzIpbKqhDV
lJhU+7Voa+3uPTdBiZbTUwSbGWJPrVsv7p6rXBr8cwM2IZjfINoazxXeoe3qBsomCfRro62uuzJl
gZc1GYZiY+vU99m9o6pFnc88Qcot8dqYRcBHV00N4Jq55d4G7z3b2HS5BZmQHetnWsq1yRz6uMFz
kv1YsFlc44eP0LenuTV+o9opiV2C7ErvcwQ0/U/auIoQjSIiHGgFRloEnOvJfN/gIvg6Oj3i2aqn
lli5jjO2T7OnPPR8C5pSfm4oi6/UpEN6INvL/MgTDEorBEst+0MTuK+ysub7XMx8hHVaN/nOtEPz
Zcqm8ilIiwVIYmznt4HD+odBpuKfjVLDqUpSq9mQ0T07qPsFqt4gnOSTjGY0hFKH7kuRNOetYA6i
co3prip4H5R66ADRVq7StidJp/eQhW0UvzNYzexFXyVZEyiudBp/7aMkT59c9Fzw/+yrxVPrTMmX
vAynGa1iP5xAh3XDp7hgphliEZo9hBBAvIz7Uu6EjV131QBA/gxm6sxN5y7ZfT9HOHRxnHUoXrDG
PRdk0EVodB2iWxg1OmOymdPirV+aEMPlaCFX5Wh8FyxvvUFEWr0F4O+kT+FFNBvMHOQYVKMI1lDU
4wsJcbOHFzHLjuT1K4bvhcISVz0l5h3aiOQFNRKKetksGfGqRHe8YPEyekdEcdxeRaieYoTiXd6+
L5zj1GAid5/oM8NkXboV2n6RdvoB7cmUXqNbivnX/jhVB59wmfp2Kcph3y5a85VAKaV8u56PEBpi
4IXkfl5B0PXmPl9q7007iE5XAbOPCdHVI1C3pTD0ICjyUU0BDXfPHk36d5weZX9VRtr+RW5H62wn
Zj8xFQiOnqmZJj6/jcFJUdgTarYMMHxikZhFmgaCt22c2l0HeTMTn84NWPeBXuqvAGRQP3E0Vi9s
utX9RE0g1uC0IdVSlw7nMfdJ+p0dYLBXmMImdTuTWgFh7GTqGrzYlXuksGX+6JEKYLjNGjRQD31I
majy8S7wUGex5TWkiKYtJdUqzQs2HFPIzv9iyGVL3rGtxMlV5ZvsFvmUq8AXSTbio0Wb0QBYTnvA
lbbdd8lArILMEFGufSdjptbsicBZL00w4g2QlfpxVljdGVgEcbV04Sgp2NtZ35yx5PeUwIociULg
fsmlo8DOpzEJj7U9du0jbBUeszI8RxtYaW7r+8Kt+nw7BJX81mfxTOgw1dkxgnmilkf49K2xZ0wt
xqkWSHMrnStGHM+0yMrkBgagjosK5Ois3QCF50NgKbRYHIXR1PtBO9v3VbfER5J7stvB9vFhr9jg
dP5UYttT934wVjZVWp/h/F4LT1i2uCeEhTZiV2etjEKkvYPsPpaSeXx6A3qLXHZVhl4wTjvmvRpr
eECOb7f2KZwH/FVXduKkJZ4e/IBl/KhmEhbam9BFGUynSL/lxlsfR70MMKjgDk8PTPMLLeY2S7uw
qFN10r77jb8IOkBUT5s8NQ3G9MoPol0aMT6n2tTacYglzUKqbxKgjKh+NV3cosyEtR7HO6tWnnpC
o76EW6ceRyovkRKj4NZ9EK0G155/umS31NdLRMEBxeA11fOYRmVznbATys3A9Ik3RXiTOHXw+We3
Npt8+MMy5RifnGBWMDehkysSKqe0GA65VQbLVeWOzH8+54kAvIxxGb8vs6/Lw9yMibvvwTzjOzUS
/nlN6h97ptMtSbkZRRZMTz1rmkHEVeD7eDNIRPjaDk623HRhLqM7HEb4rRwaVFxccKKIIWxWf++s
EORhy1pVrC5J3YqFZAvyoa1HwBOsO1MOgXttEbE5rQQZMKyehYwCcowKxDlxr2b+Wqh0s6LzHs9A
X8s8zLGskMQp2z4R4pujrB8me8FKrKAJ0F1kX6TR/ruDiYbzohnVo90sFQONHSDPGYIRs1BRZlQ2
nDsVjbiK5CoPovnkRdIzRwgqzjBWpPelc0NGcMas8XtjGUPgAa9bXVtSq+9T0sYfOQ9g2SYIwwVA
A8jOdtB+971MRsrH0UsBQoMSFilyR/7ONFpGnHOes7w2S2xFeydvLL2HxJu+mioYd5XvO91V30WT
ua8mTfRKiKrgySiAPsQTOIH3U9TgOiX9Z+RbCXLSTw1f4P1Sc8LeJAECIMST7A4EBmXRFrpb75dy
6dtt3bf14zz/c9659vSldaHiNtpJ4DIx0FT+OuG6wToZlT2BlMscr0k7eNM+qvPkhdCRlK5hKNUt
dlYST0avqLeFZ8tghd4CrWoqEaOvAHCHes/23rBneYb0nyVJHgC7bL2ibQeu6wQd2Bm4st1thxPz
CSIfgtptC+s4JwnArY5LrOuRUcOvcfR72lMWULPNUFXQqoMX14CE+NLuYyyiEcEPtT0cJjCUm3Dp
kU5PzGhngCoZPs7N4DYhYuu4Q0EhIGhbFlQ5ZdvEbTpuLY765dYJAEMxp+vIrMcObJp0EXuhIemI
Hz4V2p3Sq7ALk7NNq23FrWNwF0AgWOB2jZ7MtBElHdea/legoJgzFFlB3WEoiQ1BC/By2SruHLfe
OHk8/kRAT+8XITslJDMJBu+q7oIYIwnn9VVNtOiyJR1MPiYtmQkbkjvMgxhDiO4himicUOnxnRWo
3r70UetBGauu2wQeiDMCOqEfCIBJwbMwLujbgKCxr3M9TtF9zdTZl1DMepM7zmBeZxfiGzR9Vhl1
L6w96xu2FrssgaCoHLVRK8gdUa2JCSXgxc6AIrcoT1C6ukQMILugNbNxbGr50pzbnk0kyQnmF/tN
eVDeEn3RIsD1DH0rn4JGzBus5ebYGl3sFuSuMWp6v/+BiR8FD/4QUHhy+mg2FsBfsaWLF0fiZtTZ
rwxbugKBzHGsY+G2txYuJ6I7UCOjJEQ5gbm0WaDbnVIXL3k5FtFNWBTWhNK7EJsy84kLUHbIn1Uj
STkb5bjctTTt32vMBljVrTF7TBYtHax0mGNW6JAHF7YShfEus+H5+c5Ud1MLO3KYfKJ09dh4MThK
JaruV2Wb5qMGGuYX6CqkSQcxmD+MLHWwDVU7HUugrXGVVpGrfvrCgkhyYeivYjtXjG+a7f6JEAm/
wTkelnRFfVOV6AVa93ryNExKV8kkPtR+Fy4bBRHVbMPBYa5OiPb+xj4HDW3nOjFHNlaTb6Gb0KLZ
bAfW1Xlym3vflMM83uAHwDYxkkBiH9oUh5iiqUYNKLruww8CNd3iG1H+CfxaebhjMXYEkyJQylgF
Sw6vYWJle78csIKlXpC84xvI0AV3auyPSTz53Z07TGd1mrHTOw8PRXLMh7L07oSJJmgTDC1pvkPN
EPLhjjnGQBsP8PcUDPhd4bw4oR5C801BYQJighSOR/7s1HcBBgfrQNdiHNzBfV1sW7iomkQIjDSA
EilKtVVELWWtFTPG8p0uaJxYWSnc4DrVruVs/CIKo2t2OZI8pWudpUSE65FGY5ZxOCHLJ8icD78J
iTSJF3R//Vqm3uAe4w7OIFnhJ05HDrUEh4Ze22zW5SMY0IJDk9Fjcjf2Kq73SubYE6HcBne3kM3p
3cwj1NsZCXb4eDl+N7SmS7JOC7v/MQ6teyo9cq2LtRpAee5mBg0SRVX5ImLLjOe+vUFqU3rfbAIl
oIKlZY0PQFSJ/opmMsFQHaAl8DYZohc0MQ4kIdgguSrV1zQw/veCjQYNiAtHESzGg/UZfcIfEbYF
xWbUiNHRhEO/7som76NDMfomuCKrR3dXaqRg4UBEyaHWItN5g+LZVyRqTjobruuqxJOcGO3eTVMs
YgVKndjux1J5+tapQPe/Bci67FOPAFGs9TL34WPW9G10q7BKgl40lkVO+sJlrlpst9Y32+tMzTxf
/ranIgDv36tWQ+njgXEQ4WESz71y40Rx+9BbfeUcBrCFkAgmx3nKnDQmCl44FNdtPqLvsc6GyAoy
QlxT88bZYYpZsfuEt/LYa5suU+meqIEyCJM3GsypuyI2czgZJ2i7bTr6g0Gs3FvxAWdxLNaNqWc8
XVgRbOsmBLwntCtSSfQQ5Y3zPWusuD00YduE6NMVXQgGX/+NLaUnX6iHsiPNKQ5NDtgQuCEUWocw
pv1WLxyADS66MsmvkyQT/VsoqLfBBvDBb+t0bt17STpdsq8z9AgEo5EetZIAeQwILrI4fyGoZYzP
Sl0pHuu2a+ojM4AZMaFdr+tOnWoRvS28MnHALRRTszuWdNtnb2h8iOqhA/QwI4lvm7JLvPIEbD5N
166P+Mcyro8fIPDqCDPbYDwqxUmOd4ROLz+80MgUcW6ffXwSgvt7wLVDhCFaEikcjl/nIlw1N6Ud
on/q71APD+mTU5TbEiUeF0TiJFaLFT/HS7EbavsQ7vv1mjf1Sfqy/ad00tBBZCQYDsKUkIuf0PpV
0EyKn8BUu5m463hLkMgGdchdeWBgxTrefTpd4Bxge5kfyrhkeY70drEsXgSiWtyWKYJ4uBuLdt4a
zQQUjRALVnhkvCBuAqQVil0tn9phZ/nBa4Vx7SBM4hxjjArRJ1HEv42PsB2FppR594EgQvUyyVwO
pOkkdT3cQX9szbzPyp8q/kZM1ycv+/eo4fN1CHvnYZP9E1486WW0BweH0nAXPkz9c72ep0NwJ61t
vw7s57S60xs3viqJY1jXTHM8lp9NZvnDm/7P9S9yhQFAEoeMBRyo73TUTc9EU7nF1Df/kHfjDoH5
HuYksXeJ+uQB23+8c0BMxXRsh3u/vPMgZRSf6AfmrzTrZbhfSM2g2YnFFQkEioNSNvgKftF2Ajtv
m7PwuD/M7i9ntHZNnX/yyf/+HADghDi/7vOk6X8mwf8rO1j32DwNyWV3sDvHuN1Bod1l7ePf3/Yf
L2IzvIHvO/Dty48KjtadCmwMd7ZXPqDou3GHx8x7+n+4CK0qNACVmXM5ejyvYrf3vcjcEWb7Vfn2
T7zrD2HifhKSfXkvLAtKEEyBgQJXlOHFevUt1YlQNmQppS/afnSCL2H7ySUuvxAuYQskJqQJS2pG
+2Lmmt0YxWRxJzuiRm36rcZU6u91sUdj8fdHdrnYLy908SlSQss+pCo7Zs1Dnz/m0S9Hfejh+Per
/OGJ/ed2LpZaysyCpdB2duz0h5P+CNVx+WxI12dP7CLwWSZ5AVfJEyu8dTccXQ6veYsM3Nef7Buf
3cvF22+sKUqm1M2OQfolkveR98OrP5nz8NlLOf+Ef61IotgmTxke1xidZHzPSxHZ49z9L1fL5au/
GO+SGBerleAqJAmuC5uwjPCb5z/8/73582v7162kuAU8ZKDZ0cWAkls/CRHEfvnJ53V+5P8+QP/P
nVBYurZwWDkXd4I+oLEa4WfHcxbZCuLsWvTYcf9+J398KSFkvORQ9NG6/fdOaORQNTMQ5Zg0x5BE
2YzIUTv9ocfmkwv9djycb8eRbDBuAJDiuherJTCVLZI5L45pfwu6kXa34UCcMyrCpXmdJagdPBcp
mbvFOUbBt5yAb7cM1xPMTIICUxEG9vdbvwxTv/xBF2tr6hdvtiJ+ULI424IQtFQ6UL3xRlsNxjqG
qbz8/YJ/etb/fgIXa4wRGJHfAQodjbpy3ivyJcsQXvPTJ31+Z5cfzr+vc7HQlqAFNG3j4piTYlqi
XMZvhzqI0Dd1RaiewoCZT7sAB8Tf7++fL/LywqEbcOq5NmLvyy92CHNb4A4pjqqyjtgn0dWdiNjD
D0B8n/WUPwYfdIrmtrz2b0tCm4DBP5sz8qdnHHrheZoBxZ7nXzzjzE3kMKPgOzabZNgmFrNU8PfL
6rNbPZ8gv92qtH0Hn4Fkss/FM57tMEJ62BfHtn8E8l2RmVbQpNmv0Sp48HbEaiHoK9afPODLmR6B
w+QmyhlfUGD5jn+xJeRIvDQA03xyiPMQ9LEd2RAMaM7Moz8+2/UNwGAGYDMEV6HzMbXF6fwuEMDM
hIQ1e1CPnTTlJ7/qtzPq4kddbIZ9ms4TwW/zacB+OU/PKXEIioCxAfTCrnd/fwS/bYrni1Fbu8Tr
KIfZGf/drxoyQGUZ8QSC+BHkZ6X1z//9BXz+/vNoKGKYLjslIEskRrKZTyMsnusS1G29/v0K/5Q5
//l2uId/X+LiHiwzyZDWfD5RD6388DbxfnDP916+HQnvhhY/EARiWvXJe/q/XJdOLAgkBZi6WBtg
viQgVmY+5dW9aV4JRdxYZ/OeOlohYUgf00Do5GfT3X5bkNwsjzFgQiCDTihh//vCOgwtLZz+crKI
lO5LDBKsSZQrd17yyZr805UYjW3TbTIig8Eh/71S2EaRHuNWnLyYAHaCpaLsQHo4QqlPJlh/dqHL
56iqKffiQpwGMgbuSfu1gCvJz2XhFod+VuHm7x/MH68XOODz/zQz4cUZPQMu0BFP4uR0+aronxT1
Exn5bXn4+3V+OxAd/4wReI4DPBo4zsWrkjHaJHQvAht8cOxlftW3z3GrCVbyoGeck6nF09+v6Py+
d3DJgNoGVIKm43JDK3G4d944i1NQk65aeNZHF/nhl3KB6ilJ/bqRnltfd9B211632D9A+9q9Bwq6
ITG2uy8zKK3FxiW8iuKsvJl6tO5kuMlr8kRWQ9+89fheMGjLfm+Ip1j1UB9ra7Tuy1BmB5I9k1eM
5sknK+1PD9LFC0MsFl+8Iy++RMQ0NTYUR5zs8al6zXL2wfViNr2+bz75FP+wpultSYoEZ2E7tC8H
sULHWHXXKJYX2eF5Y+8a39+my7UbTuuGjJ0Jp864kO60zNu/v7vfX915G2GmecgmGVDY/Xe51V3u
MLZjWk6Bb+3IQCADxNqZ8jpBv9a5b3+/2D/DEP+7Z/73ahePFLO/zcln/oe079pxG+m6fSICzOGW
SVSWuqUOviHciTlnPv2/KB/MSCVCdT6PL8bANNyblXbea42H8hON6fX7+MU9syvNDm3XFJf8svWA
g6hrv5ONd2pO+aq0H3/Ahe7m7gN4hN+IWyVJvhDMXbn8IgMAHzSjjodu5T2hnLAGWSSzk55kc1zk
L7vgkIDbVVtWTrhFRxZF+J23wWP1oqCCUlzCf/hJQ1wJjwCOhA5hZTx4FSCcMGG19mXJEcPkjUtQ
+wXaMxDi6g9wUSwwOWbWwvj2N1+gIdGKe80LSBLcfkHPS+iGB/rIoaoYPK7yBXnbpdubXSgtMa7+
C8PS6MWX1Uhv4Nc+Fj530+DxgHpb4iZsVkIvNYE3hhWq/gchrU7qqlIMLU2fk/FHzRf/SdLlFl7t
s4+qO8ZX5MudznQRk/Oox6+SMV4yHeac1PTlsbx7zT6ljeCrI9EpwTwS55oKaHvSIo89YIWrRnZt
QEEDGSJ/UluKpFlFgfQvpn5hjGH8CVFIOvujyCbQSftCzjD48RlWJ/DChRh5Y9xcL2LWKjKFpp9m
V3gllrg3QBgUkqiEWEap7LJdBHWJAZZ8G4fuyXV59JRbvldtvbwEUrQJrK+G6VaBFlk5svMljX58
8srJRwxrgwylIgGiTSZuUs9nbQaUVvaQdnGw0Nr+B3RDndNHgAl4fLJzdxYRkMRqHIiMJPImJXwq
oZsV6xZRf4tGwDQ7aJzMu7OEGebHoi6pTHJV17KIbNdY9nkhxhF76KQGU19gljFQfnZEJj2jqWLX
8QJjhGK/GYvyiKLWOhnF5yQeNyEwrQzgTIdWlaAZWgLIvq5owOxKOQEjXezeA1i0P9ZHL+CAYsiU
o5khgwiECxRmXO7LV6UFj/ZGo+BdS247NGXzFUXxc/cOP0q1wL5QNZZH9lMjFqcUYYD20xJOCS8B
11iod03UvLLSGBpJnOYG+ic/AIi8zArxF2qD20D1V3GZ8ZgjFhz0ZY8U2z77PQIsAJKlIBHWCGcM
ricy4G7DHmr4Enon8aGB3lqRImXmuapwECSw3wgI95CrvNW3eaOBbytiuEOmA9d11S2yzgr36AcO
CxvQd49v0P0jvRVGBLMlJvkZQfD4g1pifiLnN4myG0Gxhs5t1nksan5hIA6QURcSWF4jFIIAKEgh
x0DPAXMhnWyHpvLL3wGOCwPz5/6vFiYJGs+zcJ41llgYGqLHoEFGGi8D8SgwFX3gp6LRAKM4j5d1
r1iwg3Bhock1VLxIjw/QQvEoDxA0NhVQW/hiXNRgt1p4meBRvPRZUTKLwrkG2BSZn5zPKxvFcEOS
NwiADiXq3z8YGQsML+jSTzmQPx8v6l6HYVFTOIBWP15jVfKoAEstaR4kpWjIQMuGEbcrtFMkQNLK
YkppgJscuFslBmEasJo1WeUQiBCqOYrFqAJtCY+miRyQwOi6U84gl3JE5VQrvxI0EQTBC6YgAbjq
RJjzFHwKPfv9w0bZXEYUAnWtokRI3JXUxwRh0YEoRB3Qyg4XJ0G1PZH/4qIgilNEuDIcejcJKYA4
41Ca7vgDnHoWnTEi+gn51OCfHh/d3Iu+FkNYe7HEQD6om/lDFkMJrpjgCFRX9II9lsLd+6XYs8mF
wYpw78kab16NOeMCku4QCt8DeiOZ6FQDUDVNnCj+RsOSLiZgV0eP9/Gx4Lk3cC2X2MUhR/5dUAb+
4KGAKybiWukcLq/tx1I4fuZOXoshdlGQc6EbE44/pBmQDVRXMDNwkVlViez/1BUKRo+6XSIKKncA
8w5WAKBMtpESBZsBEAWUr5mEEQ8ElPWaKML2wCzIxGsU6xRj/52nHAZ07iDXgMgXKDu6VyqCBQji
xnq8+Om9EeI0BbG5BvODkyXFuSijyJEIEMA2/CUAVRy5MsPrj3yOG1tjssdr1n5RUd7gvVCNxcC9
JKoy0nsIM/BRV7oNozQtxtgi5RAUnMOk+vgcC4du4DZR+KTKK02myJs5YSBWiBpcQQGBLGhbbwUK
btijp7LTDjzXWAUQQKrgWERLALkDkq7UixZtJ81ZFDhDwcwvlAdll2fiWjQpqxjJnDQf/NLpCl6t
WMMIjRqKg39Mmt+StsfIqi6GCw4tcVFvNGjv6YHCiC0HywGTHNG/OA5bBVNTAIQqAB7WyAmIKb80
qTAfH//czigqohJNAJEoYl7i7meYnEYrD+ceIozcoJWKreA/rtCY3qIx3gezKhJDGDZ+k+2ARtd8
160yGQKAgnNTpA1/iiRrb0ehRuet5x27hn/Jy2UeGXVjI8EIFPyt0vSWBoDWkgEIlTYusmQrBQeO
cbygojy5GaOEBg448QjO4LIgCL89HUzfYEiKi7wjZiZNQXphR2RVyufsk0fvxhYNvGzmGcDaMbv8
XfEo5vc+i3QrnDD0eSrVLbAzvGOUqnYxAOYcoAua+Aug70aOrj/OpbH+Trf99s1jswG2L8A+sUAc
J15DADITjJMJ3hEQThg8DNDVBjhJzQFoCq1OM/PSJ+cCzw6dhaJC1mnA3zUOyqB4R3kLcEkxWKb9
Tuk0PZYjKyveGZXy0GjyiKWJIbhUQNXmHfNmKkYBXSbdNCDqwzS/CSjRx4/nPq0poPEEvUZI1iDe
hpd7e2/Qy8fLwEEJj+Ow85xYXA7eVgx/WhxgFJ4aEVV24OLn9iB7u7hDCtng+s/QBDYTY/DMQmPW
FUCRXeCoFjljFN0Ck4I+EM3jMKAFGndnfvupAhHPgFIR+PxREx6zF/8dB64eiu/i3FvNMl6hG+3s
olWdsj13nhYhktDyHchjwV7YhceqexdA6d18P97+O0tJ/H5CpwJcTqlkF79fbAE6ohYGBoWL4Hfb
vP/vclReRpZXhn0USJdVbcs6HcYhPNbdq1hWOzWHSkrk4Rh4HUM5pztfHGtSRbwXOI6wyyxxTGkh
dTUTuViTkqQLts9iQJAWiIHHPHOqoWmXmPukeFn3sZqAdiB4G1AH0MZI0d9eY3ZAYAoAuXHbGOAy
sboFbucSsw8BtW3t7nlCEpKrwhRQI0FDusWJhEHFoPXYLTLWZr9kdoGh2qwTUKza/c24FUMYtUFT
/CRkwHbdrHozctC8ytPi2/vLPYnQUNRAV8XkP93umRYoCcuIAbutl8hOmxhe0ivz0zsYK0BObb7+
1xt4I4ysDCFfCd68EdsWOb6pGfyGWz4WcH/tbgUQTzWe/KOBvZxLZ/mGukH7AOVM+HsNdCuDeK4F
qwEiqfPZrfKMuZAEQy2Yv3nqN9i+V3cfGC5W1pnBAUnvXfepHV29W2IGxVY2DeWR3Vncyy385+xU
4fbsalD/FkkXstvK0lBX0AxtFZgKZb33QRMhZbpBVy5fh+maCkCjuCFmZwG1zlZN8VPndeSyKOuZ
f1X/rocwegA+S5o2xHowf7YOTcZQjrzDmDQxs3ri6s6rxLMChDGmjVOcYGWhm8dEQhB6Iv3dLmjX
kaOdEKGRgIsBLOEWktyj5jTW9IgxX3KMzvla2/FLwShs/hXcX5opUIwW7SUQ3hgI7IGjxkMyb/hG
vhYsj76PtNURumMs2qjAPBe7HW3NTnpH+ID7baRrUecMwJUa8k47ALBVa0yPur75a4mMJhwyNLPC
a7m9lkUaioHkx9O1bCx3FZv8sjDRR2KD+4miVe6Di+kJXMki1ArPuyAiBGHDdjrEwYocxXHN1PEd
wcrM2Hqsw2b1y5UwQr+kkiqM0+DUdvnk0Czk9G9vPGZiIYTGKJG0KgS0Amxb3MTASnDvO7O3DMTl
ZvD6eB3zz0yWFXSPIAmAStjtCQEPJ2GYtGDRQx45QGyx8nV0yLeuEVL0BlUSoaJEBoj0vgBJ0wOr
dNcE/tcqXbkG7VVRJREqigPYMVtMa+qsdlnpgQV/0BQ35SKjNLjO6sKrzSN0VA5umtgb8klH9aZo
TOZSWdX/fetIDZU2Q6ZKWBDQEZf9MjRrnfsxAOj19B9vA6GQgAeicaGABZU2cBz0Std2kcEZYJei
3AbazhFaqQHpfepGWFEDqxhjaAQ+oFEfWcqCZpXfvwdEFlbcnGkEWcN6enMyvvwSRXyDpnlmtDi6
AuGwc1ByqGUTp4NWfZRHMeAMIb4RQsiwSf7imd7IIA5mDEUQkKmXKw2cIVOvdT1bMkua1Z3Zrxsx
xLHkGgiwMGgyHQuYew0Wxg+cFJSzvy+/odHuasNkwip4wEAIxgAM3oWO8X2j3oBn1AyhqwPAj2OY
JDZUmkjhXqfeiCSMA0i6RMBNYWHCXj5OepUxUiDJ643Jmqsfml6Ys3soB2uIbpDzQNcYsY8csAHD
rFUmu9cv8/d83eMVKb8DE6x9lKXdZ/um3fxXFtlt3YF7VMnri6xk1wK5+amDNqqQjgCX2IZ/dvec
kX3xerxi1+4TVdlOapuwVjfiiZ0FRV+J2ciL+EmtxybaRy+vubDBzWD4iPMoSmr6jXcS0eyITk3s
L1qD8fMrX5fnZC4GRB82N9AxX77OLVHvDVC+G8A4pmj42buKaBV9oUggSqJEGPq6Qvq9riJumyQY
svZR1pePEkKwt7E7St6qSo48OpSEEyhy9Q4j3woj09Y7E2BOAfM/nzDd7av1cn4RRMCa5WDOeCM2
tV36gQHr7t11UFc11B2zcY3sg2Upci8jhOQ+X8slDPbYSwwgMSC3spg9kMVLMzBVY9x0O9jVDf8S
GAkgtEFeZ7r7+jcwqcyKVsCbMRMonGky4l6UQu+yIcB+wd6j1xOxtQRuX9M/BU/B06RlwbhkJxtw
t4F5zH9Kd6UemTRFNfu0rsST5oOpYiTcQD269TfSvja35UZc1ZvAsW1utwA572+wuv2MuHrpgnLH
516VpMkiRjwx3IC/iTOXuoxnhwpnfmwsyam2Pmy+60xqhNf5NT1OuOTk7k77SiKhsli5HTwhqLkt
sPXAU2x1hvLcLSaXJnUqY7AQWCJhA9Sqdb/sFlMg6zqjoQHQ/RPMirFe2PT4iJ9xhdHq8s82SISl
CJkAw8UjtkFzpL16RHX/2KxGGywwcLZAU59+VJ+gol/kBngtENAXCCwoJzHj6d98AqHfOjcIgY2G
T+jN2AQ3gZlt3QO/HI3QSbcgpjaYE82hmAtlbmQSSgfhWiUz4MfGMeS5HjnCJdDGzLyJdpXuWXMo
a5y28cHZk50GSilInaCW3PaXsPbhl/e4ZLmhmVRBtPMkVEoNrvgkZrEwAc8p21UGYwAT1gA4SmeC
S3tJWRflFUlEIFACjMUdp3V11hTXu3AyklWL5SUHF/rC+6sg9ObkiIgAcZZSJuF0cngsUxjabypD
eUqdwURvOs2Lpl4UwvWc+GFExsXl9DetmexAaHQ5vc4EFtEqpxkE2nYSSqmvJ9R4BSqigSFqlxhT
AxubWZvAqrL4peu4UALMUYKLnRsKLg84wpHrop7qrFG4UgqEplI9wBiUMk4VjLyXvBBQpox2Pykr
0QT0tVEdJj2gmQw1mSdMtvbBSyFdVxnMheB+wvmqR3dV7KAKLTBt7rzX2kSbNHZ9jzTfHi1vjgZe
Wb1dxS9yaY4GuOpbXVk1ZryLdyBw/csc4PXdkwlNBZp0VZNaXIbMeqmsCjnOw0I6sjrNLM56t+ga
1jgZ8x5wq4lLjin7KGyijtvK2/FTuWgMsBVb4AhxqIncOWfvWhZxw0um6eQK6CeXNCD33Nvdol2C
TRf6P3W8Q60ri3g3mcUQDxqQMfpjFTJd6fvz/nepxJUHdngDpgOIb1bAwTSQOIbRC2kNrbRFEjc6
lAU3ANQ79JQBz91I98FxUougMdj/VSR0taGkSYWu54A3D1mouiOv2p5cs52sJ46P18W/C/bQZomR
BbTIormMuJWxECPBNHB/Xmu4UbeAjYe+wOEtW7wH1fatx0c267XBZZSBxyAC01ImzizpFC9JQey4
BXniT2/yL0K9PBUmtyg2zGABbsnJt5ntbzMEmsxCovmsc4cJ7QRoCIUHMB+5wc0AGKQEfGpbDS9D
xQ1F36sBrCwTXjotOpkz3NeyiM0tGpWNa2BPbYcFIvatZvRPtZ6u/j/ioOmdkQ/hWhLhkgAUsK/E
EKtS9gCL/92eFCeEQVU39U/5O90VtogigGsMT48P875tYxrKu9pNIviBngFobosVghz0mO1a+KTS
2jXLH2XlGcI3q9dAGqHInD1B9NFNXVGg9SSVvOu6XFRKDQ87x+jtPlt5Fk5xgTlpdv03Cka7kkWc
IAcImaAYa9wWZyqGBt/VEg3tFCd2zmJeCyEOr5WkkosASHh585PqhFu/kODgPd44mhjirKSy6iZG
mGnfIuTe2xXQ4HV0cVMe+Kz9uV7O5KdcBcTlkPMoWLc8CrvtvjoKa8/KkKlqF+JrQJmXpy2J8CBr
vuOVESTelxoyqLUrE3zJuO20E6KuibCpAWycinI8D5s6+fueNanl3nB1blu8Pj6mufw4Zqz+vd+E
TY3AlZlxHhZVmhi22QWWj/KC78B5+48XgtDEWToCaWm63IDr30w5qUnvY1E0NTidwp1yuloQYT+z
jKvkiVESVnqyaZEj/h52U5AKMEUTyPrmmC20r/+2iwoRmwqty9WVD6FTyZVFYiYxxhUQ/AyXoo8u
Y2DE8gDVwgpIVaugBSB7ppUECMixOPAoE3a7yEEzw0YwP2t0AXQmZsN/n/HQrOL52TOPR9rWzjhA
N7KJI6wArJlgMILfrt/yA29F61EHJrfRGhAsGUCvtRI7XtD2dtIUj1ZMHGitFELO91jxuEHZF3i5
SN6DBmeTHPqdDCdTOFEOcybHdr1MMtNTAdiOl2IsU9G3nOmtc3u/PFj5rjqcnS/Kns7olBtZhMoP
R/Q/iyEW11jgjEXAFm1CvXEkyuOb84Nu5BBaX+v7AHi8WNMbwMPfWYNBW8C4XH6j0Vd/f+dtoG2C
3A/XldaqJs6cHndp8pEVdPqTbZ5VENW81hfYTLHZJUV5juJoQTmwGRvNc+heEjGtgGk3cfqGKxsQ
oO+HE4ZqevJ/yi7RNl/Xu6lKT22umF/Pv7IIIwCEbwEwy5Ms45KC9XVAX0+e3ZR6Qk3W1BhqkDV3
IdGrOjVKa+j3Y4n1NcFQNg1X8ttQrjACaTHsu5L8yAoVdGJOEM+iNRZdk8IEq3a7kU3SRAkXivxW
XLSI5FHFRHJt+YTuWIu3kWs0WZhwyuHNKZVrmcTipEgEA0wMmdzePSZPzUu6ZC3BPIEwySit9CXe
Jad6J1id81jw3EFeyyUOEqFIxoBpiN8CZRSEDXYlfT8WMOeuYi7o390kzDgYYzxFjCCBARbjhIes
mG6+Zl1Qs2RW2u6qdlHmH03KLHPpVS3MEhTAtP7zOf1y/Q2EeQeAJpfWmDDYsoa7itYfkeVZ7Hay
TwDvhBrtTJQxQLuJbhPay5/rpblZP2EuWr4BqVwr8FsQxlrRrl0KGw4jza3e6rEODOHBlG3BKg2o
uxNl62mXirAZIpfzGCKYLNXH9gPAtPrpabE4oDDQL547nVaFmquOXK/0on2vFFCS4SKBWwahlyEv
RvOj0Pe/YnMJTBQYRxmWuZzi6XWnf/3XTb582pVovwYyNTdgk0HmhDoto4/L/WlxmLIgv8GfhOTt
kZY2oNypS6L+SqRY8kqP8umkbjuIDG0AiyLbTosg7gGdgEMKtI0JAwCjRgKJdKiUTACeKGm6P2CS
CDetvbf3gf79XVqlBaqm357xQ7k3kxkkfY1rkYSZFGrgoAcedhO1WrRXZKsCaZ56VT7JTm5QK1qz
KuhqgYS6BSFa3fgFFuj7yEjb25N3eRr8G/sprRgzNx+vjiZu+vnVufEiowRJAHFSlOkjuxOzkCLh
Ys0f7R+hVLU2BOuE+/9uo2iIVmBlBs5regGxUxo/4CGiyJx96phi1UC3JmK4gNBwDFIswA2Q+W36
5oGXsDXzV7TdFoIFCuHH+0dIwmgUGqQliZ/K+JjClAh9xvMAhdVSPj3bAMU/c9CoezDHOY+FkJ7a
HykTygxK2hh8IxOqHRvnXJSL6fkFbTfh3kcNHQhlIEQwVsDV1EHg4XTOs9HpXEqLLQg/6k40sZUa
o3herAjpeW3azbdvjmiXSu1RV9tlCpRpw/iJt9lHl1ueHVUG5RxJAIw76cT2yk3XRWmNhZeflZUH
GKVN9OZkCC/oytAaq7SPnX6cCjUOTbJ4++r/SEbXGwrcGAAXZOLVBwLjgyY6SM6x8Am2qh7Y83Lh
6+EYoE9YVV8qH2iSMcCNlwC0LieOcBoU32Wo9urhXD4BOg7IQjKPEi+ZZlLEuAOYeJmce/B5qYsK
ZNUALbB4awBGujF8J5E9gEMmWoziUltE23JfFqg0i7YMkvcN9z0mFu9U9ToMnFQ6PL6ShFf459sw
gamqEvBmNJG4Fl3otSBPZJOzxoEpnMlUHtNCKUSHuQGqQVpNZ9IRd1uB0XT48ZjLZ0nInqHkxELW
pOSc9APoGOJUF0sw56jc4vGyLuCppCCoDDxpyMJ4KeGfCUOUia1cp2cZJaoPMNxlzAGjO8DSYV+A
s1bo7HeVAxO/A93SKlqWvs2U9gh78Nn3C4z1KKEZu9aYAFh/5QVgjFpFr/xGfMKILwjpXRROf7zE
GiPT746PP52cG7scyfWnE0cCtpUIpqNJz6psdn2CCR6wZupxt2XhTq2ZcJkWeuZ0e1qS+QIEc7dn
yjSOK2Bg4w6lJojACuUp0IGubCjgCNBPEZo3W/MAEDwDuFvDogZ1vV58BYvqPDHugAOzRnLgE7DY
1SYQl41EOUayL+DPXlx9EmFz0PHn+22PT6ptc7BEa/i2l/JhkcKWfuY/ogPLndgYb1pg4uzp8TkI
c5oDE23/bAdxhXyuVvyCG9NzuJSP0e838WcfPClreZlsAqNce+Gitn6QKDRWyXNgS8sdZlz36BHB
/7d5k5agJBOHl62A/tIwS48x3juALZbJhnookuwsAgizWILuC4D9oIdM3tqWY1/qAHSdpgCIdET6
fJA+N2PCvgBnPnnLBC32KPZkTm8gSSUJmHVHDEL6iYOPn4GBITs3tT/abJWlIKZPPqualZ7bkqUN
i093nriawGMGio8oIJ2JMXv8/Mq90XoFtOeVkp0xUS4u1YDj7ZwtOFNhwN0kFOB4jMtYpNw+MsiZ
thyo64iW0fEpAoadSODwAxdxeVNnZz42ZUkvQwtPsswc4alEk86CG55Es9iW8lrgHAX9GyWKIzSH
nPSU/3wE6lsiYFwVAThGt0sXBn/gpbzJzowjc1se7MSiXmwKgDEOOnYdjY3LSrRSUCg1NuBA809l
+fghzN08KFFMIwE3EhVFEqxL9D1e8aUiO38gxCyM5Fd2qjErEXxQ5MzcKciZgGRFEP3eGYc85YWR
9bFSF30iWGg1ngofzPS4TUUELlyQZoCcjpMA9MroTekZ42hJLxFAZwrpfx1tvGw7OtE4gDlMsEd3
iwZVZ+yJKc6+tOtsdV49M+ZK3Pg6nJSvF0qmcE7nY0IYIDWswMpA65t00dX9Lls/6D1pyM6RDscE
LsC6BOlJakg7UMg2upLaOaPTXCOiqPhniVAngP0GBDnGpW+Fgn+B4RowgZ47Nu9MphgUnW840cnB
F6gzWTroSgsasNhXT53muYuxZWklOH7mYeNx4bDheqjsHbJ+yxWhi5ePb3Bd9rUPPOYr7QVNMFNQ
LwInocyANQ8HqjuBZxIlXS1TK2XnRpIGnlK3jSIzwmguqPH62APd+dA04QaDbVVkskPEv6a5IL6C
KhXz8KxfdZiPVwIONkPJuI3Xxayma3znv7g5L72UadWi11BhxLPQpjltiHjOlmHOE/yYwGLEmDTZ
6heDCLV0tYkuFn2NsgU+N6UFKFKkg+HGYIoP/h2fw6x4Qc8OXQGSI86QP7q3wpZdQ+UMgKXpMltT
4h6y73W6BABLwPdgQB1uIAkQz4P4smx8zjtPHDwK+v4iHk2PsrLowSG28jCR0oGMLe6tUdg9fu+X
6O1WqWNeUwI2PZo+Aet80XxXl75oPFGNwC99Nt9+DVa6RMdAvWT0X5n+Cxuh7yuMghVGhjKmuoS9
13Xj2fw5Ho0VhvjMzQZqEKWzWH83DOeIP86gPz+nxnNugFQdnUmr1cp4psUT9zoKD0ZATwx6VPHt
pN0DKmRSCJrrnrjiHdxxelUvI//g9xTTc/8sbsUQ2QPfzSS1AcD0CWk2y4t3FSBEACCEid21ACr3
xwdBDlHiDtxKI7SPlxUwPBGkeZ05GPlS0dF485NvttutDRaK5ffnoOn9qjf0zfgTHWidFDMv41Y+
oYi4ti474FW5J1NeoNd7a39UBoiH9KV4OLyydq7LcKjAdmQA85/ix9wHJLeiCSdP5SNViSbRoC0U
8x8u2kcgU328v/eO5K2M6bCv7jkobbwEasU9+fG5aAo9qCkviUzN/DlASZjgdJAqAbrKrQQGrGbd
KGTMKXHcw/eiX7WrHQAtv1DNXkvmQLkv97kSrEeCZwxxEycDsWdsIXutUDbMCdBZel8vJ+q1ASSi
xUctv3YSpTI/e0LQTZOZUkCDwd+uzeVLcWSGFtIkTB1Ui0R5EdAO/viIZnwcjQXEF5QgHjcLt/ZW
yjCi/q+mDHPKrMhKFupG1Vc/Hrp+aUndOQWCfRHR5w4ICwRat4JkNO8pVe8yp95L7D5fhZWgV9W2
qP93lxkruhJE7JtQiRmoYSFISzvEbmihEFnwyCp6wH7G8UjbwDmNdS2O0FhV1YiVW2rMaQ0OSUym
8Ed0i+qIrz85w0otYyWvKYHy3LOCSwrgHfhLABgjdrIUCiEeRSww1lpLBlmehLj98bWYuXtwALkp
N4gKJ3C9bw8rj6saLLqJd47l8rUMyg1YaxvdDxLrsZyZF4U6KshTsByEHJf23ysNoSphF7Zj5Z3T
KlsBOGfvStGblgYfQjHoRdLaHM9SntVMVkq7kUkcWC/2vi+omXfe2ntg7QNsAH/1yMAv9cVSh7E1
Vo67ixHTPlO83cukEmH4b0QT6oorJbmqO4h+e2ONF9l66QzwPTqSbtr2UrPwCR9Il3s68g0l+N/W
oiljgMuoF8gSVs46N80fSmZ25vbefNF0Ea4OQGEELZTqwjsHgebII7jGJXZT9JyZlLVRVTxl82fF
QclMURVIpWTiXoVcrrp84nnnCKTKvBU0EjC5nKhe51lCeZhzxhX1ZU4UMKqM9OfF+F8tjW+jqu5F
1Ts3q0I1Kg8bKuipqmO8dF8fUlNyjcrVa4xs6x5mQV1ddE+Ar/3dFaWevbsV5XvIVvbJVt18D2E9
wNYLeG2G986YFOfetiFaI2zQ5v2E6BoyXIplJMpZd8II0wuGXSlqQWt/rsZF8dRuWG79W0IiSdoO
/yvw1B9ZABvFDBdqCMg63t4hpq/ZpIhi/7xO9O2oc5w1fH2tX2Lkpr46R6DBU855bSgk/CuPyKmH
ri+1LPrUz124bOs1IA+jtd/aChiXWT1wHeQHghFY9rEZ+4IpiOs22HPsW6It+XqNTiZWz5mVklpg
yDb7dBO5CsXvuQSQ5Du//kIiazP48eiybeifMTMNjkMbRQ8gxepwL7+8lbHjfvHThHNtfZ/2e/tp
w6DD23g+mm/btfMsfgT7wEwNx7W+FLPTO92h9cfNP41/d5Ds4E0FJR9FP/LPvLQOeb1+rUAAizly
2QiVFbCps9UAkGO+XPJmfBzkbXGqOL3/XT8xqTEox9ynJONnEk54G1cfROgF5EaCoKtwpBLoDtx3
juEsSXMENze7WjtLmZ0BNVZA7oktgdm9qnIT/Lrad6luwVSvxy6tKjYTHeKDAFMAwhBkJQC3f3un
AeLTFwCy9M+soa5Eq1qMr/whMNi3zkxM18UgJkt5sXOm8FoiYZaGlNeS2s/8s1I6cmEMFabG0+EX
UvM+LYc5v90oRAggtJjACokX1CDD20oDtrsQbQHwC4kpPpc7H/OOmtXtYj01FX9fsSgGLEbQRusx
5uBOjy3/vDqU5IkHDuR3cAlvd7iZmMfBAYojrxejXKL/R1iF3u/OMwoe+d00XCZqtOBdBWzxlSHR
SpJzji+q1AAyBGSbAFNEaC2plUFRnUL+sJD04gcE9aEO5mjOMCKbYvfJppmLhsRmI9cDsgGAAxLX
ux1BjFukg3/GrK3tVS9gDE9c32zZIx+sQ3niuzYC8Hny70Wue4zJKoakvFA2fM6nu/4I4kqPuTYB
1Y3+uVGeG9XQVIfDtEKvq5k5HCP/OAyVyWUBgN3sYckjxJdLnmIDL40bpGJEfycoK6C+AedGfEOU
j1w81vgGlELtJDa5Wn/HcOku3Z3P58SOTIwt6D9Qece/WfyUSQZ+Mug8yRnyvpLU2mNlaDwjsRRA
TDEYdFm0lvVbMr6yD4mSOp61UXBy/pFHnHhQKWLRS5DXrNDMWp7SQ2TVG8XJtrLp/y4dYTeumMUO
rA9gzVr5evOBWTKDduTTdpLbjQYCoNMgXpUAjnv7xkqvbPgkrgJwuD6D9zo4KqUFcjfeWynaLok2
3hezEmhMWrNe7rVUwvoFvgTcwBZSfcGw335t/c9mURmVbk928A2RebocDAWdPXJgHWRd1ocAxbTd
eQdeL73Uz8/D67qh3Lw57apivh18ELh4d9iCGoiNtURx/XOQL/z6VDbrlH9XMAzaZzpt1ydNTe76
pFSQ21M4EE8QPjWoJ/MxFlik9zor0L3VsA10FQy1O15XwBP3N7YTimXii8U8B5Bgbw9ZK9GAKkRM
cM4az5LET0/RBd7Ke2CbaHYjH9jMCDDgnv3UwCjcJKEJAm9DFo2kXMQaLfiehBFrx+6CGU9UUT+8
A3JDGawoAo8Pz1q9kGOHY4+duwglioM1E0ZgaByZGAiYgEaJG9YLoSCALzs8t/WKEYxaMCNr8A/q
+PVYbUy/h1gN2lUUEZcGngD829ut5cVGVWuJic9Rk5voNgbKrC42y2BbCk7Aezq6nCmB98z+CSgq
ihglAwAEQrNbiQHXyn7UazH01L5eDTZ13Gjmct4IIDRwWYWDmzYQkO3GdWry3/kavR/w99BXrJ26
D8Z+vIXzC0KmG54UWkFIUM8ihQtQi5AnDnpbvUrKLh1XYfr7sZSZcgoS07IgQ7cDR+GOpYtLkpKv
ijA5YzA0K/XaVPTwVG/aDcBYN4ipR/2p1XPrkAJVJk2t+oVDmvzZefwVU/hOXpfrjyAevo8GJ69t
8BFgjLdETFNl3sdjCTO7iRohugdZ+KYCNMzt9ej4RuG6qkCjVg/DPS4DIKJ2xdGj3MKZhcBoiPBV
AMMKwpbpM65C5zJ143zIsJCyTV4UtlZtrixz6/Fa5jywGynEYoDEJPoiOM/PsbZv25WwcYPYADtP
zG2H7E0YF1UPBkaaL3Zf/EPl52pthE1sSlApj7mfwLOPlGdp/KnGY1jsUu/EVYiHlmFH8QVmlAg8
XBFKBBCXaC4hMqxlFmhtGkXJuZP0po70MHoa+veytnsejYP+kRaP390RKEQIAigxksaIXIjDaxUe
vIJylp6DIQRCbpyjbLwATVJgxBFPuSh3ipiQRRyhqJZJz4VReuYqxQxBzOezdoIW8AAkRw37+fjC
3N1KCIMTPaUlAUOFxd3eyixVhkoJ0B8EriTNaz/asvp6LOE+7JtETI0PmBNArp8sVeYT7g7HtehT
RGOFj5pQ+/bGASpOsr0Dv14ztMt455Nj7gHPCy0WoKMDmyxxVkIOohaQOOQof0NhYeybASSZp3/L
mPoeAfcBZ/jxCu9Df0IicWKow8t9xAj5eZ336w/wQyxadAN/h3arg+zMODb6l2NEn2ZGe+0zpzcl
/WDUgCrIoiOQOL3ADaLQ+z/Srms5dmQ5fhEi4M1rw4334JB8QdDCe4+vV4JX0s5goEFc3fWxZ5eF
dtXVVVmZXmbhdaO9K2tQCdkGcVjtozQVX5sFkT8cOwwUYAowxOMiFfDYuLfneIko222TWbyZoNit
uwa0OPqApD/tTFLzIbYcWRqu3Btv6UcK0owSLFXedyhq54om566bOWlzwxmm98aI4FNsXA9GIsJ3
aswvRIVYsq3NPJTmzIyvMJEK2NxmMivTB+Cxj0S0ogcuYd6Ei+cZzzfjI/pjmDlwxaPIIMNh/d3q
N4NCnChA/FbMsP3Fd/ndiN6VYlctwYF6bkhYz23Bh9gH5njU+2k0PfNQMBgNTizdokyBu7SAe5XI
2vvIEqPgtasYE7QWitFsj9NjomWwOMg2sywCSTiW+1WjbT4twGudW6iudaTHaw+aPRDU2UvIWqHJ
gL+gxTDRJFutw3NJncKffi6ifEy0jL5htHNqD0psBRTELHRTVANxuJZGpHRVcHSsVq0ws0+HObyL
gUbWRnOcSlJtZ0qbW7kBDvf1HC3plIe+m9GRx6QLV+YSscitzFviXBNta8gZoYu3NtAW3EG6zGoY
DiH3sxGNPCaa4wI2carcipWtIJr1K8Vi9/jRMbNXSgHYLJlLBc5um1GM4kupEJQctg2XbBlK6yPA
T6+8nkaG/5Wi6QYt+yDhj1igpQEMJAwVqNwboDLC7JF5iJawnEOH3qCgiEyoMLpzyyYAApGKCotx
ThEIouSYSMyqt9UStInNsdfnauyPiHncglBr/tNPwtn/y6Xd+ATE8F3lBXZhtflrADicFV4FpCSj
Aabu72QibeM1RNP6lWxwSBQ990gT8QxEouCPID/Hg59+dFZouub8UFEKK61e/UqtNbE+RymR+Rk7
E1cGpNAGKIGEiAZNHiO/4FaRzCRRafn+qecWkuXkW2ykhrjtDFsHNxyI0faFLAyDuoyC6gw0T+9N
ISeSQR2QKy1ar5CD+QTOSDKclWddtn6ODuuPFYvsC9hlQDZmOvtYVfXTOf9Zo6cW3XNzDYpT8Qc+
B7koKMGBMmWMoeizThHsRiytsFJdqH8aUabHG28ttb9Y2QUIK81eWQflUugXrEsa5Nspjd/Jv+Fr
HsxcCI/pSOy1248ZHW2n9/y6yeUSl2r9jUZC0P4B5kpAJI0wDBUPQgLg0lxdIg0Y6dZzqZthN42X
RmCxBxBoQgWHHi0NU6RiTaVdZeUiVJ9shevVKIWg9fM9zU5ceyKQjngVD0hDBHj3OyBvIs6uwLZm
5X1OoBDEvoT5chByJEWk+6DtXLigbpKI0+t8Y2YAUxfQf/dJ/SE3V1de+/y6qtTEfXv+XX9Z7/vh
MwA0o99/eGLi76OrAo95v5IitrVyhognG3rQZp3r3BdojhZQ6+sd0+VJl6pNtulZrUl0htuHPono
hRRrTbAGGLwyO0ZLi29bg5w0r0CXU7f774Dt1effOjGH9986msMoDJKAcejWKsgWuxIJhndUDQbk
wEAX4OmXeJ3uBPUcqogkvmeMPwZl98ZH2xRZRk9Osr7Fk/U9VLedjpxlAMmHzyF5etkq5P3qkbcP
wWRUS91dP2bsPyKxB9m1QZkBj6Ph+TVKSlEK38ZyJrQI06AyEOj9IgL8MMi1GIICjiaQBj32tjpj
9tFx3VsdnY6IU0qZF5TWKttdJyA+CwsoaS4iZg6ZxD2ew3tLoyiNhRIl7xUYnxERY6+9d2prVHqP
VrES8Atd3SBL/QlKRhKZaN9Gx3hOVHqtwluTuTz1Yy/KaK6Hb725/pQ4asWMsVsreok33JUHjXi/
OIUw5cIfZWqJDed8Kz7RjigbgBVj5mYac6eAQe1+MkansmcAO2IqfICTfTPlOnZJyW+Ciids/Bb4
6QD8BCU4mdnijz4KVhnkZQbhb9AKj5IklOeADpShMGzCfBnu+fC+pL7KpW+IJP344CSgYe29veNI
aNIOGVgpZz7g8UbGB0AoFelIXPvwSPfzLjiewvay01kw34Vki57cS7ByyOmH/zZPy/BsolcQncef
/O578Qsq3rmi/GPn1jDxgCZBbRi9JYBe3X8BRYU+b0dRZ72sX/dbb/0J/Z3dHqUqj5zStWmaO/3c
kdXqo1jurFWouwSg3+Pi5flEDMs7dsq3XzFafiYs2cRmQ8wDGBDzq1QEBAxxM8s9deCwnFjxgdsC
uPD7oQJ6kEp5kXaW1+t2Iekho+jPhzG1nLcWRkc6L+xEdPOss4oIlHNCSDgOBzcwHUbShADPzW5W
JfkxdhzK9/8MarR+TOe34FhOOivVXrZbFAsSsu6Or6/bd1fdX7LtBVe8FjPqqSXLniztpUMu3HoZ
qSYhum4lDLFcUFoCvnpYnH2y0uMdmmOt31j91p5PzpRn5QZ1NrRkoj10nCHkqaFAG+GwNdEgxnv0
+/cUXc2RPLPMk3YAscbbAXBZ6KPdL7Nv970fDWcqRS58SH3KCK5oEQCK8vf5iKZ27VBYRwsNgF4Q
fLy3lNpcWndK0Fn4jxoiCGgYFNmG1MiA/keGHmh0GsxdOBxSJXqz2XVJWxzz+tzE5Kz9M5YH7eYm
KyBV63eQoQbzs7OJ8DBggquTztXqZiZtDDCuK8FRcJt2VsW3eGDFOIcx5EizwF0+H9HUcb9ZHWV0
GIUy6ahOgiG7wZtKQZ0/Kf8f6wL9S4S4cJ1DR9H9Bqhklk/oMO+sOqg0JgR41NkJ/ky6dkwh/Xc3
3loZXRKNBA3aLIYVpIo20fA4ed3uaX1vHNJFTU7t+nQCb1Stv33wLPmgiYb+jOdT+VcvG/vn208Y
uU5gJ2qbz7EBU+11nRBJgZvZGsb+hKvK7HcH7hiTzQcEYc4L4ChCdcZ1TC3lX+MMh75A4BtGR7pj
0Tn4t/+rFiDxJCZy8P58hFO78tbC4NlvAqAi9UXHbzHAIgBmwdVE5yVl5hB6/8dKopvlv8cxdhhC
xEpFCCuev4jIyzYZ0An75UlARtw6NYcvnjSIPWqQPIBgRR3mEj0YM/5xZqh/odjNUKXGh7CrjI8o
B/+o/AhW6Bj//myiiIe3HxooQScxOhdM3WaV5HQ4F+jeLmLBsDN5mSlzePGJlzSKhcD0gK0KaQ00
Ct2vWhj4PFexdQ+8C3ivsSfbJZrPtWWwJTrkzxw1X0kfqbqYay6byG7eGR5X1yDmFouQ/OwtjuSu
KX54wbp4pw9ZTWw0yvEL5ZB8Pp/SqdACQSIUd3F9oqY32qA0k/sllxS9FQHE1MU6D1CAX53wTn4P
/JnszTBt49MOO+jlRwsqjUfy/bTGHVR+iobtLbmLSRWeKybVUo7Qr5R/VLh0FWVzPTuTj71bk6OV
9Ms4SaKC6/HYW3fg+AZcSHUW7yCvMhyLRJUaA/cwhxmafHUg6wYuW0iooq16OCo3R6Fh48CXa7m3
+sBQQiNradIGiRZxV48iDb2pKh3dqsvnKzlRf2AQMvxjdbiKb6w6ldLGSmb3Vg2RB5HEtQ4QscSr
dfXLqEp0gEIuKACiV5tdPLc8ua43hkduNA/rjGZTGGaVg7dioF0SvNHJm8uZ+SqaY0CbCkxvRzna
RIlkC5ISD8acYwNJeOEnTcywPc5hS8bc4X/X44Dso+EFJMSQo3s+QGOtE3FCb223hbo2kEVa1JfM
onQTXYyqZ9CaxahfnaF/HCO4iGqRmr++Xq2PM5fU5IDBTcyjhxkH9e+ldbOsTGZzXqMovYVMPScb
5YJzVWhAz1VWJhfxxsx4Xouk4pUOZuJ0W++7jDRwBDEY3mTlpYSAyfMtM5mCEkH7DGQQAmqwAdxv
1qJiIGucurTFkOWS0k+Oftl/vgtoGt1/LpenJchVDIeaxSU/3vgSwGwomSFHhzLqWD8tq6q4qkqq
tuietSghVQVuzstxjxfhYANtpWBVQKBIjzZOkjtulld+YyGiwU0sqsons8ZNTOL98idefF0hag78
3KooyXlh2cRdfKwWIM6RNOc6M8uP0ff9p4xmGQiDVAqdoLFeOMLtQf5BGAMPOECIInMQqqOX5vUN
PXK7Yn8+ZnM41UccE47i7UyM/KBMgfe3C2Betl67X/T+q3uGGINxxHfi5uvK78FtuduVakfc919U
65+Pf3q1/1mJkUfsA74QgxIrkXbXqNxn0kytfGIX3w9w5PnKpgklh8cAUw387Marwav90H1VOuSg
xyjzbFbqYvEt67PSHMMmur9L7y2Pjqtc0Y2UJ2GDwLIA9RSNF6mmOFqkBGoIIhepWCih6TL7XDiE
8TpKZ7uN5z5gdLP2pUz3TYC55chrsHtHMcbVLtxiuSS8Zuq0sUpXZ3jEuShzIja7G/g4BpTcvg2Y
we66RmgGnq/QuPyc/CsI8Veqqy+owwLNss/30URy/97o6KkUUZIfsQmMNqpQERDPvW8/6/MlOF6S
1XJpCvo1RPI6JrTxhuCQVMxQgm/ILD/cxKV0/yGjB1MnNHHi/fmWTB+Oc6O/v5cXhdRDgmYrqhdf
O5nxmkSbzVsi6Dv4cHIe2m5A+jtz68+d7r945OZiYpUqS5IYm59avLyC7yJDbCWqxhI8zqDSP/1I
+kaX0OXPEsZaHRXtOHO6Zz9gOP43H1C1dRdFLlZlIAMEExmiO9wfmASPgNjRTBcHSlKvur7CDITb
o2vOvKAfb+b7xRi5t66ThaimYN9Fe6HdrOXUYkBtYseqn828Ix855+5d6V/v+M1YfVmpWmVwpZke
oaS35fX9EiouB51Z7VQWF4k2t+lnp3fk3LgiTasqhUmgEgSD0Zbu2SH1EBfgXXkC3GmziTQ47hU6
+q/fR+5bPM319U+kke+neOTmpMCmILk7nHaQGqwHoALQCvQq32ChB3Lrdh2oknq4XiFNAQoJneuI
Dp3AmNj7lACijqVfLGaWfUzwjcjw/qNGri+Io8zJ6+GjoFS0R64RdzvSnyfzi8DxeQf4fHB7f3PL
517o79nwxOf/7ZGbPdArLhUFg92A8NuIaOVma0jotbW106k9bQh1xFYAyg7v0pmjNrPT/5zyjWUb
zDp2QMMyl2VL5KuMLk3WXumoftAbSc3qz0c6AZu4m+Ex3C3Pi8SNUtjLtdfsY8ttEA8SszFQojtg
iGfH0GYWdeLNdm9yHLUpLksFIUymmr21TcHwVvaC39vrbs5vzsSHf9vrZjLD6H9usKFXa7utN31C
9vsYhL8OsTfmASm3WCTgUz5jG80qWMwt5chplUpbJMpwosTILAvTRsd9BCnGfkkFs3mU4XQ+27Cj
+CuQ7TTNFdjqTM33yCuuqIwYKD9hoMvTQVK/5PNbAj+mWb9H0BusZ7YtN/kBEgiJIGQzqHuOFlXu
wsL3Y0RJPAjxK6Q2M9U4BduTfPEaFQJUy+C4dI1yzZ1QtUhwdDxDjY/DZbWQ+wGzNwvknICMYJ/d
fNLo0socT85LH5/UHfkARChbuHKylHrgR23ji+yQojureAvMTMXkst+YHS07WgOjLOKwFKCn0kQ1
ld8iL1XtzIwY9fnh/UNRPaz6janRqieSoIS1gnsDfMfH+mt4HNMI/ln1M0YXKJYefzLrS45dsMSp
3u1YDcXfBBVAdOka+cvmygHGS4MsqCY/eUlO7PJaGW/+TljpIAnSjmgTAGP3RuzmJmmY+2dfPrrx
2NBlW56PGquy2V0V0BbFcHP1+Yma+LABgOYFhIkeaqT3UUtmx5mnyEPYhIyUNEQsyEbZOP2S3u+A
SENXh44elkWM4tna+Vxks+1jj3tBpllaESUOOdShYfX+C/qMLWqpRMGyokPNL8tlZVO5StvRjpUl
EtNSqD3fEswwpvuJvbM4LjRlcc00vht3lkaxJPjxfahh8+sjpWEzzph69K73pkbT24GnKuhdDK5R
aVPYr9eyut6CCwsxi6tlM6fq8X0NYyiSwsMM+a8xwo6pkzKvW4zLdlUvI+h31WZO0wR6cjAhog6E
1QKN4Sjn7RXo9ut6FGJBrzE03b+/OwvQEvTk2u3liuzUYx8bz+dwwkcBOQ8SMTDjo78Q7Zb3G0RB
za71S6fHHEJZFICxz/2pX4haYQDnmyyJavl6Q379WXXkiVsYaHoejRGgCULbwriP2Q7woqAqobP8
atU1eiqJoCbaFSUgXeB9lcovEDaQOJ1LKj7eE/dmh1+/uZJrlnVZL4NZZE51/HQKQebGd1RqJoR7
5FIQ7g2Njp6f5VLtolvdekGSLdb2yIcE6wt48tDzp6wL9bMw9x7EABlkGwdt5v1yo7NryA9aoBs2
rcQQF7W5WtUmRI3OpYo/VolxpglNOvTezgFZprY3KI6QLhu6jEE+cj8tYun3YSq4vcV053idZZbi
GUHjzmzxiYcGJuXGzOCWb2af4YtMyRtsN3ZVHTMeXRxfITF1fTcUqn7Poa4uSmNxXnwEWmg+3+pT
rhD5QLhiXka5Rx7tdDZLozTi4t5ybEctlb3NAY/mrykuQjukPGNs4uEwCAQrLDiaURKXhNHrXbF9
VCET1AXiDbVOQZKHLUDh8XCS1E/U6K4yVhGilFtkT3JzDgs1bK2xD741PlpM1i7yvAqR4HXChfiS
igh2JGR52d8CbivPEICUs8QTU37/1uZoZWvFVWonwoCZTYsW3nQhSapHgf8450iHaug1k47PF3TK
g6ABSYScH1AaeIqMAh2micOaC5nakq5w+aA0ToyM13hlW1t2tMSd/tzexKzemRsFO1UOdS6npWuL
X/kaeuLAuclEKlUcHNe0yxlWjYndemds+PWbg8KHvVCGBcbGqxJldLGW5a/ZvnRm6nSTc4jIYEDy
omSLxuR7O0pdilAJKBurpcPwIArBVm6SjLh2J+hVllPLxo8YwoPBOqpcxRT4bk6KjBl2xmi34qCA
xx/8agOidnSNA6EKmWlOqS2v1WjfFNKByZJaRVf2lHxmn1xDos/nKylORA53JkejjjyRSWsbJnna
TPO36pNiPnlPTb01HRMm07yAeMzSbd9oLHOrCek2i48peGxjs1W2of0SdfsScEoBnLc/gQKt03gl
Qxa02yb2icf/rYS6iKgEiyccu3dQF4it4fZalKgFRCxkM4zNCkrx537FoSpZfvtgzV3FtJqVVzf8
EoWvuDmJlco1S6Eo1MjeiKneSktvlfk1OE5KFcSuYjenTzNxCWBa4KzQ1ITePmHkN+q2Qo0kR8mE
T9f9uWBUyqj4fdANLVWJu6paEDnrnAxu9kOMFuxrO4dFm7ic7z5g5ESQeOhCLvaQ9mg0viPRb+f+
okQd1WYlzuz8if4C8CpADHRoDkHQ9bdHbk4YR6clW+IystjMEEgKmeYU4m2Gv6+N3IjNcLmWXdU1
+nVk2UYfIq3IqbYR4Ql7lt7/lLHBg0HN3BtTMeDdV42cTJi2FBRk8FWgt3wVbLIFbHaAz1L6KwWi
vsJbV66pptaML51wN+DUoWURdOUC9C5GwUokpiLohMPWinsRW5RWYwicx0gpZ2jb81+fH7+JA88x
ErphUZQbyAJGIRgKsHKYNFlrSSXlvdR4nRJebO2Z3TxRPpA5RgZHHwgvwSIy7lURlMRlbRkwfQmC
NdAxMEJbU1pXA1VTWpNcsnqUV1GltxHhRprHARTRqGEjqXx3FvNVUYC7LqcWqasznPF8Bh75P8Ht
JkEHF6g/XGAAudy7XV92mC7opdby0QXVGnm04YWUHDP3hwUXBoqVYBTGW7rQbErNMtOhyfMPmHia
3n/A+KhHvgeHDOh49AKGL+O90V815zMgx98FKisL8Lpmjsq+1TSJujX+zVwObuKkgwVgAEwPUrzo
+b6fADar8djK8ZzKgV1HtshuNMhrGvue0Htx32y8Q7H0V4uZUU9c4XdWRzuvbHrwObEALq1LIwRi
ggS7jHBQMrqcIvOnJJvG2HxJKmCtzXLVbi115gOmXsd3HzA6Z5gLhKf88DrGPcAYoPSptfaDdQDR
OmvPBzs1wyh88yANQDs9SDHvZ7hLaEp0OhoRKPrPBBQq2pe4v/TRolOWkjx32CZuVA69dgASQwkD
e3rkuUWECnHRMr3lRir3Wn0EgFEg+XYgovZ1ve5qHe2xoE78OecBRjo3rXPWh1+/8eWSS2VyI8F6
mW3BwQm/yaHxhyh2TzpOzRDKgNglWEiuyl7cbDcnbD2BxwEzEzDUkKyRQBE7hjiEQSAGadkBWiUZ
2dZliOz8AgiwdvGSDe2NI+z7euFAlpDW/+1FvjM8HnjeSOBravGe8hcss3JEwsobia9JwqpuMvN6
mwgP0EkDrRGAUtGZrozuJiVLK0rO8awouU39ySu/eXtRpJkRCRNXEc8OaQFZEkAZMn6nZXghMqWC
24EjLx1kHYVX/1v8bTeMAbZ7VTAy8t4btUar/UY2mw8GSl0moA29mn7gls42tb55Q5vDSjc3G/2j
WzI6D9mm5bVXN2+r1e+cDuvEMeN5CWT8LMgd4MpGjlSKa7rxE7azwvQIukol05QAnTYlBGcQND9f
7YmyEKREboyNTlmOplZa8mBsvd2LH6EGunWLSKdy8WWaOrqiQSBJgXOdvTazDnvCdd6ZHu20WuEq
QDCZzmLNDGGRRz6N9ffLtkAXWfiimKsPainMeLApb3lnc7ThmiKN7VKAzYhkLxJ59ZdbZpe++DPu
Y+qxzgOBLYmgHkGKYLyxQ74sqL7GtCZIgMVaoop4c4BSml7iAVsg/rKNUpdfIy3bU0vp8C1cQHtx
mZPzmSiFYXVvPmN0J9a2b3dug88AYTwDHt9dicllV/2rzu8pq/5Er2WL5j1wvi7PDPoJhZntNeye
0UMMEHT8LqLFAnQDoyXm7SLBLODkdclP4e8K+fR8+/6BaR8N4HHBojv7EYHa+z2KqW3RWoBzvEOB
Uus3/Iu8AnZfBJwghGq9Y+Z6sMxyTTKtM0ojivY7iASAXI061GhgLKEeBK1KMneKp4f+z5eN7mU8
gTM6asvW8iS6WAeOIO8EOTw/H/8wf0+G/4ftvrmlykYpOSbNYcRm31jWqV6yGNElupbi7XNLk8NB
uxug7qBhf8itOh0aF6oME+367jmT0WvPzV34cyYGv3gzGE4ohNq3q9Z6qTo1ggAElnSfGn+YoE20
RPuhyKlvqzNq1M/HNnlahZvBjdeKbame+bP8yq62xiAompgnz0TgrmWa/sZifyx+lWWIqspcZm1y
Cf+xPU6XizEn11lVt1YtCouGfqGVT1rs9ecjnLpnbwYojSI3uqRa8BNhMzrJT2lrUntlPMN3I+3/
YQYtJwO1CDoIx/THbQECn5prWytNHVUuPx3OqNNzgaf3cztTjx3EC/8YGm2VqA/Ao8J2rSUzhR7F
6NYW7JxgByUkRuO2C+Bw4CGZ5rO/nC+pKZj36hrlKVvgjUxqlw7LvyhtNLODB6sPp/Hmq0bbiBMA
hldoLGWPIuaFLeTAcMMcQMkS+BPXzYJjV/OfOSVzM1DCqQBHEFD1QA8h+jaF4WTdnJwI0iC2QKEr
ukjLY8N6epYdu/5FiNk1rcxl3Cdg8ajuoNWAxQsY7aHjRHQbU3j1Z8jL2gXAMp4m5iRWgBgnBUT0
+m++RGvfKryWYHIBXUf7K0Zqz4H5cCafOXmXI92CXoA/RcXxyRGEWoFwDVDA2W/kvNoMr4WcntRb
n/uQeMNvIaIDVZ1eeZ3ZfENaf7zMA4nZUFSTedTv7mfbddkaIs8ODbAHrSZIE2+pXUqig311Z3Io
U7lU0FgibyZC4gAYhFG4Endt7cRs1Fsac2VAavJpVih2x6S4VjM+cCIYww0KIR4UCQXEySNLXCD2
uR2jluEvy0pttQIIOGg4h6e5lw2Iox/nD+hpdLwKYGHgkWi/n78qKPgySBH0K1As2Sptb4t6USIZ
bIDemJFJmJWsq2a9zbdGyErUZ9by9muXtDVl0nLcisQZHoYkcHEk1IRzBdDI1iKV/LScWwaXKoaw
IXokZN4htAPwuwoZ8CA+SaJTAHSUZ8hDeGGShhu5lDxRF1NeSfQkQvb2G+r1Nm1ATY6SkWCVE0+V
eYHutJyv6XjfupEwSI6hY1kfWkpjI66AZCUshIUpXYEoBEecoOs8rW0cX1w2faMcuagOuX0iJW24
5ruEdba56+WUJrqUzRFod6e02Seoo6xBrMD6+yguhfxVSqQ6OdS+lyvLtgRa0syLkEtxtYseMKJ9
E/KG0oYcs07SrstXbCTaQw2BtcUty9AZmlMam2OMOCycC3yg256jzguLrSsIrqTm4PyGmp2QgXA2
yT0frzyFB+m5IvJeeQiiJvWNHoixyowSRc41vk87tGZ0EdTvPJsKwMTDhnSlCzbLuQsml1sPtE4Z
HVgJH9bxlyBEQLITt0eW7DNiUxZaZoGdUO4O9QE+PYpRo/ALqQUx/1HKKhc9ZV3OUYQt2SzRw0IK
O0x93nq9KjdREr3HYKwSdQ8Jg+KrlFkn/+KLKnLAXtUXVLyoEl5pVg5FCf4LGG1cX3fRBRteksBn
g4zkBTrpoGgQ+eKuriXBsyC/4KCNDTUgNNErQZui3pPXCpLyjlNJ0PUuxJg5OUlT9VqIf85KkgkV
/poqcWwFCjR89SZ1amdd5EiM/IYO44XNqqhDwd1RVSUKb/gxKeARkdTU7yVXliXk62LlEvZh15EW
YoasnlVRmGh2BkJmncVM44sUX2p3ZU5BM7rqfFY0nST0/E3FKi50wljeDoQNEjSUt7Zzm463VIiE
mAkHIuOHosN8zfV8RZGorpNW77wkhiB8YhdZpBZ5IgSqnKEfGPRXRdzlFwfqhpwP5RSlic9pmkr9
JpYyCI6EbBtSKk+hPWrBxQELuWUJk8SQFMmKRsO3lM6yhL5qDLbuOGb0isq5aJ0ldIzJc5tSgFoq
ohoGrW9lILcEzZIKReqiibJlFDVMdgADQSgB3ttlXbewPaqgz4LcAjLTK2IuvzuNJPmffZKngul0
lFig8CF6tV7bodKpLOvVrsGITsBhqbiW3/UiWJJwNqpsxbidCNKKFAL1ZljkYQzGloxRvqg4giAC
7VSOoPXQe/tRkOJxDahYOu7ezVOX2jF5zAR6GDlZqVOy1yYG47F0mpOapsJec9CMIv82cUzpoGvp
ry2ofRyoHjXtz8wlM3Glgy4ZFV9wpaEXZMz9xPd1gFs46S2vhMa2r6xr36LppeRZqFESRdi28Xst
X7LgE3gckrneb9ummmL/eBF4XpXfmc+ZuPP+xXzFgcENBe/R9ZBHfQygyVDqdgyqJBCtY0ykk2XC
CJqcmc+tDT9sdMGiqo7kH2pGGP24STpWGJsC7yptxaIcGRwlvwiyZ8R05Ws+3UXGc2sTzw5ceZCx
QtQCRg9hFBtz+RCA12hi7Hwh0+LSc3TgZt6eG5kqSYJOC+UDAGJA1fIHNrwJ0biykn3aRftiSKHB
HM/xKt0xFaavRHJeuAg9GjFKgodXqYcOKDWUXEtkWRNn+1NHFz3SSWDgu9FTH4XOQZU0CpdBT51j
SNSrooA3ssdq9Ff17c0hY0YL+WBrFBDTYp7nbCyzW8Ti/ubUpEBWP5/XUcg9tjCOAYvC6XnRw2hS
BC14pgHc/C0rYGsk6Rz2bmbixm8owXNCQXIldituvQhBXw/xlI5wjtotkG1/Pqxx4PevcQ1FU2QA
kbEcM6BwUIosEsHntpFvG7W74XIN1LmG3Sfwvd+Kt5PpUuPAgjdjd8gt3hy9B7tD7HazTcWiiZVI
hl0UE/qNiBo9RCg8tKbI+J3ZFvvmOgf0Hfct/8sm4GkoqoEE7aFGLNBNmDKBy22bTo8WjUigbquo
xReuLHAHMFvlbc7k5FLyEJ/AUwl8cGMqvwJIKr7yA26L3KocEprXYoF4393Ft1p/bikH//EwpXgV
gu0VQS/7wNXrFXJYQYR0W/2COHBRL6gdt2tfgktgAI72fP0mB/a/tsCjdr98TV31QqPEmEqBACLA
XEQEpBfnO9Hkz+eWRvfTvxbtxtLIa1IOlGKkBpZkWRVqA+SPv2mGsGFuQ44eCw922PsRBXwussFg
hyL01nuX/UGcBKydtRocukVuFZ/SspGIaD0f3txEjnLwRU7bcs9F3LaOVN+L9Yz7iSBNCsIAd0P5
iHOu/5m90QveBZgltUMME4ztyGTQqSHlJDj4p3xFHf4zU6MjTntKmLU+9iN1Dk7gddJtMMFfOprM
8RzPzeFwO9z4EpuqacYpk78xyS/MFTTHnoc+E8ZRGW5m4z/eA9AmABX2n+oDoqXRxnebPghBtqxs
21JGXwlNwjDV2XQfAlhLQa3eyeY25qOnBE0vkgBgIxhe5n/ZiZvRBZmfyoDw2lvBhfRwXuqZLS9j
BvyIXaXFOHcA8AR5TSg/gITxoYKWTUfxc/RRj8fj/itGxyOl/MpJ+sjeSuxPF5hJjD7VmWhszsTo
KFAsyHeoLrS3Fc8afrjEO6vh53q1Jo0gfwXib8RiYCK43yuMonSIL2t7WzgFqdNDmW0qZQYh8Lgf
AUbDb2C65JGAGDtHXugoSO707k4OVsIrs085nfa/C2UfomOmyGeSgaOwEo7r3trIQXYJRO4AE3J3
DucoahXFDKEKPlefH+YxugdmZNTHRQgUgFAfqbCHje9Gfip5/q7s42WUnD0e5WE1CQmeVZqfvuAZ
TqCjoSs9yftlwwGIJ6UETOt7v051X6x1u5tjkBsW6/7Gu/+m0dAzNqXKAAmQnc8rqyw+c42ydMJj
Hc/t/nGV/G/0UBwFuQFYs4H8GW2bsBrI49BIvJO9UsukaxpDKhpBpuNqypEm7o71SPujCDMudMyZ
M9iFEC2gCaDoA7L+4c3Qe5B3SapwV4GpE8UKHSXTWPMNx3R0RqP0QpM1ALpIbkao3AIsa4pQdCoN
i/mWZ9KgY9TZw7eMXECv+CX4QupwF7Kkdg/oB/NKNBRzNfkv0r5st3Fk2faLCHDMJF+TgyaLkuVJ
9gthu1yc55lffxZ97t0tUbwidl8UuqvRBhzMKTIyYsVaSb1rhC8hTPTkj6SsApXqKhQJ+opx0Rog
QJE7V1Ca//BjQ613HGe2OVOCtyh5ij1DCALmHorcCPJDr7DoQyo2IdIH/Ju2qBx7e1agMYAIEHKY
EEa/aVMIhrAX84JEdh6lf8AGjMCoe7p/UG4dzLWJyZ70MpCtVBGNbBd4zLTZdMRA1uy+jbnteDWO
yVLItHFBzQkjaB6B0tNQMT4wu2Qt7QdTU/S6YmJm9ktB39LQJg5aanylF3tYhYhjyO9K3xTFhWfW
NNc+bjLIOI08xQALIGk7cTN867qKU5apzRW5VdKjUDzJYa23AKYmvREpGw0Mym0Zrrx6wfRtoHlt
ebJwTtvV0pBWqR2rTx9SWphqpI/bt11SZJt5c11bmqxeqYkkydw6tbPQooLhqmYeAP3AWnVV7XvW
egshxOzIoP2qqmjRGV3J9Z2XSXEcaFWKkcnvXIUUE0X+M3tHjpD54lKANOOTQabxj7GJp+Q7OfaF
OMPg6kYPgoNUf9J0VYC3beEMjLM0cf4wBMQvhJtQupi6ZBrkQxHWWC+vzfVS2BBvi6Cdoj2AC/aC
89SRIwBb3ngIFzzh/AKqSLKIUJcFemaS2tCGpBZSLk9tZ9gUHmdATodnRYpO1RfKHwvnoQsWLoJp
LWw8F0A2gFMa1VUIzUzzYuAEzVrVI5ntfw5Wcvzi9PYoQ77QVOH3xZ1er6MXuqwgchvuXpsdt9ZF
8MmXvorkMM3svv6Uf+IG0CwnQnxhlhwagtekNZ1vMVjJ6r499KH20qh6171TaGQT17y/4NPi+c0U
TGa96lwk9ImU2dya1yUrsMIXEZza3Q5qGZFeBdBUGXQQ1ZgF6CRa1qMoAyVRM32TF3WFbyO862kZ
f34xLUOfAZ6YYTWCzQDGWKBAkOPSkzUaQs/aPn8I1n/RGckdVVPY3J+F2QVB8XVk8EY/Oz+ZhEDM
VZ4mSWanWar3Cl6nvauHnRWISA5ByBLUAv/CIBlV9UAogG6gicG2r1wPaePMLpUziPV1vt0Hjmug
vlGmgBotoXtn3Ac4r/HWgQo60tLTHv6cDpzT12Jmx71nh06y4pycpXgb19pSRDteJRMHoshwiKPM
AnI0Nw2mEh8LfuHnIy2MY4QrJGfYi3sQFwAtczHcpZ1p5OwSyROGAHYaK3qungew/AssOHBmbjSQ
G+dMBHN7VAcMx+r0z565T56prmMA+aFQ+aRtltQ1ZoIgfI8GZVRFUinwC9eblydJAOcV53aRBXqa
BnpbLkztnAU8fCA8BBcp3SjDiVkddIqU5Hbpx8Kuo6pnBhRl1/s7c9oA+usQgOUcNdlGJaeptoyW
Zo1Q5FVuZxtRH8HQ4Zo3ZVPZdezB1cl6MKNTpr+0IyIr0pdye/OD/Mf65KJLNQ5Vf7GGdbUsgA3J
hKPo+f2C1/utv0x36eUgJ6slK21c1AUGKW6TZ+7sr/G841lggHheflAtHwq67wvv19mRiSLml2KH
AOl/vUGKpIGAKYqsdjiAMSreoWq54FSmVYr/XboLE5OQRHGVXK3CLre1tbgNvkHk5rwTozDLB8F0
dgTKrEuNU7M3KDgd/zOqyXoNpSD7aYlReRvlWzpjQl8Do/hKdv4GtWltG5xUyzNHRcb723QuWkD6
FxAO5H/JmH2+nk7fDfzS03D+lSRlUqkjWeQYPBS4Vom7F/BKUIN84QD+P2yCZ1pBx6oqTEM+JYFm
T4j0s11BDl00rWMEStXtEs3V/JwSROkYn6ahgnY9tKhDT77UtzlI4skqXEcWZyIS8hy9fJAgb1Lv
pD8jY//fYEmQfu4FpMBt/1/LvxNwcQMXoGyLhQGWlUNnFCBSUk5APRwG/VMz6h1dWMNxO14dQhms
hlAxhi4PIjDk/67HqWRpnZUg1LHRG5TqBfXqNYGYt1ngJWbc3y5TtjYo2F7bmly4niNoQeKGuR13
z3Hw56f/8KDNbXDVrtdcpsqHEqWS7NEBFUvFlOoQfODv/qvots2Luyl7K3LFpe20NP7JOrdF7Qq5
im8i0hkkxALdeMIT573ng6fzHgs3TbgKwAyIntJ+NbQ6FRZ8/e278GpWkLy7XgFJkzoqSviCqv3r
rB3nbwxFtvwwSK1RDhaUu9PhVciXKO3Hdb1a9zHrgrIoOkwRigAlP7Ga8ZXfkLq2gQ0xM/LYCFuR
JnoEBePK/XN/4W/mGOpoFNeyCCcBPYYp6aNPpTrPCSnsPI7OWehaSQb9i7p+vW9mdHOTIaGsDnIP
aPniMTit9yed0ioRxN/tsnfNVHry0bTapiiJLbVczI3n0tDE34YlpjauYQhYoecgzXQ11vaDnC5M
28x40NAxJsdGbgtIMl8vEZXLDBAgH+PJ7Azipar3QjMr1ZZKzDNbARsBcQaCXKSPp15c8GXwLbd9
YfevcsRkvTjmsllr1v3VmZm0KyuTw5+RtlFTeShsyid6GRx9c0DO+L6N27OkYE+DzhTpRB6C8FMN
JPD6ZEAnBKUtEA5tv00ugetTKBoD7xojDRSih6UT6lkT5romujnrSi40mypcqgLPzSnBAUO/zPgv
MnErfNwUbaZIuc3ThkWKvOL971BOdIf66IVfSuLeelaMG1cGeI3Q7AQA4mSrBEnQipHqFvaQvQ/u
d5qLqHEbkohCG2rQUpuuuewYpd5Ll1naR1u5qwrUcYLt8WtFbHTUIgitgfUE5dJB60BLcH9dpux5
yGWM34f0JJiDUWSabuWwCJuEb9XcrgttXSWJTr49aZTR+BC2QamHzxllnrTm+G0U+pYqbbJuX3p0
pTpmL+8LKMFGr/c/Sb51FuioQKoUxBcgp1LF68NV10NYdSpFjNvnb7nm61UoLwSbMzueigBloVYi
aVBGm+wBdFN5XdLmlZ0JgyH62w6NYCFZcBIzGw290irIMyCmNJ7h63H4dUnzISwrOw23wvA31zQj
CDRd9AZGpWghOzvjka6MTc5wlLoCSUhR2Uqh6mJ98LLvJvvxycf9tRl/zcSRY01wLUky6ju4oa7H
hApL1xReWtuk+uKAZlM1tN64EJYT9yL/oqAUc9/e7XMLjwFwkCCNKKEigQ1xbVBq3UySSVvbnrqS
qgD1Bzc2lPJcVSKTNLvcAC/mU7P/Tp/5XbhJn0FSoIVb7FSb7Ep5ff9zbveNjOQbAk+onAjAxo5b
9yIAjOKo5yLZr+04OVbkR40fApounMg5G0gvQocLvYOo5U22vyenEQfeldougOn0IdSXIs/U/Ld5
ZwxhzHdgEcdu/mkDZpbwpAzqrLYHq8L7AOSB4GoEH+nSc/l2v1zbGQd7MWFoN1eAh4YdtUf2jDfV
YBXEq2aAQszCkb71GqMlnGm8zQFD+d1IF5Y8qZUzFItqu5aIp1dCdxDBB7uwNjPDQSpb4BEug6EM
DN3Xwylz1x3QONDYiWGFOlLNTF5I8477+fqAQWzjwsJk9WuSawFAzI0NiAso+SA5t1Gtx6V8+bSd
HV4fGs0jmwAvjkKBUwfoUy0tailo7EiO9+0zaRHBVxutQKui/xJ7j0Odnfku3vSls40g/gnex062
SiLrULx3nz3Ag9H/H+3TRJfyp9RPH8gQWehp4pzT/SM3s674UooAVYTmz017q9rXAh4neWM7aslt
qqjxzabsf+4bmbbc/J/5+MfKZGGzouiKrC8bOx72tQvZZT3ycD/Ln95RjjtdObgtulO19NjxyWv2
l3hWMJiuGC34l5nB/iooQcIDKAHhl2z5YhM3KXEyNSl7G9BopjU1KPzvD3RK8jAOFBbgUxFRgk5s
itdqEqnls7jpkZBAn7t0Dk/Bc/3aPVRH0KasiBGBRtQ/qp7hDWa5EdkfYt7/gvHETza4wiNoBuwX
YSDanK6PEOeFbciVYm+X0JcgsacL6S4qK+O+ldvrEMNEW6aMjiFcvb9R2cVEkiiN06FzeltIujUB
aYQCnookeROXEnK3EAVMqIixjLAOiD/L45JeWGqrhPBVWQx2rw9Gt5F22ZML9uFOb43E7HfoMD66
+t9gNTzdH+HcPF7aHX9+YdeP/TrhuXywz8Zx6eU97vbpGl3+7nF2L363LAaViE6SwdaYvPpqdhW4
7RT9MbSWUKcz0fH17E1ipL6gHOgYYKnXv+JVYKR7dSNvkvWwKs+l8Vmu+xVnERtZaWhPFoZjpgsn
buZAICxHgy2qDWj7goO5HuugDjTJ21S0u74NdeD7mcO9BbzP5B+FNyGDguKlTh3QZJ9S8bUorbTw
rDBpD74DLnkkKTMyrJv0YehNcUlX7fa6AQZr1AlEdQLPzN831cU6FB6Il0RXAPwf8Hw9HdAENojE
W0ddBkIWOSYWR/gaZXiJrO7vrnnLiJHBXgA6tmkOgqopMrRIXtoFMCYtsBeJGjO+W7mbtDz7UKC+
b+7W7wHgIkGgDlgfxP5Tr6RSPuCGIJBtvyB7hcssEN0sRDwzkSRYNnik0xCQq4oiTbaa0NMYNUVN
tivPzI6Bg6rtZlCZuop/Ijt+yGyRY6HI2ociNiTZqiAeKBwFyzcEvVnMJN76p+uPmey6wIH+Z+io
st0/8iAlIDsB1FeIwnzd7zZlvVYhl/w8vEKura/WoqXVm/sTfptEhYgTYFWoQvFjb8A03Z6qeduD
U0K2c5kD4FOXhEf03NDkJQtERupt5O3FehuqW0VgdFB1NbIC5QvcUu3X/S+5rVT9fgmuXui4IF09
zRpzSk5zMqCBkn6rEVDfTK5OoXvgdP+o+IcYXCTcKs73+U7celvZDh7JodhGp+FHcEyRiW8CXQN6
pa0lVQcN0LBwkdzGY2BcUlQUwTVcyqD+vHYPYVGKaRbg6/rquwb9ZaU9xtLfvzL0o3MOz/K3+7Nx
W6PAbFzam7x3ODDHtSSGva5Z0W37YGuQCXj5tJ/+LAxMGi/aaycPS+ATwpwDgn+D8nLjaBRjChVb
OkDsV0WHxrEbLPeEVjfFQtdrtGpV1nYn4PuKlLm7/FUTLHHfvA8ftNlz1iCbYmUN9FEh64Tr9Ayy
0rnFrXx5SVDj9qq7/tJJyFCFRdVQEisAyTSM5NCEH7aKvAR2uL30YAXZEEC74SbQ+nq90qIndC4t
W8V2ej0sBqbJeEWcfHSTdV7BZI/JMlpYwtBaiohuWwTGNUeMC34vYWw5nljW0Njdx1yj2H7+rey4
UTzUSEqjAdFmv678Qw9QeM2fBn9hyLPzemF3EroovSPUSlkp8Hyvhf+cYMWzf7V26tiTQ9Ux6Jwk
DIqq5fowHRS79it7oOG6UauVpHQLr7/Red9s5gszk/gdxUKPaF2n2EqkrJQ2Ijrts+8CSdlIa2LT
j+ps4cqauSHHiwo5c6ydiMT29XYR4tyBmi2v2FH2HhZg/LfKUDmhVZ21nL/2Os687xnmRgh1JrRs
jpyskC++tpeSkEqDSxS77RImu2+K2K4C5ylB22RXxAuDm7uPR8AtUnAIniESe20s9tGbCrpWxQbP
JGHcANaiNEnogguaif4Aav0l+0a5EK+7yZXs1ZyCdmZRtgnIxRIVLM7hKY5eZQU9ObJJsFE6U4NA
nNmC95+Cm+orTKxcG3u40TKnSe8BwFYVOCfr2FxMKMwGDEQVwDeHRzK6aSaToNT+UIshke0kiLZV
rjKINhsc1hcNGh4RGbqOdQV8c47jpPrwCfEC9J2OpPGS9Oxq60x506Dq/QQJ76Z+iPyl1NhtkR5u
A42vI1X52N83RSIU/VBJrYorHPyHTJF0ERq/Rbl2DDBlfjoGoNG1cvKPULI1ev6lXOrimt2QF+Yn
09PJSNhhuyM47dCUWXngpPaDPDdKFw1kmE1gI7ReWjgFcxsTyHOIzlGAZ4CLvt6Y4KCkLe1xaTli
Wa6Q4ArAewkdwYWzNn771J1AGwv3Pl6RgNVP3AnNJDQEtxJixWdE+KYps5OmP5xcZn1ozPpe+WzP
69B1tqjNGbppPmzfzB/2+fD58lTvwDX9xwNL/RMYtd7X68f1+vz89/EJvIHGznDt827r6LvHJcjU
3HJcfvLkkszUtqnKHru1Giq9C15ov2tpbjXCQQBc4/78zEYpl8YmN5YTu0Op9rJsS4DYZ8UWgEeR
vsiJJXxxuSXLZvwibdWHINs5IGK/b3zu1rq0Pbm1Rr3rMkiwNlL0LiN52RYGutjv2/jV9ry3ASbe
3XX4LKs6Kts7cC121sjYAwI10DCJIDqlo56TGZodUw0o7Ljo69+WD3geQ3LcWHoizwWgKgWHGcD4
yAhPT3ko15IUhbhn3P4j7dbNeE+7rBoOfrnjFatI4oX5nTtiqImA1wreHwHRZO/nlZpzI2eCnTs8
U9BC5S3UEH7fFtPJRZIWvkvACwNvkOtDDERBAhhXRGwL+ob65nlgP8SQ2Tc1qf7jGD9HX88NwswA
KI6nNd1E59eYQTHj9GepEW7unF9+ycSHqX0ni0MzjlXZ9bYjtXiBfQAIsbCdfhfp3ognFx34Gbw+
oRhxzPot+DvPGnQDvkqmseLh/GU9b1Tj51fjxtD043d7hkgTyxgSzGDFsz5HGq/QetylkNB8rfUl
2ri5AwXCSwHiIyCTRqL1ejmG3FMTP6vBHQHGjrrfNtI6jZuFXTU70xdGJjPAKVUBGaGS2B18hQqE
JahQajCKpp/3T+7s7r2wM7kgSopscVVhMLXbQXyLlmgUycN+IT6anzL0uo8XEToGxq+4SMzwhZpo
Q9MRGzxCeCg8NP1aAL/H/aHMRZgalgS4a4q8iCxeGwExSON6SULsXgVk8hU9CdkL7dApiuRE+nXf
1uzyXNiaOHSRB3dUEcTEdrXd8M0HRpYXulAuBc1zzgyErb8lZ9zevxoQF/MmNHVbEC8ndgYy70Da
lCWv915udN0jgqkOxURNO90f2cy9iHXC8xbXuAb8wWR3q2BldrNIIram9P1OFbzcrHxhNWRkXyJL
BCYef8HizBaEWCz0sWVQIox44ut103oZghwcnIpUgNcoQIanKZ/vD2pmua5MTLIE1E9FEEbAnwih
zCTAemWkTQYrjpc0Y2Y2OkW/AR4B/PiPNtno0eC7VSjAUJ7/ATLEQ7d83y30Ei7ZGH9+sSmGiqcu
LWCjCj8wlpquhW4BDj07X0hmygoSHQqCt2sTGumbqOqxvbuIJOD36J8JwRNf5sDxFaKN4/7qzG05
NHsBuKeADwNPh2tropvEkA1vic2JqWc2XgrO6kENmVN6aJ2KfW9Vp97CAf7VP59cMUgTUwraOPRK
YrmujdaZ49VCzGOIIIjeU3A1vwar18JoIf2YQ0gj1w8ug/Dk6nQ8vh9V48R6aMY9CNCM01smggGw
ZUuxy+xEXHzTZCJiDqBCcD1g92jVc+V3qh6qNaQZUIiBoDJrlExm96d+bi9dzoJ4PQtBARYUdMMR
qEU9ScUpEDeRv1ChnTUBdwIqIJwLrPG1iTbpYjAKCcSWh0PrPg1oo2rVhfM950IAMPuPjYnT0lwQ
qfuVDD85tN+dUH1zaWnenykyTsXNhrmwMTkTlcQXNTL5aKnY9tvX0sSbWq+wd/Caxp+QFWfoQ9Xb
s8QKC0Hw80+qc+PGApUrQ/NCqp9+Niccnw1BQ5CvQ5sGcpOOxzr850hKCqoqxDBvjQ5pJJ6tFePx
32wvIiEhAvoJgFGmp7op5b7rU4rFVlzZEt0IdFJxes56shFrMT4Q9EwZC7M2M2nImUL8CcA/kKBN
Jg1xeii0NKK2Ql/6aIMXUArFLjEN//sAA+3+dFRXR18/SM6vN1nc131bCD5FGIMWBj6RUiNqUH1v
S7VdODJzh/QfUyiWXpuKEqXIFYXDfi6Lp0BuXuVOfKO+UDHQoSu6By1Z6/4kTlWNUIQeW0CApAHC
6zfneW3SjVTY9GNqnysIBhd4UL0inWNEeoB3Frq99OhQMvBpWZWhmq1+Fk1oY5NijWLA/S+ZO8sI
rqCzjqzvbWNToih5F8kFtTVuy5FHnv/REPvctzE7v4ClELRwI5KbSkVwNFT6xk2pnXtDoKMGdoSe
PFIzCnLK0nEIVvfNzQ4JKj+oeY/aVFN+bQCXBtF3KmqDDo4p6EdL1c9qeLlvRJy7UFE1RZ4cjTAA
EE48O+09mfP7mtoFVH28dteCNQv3dv+3q458xBrV0lQ0R/LHnCBDJ6/A2Bc5u2QoWbL2uVPXhAx1
DtZxLuuddu96IE+CqFd95Jegx7ddCeNmwyEC7BSAP3SNXW+2tquKsqh6ajteDKi4ZHnVrsVDz92I
laEIOkF7hl6K2r9YB4pFkMdeL9QbJy68aCUVrB0StYUWCtSUVo8cGNpWDpKNC5XN38rE1JNfmhp3
4EUAVbToE+ACmKr1xurwR0GxvAefP9IVaFECiuyUbDrIQGuIBA4IAzoW6i6I3wf0Lkbs6K5+XJM9
+JgF5mm6t318rHXtX0R5FLAPIDqBPeKn1yYS6IkSgUHE9gfyjCDomRQ0151O5BfO2294dTMdCPYh
ywL0KCQCr6fDgzAbqBw1+GjcVNEmZI0hWL1ZsgPKWGvBOPjsp2HfEXtINxlI3kASgaqvYMLXMQz8
/kn5fV/c+5rJy0oYKaszF18TkZ7JtaGB6/MP166UauUkOxLbgVfqEkHOTkN/DoSVAL+H/Eq56VNT
bkWwzHYWSJagsgRYNrfTpA1wy0ZGdn25loKdGuA5HepVFYIg+Cx427jzWR0eytoqOVAD4/WrE5Xx
tg9VMzkujZZA7MHdKFmvk2ZpsJjZe2Mdw5qLjcgFYAQfOgqv0KDZEES9aN28P51zfgelYtSrxzcd
8rPXFsowzHDGXdWm3bEawNnpP6sSGBDrhStqLmODpi2Quo/gIQAwJmcKRQvX9xIsW4Fzk7IzOJkM
itgINTmGWwm0GBp6/4iOzXSCYIX5862y72+ZkV9FhcrU+e8x/OmZaj6GBjIRzAj0pQLKTIYAWjBQ
0RjVeohEJi/NJhcrKnmBakvuJ99/Jl0JRrPPPPnUlNyU1Xjhtrwl44ArvbQ3iUqCvMulKoM9qn7x
7t6RrByCeWVrUw+3dpYzPtfjlsmRoe38oNW1znKSjYegkPSPlRiCh6bTI8GUegkbEKLwQN0jaxo/
lbkRCe+9oA/QGow5luWnqHlVm6fQYcoQrkNuqbNi9loY521s4gAmZArl7Oo2dXMlVu1oo3bvDjj1
PBSbNvK6gXi6bHcLtda5lDm9tDf1SjQkmpfDXgOq1CGN3xTtja89nRyUVHe1x0yFpwY5wuCbJHwE
faGjDAuR3lQw4TfuuvyGqS/yQFQwdiPYnXPgPd1JnkAzznzozAiGpq3Q/SHKj4hgdIlaQwyi086k
/CfvF6fCg66Tw4TFrt1xy0xdBuq2oEZCuQhA5Mk1WfEeX/ghtlSL9belHBmg9DvLdEK2kbvOgwX/
MdOGMtbZUUJF9A4ZRHGyhXNIZHCpm6k21CCk0lSOCrBnttu953oVl2wA/0e6ue+z5gqJlzanNXBk
2TOHuCmmHQhoUPhYnt6tORPkPeyosrcEfgJ0aAYELm00YhvxQm38tm0Rx/ZizNN8RE/y0itH+0pn
VSXZNVkH5GUDtTyDlCuvL/WqPIAoN052smiU6VJj6Ogrb9f4P3P+i0S5uBbqzg0qpYX9XMu2EndW
JZ3yG15C/6TnLezx2f2EyBcSYagPorpwfUEEsqf0qlPgWPcCA3uUrpVGhIg0oDuOHEUp18OlYtG8
K7mwObn2QFwNmlUAd21JMuVVS6FXjclFIRjIB0aqt+xFcP7e31NzUT5q73geglEIfRGTYapKkIM5
tlVtX+GNKjnzQOOk4fN9I7PrhlwtuIrBXgmQw/Vc9kUtyGmhUjsIYt0X104bGdQxK7nUuSVhzd+X
880mwR4BYzoydHj1XhsjXAO8eglHgO5vI9gEGx6y6DiQzGUyqkQue9ZwD3tggUIVbjA49oUq2Jo8
HNOH1ngfMVIOizcPLy37E+kJQjmQo6CKIlovf+7PyuwOw1sOiQdMzM172eOIWCYtHLniJbbqYAf3
4S6sDbxCrLDvPsIiB4X7+b7RuZsesiRAGQMOCkTGJBzhhbRGPRxG1VJiSYho5CFe1Rqo11LEJMLC
8252d11Ym6xFXhVhkCvY0AQuMRO/ZPFPj9fa/SHNviERT6C9EWqm2MeTPdxrcZiInAfXz73Gdcki
8tWUm7p9dt1zVK2jitUA9vE+bqN9kNixsO4UCvKPFFiQr0Db9yNRQA0aqj4zCyl7q9xqVfirTF1l
7fr+t86cBEQIYP0B2zg4UH6TrxceLJSlwWtBD2+7ZQ/m/HfZOaFzkIXtsQiWCK9mehEAxwOcHOA8
lJa06Usp1GifatHowhDoIy7J1563Gui6L2QWQOo1oWyoQiNEkq5h3YD/KYIS+FlpF47/rF8bsYHg
LBOQZJvqBbvCUOUZ16i24JqeYqbpKj7Vha4gseABGi2cyqXreW6bX1qcRAM0lt0g8Ea35uOt7g7c
u5uEZupU6PH6LsL23CIkub+0SyYnJ6t20jqIepjsw9AcZMT11XMXHVJ0KbtRa8qcstCpt2Rw/PnF
XooxvKFsutHg1tnGpf8QOn9y9wSxBiPxm/X94c15q1EiEY4Vd+JNpVKpRakskMGxYwiVcMVOUNct
xwhQjCDQVc81txBgzeb20IE9sqiNTXu/cfDF8NqiTYCeAE5NBERG3XZ4Nbnr7ChZYA5kH7KZM7Id
axICew5BntSw51IfKJ6+ZhItLO24WyZXiooUlYZho78VhC3XMy24TQ/BceSHsZFN6n6JWbmuqMrS
dombac4/XFqarGnEZRG4NmApcj4qvmDjW0hQayMKkR3jFpZ0dlgydFrRvYfLfzrDbuO5UDX2qI3i
EyKowJJFyLSQVBf4pdzwL9DpZgp/WzSAP0FJc7wpLlYzzJrBzXOfjugTP9igEWCgG5J+D0bDvYed
GXqZEb5AkaH66oUHv+x18EAADlNvpO65JysxXKpIznkl6CkC+oZcEpzyFJuVh1qRcDGSx3ELrd3h
pRBOsmp65CPj4g1Nj5KbvkrS2/1jNLvAF0Ynr7cQtQXSJTDawOdy3Q+Qi0aV/tToE0H9cuFmHOOq
m0nHhYiCK258ZI6vJ53nJJL4UNaweT8W9SgCgpCL8iXOj9ltdGFlcjrqwY/4ZsiQkBO2fYxKHKpB
DbrgW2h590uAibl3F3hhcK+N8ptAek4u+1YCGSCubqTBzhVvfA1Q8XZAuhM8qCf3NVpAGM0ODVOH
M4IXPjQBridwEPIgSoISaf3gXa3gxOWvsnwTuSVQy9xCEURkAM6MvdA3ATL1I6mJe2p36rM/2Gq1
EGrO7boRYfsbD0NxfjKOgjZOhe4IaoOLmSn5ewcSCC15zSH90yqf93f46KKmmw59NuN0oRXnpiU+
l9ogCNDmho5QcxALlopP0YAazGOJ9PWSZ55LrwE6+h9rZFJ0Qj0kEoGfpnZSqhsp3fMpmKWC94Lb
CMmnB1ItRy8UeDYv2gWRZ2SFAI6fYdtFhQlBdjaEb10Jvfhyo3qvtIuZox2c9tFLIaCic2C775Dk
9nch1FL4zdgGPJRb8E5swHWuNji4J7QIgx2EJRw6R5IHkFjXPePiE3V9JvbG/ZmduYKvxjrJWYL6
2fFBfkHtUvRObbVSCacDEo9Oqh1aftpNJSyVnOb2JaQ50eeJ1CX8yGR2W0SPkLzCWsY00IOE36tc
trk/qLkjBuEGNMzhVCORMg764mLQnLruQVNJ7TCVZdZEoqZTCUQAfIyMUua6dOHSk0YHcbM/NRRe
oTQAos8pGoryXhjXlUPt/VlhBrAugGK+jhn+88f+KzC+oMrNzvi3y1CS1se8vow/KxLpzcv9oc+0
fCJAR88UHmMoPIPX+3rsntei21zEp8idKdUspkZMdqG3JvWGHzZNF+qtXZVg+t7yALsNHt4tFmJ3
sCRWS/QdcyDwq8fC5Fs01ZdcQc1Vm8vXpPLXXG4SPE76Uwp2V22FfEcS/HUkvcD76gdkIv1SpXou
u3T1BZN7JBc6CHX1eK540UdKrbKsN40PvjjFogpr2sex92P4yaKQxemmW0JjzL0i0Ymvoj8S6UNs
yEmEotZRw6VNpYIMG/3MhWjV8fAkA3dTRU+BdBCdPRTi3eC7iv8q0nPQbvrvASzsCqqNwTvv93qX
MUEqWSFCKhaBoSD+qd7jp25Jp3nuWYfaF0reKE3xBGDL611Tyxz0tPJStR3tjHesGztGg1ZDNSn2
Sh/rqhwyLdjFle4dJS3RM2fdDwb6Zwxhac5m3IMGjgGKGjHCJxQOrr+kcYXYz1oBD+8BVCTJNlrS
e5i77WEBvxlkCBoYgCe70nOlNCMlRGErdVVDlXbNVY+Csh/5ZPLHjMgsL3f+EgPEuNITD3FldLIR
29ovcyeRVVtLnhXtayx0VZK1cPZn3JA2JsNAZAU1JaAyr+cOu6TJ1JRDJoAPAFKOwTwvx3IOdEL6
ksA96Y3XBVYH0DFqvl2wBk1jseeDWn0klCNMyLR/kV2FMwJ8FwtKwYExeXuUYp7EQoXVrLi9kK+c
I6fsIqTw49P9oc8ECMgDAtJIkQ0AndFkessqD+Q8xPSGSArxiPvFcFeXa5QsXERz3lL2YW41L81N
htULae+UUK8C+f2+Ej8zf6+Ajvv/b0iTI6lxYVYPPYYU1Mj+Q/Ars4RCYmJu0ofgX8TbaDDHMgnS
yLPET3aOKlZRWMupZsdoJw6FZ6lGgZA71+LShpjrJ7yyNHGJMuit0jBJwI4jZm8ReoB6KJkW8qp0
LNqWu1RjNP8sazzljGoJtDzr5qA8ROGOkckBRu76gAipVGq1n2u2uJKHVRgeI4gHOLUuiYdQ0FDZ
2yj1qdK2mfTMgdE3eJHQaL2k9zn6l6krGB0c8tYiDzLRycLKvSz5pVJqdoOe/gqEHoOCMnnh6qW6
kM2ZCdEBNADYU0HUDEbfiaUkFf0qGDgNDUmJobgPfVyzKtgI/qPavt7frXMn4h9TN2yECZQQOq1x
HTvmt6UDggK0jAMYcN/ITHADvyYi64h+TfSGT0F1qeMHPRdg8/jRU64YSaQr9Vko8SDw9267iYBE
8Ddt/EE5QHZyUwMvYr0C/q3i1nQBMnK7ikhxCIiy8Bcukv/h7Lx2JMeSJv1EBKjFLckQqSIqs7JE
1g3Rpai15tPvx9zdfyOY3CC6gWlMzxRQHjzCjwtzs2WhIwFo13Q6NyYpxLdcKr8DckGNxuj3iVJv
Jd0rdQUmvJn/pdg56wy/F7YuIlqxlEBc9hI7KWkO7FJFNRddNUJ0MyycMdmLtlrsbq/2xy3FJqM2
ZJDoG8vvGM0Lm31MrX9oIu/UEBn6zb5FGrbfgAetf9iFkcVzXzfyKIZm4J3q5G8UvVj7LLMhzNSR
M/4lKKKbTVt58cenAi0FVG1gjqBpYS6XkkH6UfRooZwCBQiu95aH+qny1UMX/E6yR3Ap/34V512D
/gk44QcKlk4tAkgfIuskMqc5TvflnVhGW03UOWe6dil804WRhVOtFVgQKiWwTqrW7iTlMUelwbAY
/ZIPWfQ8WN907/coFBt3fiWSwizvhY5CMsXMZZMk4z2u44k70GenXI7uPUTd0MSwq7t2hgkZ+z7o
DpUfupsY5JXU4tr04sGy0ryxTKGyThVtzCH+8jygV3ccXBShvOiQueZvq4E4oNsb+U7QXm/v6f/n
wykjAwzgu5d+yFARAUiCeb2lrLWz/k8EoulJkY/ZxGs2Uex0FN//Uk/qxmlaIUagSiUBCVVhBuSl
XlRddK1oqjDj8UA+5uUVgiKwzr8MR0f1RnAGOpKI3O18+8dk8z8pYR+qF3d8sFywVqglAnHf316K
tdt0+XsW9zcqUwWdbH6P/kXrof/0HVnfdRQ/JflN3eTDmb9uec5VGKvhqAeQQZx7/X77IfAz3Wy4
TCY6CyEJUagdSvF771n7qgqQLd57Ks5KMp3Kox+FLq/yZAwT6Z1WO4hDi+1vsdobCbUj6C7rg7FF
WzCfu4+/EEpk5nIRpRDnZ+PCaZqSEvt6MFknlLA/BUKAtHHlv9xe84/POmdAwfvC1Q80eKlQmUtJ
U/cjj4EFtXQN00c0vNQ5UrTktptEx6sbTGdx7tEwDWksQiYG/nMTBRouWq04sXRHRugDqDXN3K7l
zI6Y51aEsxgfQmGwBXlwTP2QFxMjU/GuNg1bNV99RJdvr8DK48vUmWJBi8QwKDDW61VWkypQjdDj
OQTmpj14FNYklC/qZuO6bdlZpBWtXNVTKRJACa36VIfZkTHBe5XULdqY29gytEgowiqAfrbC0Djs
NMtu0kMQOFtYm9WzebFqi3AwlPK0sGreWr2L/zGDGIwP+iy3d2b1Qb/YGm1R3lNJWSDJ50smz/FA
2akHn3Pz5ZcRuX77aTT2t+2t0DRwGUyGEPgvQsIlfkgzIjGRxtQ7xbbwWQT4GLwO7gzOeIUCvaHK
Zhx0GMIejftTB1HNbetrNxHGunmqSYUd5R1cdXHbE3VQZ5yedzK0wM6I/ZgaVbJvYg1WudsYE1sL
xy5tLTwt8/OS0KUZ4Vh/MNQfZfpcahsm1u76zH9nEO+BJ1gC58PaSzw6Id4JyXoDKuBIstvhwVPu
JOVe39q5+bQtPSXDKlii84JY9+I06mXGMNRUAytLxUeCE4fJFVcIhD86hfDKlB/l/lfVb2REG0aX
FLENkt6FPhbeqR0zUMuURa2HSiTzgx27mRImoA0w5nKwFXSu2kX4kPowdObMA107LI8rkcdV5QEg
Uu+bggtuT6PjSW59r23ll6sH5cLW4pFs1axII5GF9bO/Rfxqqr9L4b8EnPR3/+d7Fg449WpfUCO+
R9OB9d7Ld9UO7aVh/BHFT5BP5r624fFX6gakfRcWF65YURpoQWUs6t5w7ponFWyLaPp0U578/KWg
pgzFri49Dn26r+TgePuirxSSZ/MwgMEDPsNNFqc1T/ViGlPMm3SibEnfjenPQvpH8Z+t4rOUHq1G
sUXFTuL7eFTc7D+8+BfW353uhZ+ZphkFUjQeaCTJLgEZaYNxNHo3RQNY33jz1l4J2Pb5D2QVxFmL
oxpVahZLPmkfrS0UDILD7ZVcvQnMwDNBiMQ8mKXrmzDiCLRWw42FRHOO0dTuEGqGk3feoet2w/cm
d5B52jC6Uvhh++a/mhEPlmQZMNR9aZlFKnF6wsbJ4RIFHyUch8lNEI1Sy++NuS8CJ/R/hEyW7aPc
KctvrbQpGbq6thc/Y3GIRXrMsd7zM+JWQcPJbvXPU7Hzd+NeOwwuTHce2BOo/kpWRdg4Q2vO3WCy
jWKFas6R3PXC12boD3mIcx+jYxO/oW0FxtguksquJSfXtpg6Vm/MuwqRMcfC1Pyu7UWBAbu8yEYD
3XAGPf3SqXel5aie7uTZY9OEjghLbyXGu4JejAixZvsfnrN5yF1m/BLS5SW0OSvGSBQmnD1Dk44U
7a3iwGiKV7qy/GgWGy/Lmte9NLaIk025a3tNmo1NX+YJruoJmbD/4gQvjcjXa2om0+inAq6dcMOr
KjeWfyQKZNzSt9BLHan3jykDxnbbT/sic7Mh2bpH86YtH20OD+spIssC9+b1D/BapU6C1PBOEbXL
RHUA4LjMQIBaouCWPjTdvk1+msVTFiJjFO4N4eu/9x4X9pfvN1yiTEomuocY5i6pSTaH5KV0RnFf
aN1nkeQ/3JzFWLuzwBu4OmC1wGwvNnYUo0joZIt70+uHND5p8q+p+lZ5D2KeHDy1x3UZLnJ7UvOz
9KMd1JxPurVZuZ6tLBeeGJfQAWoKKgCLB1duxKaA81rAbTIJMn4O2juzhHQM0kG/gVpy6GwDvoBS
iU55Ln2+veorsxlzTwBCHMQWIfrRF2+CbPZljU8XTtHjrLY47OHSptzCBqCHcYoP5l24E9Kd3O8z
pzxu5S1rOYVJqEEBm3EE8t7FFgRtX1exrArzsdeT2A3Cfaq+dLv4bDFAt/PkTxvfu1JPwyDkskwD
WgjvLXzl4BlpEieycKoN0WlKYQfEpR1RpK9t0zsYxV/R6h1l83atbPKV2UUWKKWSWrB7wilPPg/S
J7mF1NgwQUbasFzsobEkbq3dKthijl9fYIBr4IcleEiWxWwpCANlKlrefBh1pdBmTiqddo0Jetxu
HloV1tUtFr/5wC4ONBJCiK4AT5qlRxauLOSqDWaFyVGAuxxtrABdD197gH3i7vZurjx8JjEbZAiQ
yeuwtV/7rCZvez0SeHS73LwzqVKY4UOamkdTDx1J+WbAJHrb4Op1malx4CZhYEBZdj2LaKjLUZVx
0wJtEBpL0M8xoDTod6GZMkb2jN66g1jDTsrhwTOgcAbXplLBIap2I/l75n+W/S/KVgSwFkND4jkT
6oJsnwnkrlci8LVQVrJIOHUJSlXCTsv45zFScFzkfFJm12N78OuDnPa7Mt+Cg8yXZrnjl9YX+6BJ
vt/WbSCcDG9K7boGXqSd9MIuOw2itC0o5uquwyCh0i8Brb7s8odJJSMcU2ANKdAg4lin7XFUQsIM
JhSSAl0kabMOv/JWMMIGcQCdhblgtki9sqYVWvZTAO+Bgp4st252tpp97p0zr7AZk4DKlrpZAINq
/iCX5yx9yIeNJ3L1w/WZHFNnAARFq+tNVuI+aYUwE06DfjDLZm+UoWvQMuY2V8pvxLo2TvtK4AMR
B7KWUHEi0qMuQoJah/97oOKDdrMuulZBAycUpMztjHyLQGXVT0ksLmLl3GPKTNff1gyi58d+jS1q
FQ5n+SgE4nDXAb9yzSR/8i1m9uMk1+77PBidQNK3HuLV1aXXQepCA5cG2fUvEMYgGdtAFE4eJ9dK
qBoEtKweWhhjouYtSL5tuJK1lwhrEkpDTLfS9ry2N1n9OHgpu1mnD14Uu/VfVXe0Rjuj+GBosU36
LW51G9cu6qXNxY7G0Ee1ioTNtLL1qbCLXcssR/LTc25/3NpaIhU9E1jTMFaX39ZXXdcImiWcKt17
y8p8XyRQZkJ9lPxgeENt/I2W7Zo9muF03sk9eewWqWceS3KbxuxdazhREx6Ec32QWtkRy9chPd7+
tjVPcGlrcU7iMBS9fD4n/TDZYQvifsudrj2glxYW97zMGiNrilE4fQ0aeac7dSjsBMCit79j3uul
0wYswWtBgZNK3eLG6ZXeSKlF6KWX+tNgHv3h1fTuihL+eankAdkFz7cNrn4WKLSZ/50G2zvU8qLU
oal5VM+ghVM2IUklWE7jIQSjiAdxS/5nzXHRUGf0gjKHggLa9dUqW6mQs5Qgr9C+9vpjZnwPtiYh
V1/cSxuLq1QmnMaKwu3Jg7/a29VfJ/NoxA5LmNmGGyp/rD/mVktu47uMxTEfzCbxpg6blvw3af+a
1rno3m5v0qojvviupRvUFYFCis7xVvBBYvIgQYCsnETvSL24+uN/m6otZtW1C8XILMBh8GTMlC5C
cqvsm7A1Rf9sJL3oToo22lOWbTFirPWViX/BtGsUDNCKXbzgaejJflUUgHPc0g4cOozQkxm7Yvf2
pYDnUjxuWVw775cG5z+/OO9l7RWepABpKTMLfuZdZ/3sKgl2d2vjYq1+Gnwv4IKpuoMJWqygWQSN
aYY6rVqrdWOmrMLpn/KeqYesB0Rf3MfVU2DtJx6ZUaIC7z3q0Vs6vWycnLXH5fJXLG6dlgfWJAQG
EKz0TwtNw33zvbK+kH6AeR9s6NBFdEPcIT8NoePJj/wSoX2c4i3E69qyzySIqPzoMgDFxcVMRHjF
e3nwTrAI2UUMDDR6KifL7uJmw4OuFcIoQv2PqeWzo/uTmSbmBMQFfVETKjJwCfeZHh0ZYz33Vkc5
6iXOYBI3pSdNfanaDYzN2s1BIGLm+pl1m5bJbB0VtZZl5D+1+DQKAVQSG95gZUu5mDPKbMaY8cBe
H+FON3LDnDL/XFvQjYU+DoE3L/4RlKR09WYQuLJ1Fmkcw65wwBPYL8wlhVT7rZIE5/Sves+w9RmS
jPt0Fz8NLwxTeJ99CGsjJoP3t0/ufCKuXkIkTmedDYBDIlRZyw6APyaRUnZGcIYOflDcGXWg1uiB
2Fr4WBj7st+IVjbsvbvgS8cwTlnf5NiTwgwpyx+BnNjCeLbqryggulV2X0Wfbn/hh32cRVwp7vF9
lgZcfXE1W6nx895T/XNXJ7syU49Vf0ji59JSv3iCe9vWh02cbYEbAhU1s4Etp5PSsvg/tkBhAZU5
lNCONYZw2MSMbBlaOHRzSFs/ik3/3Hqfyl6B5xKl4lS2yy1CglVDpFscyBmHvCSONqlQVWQM/nno
FDdiRshUP0WTdZfLP28v3UeHMq8dV0DlfULmT5sv/MXJSCIR6t0+CM4QNFU9spPR6FLkcNU0vx+U
8CFJwLbBRcAoD2dEzH9sfuva2bz8BYtFnVkA8naIgzP4i8GL74TuvtYRA1RTN67RHkxSV/L/3P7s
tfWdVSclUky6F8vGkaEUdaJYaXAWSS5hlVB7yKO8u83e5rodA3J9AHvchfnPL1a3qxm61oYiOKvJ
UfT/zMQrkFcE/5r6l00kPf8fMwsvFpWMyuoNZjp/3BUhanoxzGhx7dQlPCxbh/NjwDabm+HGQBUo
ZS/vW1GiCU0WhrlmdCR82FsU9rYXnHyz22lfRuF7HEkbd/wjTG42iooeuQMp7AcEaTaOZZOMeGrY
wg7CsX+OHoO7oD4pB32rtTb7pqV3NnWTEv0sDEKF/HrXyqLphkDqA9iGGVJ59LkIT174RZAPwdZB
tOac54Ot+WzAcTJDchdb5wua2Y1NF5wfvv8w7Hp3Pkv22bJ/7/fnuz2zX+f92X7ZvSDBYL+8RO7+
zytEhw7hpPv6Z/fp9cen07c/UBLajzDq3J+ct9Pu0+Scgt3vv89frbvnh9E5GnZr38N/+3b8/Pwb
lvln5/Ozs7vf2KA1hz/XUf7vhywcfpIz+GfMH+Kf1E+NXR1Ve9oqmMwLf2uxZldycZ1iZQqVLh+w
4UfEPnqrE+j5W0HBexD10QxPM3E7APHlCC8UiXoVQ0d6lrTI1vN/OjW0gxj03fgLdehJDR05HQ5d
saMuV/bHZqocGEQdMX6t9JcMAZ5eyBkIU1wwX4fbjmt2hrd+2uJoMgID3kqocFz3SCf9swHFWF1f
uDtJl1U847LcpwtDEkbSFJxjCPvihOn+jYh9zQBjq4jKzgEeL/b1BrZ9rHZ9bnGzEg3XXuKqgrEq
3duLtOJ1Z8lPIgFEd4hRF0mrnsfA2z2ToO7F/qQ58kYQvnY+rv7+ZT3GC6nnNfPfz9TpFKTQ/Es7
oznTMLCN45/CeDUlVw+/CmkC1bc9qG4x2nFxJ0p/gyQhavgPUFE6ZpefLF8vbNe0WmmOLGzXperZ
LDTpTvH6jWnzNcdPD4JOBN8HR4C1sBJ0WRfS5OKpjgOGh6AIPCIeGynPCGTHNlnX1jT9R4jy/F0X
Fhclo95QjETysDj9Ao5sv5ru68/zp9iJndr5LjADS5pnN/ffHt92g7P7bTr39j9HZdi4dR9nLxc/
Y3HtIDJp4kDxgrMSP4omWhWMYE4UMud+U5noYMOf1DFyE6O1jdZ8kJTgMCBlIT0I5u9Gyh1t/FnI
b4H/2g8Mah66yG01qLqC0MFL4IE2gu+VB+xq1RbXLEr7vvN1gQNawj0ouhFQwha2Div5liclM+T5
7vaNW3H+VwYXcU6c+rWYqqwPLb5PgeW5tfhgeYEr5BtHcCVYxBB65HScYMZYstopfS2HQRsjFSe+
lR2QzMxVJPjkajdVkELT3rTp++1Pe+9XLlzuHHEwmUPKy+jTwpuoepVFVZ6EZ6X6Lpl4dqlBDzuQ
D7IAUbhn3UFPtrOE4U4Pv6iC4LTNp0kGGNRvcTOtOE/GvCQGveamEMCj6zteh5VY5z7fPhhSAI3k
CGVkWvxrhpf5qF9YWZydJhPHrEHa6txFP9RDpB3a4GuT7aDMvr2uazsJlQTWmGOBtmYRL4QtOUnT
jtG5mZjyOuX+vddlEGd2P7M0sC3mTR3ynts21+7Fpc1F/ODpXiikAjYt4keGXnfqzm+f8kBzEGX4
96ZA2DKbhyAgo9DzjbkIVfRyDMkQ8+gsNU43a47vQGqW6ieveRI2y0KrblKTqWPAokVXVl98WNd1
EkQFDdZScScg4dhFc2+wfxWKg+dLT2GH9ipKuvqzEOxLMBYVk1FW+DpELHnfn8ruTy8ov9Kf6mNd
O9XwDwq/ZfitpdE4EPxE9V2gHw14b5q7SP4RqVv0O2v+A5Ag60XUTeqw8B+hPrWTEJXROZyaA40w
gGx6+phKcFVudfDXbhGUOhJHjjl6kEfXG+M1YZwIVhKd5fA3BeZoq0y/dq51WrYgBN/LZIu/vy7D
UbNitsIiMBW66S6ansrkEe0hG0xi3yBB0fxr7UluEeUkhu3pTxPwLN7lyKhh90Le6ZzpjAwpnR1F
9xRGN27P6spdWFm8xSoZET2hnpXTI8tOG/M3lfotsb/V5bswsnByLFqmS1YbncX875A+aZYrZV9F
8xjosW3mb9HW9PVarAj18TucA9j/e352cU+lXhkJ51g6yXeD+DERI9tQYT7Ktjhp1474paHFhzWD
ViM0iSHZ+Cxq9U4yeP/PoVHvM9W97XtWTdGGIm6aS6hLrCJTwkMoTDW3qalcuXuxWhq9gmNVXyPh
z21Ta2k5fGCA95RZU5zy9/V1EiHxQ7GTXEn2tU/pmB3NSrRnLSAvHnexN7mKBrGxYwpfwnALx72y
d9g2yNGICWaK0GvbaqL2iSBju1NeiuKYITSAS99SCF9ZzSsrC9+k+4NgUckPzq0p5XYB8lSPHhUE
q4dJf4nVu40FnX/0ItyAyAZUP71shtOWImWjHKoJlfXw3Eay+ODFSemKiQHJfZG1O19Mkp3W99Nh
kErIdAvDezDqMHoKdMPbM1qV0ebM869jT+bZGG24cbJWbiciSRT/8dFzfrVwNMi7SR6hMOGX5R9q
iC4oq/9u1NQeUkbBFc+V6uYHcur/3F6UtTV5p2ri8Z5h5MstENAzVwce034oXuM4/ZxBCKcoW1Hs
Wn4DEfrMODdDu5RlmVyTa7+JjDg5Q84zHqDWL+12itAc9U8CIAK58Qn4chvVo5bIs9hSvl35TGQP
uUP/m2pr+Qp2iqykZdol5wqu+3hw9LcJwerbS/mxi6zP2or/z8jifYonwxAaq03O/WiXIzTvqmDD
OVra0T+5C3fYPtjdtrhyfzDIhC2zltAzLqspkZiFnsc8zLmqzHjHYRGfalOygMxlwXdDqstPvppu
cYsujVKeBH04U20DPuFxXLilQBe9NIT24tzLHTjeg+GfNEBopW4cImWjavKhhj4bY3wFwiaG6Wdo
6bUfUoRAnxoFY774VrRwX0uCLRco2sNuY54tw+2ktxaBqlS0PUNyYn2jKbc8N7N9DeUPHVIgVaZ4
c21/0D1ryCovOSteYlPNHoCJxNp/MTKzr7CNkMkvwRspzQ8rBjF+rrTa1rVvQ9XYwqbg6uqnXFhZ
vJL+hJyFGIfpeaR/07N++czdAXH37TP5Iambl4x/gJ7PyQfbt1gyta+jvpGScxxL+9pEbDDIvjDg
pHpH6d6QDqKW3UmpuVeFBqWQGsY7pKi3ruIyHXn/EbAegiucGUSXaHBJqoSuNVlSEIym23guLFtO
44B+t4X7z79//03PPciO25++djNmJQXC05lyYtlBpq3qp2bCYcmb4AWmOQqdnE9vLyW7XNxC/Kxe
jVk9h7yZ4j3P2fU6G7EciEo1f+KEUkfhdoRXFP3mJnlCUaKOh7vQGuySnGRCYqEI/qbwHP+HL5ZJ
m2fmEqBai9+AGItXVmjinEXeEMfseVZ9wqPdaDB77BW1Zyf5EB5vG/0wJcTmoqZB4kdVn8niZZME
JojJ602sarCxCN6PfDrKQ/6WyI7Vw+0B63/vwuipWD9FLXXtsUE1gxa3om1UTD7s99xGB/w0S0Ka
5Fjzn18EuGKbe0kAVvXZVARxJ3qio6MY6kzj5FOg0iDCzNP6cPvj51t6GcNA5kxIBnqV15pSzfuc
7YVNQQuEIVas8DlvxsCtA1kCVy9PGw/Lx8M1m4F7j/dSgfZjCeNRq5mQS8UMxC1N/6cpSkcZpX3W
hHu9gKag/1Y2D0HYwY55CstTkzQbPvFDJfj9Qy9+wdLzgmjT+sYMn/UEpprEFcaHLn7U1OKNbljb
STbtxWRI0Rv6NTDUwFzvfVtAdqbbjfwkeEfGa5St3zSnYVeL/1524KUlPjNAZy+OezFBMJ+2bHif
SvldmEf9IU4k6V7xGNAu/Uqxp6iWALVKDbzemv4UF3njNnUo70WUUT+pgTnP6jZNfz810mRbsZc4
QoEopsjj7RZp8zXQ1J9Cizp8aYXRLggoht0+QMvIfiao4ffTX8RpaPJyZxGDLZNRT5qnVvLaXaaK
utvxAh2iIUI2Ag3Zu9v2PtzWd4MAwnDDjCJxbq5viTYFgSA0ZfMU0L7K0hezeZGJjrrqpasG2+h+
VL10J2T9wftW3/XBQ6v9xH1NgbHxML3XhS53b/4h8IBAxiHRS8N3XP8Q3+oys8/r5glpjztfum/6
b8j+oPxdBo7vhzu1hNLPe7A6tLkF9FW6T36w8z4l7U9f6/aF/5Sp+jGv3pg9DPg/fOZ4uvo8ftUF
6dBvEX5+GJh//7Vof/JjyFTgErr+tUNIza5JhuaJks79kNtWq0KdbNhjgshi8+rHLdq6f3SGTigP
3yvZtKsbzUV7I9Xv+uI+rWaS9VNQa04Gq6xmfdbGYeY03YC/vGe8y1VlVuEdoEVgv9TAEauqgfE1
aZ8SIy0mu+q14jmTZlFeeQpaMFS+GKpuUumJZbe+ETzIYxJ6djkg6i6GdLpNRmahLVQrOXwtC2DU
tt6q5n1UekO2a9NKOkVxy4xn6UUZqCjBTH9NkQ98vfDb6FdZar0PT3ZVPA0kFD+CuBIp3spVNLhq
1pjTPlNiBYTAlG6RsS1jjHmHVOpdvPbM5DBDeb1DqhpCO6VRdaxhLy280NW6v5n0owlGyEQeza1J
ieVr824OLhWVGU3mct9d9oXnl6ax1X0Dc8C1vJKT6u5t9vr2bf3wTXCc8xAyngeqF0exCBJ1aYCK
OsiFJz/0ntLE4/RV94Y2PcTCkxo35E6e9O22yQ8OCZN0FCWiT2ghEMq6XsZg8pWKjq7wpEf39Hrv
+uZpIEUM1S+37SxfTt5qhQ2Zv8wA6bAU05Nav+tiTs4pdmxzw7d8/AbqQcyEEY/hVMngr7+hHazS
0EcyIWGq7MSsjlV5jy7UrivGjeBnGcXPz/KlpUWDNC36rKoT3T9N5uTIwiTaQt/8Fhpzo8/14bQt
7CzcT1KXnU+nCDtq+0ig6RaZ/6D5KaPA0a+k2mofzC/nlRfBwRFEzmR/RHewVV0v4FioseEXLGDx
SDDzNHgu3CraF3KDTtrfPgcfj/i1qfnPL+5Rp+RKG7SYChLvvn9Ryp3XPsXpDyI8ooeNw71lbBEx
CFJuqLQtWcYsvDcRG4EL3y5SjaFqsGD1ZENievvzVjbuciWXFUrdbyfI2LCopp/DmA6J6bkT9AcM
3wb+39u2Vo79la3FYez0VlDjwvJPIsCMsHfU7jEj0xj1jcRq5dBf2VkcxiGsjU5NsDPlb6ADYL6W
91KxcS4+lG+4WldWFo6IWHqAUwErvfAt1M1vnZd+zTz5QX5NnkvVFfzwRc6YgdOmFgXEjbn0j97p
2vjC8U55YSmV5HEqjS9W/2dM/2Wu8v5xM/CX0T4i13fKxotTr+ee16eT4J8SC+qGQdLCz60u944v
VcW+K4v8VLbDVhV5bd8gFQDVANwS3tKFW+xSYRr7sAlOfSL2dgSy/T41xownWdwyteZAKJ/MwR0V
FLpd17da16uQpKAOTo1aRsIObgqi2bxOwf2STH1K6tSv4Jcs8+FQTmW780S/2+IQXLkOc7aEgDOD
byqj99e/IU1wLf4Yxie/78PvSmiB12+9ficNjeCMRVVvNEI/FFXZVOR5LeB7TP3Qe1h8dG4k1jRY
TXwaOmT3ZA/uR0qb6CP6Vb+Lp/gQeZ7T6uFJhnTt9tVftw2ojikPIgVQR9cfW9ajqk2aFJ/gN06+
RlYuHkalRP3NUmJnAP0NV4Qk7EpL+N5Ife+WZe5vvIUrzpUwnmokVXOUTJa9ucYoIlkYlPiUW12Z
7odp0j7XXQUOyLSCvNwHuiomjpKVWeh6YRxsTfCs2eeZREOEn8Fk5WK/G8PLBD2bopM4Kmi2RWVy
0Nq6+yLKPkMo5OcPYiA0B0NP5a0xm5WjxvALPd054oZQa3GzykkcpbhtUzjiJf+cw+B2sJrKc7Pc
3HdVqR5u7/aaObJeLhfcBhCQLw7aGLVybVRldvKnDDYy0tk8bZ0SV8x80ZY+64cKIseaGUq0SNmf
eZxyXvcLX5V1oln1wZSf5MZ0Db+1+0S/88LwGMtPqT850Ar1gmm3ku6kknBW6TXXqfLQGltPwsoG
I53BdNEscUKOtFjluA6aQNXL4lRSYSoMSAWC/GDF5n1RDa0TRe2LLIS720v9oe3H17+zWMD+MlO8
L6uI0VwZqOW2PFW5eez8f4TyuUy/Gd7ZQtYXxIAWNcdw/OzLWyz8K94aPLxBvVtmp2FBvV52c8wZ
O5ey8iSp2d/G8HeR1jNZGiUbD+2aHZAUc8cCpiYAN9d2+tiLO8+0ilMc4yHVJNVt/auXaPqGnfnv
WcSUVBtmThCuiMJo7rWdiIYzWrN5eRrrcJdWTJJTl9P6cK8mr4q2ES+vvN8mFQ5mndEUBjAw36CL
M+uHrScwT00pzE/zZ0nIsoMPA+ZGILT2SZT/rPnmMxG5zGFyUO6eYYXVqVAcGJiP5igdysh/6uov
vbiFEFy5h5zAWWab53R+xhffxEEVrN5CNg8d9ra2Bcbi78eWHLA5a4d0pxc/vOkxQ/o1NX5E1tZx
/PitZIOQINBimq/CcnxCFPt81JWoOCUdM9T+D1HxqUHe8Ri4VqjYt2/dx+27NrZ4zdo4F8a4iItT
1qD8UgHx3yIe+jDXx0DSzIXKiwkJLzu4MCFUYZManRmfkIfb5/fSAzxLf7Rj7eRALkGedzbK2+VW
t27eo+tLMFulH6EyQUfuu/Dcsan3CFpgVRKT3QCFVMzQV1R7j6lRPN9ew4/3+trUIn5uEbWclQhj
yPPqKHRN4yVOttBMWzYWYbJQRUIFpWjCMGTGTH1XhAmc/qnp6nnTfL39PSsH8GrpFhtGK6dPC9GK
T6lf2lN+VyYcQPNBVHJnMjc4sLZsLa4a5XYtCw22SXzO9b02fG1+IrbrJOnWQOVKlnO9S/MvuXBU
GtCKIkqxxGRjPjkDfC5WQn1xVILPQVC5hfA5jR57mtg+ELVe2gqaVr+UVxWIKWBLRVnsoNV4bUDz
gQPZZ07mV9+iut+LY2AnPkl//uX2Hn5MCyhn8Zpx7igvMCR6/bWNMU76IMbJKSnR/3xqi4Mau412
FOInr35Wxd+3za2u7qW9Rb5vJHI+phr2oDm1xV3mnl9+Ffa0S2Fc2jA1J9fLm31hSl0EJ/JUJ1YV
M0TW+Dsxf0iDv0ODnOvoQHLNbDQjnY1tUR4uhm7D9NoWUiQEFzdvINNt14saV6OpTAoI/GoQ3ND2
1ZNpUvPMfsVbs/+rTvPS1OJeBHFpqFWOqWH6NjERIKHGK3d7L0cb/pjH40ExXH/qYTQuYOYpndDb
6/Vg16g1317uDyqGs/u+/CWLexN46tRqeo7nuStP/a5zoXhs3H7XvmRnIFpv/lP/qdnBK46cX1zY
TjY4oPhv/4jV03yx8IvTjLxP6aPgm5xU/zvvx/QdhjfoptrX9JeYbRQktmwtTrKXEJ31ZpGcDP+Q
BQXDJMBZ9mVpp7/hmNW6LTaTj32ieYHnsSCQHsyGLdnDZmoVTzLa5DQJ+2lfM38g/EzBCqbTUZpe
hPa3ct9NT6GOzm/qTtVubPf6VhlyJavFI5FLAobS5qL0oqJVIyQ/RjornJbw1hyGh/Q7Q6gp/Yrf
02D7WzX9dXu4J5Sn8FLcpuurVAlCnBpNkiJPUSmSTbI/+HYWISPh+FEnzYUmo2zokrX535SuBwpc
ogiKt6yM8j88d0yeEDbOKfWHgco6GoZGLDngmlrvxfQoc6fH5CHNz0MybBzktWf80tbiMpViRCsD
b3eiWeTXXxLhk2BtNKbmu7B0j9QaQAfMUQdber2ysaIXbVvjia24d9Eep/zgBiZUaTCzDW9mtFWA
WrMHWSrrBwUfNJaLQEtvRHXKujI5edOTP8tu/tH1O797GPUfvXW87QdWnxnkPgyo1RWg6cvENAxC
Mx9FAWP11zGyU7S8oS+LugFaa8kWgZ35uiOU2k6efo1bpcq1L4VkUaHnB583ZfHrlc2VKguDLk5P
ggj5eRo8Cf4+NZCTbGNHMHcoad/+2jV7c7II5IGwQVtieSpfUcJBGhiiDsV7TXgA2+N43ouvukYG
70wLa89tg2uuD/ah+R6wtOiPXH+gmnRi2aZqyiNe6JHdeM9/xoB//+rXr76yhaFZ+zxzFubg7JA/
Lkdi/xdn57UjN7J06yciQG9uSZbpVle1vEa6IaSRht4m/dOfj/0DB11soghtYDCzNwQoK5ORkWFW
rDVa3QxfipPj9wI3hLDHDKH5KDwjptJRfCqjYCdVfQOt4NtR/0R7Ho5KRjHXQ3xWFoKPElJxnWfg
FRQou1K7TvUXrXvXap97Z/iQ2cFl0NzK0A7MrHjqU0gzHHRhNfcMPhv+HP8rxY/dt/vn/gJZWt1Z
5jmYPwIBu3A4rO6sE1ZzEAZZebWL5CHujXdNW//SnOq3AfgZUskBgzOYZdeFfKol1WtIRCM3jAhf
Fb08Bo3pyc38XkpO1Lh3fttG0KNbYK0oBMGBxUW/NQrNbAbNHKXyapl/xmB6ntXEtdGnKGc/lD4W
0LE0H8w59bs+csfgrNudJ1F9lvqHOUDwg/r3/R+0rLc+K5SV6JoaIDE5r9vfk+SNHkhDmF8DO/AM
ndFY3Sou8ZCofhV+ur/W5t5frbVy101fyGYw60ss4EvdiUaoV3PwIvNza4/Xem9fq8uXh3FmU87k
adCig8YgsPpJkttjMexkq1tPL+bPwBvwQIqo68GehJqRXTq4sWZAfifVK4AUJXqX8Oqkstelsh9l
2nFm1M7K9+b8N94/1kYBFIAk7YJ1pwD2hCnJ+zi/hl3jlbH1kE7NF2eXFewNjGu56bZMV5r6jQOH
1spVK2kvWSIQ+VUDyN6I8SDHw1MXfuqsX1no+K3pzqbuD0F8DsXwU9e/ZLvSgsudXdspzHHygv1m
LNlaJQt112jzHBS4N1PPPNUuUTx0zD/3DXTrQaRxvDBIg+0xgaPc3gaAMmlkNGw0Lv6zs/Ahj/KD
MZq/p2J8NMC6WrHlGWHxZAzGxZZ90Y3+/V+wZbY8iDyKwAH1N1S0atUbep3VOdN2rNaC1UFgKWRm
SITTjv/eMh5sFrqGZViYVtPtXtVC42MN7QLukRXX7hwJjmVHPSjBtFeK31zq5ZVAP5ry0TocZjrF
ZCh0Wao4jCHqs5MQTzFFgx33ur3Q8gWRFIZldrUnMtm6ja2B76fpMCV/iQewyelOv2xrEYZ2AGwy
gA8V5ipj1pjey0uHQEKCc/TQW+rvoSll12zNPfTWltHTTVYpc4OBBr1++4mCvKzkKiCCaKSBYtGH
Mh53DmwjRjGWW80gvowW2lrK2Oh72xnrsrg2c18Gj/nY0ocJaN6cKmlqg4dI0siVpWByEl+ig3ji
oZLzw32j3zhQKtG0KxC6WpqAq1sHi/XURG1fgND6qNtUNTvXQar4/iJbUQFEkLStFbB7DqWj28PM
yyyyTdqH1zj3vzmH3v0Dibb3/vrl24HZf/dr50IlsfO6btW+Xy+6rq44lZ3rSc6iqWh8+PDRIBnR
R5pKcWiSh9bxxh4uskOgn6v0axM/ShAW39/3RlwIJYtKFgq8WJXXh9uXGZNMWlpcQbSZRyuOgkPD
qA6kz0xi2Vp1bEyk22at2iu8b70aAKQY4lwGgoBZry5jHo+lGvGvKy9X9bOW2+HBLEfdQxdheIhb
e7EoJTlVUzwyJl2b3uCAJIiVJP/AhKHkZVohjn9/GPRZLawMz8cPu7WBEdXGrEJZ5FpLqf2uKR3l
IIiLHtWqlh/D2gkPzVBNvqFH8sf7K2/ZOEND2qJcRJ9ZXf78Vb1UjqYeFuqiukrGfAyq/lwk3lTL
p/urbERYdI0WzBUHTva4ck2yE81jO5fltQsOdf1T7c/fBuO/3XLo1jJMCoAixNFSZFl9Wbq2oyjl
hmOsUr5ilhA6jvLDMGvPZT8bPkWIvaH3DUdFD4koZ0lvcBWr2zvn0ZgXaVmhh6Q9KgVj1BB7Zdal
1BTfyM79SUbT5/5hbl3e12uukZlFpbUQDdG3bYdPdniJ5R+9/bHL5IecqlymPeuISAv1/QwwNS8+
N2F5qvbq7BsvwNI6W+aG4E/nCbg1G0cJpIa54Yq8avak8Yco9+JXlb9hFVghEgKhAA1q4o31GyMD
qUmLeqA5nZ6V5CCDyq9IGg99/3XIvipT54bZ5yw97GmBbkQ6QMeJBaha4fvXU5T9ZI5BoJE9dpkq
Drne/tSQSfFSK5bdvLIr//7H3LIfWG2WkTMqzUQ9twcpS2nZ5dNUElh1c+2asVy5IZy9H5Se/k/v
PNSpia5Rn9QIIkvyTqy14YQJWonrwMHDFL6ePyspbFtJLNGEdACHi8hDNynNjo12HqRiccU7IwYb
ZsMkM3EQEyXoja5xHVowpb1WNfQhu29K17rJnrLWxoaorirLlD7DHQDBbo8zyQCj9KDNrommN+dw
gmC9NMbpvdCy9OqUKqgpSQ1hJA+tnRbXhiNdKlUIIdp0It/MAQzaOAi7masrVHnUq5z2qe+mczL/
D61cfA1TmOBVwJytBxxA03fKMKW0/efRi0LTDbXDfZPcyjaASQBXpaW0dKdXrxFkGnmpOkA0wkJ6
tHEy/dx6teXbQeOGffkxsgSsPVbvD7XtBm12bPM9ofotQ1HJ7lACV0Aered2J1MPkcgGrBGkMW20
z6L7c3+Tewuscv5e2DMzWFl9FcW7Uf42lsGel15MbeXAAHwvEB/OkSBnlZwalRRpecCHKrJjgQDt
A+Q2ul+Ks3pkbEupXXuvf7Lx/FmEUoRTFMBATq1WLKI6T+IprK/5QlYdyRcLtnb9UGoQ2e4ELFvH
x9jUMqSFoZB13N6zfK5kuypFfS2tRjmUYpa9MIt3ejRb+yE2UQAV6KT3ayMw5VQtRaXXV71qvG5W
fRmhClMkLgRVH8iId3KODc9PCg/8XFct4G5rlDsclqM99WWDCDTNr3B8tDr9pOGh3WhnY1u+grMj
cVrKzG/aMBSVZbKatLmmiV0fdKd+HtKuPBfxjpFvHeCiNragdpbRoOWNfRXczYgEjKLTG4K77DhI
0VWpTswu0uavPu4SmW+YBKpHpDAgrAAWKKsbZVZNlCZmJpDGK7/OzugVSb3T9NhagigLyA6cStTK
V8FWmg/TQI8Q7JjooSuxguTQd9leq2PDDmzCGnZBYYnIY+X+nAD/lykAq9TGftdbiSvNUDSZud/H
p/tOaGMlglXQMozbvTQ7br+PRL8105ihu0KJ4uvx77b8KkNPuEsm+vbcwKItSiBAxShTraFiqpRX
hd4DgjZn2X4eDXv4EdaUN+/v5m0owyq0N8HjUJTDL9zuRo7VZFBCQpki6p/0oShgEEFbUgtb5yFI
YEAYR7tCJVhIB7udnMP91d+eJa6WmBSAMg4DUPbt6gyVVyUvZnkVQ4WETJYYH/TAyvygHKmRjVa0
s9sNIOPi2ymvgvSgorkOFEcVcvRIr6qrNoTAgWepVZ6EnNhupkjW0yiK5HkWhAJ2kwNTNkVg/mP2
FRJOBTNkx/ubf3vR+bh4fH4RhsRnuN18bOZDZAZkcbEyfYU/8UmTv6PV1Inas6w9t7yRQLMaTEUQ
DNPFIEy+Xa0VaTSga7MgHNUy94Wo6u94GGNw9T5TP4xlSW1bKmooeAop1v+B5kpXnwbmpyNvSBsY
LrVeqlELm61q59XdsoJlYhlYKy6c8vPtTxNOn1txLVdXSH+m8EObfGhirxl2Yr2t40b8DNgZ+Gyy
2dVxJ01oJH0eEOsJYZ6nsAxORhArhyxNDF8K4k8wUqk7a27ujHooVxjovb1O+vpJLhI9IZxom+go
S1K+qCU+WnVSebUpft63p7dh9FJ8pWNP/EWgrq2+sJK3RlmoLCbKyV36IQ4EjUjFTkHqdqlzoOK9
8/huOQ/CddhTyLxwvKsPVxI+EwPgdEX6SZV/VMohsh61EIZGof9OzD0f//YFZoOvllt9waETjgzz
FVCXpH2PVNJ5NL+DKtqTNNsyFEinFmpbm6mJdS1bT8KqtgryHf74NGThUYzTZezJD9QMWH2yY/2b
y/HeL1THTDeua2rdKMVdNWH9dqqc4ggs+ex0f2bN/iVP/0bwity3kk0XSLqFFwDZQq18FXAuhION
rivVtXlK0/86Xz02tp/+KzpUrTzly5f7y219M5q6S5uFpi4A69u7naadJHqhV2A9GawWoOMh1nCm
PRLfrYsGARuUWrxifLqV7UdhUDtWN5F6oCxZCLnyJyP8Ps76J0k3v97f0gYqiOFiBtYZcWCshtGe
2z0pwgoiKVVZjDosqljnaCiPo+ox+Bhr3myQ4lVHdfpqOZ/kVEeqjOBteJatyxQf7/+ULdvBqzCS
vQhMvil2F+1Yallt19d6OqjmVcTvRPPZCs+GvLPQ5vPxeqWV1aRGFpRBZNVUfl3T8rpD6Wb/GrHL
+PNDCRs48pnCn/dY1DYaohw1dBbUOsnLUFG4Peq4ndOK8KG+zijBKhR9YXR8yJrhQQ4MN3MUeqHj
l6TKvszVXlViA+e3cI8TTC4NPKofK3fT5HDTZclcX3sAfiQXTOw09aVtvueW7pbJJVM+GupPmQHz
NniXlpC85tJ7FL528o6Nb7xMqxGfUfgmWFj9DDXOanpEnHzODKNyzD114KZq/k5otHFRceIgCRZG
wQWDcXvS6HDMWRRI9bVTrWsLYDBW36HX+vm+wS7f6za/xsm9WmXlDqayntWYsbdrkmWPpunBGOpS
ezm0xY7Bbm6HMgQHRkubgOd2O0NYxoYR183V7ruDbGcQcagPrTb+vr+fzWUsUzYZu4ejdZ12SF1Y
j8HMfjJJcxjVVQGz11l7iqgt7Djujcd2yQP+/1KLnbzKCyUZnVroYJtr1GMA6cVIQi9KpE9xC0lt
7SRuWsOfFOw19bZ3SHfSggqKGtnqIOPeChrNSJqrQ5CaneN/gz1A7aZNgDekgwIZKMCH240ZQUnY
XUdLwpu4TFgcSqJfPXEOablzlbZWoo+LZhwZPE5z2eurI+xqIaYpaZprCLIizkxfSx8Zgj7W7Z/7
ZrHltxAtIL9gMAaZknVI6wikuMdwaK5KqXQf0nJqjko1zb8KQ21PTVUiMqPo7/rYmo+zrD62cbmn
oLDlNhb45gvAAXjQchav9prAsdow49hcIbjzzRyd5fFzKB1jST/W3f9w2V6vtTJNU8qDLm97Ltup
N//Yz1b/6/55bn04+l1I75GlMl+4et6lEubDIJ2ba5F+CTOUXn6AzQyUL/dXWZzP2jm9PDKMbRJA
r4fAwsyoBqEpzRVW2rI6adr3+3//RoDObCyILRXKGZilV57cdIRktilBChRy+XPEPr/nUvkoJ/y/
2o7tQ9Zmsot66t/PqtOipD0CvoA5OvZ2awthL6TRHBgEy7pD5Xw3og+22GlKbHmn10usrlbTZ10R
GTLxQUbXo4DbSqYbW0wfdac9yPL7TD6o9en+eW6Z+FKKI5ezKOKvi1edoOLOn9VXblBv9H6v/6gd
d+47T2/CHQqDzRsNDzdBLOkOcJDVfZL7MFZ622yuTaX+lGJZOfaWHXqNbtQ+E03KUdFgNijzsPBF
COCtywbn59/vF81jABzkyTSeVz/ByfsQQiQqg614rGLniQTmUxjHJyVUnltzp2y3fLD1ZWDyknon
OkGYzurKJTRLmj6OW8R9MwSyDNisskDZedO27vXrRVauPxQFwFk1aq8t4utDcpqd99LgVvP/4PcR
nqf1SXcJhMpqGYnJzijoKgJ2Z5QvqpJ7+WQ9isTR/ajUEv/+Z9ralANy1lw0ehC6X3nDoC2Y+kDG
+YoZ1FCTwFvfKs3gZ0Z9Dsy23Vlu40PR9Vz6ci94l3VVX04setlZIK5N22J7pl17tIJSEHTRnvLW
VhZAk95hBhqjQHl7nfloQepETdderaiqGLz4r0gAdsehrvnTODvXlsmmoz1L+jnrZO0o1Lx4HiKr
OEZ5ZIODrfqdL7uxeRoNENws/Dmgoldup47tSVhjInjlgJ2Ftqv1nW9qO45m6/LToGH6e6mskIms
Ch2OOtZd1ETd1Tw59WNgH+L6XWsJGmsPZVkeVSvm5j/8tRmxJhzV5OlkXmsGTmFZCYPCWXeFeMym
x3zNyp9/bzrUFWXSWEQdSbNWDqUI8hE3I/qXkLIzPlaK5iad7P39Rl6vsroPIgtrrZmb/jrMbjV9
7Vq/VN4PdMrvL7NhCgbx4wItJSvnK90+cuqYBFlbxMPVLH8P0WOkeFr77/0lNm72C50u1Psg9uy1
T4QLpZTpLQzXfL4k8ZcKWHWQqgcHqub7C71cpJX3pRwO+obS/JKQraJuMckj9OtiuHYJ8Pspqp6a
+huFcfgVtSFnOpKhG8rUmnMuc+VjY0Fx8b0PvU5FkOjXYP6YzeeySNyaD9ro1CneZ8Wz2X8xY9OL
B1BibXo2k/rD/V+9dTzA/mgjIQKIeMbqR8c5jBhzoAxXK078wvGRqHGF8SU24x273V4Io4W5eank
rgKpacqqzLS64Sqq/AQbTl9rH8O4fD+FWbqz1GI1bz4E6TC0k1RwYeq+tapxlscxTbXhOp3C5GEw
jRNV1MQc3GZ33vtteIgmH/fQgJ2EhuY6nIn7bBzlBA4Cswcnw3vRvkv8OPq3Vv6rpP/ufyr9zbYg
kEB8YflUdJ7Xoa6GwvpM74c83BjdER8+7pEPvL2O6OCCr7IpbVJGXRtDM9dmKPKlGp01qk8RzR10
5EsV/W/FLrE1JvSQl4LJEXjF+rlNxGwS/CXURzKzdeVIAD+2T3IML2Kae3MmX4fnPs124sGNA6Qq
ZCxNC2YDiQtv7SIYrUzME0mrotcXmAR/KE6x4wQ2KrXAORZ5VG05xTdcLqMsbDONCTk7aGT8bFYs
r7TyZ7ONMt+pYZBFqazx04ZOlRrZwh/n3AugzNi5AltbfQHUMgbDE+isrnVXZZVdypRSUEE/pFJx
0INf961x+RtuLxl9W2biKIJj+6AAbw+TxknQR4ISV1VVbh5rOf2KnkJXE1wqXWn90Nb/C1QwnXK9
8za9vd6E8jTGlo1R3FiL7Ei9YVDns5prHGZng8KKGV3CBbyWhk+a/un+Nt+6LbB3cLbAOUq7k4LK
7TZVHUQ0o7L9dQLc+FBpKEGodpT4UdtOD5ZWyjsfbmNzHCcQRzCOhC7GKlpDKqFU8r5kvbI9gxn7
VgWQ/kgoC7n61D/qqX68v8G3HowNvlpwZSlNOuVhpdb9tXCss8rMVlT7FuiqGQtNA/XENNnp/oqr
I+WxBwNHQktCDYXFmyxF0UNtGG1RXupEgYfUHIsHY8hsT1eS+V3WGnsN65VXe1mPSjDzMQrPP3Md
t58QmUjbCOSyulhM+Ok0T2MK/LX14/6u1mCul2Vg72R2cyn5gvW7XcbShZ3ROGSZhNkUZBiNR5hx
YXtPqsqbrUH7t52y9GM/wE2pTJP1LlD00VeLYXic4iDfSQVXdrT8GsBCoCoRGyLqWZeGnYp+Zayq
4iLpkzgqc/ylsJLPpgH5ihPm+oMUQO11/wQ2zpnnFlQAHTHOeV2xKHIRIv6oiYuGBTN8LEVQ40YD
Yc4c7ZjQGsv/sj1eQKrECAjwjqwOWy9zDZZmFaWmSEmtI3o+AdjbjgFWJ40lgvzYTOE2FU3zLSrT
3j5ICuIcbqlJ4b8B0qv/dKKXPqTd1Nhu3s0NZLFIWmswn2dlc2jg/mJKuyjkyGXCuNqpu6ybUS+/
Hu0sbVGD5b19E5MOvBtWbYtLo2TV4KZhUp9Da879srRQIxT9INGfCIuj6MzylEqj/BPIY6u6UVdL
R6lOoL6Tpe4xiZGH1gPoqvsqaHY+5zqBevmVSx9lYUWjYrP+nmk6R1NUWOJiwesB8UXSfBBSCDhs
zGYvtLP6KIku8wwzcmjzmEj9IbK486Ffbs2rZ4YfsSTJ1DNepmhJrW5vVTkFsHlSDLvMQYpkY64G
Ruir47wMCAfWSJ5VxuIr9zvojhFgw+7YgA1t3WIaw19DH2gAzIa2JjJT+vrZzifDawwjeYSUpQjp
l9hTRQ46QgNsR5FZ/IqnsW+9AkJ68oQ+1D7Do0uoJWvBPB+ysQsEfGGj/Plvr44CbggOPo0K5gJP
vt1lE8+TmQ5TeylVpTwUjVAYSyZ16A1nt8y9BNrrE+VdIT7GA9P9WJ1oVy9JqiyzFizkfhBmKooG
IkEJ0AlsvwyD4MtolUAopWg6N1rHRVDn72gxJzsGtiy0/iF4CwhcFgJxaKhuNx2WTVxJBvZVWqOD
ZE78OTCz9FwMMaWeBO3YRPzd4/piTBSkmXVdpJHRRb5d0RK60aT63F7MuYIJ2yLsamcdVn8YkQ/Y
2XACCtc+3P+2q0Dp/xYF50hyYMIEsa5DxH2I6meitBeUOZsPtA1jaI2K0rfqbjoQDYpTp0T6KZqm
yAtms/hflifc5h4v86lrZIQMhVLedXxus0KFWTfy4TtiCwqSGfrvNBf5g6lLwkv7RvWoze6hTdYN
2WX3tFOI1XgRFzT6Ku0zZNrddiD1F1MW8afMFEgi6TJ8tfZonmIYFQ/aGE+HsSs7LyR6P4q2ljzC
nI8awB+vrdXaL4sh/Gb17V53bhX6vPw2MnVQqED2VOqzt+YgdyOjWcpQXcKQyoPdMsXR65ZHdqK4
NYW7DzaNtPdV5mg7Eezbl5I3koIwY7XMvb1hrqOXVPW0BptLj7jf6DahYNjTkcxOPgU6F3/HBN4G
XMwDQSxJIYyiNp/idp+z1UVDwhzJpQQA8SHTmfnSTTF5tlEx3ZFWRvztvskvf+HqZjNmgWd8kdeA
UPR2wThMomSOneYiqcl8lBbDo/a91y3b3NZSPKLWQt12PfxM02YAhhaKSzcGZu61Sq81qUfZqpLe
x0E2E+lJgTbMO1nkxrI0w6FrX4inYJNZnaYZz2AAl82p0w/FAIYG+DuX4PEJ250Ua8M+CaOMxTqB
G74RSbYqxWnIJsWlRiSuzQzPMtuDiYhtB16rssqTKPbYADaiWIISKgw0YRhSo3hy++mqoSnSvuv6
C57J+RYa2bfRzMpDleWGHxkIxjmjlnk9YaubomPmUQ+jMRrrBjKUfbBHvbhhSOihMKRMKo2/Xk9P
jklZBQIa6gvjvPrHaAznY9aLvWr8hoemNAg3J4rJICTXQ98VDYY6jtX+kur5c+cEx9SS/UmCnWh+
KBsoxSzt86BHOxH6hh1RNWJSGYQnp712zKMyF4U1NP2lCbvejQDkKG3+QxbRudbP9+/jRrjMaMTC
W4YuFG/tmgMxL8nCRWD0F1lp409aIHXmOZeS3vGSNkiezaQrPqaBXTlupOGnfbkS4Ebbps5/a6Ge
Hge5tNyUZ+w5rOLxPcXv73UqlDMxrnhoUkl532tItN7/1VsHhEYnJVXEeZbxhFtTDMGHdWMVDpeW
qZjBcHpQJ/1Pbawrr2qy0/3FNu4alc5FH4OYfCnn3S5WmYOWN8XyTo1N703NbLlZlv1uQ/VH1Le+
qABl6u1e3Le1KhRRjKMyR2KQ8d+umnRmZ3VVPFwa0/gk8qe5/rfPTmlAHNIeDEQt7m9yw9DxWUvJ
7WXib50U2kNSSWNbDhfRm+cxtKAW/VrAy1qlB0crTsXvAMW5+0uu20/LI0uj4uW9owlL2e92i/bE
xE8qZ8PFmm24b/LJfugzE9kTyHJPrS73J8hoy3MYT6mfG/Y/xJntQaHW6eZOdDIme28OfMOslkcQ
N7f88wY9r6B9ESa5GC5IPyXv4EdtTxOV6ZOKY3iQsnlvgmdrPQhdAXVw/3gTFxt4BeqYu1GROp75
i6LPfglK3uXm/Qy18h9i0fbv7wzoRqIZSnIL8GxlUHnrtCZyiOOlC5PvNSUcZ/6vMqYvoVnvwKRf
iKhWjzy1NzCpNKHI+NcEjAmPUCI7cXeZTHX6DJ/ml04k3+W6r3w5med3oZo5ftRo1mfmVEovG0Tz
jKhXerDkOEY+OjaS3J2q4o/ZmVPNzIJTfRJs7BhQwXWjJFDdpEzHE+wp6nGg6rBz49f9GiyTN44m
3TJZQBayjh9EKVl2I9LhkuhWAuOA1GUPpA72pzDUjmnfJ+cwb5sPWWyH58iCoFlRQZ0PZkGmG+fW
sYq0EbpLU/Nbuianpk6cY+cY7bnsiwn9NKVFm84MXDmzP0Z5IvmR05HnMMnm5XghP62yx7jvQZ/2
7R4PxsbXQYOcXotN9AXeYo3hHZnncpq8HS51iqYbwKL4U9KL8HNMz+0wDH2Tu5HQvjBaPHntrA3H
wprGgzo1id93w3zoJuCho+jbRyi0g0cbB+U1NLhOjhGap2IyAreQYwTptFo+JF2p7xjy25ef378Q
dy8kG/isJYR+dWsaWU27wDCGSzBXAeOrUgVLE5Ki973T27vJKgSQPPq4RVjwb1exmSmX0wJfoLdS
6xepMj+FajkcM0vufWvs1J1dvfX3lOMBuCw1QsKZ9XyQYgpNzHM0Xsy8V73UtoYnCKxmV4+0/mCl
ZeS3rV0ic2Ds0TBurQzbFFUUYOTgy1ZxXdrDkRxUeCExVsEpVsMvyQxl69AbMEDL6vTUttqpEuNe
Pfvtk0PDRVsGhKndqAx8356wmXemZA/NfOnbExGYD0PQ+MEwxaMinabKE3ssaEvR4NYrLevBT/JS
iDTs5c9f2Y1FU2kqkni+DNVwUuPY1RQk+8IPtaJ7c7FH77G5OzogyCgRovDK3a42dcuBG918gd2h
8xunBsfhSBo33XBcZbKuEgBKf6qXqpNpzjvWtGG9FNIZRFqya8qIq72O1GYAI3K2g3qcxockuvTN
D/t/WoQsi1FvCKbWML620rKymGDMbJT2h1ByP85+DOafCHWz+3dx48uxGwcKMgjywTWsAgUG1yxl
kMV8Ydwnap7l5Gp0X+R08mAIu7/SRpKz4DzZDKe/4HPV288WjYFkypkzXcKG3EUDb3yIIz9JPUER
Qvfab22buY0KMNLwd5Ze7tnKPhfZbyDhWM0yJ3i7dBCUfauG83yh09p7lOnaweMNso9Yi/HOGaPa
lYyY4pwR5f5kQZAU1X28k3qsu5TL0wc/EqUwkzMgtl75vUzvmlFY/IpC9bVvwWcqH77pqr7teiCU
729567u+XmsVWYeii+xaZ60unn09c2eqOsqjkUUeb8zOl93wcqTJlImobXIf1hSPszKq41jq8oW6
yxMNAHsgrjP4rwbpX/uPWjU7EfXbSg51FXzbAvHmSNfgKmrvY5nWk3KJjexBImv4jPB07FaFtAfW
fHuMrITEDCKtwDX4dLeGY1ZRJcQQKBcBla36wa5/9+aj3NLNmsKdU9zaFM6amiFRHa2cVcSqNlpj
OVmsXtA5bN8VjR0hfiNpx65qpe/3jePtM4/azP89hbQZ3ugyt7XSWKExaZekL6oD3Z7OG2d7b0Nv
HSU4M2rrBHzLpV9PhYxWUeTyIKuXrtc/qWhvyI3jxmjeN9mewsnyGW7vN0vhUpjTIssCDnz7mcgs
THOKLfUCi9p7TfYV+QmRlWM4ySeIFk4NVRum3XdKUm8/2AJZJLWjqAiq1l49Q/A+DanT9hoU9gGU
pjQzJOQpengwdyxjI5tjpYUNl4eAUHgNrSmaOcySnO1VZqtcjL790bcM83WFWR3zMnyv6Ki61hLk
Tb2FclKq1LOL+4ncea6f67j9S4I0HBlNDOA39DiJbKgE3h43pb5+0AJZu1Rp4Tb5Hy34et9ANwrY
L22SJYbmiN/IqNhG2NizUDTUGeUkcZVOE7CaBLCG6xP+SxZq8zWu46HwyTPIazSjyUASg6BrPRFL
3XgYunaUvEg1ysjL5AjeJ6dr852LtNGtg9qWfGbRrWJcZz0n4dRjVCWjqV2sSuhulmbWqUub/l0Z
OrU/McjhGTNWr2kBgp+1/auTumnHDDeuGSRjmCDtpaWls3JRg5Fa3dB0+iWxf2rdQqd1Lpz8mAfq
jtfduGTwIaFpyqWGPGBdzpoC5LGSTujw8E9AW3oUVDNLMt2mysqTIVfJoarH7ChlbXTqR22X3fut
1yJboCwLD80Sd61ZtkKpShqlH/ULA0vv9DJ2Ezl5P7XiPMrxuzCFwEB70OOfsRLTR4CB21DQ5H3f
o/d23zg37j2wM8IywhlGfdbgFCswxo7Kg37BXTMhouQuoi7vGCT/fH+drQ+76JAtycOC11zFS46c
tk2iVsbFgQDbEfNpQgRk6EM46ndW2tzRq5VW7lONG7sM7dK4pE0DmO5bnMePQv55fztvn1LySQau
6cDQgyGyvXUaTVXRRG5H4wJDOWqrwzh4KIV+gWgHToGOCbdJ6Zr/4VNB4QLs2QAc/AbpqheB4B2x
jcs4UN4dJgvoh53px6qt93SRNr4WvRc6jSS2DGGuW25ZpJmCf+mXsKremw54ukh+MprfNdza9w/y
bbilLzECBCGU55eB4duDnKo4ckqUcy+ILj1K1mOlxX4kwyqv/NKaP4V6vL/cRlGD9Sg6wQFJn5Sl
b9cDctdXXTsZl9yY5c7viRxUTF6ZTko3j4031pHzLoSM9x87LyAyb2lKniypYHR/0msYgQZlMq61
4sSy25uouHqZoS2CTowDwsJltNFvXc0jcPhWNpSuFM7y02RZlelqiRX/ur+bjSyE3RCBsyVicIrP
q90EiokGuGpcUFxS69i1gsnNpPRUMQRty16iIKIiP3eA5KdhdNn5ztfbyAIWX029kNX5H+tioa4R
fS2FnYsVJp5eBh+HjBk38U2Lkmv7zZIf825w2/aYReoehm/ruaIiynckZsaDr5v/Y50CuIMZ6qKO
P+PZ8MAN/kjFe4h5aRUyda4lnqmOFePnp/vHvvF2kFVRAAZwTjy9RoPl6TJ7YNTmJeiB2gRj2B+i
vJXORe8gEKHK5cFubAXZlWqEP51u1+H++hsezqRkSmi4AK6Bttx+9RoWY+KrnlgURmM/HMvMNwAQ
e3WsiZ3M62Uvq2CUtwE6SCgmGCZbFwiCaDa0KSJaS+bkAG2tnzjf6zh4ToFsBpo3RYJ5TWTxwv5o
Np9DfaEZP0/FuTKuVfgnm05OFLsKtOOCIgrsqRRTjlYLR4X2cP9QtsxhqWJQpwRGDWPT4rJflW0C
i+qRZmbaRVe+B3Xs18L5TSfSt9WnpebQVf2xGbWzSPcIQTewWEuH8WXgGEkAjmq18lxKdkLgREQb
nlUtPAXBma/2j12NXpABC3uS6+ysp8bJ0lo/6M5R3J6DYjw2RnTOIvPj/ZN4+zYtP4dIk1edH/US
jr46iJjp1DzKJpNZhcNg+9L1qk7fyj0phM1VuEvUP2h2va2uWulsRNDBXlBmLr1qhoQ/TRr9QPJK
rgLql0qI/ddP+8KYDAhzkZzDh6+SlElL7CoIYhg7xTycAhFUfqKquZv3U3K+f4hv7/jCW0WsLkOb
Rgq7iiIauTLNptVNogjHqzINbhrhDXl5nUftaIcdeZ9JdNG+v7/s24f3/3F2nrtxa0m7viICzOEv
yU4KLVmSZdl/CAeZOWde/XmoDwdbzW404dkzmDEwGFevxRVqVb2BsAqEgDn7ZYcvtnYRaAFINl2/
F7KXsXoMht+JT7117da9OLpPYRb3hixkySj6pn6vRPmWOv+7BF5FydqHqIc2QiaKWKHbCyusrbXB
LXYoGzdLW1KAe+7VeD8Y98aNudYSv7AsmUDU7MlZoTksW0pd0FaloSPqWlZz4SbQ/dtgKMpDkmSp
awpFszELtDOvf7XzA3n+av8FXXy1Jph0I4iRqexgI7q0iSjHd/mbX3rN5nqkC6ccoaBu8G6mBnhW
Ls4ab9T6mHWZWT9DrEcMa8/J5MiJuM/k27i66YJ9UKytl4sD/BRVPj3hyqLTALETlcMc0DC5bmf7
a6iY+Zg8vWrmoc18Zb4cZ/hiFgtJFwI/1XQ6G6407Vctqy4P4r+/f7Ho9UIFsdTx9/PEs5PmxZde
dW9N1mctyGKNy0lVZ0I776xBcitDt71IuyvUf34KMFXg8ejRSkDgl5U834p0BOksDl/L9zc11UOn
TbM/VP+67fUFd/GjkG2QYLLseLKefnm/K4ZSFgLjPtIAVupSVDoFYI3/IQrainO3keIDJPzTKGYp
VvGsJHTfZ1J+MHuJBrBJ/nZ9LOdvDaRsadiT+c8wRmWxwGJ9AmjsNeZ9JqZop6el6CRWYuLuZdU3
SO1Mdp+XvxLkblbS5EuBgYzSRZ0vZGtZ1cCZZBwFcTDvvX7Cu0xP9S2cwhRD4XDaDJGR7KVGrnda
nOWb60NeesVR3ZrZZUiRkRKQGi1FixSlB4Eu9Oa9VrxM4isuwts07PdTiiZj+GMAkRtLe1UTNp12
0811HRqk0N3tSB1tq873EIxuTASxQjG8MeoZ1LjaZ55v7cW+x8PmI2Wjtooy3unH99MkKoxQYN83
SfSOhEvx0gqiR+LmlQ+qoOaOWSqxSxlF3RX6RDEUoxDEOAMHyULBNQOl3ZZSrz3QBxWdKlLNr5HV
62BB9dJtJeHXkE7xUygK/cqqvXCLwglBP5PHD8+gpel30RaqmYycisYkOdGouWLm5t23QDxM+e+m
fJS079e/5oXNSEZCCkSzDnLGEgc8hqNVjF6GopQmtBspMX54DaC660EugBp4i7PVZ69p9slSUtgo
uxy1WE+/T8byPrc2qXFLIb/Bx8SOJ9u3gu00/tK99ywK7DR48CEaec2trx8V2m5S1m9Ds7+teQ5V
dtxvKvOlNfelfJfXkEM3cUBDtdOrlbzpwwhrsYiYFFAkQA9hBS5FzgWV1obHqXgvTlLO2k4q71nS
K+slbPQmdYZYEXdya3QpBmwqG1yVA8sHG5yNf1s1hHlZ0uebtsiVhcAagjL/7lVW6NuG7IlIfRtJ
Bsq5Rw4qMGK5ceUUyaRAS5vfw6RNmJz1cai4UjypvyMAHIErK2EmOjV5eI0WqddB2MubNtkIGsqo
bhFEbQrONJqtfbLR+qGVtWHampCW97MfdQyg10NFQE40tDuaQp4SGsJjfUPO6D1hhSi9qUHsUYKo
ZeoXuRZLLWeZJxh2m0hx5CCLau0Ss1e/+ZNS9bY1aNXXJkjFyK66OvuW4AvT2H6d+zxaNKtFCNMv
YhfsJoAOTxZ8R7BCLsc6HevWHXv08G70zuB9WVUUaTdam+vhDkUnvTjUTd3+EDtBkjcCijbqTtfG
8kdOLfy77ndptmWKPN8x2mzq91jJGoqdTLJWbNBTzZ7FllbRynn7wZn9vBog7FKVow0MSp92xhKl
RhdNEQQOFmxBo6mx9divEturQSs7shxJgx23VFIVJJQGWxBo0aqBlTwaAu7EdjBZ421ewvcVJ1Pe
Kh2QN1vqpP6PVSX+a5rm9UovdZmzQtzABAaFBW70mSO4SEzC2rCaqRYo7IViscslNFilYohcK++8
27CXm40XiP+aKP9fUICxFI9wgDYWDxyxkkIx70L9foz37auZq+6Ub6R624T/Wq6YIyFpzOXOVQQP
aDG8Sgxg1CkFbxpLsb1Af7XK9kBd6B9fF3TDORp5N8GdnfnUixwiDQu1EFORcpDAhtVc2UNnrN8p
yhoF5KzoNUfiiOE64S0KE3iRDSdZ4U1d12j3Y/RnqOsHJSp3fXcXZqnddNrDYCo7MfvSxNbPuF9T
qVzeOcQGcgbIdF4rjHQRWyutSZg8Mj9vnOXGoi2dVjvLtBsjqmwJiqeEUF+7kjjNX+h0O50GXawV
BbxWnEAUvFeCn0HyVcD6LvzXN9Q8MFY/04p2KH9YxEgsvY4BA+r3bRnZQRO5FZwSH5OZldttmW0Q
B5kn4KSUQaghLIEbbRt4klxJ5r2UZ+YuqU2I4qDHHWhp0lZuG9n1E913kP6ogcOY01ut18XW7Ky3
2JDb2zHtpfvRI1NKKqSBR61R7gUda0ahiaOD2qGu72mZvvWkYE3FeGmWCAsTHSw6wqjbobPA2jtN
lMIJc0S1jrz7MPFtJZ4yOxDSr50vbkXvzjN3pXprVYYjzgolnnDXj9UmK0ZAdq1TpK4mPBu9v6l8
ya7AhETm2u87q0ZT/qVMiC4jPw3Mkrz4fU0V+yL1dO9ekt4DPmJUbqX6S7xRS9/NxAlfHIphCneb
VN/l1dqXXSZHc3TAfhgBzYUbbQnBlxsMf5Q68e5TKG92HgqiHXj6SgZ2cYyIbtI7mPfgmVOAIAVG
gaQweUZf/lUMAAeRvPfeBc9RhPvQq180v99qvrRFdBjf3DW09/J5ySCxH1GwJqMyhRj54gkT5DLN
H1LZe1PNbF9MtyJE8hrOyvVdshZmcWQruhf4ZjcK93I42o22E4o/ErZ114Oc1TLmwczcBVwQeM2S
dJ6u5zrBOSL2LOG+MuOd3Hc2Yrt6D/xA+151CIMnteeYReMkY7Jy456xGebQs5MSD0FoAXCuT0On
USNAQIn8oyehy2e4gmrsia7pj57UIJ1c2ZOi/UqU7llom0ccWH/36Bs3KinacCNnOgXsxzBxzPHp
+pycJd8fPwxYFwV8Joce8ekPCyiRx3qZ+seu3iA/gnuHoyACVObbRDsYcN2hCfnZU4rJOD4BDfqP
cv40mwjhwuZK6V4CldtGX6N8Y1lPbbWVo2xTDPso6qhDV05Y3Ji1umJmd34n8VzgkcmtyFyeKZgA
R4sUTy74zcJ2BM9NJFpfbYikY2Q4psjUFSZEKojS12fr/F6aA89yOaQVtK+XkxVEqgaD2z9aoXzs
jd4eEZPAlHETp8HhX0N99HkRYZMp8QO8Pf0uiWT4UoLV8LH0TNNtjGhbq9K08bMfED22/xyLEQHx
hXA5V4IXPcqEyoWUqlOCNRawBPp7ez/zbuj1zdzLlQV3/u1QUfkUa1FSN+SkKCE1YXU+JjOD3evd
fBxdCymCbRaYb5GgTttAjMODL0b1/n8YqEWyBp6Y9swy8S09lhOVi+QoRHeiv9Xzu6QKXatd62Jd
yNhA9M7FMgnSBqi+xXlGNbtKrTRKj7zNnNZHx7f6Wqh/KTxsJjq9SWf3wa7MBFfLjZW09Pxa0vCM
+KDLzG/qpc63Yg6JZzWY4/LLmmdEfaXbVIuVL9dncllh4sGDij5vHpgyiAYvWUAlUhumMeAgq3Ve
eDPQoXOA1xYAigY5ZHCi8jWljoiTfVV5K8v1UuxZL5n9h/8PHcnF1kAdKxsEDE89xAJ77L/UMnYC
AZ0aJKtiWflSKMXbvw8XMDFlLdbObCB1GrKUWlmwWgXTWtyVw4k1q+yM6I153sZ1AxX59Xq88xca
mBU6rhB42P+I7J/GM+Uxz5RBS49ZB/Gdskcf+IJb5EOfPVZDHsk7Kzanag/aKDb/XI99aQHNcldY
ybJ6qSCexm7GPCnresK1NoVHOI0N3VNFzdx/jzKDUKEYcSBAmTiNIuNtBiZJxGi8yVLONlF6sApp
XClHXkifwK4ArIWrCOicu+I0jJ/2Yho3Xnqks2gbWuA0PdSpbi/CIQiCYSto/qbR7SA1nwWvvU/M
tczmQhIN9wdwL0nqrDu8XK2iQYvB0kbsXaFp2KIeNdvSSI+ikf6UtdbbIroU2HFucBwNjedk6vTT
KJt9VInj1sNCYpc1yQviYKkT8xizZ4yi4zdyuzGUVN2GtF7//eYBHUMJnoc6aO8lh7Gc8LiPkdg5
NpawRRjqYeCGr6vHalWR+dJdgMA92xhKG9DMxRooRSu2SnWemmqrSzf1zt+E/U0Eq2+DN+319Taf
uKdPSg2GhTnzg9GXAcdwuhDgUsmtKHbpUW69+BXnYM/FZXR47BNLZeVp8srKu7SDeS2zh5EOklFX
PI1ntIqV6Sm7SEzeLSu2wf6kXOb9TeavORV/OICejQ34Ls813rJnegk6ypeg1QXmEbu+L3GHgI3s
S+Je8630LoCv73YNdDYxFaqNlQqc0qjouuDNol2kV/lWUVLrjkw/cgAcK47Rh52b+JXwJfV9yPZS
be5HqzHcug60W18r4x3t2we/LISNGmXFro8U/0ZUeuD4Tdm9q2Yw8jzNEwe/zRKZVaU6jHLNQzc3
zC1VPQ/qZNys3O2XbgVKcLDbOU9IZRcfuEvAs1JSxJtRmN5J/l8C0bMlKd6yhxy19p1RBNP7Pywq
Wr8zjwbFzmV9PBVMT66GKjuiFHBbSSNGP3dqkN0bzffrgc5XEycY5zFvTciprN/T1RQ3TShgDYTF
NkkTlvCplLgNh0c8GQ9pN71cj3a+L7nUkXqFI0TJB9Wf02jexJvS0ovsqOi/O2M/M4TSyq76v6qf
3IJVf8It/XrED4z56RImJPphgB/AyGJjcxrSH5qwFyXMULQA9zMgy2OT27EQWn8axJAmO4dey0NN
sarcoeYAh6DHie1BCYb8mxjn2lcZcaLRNrpiam0j15XWLsRYOUxNJn/PW694tgKt/OmDIulcMU19
aJBaof2ocfTcqgA4VwZ06YNBDQB184FXWV5vnZ+V4OL67Cg0cLgK0aYeDk5tfInN3tHaaE2V9NIn
4xVHr48p5J/FcTMEfh3z9MoBU+iHEW72vZ+N2wR/2cAT95YSQ/Nc85o933EcmuBCkWLDM4I9d/rN
xk7HS3z0s6OOZFhhbTP9R2nmN8AS6iDYWDymry+SC1k1AWfWOdyVGby5yKrNVA4NENpYsotCQy8C
fYC3FID+jd8X3lf4LmbnpEpsPgegzXVytIRy6NDlyMMF2gDm+frvuTh+xDzYIFC/oBecjn+aEos6
f5lxpcSxo0Z0CYOsw1CxizNaiFb+xVdR98IO11qJPJ9ly91CTZbXCpaOcx58GrmlSyKKMRvUHFS3
0wUnjndKIP7zM5tpJtGnEcXUca+cRvGkAYdAb8yOvbRHTcFOoqeOVk+fT44h9vBC4g1ljRVA/nn2
OQdFOQO5I6BQy4KTbMVdIo4TZ0+PTon6wOt4JfO8NHlIFc78R5jt1DZPh1VmvuX51mwfj0hETu4X
3yerrf9L+1+Z0doADIAGLp/UgeFJCjlbdvTxQI7hWJTC0+A9eyCR/Onp+jo8T21mhQQ0i2YSBU/4
RY7b+EOpjIPClCnJZupUEtzWUbJpI3f1mmLg/M2XKw88GCpcPB/nfbiYvHCsmmA2pI+F/Nbzn8Xi
q6jaqo+PC6nNz9H8UVtrqm6XlgToNBYhHEBsNRYxoR3XoCExCKeT6W1rQ5vcCHGQ7fVZvFAdpDCI
GCJbCtkDcvbToY0d9EJFrvOjFBS4q9A1fgyy0vHGl2yPGbxbmJodr2UQlxYjvE62MOQTrtvFkdYp
TWxMMvxp1bgt0pdEu6nEtWrEpXPqc4zF3UAdJ+uCDgP5OhoRrj1MBWR4NMWRj1MgNK6sxksr/3O0
+dd8QoMik1sZSuVja6YlmzaWncwobKV4jepmrylrViuX1gbwGsBCqMRzNyw2s9i3USR0vO80DbBI
1JDnIc++1oG7sMPgxyEebJGkAKdbjCkZpLKZsrg4+nqWberJUEqg7628G4c03GfIU61M4oVhMSZe
xxAM4a4sKXmTFSVFlrTFEUuSYOvT97ZR+/lHu2j6O/SjgA/P7wYTFMNiYw2mGUajiZ+KOsjeQ9ci
1WQWguGubKwLK2Lm0kPiRxmHSIswAqD2GKeC2VWFqmz/UgzBXSy+qFXPA7d4TOg8N8p4mP8bDa6N
grpJgH0NDhR2nnZbSvmuF6grZbIPINnJSUaVkWoO9T5+FFT4xTfl3dlpNWM+dkY7fE/GOIycIoLp
7Pajmu+bUglFp6UtELlKGAtuF2n6TlWg0LlSm5aajRW88TMGG/GzGT2cQfyykW1WYVU7YzSqX5AT
q+AoVFaw8bAbMjZqE/SDU1awmEk+ywaCBKLBf4RWVv2tAJlcd2h89u9Raw7DNtG9vn3KM73p91VR
xYpdol9U20ZvyeHGN7q5cpl5MX/0Rx08RYHo7sqXm4+8szmixEa5m0V/ZtYlx1bRW0Wgk8WWykFP
i4MnplS96148ZKAaHWNqjNEOg6CW7bpCg6SzxNlYsA/vTEwFVvRbzhNAbu2ZjQTkBmAdZZPTswX3
Jt6ioG6OfKbGzhPlkKeNq1g7KVGQr/VvEK/eTpC9/Dj6MvXeSkJ0dlh/hKfYxfMSROxS6DjMEsls
jUQ/9rW/zUpd4p0SOoGXhyuZ7tmJPQeiajD7edJ5W+oKlGXURt1U6MfczADDoDmTVLwgUrtqIN03
d723skdXAhqLLWqVlgLMK9ePMD3sFj1PC03gunAlTbWN+F2wXldW1pyTLFYWFzoIbCDnXLbLtlNo
GkHTi+w+gOHdhpMqv1VC9e/UwuuATIB5Y5hP6ktdwljoMiXfFn2v74TZ+ef6L7n0TUFt81E5C4mz
WFLYbasdvlmAySrJba2dKm0o1q18z8tBgL7wUUlql6kFCVqqIyqpHxuAjTUdTnrinPsr23UtyuJV
kFqUbHwvI0p901DUNLKdqq0kgOcLhaVPIZxGIfUO/ni6AxF4RdshV5WjB2UULqAs7b34gLaZoySv
UmiurMuPjszpOmGnQS+hizLvhmXhIxBx7Km0SD2SQqUOOOAJZepREzdp+EWOH0f1uyi/ipSoRTVz
GupWVTducbK+91XoQ8najXlp+J9+zvJJ1Oj+oPg1P0dR7lQPmU/9rrFeG3k7RLd9ttJjOc9IgSmR
dAAjmO0umO3TyWbtx5GhCQYW4KJ+N8SZYfsFcEiPbG4L2rQ6yqnPXcCV8qXTitEpcT3fXt8fZ5kI
vwEPJjRO6AIiaLcozMhKEIMMNYxjwv1Ip8uN07d/j0AHgDsYLBoSYPOcf0oYzVnKyppq81iIgurE
bHZXTIo1d5gLX44SBfBS6jFoNC2P1Dqv2xyzW47Utt8KyjsA4DshvFcPGF+6PNP/+VihIkIHBeAG
UDdlqenThRi3dkLMtJnijSZTQs/wa1Vzfc2R9nzT0+Xj4cJ/gpwFQ3s6exgxF5KMqQGOwd1tVjch
/fnwi+RZKzvxLAUG+/85znLjyzWNCpE4cT/ZJkoocfgKGHlTrPlnX7jk50hATmg+8KePls6n9RCy
xM1uFiLKOBS2Zlsrtuj7id2CRXa9xBMOXTN5e0SJUTbzBmHbtpnG8ZOZm+sL80xHgee0io0e7wtN
mZPwxa0oIjQpGL6H4e0o2D22a2n6GsibLFVfPOim5c6Y3LIYHiItey6G4YX+4Ax4TeJy5ZecVfdm
ZhiX5Zx6cAguSRG6X4KIrWXryBuFfrKU1YcyMfr9qGTxhsS7g3zqSduy8Y2DN8rS4fpEXAoPERzl
X76IQpnhdI0FellEVkZ4obeQVPVrtzBIA7PIwEveOkyIjesZ3rXayrDPHg4fuCqOQAqbMwJtcf7V
VS5qEaolx/ZnGdsgULzbQbXTlYrTxdExp/8/yuLaDNn8oT9HEb+ITvfYfu0ihz7Je7nWp5m34uIu
Ayb2X6D5qP20sBH6adR0IpCS25QKX5P365/pfLpoDvAMpoABxBZpn9O/P+Jihu6htUd1fPDCN42i
ZDi9m9nB01YeT+dTplKfQ9oG6BtiTEvgnTcKMQpi1XCcLOR0hRYflcERvG+UWMtepfYpOGhnr6Q3
5ycQQWfkFn53mMAvSS1jrwS95svDUdKewIuRfaDy/5jp40qydmEaeQvPsfAsQqNx/t8/faa6FbHF
CozhWMK+RO3Hbs0Mmj7QfOlZCsuVhOrjEDldFSq1LQqdFDzpTy/b7chneTGtivHYuZym383SHkzO
cKdU7Va1Y91Bl8beff/63H6rdsJN8gMUfrMLt8FgF+/De/GluMmctZff+VLlR7GQkEWhzndWVil8
sa29PhqPEJTuehAdhYAxVbYmtX5pqqldwudR6ZScvecGM6oEWpPjsa5hr/ePQQB2P7MbtLf/XTpg
fu9/Dra4wVoTAgbGLePRmAKWpyPmlWuJ/r2SpH8z9WdV33VCcZcX+1BYWVGXZpOkY9bQmOF/Sxqx
KIhq58XNeAz0Q2gIhyy2dRBI/7z7wVL8F2Sx+6csh0MsluOR6u3OUEM76cfb9s4PNpOw9t0ubEXQ
1/ybetjM+16kbAO8RsuIq+moRIBew+9KLTui+MtQVpKOCxkwuhlkAXiOgNYCJnK6FyuDfZfp7XQU
KugRxs58Exv4bG5Ojo+8+CZLVvK2c8AIgtqfIy7uuriXYzRCiGi009ZU86f2cUKMzaEehXfykN8N
ZrHPBlvuViJ/PAIXB8Gsrg/WH+nd80ciXJw2FOV+Or693Yf29v7LbW7/eAjtB8tO7dIO7fvBJcW3
A6d0/M0h3sTzH+xg++tXade2ZMOV2jw+fbt7yd8c0+423z37a2CPtmxXOx7Qu2BDXdsOXdn+sme7
uYb7vLGfdnd3N3+/3Ab23z9/r6/ID37jtREtbtbKMgej7hmRZuf2w/b2ttvKm3EDgNixttij3AJz
ebA23p3uWj/qO9Q2NSd8aL44+96+Afpu7xV75bK//H0/zfLiEo7iatB1f/5ND16Wbqpil1LK2lLb
1+Of1RdgefX0tJZizH/pYiJwNlJnUis6Amf5G6rz/VhKWMRFETXxUNjERbxyJX/suWUM1CjgMQPL
gyayGBg0UzH2tFw8Snbu/MJUiH/h6+ck9revPwNbtI/q08r3vXAMwAz8L+R87n26KdNQ7abeIqSq
fNedeJ+4gtPYqfPyNi/YH+hw2PU2fVOY4qPz1zwqB/B6tr5pkW0Ut+hz6LnN3SJvv/drmqoXMpST
n7Y47KUxikND4qeJibLRhIJnH67vYdXU5Cnhph7Do1Kjm6KKK8fwxTkBlozTkwLtY4mekuj6S6NS
iUejax+7fJ+lh9r8Favt9+uTfz7ADxNHuKDz8YgPwOncA7usxirypSOqv3VzZxWdnRY4fruj3DmZ
pGyM+s/1iBcOY7jMioIlDGck9KrFdk4nNWmkWJeOqLOpU2pHteTI0d8+QcMru9Xbm7jrD8hMP67E
nYdyurJnDjUcHarQs0TmYmUrWmvybtakY3YnmPtJlSjIY78y/kZdHwZskz2XeraRjM31uOfJyRyW
/AfAGM25ZWsuSlrO6taUjlHNyyO+jYUfDR7L4UMorFRAzmsTp5EWGWdXyI0UDQbfsons9qfov8ji
a1bGbnDjocx5fViXPyNYOLIhUEsw2E5XjtgZDTrmjKseN9ODRaaAZoynYTUaSaiAekhh/fG5Zq+H
vTRG5osGNa1jlWf1adTQQntNUzP5aBpwOq1t0DwaWOd6Thv+FMSVCb00RpYovffZEQSNnMXJVIlh
PEVmLh9TGJh974a1rUKqLM1Nyk1a3gtdbCfYaF0f4/nen/n+s2oRhVGFK/x0jEUT6OMUJfKxFO/B
mbZxvcnGF7/tV/LJC3NJnHl4ZER0jReHW+klSljqlXwcitox858BnoRRWIC+48C3tBtsV64P7MzS
jArIScTF10uyoZs0o+br5bEdJ1h/5HbWvQGsERSnHMpdJ7hqbeEPathU+mwhsOCKuDl/bIbftVbe
etauSe2+xLeJZVaHxi7z9V0iG46mQHIJttd/8cUVAMqT42IWlmTVnX6LPErlVm9L+VgI28ijehBV
brYFkC6VKJuWtmdA81/T8r1Qu0IFhlSVGglHJdCo06jBKBWgWjrWXaD9wafMGaxwIypuwRtZ/MPj
FQ+Bym4NJOpTa399yPPfvTgmuRJY7bTHIDgs+aiSVvVTW7UySbmpISFU59vJS+KVib1w72D5RoKK
Bhp6N9bi3umrcjLTwGMlRNmzN0zHclKcPGxdQc+QRhD5nArV8HrlML40s7MCNSU5IJB8zsX31IOq
rwQq5ce8+400aU+EUcDr3lbIik07zGzlvRZk9/qcXgw76019bDMQQ/Lig3alXNSVQP8BjvZYbWth
dAc9tc3hoEtvRVx81YWtHN4hN7mSqV76nJ8jL27bHApFbMS+dsyHsoL/35O5NLiQXR/gpc/JNYBS
CC5veOMuplVJQiWLvEA7Rh4d+BjifvN3LA8C5gh+1236L2Vk7K6HvLQ1gbvM6oEWORqontM5FSeN
LjFb9ujXtrhpxmcZ3dky2vX5VzExtv0U29JKDnE+mTweSebmcvysN7uYzBEVBAEvl+mYyJGyadtQ
P9SCUR2uj+xSFLAopEaz2OPZDhwDdVLyoJiO8kR+P4ZYwyEa/68GU+QjXKOUTGguwO9YZn6Vh/1D
XJbTURemdGuGiHWZgxKunCbnd9lplMXCz1NLB+zCO6nDL/zOwB9tg+Ur2b1sCgfLU/uVubsQj3uT
khMoEbiSS8DsYE1y4sWxdPQiRf+Ra9a4lTqT9EDzgsoGVRStbO05BTg9LsljP5RN/y+jXRxkswVo
xbOMpAuYDCQLrwkgXKLjKORl061ss3kbnQZDsd/EchpKNdts2Q4KsgGkKN6VxyoVbWPk1T7wLo+e
NP99Mm+VaGWLnU/mabjFrh5KoU8tsOFAHCNHS0aHDefU2tfq3wEZp4Hm4+XTC1Cm86Q2vmgAX8t/
J0VyF4TRZLeyLRuBLRi3gqDN0tHtg+p97zFhu77f5qzjbFbnfghSFjy1lkI+hlnoVkyee0zhz/8Z
/YP+vUjeY0Qjr8c539dU1mbyF/RruFjLtZnUYVAKeLkep8r/lcKP4aLz0pUb7nw9EgSqJ1gIXu9U
oE+nUsJRdDDz1DxaSRo6AHsZE71mqEFN/7+M51OoRTanp5mpFwhR0T42M9tQi2wTDmhR/w+z9inK
YhH2/hR1+ciATC/dNs2E7e2aTNylBfB5zhbLD5n/Out8PkxquJlQZE4KEqA1Xkw9QZcp+np9QJd2
1adoy3bgLAeU6x7TJmlJvbVar3X9qXkeLf8ursZpZT1caAywIOhZo1NBWfBMblad6irslNI8jmPm
yugjek19X1vSRoxMd+purKbd4YF6UOXWEW/iMbHDVtpJefvDiry34inujHcr9mxl2ikSjx9ahUEs
PaSKbo+eayB5xirYjZBxctXu4o6U9On6hJ1/nnkdy5SjSCy4ERd3yFSF6M2DpkPDcpjAznK3y24z
uKp3yFRz7Yy9UNozDe5EepTkpTzYF8taHZLC0iB9kHx/i6w9DPQ0x55LsIMKcdywHR1vaP4qwmOQ
ynabCv8sCAGreBYHJqkh1aChc7qDa2GGnAuFcuxQm3XpkSu2Golr2LAL6ROMC5NY5A6zev4il/FL
QYCjF+rHUinsrMb0eMObz3jFh7Z66R+yoFo5Zs/XPX0w1ORMVEyQU/+gn3065K0cxpfvVUCkOqwh
BLP8VqQUncT4u1Ba3Uraey6lBCyfpwWqE3TemcXFsaG2MYJaoQ7mMJY3ZTbR2ZezHcAv3reW/Avw
ZITluYnIUpccUo990TTxTqMX5oUHRS4UhFKS6kaVuvFmrLRf15f0BUASrAHMcMi8QM+ST55+ZLOV
INV5gXH0Tem2F/S7qvGeUVCwc+tV5hmEJ7ur1+3eq5MtOsWpeqcpN7VkbqTuQV5Dj3/krac34Pxr
ZqIwCPgZJXT6a3ph6C3PA2Yivw4kFiZSCN8txNMdqKZa+yv8LfWO9Wi0++uzcLaxkU4ElsV8c7si
EbM4d1s9lmu0xKzj1GWbMXjD2t4R8kdjekH++nqo8+V+Gmt56pbAOGnHEEtBXO/V+1s9DLlbu4G8
K017jWI0L66T+ZyDQdui3Q/yBNTH6XxColDTLGoIpuibOn/GBcMWMF1P6K3kb2sF9LONtYi2uPIV
qfMLTm/rmOl/m7G2YXiiiPB9dgG+PolnuQWBMDiF0jvz9lm3p8OSKn0UEivwjok+2iXXsBz8sNo1
FbRLw5mrXkRg5ghzGkXv/QjvidA7GrIbWy5Q/DS4NYuV5OXiggAdC6rqQwN7CfmvGF6fGISZQBt8
mfZNZfupE9HS6hLHf/73maOiB8AKhDioisVKF6NWjQoh8niWVMjruFL2S0lXzpR59heLDpI64wFj
PVO6Fu9hGf6HLha+cNT0tHZ7LRdspZfTw/WRfGgUnIWZwSEyYkngeBafp4kSNW6DRDh6X6tH6UWV
aHo57fvk2+O4vdGftG4DIRhd+5W4889fxAXhS9XvA82MwMhiWRhaJWSKKBzF6i6iwz9qml3HP7C/
7prMVj1XLgDgSStL/vyI4g1pclDzwIZIsVRnx9dOCLVC8R9gudvd9MdqartrfxnSG1ZlK7HOTw36
L9R8OTCYXNbK6QjLqItiIZuChz57H0LpxWzvxbh1QeMh56i6/Zo38gfw83RKiUU1jP83QHgYgKcB
2yqoqwnTrgeV8ymtf7ZOLD7guQYJC2GV6a7RfveIUrbtE2wpTGlhjwjNLVpju3BuE71hu2QUyJhb
bJiKLsqaQM+FyQf2SIFnzsZ47y6W2jROumeFffhgendx4VMg07ZC/V54bxiWrpwHZ4qzZFxUeFlX
MPvZPkv6W6fRYvaw8XjIuuco++71X6fxbkQw2tPrTS+xov+Ugh3y/oCQnv3OqgcZOU71W1coSE1N
oq1gQtPM/Ap/DZF9vrPJBln3sxQvN4a6WBhiA+NqTJXoQQqBS9cZlfNk8KyVHXbmmcAMsMSxuaHT
AcR8WeueRo9CLyIoD5rMZm4aNxHjw/yKLBDn84XHJi8PbSG6xjdvyG0qKXIAAgWcberTuku+wYd2
BN4XY7EZo23zAeYe0FPS3DRc25fzgblYuiDHZ+sOlBHQnFrkT6A2PSMYxfihDZw6e1bzalvOfg76
r1bu916K3dPKwXdhMYK/5SFK44l+7JLbEGSylEyGGT9U1k1QvUjtY+jfNPUdoPyVc+D8BULfZ/4H
sCImtiQSp/sSNfESkWcvewjybgts2g7j0a4YaS9rduFXDxQRWIaeG4+vkpfdl0P3z4NlbhE/oAUF
ahsWyekvaMPYKHqv1I6CYDnhCNiiRs6Mroec7MwVxMr5xP4/0s5zR25s2dJPRIDe/CXTlmOWSqWW
9IeQ1C167/n081EXmFvJJJLQzOkDNNAFZHC72LEjVqwFbe9c76KPan4XLJbS18e4ks2QeyvTmkOY
CoBNBk1+8nKJTi61Vl213RQIWTcK6yYRAEiKG2nqJJjS0IyFl7CQkANRg950MsuX9lMC8l8c69pp
aGf6cv8Su/XwgODItQKt4DjfnDAp1zupkAeBDJBZTU5WhJru8Hw3Kzx8Xnt2PXoW1dNQrMU9eK90
S4V3ZWtBZkrPE0lEUMAICl0vLPmpVJX6iS/w/CC3hwQGGIC/wVNGacDpMg5ql6TZToDO187SGN5Y
vToRyspHrYEN7f583AaUJgBMpBPAK1KGXD7S+iDMMsMUEzcQB2mfCfLgYBNIQNFuxQ8rpkia0h4L
6ICc97LnK+vJcFeBFbv1oCi7eMaWDhWtbuUwbhEE3nL1MCZYrQBaoweAU50334eXbi4AMg3bKHUL
9CMbesrMsoZBtnK6R51YBb8hD++c4yecSDfusso4NUl6LOqDoeV2VQ2HMS1/1nQNyxtn7falN2vi
EFvAekfoezPjktIlQdCkqSt6FmLYXPXSsRvTnVfQB/NdqlrH0A4KyoXNsTEek1T46xWH9c6c21FR
gMK/LA473lVt5NxIXU98UDOVM5fs0q3S0M3hpsEEslQ4bMxZ5fxP6P9h/n215QwgfkVcoz4Equy0
9asFLU2ruVSgD/f38O1DYmFtMSRNFdrWH/3cnczubJa9LXrnYti9R/CdQmCjvcjKVqR4G4TPNiGE
mh9ILKKxsEk4VnfWUOVuDVuNHUhdvo/k7JU+0x+VOtYHLqvwMepCGObbdNwpYx09QAABI7No5bvC
i4QfQSZs1a3X5p0sOixc8N9BW7K4t/xOGZuxG3OXyhm7KDRoEm86g56H6HvQJ+V+UrcpMWUO01Uk
wFTwHIFElYQZQfrCaGVGet3Xeu5mPQJNWq3KZ1+lV7zsU59UVu2fTN/n9hIEYafHqfeIiv23XDLK
c1825u+NzTCHpDdfQxplBm1B6bp8vIpm39PwKOeu9maclMeoIK1kd/bwW4HL3Q7PeWPTe7kFpL2t
L8+TwOB10nmUJv9kwz7s+EKEKN4o1dwdpvxUSrrtv1Zjsau72raQYoz1h9ZCzGyHYN39Aa8u+fw+
gi9GRHFrcZ9Y4QixyeQXrtg273U7RnuvhAVD1ib1GGWiATHqlP28b/PGlTNY2Bc54SRCzZv+WU0A
MydMU+6GZIZpwoqQGC1awanoANvfN3UTec+mKDADwyP24xFy7cn1aayJtaTCNbzvivyuW+/3f/8m
IFj8/uIcS0Kg6VmkFq5s7LwvUYOOhV2VTpYc2Sj3Tc3nYLEz6Y6bG4B4ZVJuW6xUglp65CVG4ca/
i3NxiWPb3JWt034O1P9PS/P6fdiMvYQ+WGIphatZrmGe827XxM5QfxrfBG0nNRv+d2UHXo1rPpEf
rIXypPfJPC41edPCvaS9Bj/89PNmAmJlqebGPyIkbvT539d2SoTkYs0cWSpk7eHc7X+XREyi/wYV
qRMP5e7+cq3svCtz87A/DMu0hJEgEHMTirLR53YLyrC2HUDtAaOBtoAgTLn+fUswzSwk9e8mcmUL
9Wd9fIi93155lkpHRx+6g4vl/ohuYw/SGjzneWGS3oMyfWESpsau8WM2O63LU/EcIskDr9ITyeZ/
vc9QieTmOYKBYKvhZ20mUU+CcZNUH3yYC7MySUsaDtkgZvYYCP5eRczu/si2LMx//7BWdSBCGGdi
gY5CYZ/GPpxjI0n8+1bWNuD/EAGB2iB6W/gKoiVgLQpW4JqUPifqWanpETxF47FtN87UvJeXvoJS
uA5hO/ETKanrAelRMlpxmJeurx8CKOeTVznN7MHYADmvzdtHM4uV6WC9y+t6NsNGaLKHQD7dn7I1
A7Re0VkChxI61vOUfliYodHHggdP6Zpm7Ujpc7Yd689TsZgqThBoDJNXJGijhVtIEFvVyFNVrtE+
IIVCr5V+7ncxIb5iHMTwIsmnbnSG/XCy6vcwUPeyHcV271TtTpMOlFXSraarlcW7+qKl58iiMq0H
gwKH0JzEWJz3op0Fvzvxr+sB5MmgXWD4cEvQ17nY976QE+hJRu0Oh8h8T/qnYqtmuOLcrywsrpIo
bRtkTLCg9KMjdr918zEknpUiH+ma1/ubZf6txUrSnMqznBIl3IhLyalB1JOySIvGbRFYccg1Brwb
ouSURGAo/t4Um5IuTsiGKIcuwope74gcg7pxp15yVPlZikg8jMf7Rlb2AVQUcyRO1Z9DvNj82B3N
yWgaN4UcO05hw4njH0Y+PpR9sREF3qYV5oypNcsYka0ij7rwTVFf42JRoXAR6nqU6uNosPnVN8V4
M2g9TNXoEEMD7gnqqRb0Y5BscTnfjhV+AbLzNAEC6oTj8vqgq1BTIyZS1i4fAh73v0T+7Am7AcH6
+3N6u0d4N4PM/UPJypZf7EdUOMIIxefalQSkKLIcQm75KORbGcBbVw8yjwGR/ZuV1pdkvw1KDXLW
TY2bqZHdS5/z6KxPzqigDzFmtHSe749qxRwZMNpGwdPzv2UddmgUpeljpSGg1r8I7QGQXlc7Yvu5
cqZS3CrF3p5pePn+19pNJXYA7htEUuOWv/1XSP2N4PDeJclWtDEv+fVxvjaz2JISBNRohoyNq2e/
xoiuWOOxKr9JiF16uzAk1PBUu4n+vT+TK/tQQWaDXBb/4kzMY/9w4fR5PVhCqjaueoRJ6FP7tAUe
ug3bGNUHA4tDDWOn1cYRBiANc3RHsvWdcsx34eH+OFb2+ZWZ+TM+jMOLkyqtUEV2Q0Ry1e5xzkV5
xcZhWtkIMwablzKELHSBL8YiJWlRjLnXuEkBfQZkMz0JUC8D3f/qGcWGd19ZmVlkBc1JMCikfxbG
mo48rxn2rTtG2b8TfEsRoLhqknZav/UmXgl0IUP7A6sFQTRnJ65nrxlFvVd9uXWDs/9SnLtf4gMa
08fmIX5qfntfu415XMlAXdtbeCUx9YQhEqXWbQ7Nmcjjs3ou9vSrneG3/et9cTWyeZY/7AupF6Oi
UUQsqe+WX/6crPj74P89HoXsETgvcuQkuMjVLsy0mp7khDGt20fPXuRqiv9WaXtBeNCr33oPdY9P
ydGSTtGUQiqff8r80/1x/unsWXgPUrczBTT3J3psiy+YRA8O7DZvXctMIAK2e1GxA/9Rzg+edpmm
3ZRkTmXYYwAJ9qUhB1dYT1u41HlL3vuGhTOR5dwbp6FruQVI1TZPrZI8mU19qquS7pjp2yRu6cus
HHuYGHSSaaByuAgWPjNv5boHrd268ngKxv+yIrCL/LAxtSuO+crI4nHRZfDnm/HQukn/2BkgLCVn
0CCDET8pwzHxz5X+T/h23+a8WjczCeiWPQUg7CZIz+Uo1VN4aNm2oaOgzom4X/aPp22VV1btQC4M
jyTZSKC+18dj0q0gTXSldcPI+tEjoWgGws80+mdUtxikVn0Mohn/19TCx7STkfSgplu3OBAWNLvG
tIvqkOeHtreDZEd7UNXshm9b0icrkR5HU1fmlh2Aqii6LIbYRdIkFgzRivKnMH5u2mxfQthBKWcH
nmbfT5TD+Qap8yBbG97FrHbvL+Y8spvF/PAFi/0j1EOlh4inuklXXSK5edeCrXVcPQcfTCzWsY1M
q8+AVLloLexrKbCt7knVN8bxJwC/N5DFEqZtOcIIiRXlFH6vYbj/92cg2eFehmi+tFOASI/dKSF9
TBb1KyX5+lT8l//MBkenfwKNS2rAgxP9t4lD2ZrgxXWieEGY+y1ba5SzXSftjX5rftd3L7SZtLgB
6EW34XoXSfADGojCIdwu22pMi/kQ7KrzL3k4tJ0d/YjP8qf7m2b1ZH4wOP/9w8UVKrAdhfo8pofk
PBxEp1c23nS3Vb/50vpgYuGu2z4U0US25itD/ZyUz6EP5YuD4GDRPJC6P2uJ/pCFjkpfFL1SL7Gp
Pfm6b2tDfRYL6vpqZ6vCaGsIP5r9RqZlJWy8+rZF9JOUxHO9yfDLfdGUpCde9Vcpfqd/0h70y1jJ
Gy+KVTcB2peUiwFgRRIXezuo47ZWBL9z2+aTOAKMscJnL5wRWvLzNHzKSNxP5ABTsT5WmngagmKL
9GNtxYkfgLXS10HQsngS6nC/jbo89a7QV7biH2u5t5Xql7qlzLLmK2apVuRhaDjSljjCrIYCKLak
niiFNAup9Z9TOW6EXWuRAGKOML/AlDTz+F3vXgUdlUo2osEtp3IfiU+GvB+ayzB4u2LYbwkpr+0V
2oJpO+WRRklt4V9TqxU8WU8HV4g7pw+io0Z/Lh69bLLHLjLsEpZ4cdzdP59rb4GPRhcetxIowydp
PPBa+y+ID4YBpuqrnp95uN039KfOsfC6BJWIlM1oQqCfi53ZdzDq5zqWjNx3qrB2MrM6tWLzmfb5
nRf/VLNvWWOXYe2GtL6iyn3UpW9F+CMXuu96aB4nSNz0KtsPUuIUincoEdht35oSYR0x3YrsVzYx
GHGSASBxDOPmJSFpQYCmD2uRiqc23+lfkYj0h701Jk6a/Gz26a+QHvj/4KwbvF9BaXcbiZ15MpaT
9dH+wk/DgT3UgM7YC5F8Lg3hzRzyrVB73rw3NuAbEXGfFKiWGVSjCqVEK8vBnbgEUCj9biovutY8
p7kbTKZd0++Vt7+By++NSdua4HkzL41DCj8XrIFrk427PllJq7Wq4vWjm7RW78jmeBJRUKWTXPE+
C2H3U1Qgr/Ib4RiWcrkPRPSwWyPaDZPUb8zDyhnXIHUCLk7WnTz/4obqBF49TRrxJar4rcz/E632
gjKx0wt0vn0Xra0GiRW/BdqRKj21EdI+y9c3BMia2jfdSOmxcCR/OKnFvjN6ZwgSewogRvUfgPaN
xY9U/acqLbf60freQxJtMZfdtkIwZODeyBvMVckbzREzq83Er6fRbTI3gguuDWxZeTS6o2nsx+bQ
GdaxgIMKBvLz3NMrhgcRblrpv0zzN3b72q1F8yi4EWroKFeJC9fXmbLht+I4unX+2BbEVsXO6uwJ
4OWL3O2N58n8avhbjDtrW5C6DdUD4nkgA4sz5gnTCClkOrkFsqwDysFBi1YOSk8TpQLAlSYJRtmO
/ckuEIP3DGsrIbeyAjRgzDxtiLSyAss8vh7mQ2VoyuSW0T/wmj7VP5iixzKySqfsYYryCkcQnWK0
aZephJPfQhPl/9tl2b9B/PO+e751OLAOkj+G9ZR1oGX2+jyayojCuSxObjsAp9XL6QyzyFZF8Nar
XhtZRGpSnGkB8g+TmzQPOcxNBRWu/SYZ9poVsOoQR8A1w6W9uNKCrteUqqlEV4t8JzdkG4Kb30n3
+e8njFZn1g2MMPf17FY+BLZmhH6oJpSiq4/jYy8boa2k5ut9GysJJtreuTV5b9K3ZS3PhVABoaQn
UnSD9sEbToishcJzE70kXk0lV9kplu8E6lZb8NpeQE+PCjVAujkffj00uYgQ6vGwigzmaMNJGe8N
gOIbcfvaMkESC9kF3WIzX+O1lSA2tATPJLo5v1/F3hH43huC3j+KINzfn8fVAX0wtRjQZGWJ2CSa
6ErqtO/GZ+QMNgazZWH++8fdgP6xUpYqFsQRaGGZ25aSbMT2txcHOZQ/QHkqV+y5RWAdRKFsVFoq
zpiYGDE/sXzOpWljICuIptnK/7Qx0w25jArCvEvbwuD0ZB1UdRZvotZWHuRd9tA8Z9+LDXO380ZK
SiWlAScViJ8lzscI6k5iULLro8vQVMcEVeL7a387a/w0cQYZTdAWwFCvV8aqBaGO6kRxxQmsXlLt
ezr8UvBZ983c7mYiKR5cc8GbG2xZgBgqUrR5M6nuWMCwI54bupsm7SGMt/C0K4bwBfQbzfwRPEsW
PtQQUrnrY0l1s6Y8RHp4KTzzt1LTS9Kk/9wf08ri8IhDEA6KWBpVltVS3m9ZimyK4XJT2oH4vcCR
3rewstsAsIGJpnxI7RcxgevVaUZVy6YmN10DnF761JTja+1JeO3esuuozWgCEX5oYQ/iYni20A/a
+IDb2QSdggei3WX2RcsKXEgb5DCpoeUG9XPbiqh7POsVKbxwA/+7YWdZexvGzq+DLrBcIYgcL4zs
DqyvbJ275Of9Gb2NZucBof3JbFJOX0aXwyjK1djFlltYz6P8QKLA9iDcbbMfki+daUj/dN/ebb/v
vD3mBzhNGvSIGYsVzHUtiyHYEVwtaOC7lU+19CDm/aUyRZq0OwciHPjC6Bl/tqbXKQnsWvi36BUC
GdhjgNCGfx/WXX/QvBQfXLFlNrKRiKbgyq9lYgtftcY+e43jf84euufqWTjcn4CVCQfNBQMPVXgk
MZYTrsAvPhfHg4uRC7tJ+BG3yqkSyn3oIazSA8HbhHLf7CUM0dFISEDoiP7qnEf4MEBT631P9stZ
7OPNGhFQEXxSzp0h/O5RTr8/unVbs0/jacSGkq9tNVVbpYHZ6y+tqY0PYV2/mzVqgVVZGYdIU5KN
yZyd19WrcKZ0oUkArDxxMa+Ba3NVgSZuU2mw4Xe7okVSQD92Vfem6t4XvYu3rN0kXOZe4bknhNIk
cFZx4Ur9olCbGpaal9b4qhv/dKX/qFV2Y5RQo5O6Uk1Hbbcm9HaE2CS24oRSX2Mdr0eYVF5OOgbK
i6qb4MEtmwux5bHqPBLPyag5mkWT2f01vD2i8zg5FHODGbWlpR/v40wq2rgxX8oKCmhsnnJDr4+5
L0onsB2PSutFT0EsNMc4z77lpBwcaOgKWwsm/S23SmQh6wtoJM/19CnZld0mPdjNJa1S6uMum9cd
XsMlZMboBSuEfcd8iYSGbmAoyfw2haYgfduYCuVmg2EIFnIiW9wVdBLX058KUocIqg8T/zPj/TI1
R/iqOxR1m3daYuzwTfk9nskpqs1WxuPmMmWIM+8aD1w6hWFkuLZcV5YadG0BCX+U9AeponGRrj9z
I0a8bVDADE9pwkPeDUznItzRLL/wqkS1Xgyx0r+PfstdIwWq9dWQp/pn2aQ46bH3ra8TDBWl3Xph
7NsCvqY4DGMPM0kbBkZyCqa8O6aV2W/peKxNAwI6yHmjFUI6cP77R+fl12LaztJO1eRPT2hf5XYg
j/1xY51XzOjcgPQlABqm0LGYBj2Hh6KWPZrMjaZ4nAj+LVuqYnA1aMna+qTnx9gYzb0a99qLpACV
zvTCd5o+bfeCGRn7opUTxJbjLe7HG58DsHMmwp6zizNf28LD1eVQxGIUp24qy8mrGgbS0feS5tXz
pdoJQnod6QyCw9MsR/qyYMa4PzE3B+2PedROZ51J4MfL6Q/gqG6LgDYkI7V2WSeG+3jyQpKa5V/D
IXW8jUnkqFH8lZGGuV7psQwTqMDM4II4TP9vkhLgd6FUncY6EWmfCdof94d2+1jG4Dy5c9vA/Gxd
vMhjPdPaJPTDi17/UofPPRrLEGwewvdCRrAtKA+e4AjqFg/ZzQ2J5DEui01GNwYedrHT/AAhtzI2
w0umqNVJLmX/UE2Nuo/1urDDMdtSobiJNxb2Fjdyj6JcwbOdURqPZf8JXdKYJhCNHK2TIqp2f07/
PPWvLmSsEdUAeqa3A3aDpddqmiCpyURfegdxuJO1T3bdDgLfnblLdvCEQmIuOIeeoug3+Vd6aSVH
y5x+CxY9W1l8xUyNKRLO0pWLCPz1VhIkxCdbGqQvqUZSLkOeN+qgSVG1n3Cp/owD39yIQ1YWlZDO
mDt75kbC5TGRW1UVyjZJLkr4JE1Idk+X97HeIhxa27FXZhbOQCprFaWhNEE4wT/SFWZk/qPkh8c8
3ue+5yRUv1vFPBWSufHsvvFChHMfx7eIQlAGSwYjFuKLiLi8NjxGiVsOMOldqEHZkPLrUbG/v5PW
lvCjxcVG6oW4UTmcyaUaXwSr2iEm6j8LxaFCa/6+pZW1I6ONkjwpfYPH62JSDQEVSDmU04takVDv
wmMaflHS/mWS6919SyvrxyUDtehMJESMtSSpMKvIaiY5zi9jbsBdpjnMYzg4SHxFaYTCkZPRTaRF
NMVtGJ43/PWBAMUMTouaBc1uuJ/rA9FXeSj3xgRlT918LwdnnOyatL11kIN9k56lpLQr8SiFyUnf
ZNO7nd9r24uVtJIGNjBRwvbwFkATmGSntPWd8Z+NMd7Alej44QE7b1SNiuGS5zqL8saM4jK/CNKl
1iCprf3j4D1F1iMZY3KiMCVcNOHXfat/HuK3M/u/VueT8yE+GcdwMLI8zy8dDi5+r960n/Fr5HaP
6g6WWic/gqp+yg/iI6277vhUvET75DhdxE/yp/HYHLTz1lG99fdX0/BnD374oHROHTRtnV+kRtgJ
8PJog+qk1VkSEVqZKgeV0W/35+DWOVxbXNxoVTBEvjgx8V396ou4+ek5qw9luAv7F/QJabU43jd4
E5QQpYFF4RDNCXtoQK7nvEmLrCNiyS9wAzmdJOx8Uz6l2YZSz5oVLg/+4U4jEzg/DT5MpFWXplXm
U3FRPJsoS/i+id+5zWbN4Sb7FZFI0llAGK9NeP6Q8VwPyovgwZ5EEaLb9Qiq2opSK/um5L/VQyzu
8gHp1UQZ0n/o90md2jeK8/0ZXTmjVDQhsaDX+8+j6vpDstELiVq04hKqPe+1We30gV4SKOK3CCtW
ZpXsAPVjiLOpk5uLtcsLCrWk5YpL3o52Jg6XChxaROPI/QHNM7c4lrydQApzH5PyWPaIWGoaa1OX
lhczS7pDGYgQVbfTlob4ys6n4ZSiLLx15ASXVupgKuMqHMsLZeuD5vUPUFW8Ro9COH6TBPPHmEzH
0t84bbe1T4KMj0bnj/qwL4PeH9vcrMvLKOTnOPpSVmTFqodU6OysGmxDawGCn4fCyQTh3a/Cy/2Z
XVtAmmzZstQUwLgvjkUnG0OQdlJ58Rrt0A6N03XtvhHyjbty1cycYyE1TtFqeWN5Ezktq1DLSyBQ
0C3B2QmNeRgL/d/7w1lxlyCX/9fO4nYyg1DrwTuUF804y2VFM/xnKYOy/SlPXPryN+Bd868tt6U5
U83Nzan0uy3Wzm/bNA60qroMdda8qnmkf2nz2HKoGiJHlcvFPpKiLZK7NTcDaIIHx9wpeEsfZSSk
Wks1rS5aFJzEhsNd2pr0i9xqrHyCnYv3VTtlRyHZ4q5cmVz4vimrAlCi8qktJlcComAWsCJdJi1H
R9H83JVmvhuy+FWjoTVsTMOxBCqh95f09uzPxQEZo7xDyKHMW+vDAYkBIaSJUNeX0ahATEhJ8KXW
9ej1vpWVYG6WSSWg08hOkMpdeLKsTEUhTFUGl47xqQ5G/UErrXCnCJoPFY9Yf8rLfvgSCS3923or
HGLev6eNj5jv1usNxUeQH0K4Dg0AKmPXY9Vjs4kTyaovSlXKNtrn5Nwq64cEnfB5GkE2Gt3MH+Jp
qZMnbb5P/MoiGxv9dQPnnEIiO8lrmtoMkK3r78hrqOpJmtSXlkzEHvBIc5qitNy4+NdW9qOVRaTR
mRVFq5DkIhS0/Z43C6RrY93s70/q7SGdx8LFO2ueQdSwsOLRzV2HKXMqteWj0ngRVE76r0gOjr7v
a06gtxsQn1tfh0EIMTAJYpvzcj15chmmimBhUBNHtM0D6ZcseTkt65Wx4VVv73kexDpvABng0oxG
uLZEhtOghbFqLnX1bzd8URDaTN8rb8OnrkzglZX5NfLhAGZkfgelzJsLqTsUSmAotAOkimE5hIg3
U2PaQjJji7BmuTcIRygKU1riPoZRfpnBGys6/qxWqy7gZnqnKMqKBHmgbjyEb3zp0sxibHJTZNNQ
mgDazRouKMiQ0MXu//MQEZXrVyP4bxzrM50u+V/ukaXdxbU79cWQkCquLpb+pY+Ozfg+RF/u7/vZ
V3z0JX9MzHNIJEqpYenQfJXKcFL79cWIv8s14vPASdFi39POApc33TWqZqPbvOGt/yhKL83iOQCr
zBwHpLyvd0s5pVVReCPuWj1Ebvguf9M/h8/dg/eU/TYc/yEnY4QqvVOfE/8hGjZcynKvyjRm4Lao
kJMsmss619ZH1AY9z6OsEia29ivrg3Nk6rtS0na6am2ETjfI86WxhbcukkAOUl9qLlZCEukgwhSA
lF820nbWIbZlT0I8PgwD3umkZoOh7wU5qwOnaSs4QjVD88KjJ1nd3L1eyMnJK2vDdJI4pDtODxHs
3hVdLU4nWU/A+SiFXidOOXXT7/v7ZOlEGAUAUFYKVCNVkSVrFu9KX2+SqbsoYxcdBco/x3gMHmlC
ik7eWGVbd9zKEs0Hm6uWZB4IhsWRC4u8V9Ik6S90BsrPYdoI7/WYGmc97IO9J3Q17qWYSCyKdeco
cSHsikKBx1ePOofnnezkk3yKioJcoyDI5whjhF7pZsfNMgHBvMyEjDpd9kRZuPLrreQLozpAXdxf
otazbF3OHzWrqr8lk1Q9JUqk2ANpwn2p5+GZph3poUKgZAMYeXuEZ/TXXF4H/sUtu/DvWZ8pRZ7L
/SXs1f6BtM+LAJXCV7Uqmn0oDLnbht674SsvUtFt8bH/KUVeH+S5hITnJ5vOq3YJfk/kMaGOrgyX
yJdLt0q84aDJykj5KJgcYhTxECu0BLaS0D1ZE2K7etoFJ2DexT71i/5HlETZS9woshP1AvScidaT
wEDxTRlqw4575BuToMTPFpXxgEheCWtTF79Af9g7jaV6Ng8iSGZzT3N0cfykh5N16MTOPwmd/lbl
ZefQ8LkXiA/tPm1QocqyfOPZuXI9UI2Fvhfq5jnGXwLwMj+ukkAMh0tg/WxzeeePiLEGX5DROpmx
fBk80FjygUDwjS+8fyxXjsmV6cUNQZEYPZoRVd1M1l602HurdOnrYMUvdfcQC6Tc75u7iX/n7U7p
fe57pyION/31dq8LuO8GMRkuUhShSqbuIkh9Qcg6iazYudA4SpOfhQLYiq8eNmzfXvbXthf7XM26
1qiMbLh0xoi6WEljziTvuuTYCj9Sz3Bky9uNGfwdah0f+/BgiKYDZFpJtqCPa5P+53UDGy2dJcvQ
zYrEqSuHivWOWpsuVJE4oKOnb6x/g7jYCD7WRs0VxceSAaAovZhxY7Rqpe4mDlgkUHv0NOmkVVb1
9/sImsc5R6PwfqJX5npdTSVILTMyh4ueaq9dgPKuSoPgv6oF9cv7xjquTB9FOBVQJ/4K3zn//UOk
mBt+QxFJHy9hU57CQLMr80s5nlUac8ZesCVretBqy83QEAyoOzPW0Qrs3DjVxq8M4HdWJcf7n7SM
xfHdPFRJOlDEIjG3nONxqDytKMPp4nsqr9N2qGHNBX4cjlzE903dLueMl6SfgsFzeS9fxxZynko2
pdMFHdfeDgn+916uZLv7VlaCDq4i3BHcNwDlSQIs5rjTMsEPK+kS+12zT5KwOReimtuFqfbHfhTk
15HCPaTQvn/wS8XY0RNv7GDXNXdaN3VHKfGMp9jKs4MfpOVzkyfS0RB7wwmqFvXIQGqVVwsi342A
dyUuJFGCa9FI9dJlseTW6IpkNDszUi6jn+7IWKj7YNdav9XW1ouDBv3a6EQ2GoPQYIQ7CBazr9N8
7iq72Eomrri660+ZV/LDNqUubghayqfoD7qTHYLdpfqBuuyh3Ap15lDm+gpF64M4GlDGrHm/pEdR
rD7uJSVTLlx/drovH6RddPilPHiPmRO/3d8YKzsdW7z4cKVQ3S7bGaY2F31dwlZDfJ8VXxBUrawt
+NJtrPhHvGSG1LL9AAddzxwUqV1QR6lyqeJ3+PsO0Vjvkx5ByWBr6ma3dDN1hHMa2uFzUWBhKVSU
0mz0XLkk33ThZOzL4xgds+pATk14mHKnP2mSnW6RTa+cYfKgMg1JYMLmdOj1+KI+ZJOGk3apNP1h
LEfV0bTY2v/1SuGHZ/XPGaVjLhnPFbkP1SGuzEsjddXOiJvEHqvqaWrCLVH5lT3BvvujaAPlEZHs
9XBUuUvkwZfNS6QJ4U4zwmantmq6s3Jobe4PamXm6DgVAexD9UY72eIyE5W6SYPIMC9CqepImcgm
ap3DljLa6oBmXw4FJQi6pRVDqJWmGATzktZKde6IQkNukTb6p0HS5PX+iG5sEffO2izgDUijUN64
njxD8IukCBPrUsti/hp7fq4cBBlNdLuiOW+TSvTWHGAZaroK9MXzpljEQCHtb2ZhGAKxfmJbyOVY
3ndD6ZH2PfZtaivxdBnLg0qftl6Vtl95R/7TvhMoS/obaOWbtWT/c+64L+kIAkW8WEupt7Sw7hL/
dcyhvUDI6nc8+VsiAytGYB2HlJgXIP0Gy7ScWaKqLlhm8OruN3zH1i8vdr0oWBLXPr9MxOFsXWM3
HnCGwXz47Nlvfbg7jKbNU/oag9cx/AdPctZUV/gaw59dwymXTAdFPWvx5yJ4yfzRkatnXxYfB92p
TGsjaF77EFoN2C68TEAfL7anKKV1HeGMXxs1OgVhQhNN1RS0xhqZHYdbXfYr1sjD8X8egpTjl01V
gicJCcwM0WvZTTYHE1BhtxMDaNv390/dqiGkWojCuUDAqF3PLz63iNvKi15NU3icpv5kpdPPyIwd
w99kQ5in6OqOUf6I3VBXUEBR8NK9tqWliWrSZBu9hlFwGYpv6XQUu7c2OXbDT41AUdTtSEL2iVaO
iZwZaFFKBHaFKnz0ny4kl/sjvyFnwNuQgGEtucUphluLoWdpK4212MWvI8HfMayjTLEtqy/sog8e
rMjKPg0DKuOyRdY6knJ6j7U4OPed1j8ylYHja/VmI/TNNcy1IYFXntsTZ+7f2Wt93O5WgSjyoMav
Xp98RtbTjc12P4qdLX/OK8VR8mNGWZnosTPFAK71yU62nkm34drMokeCSqTmROlXWkS8iBIkQYMq
2GuuP/KEfYni1zI+Buo5N861zDYUwLmIsX1/OVb8MW9AMlT0J5PL/FO3/TBymLh8k6xK/Er8bIez
UkDxuw22cFErvoobmnCDOgjBwHJsXeCLlQZU8jWUzMEpM5FnZ2cKu/tjuYGAs7WMmbIcalvUn4E+
Xy9jERmqp5l98urJKSrfh0ojfR8050w7KkIG2dDoJB2MGflgS024q8zHLvkXtOWuAhCmCs+pF2+c
85u6959PgvOO2G7OOqqLVdUDrdC8BhBsEiRvlmeeu7z6pfUHLbN+lUXnjJ5nC+NpVP5DsLOJx8P9
KVmbeMLYmch6LkkvO88Eoc/0Lg/S12wABywNiChpPhy8962seDP4KWZ4GKqGJBEXRzqK1KyX0iZ9
TRG3UsrwPE6fpzR6E9L/p/GAPaGJHQAsmbvrFe6oXXaBqjOdWY7M9bnxh41NtHYgyEFCt0ExjbEs
rtVQmvr/w9mX9rjNI1v/IgHULn3VZru3RJ120skXIU8WbZREaqGWX3+P8r53HpvWtZDBDDADBOgy
qWKxWHXOKV3L8ypuwRzwu9H6kUwDdMeVeo+zt3XiAb4Exw2bh5tAzltLCvjRwFkdzwcCIZfRisr5
OFlxkr8O2kdlfuPk70875PAAYsHygEaSxYoBfl2qCvD4uBSaiWGTQvFcRT8R7XzfIW4qujjlGJmN
KxtjSFRNdgjmNuncGEUdG/pbDyVhn6Cg6J57KBa2r63Gd5a1ccNdmZOSyqQt7IXOdR0Ts4G6x6yL
YGD9r3yGKD4VbvugO6ny9z4PmyiCoAeDWbiGZNMSnZqoC2wW6q9loJFpMN9c4vyvodBrdo7JeDhX
SBYwQkoOaklSKQbt6jjN/b5wI3UOpzPoZjWqCASP4Ptf7o82kpQtwBz+i8k1eM870tswqZ0C42qq
Ji7okj7puZGHSV+Kj1pXTwFZnO4wpmQK+hRdxJZpRsRbTfNtxcKkkbScIgPFa78xMS6tVfQuwugq
HUR7w/WnglknPk1knRKRBdpomV6RFc0jqTr16CYjJO9SzPuqrX6IWsSrKHenOWRsLk9twYqnjuem
J8AeOFN1sf0EmwL854ggnmb1a8lVemgrzBkXA5qNCu+DVNGyB5S22YOG8vaHbmkxkMUehsP9LVtD
uLxjOpruGPxCUC5w1xh8cYW2Gm4b/GMTz0ZVHfRErSPk/JNv2igxTxVVI9Ha7dmlw57f3xbu4RsG
QUsLCTLyKTk7zhZX7yoD77YBsg2G6gtVOzjLaczjyTyUbRFwsl53LALd+XR/1RsxHzcKyC2QvcRT
7uauVZzF4X3RxKPjgD71WeQstteYvHPOtkLJpR3pAtXMQWswXb2JEx7p5bn+QAzFs5N3Z5UMF//0
e6rhW7Hk0p7k/z347SnAN03c5t8c8TpCqN59KCkqj/Ce+1u4cdWg9AMw5To0YYVsXjtOY5cp0ERu
HXMtN07CydF5cTBJeaT9r/uWNjcRirGoMUFK+2b6XCKqhtYVFmWIp2YyfQeNcqvIIK/3A2XuL0CN
dXuVUG1rdSjHgwGFnA8y6dKHU1yBxFMoCJBZoLJTmmee037PjbdRGzyTFmFaHR2zjJzGb5IsGJFw
F555xKvUK5WHdPCRZWt50LtPM6EPlsCsNxPwEuft/tbcaHGu8RVlFqT/+BboBEqBvM8cNytcBDwW
rGRdHwDSpvWRaKchOXXv4Ldg8lvWeiD6frpveuurXFrWrr+/PSxOnphlE9e947PFijpWBgt6P4oz
RizhIeHZZ9Dgdk7UloeDkrYqx6KJAb7rtVmHV2qmF6yJHdAiOlH5Wf07d39Y9K1wX++vcCs0XpiS
08+BNXXbathbs9VbXA3Qp1Pp+OxYAHrqi9aGUMfAjHBa7SnJ7qxRLrtM6DnVStcgJk/1p8UavFl9
YpwFU/5Oy5/3F7n5GXUE/vXVtg7/ut7PUq+HxRJtE2dJ7jH+oQEDvPxAnCLU3PxlpM+k3SvPbJm0
8O2A4APAGbMrr03ipaUxayhZvEAfH9Jp/FibVeWpOjd8mk3zoyvM1EOnXjlk0zId+yxrIu5iCsao
L1AntfKfy+gOQceN/uiogh7rhImjhis+UbMquL9BW1cFJJjQxgFIAfekfv1rhUsSFBRxSyWTK0DC
q6qTQ8ELThslhTRjuwdw3oo863MLGj8gYIIGK9lzFkYXpWLxFJ0m/2+Z92u8uPzr0qldKJ30PMFf
150uUsdPZfWVmqckgRAP9CYPQ/NdOGnAHDBV4vv7+IeQJWcaGHCCcXZA3mOUtvTOGljtzjhELO4X
FiblI8SaPvW66xu5E3Jt+DSUPyGXY00PU/vK6eC5Hxf6OJvUx1MZ2f74mJGDUmIa3PgASXRIbj+k
hVcpe5o3N6ceHWXAsdaiPxAhNxwEshRWkxUKiy17hlw/96fk2RFPHSFH3hRvKK7XOzfp1jMba0C5
HX0UNFNkfYLMmDrXJRN2RqTikLUTHv0U1CSMLVv8otXoQ4Z7z5u0iR9705xftGKuDrk+uAHagdqe
j6wedvOhEAzAmVqr6zKoxhi4OpQKY7HB0pCrx457SXqq7Yda8ZdX3Z4xAfGl/LHjHuvnv7EKWoaG
DiQETXTJM1Ehm/vFqVlMcjUCsL6BSEX6k2bMc1LzV8umyueT862so7KePMVJn8dx9Ee24PZX3lPI
shk8PTLld6djfNOueMxW0AIZHZgLvHYhyib9PIbJWhaZBhaPbPyGTNX1lQ7yEYZT9SeNQQpFLx3A
w4RihMrQdDuVkD/5hrw7+BLo3UD4a9X+vo4KvTPUilNzBmXSBZKhfKpQcyycdPjq4r3zNHIrWdks
C6ZT4jwdheAQS3OF3p36otCYN9speyRGl35h9YA2PxxKPE2awca1ewb98Eovv97/opv5/R8QOoIn
6BqyjoJVkJQzg8CPtPmhMaeTxROvqJH2jmlYfdKtxyzxl9bwIV+1kyVsVSfwuIAqFzJAyM3L0l8q
VPOactKwX+/lI/Uc/EdH73qvJPF/rPFfO9L12ZdTaRcu7FjVbzt5zpx1kscrZV+X1vGBXwhdy1Od
7sXdy/RvrwmcklWGfZXGwfZK0ZTTjtd2heOSA44IzR07+1ntshj2jEh3kTNRF/Vr3BZanC6NJ966
5DkdHU+0LCiKY0XP+lfbfCqRbwJIFjRIQpWdbGFNBq4dH69DwHyAjwH/5eZDcpMnRj+PuA4NGumV
eBNkT7Rrw1nwEsTcA9QAgQHA4b4+XBASJ2JqKx6rc+aX4L3QxvBAJTnl1VOWQuDPnn1OPjfJztpu
87xru+u/X7y9SVaOwFfCrmU9Lu3DpB4M91DYvr4HHNv6jqgKriBSHYRUGSJXNbqj1GnN48508XbK
hsRXTJ2DD5vuorVv4zgWhWse4RAlH4zTu15UOykDJHJbHtcY4pr3xjPDWHh7ZfOluK44O7JCedQS
yNe69cediLPmYrKzQLITIkfQR1xRTNe2ebLMfAI5LHYBl4WyABINm2QWsIeF54KTOfG5CToLQr1F
19GwnvLWd+axOzVdC3ViDPHeudpvkgncZZh2axlojwBVI5c4EkQ7cx4Jj/Va+wR07Kslauy//aMx
51Nt1Ed72ot860Uk78Fa0YNR6Pji8FzvgakJaFWMDY9FV4R2hiEQFjvNY4wyusbnYERqjUaMX0LR
t54xCjRZdta85WygkK1l2pWzZkg/QB/AF0H3Cc5mDcgsqQXNfQuZAwYD7q31NjeHjMSFqfWnXByg
oq+apVQxE0U0y7dpKpAq/E5H+jtl6sNit36rj0+55frEmL2prB47YfhpZiN/IYfZPE5sD/m1tXY0
ilT0wtB5uZFlHEru8tKmPIZ0ikco8dCJFWwvYdxaNjRh1+otpnTjTXK97NKgGBGBWk9sJeLQMc3r
iPuLGewItYJw50htHGfU6ABhWz+oAVLutS2DEz2fBreNnUQJOWE+EU5M+9abKlTnFqG8NY0CoWhe
PltZdN/4RuwH9twlOD7g6AAxdW0bXYfGhjBkC6zbW2P9mO2dDGVjH1HjAZFLAxgQV+j67xfuwzRS
T2QZ2hgMakUDomN51uhzugdY2nCKKzNSRMyMYWCmCjPtux4YH4e3+7u0+eeBgQeSAaU49KevV9F2
sz4sw9LGFCQcQsMZ0uQY8PVfGEHqiWo+OszQNbw20hE7pwyo23gxWp9nGBGEFvz4t5S2lQQDeM1/
rEjOxofUUecBVtrA8HbC0ubH/vdvy10dkoseMw7wFYpKRDZVfKL/5tp3J/tvnOrCjpwzpSTndISd
pT85CYSb0tZziwMr9+LsBhZh3S2g/DC+ALFeLt0r9VCMRaPhaFKgHyCeowv0DyovVwBB8lwoNUNX
tz4g+8zOQjiH+x6xvZ//WpfcjuZ1OXIMSI0xh8fXdZQYLYggCygDQIj6vqn1s0tXGigWuNdBGULJ
SH781JORJ01HOzifRSKdK/SgaAKq3ICb0FFl0ILUyDq3vnq2AGgL71vfOl86tJiAQMF1iqFc164P
vFejNiAFxXP7Cq5NREXhLXOzY2WjCLDSLAHp+jNWCYjAazOKWneDZrEu5rkK+iMXUaNrEeZ2PZra
ELmp8sSqIySSTq41BMWiR6apHO+v9M/L/majofWJCY8gSqN/dv0bNBtyVqrTdjH0w78y59kErp8o
JJxd6mG85ICCC6uVwBw1T7O72uMqf1IW/Zi1aSTMNzXbK8Zs7j0eOEhZIRQG4M31D8oSy2kmaGrH
oIotZu4JEKizZafgsa7qZtUXRqSdT5sZXFBVdLGiLIfZ4p4zv+jtdyd9VQl0WnY+9N6S1hz24tJx
skJTKDB7sdIz0DOH0putuNKavUOzdT7Xt+H/bp2chlGiFMjFu7hPPKN+c53F67X3ejcMrbfX7e6B
2orRWFCJlfN9QZiRDaBex3glYbqRFqbZCZJPXqca4WzubN72ov41JjloXjVmZaYwVlu/Xfdr6pzR
tdZRPL5/ELYCztqshj4HsLKW7HYTb5A0THMfc7yPSP1DmO8CUMFxOpDyTUsfy+b9vsHb078CLPHO
BNYGhWZHfs7nulg0E0NjkbVzPx/roDO5x0G8AMDeJcfyqRj4wSxzzwTS5m/J0FAOXgEpK9sP6DFN
pig7c5rmZYPaFnXPSOiKtvc6of3tnqKuCuF60OyQTkLoUvp0aT+bZLEsFCyG1+mUngYrspODqjzq
VATZHnL15pRJ1qRMgpbKUM7EZMDpxWoy+KORe1zbA1Tftt9WM3iBrJwJfD1Xik927SZF4jos5grq
MPZocZ/a/GFKieLhDWZ8HPUCJAo8NI+VUzcHTdGU0KGDHrVz/4jbknso8YxBtnbb77vU5g4ATba+
+oHHkzM2F4KgZSYSFme+Uf5slzdrT3nu5uSvi7+wIO3xTAtMeStgocvxnmR1pCNeUtPDnNlnPd1Z
zm2l7dqanL8N3EzboYM1ykBBhXy3UfQ+hpH5ZeM8k0Z4LaqLfZF5iA7cVo/3d/PmKSJZlz600o8L
7RebxaaSQA7TWhI/t9keXGA9A1exFFYA3ULzB6HHhLCWdDcgyXFEgjU61WFhx8I8CgXMyVOF1p+9
cx43NxTXPAZAWUg7bkjgOpuLwZ1KHpuQ0QDx/KfdfuKjGrIS8z+D1lbDbh77tecWQrwivr+ftzW3
dakYM4RbA8q3gGFcL7WeISxWtdjQzMBMk+Y3OA9BY/RvmdnEU6E8C9t4gO7Oq7XsyXve3CF/LK88
J3CGUViU8rmlaSrVLFMe95wceshmKd/bzj1AkO50f41bJxCgGhUTtjDKDZKv10ssshZqRC0KIYRi
onnKHd3PnBYwCXQTd07HrXvibIEMA6W7dViJ3J0QwywMp1F5TBe6+JPNLWQV/d4s5D0rUurS1Iop
+tzi8aQFieJxHtzfsA2XRHnyjwQhnoDoU0r+r1Bq4X6zeZy9dUPhNZPjjfQA6fc5030riSYeOdUL
VT7ft3szbRA9J4y/RM69qoJBq0OKZFNv2IXa5XjLtBqwMhnSXnNCwpQTphwg9qKhG20VoP2XYzBC
vgRcW0xDAjEC2YGgZwB3IcmYtuxVN7IpbGvytkCe+jhjSqo/krGKKoVHPCHIigzy2hhp9lzOtg6R
JTpCKcYQUd46kOq0lXbHMdZffh1R1pXhgKPhCk01mce0LFw4Os1QQtHbsGizEOSWqIEU+UfU/wZM
tva0QYT3t/M2il3atGSSJUZGYQbXkrax8qU6l9/cz4NX4c2wE7+2nBENedeCoCsap/JbxQTJoXQq
hrIH5iX6gkCNoF8I33kb3Kirrq4BFXcwjIA3wbto/RkX6bpStw2EjZo21szHNKNfprnzgcZepfFR
PDr0rAgsxYWc2hgQzINO0+UlW0CSxGgqJ/+hWxV8BSS4xmeo9pb0AxuhRIBGNuPv93f9NqytPxT0
VkycQC4u34+lXjG09qs2rspPy/SYnhPw8tQdsv3tlQ8jyEhWpVmIacoEdMAVpsV1UJHTko+8X56K
XPhDZjyg4hy42Y6ywm38hLFVBRDSOaqFwR3XW18nLnRfyhblORvAppIfSZEgtdqbL7FpBm1C0K/X
5o/cHMl6HFCtI23cQ+YoWBonR8NHJ0doK+xJO29uH96x6K0Da4mC3fWKWh1CUZOhtnGnPeQugSzX
MQOTjKZf0n5n87YOPjo+UA0BeR2NGCmU5jnnaQE1rnjIlZ/VOscBL+fRIy2gHSoq5YR9IXwPTLpp
FM0fkJCAnAZj7Hp9zdKkoDigJmQPhySBZq3IPYi7Nb6OHKayD+Xw877T3zKWcTxxs/5/i5b8biIL
aTSltuCQB/VEleCL7hvRHJWB8JKg8ScfwwLC9qB/cvxkJ8xtfcxL05J7JqPVs2pR8DGVRPlkuvx7
pvYBa3nl2dVYQ2BDd3YaXJsmMcYCVSKEIqSK1/vb2jyti7U+w8uTEVKE8F4FJ+OQVrtUx5u6PzYW
GqOQdIb0zeqs16Ywb0VF2xBFkXn6liPZ9gsj0korUM1T5pgRJ69uuzc350YZfw22mLuwapsiviCl
uTbK0g4VzzzrYlMNmm/83Jznc/EhOSm+HUJB911TAntPHXPrHgF4Eq9fJN6YySLZdDKt19WGdzFQ
FwDb9IH6t2Ktf1aFkAmFGpTOQZC6XlXVpk1tqFOHVPe1qL9N3ZGCG+FmIZjgYZbWvpHtFZm2rmBI
OALFBKvIbFZHuri1HKUsjLnVUTdLzQf7vWiGg/pKoekMIZrPeDLuZBl75tZ/vzDXpXSwk8ToYtLN
XoLJMYJDaqmsv7f6s6o9MtQx7p/7TYNoraL9B5LGDWKKpo2tDEzt0JUylyh1Skz4xuD0Q1nX1dEd
pz5sevTFEkwG3ImrW7cFMsS1UIPeKh7X10t1Wr2AsqGFne2GNSHNuii1iypo0p4G9xe55Zkr6WqV
HUErV1bDFRmf5jbJ+5jODQ/7Uas9O8Wtcd/KVt5waWX9FRffTlcXtSRu0ccWTby8MEMje03Ts8Hb
nW+2aQiX7Irtggyt3G2zemG6fTL0cUu4rylZoItzrn7p3T1DG/uGEbbuShgDFh4KY9crypnblr2d
iViriiUk5VC/2Ela7oA3NhwBSRZe6xgUuqKRpQApaDJmqcBYCMT5MzBA8ZJh+qaZHe5/ng0zKMqt
JDiI/4BPL725Klq7rc7sPhZ57aGt7mHXdHVPSGrjYgEGGNRWDGGDM8gUUkGMZHbzaogzCwPjlaEu
fDZ2vwXglVEFEuITG61uJ2hsrgyFM2Rva3lK5u6XRaWpXMlgM/+nzz7o1YuS7zzsNlwOlwh6u5CV
hJqJI4VBSNd2kwPAW9wRNMLoaGqBwoAfHTDYMOgASdtx8Q3P0wHywHMf3VhI3Eo+AfiQO2uZOcR1
5/Jo7q0FKkmQYb3vElsfC2cI8sfol6JvLbmEmSx2YpXjgCoRRL6S9qlZTF9/VTmLHFq/3je29SYH
SQwhDQcJpWH5KumYIFmam2PsVur0kvWVGbhKq8VgY5pHBe9ZP+MulEG5okWU5NqD0CwRtSWUuO7/
kq1loycFhjOSn1X76fpYc6NAn9suxljtrfpgKMDFt+oUWH39plnlhxnuveOhG1V5QOxQiwPVG5wy
iOpem3Q71nWuoYjYWnLcnUCoBq2a55HLyh69Tta8DH1NAuQWygvuG/ZYpS5KFgSkEWIre9PUN7Lr
q18jXT0KikmTGC0RTz1hgd4kfSgsV/EhHlUHU6nnDwPTweMbuuFBFekesmjjzgWqCMkEsMqr4Kdk
3uV93lRVNcY1Llq7db7Z3XNfWf7S/174cswSsjemfnPBFxalQA4iposh27BIM4zCEl/5uUza48qk
grCf/TRnX+572Ea4QNkV7GtUBdHplS/cBoyDOrGaKV4g51vHozt5yYzaz95A943IZ6BGB1ozSPu3
nDvdFqaJuRRTXEAefcAEPHTlHmr1/f5qNqyglWuAu2SCdgStz2vndYC7a6k2znFr2k+6Aq5xatBQ
6bs9rZyNqIfbFuN1gaEEIVguqJKxTxeowy1xISzlAXM2uoAzje8kXrdWVqCDC+/DrYv/lc4it8aZ
Q2xWxEreAKDZesYenOx2w2ABeFo8XkFNQS3jesN4lippmsDdupmHLgczwrYLH/OD98LK+jK8Lsqt
hpADAVaA3I5IhkqkpUKd+jEm87OiZ0+8gTDjUryujT7NY8vXOvuVjD+GcU+m+9bB0aVa3yEO5o7h
QpTeOkZONSOh3RRPP3I3FEA9DYGq71yCW9u4sokslL7xwUzp1OqpyFTQaqe4nTkmdPcgMTd+7/y+
790b7gAgPpokGOkE/WZ5dFUnFMwjx2j0mKQfGCu8YfnnvoHbcAdXAFMFfx0javDMuPYGVYiiteqU
xK3djCEriIEaijV9BLovqKt1+CEGgYXTaFY7N+6WYQdVTbzegLrDxXNt2O5MlZZLTgD1d7x2jqwJ
w9AUfyJ+LoBNoHva2xvfC/1ffCnwYVHplBlguZOUoyGyJebT4JHxaJXCm+bD/d1cT6fk8mAzoWaI
QLFyzaTTW6JEhZhQLXEzH6vun0w3/BJzufGCMpsdUxtOvs6fQtoH7XUIkkt1mZnV06i77QKmhhNN
VLwuoxWMGBZoK8vp/qo2nNDAIEyUn7GB0MKWUhLUg1snJ4LEoqKubw8kC9qW7w1g3vhA6M+BJo0z
i0e9XMNPbIrBLO5E4rQa/ZrGS8p9e0+1a3Vn6QMBAQ/FX/g8RMjkydVl3ip9ougk5lU4Lx+U0vEx
CgqTyw+6DhXXKgk18v3+7m18KAgNQr8eomTQK5I/FLDgSVmaComHycQ4pq6CnnAxLl5p8VNfumTn
Y224IFqq0HODNhnmociCFYnKDYNbXI2rlxYT0LhtR4n66ADPNNV7Sh9btiDGo5kIgagVyKCYZtBc
1iWWGqMSn+dT0E25n5fZB6Y9jp/u7+KtbgwEPyB2gGEEhotmrqyHp8/qULS002KmGIdkes6UFHp/
rWdBqJORf+bOg4Y+BGLUyKibZyqSkGR1uIzsNGTqC0tFRBL3y/0ftRHDLn+TLOk5mCDPNhPT4pLl
4ZIHUxIp1kNvHCrnPBj93oV6W6xcy2uorqFoiK8rczSnzFnQ1i1JrFhHmlZeor/lLQ2gxWZXL6Vy
RpMXTM3o/ho3Dj+uBwwVWye33s7FzpvWGHu7VuO+mjNvtMUEymyi70SzDU+6srIeoovyjF0Zwl66
Qo3XdTUmmFtqj6Ezi59qs6cXO6pyW9ZQUMc+anj5gCt6ba1CySsruVDjToUYPfO15Bm04KkPqm7H
QzYO//qu0tdn1Srqsga9i3VpZslIkhpqnLd2aBaixLyCQkBlHRDWmu6Vszf8EaUTDdHGXcHeciuJ
m2M9mnOixu7YBYmVvkCvozDfVPFNVTDjbozvu8bGwxH5IzhFkCVEzxUZ1/XqxtYuaU2BmtBQUOPi
bWl+63Xv1+p8Ms1wapTISSBWXT65pfskkj2F/Y22yJq/opCLyxYZs3xlFHZPLSflOH/Vz7lIv8yQ
esTwlJPSWw/M1r0ZMKSy1Q/InKJCJd+7afZTS5x4E0Pe8JxH2RN7BeP8/rbc6uIi7GJPVjUtzBLC
97/eloFiPBS3UTxo+jbQKWwaH1snVseIOl+LIgtR+nfQqCp/Da6XgjrRAqZNzwKK1h35BYH1pwIc
s8Td+2EbaJT1hwHkC2ihC4Em6XtRIBtSQMawX3i8zJjuVKRzUOTMs+0hTAfHmw0IvND50O1OVtsI
IzZSFdR50aQHKEVKV1Q+UqN3Ri0eBgzAFYrgQKYre12OreMGQhZEoSD2spJIr3d+HE21BnxJiw3+
eRqLwOwWlDL0KKn31NI2Qsj69wEMBzbsNhZ3Ra5njl5pcb3oQVmlAdAukPpJvRziO8wJ77vUtjVk
yY6GlBmP3et1VemkQ+8EH64qHDviJp41Kaiw0QQBUm9CyeK3Mmb132cSmCYLIS80qv4g76+N5pZV
ZrY9awBVfDZrOwA8OhyU57EfDla9V/XZwBjidsGTFOnz+t6RpUiMNht6TLDXYlVZwgZjJAdoyFip
Hi5kDiCk4CcWO1r5S5p/d1nxMIw/mXocdUiQzOPOAd7yIhRGIE2A9zfIp9JuT9ao8kVbtNiZT273
ZRRvhf1p3ps+sWnFQMnCBgkfN44UJVQxu/bUQySbFPSjKqZnva2ag+n0/ySutQdWucW8IyatzCZI
7qEvcUPZmq2iakpErLjqUPluD24ZAREemV35MJHuU5q/1uIHc8N+MLzFJaFG+4BWNv6/Hdh8j6m5
sXacUKhRg7iM0oA83m6px6kuamrETXVwpxEiQZVnTm/Qsbp/bm7JI8CJXRqSNjlNTL2mUwlDxqMy
AqGSlsE8YLS7Oz3pdflpdl6ha9Kqp1rDMKuFfq46ZWcy28a7BhRtJBq4l/G6kR+ehS0WBjkFI17q
JA3zvhHHpGiJ3xigE9xf7kaQvTQlg2MwVjwnvJiMuGrIkzLRtxIqivdNbH25lZsCvB/gm3h3SkEB
Avqsyg0jJnVvvnYaWrzV2CinCTPbI2O/C7BlD58QlSS8CsEvlezVmLdmjjg9sZjrsDX7wLLPzDSC
tN9pdG3t3aWh9YdcZGrqQMoC8QB7x6EQU+fe6MT3t27LEXDUgZVEhAOJYP0FFxacoaVi0jozRjOI
Yxi5Ddj0DnBp65ijAfCvDWm7MCKK2aRqTRiYwpn5WXdylfJRTbpoJiemAUu8sBeXBsP00TXFw9B+
YMN5JFEL0sv95W59ucufIm0oWeXLK6AncEPSsNE6f93UHCNZ3L1bf3NjcUkhkcd0BeDkrjd2NrsZ
b0ZsLKXQAqshBHXWip267Faui0I2sjp0qldtCsmIa3EOAQDbjJOqp9Qr1Q55JjNR2rRbETSJnj5p
qngVRmVToN3zk56AktIMNntyjGyPZrC5ubiYwYyFQvGNQK/p1npTi8SMp+FQD4+iezLPuw67Z0S6
B6Fcl8wccodxo2FM1vKYZB9pUvj/3fe7WIxUCswHYOyIcM24LZlXFd8MKCYKZSeb2XSSCyNSEQuV
tCovMYIDEhYHbcJIkFdM+Lnv8VshBC3Y/3wU6YA3Q1qnWYt1YK8648fo/DUjGrcZvjimmbkQGlHl
qyRxAbEhbmvFmfujVRfAQb8u+oBX6+/7C9n48Gik/AnvEM68kTRJIJYlcqOGnQzSVR2mGYWY/9iG
TZnzZ1DH9ta1VdxZq6XoRYHqCSSf5AE26/q2ILkVj+Sr1mG4jv1ij491V7/QLPUtiOGWs/Uxtw6F
5VWmfXT6kzgbJfSSwnpP5Hlz8agvrdkJpu/KJcLBaJaihuZbnOD1VjWvSpsEdvvizntcjw13wfTe
fw1Jx2toB4cB4AF3sVIPnVfIef996gFHQdEGGCJU2uUWeokGPlmS9Ttqk8cKlNWBOUte/wtnuTAi
eb254kmzlFtxqz3N9pNdPUI6ZfxrdjnEhIGpQcUWXXEgUiQrUEjunYQN1np80ab3cH6hXb5zZW2g
AGBlfYUQdFwA6V7fYRdXtGB9Zs6odcScFvPTaCZnBfplgeAAe9m0JtDQdyEziNcSO6nCcQ7lUkJs
HJisMrq/qxvhCu9KDXAVXDUr0PT6l+hA686NoHasumfbxOBuK+K7jbJNI+v4O8jOALAnJ1dzPk4j
t3sbJfcT9J507THpPt5fx9ZpAuHgPybkdQwpK9UGJlwdFbZM/T6w94GC+6LuQNj3DEmfLlOzCWQa
bsd6+7XMnGAR53SIxbDXBt6zI+cBSmIRZxhgpzsto/mpSucXlue/BNlJSPc+jvR0MWuHijZpbHg8
qK2T12UOhtv8vv95dozIL4Z8HGmiNsyOC4JWM+jHIn+okuC+kXVLrpsuqH2iAYwHEFo4cOdrX7aH
PrHo7KIsifmqIeKe5lvlrIdts7h+DtZGlqfZMXP6vXron07vpWXkgugY4IGJfhyKhHLnimL+bTP1
yXI2PyyDlyShg4E9Hv1En8RxeVf4ofvsnID2fawc33rungvjME2BbUIJDoICDz0k1lj4OYsqyCDH
w/HvtuXPjwOSYIU426gUSp6UNhOxaS7IOeFW648CHbVGLS2PsUzxtClhXrkMxMsnhYf3Ld/orK2m
gddFtw1MINRPpfvWxXR5qMGP5JwVnhYvzusEEYXv8z/2Q1seXDXKISL0e0Ihy9cxJPQlf8vynVxJ
drw/vwAIGxQEoUgC1s61TxiYiF6WuU3O1KQjDms1expXbZ8lItvJ/G7w1qstBFIUHoFiREiV7g5i
8iGbuoacg8b7xr1v70P4rXtn3gM73N/XG4aVbEny9G4AMVgnFTlXnghMr/Qab/1/QwhUytE6uB6Y
VD739CDKhfdQex/Nw5B7w9sc7JzrzS98uWZpf3NqQ6PbxC95b/78iGfVOx0+eovfBU8PhV/vTqNZ
w5F81C4NSvGX9Snva/3/GewD2wuE8ALur+sTYer7Pjhle9f1lhNd2pROUNGlmp5i2tj58Tn65x/3
5fCQBj7xPh13QvFNGUn+rlIszkd7GFa6/PlRRMHyyCLj5FeBeA52SgSbroqWIiCIK7fJlMX/zaJi
jkCv9dx4kJL/lrVh+2V5LRvPSjx/9rIh+Fn8uu+0cnRe17bqlSIMoEeNcuT1SaRFAnGVbiLnyFR8
9VVZ/IdY21Nx2TMifSlLEziFFEboyfWmJ8izCSgOeO7OTXPzkJAXI30oirFcE57h5MyNqPlCvxon
5zNAy9kHyAzYIX1sGs/OfQhb906Y2Z7x3ziKhcl3EAVb+SvyVTc2gDFX86ieg8rD8780PG54M42c
95ezX+4lxWvgks8ctAJttDEBxkVj4PrToSThOOBVzmelUSHu9qhWJLrvHDcK4euGXpqQIhq3Matz
UfT5vHxKSu9z+f1bpHrRqX0U3vIK0JPnPkOFp/ZewuMRICXv54799Sa6t0QpjjWlAgYtWB5naGC0
YeUF397ysDk4QX4oxwcLlhFcjgpiSxKaP/fU3/c2WDobRJ3GijrmfGZ0enGs5jgo3d40h3UF91Yo
HQ0Im1kaOqnzWUujrOtDQk4O41GX8Lf7e7lp6A+fESAoYEOks2G2mWkserGc1eyMmdH/Q9qVLTeO
K9kvYgT35RXgps2SLNPbC8N2lbnvO79+Dh1zb0s0Q4zp6Xrp6IpWEkACSGSePEerv7PRFNe6p38Y
bOfjQaUB7BdTQyMU0G+dEmrhfZKp7uA8CwT3APc60NfyVX89cuSpJwnlPPLYvQXUMHJCfTLsLk51
omtH9tLVcP0Vs5UDPV0SliEzOFPvvXRg5F23Rj2xNJ/XJmYLFwdcUiQpFg7iDiQCeabQDaRs9iO/
Jnn261067cKJlReKH6I88R3ezmkdCHzWp8HohBvpNbG5HbhLws9kk+QkhiTU531HWQybr8zNGemk
olP9KMLktQ1p6O7Q+3qvm6m+yail0L3R6Ybz5h5fvhCwGcbH5QwerhVn/VWrng15zg7fJYGXiKM/
OvxwKJQWQuxnVgUd+Ui6hiNS9YHcDxMFaxibhUUFXQOuXxyn2tQtdzvToPj1oohTRyd5kJ+BQOPM
ZquUu8wMxw0kaR9CwkBdbx9BENZbCWd+UYdjyFA4gyIPyLFABDjHrSoxiAHComGd1vvo+UsWv4BY
FPuUiONHEtTW2J181Ov8SLzUQbsJGdcqkGNUXhuJVEmNTmy7cPWk/ij8TJe8b2kcCft+3zd+ngaz
7Y0wAQUr5B+nPsKZK46jHPMR+qMd8XB45RBQ73Av9F+9ifdKjFglK/X0waM8oRdPPz/ft77kFdfW
f/7+KkEzeOBiqdJhdPpq2zx2CkmUF5YxewGNajp2H7OyJr/S/tOa4HJFoYudXpHzPEyaqW3bcvLo
uD3YpaEV42mGG7igH3wA+U0r+hBKkLfsU8IbvLBG0PSrKP5jnUMFHhEhFKHmpGyhzAaNXzOj02wr
47U39WywYsYAxTO96G1H1ujZFldXuDI4OzbHAb3oKqinnL6QSA44Q93RrM1ADKH3nw1YtdSYlin4
0dovzwOu5oHhjsxEZ697stWJVhkYWoNshQYC0pWtOZmeOx4S35BSAGU7ethnkYgMXo6aSWp8Gkfe
VTC1fVTRSr500QSwu9OaK8i8zkyUtRtqZYsNmBCQHYy25vTPsXPfhZfeiDIu3/8amd2PEXActczD
CDTJdZ5mFBkXCwerTHVzNPN9upH2ZicD+abDoWoLR0Bx8bfsLj0E5loOYtm/0Q6H9DtAhehYvD3v
BC5veU/JWcdTxK+wCQy+2pRdZDDxt+g+yZ0ZMn8byNxzHUkl/f5ULD2rkGoFizyiEgBp5v14Spb2
oTAWrNP1DOmb14CwDUuhdRnF26aHumfcET/lzAwyM0z+HIcrycml5wKaICbSQwB0gU+auXsTj+Cr
8rEWbnhp5Nc8P8tW86x61PdN8Um8CD247ysWFOdWBZIyqP81R/SYrBwy05E592z0uk8KZThWf1Ez
4BDI5SCWWQeyNgJ7Kp5LTQ82la+LpV4OK3nShcAIMGTkm8A3jr7eeWevolaj2MUe53Aq6ifYR4JI
mmrlHbR0i14bmV0SQ1HwfdjCiFZZvfwclgTM2En7uuI/c0DsdDxemZlfmFFbVLzIMPCfQaGK9la3
z0m48/2zKh3i3mi7jHCb+zYXpw9gBNDSI4QW5kTBWa9Afnb0OUfgDe2h9VZ+/pe028+Q/vn9+ZBq
wFL7hs14R/A8MI1WrBicgQjOedNj5TiFwvIIhRiAZ8YPrisTsG0j/0m8FrTneoinYk9ErcXNJHpB
oJndkMdGKLl9TDoN728jbYDE7IWswg0GLiDQR9QNXjSQqIHWIKsW0HnN3RoqE0nHRH8gjNa8+6h4
AqFTjrgRkFIC4zOa1dSPehhGBXRAQwS9+qrjUouT2q6mAGcgxToyeAjTNE+kI9siNjESIRafMy5V
RX0AcL1CGQ9QGCsfRmDi5VGKoS5dMK9lV/a9eX/JFoOGCUDyv2smzM64qs0SLQEK3NFrwCGIYidW
gqzUSAFoTq37xpYezEgy/mOMvz1Q2U4YCqYNOafcc7pZ0VaPN6MZ2Opfk6f1cXzkSf0w7FWT1f1d
8xSSeAWp8At+OnehWaW7AQ24LBWTi7InlTEY0HNXR0nYF7GRjyePNfrcVqGUGZcmW7yiR1Bv5VQX
3fPgm1HdGql60uI1ns7pMfTrjLualumlfRW4+VAbLDIZJ0JcGTh42JHG7gtPCvv+9C/d4NezP7vB
hwqqO0MOM95AQmGv+EarWQIyTUm1slMXo3X0mYErHOEwKIlm06xBTwryNVhoiUgtDZDV3QXP7aax
EhyoISn27F60Qfpmx9vw3H3mNC6mjPNqEnTy3t8z+893zGY2yv00Y92Ec5JWr0819LN26j4diUHV
8uX+7C7GoxPwYOr75sBZPrPF+nHfDFnKOexgyJYX2xx0JDldO3uvW/erOuYjTS4rS7oYolwbna2p
OxbJMMgZ5/gbRGUgpJKnKQZ6udLVY+uUuQnF8fsDXby/gChHm8XUSKPNYjTe86FRXOccsl78NgMV
aWXw/1dyj59temVjFnt4Xl4lOQcbjEDZs5wabOpkegYQ9rAS1i7eWcDq4bbCew3NQbd7D2uWShXa
+R01ttz4U5J3bLYSVUwX+i8nBG0Yi540tETOJ6zOoMjb47noZJmBTl+UlUJvn8uEPUEQJ5BW9t6a
tdnUDb7XxEIGa6Vr9Qrhj+6UBolqellrSls8T67GNR1rV8cWO9aRx7ewpMZ6jRDYPxWh0bafwFLc
97il8xENaRNxDohW0WB8a4gvB8+vETY5wXfkEVOuA8KFbxkLFWz539yH17Zmg8qQGevSpuSd8cgi
mNACwnBfApTTNcg8HsttvpZVWXLAa4PTel7NotwEkjJoMBiJLaSRbEF6jf/en78ll7gyMU9ZqSPX
ZuAd452Giokx7t/bXfqscrq/kv9YPI2uDc2Cibzr2wEcrbwjFeOG8VRIYD67PDDEHyPWrPAeevHS
XAq/IX0gr/j9YiRzbXwWXKh9Bi6WLOUdX9uOLpRNAM6Cg5D0nNIgX9nTq0Od3XCu1lcgSMZQK9DB
1zSLN15+Yqptvg+yx5HtaVybQWNXa70Vi9cMqihQpZ7aptB1eusvYiUWCY9ePyeB9saU3dFVBW39
dpkf+yfIOKebvvYMNddBciKb4xr+f6kKh25o4IwEMDlDkXW2QfgqY1zsUSTialrWlzSngw6tYEPI
tlxosfK+Eje9qGsnLVh5OC1lz29Mz7YKww9lXePB6khfZmRL5rjB9iz3DBn12DQZ6qKlEyzE1N0o
Z9HOfBJv+R3PEh5/GIuxxP0IqkKkDe5vr6UL8Z8ZAVrodkVCqUo6JKdZB3UDgvTrWVnJBSzt3wmo
Bp11dCoAFnBrwGOKvHe7knPQ0jlYObRmc8CFqPeEpOtKgLyYdoBsEvohkIVBA9lseYdMqmNP7BGL
6tynqz/UdIsK0tmla8piS4PC5YHqHKhVoKc320DgtYojr+M4B8iTLgLuX8t0IMCNro2mDmoS1Kc4
X6VzmaZqfhcDXQ4iICApoRI+C15yV2HbIVfx+LYTCGYAuWhUJ+nZJcnJiC67bLcW2y+VJ6BZBrpH
REwaKj4ziy16p8ch0jgnIrtyf+isWCGFST1dfLzvhosnA8qREtRyMDh0Ht66CaRZIt8vXM4JhveO
+csom877I1eb1MitMqQ8GGlYoyxp8BZ2u4JbuaQX1/PK+mycjFgNmptN1uVdk1niR+G9ROqm9I4S
ssJrqntLLwxlaiBE6IZHPPiVbwfbBxX+agh4ZwDOkPKA82ukGF+F1ADXO6ki5ImM8pBGdvJVFcYF
tCcZEmZZbksbDu3e3nfqAegxvt1fgwX3AmRnAiKjGAIeqNkFWI0QX8tUbnCga07GAjRBUDG9b2Jp
h97YmN1zzZC0Mo82UgfMS2bHJKbIiHu5crrG7stD6B16RvchPZhnnZkVR678f3/BbOum5cA3Y4S6
dzYYQdVaJdhu40o0ekRnYPOvXW/XFgIBOxGput4UtWRTVCsYqcWZ5nhkogEowFtk5m5oyq76pmcH
ZxDa9x5szUwYrizmL+JfvEJUZGD/a2MWd6oKwH/FiJkerMEK9/7G31TG+9Ej+GPVpH9EcmkjHmXy
tr1AEly/v9BL9QaYh44YwAs/+/rWxcNG4vq4R4H99fD+6ZGMMjSxajuiFgr7Du5d0pHK9q3zmsD2
NHezQ/La8LzON9TAaUBraHCa0arkB6X56NLXWF55ea1Zme0VFVSxXVvCiyAWB4m6ojlViWqPIVJu
bMOY/2oyNWS0waKHg3i2a3L/P5PZ0Fo/HI6pWVngJSCPBLP5ppJmU5iX85+1tuIlN8XDD6gkDdf3
L63ysGelAfp/wBXI28h75OW19oCfg26+WFcW5sE9J/RomBNhISHdQNWDbKHjhhyf4JwxCZ+1g3bo
aU2+EtrDbwOS6rzRb3z6hLLK3xfCbGtLohxFdp0yAunW8vc/Sd973zdbZiauJS8N8H0A2yG/iKxf
bIZmZmUH9+RuEmoZD05oRGZpJSaUy0hKO8KYKUXQcd8Flm5ivB7/uxZz9o9E7TTAHsbRAd5QpIBc
v0Ov9DA+DOG/cbZrS7MDUlZKrio01IETDLmaJh1DVjc+KIkBynnzUKO8IEpEF4cV0/uj/AkG7833
5JFX78kIp0miyT+235/AX08KwCz9DRiJ8W9Y9J6cvhozN1pS23/3L1DOIhekeilU7/Rqt4oSWryu
UMABuhmFe/TmzL5HFCtBcP1xwFyUT1lkZ2dV78oHUbgkHKcHZorW+migyub+PCw9B8F69o/dWTSU
ylKj1jHs8haE5V+rv65GaGLaK6f0qp3pmLua7zbohM6DIjPiu9pktzr6EajTkT8rw1k6LUHiACo8
1CHx7poNp3WFgAcBGgsz0tfx+FRYG8hLhvr4nKW4B2z3YeW1tbhdri3OBjZ6qBlwHSwW+SmVaoD1
aBcjnbiR9HbvHzTpAf1uK6NcKFqBqgJJahQ9p6bW2Y3LsKIM1WpAIQ+tjtTfexBZHtTOSBPRNdqA
xYW7tjV76QTIC6t8NODZ1pDDa6eCK1wZD7ohrfWX/9RQ5ltyIr4C5QVCQkQrty6i+oOrFR0HjDWr
0sYqlD1oBU/cNtlY5BHtTcSsTPqdHlSPxNZ5Jzw9iw/Pmp5VOArXVnXabr+/BXlISASAlGR+t4fV
OKaciFEfwlfvrFBuS2sL3DXkG5t/xWl/KL3uGZud/Z0ChlyvnJZzN5qf7+Z7Y3WWujXhuo+PGm1J
vDs9/TVejI+CvpRW78TUjg1N9y7r781fhChTNIcELIsmWLRKS3OMRNerUawxqAXUrZjuhijRSy2G
YhNQO0YFZP0WInu+ro19dmQZD5eVOyi7KJWz50BO2Y2E0pwVsqPy0GZBjP8t7yxhFJVjhX/QbOdp
KyfYYvw3iW3ibQzlZnz2rdswY+DnI3RqkVfQXUthidhRl9VDW8fdqG3O2ec3o9s7adMQla6hXaad
Nl86MKKDP22Kf3+BrYs0V/0uQwa+Go2R+xS4p4ExfYKm3pU9v2Zoctir81MNQS7sItnvtIrzLjY5
KO7OOSY051YMLYbz10OazWcoCxmGhDSKkhL9dYd4pEHp1yjf0DwkGcipSOhKOKk7qH0z5I/9vHK2
Le28qXN0qplAhXu+nEnZal6cwHxeepAIO0jCXzGMSBMEVGS+Xei+sAwV2wIVR1LlW84zInF8uv8R
iz6F/ACa51C1Bnh2dqjXae7GalRzTupZ0W4k2sdLZVq1R06WYXhvD9vtWXnDqQNFzfuWuYULTJv2
HgrYoJmGT83WOWEEZSwBHmy2ETkg7dIZ44D5LpFgOgunhqyEe0vLrSHpgrTLNOm/2Ln7SI1FiKFw
zk7woSNEXsrvFD0eOXkgKIWkVNOLXUqFzbNt3x/qNJLZ1pkYtPHQALwNbBCz477ocf4IJc86aWdq
6XvhfdXdHkLQDfD1Qqi3/Fp9ZHLcewZnW0jiU0ntkWhzwi8uOyhcqcvqGthvYZvioY2mWCjJiTIO
pNvlS3iWkbMCNpL2MLTGSINRT+s1ioY1KzP3FOWsyv0AVsaKettjcI5s1hAI98Vr4K/TZRt3op10
z2xurLjLUl57yiQgRQfuIrTSzu6qQPYheNHitFVBxeCpF43bZ4mRRAaAJUXf6CWE+vq/ClS1GBpX
TvZ532kW4FY4HLgfyqQpap1Tzwa5yCXtWPPAjvJn5WuCYkSGxSkP7Cv412ygECrDNcbTfbMLgIhb
s7N1HUWfSdUMZqHoIw+ezqcA1R00U+3ssiUquh5zxdR0fELif0iPLPIcki7u22ct0otyJTr5fUbg
Y/iJQgJUhkh5zHZO63VVhLcsj/BvExB/t1a0mf7/241y+/uzjYIUutDFzYjBguVGVjZi4FOkFqk0
7tLyIkKinq0OWqgXwyYbD3W75mO/N+qt/dlkIwkBMp9pfCDuy176UyU9uZHuJo+R+zF+RPJR6ajy
JyMDAX71/kIvhLu3tmdbK1eGVigkjD2OKWpWbZUTJjv1L0Vll8BJG2K1VkqYAuhfsw06HBD7o8EU
yiq3R0bD10MkFci1C1EdA63JtuBMUpoYDZRKJ4uXyOXZS1MFrQ4hL/DXd6kvCSQuI1kmEJ0HtLBN
JGGAwoYa7MYkynMy+F3/GY3d8JGxyfgnUzxwld6fqN9HEObp6qtnz4JxAEOyJgMhVEKVkK1kWwBu
O/J3Ul9Ba3JNpWXBI9C0MOF2J6znL7kbjqtzNUOzlBNIL2KxUcOnpDHvD+j3dYSm/Em7DFhOUBHM
cSlNrHZCOrQTBiYBmjGmQ1FtGD/SlfxZiPUuTmiWraVAfgc7SHcBvAoeDulHtvl27RWt0ZoGzOTO
GJWh5SfxR9/6a1qZCzEFrEDabuJohpzInFI47cTEcwOfd+QK8P54W5UkEA8NGGWi2DXbFtxcVTnq
amMGySu4UJvknKQFkcKvNWzVQvEFnyKADwRXCHRH5lzRXhU1YE1OeMc95E8FLXTJ2ATbfFfphkpG
IxWJsBLLLZSgYRKeg/sYyr0oO9zOMeOrQ8NKKNUN54xUyA0nVNS5h54+RLr0L+I3ZKHRkI0KJBrW
sbC31vBoUpSgiwEiiHETAcaY/2E/eJrQgKoccX3SvMr4j4/dyxov8cLLDdVIzCwQRzz6BudzGwwy
5LUQfDh+RlDHGkhgu5t6pzzUSN7uamP7t9gAdu/g6bjyBls4wq4t/9yeV48TtGUmscfngsO1YCbO
LbYDoxegm8YY666/cvKsjZOfhSAMP4ItjME42e9cLx4EfeNtE4puUPdYGiLaw1wkEGsr8kmxVk9b
3EpXc/zzcLgaaa2OYuJGsJ2f+pqAOEn3dgJ67ijrGxQKtM0O80uTl3+R8rlZ3Hm0XCOChxYLDCu5
Hn2IND5K/V6i7BMCjDhcCTCWbkHklcBciNQgmsXmwkBpjeSaqvVAqPS7vqWtRv54kplrOrDRnf8x
VmuQmKUD/srgnDGHHzlt9NsW1y4A/APpecIjjt2jxV3advsP92Ub4w2y9npfszrzJCS6+7roYbVP
9mxKq8Zq5H81MtBGgNIDh/wvglum45s6CgXgbfjnmhE3kJHSay4kEu8UAlGZTcKq71z6XblmzJt8
aDOu3a0pCC1cbhK4gwE1xS0KDsHp76/cNvajLGeDVHA62m/iz2bjmZjPtdiJx6/MIplrK/NFzLM+
Rv8hrIiHhIjvvQ4ttffiNdugjL+WwF94t+K+x8N1anMHy+b8iT7UuGZi+WdIemKLNUJy2j+qT1/d
l/rl8ETjiLzjD+MRDb++KeREfEzXXnsL597NN8xCt74apSiT8A0R2m/AQxKchC1Er7tPf022eOHd
dTvc2b0SxGyoNNNwjyOR/1ieRV6IsP3ODM2u1opRC9sCHSQATU1TO6Vjb72FKQc37CdbB8n4s+ol
y7+ONxxEUQFU/IEsXPliw8tepgmZ4JQm9IiomdiPgVXprGlkb3AT/X5Yxy08ZjCYf8xNn3NlrowU
KN+p0xqR0qy+OwvAalyH7LHZXxq7XaMsXAo3cGhOeG7gZ0CxNm2SK3uSyhV5lDaC4yYh6batYPDq
IfwMzqBwIeKpLR/ZcV+l2do4F31RQ7YaBw2gFeLMF5sQybQu6nhHf+W3I54qIX3wSe90FySOzmt4
nQWQ2ZSjwi0AUh4QP4lTZHs1zFqNmsGvcwBLEiNn9UijbhPoMRujhzEyvFjVUzfGHOzzHDyYOZTg
hTOnIADzO6MdHC7e+eM2znhaZXYNEEi+j3hd8S8dR8WSyu+Cj+elzrZ/YtRRYmvFKZYma2ISAoM1
khigxL/9ej8HarqTGt551keetPYmoq3N4nDEC69A9+kjv9MrBfliEOrcN73Qu4eJuzI928hhV0jg
esadM5zBpIv+vVp3z62uESkgwgtbGsYbcm9UDMjbm/XQHux0tbF90UfxEACZ0qTtjqfB7fB7D01d
Go/rXSAhsjgZdTlSU/SDnlf53Zd2+7Wp2UzLbgCc8AhTz7r+Km4Lj0QM4Q4sAjTbFlfQLj+kv/Mb
CMwEkGED9SDaTmbWkH1TvDLC1Sq9Vh/ss7Lr9fZJeIiMJ4Vaew4UMmBaO5fO5SI4TkmI8ZLae4J8
7uXsmSs7ciFLA+Lrf75lttBKPwipwKiAY6PRFJRMpiRiucW1jMWSK0OJHZ39wM6xv5RuW6lQokEd
BaeWHkONJKnlGT1Cw9QIIue+7y5F3tK1rdnFMDA97w4Zi6NbR3OMdhHp+Bk4jDGY+/RDJdutndNv
umJ1Kfd2Y3V2oraodlRhxwvOVAIYCLd3t/K2fSKyfjL2+5Lw5sc4Ut+WaPXn/oCXnBd8NsgKyKBi
AZr3dp8Ebp2OTSTjpaHStvVIdwm7t/smlrxE+Gld5QF9kX4ezFfnaDkGXMBXGFw8AJQLhU+h2YfJ
1l+J6Bd6yqZnC8g0Jh0OZJlm3sjXnqokDIbSoZ1sePZe0Dp8qkDI0NqEJPsvOCiexF8t+csYn0JF
/MHiVmZTXprO62+YRaGVJPoeF6iCk0kZg7amqIolKxVG7UUr/MKpo2x48qC58VcGfXmjZ42LbnGR
8ZVD743oBdSKtk4g7zqkHDpEikEgUoQQg8h5xH7yiQhgTtaiqESKgqkg9OgxPrZ76Kbou+XCGHkq
T0q/YllMYlN2E8UomeZzRMvJw+A3eUu6cmzegMdvNiPXN5Dk0hjJUfhKfsryND7xWQnJgaLm84Km
A7icqJDKgmdUQDR5+Hd/eAszpUSulMtzmxETBGa1ogFw7ofqIZKE2M5jBfp/uez94SXUfGkjShmN
0zrlyJi09VZNeWYT56kSkJjLlZbmfNxATyGN2c5IS7RhElAJADqd+uUHC+0alshd17gUjbrRZ4Kp
qsgkurmmerp4Y/yzdL/Uw7ugRWMnqP6d8KmAQDiVLtoAurWMMBt/5xqaZ3r+SkJuMeS9tjk/bVS5
GlKUXB1/L1P/cgx178xZHHghYiO2pJWNuFDzww5BBRkN1NjtvzoG1A4CsmHqwjsNf6+35uEQ2QWA
SRl5lY5gQPvIcioWuhxTymSWvnJbLI9WRm4TNZWJvmO2OSQxcAe5T0RHbPWWOY/ZOXoW0ShUEnYD
n1IEEBZVh6Z/GNawcdMvzy9NCMP9x/K8X9jL+CQfpUB0tFc+pxERSovP9llrVe3pfP+0WzwBEFuA
uxxnKsQ8bg9U9IRC47tPRTy4X7Xh0LQADaxUL5ZPuisb4q2NJB/4QGJhozQPO5CLgDPI1x//uqa3
bykxtvbl21Y2z+rq+3dxcIBMihww1Xg7TX9/dZQzwsgMnDeKzi6AmfsTNwUuv9bo6rdnEVsjo8dQ
mH57cIyt4wMAeP/3lzf4lYFZ5KRIfShrOQyooe1aPoCFr1mLkp6Icp6Sk1E4Z41MtGzf1StB20+0
eW9ss6upUBI4YAHTmXE4vB9NoLVIVwDvA7bB/b7YPDxseaJflJB4+tq1uBQ9TTDX/6zZbNf1XpiH
ns+KU9vBYfh+x3uEiAYahDaP8c7Kv1/ekqeHrQMEydlGDuFfbfp/zM9RqQyXs0IXYujtK7c/Tg8A
V39U6HC81EA/WuGKFy0eMniwIe7H8xQg+9lU92NWcVyAIzUC2vEwUEgU18bwtAXPzh93jc9xaW6v
jc3mFqIcoTcOEtIIohFtFRo/2tzbittOd8Dcd7B2OFEmcmqwHd7uubSNPCilxyJSFWa+Y01qn//Y
zdqbbSmHgCc98hWQjgPN+zwCxb5QJQUnZFBS99v8LEgKXn7yqe2Om7fW8B/VUn+gQkSc1on0y/0x
LkWIk7Q9JIkgEYovuB1irDSJULS86ITyZzF8DNlTwnwMa1LZC4BYvCGuzMzGyAhQOZErAafX63Rq
+rQ9hUBMFeTzySM+9oNIyJ45g5d7T2uQ74K8MjAHwuiaDu6uBhWH+8Ne9B5gQ4BO5SYFnZn35D5f
sPygiA77zhzjzpKbDYSy0UEhr9T2lw1N+sIano1Y3tv5VfiC0zLVl5xaV2VT+GRdO02NNrJz7fv+
kIRFP0LdC5Tsk47jHFUI0VwmTxKYyozKUAhzGc1RoPHm/WBCMOSCpt2/3pScgvrDOf42UhI9gUoz
OaErOdBB7efc/56lagbqzeBBmnTGgMSZvvfqxnITRuM8H66lHzp6gDw6QVmfli/xLtlLW1+mDV3b
sfzSTXZtc3Y9q5LrMzXUdXEECch+gH5rItTtLybcjFhfZG/UBTXsiYL1rD+vDHhpAdB0BPgK0E6A
z86Oi6oWJ6YDnLfMJY81U4hfVf9RAE1QnxrgPQv7nKqFhfCLgXevJeEX79hr67M7VgzaMRPVYRr6
QS9P2osCSXjwYYX0G+x39spYf4OEcVwgHTjhhJEfn2foRtXtOSaQRSdBO0y9KSyvpKmv6FHYoi9c
1ftQr/2v+0YX7/Jro7MYqAmGtMoR3iJmf351D4BykcOxIpu/3el0esn2e4E+UNumz2vHxYJbgTMA
+ADE7+BZk2e7OCpCN5SrRHL4b5CUdEjz6uCq6Rnr/gAXYrwbM7Mdk4leHNV9jsNCGnNrDFXMKROE
dHBRgbhvainbAmg3IlnQCIJcd/5k9+Qol8a2kBzkIsnEmPponSxaEp9cgGdd2RrTtru5SHG5wRr2
xUSyjgzl7VEQjSzk9SSvc8AZ7+l+g4E1nd8YK2P6ddhOZiDSAQm66Tqd96N1yMRLpae2Tn+MHjhd
sJMD0uJ/QddlBVQ6vNSGqFe61p5XhvfDQv9rfFeGZ3tPCqQwBaNN53jyg1vumEu9EZJN4JtAtbb1
h8L/SQbqU3mPppvMjHzzU/uIRSPB81yDnkhFoOz5WOjBoXCGZhMFL+CniHka732rdEnVojuj0iuE
zYb3lB2zmLZ7zeHCFzWhvp54pIyPfW5JBa0C0IHZ+UUuTiUESiEdOjAktNOPAhwolWZ6PN65op2j
zXcbAAQa7hNO73g9oRFqlCQFwk9SjU4AHIWvSfTQT937h0JKCBqDUGyvmRewmSAvIBr+QfwMq9XW
9mkr3ZvKaY2vbg3NDVCMVpXWkdDQ/1wVVKhBh7znQOaHj1HOEmNUvqE+3nedZc9BTYpDIRxSnfN7
I/KHVpkWkDP9o4JcleuRNSq7NRuz06vNUNwvc9jYiRa63/Idv7anfx3KP/7/zyhmF1Df54NaeNhm
IKvX02MNqMJzBBchxc79uD9hv7E2M1szl++GIpVabrJF0CwoZbYQG9L5wSU54WhhdjuOXrRkpV1x
cQoBgcEbGMEbOPNvnSMZ5KKq2QhG66oxGxc6VwMX9UbWbcoEiKO+7p9Tn11jrPqNC50Gi2LGJEU/
qa/MJjbJwkRJWyxdGL6zI/rVeHTDPKQBN+GJK5YIYJzsLflPwO/zv+yxVHXIChCxWQkmp6j01964
+ozZnAM3OaRsGnZTtT81GZTBSwzZNQLUc4pjogjm/UX+qZbeMzjbjKGUjWJfY77Fwqx9ImlQDAjC
TSnq9VcmQXILAgIZKN+ofFIDI9lEip19cX/bTvfxxDbYPxxQhNnL/a9aXY1Z8F75QZMpQTy5Xhbb
UfMocdT/9PInjSYZETfNaxfsI0xJSipZj5hdMKwcF7/rbNP1AnYGhHoQ7kBx9dYRUz6pmiSXOqeS
d4GMHPEpPWkCrTMcuW+Sm5LellISbwoJ2gpoGQmJ9sgFL71gDipOdqNH84uEXG4H7WhL6A6yuJFW
cTZLR+l0D04ElgjC59n/AdUxkU9lfCRUyLdhjwWUz6m4kWvL66042EbSe6WdJOGyskBL1z0oECam
DEFh8fK5nR0Br8qKkese6h17Lnisxp6OUDYWiuAUCu+9zILSZ1vyJueGBgNdKVl7L5sV5Ov8KYAm
R+gTqOjV4/D4wvN25rsR4yqV1KDJ6lW0XuEhakjUNzwsrcyCQlNDgVQbbIiMounSfQSySpcPKaAk
0s+f+xMyHQ9X2+jXp8zmgwGkDGj+kXVYwNqFqCMR+wAwt5usjHn+Bpgb4mbnowAKhjZiYKgEw2HA
/endk1rk0CvnDamUzDqhyU5oapDlvA9NunJazE6nX8ZnQZ4XjK2YVSzr1NlT9uEml5HdBq0dcDpX
mzKzklybXQW/rE3OfxUncCyj1syA5Y1QzJGfIBQE2RxIzZXHJFrr7Vid19l2d2ON7TMJbZjphjW8
yixYO21oD8KdEG3dQmpDTHyVXuNnteZuA7wFiBU4GVwpPw/+6yEG5aBA5hfUt8CiqxbkWcwQdNpQ
iwD6kvtcY7hZHOVEaYSjAsI7gHneTmkTsiBFBRTfCUVDiqlU2+FGE+xiOCGI9OPvSrNK3Lic+3V/
e8y1YH7WEtcri7Qh2GiA3701PEaFEroD2s+Exnef5WborJ5HRS1LPZ4IiT+8D//D3JctyY0kSf5K
Sz+v1+A+RqZbZIG4I08yyWTyBZIkk4A74PATh+PrV5Gs3mZGjZA7bytSUlVkZAYAB2BmrqamSkf+
kWQhO/pe6g6cOIzhdeKJL/p76/Npb9JI3Hfgwt0uIgBvyYufpWPi8Osz/e9eZDTCMckUBkkE8+W3
JzpzrxFdhROlZrfahDf+XmzC7Le2UBcB9HVB1koDDJJk5UpdlKPjWJkJ7QwIguoN+kQlu4NK5x2/
T7bs27S3kLkn23h7le7oMd5PG370dgqtMoib3reb/AjTAtTrdEd+V2Cur/DlE/nzeV0+IcIPqjDE
eaXBS8K7w7izhm5nwDp1/TmdsI0J+zL+cdT/+Dr/Z/0i7n58v/nnf+HPX4V0Gl5a9uKP//zfAwwW
nzv63P+tGPTL8/A38f1v7+2zpcbSr+a/1i/7v7/8z7d/xHf9eazNs31+84dtb6l198OLdu9ezNDZ
17PAWa0/+f/64d9eXr/lwcmXf/z9qxh6u35bTUX/9z8/On77x99BZvrpWVu//88Pb545fu9onzv3
l59/eTYWv5r9sZYaQLuhy43N7Qo/TC/rJ8kfCZhuq50L0AnMFaylUi+0bf7x9yj9A4guMh884NfG
4zrrZ8SwfhTGf+A9g6Y2epEoYFZbln9d95u78e+787d+4HeC9tb84+/rM//vZwL9XqSuZKXy4vxW
99mLsC9irhaLorVoqJ3OLPWekxw8q84G4WEJmCmh+vFbhSx0Ey4OixF8KGOtgHkI/h14Vm9fxSDi
rY58661ywGb5IKeM9UdOMplucqikD7B3Miy5Eogr8oaxTKS3y1T5mC6Nol6dWU9ifQqrACKz4aiz
cFuZ1J/hWLrQ5RhB6QvEM+zb/TrwAd21te5KoZscPgtd6rynrANTBSCuVvLkGbi4beKQyX6bQh55
07ZtFZ5ly7EdZzKQj3U9uG8Q3Q1VuRgPaGvr5apAgTJ+GlvWjLspoktQwrtx0nfMedjAM9Zi+zbJ
JTkhSFjYj5uuCo/dkkefYjIs9Z5kSeNwavME0iGICWm4NVALmMueUR/KtW0yshJ+pgSjl7lrYS8y
t466jb9omp7Bh040NCNTzPoUgQZ16GgrPvN3JqdVsIGOX77n/jDcs8b3b4O6zhoIn0feE+feLVFz
YzZkqadrSU2/a3QyogqGROMn3nMTYT9oInFXTakAbtCJmbyHAgUc9ewUDt0VPD+9oMgSNrO93/jt
E9SZk8fZI9W2D3QSlbHk8imTmYb+YzZ9GUxEDWbe2qzCENyCCxUTjJpLP3UB/+IJaL9tI4WMVnRh
A+gkI4GflRDjD/yD1xL8vQ6bfDMQlOwFVXBJLhZXgyFRBeH7sYJp8g79iRCidUltt7WM7HYZpi5U
BWlXTRzq3Di+hzIOjlklXD15sQCao5zD7Cq6Gm1Rz+lyYhCMvmmNIdEpE5w+ICX5dMdqM/VbZyr2
1eNWZZBdVDHdtqQLkv0cWqlLtSyRh8Eq3rd6v4wB9LvLBawrjBwwMk7fMMk6++EpzxVktaGcvXjy
5LyBi52NsA8pB0WZueOekE/eyPC/LYlw78dIRWZnMUtF62JMqRC3OLRTbKerqoeE/uqZe9caP2zv
FMrCdl85Psu+DOa+YYB1QzxfPjzazP2sNKlRSEJbd4BPGtR9pjtPDT37wGXQdFfxqgrOiqRdf7oQ
nhlCr/jzLyF9iTJwzgPWbhovxzdXy5ymUJhrQcJAh0LWGYxA/KmKx2VD874ejnFbpcnnqCa127ia
J2YHi/qGPGrVYNVA5sfTHNJFPo10TMItUROHLN804Kr70ODDWsrsvoejN2ZiRqPMk4vnqN9UCRUb
vCki3kxZauft4Oq8L3u4YuuCDNp6e5HOfvth7DReFU/OjpXRIDr2MbWNbu8wMyf5g6WCm63moBtt
rUEFt4U1O6UQOGfmgUaK0KNyjDmwTCGw+xWsN5bCg2Iw3r5PVf9iDaHfO+3n72wgZPzU9NlSsEGg
UAZ4eoLBi96Resk+hixqoZIem+ihVjS9EYPvXSvXHZqaF8qDYyk6EWWjNNsEo4sK5qd7qLId2RjY
z0Pq9N5Pht1Sxx9CB32/uMatsv1YhKqrSzsO6R0sm7s7FWPsfeAZBbK30PmMFF99HBc4wm/bgFBY
fAb9A8zzvitRTbYQdI73Xmf9I3yY+7zo6YDVp+FNg2DclSqPpve9j0DY0UB8CzgIoO3sJfed4Id2
pnqX1vHjyCAc2fdNtBkW/yMm8F447vN1qqzaNJF/IPNk9k5JCEn2w5fe8lsIsmTbwE7Q0KvIe8Jy
UKBN6jZwvG3vcqcKSzJ10g5D5QTUZBjSSOs1O+AFDaxnpvR6NFBDG8ZxPwBVJY7629z4tEgGcZP2
PQIrgEc5F0NNb3LWfMx4CGgF7D+MH9ltCs+oomVUfvJrPyzb9mMfuXMGcKD0/Po0LKjQvUadbAJT
hKSNji5Xu05XsFvKgAVFyAXhsJxrYTrYdUKtbahyCoHzuS1UaM+h7RDEBvYOGWzaaIFXto74KZAI
o2zJdghV8eOSugfMJWSF5b13aEzAiypY9BEGo8fadlBsEMtVVY2foVkhQOyKa7DVIltgfA9OA+2U
lXmudVEPIWwPk2LJAVSJYQOXwm8YgzgSvzv0NIDEvuHuqWpRaJRVg7vUTB5E2r1+J31yFbD6IcyB
ZMd8KXTuWLHM2rqiyriCeD5lTVtOSzPsvDHM7pUHnlsRWnUd1cmpbvv8ZoB3tSfHqWw4HqYqHx7H
Mb33GFxFMYl6ZfP4MGa9KfK2vglohcA957ysI7avUdNvwzZwR+e6u5g0fOObYJvAq6g+5QSTrkiT
SFSk7emRyPwLG808FZGlrIesA8ymIdfDTIF3a7rPMxi1+Ig923jq7n29EGDj1lOFtsaO5Zy5/nmy
C0ITkWA3buQ8dlu6xBUkvdSotjJB43j0+/gw9Qn74Lxq4jjVOsNS64kCiU9q8JDgR+DoYgZoGA9U
bppgaE+6muXDOgf1nCtef86JlEmZpDpvt76TV4gc7lYbCWmsLs4+pVnvn6Kl7Z+bymh/hw3Rshk4
a8GukFizWdebOo3bA5o6FVjALJRsO6ggezByIAwkxamRRbVEgM6nXGwr5IvrpobRCx71pd5482ie
5sb6B+016WeZBGorRIfBf1SPSBPtOO6S2SW3g58/rzaJ26wmUVgoKrp27/u1SL7EbW79q9zi14ps
qGuv4CgWvCLNRrmXCXy6JjvAM2YhsDr06/l7rmiwyYVoVSkcoY/wGFnKNkCfrVRatPVm8GMgq22l
ArqNqjAZNyapQLkMvA6bP9zG7NFjnb2BD9c0lH3QeNmu91oPXtF2njbE63HRwVSRTc0MueFLk6Dk
kjrdDyNcJMyom1tOfLOHOHL6JffQk1+8yTvBKhtC02kN+19j7aarG9aV4M45pEW0cIuOQidfeQmY
inhS71MZQ+LYDQtMhgxp1TXAOBg4NmgnFKI1IGbrVr1Xyi0HbGnHucwqeCF6dA420jctsn5dj199
ePjtQ8P8T0r6GAgelq5byj6agaP23dAcasGiT2ZIxm3LBwuzjZHk8KhQFDz0Kd+rPIbLBVf2UEUa
20HuzQxmU4g5cNKIS7TeomufqfRUB1y8z+b0kXba20A+Gb4nMMAAiir7Gwov3NJCvt4gLu7jOsDU
hA6J/6BNFWyRYqHtW0FseFHzBBdeH6ZWkPc4RAigB6sCdqSh6HYVCneEQwp/JqTDc6qI3mNkJUex
041Hq4e+CGmb3I+ote9htgzV8lolZxvH32dv7o6gsSIIq2yEhmg3aLEF+C5ysMNq/5q1g3dKzLDc
NAHt+IbkjAKRqTj/qjJj+JaZsT9m+djfLHO+GwQE2NNW9y1a4YPBqx3aNn1niUaFVSes2vtkATND
MPLFdab55GmjsWHJZXeEIlBeHdLRzzez7LICskVduehEnE3KvXKWU/OCnGr8IrN22qfTrE+uwaZi
FSQpw2nCsKiLp3uEHljMIgnF+8YDfbDIGj0cIAfegQqwDNAINRRzGiEYaK2h86nqWrJjwWI/2DAk
Y9nCJPDAjMfOtmZ2x4MpfMqx0REvkYDVdxnYJB/OY7LY29bk00e5ztPsJE8SDdF5AuaxSyv7PhtV
dh3qFBMwQze+w44SvvALSae9V43YpGUz5JZMNyBYOxikALz2zPwweT5scrMha74n3MMjzbgLPtep
Dzq8Tuq29BxgbxVpOe0G0vm0HCcv38sePOcimbNsMyrelioc3Rc5BZLt8rYZm1InwXybTEB0oMiY
UX1I7OqlNLNapGcMvgHKWZq4mNtc6L0edXpq/JA/wLYqKpuOw1utDedTzzsMl4uMbbuUfZXK+mqz
WH+8ikVOSIlDqXsyu+nEYlCqYPiC+SFqQXzx2poUHZSPd0tkqrYMRwR1QRTs4gLqmCuHaqyj7Yhy
p75tcPvBzpdJVjqGbTqGKxvQSyABTvfBkAabCk/mAYjaM4xc3Dua2K7dTRMzMVgeqS0jK7vrqerJ
0SJSXw3N0JTDSD9WSQNJhbb3zxlf4puRar/QiJr7PFPBbhziCs6lKriNpz7FmBclqAFq+iGeVF9C
ErXZChc01yO22BvDwuhrNizyMU48czXrbryHaFW7hz0crDQ7dfRc2F7FMe8/6FmZ3SJnurVebfYk
6sWhCgJd7xCDMP7bD/BH4F4iC5kF03VrAyRql3tiKyhFob+shtDQyOgjNb9bxjnZx72HQoMK1ehN
01VmOMfYUG4bp0b0wXxfQpmrigHpqfHo9WNor7ymIrsV7QAnPbHQlUsSclB8ErtQ93MBbexE4qAU
FaLMpaBlOIj4Y2KyCPri2HeD+mc3Q2wDJPHFrLtKvy2qDhcMWaX6rpqTZMfhKn7dgVf+sa7c8p3l
JNXQv/Aws+npW2wgTV4qnO0270a4Xo+dPxatIm05WzLk54qhVkQTQ3jnLOsZEk4W4W7BekBTvbyz
oMtvbI/Kft/BieguSTEcUJCobvGjViKA1XFehxAb8pvT0E1iLnU6L9tAMVtOVUe/KbG4LR8iuXMN
jfRuAsHe7nqVhLAsiYP1gcQ28zylU0oKia3lFbF9enSGV4VKOrD3BV55NIOjL4kb4vducph5MyaB
ec1gQOWnQ+S2nmNBUNTYYEDLRWdjvWXCg1cefKkfw7pVT3FX26LXUfjODwe1jV1dHYMspace7FE8
kKbjD8Nk/LxM+jly5dKK/HuMUPQA16cXXs/IumONIrgJzBiWuPM5zB4BITy6OtO0CJgMv2rPppvQ
IsGhDOiw/5ybGftT20oM6gXt0Wg67ohuFIdoRFZvlfLqEswXOhW1sWKHIzdlCz/TTQBhY7Q9h3BD
4sE8Irnxo5l0eIMxMHuAPpBwhYdnJijnqe/e56xur7uwow88ce1NhMGKYpR2wepn5xS35VQx3e5U
6GZ/WyXtYLAB0igUtNeyb53pzG7sBhp+dUPYPneccNxYl34BqjifZCzlnvW9OHo6p/E2zTXzIXvd
UuDzvJ7ura5SXnRNyufjMPrx+yWdgvEgA9s/2hE3vRSIY1dT6xF0Kwf4p8KVRCTn1imv2y2dzb3N
0EJ/McAECy2dbek9C7An2lZtkHzu/LobSmA2vNkEizQ1Kxyz3SEN2sVHj8ekXyaZTeqqjaclLTO3
zOGxMU3/3PVOPXuELx9mDyrSxSxgh4XXCHUpVq8h+nqKeleXY9vy6Ny2btpxljWPTSJR/CCHestB
o+L8juIM3X+RNuuwBiX0OjBePWzgIadv55D7T0CnYLps46k+pzSsHhVPH5C/PWSOyYhv05B6TSn7
XMV4spx5bmEyeZqaHtvx6hXfirsR/8892X9FXhib40RIep+F/ig3iJb6A20HKLgFTciaUgFyOSyN
WnRpqRxPJFvUtvG96YFakm4pjzXqx9xvHgeZwfao87lf6iqun60UABZiUvnYKVUjAdYwTzLsjgPg
/UeIffN41yw+0DViUyADrWvmeuunxlgYoIYdDGjhVYexUgR1wBRNBBTLcp9+nqMOCUYPAkhEk/fA
ojIwFeYy0LEvT5XJrSzF1Oiv+G0U/fGIUsNvO/lkG1KdwXerJmwdWCvbLfZu+BIZI0VtSK28cdfJ
NEJl70wH6SBMd2S+WUpkJvwY3skQD28+LniHQs74mrHw9+wVd4pX7CSgPDxmWX2qa9ikFTlLgu5I
q9jjXdFOGtkaru588CTa6oO/HGB4McPQFtCgFLe8ZliMwGcLFBWaJVn4ucvHKQ0K6SbATmEqybJL
OQyyIfzGa3OXLDngGZfP8qmPYqyVxKTlXE5ZhX/7DDz9MzBrT8C5rjdBhu1v2H3QvsPt11Zm9mBh
hCi2hHUOJzhPKmyvTZwH6gtMjgHB8AoI659QDvArLFJgGaCggWsKJhUjNN70Kq3QHeLgxWMil8Ai
BBK1bL6fKyWfSBziC4KYYZl+YDuhRL18JqSJzW4yHu5BImtcXBLO+JlcTKrdmrj2k72LFwizYcgr
x0INrcYlWRPi+y3uE5BXKXtxS9ZWfQGgzednpRU3Tx2kMBCeZbWID14wdPM9wmXN9gaGDe01iTQe
SpgJ4Uq5myMWly5jYJ74CD38ahza4RGFv7Ef+2Su9AffeIvcTSIVa0KrK7sfvChVpc4kvo1DGT/Z
60nE3Q2GlXBW0JQYkiNgQIKZM25diZRu+humDSLKiHOAU9fciBy4VgjYDqakFfRnieyHLYXf1VxC
kgGnHwTDNKNA0jX66jEoECbiVyRx4J/pOfpI5yzALhWjHzz2d22fLvwhqsYpKf6XFzQ94LYoLoSt
Yrj1ea5akOyYkbfR1PvimAnzu1mst008SDpAfzLKwEaHjTKoPJfNNTbVQe7REE9tEKrbfg5B47HQ
858LMEA13YX+AK/in5o5fzZNfm6SXFBXV/s18IKDIMGMZIquTHLRrkAxjd4MiiconhH5BPRu9KAj
6gcvmL4bNpDyj0+RM0oV2Uh6SNAOPSE7B6ilsFOr7ruJM7grjF68ZUEPP/vZ4zsHLbHPsMK20yZu
JmyN1SKR7J0N+x4bF5t9gJra+D5VfrPLfeWfrCDQJcwTpn9nBLye/k9NoPXy8gyW0FB3hSnNXxqW
Cwmkj/ThCuyBKZ5toY9106qNCeP5Tk/RdB2mU18yUauHX6/sX+5m7oNWipEvwAng4VzOaCi8aiOF
4XIxsgCFZdslR6DGzUsTQ+mtyNGB+h0Z+EL0Yb2XKFozEO3Xhhxc5i66oLqnZhg5YCTNu+pmicZV
zorkp5ktkHxSVZ5dgYOQ3pJ4lKc+0zmG3mZTl96QGbIjVkx+0TRh8LtJkvW4b28CzIBWzRI0BNfJ
+3WpfuIL9EoHrUJCL7oqmO8yzuc71miUi9pjqA1+ve5rC/ryYBFsWoMwQ/MN79Pbg+WuSgTmfYZi
zDk2V00nw6HM5zo6/vo4lxcF6wf02SA6tT5Zq5TZ2+O4cWEM7xSkgD0DtN0DVtRttWjGoQSUgdzw
68NdPsg4XIDnKAhXJgLG6y86/L3zKaSZEcTka+Kh8MgyOwfvM4S/qkXQ74xbQSgkBiDLC2qsH93u
N83unyOF/+ru8/PKoteJUSNwITAtCpXYS/cfOgV0btEXKlDfq+GxMd1CtiyKbIIOJKlvUXNE45aY
WqJbAL/1p2rpBAHGo+CrNKTaAzjoQQWlsGgq3pi6EVVR9WkmtzZok7oIMwZOeWXDSJTRXI0A2Szi
R6lq0OaIBePkMIcM1uUYo3ZQb0CIBs0Slq/eQdaSNJt4sIj9P9oy8WiRaNFIWGvQKESLKQA2rdES
iGB3w8lsPme1i+gZxq40uEEnIpEb0iXOHXRnPfgLTTNuYm5mX0CnTiChonOD7qBiM5KuHT18cdZ7
WHkzVD3fzR5dU+8EyTnMYxPRbltRxWcFFs19nTv8rYKlEubPpzCF0Tcinr+fvHjNxKxBNRCMHCeP
Hjrd29DiViKu1c+1nGW1o8zPTlwbAMGRTTEqn7X5dy9skCqxxuB8TBXaDKfBJlX12OdVh8qkaZqP
i7bLfUqcRTINoGcJX+gKXakA+Ht3RbVEQu/SEUWIzciMEe3YueEl7iJU0SJvBvIeLtOVPToxIt0b
EEsATsiQ+RuxZJTvRJjhe0IKJGkbLAqmalGOkqp0ukEV1WIa1uyA09A9mRnWskI3ZzlUpib2aPmM
BM1BukA/77UeiVUL8t0sIjLvaGgBpZoeYu8H608eP8/pxJPCUgX4esidVNvx9RsGGuEgAxo0DJLo
k0qLefXvPaC397oIKS46RRtc46ERONkFNT4rJz425s7OuXwyC7No3sBDC0jzlO8o6IOPQajx1DAP
fQ5HJnVTWdvzbSVbsIgrkj1X7XxtWI/eQtIzd4PJD2wgO8McOf2o0jAEOArc2DEqiBr5JgKy+d0X
bXDv6taHM0yWRjG0PfulO2Hb1P8u7V1wH2AohlCBEgqMcYxdgTv1NjjlSdvK0O8DGAxT1PQ1eor3
uEbEqSyqiFf6qrlh2YBb8OsodRl8MeUA1unqMx8GKCcuq4lgwv6wyib0u7sc8b0mgJY3Arvb/xHh
GNSRHOQSJDvoh6Y+3JQuoiFw1Wi0TOgiCkn6scl9/sK8UKtDw/KYF0GfYuPaLZ6XnavFF58sXorv
v77UvywxhCugLQnSdZgjqb0m45+S2pK7gPQ8QeNmyuY74VDGA2pK78FjAykijN03Xjuswa+PellV
4IrBjoGkGggTmJK5vHD04BposgMB6qOMnaGqliyIWmu7u+v101jT0f9N3P9LnsN1gj+xUr+gP+xf
ymJNeHdn3qINvDQ0v51dNclNPYcvudMIJb++usvHB25GyDHQAgBbJ/HBIHr72PYgreR2hkVonWMr
UmBX35J7YeXSf/n1gf67mxdjJVdlUEiRXk7kN0PdRzpKMQG3iPZLHFdUFVEDmYoiH4UsUp3N334Q
On59XLz5uISfkyjGaCPQoSBVFaI2hWrl20tE0usTU/mwvfRsd+t5xpxc5IEW27oO0pFBJMDWT9v5
e0yF/y0mduzKgGXm2TQhtVuSOfUtEEwHW3BV4nOLDqLbyCrv7lM+QqCxTzkMJIBuQux0hMMPmtHP
nAae3Ygqy7DNBrqHVDs6AJmUymkT1OMIght8KDaM5vMJ/mWx2ART7p7DeMScC2FEsStEZ7SYVCK+
TLYiar/4wXwENwOe17OfIl05qmv6SeQZt7ZsIpXlYZGQlIf79HV/PaAwIFD2qLDjX8V+IdIJTGx4
yQOLMGSqbJGnCbT+FO20fiQHEG4QtZuI2aHQA6Eg0L/iBLmW+Pv+FVwiIfYV1xx7/ewuGh2+oe4k
7W88K6p3bVr7aOMuk/X4aUgqlm0NrInBHho4x543MCspv29EgMSZw9/bhAtoJVkEssoikTc69Bev
1ah5tqNLhEDWT4zcGvAD3s+vQFBT66Xo0LP9xmy/Imw0925NzC0uBDQdYM4ORULOsnkft12EkaEe
vB6/H793XQgaPjRh61WyNPNMaeDq6V2ZmAGxjluM1UktB/hUyt4B4SRx9Uibvk93jg/5YV7q8JOR
dPoYZ6gsNhlJYnkiIowhVV1HNfzZGeYe+jwzMPdbI5MFG++AdnWWlFRUSIGORTYqsxkuW2fTLiCn
ySk+/8gJMdBBCHCgRdle/QCFWER784QZofVW5RlqAllT1GM/fh6doKw+e/Cqza6o1Vl0lQKy/DTH
ItzA9gqu6dYtOSYeOkOeCPozD5CLbYEeRV61fAYtpj33PhEcCChRQM1R5u5jl8e7yeUTSOH5XPHS
W4ahumY9AOidxpiN2oIFwvk1nYwby25OIn8Tg+ADm4QwxsP8g/6yaIdT7ntby33CMyDWnUPqBPwt
G6/QeEcwhvR6c5mmIQwAEi3ys3DzvH998/9HZNEHwfHPWxLoW3rpP6/pVy2M+G4vf+oNkfT/D+bo
63Dtf/yLofkX5uiHntqXb69k2BfzM4P09fd+MEhJkvwBsbAQoijYpec+Ms2/KKSQN/gDzDho+0Hl
IIZINXZEf1JIU/+PMMYmCEUGxiiQsP7kj4KPClWJ2F8n2uGjgd3Z/4Q/Gq7s7n+H6vWIPrbUCcY0
IIyN3eQlNOIz3UNcMH7J/MoOOYrESJKu9ORIl49xPEgo0hKN8rNXzjiMHgVz3ACHFZX3pUbnoicY
Vpzb9JSjsB4gFkh6dZhy3pnrLuaSQOa9nWMJioJls9hgrToWlnWK5PiSzoiN77pmTrtniAXI6msI
PYTkpk6okmEBANfgVCIZa34LHNlOkOTt0NHH5myKOb8CA1HhlGvOfXcOOObAvhN0AfE7v05obxMp
yLvAqlAYoD5A8xjLtaa7n6qg1Od0aJIme6km0TN1sDzqokMXjUanh8XUlk7lQmUHVplX0aDa/frw
F6MBOD4AVIzxRzDNwJ3Cybw9/sLCzIBNTL8xvw2BAVvEwJVWmgdIWmjnwGHIbnRja+i1k4gssr+b
otCZoPSjJZlCsKKa3qzTYirUPuDHTOGzX5/k25oN7n6wNsPQPcwjXqUXL63lZgDvQQO6wreE6NEL
NvWS1ikoWFlkgcz22ibJ5zb2EFR/fdyLe7MeF21nOLlACRSbxcvjysEBcCVh9g11aGcS8KRkZz41
URUAyJsYHehtXzXWWoA+AhDhb0rVFQD56fXB4dPVDgST3FEMKOYS9anjkQLHbsJvJO1ShQ7cBPGg
Z7xI2P6JhabdDSW+8K/DVrnhfYsBnQV76YZ2WJRfL8TbEhY3ADsRSJXA1woUdcxKXjwkNqEec21f
fa3yBYPYe6Ekr9yWVNzkcO/M9Iy78utD/vXiMQ0MEBeWUrkHXa2LgacmbaoOfGn9LUomvOU75yeL
34JzM4EzvKVZFSUYLcOqq8IkEFb6LDw3wpV2pMKT028ehAtgcF2AtdR8fVFDhNNLRb86XxioI5Z8
aagGY+ww22Z9IfgsGiMw8c6iJSopNy6AdzR8n3BWMfWa4T0HU8Zh1t/XPYZmGxBtNioWOnjHgW2a
L79es7cQF8pwfwVoAVuiPIYqx2vp/FMsGaYq055a5i9g7Wk8BN7Qelgsb57CmBSzDkfoVwBJXF8a
O4n1P1SCk/vrs/jLYkGHDCKa6OSDmg4htsvTAMfBWGdQ6PZdTBDDGaIXelWj86yLz2EVI+6betDt
Mwd9AxF1LUj9+JChUB7BmWwQbdfI7xr8Flqn3XiO5lYK/puwcqGUsK4XFgkypsA6cYeTy832HE69
zPsl/AISVEJAMbJGdsMdph4ouNKTcgonhwp8xGfCKS7cJoMXIXk/SZBXTa47Vpd8QZ/szBvV2wpj
9l5S2XIA67Z7l/C8XngJv9QZITEgzPn9yVvyDt/a0mpCT+A3K/92dGI1awCMCpEYD55mkEq43P7h
yezV2I/ycxoLFMKl9LIYj2JVDegwlv6SrhMDMF57jZ7dEOGz4TWcSL/K8NE82TBRu2EKf/9Cv45S
/xzOAlQb/4eyM1uOG2my9BPBLIDAepsrd1KkyF/SDUyUVNiBQAARWJ6+PyjVNl2cmSrrulAaWclM
IBCL+/FzjqNlgT0GssxG8uGkq+YKgkPeqW9Ks4r6oxyqmG48bi6XWzmYheFIUluvb00+L0u0M7me
evyEhDeFz1m/ps6VbvxyfcN+kb65MR4lTJOZALROzpUJtsfTDTJhCiH5D+yz0mW1vq11WE0wJ+p6
O7QKRp8H1LUIMqD6AJ+tsIFntNYgDuXCy7CKbIwPkP+osoaR2Z5dBSZGgNH//voEjuQy7eJuLvmI
juCBKy+cdosNRhU01feZBKxXp8RSwXgBOl3HO62rFNYWHcq8Zu8Av8xX9IGfsq9t3Kb+mxXWZZJh
CEmcYfu2I0T557nxcQtn9IHbkbj9FhqBffz9nJfp0mYu7Ldvq9sMOsMqX0Rq2E1d2dWkof3ERvHP
3/hxN0Ix5OMJwrlNC40Nbfn7Nw5aYNpMPfarXM02GScDFZ/+uENEQ4JTaPsg/JaWcmUSTp4Zh4ze
WoBW+l9W+W9x4/+cd5uyHywt9KjObTLED9exSmt6Jwmbt8anFCp3Y2cC5xecpp7dKK8GXEFhc3TF
kx1i2MM7qktddszi0bPdDgBpqmkL4WX9LcBc+DJLXcfLbpjc0D6D+opiT9+fubtlEsG7A/JMC0zj
U9AZFnsumIedzYkurlNovdvKt2irH+nTFKkFybCWs71kSv//QsOHsxM9KTg6zG9vywkkOcHfR76C
TdtO/RC9WtMKgthAa48g1q7bvAVc8f2r3J1mpi00PMlLNv6ObJ1QbVNaGmxz0xe4VtuU9vpibfRV
oTy5bZE9Mif31NcWcuN5DRbMVw/Qo7eY2l2gu71BROxZRv88l3435/gfD5G+KPRqJDWhDwEMEPej
5ruXbbN25K6v8ZhL1tZIwYILGB0QFJbu73VME5eFa0vzeVvi7JXblqJVz0HjIHVabt0ZjUy/oxQx
QPlBueFf0XNlG4d+mToMXvqZdxW53G7xUgWp4JbJE3olK4f9wnnB7f7LrX2IMrk1Cp0+Sjdgu033
9iFLGufKjWrTLa8ys9tONeqeqbXWa9H9GEVceZCQx65f3yKv3c7HxulcHsgc0jxlOa5N6I7ZKZGO
wTahHjTDMUUl2PWNtCu7SVs4CVPMn2q17W6oA7hrT01sayMRCV9YjKngJ3Isl6FoMhC0h3GM8Nva
B7UpWRJApiU/XcZn2wqr7/88CB92p5hwgegq8jY0mgZRH0Ndd1r9cAl75zO4VsfucAlvPbirdIYh
s8yzf1PifqjbU9aEhAhbiYo9LgKUmD8cR6LsCCHVHH0ejMsMGZcRxeuZs5/x8Uvld8ExnZxuhjdW
S6gqV7VFWvW9YdNjlCY91+NTBHExLU/p6MdsBixI+6zrjnfNDSXi53Futwbvl8eW9VPLUM513LJW
WEXb48hgUTH0Dro+XpKlTOyz6JqOKwlgm61vVYii6N9yTvTMf08tuHnUppuXGY7yREEfMxvCwcHJ
xLx8zvMlrNPdCFsNBdwk0vIh9FZfL0c4n6GKd1AfUMzA9+iL/kbURs6wv4l2nFudNY5/nzZ5BE8Y
GmT2Q9Bu4mpKjQ9SFbVd/dMv61U/N13Y6O8TBaXp0beumOkZVbZJoKAXS2RuUGqD2D6gAEvnbgcb
uXHvpEBDdWhbWDd7uq1ssp5ujnvENXlrtU9FZgZcrHZ21dMCZ8gJSh8Ksuca/yWsxwUIT8yumcxZ
JVPupsRvaUbVLI+IzPbRWk/rSlrLVFTXiCchpPeDKkNoVegDDgHlzfXzFHZe8Wb8OksP0gcA3C/k
p9AQ0RIOySEpvKnaZ9As4eXJ8dB3Ylpv06QV4uxObg6V30GyIo6q6mBwLYHNKuc16cQ8f8bORo73
zjC2zjMnRmR+Bhpa9+sa2aylRN11bj58osc5Moy0AN04bRZwwK1J1UkPW1+9Dn387sLda3/mSIk2
bWo4Lv2vxIzTJPZVDbOzvBrTtg9iqIYiqMMzxn1V+JC4kVNVZxsqb6ihU9DkYmSUZxgI2r9fZWeZ
0quLSiWn+YQYQ3FsW1+p6Nrg4YQksA3mqoduarNxsndTkFIwPKV+M5ngOQWg7a/DEsvu+MRcCXG3
VHYVHOv1gFQroaTlh/14yFO9lsv1lA1OXpynouG0wch88tlgrYJt9KVzTBgM10yOyUn3OFcN4AtG
EXVRAF9kPIePNYUtXsbLL50C65hkJxKyer3Hs9Tv31fTJ569KUNqtd6VO0MxxCe1DCoTnWcgZ/hm
gW+3c1EETsHtZDLgUPk+46oskn0Z5EmQPS6TmlT0VKZOSZPuqJKwYq4rsySxfQxLGRTJrk+SLaqO
NBX36i3K0tRZb32/HhgpZ+nZsu/Ztfs8uHVkqqMa+5S+cOunEiJbnB6nko0gg4iNNoE+FtLbLmmx
Ti28o8ggTPdIFqsS/6F2FE7QfvEyanQ95M06SV5NFveQwciDGVkvNgUnyN5FVsmHcP2ELKjFki2m
9/OBu9+r3G1leKJuvo2YxF6Bl27IR+elbaJty6c8SI0VH5uxYwKsLfHGeUx0w/vU5VZzvOwYvr6M
+I+zZEj5tjp3STJb7Np5Lq7ycy/4j1vP2zi3flKCJTnG0TwKp63i3P/VU+Yg49AF5mARjEF3gdVG
LSUwDk8Qlrx5GzeZRct4OfnanXOz+u58H5fRdskFT1qtLyEzi2+gYbTbv6fOvE2wUDvbkw8Wh99R
TN2GBhN03soRG/dwxa5sO/C1+z/3o7WU/TuAW87vgll14UsV+CkqCJ9aDh9P6dBlLP7MnnQdEj4y
Kp3t5lIAel56w6zR+z8xbhKswfaTHILqXopCOy9/htq5vP2/B/nyPpACr7qPPAXMvndbJ7fvVRGq
Qp9pwbRw0723znwJor6sEC8k4BsXBJ7G9qC61Y5MNTJvo7Pr1oXGE0A3zalTPSaN6Rgl6zU1b/EU
5hR6D8yRQmyvxLIFvVkTePyyjjLRvyeXEewUK4h97XJPyHLI0eCm4zvkXi0IR/gzcXm0l+kRpnC0
xDH0C/7iGET1dvNzuOTM08zV29fkfh7yy6XrRZS/rk7hm/GGO5Xb8F4m0moWw1Vyk9unuIUe+LvN
ipTZNYz5dumXAcV8Z+WHrpadHx0dEbRVeb1iiIthXrYhWuI44SfFmoYrviEfw8TzLSzOre9umLVM
nyEgYuXmtSXYfYQWuV1c59ntxbdZzEvdim05oOPYrr81YYZZmKmzOitOaGH43LyXbiavqmGJXNSe
l7kC0TEZo/OfIU9Kq7mcuZAVH8IJ0PHlpSqQBaEz7NdQvBK5lbE9qB4tQLEXQ5by5UGZd6RMY436
9roGMACy4THl5jrqsm05G85XflctJizjU0WwOC83MhnqGd2WTxfPBh9Cv27s7sIacRPX8P587KGM
7AgaYYw2veHfpZkA0QIxuUBFPVh+/WCrMQUUmDSCiWs3zzr7FrbpTBaA7GKb+xMFfkDiWfYeO0wM
acXEx7rhiG2w0GzTZLiGDKLX+asIIcKEp6xGFlhd/YGTYbTnujyZvCbf/bH4gy8xXiihHIszFGfW
DFz+mgEb0qlK1zeZx9000v5syqfwarzc+pxkA0Mk1bxW3FFFk9vgGK7CZZcbtb8NnzurbdaAV21T
/IKfxkM1MQKu8bb7HYvC40UzwXl/XwCFOruiXsGVcfxH2QobiD6Jzb1UruYdId50TGqLUIF5dQFZ
VjdAE3wykPVS7zpL+5XPWC/QW0paDmrYB2i+l3PqVqS+TUPu1O7HGmAiuG2qcFtPoz8VgPBZFY9s
lTJMF868YWGnKU/ketvgoVnYoALPxBVYfFlD8A5u9VJzl18nwrPUuZkQk2qUzrLcQMrOcNzdRxhX
hOMnHxhrSfE0Kp0lP4WTCurhAHRBHX4XAQJt0nzpkpJzGCY8/NXxV+4qbJvt2GiCdJtu2tMuk+8y
kuXYgUTLAuKtvZnWoEmjT9VqJudFE0yDKqyqT8Jv7LfMLwfbC0agpF3rNo1U67D5k15uKFVdEK8S
WSdNN6lvYbLkvfvuz3VYP4Rhr5b05HvdMDp/TYVbzilSkkTWKFJq8G9nH9dupN9AJKdq/Cyyvsww
gQgWmc/PE0Rk2f9McBTova8UyoEmzrqC6Zns6Qo5VG+rb+AN7Aynw0yy77odMSVix8S4hlnelIm3
t/zSiewOtivx5+HPnVyeZa9KAOJ9EMhlu63f201d223/S5Zs202I/rfFWyC/5h3tb/Q+Lb3tdwGO
V7xjyZbtjakEnWiOZO5bbaPAk4ilDF1khI86Lq5CMzlF26pMmu3//JmyxJTsRHjFbf/rgodv26mT
7fW8aBntXE+L+MnkUTbRaI42BzzoZU0T7xrR2bbKM2fd4MCBOhEvPmEZ3r8r1eAXn+5I9QO45Xbl
VUGl8dufLwp0wpGGJwIP+5KxtUW5RtWubCm9f6ouG1Z1ARr72N3AaKfuNxCSGrb2fRxOG5R4u7wP
4cqZIlDc8zhRxbM3hZdtYVzuz3xHZOvtsszvBQc1kHNklwZmW+QKpQJLsp3mbU5GKaqjYgd7sm2a
IwJfVuPpMiDgwNumhzXFFmL5g+uUt7mHpV38L8DXh4QeLIf9gRnssbmFuON+SOjzMSQ4rZT3kndd
yFVHWYZNyoWe38P85yJqC/CClKPot2v/51x6S1z/B1SyfT2y+M0oPAggAX3EWbVB84N7AlDVZWss
wYC5CvIAVtI/f9UHoInVJCIh+C4gK/792Lpiiqs+Tgkl/3uOiGruuj3ODr7/CJV5m900e94eqilK
nnAHZ4hH9mdz/Odr+TuEEMBEAxVy6ba0uREzz72/g16plR7wbZm94KnENlYE7haPD789POAo/fs4
/99fSOslgIMwRm3As/6AK1a5Fm7diPS5n1sOigyN7ngdLRXb3J+V/c83+ME1brtDsFsRbIxpmrj7
H4HMuS79rB3rEFfM3zvGlK8baL+EcgmC0+wPsT2VCE70JzPJpTw0pt32c6nZGpxh9TmP/uWK/j7T
uSJSqRjqtoxoAgBE9wFoRDvqTBFihef6sqgm4jrW+GyqlH29iG3BI8h9vBpxBJAcDoQWTr5dCGKY
3qx725PZn4IG2xaxm9lalj1bfc/bWR+p+1AsknxyP13qWeqyzf7zTXx8jDw49AXw5gIgWRqDfnyM
YU5rptmxDxCut51p/R0IqSFozafFiY3/L063/6/vC2CWiu0/mmt/GLMIL18esDAPf469OctppC06
dtZNYFNk/ytobWtgHbsw7FkYeHTDCvyAc0mssSBMFeXD5VgiSN6eRlTVCKvaAXZ1/i+z4u/7D/hs
QvkJ/hGkFMq2/Pz3hYhYdUZHi2lF1Do01dtHDf6130LNgvnfbXXbV/Ho0EWEtBslyfx4b03qNYvJ
wuzqEopY2qqy1yBHbnj552ni/r22xqfD0MCg2NuczmnD8LGc0Yoxp72pSn6IEpj6z7Ly8EViNmvZ
bOnkFNsWnlWDuCuCAllT6dg4tO6wR7gzR6/lJNgE/+W6LhSR/7PhB2CYDAHe1sgb2NrwMPz7gAtB
vQiaNky11RP5cPSCeWNJGOF7pvtrWFEIIDBAVTANNPpLV7JYdJvZiFaNKAJqULbvKgUidef5YCLi
qUE3mXVXCzFL0D2kc1G5mLwiPRkIn/q+IT3TpYfZ2rGpzeqNe9EJTPQPsQ6AAO8kjH8Z4tvzu85Y
hSRJ8hGGv9vP91WWWyzcCL7CwgWrKaGQXJEARUVzqJ1SMUX+BE6Rw5/lu+oS7pA5xBxiSH3ZXi8p
UPV7NKe88ThSSFm38GSynkOg3aE5qR9azzDchH6hiR4kTeP4AOcScymKtjw3oWJ3LXBnQNC57tpB
J21xCFVUlwYrpAsU03Oc0wLuEmD9juyo+E2M79rHW3CBLxyIFzlPFXpHzI74yqYi27E3gioKDsr1
3AzkedQZ6rJ+lYTjiXxAQ5f46roMhbOBFHiWgP9itLTlh8m0DBKrpMo0wMEgQxHVj12Zj3GX7h3T
ZfD5dz2+ooH3lPSJiqZj1mPk13+G80evCPTb4NVYYrmV8MKHbhwobnwuFCh4dmCeQ3PA1613XWQc
LsHwXwsp8RDfBOE8ed/cYF7G+AE4L1Wf2iQpK+9YtoMjyNDZ0OZxj3kQNf5j2y0828M041OENNsB
MbEYngk3wE7Bh+Z8VyUDDn542JcTqnMniTX12iIXw9nHY2p6D0WD2vaQ+iQC7Q4j7kZ/aUGEHBrI
XEqBf/bInjp9FkKl5DwpT21eh0is/sR/APJb/Lq043YYXqZG/TtKRd1SkUpqnESM2lktwmaTvWNE
wWV4VeXtpsqxyWcOly5+Qars4N9UBFmwy7FafwmWIihxPZrSMyxHeVUIuV43erZXICzdc4TTxX5O
gvwhKsZagGVb/TllUl/5GSZ5O1Zf/l5qVX/JBNZkc+Ii/I9rOZ5JwoG60JDcxkp86yqWY4sJxV04
4SIU+Xm+GYA5+lRGs4+ovzCPK3Y4AocBOR7jRUhEvEPY/MiVeYGVqm6172S3jR3GI3Zi8x6CTHZl
O5Mc8mSK8bHJaRFZqOJnMdCspM4VvkV+2x6CNOlv4tVDb5i2VKdbFfh8NO5Ie7+EKTvxkdcxeeK7
njtzho+R/uyTqj5Xs1uvuyUpUU6XontRtO+Gxwt0hAGT7LLXaV7j77XTItOTpvk8xTj9CG8UN7hd
4jrVOY6884EPT3oc2l9DGaWfADULeFSjTH66lKDIs1zlPuOBkRcntbTO0R2a8XmwPkAIW8FhWGZz
Iwe9VLugwf4qxfIuj78U1kuWa5gR5sfg+aV77IwaSb8KrJV2Vgbxr3gMIuxlUkffNBC1g4PvjuWn
2cqK/K3pboMBs5F9Gufdd1EO6m6OfHE7hO42Q9Ngq+1mdrqZCbPvRVTZa1B556aoZO4dYna/n+40
yXa3rrGbk84r5+uk+ulX7zhoqgt3/T4MZUeb8VRBa1zXgZmLwq7GQ6rT5qDWqZpvQpPR8Fa4qnhY
aH58tZDqYb8ia3njx6JWNzh96JOnjHcb1PgWgEC/BdPyQ5g0ffBdlo8dDI0nos1HLpsbGx2CpZNH
PxrbB5X7+uuC5dUJV2AzZgOG93Azqn1UZIgcHSP971TMu5306vbcAWAgrG/GT7PbVp+GHKuCfTWO
2WuPC8gXPasGRdds6KvgamTlJddHJTgGC2ThzfmKEC2enhJvyOt9u9rye0nXQGy6RPPWdogGlLLu
p4TixrXydLw3WqQ3cKX97wO857uSOoSlHOIbvhTRRmoQNC+Zye7C2Om2bpdV8l07BFsH7LCJo9BM
90/hFFYY7fRhuE8wlUQB1eVP8IfgnKDHf/W6Vp2tmd1zqWz4Xcv0lWZq5evaN1i99cpfsAFrsl8L
A3LOkYuZI+Hp8jJigIHk0u+pJNM/bCdw2rwOk0qde+Jjd5dFQ/KatGPyLmclP5c67d7tatdfhgl+
sFHn3fsQHs6Ck+LQz/34Qtzr7HCBsXeOHqpvq+jas6zdFMYYMPdDvggI7N7MjiTKIganCqrwKqJg
tFdDW56rwOhXOGeS67fejStaeULQjfhcpf1TQrPPK3epk5em0djTDWV/nCO2XNLzpnhofTHeaONP
T+2Q6s86jv0fsrJsDl6/WAw1GhYPWNujK0dzO+toui6mWdLR0sTtGbNMn1YAIcxP4JjkenXww0vT
XH/CFC9/jYF0vvZrPH7mwM+uWGzR/eo6I9yqsICPngZ3VN4x2xubpD7E64Jvl4Ajh6Gh0z1VlAae
srlT/R7Gijjpqey/qtH4GUn/ut7pxDe3EKhw53Sa7nNGK1i0LlkzH2VUxVcutci9pfnaI64okoqB
dn46qQc37m4J/LVI9phhEoMfIgPUHmOiIW00HkWnq3rc1YlK75DCZ0+gP/WD4y/tW42FMX+TAUAX
7tvQEMGUJiof8EeGFhoot7hJOuV9M05qJizCJnEPBcm8Fp61/Tn3aunvk9yNbv200/EpEU2b3DR5
rA7Ul30UztThD3GyNtGuxHLX7hqZtg+dAw/hdnH6iLEOxTTqux4jhvrkztqdrrHpwTlx9h3auiaF
wslM5/QgTZR+LpExNUdK0Ut+2xRVVxwc3eJDtqSp65wjOwzr8xK32uTnLfQQh6Sfu7qjm7nqpqyi
fUCMhSwurEQu+6DBM+keFAfHX2nc7PMUrd2y70Qd3kEjTGkz4xIi3o4ABONbUJCVavYRrcYg3Hrn
ttCdruwYRjeBN9Pk4vMql9TDvGruRWJuPDY7cR37VCrOPW0wcBqyQ2BeEgfHHZhBWU13Y+2kdFDa
O34yvxQSNg+2IH79qVtw+TpPJMB480S9J+6mpJyxOdXUF+6jmu30AHFvPXQgbjelNxZ7pEXVDf7y
81A+1osTJqtk+FsxYzgovKba2GPKC5rHcfTLeDwsYRnWCCDM0LEe8CTq98bFnPbou6bO76qcqjHd
s4Gf9+s405hCNgsFqQjrEhwXEWIcsynAbKkAvj2UczFfycx340MY48gHVFdq9xoPYkWZ1AQRvXEn
qvLh6I0PTpDM0b4pU5/mvH4lgQjBEt9c5eifFnOIg9SYjp27LnXlMbO5Z7w9IVyOPyScAShy0y7K
w+fF8Ts6AvcGoQtOxxRceEOHL81c/GAT6uPwmKta7VAZu3OCCR1qr/yoPGzxg3vXsaF5pcjcpFdl
H/vfM2u/rWuevWa5+pYlCnM60oTmZYJzckzjVJ8Fh4dgkwg1Zblova0Xr37QsjAnm+tkr3q1og+D
Pqp2TRM0L9gkhAetwwUjicJnf7Vj82PMUixGOjzp+2xO76l84l/nzsOEDRiHjf+UoOZ6iSA26UNh
waCYD0yYTbs6/XQ7VX1SfTugV4qi7G7o2u7F9MOYHc2c2fQaNDujjV4zJ9c0gOkPXtvXp6pPg5eW
xtDHZMy72yoNnHuvmv1bT1FM7bKBonpCWnTwvNR+b01kzvSn9zDZiziEDyKxKG+UG3YP8Bon9D16
wplsmNAn9xUqJT8crNohtEzhtkLUNNdDyM0dF8D3lzXVxc+Uenx/Lqn7HTSLctqtS6UfOOU5/Iuw
qg/YJtU/uYT0mVOnOBkUT3vTqvytLDL3G4jgfIJMlJw7kTSnSEXlk1MKvbdNiP9d27zWJQy1jMTt
FKEi+9pNHm1NAqTdX6VI9Y3xJC5BqZ7LeF8A2t6kyuOmMwHyXsx2TxIuH/EANTd2cosfVS6jb1Wa
uV8qV053+GVCnFB9dy2Bst8oCnjVtqdhrChL0d+jrJbErWyO2yT0f/jVlqQvbbOd2rM3vHc2dopj
HRYUaAG5u/C6Ddqi22MhNY/UwNYOEDOaSncva/YRtHFFGdzXavDekWqPOAXVXMMOF+883ld87h5Y
jjmRLyq4bkLjRTSug2CKHTDH902juvE/iqwN/yklpfjGwTuhV3fiyV45YxUeRlU6V/gqe68bn+Hk
rhbJVbE46jGg7e27sbHieCDzPNFyHJYWanWJAC3Wt2qB7LLTGSHN3TwY9V5541zsB+BPuytsPf8Y
x4W1wqIkTzMKdPWnpZpmseqx9tiWVt4AnmdQuQqkalcbnfUXMlqbnpooH2/9hfxt5xCOYGOZ9k5w
dPoGLrJYbfA2DnX9NVIYUlaDHA61cHrxYKbIfaHqFyewlYjhdiFuu/UZKeJ4w+7XTse53wy2+zkh
9IRd4nQPErUa5sHpxhBcGhGoo1YW5QNMGSbR3s+bHBNji2NlSIkHM8CyIkjTxy2Ntft0wQeUmFq2
6fqlHUxbPXqdOw0Hsoq0YktLwm5Ve+2arF7OjvDK1n8MjUxpieb2hfxeQ2d12r114rlMTxTycBq+
r/Iu7JI92faMP5JZc9r17CMO3GA54DcexPXOwDL3l0Nrl7SpbpcYf12xH5DuueqptqBWcodnh0nM
SRvVF1+yrPK77DCxVCjvoBKSuBxY+rSH4ykjVmuvDUr+5i+8pmcbHHN4WU17DHpqgC+4nVMTOisI
XGN70IvviJL+p6riOfgONC6DG7ChNmGh33P7v2idGQnGEfE79sYqn4Mv9G/x8pcLiOyorRAy4rcE
ZIs//axukwQJEaVg9nHwC9bhGv3M/FRgzwffe2W99S7O7l8NtpVOvsNVfVkdMtu0nEKOCLbj8c3k
AArx3UhAOT+IMhGLvzfZYPrqvFJ142lx5JVd+S5j06K2D+rRLO2tNNzeiigb9seAn9Igm/RFjoEq
wmMIgbaQN8KYfungRxUjMQ65Q9afsHko2Y+xQzlUsKPuPUhmhO4qYcdcMP4bxtg/F2PULIsCHbYg
vMUeqhdmev4xwxEOHxCFy2aXgB3gc3i3EvrFxxRziZTqnE0TZXaujxn1MVpW6Z+pRzZvKjb1qwPr
B1PkDlEcTbpYO0dYMM1P0VZEWbDy8ZM+duGQYIKk4c/Mu9XrKYquoVl+s/9vkiKzTwGs3Svw6eKu
EymG0F5o7kt3WZqjkg0kMptQoFZO/VLSrDi67gnhInrFKGy653aq2rMeBezKOVZTi2jIVj/VKlJ8
DDWN4nYh56g5jHJdnofCmWYCBKc+EoGSIaalCoIzRvljg7lBPL87azovNF7Lpt59jnGMw968aNsf
WlBY3w2lJTVoV8eSjWBRlx8JJ/RwZfKgsj8zZ94QFyJqr8WDLc9O6Mcs/oyNcWNIQ16PQXoq/K47
+osYrtyhi77WFuenYR/hSInP9EpPdDLUaBkemjgU+BkJPEK+QMmAzrHTCvbfHq5JbwmQXA++E+DW
Q0bmTQczPDfn+5lCIA5SsoqOURXWN042YEYKIRzRB5w/1UAp8RYz4AQS0Dghcsb8jJ6CBxPNOHlK
OH9XPdZ0mH0BmL2vECmYG2nyyTii4z5xxQpdNT8tPOyDn6RxcizhfPxyIFUBHpYqu8Pe3hu+kVxO
+aeobPQWdUmvuCKCCW/QsAfFO1ukxKXX+uVzN8n0Hvpm9jPDoUzt4mmdodHRLHpXrTio42Elptd4
DszTpLH9fVDI66ha44fGbopZCpzqgJZgwIdIgkv617mAFsVhgrPzn0n66BuDavCvWh/7on7SwUuf
Ztj9e634EurB3SWYSR5yXa8oB4YVR5A4wCADkVqBmdRgEZshc8dCu8AB7jpDbcs2367QVLMUr66Y
7jIbZYNsGPM9uiicqFxR/xUSweMhs9Ky9TroMFA0qwjao8yGnqCgXYZ7aZS5yzzXxgdsP1V0gqCh
Pk9zNMKGHlvuEpZC9M3XeZztGgLwR9zYt1ZsmAi1u61nE47rVZpAk6kwpDtwoJcwwoBLntYGBGC3
hkqFxwrjn+UgRVMcsRvmb7IAmh90lkYdrFR/TfgYHr10wEBuDJavEbuFvZ3HVqtD3dv4eQg0ivbR
CeiK6cA1upGN191LrJFu47yucHx26Haw026abAZvHv6/RXUzO2p4gkNY7uGmed9R65iW+keULPsi
GEq9j+jUsRzMtGD/VOuY5nsmx/iP/Rd32dvS9RbabIVT8OakuZofQK4qGhH7XbNg6YIf4tbegOY8
EEQeOpgv4hhNwUJSkGDAinWUCJojOvv8cxXMetpzbhLVEZ8fcqlpHcG4hY+TnIChpdelD3HdyC89
7A/6O5j6q0Rq/0WPtOTLixbsEaYnBK7MMuVr/TVzNivGapidvUPkca8NsqMB3OUbHReca12yqA+6
qKLH0YzdzRj0aFB0VN2BC0RX2MnGbyDGRcQ0yMJ35a3yOPtieLZ68a6roRu9fWnjaYvWRAOlh44a
u2gY4qtB5m14WBOHwKnB++DcBp6tn1HxFgcNuEUjiMH3MQkO6JWHJ+Btu3Q5nMXJ/ZKny/wlSUd3
pwYjkHQG1bGJ6/Qv6M7igIPS+BoT7p9dP3XfMSasvmAtuwQ7Z2bgkCJ8QQsU38+QD87Kjqy62HyH
OD0+KYPVHM7NnXBZByttEJyKiMb16Q03r7olzRjkAdeXW1A0527qPf2fErDjENOZ6qGnVw6mFrnb
0ZSq9l/KXPrN3gfVv1aqdSnRwQCtpMQ2FPSfJgoKPEi/c0BVjT1Qm0dd9YWMtmvUs/aHzg8ecSfq
2eUHPPngTOkeXTbkBdpPND21Bgqh3aO/QPFZzpOHhsTDuF/MY34tTN6U6zUE82V8TYt5Cn4Erd9V
V2WHRQR+uT4OGM4htoE/aTavCpYNtTZ4G2XiFqE4QAh0V8LGWCx421ahFpiVLjMo5g6T5uBEu5wp
/hai7WdT6VVVzzX7WJCL4ECcB3/i4Cxhtnm2+nC/oEkTxsP2or0h1aACej3ufovNVfdL9M4SDQcK
rRAIj4OalgpDi7XIKlhMKks3cjtzsKcMkuHw+1/UnVmP40abpX8RPzC4BMlbiqKklHJfq26IrC24
b8H9188ju4FxuXs+Y7qBAebGhmG7lClR5BvvOec5Zvc42T7MUzhFi+z7t8afkymPEIh9zn1EmbIl
p9qn0WMT6Vn6UuzN1h51920stkmsIX9Km627uXEYycKtTbkzAEjnVBzs2FhffxMY/WZQwlhcALa/
j0AmLCpiEr/g3+HR9+RyNgbNgfmcU+FSyt0CCM+b4n8vz/2ukKMa4gABxnL1HCCTk878XZtjVebT
VKHqn1XTXrNN058eF+AVsBQ5nqbOiCVtMheDAEaWI9H9ww/wu9x8/QEwChDehfuISogo9PsPkLkr
2SiVeT+KP3+A6k/nSVUEJVccxAsor3/8yv/PQA2/FX4dfjbXGq3/H3rALMf6y7Xxf6I5nLNa/Wiq
33EO/I//UQj2L0gJFGwGwjTJSQbXZs8/C8EM/18wAiwzuHqKAklpBwL1f+AcpPkvvgKkvVzb/oP1
wFWIbPtHWVjAvyL556Ne49bw3P8boIP1e2wE+4VPSAdoEi1AMJTIU/1+MW1VwqI+w1Qa58/VbRvS
yX5+PEe/gug4/4Pebpm/C+7XF3NAjmCVgEvwxy/3txcrBrC8o6BL1YLFkIay6T0fokmpmTZbIzAO
a1EGZ8B5moNGn4o3QWtC7Butc4KV4GV326z8X0nRiF/AT5sbWu3VaS1XL14qL3vx1dzuF92U/TNV
IMvBI7P5QPmkPMvVcj5I0BF0D+Crhu7QJgno7tX8yioi+ypF7mW7uTXkO+UudRL5Tm3hzF0WuOhd
WSCH4iGd7AMcfOd5LvIxuC+CusmjAVga4hAmkCRS9tROp0AR4IorFlwfWDoNikHIHfb7sVy3MQbS
G/xsKQOYj4NyFQUfCfUc+4CY24KD0czJMmjQAZyir1VU9YQGEquuWlzYrw6zEr1jNEWgSi7LyUkq
LPbZpKvixvSMkrePB1VERJPnNhJa8Jo4LkOixCR+HAK58hLBUn1Jm628nzvfdehh8o3pSNW73rHm
X5OopZArY+hZp9uKezdguO26py2rcvEOle0k+8TqU84Is/IuedN5DbEE4m476ITSit3J0cUuKJ31
x4AgnzBJydXlgd54/UPKahl0Xm5CQXVqbp6EbNfyGeu0JD55xdwvdVPcWqvB1spNcaLHnGiMKZSZ
U39B68sQyq5Qnt26Qc3WerW/QRaT/mOJwt5Te5zzA7sa2dTZsJ7S/2ZyXhtY6d57m1OPL1uD7rmr
ghanQ+BV2JkHeoe+mWJc6VZIqXx111zZu7rPvfnck874kjrKYxGSKNoXNr2qI5sl+xUVK6PrkfHk
keI3u4/GRmYvGMQpBvCgoH3Hhzv/mOgx+WhWxAPHKzPcwso7j0ZRgdhVk+dhRJ18dA5TbqegbI0X
5PXqiWxfh0d1zcCwE8s6OyPPRnyjnvXckjaOaVlZt/2wkgcntKqKt0b0VMg3lA1R0DPro89oZ4Yg
xuc8RKBLPt0qW743HdmlHfij7TA2nIJD2+sZcPKFtMYePYtgdleJ5PqwrT+rjWW3zA37rRNj4EYl
TSg/gW9rZ4cLVU5h2lSbuetn71OlrgXIWiTNY9a77aH3cWXsRep595xGLXwEEMhzjJEBjQ3ALhkn
6IKg0I3FUP7pG8IaDwCfazShhXJl/IAP1MTWczwzlVCMAuTz1ocdzbljRQMNCXOz/ZOQkW8Ncl5m
jNJufLv6txmYq0m0/5A2/t38ROIZXAUxd27QxC+uGbvfb1qVKAbTGaTgCBE1pnmUvTr+5anx8Kev
568Y0f/yFWyJF9DCcwcZ4/dX0Lro+rHgFTpkEcZ3U+X/w1e4jhR/wUiwXSFs1fIKrFAzfgdv0P+d
VyAc7vG1gr3gXqemv7yC2BTCh4FkOnrQ/p0jLth/eAXr+ij636YoDJI4cJmoXaYu17WIfv/+Eqql
scvOE66DgSHxNh1b83mj6O89U44hzmYPNJLfTBEULvz6tnayZG/h/LkVGEC6yKfRQMYI29X70gnH
22llrtsHgX6zOrKr68UBM4C5XEw2fkhHZUExwb//oK/Gw99+A64eopm4zAUH6MC7Ph//8iZ1UE86
2XlsBDZxMYcfflDcEOmgIdH5h1f6fUbkveKVrmgG5lOPQcH82wdusPBJzdIQobW2LzBE8vPkbY91
Wm3Rv/+V/usXAjSEG8m6Ai5//5W2spZVVqcWuzkZVVlPmU7zlgXzx79/mf/8znkWcEIHpYrP/j99
CReJQ2RFpAtNWUb2ZDakePwvuHSPxlz8w2v9PuBf3zvP9gWsHv7CjG3/7QsPaXBwTPJZHCuXU53H
Xd6EC4VXlj6n3j/M8n/zIP7xYvxS4HDgIvP3v3sQ2UVrQKgpa8aKdkX5ZtrUg50DoyGx8+lNT726
8auLTW3Vv39DRfDHQeX3q5G5D1+/dGg+uZqQf//oZgcIfFv3dINZ7vjiiQnZc+2DkuSZP6p70lSL
Td9X6f2w4JvcqKHenux5avaDXiiPY2mUNWCt1uw+b7AL7QrZ1ukOgjEHRUna76MlwXeY3NaEmMIj
kY3L2L6ugcXVAsh/eElo9QOIrIOvpFRytsiU0lED5nZJFglZjughFVTKfWbLeY0c1bL6ZNNtX/J2
g5fkM92FnZynbyVbWUlRoTW/EnBGYsUKJ/elq/0nd6xm/aQGz6EwvnO25QZ/t2mfsU6a34a2zR7K
IsHRRoSzG3ezNLYbs/VoRbUptHmyR/WT5wNbIOSpkaQreFzKDlbwm5EvLfE8a5lZ59FvLXkTLKp7
7tijNqcFCFm8tob+ka1qeHAhKp5Yr9XHylPUP+BN7Gh6W1POwu1k9VhXpH1rO7NG1WU4MXep5zcm
fPnGgKEmPc+Ml0a03/LMoLNtozyIwXMtquW+3ToN6xJ/7G3Vr9Nn4o/NuVOdjZWjMx8DW/sPAp0i
agD8XPwtoXAPo6azU9WYIzi7JhTooJmqeJoGc3xWS+lRhNuB/GKDpdn3aiCV81mhdZI9ESzx5C7X
QzEetJWOLgtEj1pHm7UofjtPpTsCmMWXYAtucu53R7dZkjj1e/uRwTB4nmvu4QehkrgkZQ5l3YAF
z2nnzZAiwTLDPmVXJZiBSNLV8w0fphXjaF6ixU+mG4ySrAHNXuHbcNq8ZpNJ7aNBe+4S12xFncsY
FCA+LCv13Mug5vKw+dJ4Y/91FWrHUe8nmY8OV7Xs0weGB2/XYaLxYywBWJ2oCu1vx2Ha9tqgxiMc
7D47WS2ImyckKLONyRAH47nirbwPcEyeWFvz8KjrdV5fCq4d+zDzx8HtTkVVMKuURDSCF9je5X60
1HbuKWyLlus25ejqhms5pHTTj9XaIKIwIc6xHkyvvOnmCYi522ENsbCtQkG5nwvsPt8n02ZzkizJ
YBxXNyjnZ2m6+aemE6Y5kxTzTmW91XQGBQ37jxU73Iss6p6iRrtmTR9ka+VGnezzryS58naInFEH
OJl4qh8czmRX8vZQ2lUoes841b0px4jkev9eF0HvoDboObITm+4jZw2eU4qdY3eFbBdKzICfVomo
6hjjfCSm3D+wfpGMz077yxKzc8zNygLbbfjHvO/HT78z5z17DM2XC4TCFAkHX0iUZR0tc5RQTUe9
+sYrXbz0JNRzZeKkUWP6Axek/0RvZsZqFP7COxnfmWhXW26f9NVazc5NKL/05sm90VZLo+PCXTe+
1ol+YPv1P9e1Q1P2ltE+GHIYHibYKHsXr+IWYjKpbjLZC+PTw40gDqSJjf2ojKCIaidZyggThTLI
w5po3ik3uelQbKW+ONv6jgUt/az6ilxznW/f80wm/mGuKkocOed3FHZUqTkfWAtRfoPOkr1e8bBw
CzWde2TsjB7HgeNgqyzN6tc8dH6Eij0HTxM7A3kw8U25Z3OsF+s+9TIt9sJmYYYeB9D84jqIfiQx
1GruKhfF92jg2KchNqmXR06Yc3fbi7wc36rRpd4sgkkNOTaCiuVEZp31wOi5RcdJnmJuoO9weeHn
riPH8mc8k8tExQ2npd1YOdw6iAunEtw7bO+znXs17BmDYSzsq3w61J2YD1Yyi+7geXnzQzZOuYZe
bmHO7Hpj3o2rse29MsgchDRtPKWmV6nYxKf9uiWV+1qPi0siu25vgpaIaoSZXUWdP6xvfmvL7SJ0
Zt6yFF/Gl47mJwBQqGcPg5Gnh5EY0bcZKewKRG/BNchia+khaFLffi19vEL1otpz2StIjA2ID3Hq
4A6z822uMNYw29aWNlzwsLRzwa5vYg/EvvPgDTT2fAwJ7nl8E9aYPcJXrPZmRcHhyBlQfKX2UdSR
n7md80BVDWxgUU6PnMA25yg6XONHa1Ypao2l7oRTyyfidAjuyCertYOlCaABaIvBw65bF6k+yVa4
/Z1HzobtdrlS3JWPm1BHmnRW621g88dBS87L2esndWw0Zmr8acJW12N4f1oto3mu2ilo+eZQKn1W
7uhOuFmb4IEqPSvYLxYW1BtWx3QLO0gmeQhz5lpPnfSo4mFyLWvckV8s41yXZs/329+Ks+GCryDp
g19lQgXpjhPGR3nk2dAfXRYv1V0fNPqQmcp9Jz+B7Tln6TDHiZiG4zaL6h1hY/vYuAF4scIUGmvo
zXnE3XY6daUUfEsQpZH5rFQQ+e7Hh2Ej332p0NVpQ5xWRSuNXrBKNJQZPjnDVvPO0nDZwrb4JOnf
m9DQkuzZBp7IkSCx9zK3EirCfVQdiIMlEnuOQkXelHEk7F15jRa63ME8oOiH9A9BsNw8+4TOLgSG
dzkPOhRNUj85pNLbPUEH87lK4eAddMDnHmqzD7w7gqLqCWGSew+JWOd1S9MnbtMip0d7GpE8E0q3
P4pCBfNdZZT5ztN1d9e1hgMgGCsSa6K+7MdzY3GKYmGesyRAoeOn3sx+5WFq+rjS8K9gw8iXm4n2
FAgBjFZLMZTVV2Mpabi10HTY6UAPLve1DWMUXgCOc4Tvevhm0Jm4r+bNlCyqWvNIr9OIYJTMuXvE
y2YUkUBwJkzaKUpu8aIgVj2kwtUzuLlPTvIEeoUz52/zgBgRUVwY+HdSbHmF7uIjPFM4c4UlJrU6
5YnJH9FPm/uxBSZ7CF8NDcF4nAnca/tCHJWuM/ektrGob6hhy3H7zkO6R88r1JNItpEOWZZBiGIk
BiLcVRCRXLkxQbXri69rPT2brov0l+U3vur6qGY3E83E9jsTB39KB+8hmYM0VkOJ+Rs8QIwRQWHE
J0VDhmdZjguJvH3puz1uQiVxjQqqf351xuSF1qTZo3WZe9ClYdQ8a4t8CL1EV9PjVF2rpJLJKoIj
Br/hjqow80vVLVROFZjT98Y2gQ/U7eIgWpHV37HNXdZ4ltopP2b2J/ReNBXqqcbteLEGjbnSIpBw
MaFCWbdB4VhQhcag/JbzcGUwMAL4D4XEPNkUszwv0ywhl2zVw7LSdP05w8xWb4FZt5GltyDnkSa9
L4lK+ji1221fNvPMMGGYX4yFtNGOTbR+XGjugjxVaQkLV/gsHfyctq1groxdl6e+FfuJYVPsmG7L
qZ0YF+OmaZeacmMj+VZZBcNgBQfpC8coYn9O1kJR9GpIG+ycMrg2vPfr55AnxfrD8uoEQkPfiKvF
rTLGyCyzvnp2Kf3ER9q1ADd7YgQnizVu1BQ+5YHs+sAL2yB/Qz0tKfEObb+Ma8U5oWrN9WZlSUgJ
dgYi+9rf4F94YsC8TgPaczyn637VTsEEzWaTptLitBbFeRyrsMaX7EABl6mO1q03TvT3FfgSsTSD
hU/ul8wsX1rKTBjlNZuhMAsmvgAmce3qfnMHNtUY1KkwYo6EN2RvKuG4ASz8cbbyzg7nTft3fkf7
B6cM9w7lkjOUU42/CLCUr3zl/IPXFv5ZB60VG3QM/RKKb9aOWzPoHDNI5hs3STvzjMuOClTu/+q7
dNoRjNXWGq+0i9mkA6g3t3ZNLmrasDAEYWTL1iVaCU9Pby0lEZzCQKxT5D7QvwMZKqdRWlN1PhTF
RZeW6e/RBGqxAzdvHbAHJtsp27ZVnUqynNmOYIZ5qGbIkztQeXN+MiRlcajOnaovfikbO3S5aD8g
p9bljia0dt4P29jUl2Lc5nNDBns9cVtMTxyqkhJOEKiUvcgJNPA0oN672Co7Q5M1rRvVXc9dpOh5
1XoAYFBOHp2hA55Cs5UaegR4jid/cTDHkM/JH1YS4N86T0/UVPnuIfGKgFbXYFxCqyuS5gIXf/4w
p2HqQ69e5tGKQHwM3DbVsHj7eSvz7tKwRfduhqTNqxdw/awnBz5Pb9/ZbfFhcygudswi0xMt4jat
tIn+6mthLvt0kdjuU3M4T1TCwASzFEkUpzLr2w1GE4bFbOjTJ4mJTPKYdCD026Oxno1JrfO+c/Bq
FSQ2jppk0Xw9mxRLqDqJitlO/fe2Jhhk4OvWJ7aOxTdHAWsJpyQa3Dpo420VSXHrdun2xRXM55E1
9HbOQRWW/bbq/D0fhDXtgElV5W5iR4/Vdtqovx14/uDW0lYAUBt7rWxkxyNAe+2F7qBZoi4zx6Oc
MjMEYxmtZcE/BsEUZ8U0xOuSl0+toEKRXKK3p2SRNMxcm/4hmFL1FTq/+9Ku7cSXK/Gxxg60kTe9
Nt96wZG13szi3mUXtYdHrwGVwNr/YvWtx4JOdGdyRP0dFCBedmkVbZlOOk/vAYycX2UD0gsJBhNC
4KTrnZxWzuWD7JeDI3gmRrXMhvu1cSxiE1LoV6T59YbOzCzahG9tMV85l7Ce48hdNcvvUlvGbcFu
PYeIZ9a0c/bNl3ESmLEzfnmAMJoByLETRWfbqmA5ToPLSRNRyDoBX3cPclr0BcdWeeGKxiTfACjj
R+8eMXiIl9kpn5OaMcFlu0GCJ4M2pZxS6GgB4fuLG424yQM8oTFtwvNpZX6n3nir63eNbTE98Kc5
d1hwizbC0qRDTrL2d59E0n7u8QTOmydo8oV5I8IcVl2UIFJ/8btrOHJp2VHR30Rbsa1x0ISlnWzL
nuRZi9NsaHTUcT94M4wiiC1Okh8yhSVzsrSBNbToZA2bofWjoEwoQJuopn80wD19AetUPUkq4Heu
oZZziVhzoXe04aITnrhrfFkdp9Uunvpk8PYmgtKOhF5zD3YvOMoCPEfoc3gPNee9KpJ4bb6OUF2j
wbO0POYLnxdZrc4d4zQ18ZO1hOAPNg8U3I5UdHISgWTx2tFNfdiEZUSyTwTq38r8TYP5Oc30hudr
yU/9Eozg5AKYbfU86ZtqdZaXACnnMSUgXoWzuyRyn2VVi6vFNbZoYg//jDtRHrZJEy9YJImBXZet
BemchI1FQzVFl2C5x/cu5ljM+EFDD18k5a/JOBVRBRpnh19jJfhHbo5jOta9jAJ4sTwaBGY4Jnf9
xRknKstb5MMkXSEAztzXXExoNp6g6/+kg6p6K9fcog2Z+8cagpxRsd2uAfYypP+dB4Hwgh+v11Tw
9u5PpYtmz5O+/jq6hJAzP39KtLCn2xYHXnQdnl/9tfCe4UNVWCobbyy+b37Qvq+94dDbu5HmeuDt
4OuztBNMXkEoB4KOX/LXrTLuBYgcRL/rbpA5YPHNA4wWbz1m+WCuF4iz7meTOYKbMXvRqMcH5MZZ
ZvRAkPoSstlamID0ROflu7RPqOtNJx5HQzd9nxI57uELPTgiV91Ot5ykQmFAcxonvjoehmEicY3z
oGtCfZIWs/u1smYSRVa6fQRAdT8Svc5PLMGuQT9A02cQMVqwrtSjH9ZdwRE6HS3EuA3BBlTUlj0n
cL5jsgrePhB1QvAQXToH2chFsO/Rk+zQ91IKbQ3MfRd3QkTd+XavHiX8HSdsUeKZfrnyMEqFy/QM
iiFs34wLQl5eHUzRmiccQYEVFwUHNX0hypdRWWr8ANpFO2bPefxnMkpDXMnqAmPlnMYQd7bz3Hv0
tg8ARNMj+Bn96TmVczC9xok6+mfX4zpgwQ9nba98s82pf7SMVtwvJR9cUJjjvgiqOcJxNzMPCVAy
TpPhtsTYg8HfrKnfvW0z/dK046cH6vR28631yZmC7LJRGc9dViCt3RCGeyy4/I5rMpTEgB3m8YPX
u+PHltHTemPSScbdtumaW3byK+Nhw6FpsVR6glHg1JyfOvnG2XC+mX0c51aBL/qoxnL4gYHOH0KX
7puICBIwKTFjNvXZTkVbIhz6cKh6eRuYg7+VDSZxHu4cHffFYKe0xPhNwLhtcia7rf2mDo59T+Q3
xKY3EqUi3XGbzv4VD0mWxt7lpM1eg0qkIsoQZO4XEumQF0a8pofOGRoV5hhaSYzbZRP70+BpwvOc
La752PmbNc4ZYW7tjScrLXVwSJj1P4sxp861nSDNQswgxTtb4ibZ8sWMOTys8yHrgnu+lo9FyuYA
Txnctmxxk1NAAs+NA52VdVgzJwcxjcs2gReIwzg6WxpaW9V/tBlN5r3WiODXXrD3niNPsLNGH8tn
w0f2JlnCeihFubaf7AaxGD+Vc6KwhUeyOWP4jMCLMTbZk6XXKEuTWYdD6bAYtGfZ3yZq9X+w0PzZ
WNVjksKiCPEPWvfrtUQp3pDiy73ykhL3tzMest7KftllgT020QmDp29UTlh7DYpzuK5BdVnzInf5
KqS4hDtQGugUslkp4/MrEiXNuLwBvaRcEztWfhZ2PbFSGskDnqytNcfDuBkjeZNZ9+SsiG4U4Uhu
qdiXqgIYRkJmLfa9qNAngSFOycsCPQ0UX6a2KUZgTtYQQTC59VUAgUFnbaEPBabFi5ENlh0G9IoF
x7Riv38HCyHATta71Idrf82+C5bj064wquySQzigY85Rq3e0V/rJDvhUJCBTRftUy+Qko4Ce7gNI
vK14VKLzX1ropdNu5Mq+EBDi5/BaIgSngKC5sevpLJlwzuI7zh+swDM8zHvNyOqftyzkkNrNn1Wq
ZwvDZNd94uvLth8DB63yYWLuPdXcA5djjWFgCHVrWY9CNbKIkqIWL8Z12gUpbgt9DBo72VG4V+8d
w6ju+0Tq55FsBHvzzhQ/t8xO46WGhQkbssbArRe7HcGjpfml5H2H59ZLNtDCjJlNsltnGpLtQEtT
/6iVNR6pGaaByu+D7R5wMNjsVM13ta0nsKRAyFgomB7/Fb3FP+p1JH9k5G5hY1d1FcWqde4uBxC3
s3PGBGdEqdTJW41HMaqSuvcv2GYgrPoDW/inESP/QK2CP71VG7mEUG2pwWggVPUG+KpY90VHCG+/
TcbMBaTYn4ajofK3rGcdwL1ZGjXM9STapKMvaki4MXsF0eYaXg3HuOWTFyuSPaaf7tkgwvpaVq2L
ssYT66dT5flDCWA1glyRDodJ+sDtpCQ7U/k6rc4N68JnOI4Oic+msK1L5o7Br3Lg5BqayShwcSda
zwfb3NYshivrAK/dcL2HagjK41IXeF+axUtPdVU4QETqqTkUqui+VO7q3hJ1bk9mMMzPpm1iFb+a
eMPkZ9C2xmNFB1ScB/SckcJ3exEhdLI5WBhAy52sTVLFshDmTy3moNtNBLoIhtRkj88FoZ33HAdz
v8/GkqOZ2XM9oykHr2wF76e0fEkEGJXIlmmCrV3plk+xwUEyLCMHjTan6mAdjrqRHjYVvY7ntWYR
cjFxX6rYoUWzv2mHeWhPY46zNHL4qO+coauJNY1TTj9cUkxW2FsbzAKckyiElDgOFydJWPDxiWfs
zzhSUO1W40tp6cRpIjwtKQjfGS5DSIGez7296dujiWb41F0fumrwufJk0BaALfl2f0XoA2+h6UDL
Qq5UGkN6Qqqc8DfrRVd5fT95NZNgwd7x6r2uuOrZjRaH3INgSpm4z/Fszvo1vxFi8j5EYWVnY6bg
475vhlGE7mJ31q5OxY0KoFtE5NU6KyzQI76RXqqzuO9hDL+3LZpF2IEgzg59Sw7J7DOv2U9GMiPV
sbV5bOdpO6ekVovHGnmO38wfVPkgBtd/hEo41DfUoDRGRBO68brp1rw3ldq60KxYG7lFV0HnNTdy
/pslLQadQC63JOy9d9u8rsKpCgVLYpOxvHAtgUIjvhAHK+b3m2UQDiG2gXcIkFjbH9G6XrHcbug5
YCqISVTa2w4WEekhAqeXWy9Q9TqB+xpAHovFbeT1RlIrCEdKohJIwPjk8rldl3Iy3ppk6Y5A1gkZ
Vlm5fuODE7eZp/Pia8GvHVrU6tGloWWJuDIV6cbizrOfZ6j616VjoqNC4MyFgkkA/Ko9TSfi4qo4
bqpt+4PS7vaSu8TponJelleYwFnUrsq+rKyrH1HR86/10IGubwCLnLxqaIsjDCJcYItr7fEOsqOk
xsbr9w7Vo881vHg/nKE1U7O7zcFzZTIO3JaDMZdP9OF5dH2Ao+RsPPlijbEwtGVc9jpgkVir0mQa
8eQvA9NLeRrmlqaBquL+uLODUp/SkRniW4uIs74ashbpkyadNnPJKrsk2AsYICQ5OL9OU15lEcyd
+lXPVMnsTe2zRUddNwzKUFibx9sUGOkjyb0W6Ssr9BdbqerU0v5zdNKGhP4Vu/2WadvB97gUz6nb
sldyEuro+OzkyLZttMwuzLtsAdDazq15GWYlsrvCNVLzibgWV3jOteWdyYH4J1CVJNxzVGbOpCnv
frj61viJg3O4E8XcYejSgXwk7Y5iM3dD9eDDQni2OfY7xDTBOd8kg2wflRLLeJktq47LolFfJIOQ
JmqXsGvM4UdywNHrZ1f4rXeNp2XTTvU8XHYWz23c2pvKxp1w1KKJzY/Zg61KiCylm3TNO2Tw+a7E
9c5pXBXle02JRx2aQg8vgyv7l1V6NjKwbA2W/VkD9qSjoZbkglVdGSUFTvaNM8Su6gqLZVI7VhcW
euUjP7shIgdGiPMdymp/nug/ehCSwcRyYPK33ZreNi4wARvJPRKU1dxI1ibmFUWxZsABemNVh1W6
BGVWuyTvGcIB8panPB9QPj2ztx4BHFs/HLMllkamboqp+fOtLxkzILvP9Uo2Rnr0jprvy6l38/GC
5uZ9Fe3on23fcVmr92YXBXUHdGPuzaziIJjZMfwT83FqrOlgZbIr+RKuzmuiqTsmU8INyRvolT6O
nIlRLSstjhaNMCRc62Do9nhnKY5AnPjFI0tgXG1hTyduXn7qse9vsRamDw1RJyL6Cd0n9Ph2UxPV
Bk7IsMYwOz51Vmc9kIDE5V9NxA4D0/oQ/SAuchHuHmRm+dmh3ic7WtcJx2QdEmJpzW286mblKqGt
I5yovJr29kSc6wbpZ3lnU1THTM7mFlZrO5x7O6U3xG29NxMELjKDNd61Mw2PZA/QO0s0aM4rQrHA
RxgDSJMg/P/gu5Tsp1YHD3k/sqkqE34gJe1YVcK8J6uOhbItaYGpuJ28jybDvcmlucfT6C/hkKRW
9StRzH5QLPA63igfvkmUlNyPjwzpOGAppDYh9ibVcy70/NWuM1WHLEY1U70iUfSQZkmrj/j46pt8
cORxCZhzqZdeGq5o06jI7fcBcmbe5T9NK9m+WNpFGTFR2voj68r1FdTSYN6mKIC8F05FI9Fsjzhu
5yCzf9p8DQ9k+5I+sgew22FtFOWTAlh8DX614mlmh8kkxdYt1IU11XFqIHsG1VBa0HJs/7XaEioQ
5DR63V7TK87JrKrGqKKxpT4lpGpSAINea8RMFC2cZDTCY12qrXxZs20J6UyaLxZzXRCCiWI0aHik
ASGRoziUW1U/uD5Dzgq7wGfzKjSkUm0mzC3XDy5ONEP1PXtOX32dts7ii9K7V3ELFSFS1aRuR/r7
wP6CfYJKTHH1IVCrJr1OGJqUCxUGbJ3pC/jFV7zjEGlsIoLDiVyhNe2V6bVcrxymvVyBRRdl8ZAs
XpHdgHUpntKxRpbnozi7rre9orYrfZeZIsnZH9rqiP6pXloj43s1j/mdEpIlNUY9haOEOT2Pr+C7
Ekb9yPdi4w0bdwbTc7RsRreAvUj77z1NH9VONsP0lWocbloJrVcPJK0COP7oW+WOxXdD13Rh1k/U
0CFekpQ/A6X37jjCyPtxWPpHka0ZSVvSrad1qnQcJAbnFYI1024bidsy05dOTIwGPjYg9uo4Ujwq
d75nmk8IZyx+O/6shgCek5xWHjbTDSUW4/3cTfgbQafaKu5dH2LMwmahIj0jCwvnxdg82Llj3S5X
cvcZb12znGwJMmAHY6V5gGBdIO5MfFVQ+jPOGl1/r3rH5bsx14ec+eYsknT7TPpifu4HjJQkud0Z
rsu4wVCoYF/vXFKVVtwGmDxD0ZbTic219SaZvN+xnK9s6F0b2cHpxOfY0OHOs6NMmoelXYq9Q/rV
Z0RbnZu5yPrgHV5AT23BthQQptbRjgnikoHrB6Mlc0rFyb40y/9F2nkux40s2/qFLiLgzV+gLY1I
ypDU/EFIpATvPZ7+fuA+Z6sbjdsIzZ2tMQppK1FVWVlZWSvXih7ClgnakSZIJrUltDt4MzX19IlX
CH/4ApIgLl9Je8qpg7LwD1rpR78rUTSFfWIprf/IVd5s9w35zIa2Gh0qwJbOoKlJ0KT5j2dczS5g
GKZKDwznM2EgArkkZpwfQ57A3lfL3wyp6Xkt7LItMy5+B9qXEwWhxupliPFcEn5O7o5L7KhRjuDN
lFZFOupDl/ehijddK+O5RulrQae0TgIAE7N2Fwayeke3AF20CcC4b0ruqc8qKuTIdMj+uynzKYdS
7fOKB4jMDLktwj01fXHv00Bf9S/WCBP9LrDoIdsScZGxbzkMvRco3SZ1RDh3jynaw9o96MQy3ZLA
97T+54gTDlZJaiPRlY6GuBr+DPpU+VGYbSUABkvNf3yQTbWjFEjA8Zrvme8+zxeoyKOQAYfi0CEH
IICpJnQJJc9Efpg8hPVAKwSE8pQRLWPIxwPdE9YTJUxgILJnBl/apBTzT5ErdlBqDyG0VoPa5e1D
ovrjDQoF/ZvIufpLoYd9cNpIJu5kljz5OVLDr3IuqV+GQpBiXtmDwD1M6ZnBayGlpR31bKhKYG+T
wjuwaCjE06ctiZtAturXktvkbdj7UXnMqtY1Ng2BGjYpRD16Gi3kKVJ7LdWDpPYscZOrhRc5sqrQ
+ziOLrXvCMmQZwWCk5/oI7cDTBe+y2HC0VrfBC5SDEfezvunOoIGcP9/6n5Mm7RsCeEQkCGA2qrt
b7OpFIjUqEB/jprU3Et6E94Nvdf9kMO6oAYrit+vo0MvUb2GaRrgPiSdLEpUZ9DQrJPaym8GeMKq
z0Mg3ydsXMsYV2QFF4C2vEWKJg+hJuLf6gzQLeaobwx1yGs8+iei8DmwUCnNPvGWm6uP1wd0DrH/
gNlaEIrSrcnrC+yaswGBz8rjKqGiO/rc2ET3a5S5T9dNLMwZRA86VR6F8YjmDAmtQR/QN0ha20r+
lBtf03FLEf+6iUsUtCmqoogMpKjR//XRzHWCH4cpAyyMX6g8SnebQlDsINqLwGRHf01bzgT7e44N
NkVNlTjNLQMK5qlp7RSpnhaGgjJMBpYkdyEXo2wQ0CtsHvT+LTFvaIxegyNfgPthR6KtyQIjAooc
gblzg4hZRCU4W9WuYjiEKR6K0k1a7gPrPgzu6Vhtee7VV8DXlys2wZ7BsMka5JPiHLsuezxqWmDj
7Kz9LGcN4iH1Tmm219fsAy5+PpWWSAVcZ7lQYeZN7nxkvSFkAEnIofNN51Rbfd9u4Jq3BRs5+m3m
kGRuUDPn72LTOvWWHvmN5DDpNqUSR9jw/LCF7G/TrHQIXO4IPkuiDAD625ikYM8/KzfjJih1Pkuy
HvrmuTZXSJEVOh5nLoQBZlaWoZ6QaHk4NyBAHtkJJm07xXYad7tpN0hmOtSC7NH+M2761xxeSB3w
MZv/jBqspeNtXIdaqpOv7KCZQCiBYALb09Nj6OIHp/u8T6XL0fxLJGgVhmPAo4S34cUTGjT9S7WT
PrkHIbnV7YYV+ObbX97XJl2+2MEz89O+O9nBrRi2mRtiHl4XetzkJ3Re0uM/DxB82bSdQboQHN1d
fngDymKnNv2Yg/27s0MnXFl+aepiOHNL9jWBioYUAOw6kf78SyrK7kZf6rqtQrdTSKLTZi+hpjvl
AJGErAITzyHraH/I1XNFPYWS9DEIjfvrm+MizNCcQicPZ4ysm5KMOPnZdEgZJBK+BdXKoGgPmZ9v
GrH+PIR65XSC9CgX4YYXqBWG+4+WitnI2fMiXYkiEoS8Bpwb1WMLyC7UfTAzWUiUveQdSWSldk8w
JN0NqbxtOv0T77iUtrUSeKxaP/am4lRKdJcW46HyvPvc6z9fn4ml9eCrFAQGRCaDtpPzryoryGhk
ur/QHfqZ5eqtSOqOAlpht9m9qTeoo5k2FGPfLDl+QC2KpyXlp6xKK70viwtiidR5LI5lWKjPv8KA
0XWAt8OwiwSkriZsLAsGgcLbUCA7RFTuAI29XR/5RRYw+cCJydmWkMsB3EeKSZiXc41CGYxmUM/Z
TdkdoJa4buwi6s2Mzda+1zyA8R3GWkBV5Hm8fxvcQq8buThXMMLOMrRJmxQVrVloBUc7hE06UbQM
2pa3pn0OMXHBFeK6mctYQve3QQM48dtCU2u2gz2YdWqhVpAc1MzHIRV/6yZSZGNSfRtHI3u+buxi
4kwoDBWLUophgA8Up2h/ErhkrWwrLYwsO4VaTr0N9ZXBLP35ZE64P9NGRJi5f24BLfUyMGvDmP2s
KWmMnbEyhIv5YginJqZPOBnCJEUNngUTIpAqrqLwfhiOAW8TQInrk3XpABZiIYg7sCoqrBkzB8gT
pRBqzXBtIUA4kAuJp7TPbPmVpPZys2LGot1YhuKMzrhpwCcDympPbuvRciFWRlJtl4BHSUHh0AHQ
vBq55lwf1OU+JVmHIJ2HfYQ+ODzPrXVC69cwyVGyxqoNS8+xddtt1CdPkTVu23RcsXexXAb2YGCQ
idP8ex6KkI+jnC7Jrq3CuatLn+K+/pwi4qOm3u31kV1YIi1gAzEoaLrR2p5FIGF6CU5D3bD9ynji
d6LO05a8coeKufFrccXTpxBzdvyQEckwSJHEw+1AG+j5PIolRNOgXYl3DfSBXyTtd0evVQqTbWhs
k/Y1bbvt9fFduONkUTVwEfRjVG0ej5oiSaB8xGIWqo4WQEWg/XJh2f5rK1zhIHlQiHv0g87GRSl3
kK0UKr6y/4RwlVa61L1W8oWFlcKGyVqp3BREdRYleCzOTdrxufgIdyaFMrW8MeKXoXm+PhRpimaz
NWIgvMKSrsumrs1upm2tDKYUy9zlKkFCuXTSAjWK/hj3Sng7NNpvV+kg2PGo58Krc4DynvdPXki3
cuj2K955se9QZpN03iOmqEuyPgtbXVXEsMZKmh3Kagc4B0yLmajKV0Vt4yMFJop9apOuZO/sr8sp
oINxauUGnY6fzqYa4uyqVQpaQjebze1mc7+5vee/dtOP3c7eHY+2zb/ud7sd/2Uf7X1tH/d7+/Oe
f/zvXzrtJz/tz/aeXz7y78/8Pn7vdvp1/uFMPxz+2kz/cBx74zw9bQ78uD1gazP9g78dfky/Zfqt
008277fPT8+377f5Judnt7f8eL+d/i985+3Kbr30OEUVIVvRDDhJ0F+YTYMKUWTKsyoInxplxfJN
FsedG925+tfrLne5ysrE6qNodB8DW543bKP4VoxlDWo4w+vaHFLEQLtNAHflgZNbv68bWxoUmxSh
I9VQsTsbVKK0E8M3lccozh9pFD/SXw3IGMZXWThcN3XpRgpS8bosMjCdDGIa98kZFXlK2I5eathJ
HG0y97kqkMGoeJWTq21av4FAuG7vMtah+sNqwUzNmzUb59wehKFKroTwMI+tWt6KbhJvgChkkMUl
7UpYvQzkmLKsSZWLHI8U9txUUOmeqlURbYmtGR0hoQ4ggh2STT/o2SQbH+g3njG0t8Bwng1QOCvx
9mPqzoMUWL4pzSCoK9MJdm6/1Xw4ruOEsrid2f/851atPACasoctn7KHxtXmRcf51e3oL1C27he6
2vbdbWc39nO+Ee3f76bj7YzNcCOs7JopJs0/TeGiTclj2jPytEonqz6C0AyNKjPtRql4p4AVQFnL
sS5NoBBqflBCGLJ6sWH6dogAhDWwdCJ5qgu0BRc3111pps5FUsB17NTEzJdyyWwMxArw3UBKDxma
whttyJojChX0DQ/gXBQpfUdwBDmrNH5QGrFwrn/CwkadAg+3VaiZuB/PviCJ4d9XW75A4knOgdzk
Dq5csrzhNTaKlTVbsjVxiukUGDWu4rPrBB0ZA88mXI3i2t9Iwo1o3SdwfqbV/6ed6ew98Y1SaOkJ
h2GNsxWQs3TvgiAKYKYp4pVkYclDLCT7FOh0OT7F2f4o3DjyGgnUC1LNT0XuvYXGmp8vRBsam0l3
JEook6ufj6XzIzDFyFTaJcBfu1JaR0NSyfa1YmWzS9Psn+8oFubE0swTeigE0C9h1hqVDsfgccTx
/F+1oIIYn6gfqQk3Pypw/vqqJNxCCMe0xvnHQwD/MRtk2MB3AISRsCJ9DbwHoBaqeCiqx07eiwAZ
VDh12xux3+f0BJef/fIOYFVj7bTIHrMf1/fDR935chr+fMtsGtSwDqC+Yhr4liHbe/WnTPzHhRNG
0e5o+NY1GCG/xO6tG7YAUraIhgzDSmq04FZkhroMopfypjLPCKRWVzK9ZDryEj5KGFY5r8GrXR/o
wmbUJZUDExI4SnTzwlgDIB/uCd7L6DX8LWeTFqD2iyblbYEAw1+bmqjkFMKMzN1norw73Y+F1xVq
Him6zYP8SxsMTwjl3YKtfXOjfC1oX+4XbghQzvHYw6lgzN+VhE4uCjiU8GJF2BeFiTyJDKuD9f1v
h4QZLsQIqxHHpI/0/iTEwGA55oOGGaNu73x0IGgB2gbZsKX2sFJNXDqFp5s+zxdAgriyTu5yYstS
harIW5/iHOUE8wkO6f7owWbavcQ18jU7JeS9estLpPmiKnUfAq4YOa2EIOoGhxeP4EhTvP4cQ4Jh
3Ltl3v2C6c4a72jzovfIAAiRbLJE47JTjzze7kAuxL+R4oIBRB8D7VmmKf1RLGPrBpeBVT9vu/Zr
7pe0DPaKnlLfzdN4ryphDwjQD8pvhj56X6ugDr/zcAyzaNo3v1wjrI/0h/XhXwf76dnjTyIw26/1
2HYdjYQm/b9CvEFFzXPCTOwOI/QR2wpW1K/XV34hQPDKLUskZtSpDF7JzpcjSwFuQ9Fp2cAmbV3J
b/Iosin5wXoCogmaKHBVXyHZ+KyGvWP69CZl6W1Ga75B14skh0/Xv+cyrdd5cIRIwKBRyzK02aFq
leh8BYbg2lKqflYRa0ORDj6C6hCO/qs5SivZ72VsYtw0+fCoxb0NlzwfvRfluiA3IpqceuDehZXx
uxvrccXlLzYx7zrTRQU5eXgj9fmYCoibmxBZHrp6rI3U3Iw1fmoOf+s5MyuzsDRAkYW2FFbagV4j
3iMQpKoHXs2MNR3I+XiIRhPhPrd86Fx5E5lZcnNkNN24gCGdZjW41UdzWwZ0YfittpKRXJziH6bg
5iK94pYnzqucCW1kgaHQy5XU+n3gvcMfcCPTHSH60TaMfhtaOAni2IbcHDOx/Uvn+DDO5kCh1FAk
rvXnzmFKoQKGDOP5EMLDon2GtnulVrE4lScmZrtPhlRBzEYUhhpOXsOVDmIM4sLPt9d31UVmPh/K
dDU7CbpKyirFDXZCtCn9bx2MU73+VKExW9zQ9ODE4qvg1X95UP7HKNUQajDc+z7YTU+MpghiWFBL
8lbYIDqUuLs0pFkK5TfB9B+uD3B+/M9NzVyy0fRh8FRM+Wj59D14k6EDGUTDkWH8ZRH5P6YMQHlc
0jmZpyU9GRUU0VbraUwlnW9J+Fynu7SF/8P4ViY/NdP7V3P4x9rsPCiRVFbjkIG50r1u0ksXHif5
wEhbubvN4+58VDNfJ9eBRmlgVIOX7HsfVHX+2xKrm95/aQXpL29pc2Mzr898GgViNDkdod4GsXUP
YX3tdg/VmttPXn2a/M7tzLxeToOapoWGTtAhsDZoyaA/gYxfbXSvntx9aoYugLJFRaBJR1d6ZeUW
jU9plcobkK5rM+MtNW2gmhjXgmYj5Ju+fxOqo5Wg/Vh9ifPfXri7vgcujvKP4f6xOA+WoybRk9t0
lRP9ULf6jbxFMUT7nG+HXfq5yG3Obn8v3mor587F8/Dc7HTGnmwID9pczcwns8/ZNvY3wsHdqvfd
s/or2UMEArS/ccrfSApoKztxMXgSWggvkqSRNp0bJkWnNZ4uPseU7y2JpoRiQyfD2vCm0HHhRCdW
ZqFFkOuAjjKshLBOVQ+aNzgJLcww+4slxO6ImyHaFlrQ0zlW+/X6ki6GtRPbs7pjmhhtkAvY9mr1
FhlDmG+LO2C3+zLQD9dNLQaAE1OzVUziVKTNElOp0O2FhKYXKI6KxHQyHbIwVft23dza2s2iaJ+7
eROnmJOs77mEih29Rms7cG32ZrFTo7ul9Idp9ujvCfKnpD54Bm0PKxt9cSgGlVqeP+DhN2ahs6qV
2jcjkdCZ0vG/KfM3X13JIJfPb3iAed3jQUqds8UWdYtMo0wqotUvVNluui4v0Qr4PgrVPZf/bTvm
r7RARqi8XV+nKRRfeP+J4VmoDqqUP3M67WimqGikQ6+Kyj6iXK4Ho0u+DXVtpVyw6IgnFmdxEw7t
YADjzOEggu6ly2MXQlzqtk9SIYDdFVemdvLrKwPUZ0VpSsK+304HbAjlSd54P1qaulY8ZM3GLFCl
JbfNJGRIMIhuSGddgA7iGohi0dv/zJs+i1NDXGtqU2GkaXIEAUUNtXJzCwcGOUO2doJfoG8+gj5C
6wZPpbj+PAsqqgJyWcpcNGUesnEfZPArfXch9vO+grmGUuxF1mh/fMx9AMvfr/vk8q3gxPhsY3dd
ncH8gnE13kbaLTB8T3/RaHLpaXX94hd0LkAFunLaLJ7nliyB/6OuyPvM+WkzFjkFenhPCJAQIsO2
ZoZIGsnyNtcAYcJ7kcPgICbC7t8M9sTubLB95Zs9XRLQzU9UBAgD6rpH0/iw7bNnY2IBGp5Tv4HT
4VmL1p7el2f6xPgstjVVrBjjlMLTUGEL6n2WfjK0twEi1MC4aYw9YtpeeXCNlSrAoi+fmJ1FHYRK
PMtvMSvINN6YT0VDF5lb7KQ1iMti7D4xNAs2oIY7pNwx5NODDPOsjfzATgW1c30RV8bzEd5PUqSw
1kIYbiczPegTpHBefAUKXbqLpWYNMrm2Zh+/fmLMjyhTRQXGQvm3hLyDApPT0fU4zQVkf7ud2Owo
ubfskeuDXE4EQUxoIqgQgA2zMJclCbTBHhlvXdKO3LoO1auNCmeACT+qUmYHGWJLkCJHVQzpy08h
VzG+xGAJY+t5UH7lydrb5v9jKv580Swm5iXqgANALKfNn3y4rNqHFgnuwr+h28Q2aLmtaM6st9Ya
Qb0ynRoXp8rJVMwStyrOVS2lDcEZi+9wlu7pQIa0VX/QUR3MEoh7EOWUwqc6GW7oEXJEOuU0Pzkq
4hfaHW4Qtfxa6D8783uKapDYyLiJf9MaH2LA/r5GRLGKyy2qjdNTjWi3KGHbGsjYrjA+X1/UxdP4
ZCCztFBGZZVOfAYSt49tffTCt0KWbBW1qn44Xje1HGD/LNYswJZu3lrudGEq5Nta/lK5kCTkT1L9
oHKnEOj6Mb5eN7i8+f8YnEVWjzcoXYX9yMnR3GXTH9CaRkK63143s+qF8yCKYpXSttO+SB5MONN4
RIaEzxOdrjwiOp80zaYd7Q4a2BXDk5ede6EmimB26a6glMrjy/mRlVtVXMsiCXAe3FVusHfVGx2P
5/rShD8hpDb60GnTO+r9Ja/tbve8Yv9ygrEPbFjXRckCGjQbuKC3SqVMN0OvqNEBpiizi8RbCGE3
LmS9UDw4RvZYoooRI85YfdYEZRP7D+KQ7q5/yKUTn3/H7DiBLASZ74Lv8Onh3VERACAOlx6SKuUD
zUyQUMnGsGJzcex06FFgAsohzeFAHf1gHqrqpGPWp1g9eAUdNIfrw5o++2J50UXgUZ8btjgH/LVj
JZlgJ6gN6bkztN5eRGq7McHpSr68sdy7yqdj8brNpWHxPgQc7wPmNUdq0tqPQ6kMq4dfjkbuZNh5
/a/rNi7TZU6QExuzfdnTKit7nsqFykdcBbcJ/0efC9ks71f2+J85OhUQWRvFzDGDoYjdflocQAIt
heXhUxG/Xh/E9JHzxTkdxMznGioDliBgwkgfBKOxY3ere3d19deFz/O5miUwvDIjz8A2c/riXunf
s+7FTZ5MZaUOv7wiFrARXnEnyOd5IEkGvfOg98KZZboJvV1Uryz58mz914Axu4W5wWAOYoSBfPhS
lvvEePbdL3Lrrnjv5RHDbIGPpakFLTpNnB3LnhHoqjXNltt6kETAHEDgHXNXe4fNMn3xNCF6H9W8
/jpC7A3/E1IHK7cIeXEqLYmuNJ6OeW+bud4YgiEcRjRXyl32qdi7R+8fzbMrzUmO2/gZPkBH/3Q7
vqPsvuleQXfTyoKA9ipGYfkzgNtTmeR8mPf3KYUy6ugH1lyhNvJNv0HR63tDH41rJ3cR7EBb6yt8
xNe3xJpN+dyL0M1S/cLy6+k40tuvaHZd//MXdzUA4f8d02x1aWUOJXh9YEpT7qDG0a1v1trz7JqJ
aYgnuTUCn8iZmZjQzU8CbMxmRDvQypvQ4l6wAJIC6p8KPrPN1poBjNMhNqB/d7z0B9fLHgbJytxd
n64lO4CkwGpCvj5tivOxiFHT4+VR7TQtLN+wlbcAQUx4+huzkX/2NE9mKw6wdA5PkHgKZTxxc0M4
t8iNPlLqUqgcK85IaX97ugg1L16P6Lim9i/Xx7fkbjRL0ZtD1yKvrrN5tCylmNggqBL02R7pZm49
a12YiwOiFMIzEEgGYNbnAzJGMVQSnRNYknvYVbewXtslolHKm1p/uT6aj2WfHyhANCk8TO2yl8tV
wRYSVzXefbQO9at8r2x6dHZeu0+Rg86z/GYeu934Sbe/pff6w/A4PHwvneFgHQCO2bWTba9/z9Ls
nn7ObDMX0KIDLudzpkXsXfi+hufrFuTJAa+NeLafYapWZLfGhLLTPrn32V58BKx5MD4lN813YdPe
5Pe6jWAOo0zu0m3truRXSxvkdIgzd63lCm4IEfsozlJYAkD/yYWGKuOidX2kS4Yk+htkjW0BbG3m
RmmodmKm4qnwRDpNcUwQo4O1L1GP1+0sRq8JsAjlAnXkOWKxN4pkqEaDKrL/j9m2tunG9qCv1G6W
9gSP5f81MnMM3TeEop6MqAQVcHfdl7h95iYCu2G1Ek+WfPDU1MxBMlR14xEGNsd073QLBn/oiK/P
2DTzcxc8tTBzAVfuoUtqsdCpr0lw6IMHckUp/wYbrxq+Zt1K6F/K6AnItMPRemXI1mxAdV+VWahZ
3Lazr6kS2QIsF6X/7udvqvFPkK64w+L0nVibD85FDoeaEO/zw6GIfwr5SiV/cfJMckaTpju6xSdP
OTksIyXyOq8l3GvtS+3RFfIpAvunW98N9TUcnKJ7u75Yi+59klpNv35iL21R8Dan1Cps1S1kNDBE
httEWbtNrpmZdvOJmRJdl6TLMRNrRwj/bMI1PHH/wrVPD+fZLhoLxRPovauRDX1pc7DF367P1VLI
Of3zZ542RlKetLBhOJBl5u3vDnZ5tJDb1c6+pWggc/3HFvhM2H/PJ2uQpJBmf3xA7Ddw+dqafGjF
I7SmXIhWwvXSupyamrmz4Kex6hasS65Q3hyjjeK/FGawuT5xa1amXz9ZfbTAag/6ntoxxZtEah0r
etERn/s3RmiJ1SXwsoCfzo2MDcDT2pqGIr+7hQN6zUGqdcXIoguAS/tfI7MbaokituL5GAnq2B4h
DtTRsY0iyfabr9eHs2jJgBcFpDxQOGs2HDmn2h0iC8pAaIR0H8L+4Ip0QDrXzSy8knKl416ncL8D
Xv7xaHWyNoibBnLAe4XTGqpTaMZzqBq2qkBBbemVjfQiAl/anqfLnV4Jr9eNT941PylObc+8zxxq
JetcXoFlGjsbCPJGS1q5hS/FUzoNIIeYOFmMebbp+aOf4i8TRscj5DRpu1Gho92grQwMLtOMYw2B
+EY2UR9Tu2bloXTJ8blZ4TBo3NFWN9vJrSG7xhhwWhghmYOXQXlu3sG0tXJBXvIVhQoDHTq0XyrG
NAkna9jEArw0PSm1jhhpHPNekG1qj5auYnd9wRbH88eQOSs5FANcqvmUuysiHLHot7n1lzTJO5Ei
BxRwK5tt2TdPzM1uW5TosyHJyCT0AI4jyGHiUDyYPYc8nSl2GKRODfeh0T80+biWJy2lFRQi0QOl
EImA5WzplFRyYX41KXtQh1Wtz3nuw9tS3PlQmanSew2xxvW5XYr6pxe9mUEDcRG1Tqeor3WlLda+
53hagPIUdIhhy+tpsbL7LhpQweGBDgUzTLM9HqrMwnIYgz+surZ2iECvAjs9GtKN3quo07n7OCFd
a2p44gJxW8S/wIRsxAy5weujXlxjpOn5Bqpk1FVmcS52pbFQQYo7YdTcQOl2RGkb6YkGTl80+2IP
xrDH0Ecq13+/bnnJl08Nz0I5j/EFJR4M91AsNsEhFQq77lfSxaWdCdkAfYmUf3lWmE0x3JxlhNRB
7QjGfnT3Yrg39Z/auLaSk2/MAymoArQa0PyFZ2VmJmo6VYVukszEe0SOzslQ6ENB5NBK1bGN6kOg
DV/0/HsklQ59ko6ESIic+itwyMWxwhChAPEUwa/OopAgIO4HYrZ2unri0N6GUOIn5RbJy+sLt7Qz
jT925nXPPhUrE4QNHpOGn5Ug3BZS/s/oiht07+y8eB+CNbje0iECU4kIL9ZEG2XNRqaOSdxCUV47
bqDAKKyMyaHMuAeGvfuoKNl9j5KmI2eC68iSnK1M61JcAMVNIy3vQgCqZ3EB9bwqLIeMG732M+we
2+TX2Dl9tevX2oGW5tWELQDYONBVZX6jDmB29yKZq7tuvuTVMQy/V8FblH9vxDf38/UlXHjeAwiv
0rZBB41CKjYbVNilzUCYY0YpKcMdP/CmhQCK/yBpO1PamXC15fKLvHY1lZYyjlO7s4yjjyIFnYuK
kKfu3nvnSTjAiG7+81l4NmE2r7bl80qUWVw92itxWJhqedA7P5r1MeY1Rm5IfaEcM7U7GusU6YcY
fvP7FT9Z2n70JP/X0iyexVqXmYidkDDSSG7Jdi6i2QZ980pCtYBiYulO7Mw2A/1iChIP2ElrkLLS
obUhkbpRnmjQoDPwsXAd7et1b1kZ2ccRcpLeoB34P3MYUBGpXajUXzJk16xkzSsXF4srF4xlpgwn
wyzfGCsja9Wsp3i11x3pIH3d0QeLeMuD9I/3ZXTCffGYc7m0x+/XB7h0FFGd/K9d+dxJ6tgV6szs
8Mrqp9ceoan1rN11E/L0Z8yPiFMbsx3XijGaBQI26FmUbfm5uHE3/dE8Vhv3S/ZV6uBDUxzR1jbe
j9i5BTTvrCH61mZ3tvdgrxYUGtdqZ5Tlx2gUd3kyOjqAjtFEqKI8Xh/wPJpxEE7MgjIla+jnSHTO
51TL40EpApjZk+JnQK4fmu9FMGFLPoXh0ZBXdsV8bB/WuKqL9INxz5y7KKQOCqTlNQ165nhQFPcJ
8lyq9e29SnuzMrrO9cHNd8RkjhaRyU/RXOdn54MTdfR4pcoyIZOZrp5bTel2xohw9tr1cO6Zkjlx
yZEnQoMysZnNwhdkhW7mwRtvq+2PIBPRoTF2gpKtbPDL2cMKaH+kO6l7XdxBoxwZ0T4g4c0r6a3O
072L/GYvGMiElR3pSmXur8/f0rAUejfheOFQZVucz9/YpAMdGqhLGtQMc8Q1A8OR9LXJuwB3TZyE
BjnDxASnQsYzS8tiuS+TTIh95/Y1sSPbs2EpeXtxts7TSg304lzDEgR3vKkYyIko2DofkM/13oUA
lyxkX27gS9nv76pNbENlcn3iPmbmNIzMDc08r1PkqWKAwDul9g+ySSDV8AbqW4WfKQxy+jvhf7ev
r5t7a3v/sLOP/TTw/eObat+pdrHRtvlW277Zjwjt2RCz2i/77Rfn8PT+frvGF3S5Uc7nZbYCSKRF
Xgkukvy7DZ2gSYN9KuWIZXvRZ0PrpJXq7aUjT+ZMLvq6PjE7zM5gCOplqYOj2gmb/gbO/p1YAJ5H
F7vv6x09qivLfunGcKXByqHAVgQViTwzlzdyCqbXDxwkQW6qQkTpb+huc1lYqS9MR/rlov8Z1iwK
cDwZtVkwLN90bcV9RetjG1U02Db9QQH4qWuxZOv+Wtp9MTzeICdyswkcSaZ4UdEDzqKYfREB/eKg
AG2lRbptKitokCUrFsumUzKEh1aZ5TOy61tlV8M73VV32iSSO0YIta3sm2lbnM0gjaaSyj1bgtxA
hQLsfH8WUZGLSko+ZjTNQUOSg1B4uL41F8bBEHR8gWhNT8UsBDSj1yhxyThGt31G6nBXwWcmxsbf
+xzHG7cEaiKg0+YNRKqrcXOeWmVD3vE1ZPAa8S5aAwJdHt7TGfrHyCwhQkFxGGJYCJw+YM4kD1Wg
KnbUjvObnv7Y/e335Zfr03dxJSGywUZNSzNhVJ1KyOdLRNNQh1JHH8CuETz5nbxTwab3pfgmSd5T
H7VI6YgvKNjAyFVsAjVa8ZCL0EGvJyB56pQ0cFOPmblhgxJz3E66uJ3YUojojDcrNbQfhdJIjgQX
5yYu0uHb9TEvuAwba7rVAjyefP98yH03FXj0LHDKUC62upZFB9rGg63XraK55ak0ONsBUxqGNRog
LotNfmjSaldJAYXYHSLzNk0k23R8duP2UEXPTdyjFXSHNOKtH09T7SQIQvR7PQl3eSQeheZT6f4y
jKPWreSJF+AiUJY8stBtCBebxn/PJmEshy4qVD1wxhRBV4icQrIoK624mHqSntxHQxboDuIsaEQF
gt7UhyyTtUc/loWtGJSNe0gC0/NvSk6GgYctV9mg5yE/dYiHtJuyHXKkk4VeuDXFIFUdKUIZyEEs
u/doFSuU18YIkLmAhDVsNteX99KlCaATbYwkijARsKHO17fUXNQ+U+CyISpNaMlKvjPqRzF12nFn
yOmmaHLbKrd+umJ4wa+wq0J4IRrwIM/fzMfCT10hR84EAUtHibRNVgkbz5C218d3AXZg6aazgScE
cmGJdPh8fHrVW1pSprTvg43xch/CiyfL/KaW2wjhTXAldbAt3BvF27fZM63HvfkF5Kzf/sjzW3WS
ydj2zQNI3uuftRDrycshgJ42FZyZs1lHcbLQAvSgECwEPWzZEmHruoWLounHwE9MTJ9wciNu+gJO
ogoT+VuoQtXkoAHd3gyv3c/++xrD0UJg0qBrwn9QAqPCOIvF1lj0RZxhy0TZfECHqXqoZZWG3E21
xry45DcQPkzAZ+4c0HmfD8szaNNBYJQjzMsPqAduQAMfzUxcmb6LpJA/npwJPhrckzP5Ip2R214Q
y9DJ4aO6Kwpz3OSdmzvi2IoHKfDW2kQX7cEoyYEGi9vF4R+VI3VYHRUNy49v5Pq7F8g7j9xQXbmE
LkwfRNtQcNI8zUEyz5eCGIU8L6gY11B84sR6q91i7wnm1+vetzSciS2S29PUWTl/bSIOjj6pMwQI
4T+S9t62O115z/3Xf2NlQoGTAk5yVOe+EASi5DeBHDqeeKzH9xHn8/rHoH2/bmZpzghVBhS33HFJ
as7NhHFNcutaAcXkoNkLgZbcJIUa8LIfhNnKa+BSvPogHyZb5+p++eAC/2JmBFHoyH4nPveJYbV2
6ofSUz+IaP4MSA7JtijI4s8q7YxdiubMtxh10rsEWSjjET3uPCF2c1PeQ2UrokEjVu575Zb919H3
4jfDqLSDYaaoIg2taXxXaWL88ffzBY2TSKpCNZqWpfP5KhrOqU50A6dRh43ro41mZQfLtTbXzSz5
2KmZWb6cym5E6RgzqKegDX/watHRoghV3+d/YUgFpM0TFPFamsUCSy3kfFTJ95vEgBM87VWVZuGo
+EzRRnkbdZ/E4LrFBY/jOZ9aCvEH1td5opeLiTSYeRAjthYdBYSbVMSj3TrYXzdzkUJP1DYcP0Ru
hkfEO18opZRdta792HHVEoU8ZH8hjLkZrAYJYSh18qLeNM3vf2OTnm6kNbiOzs/92i3dwTOwaQWw
Q7a47TGXnngqsZXkkYrtdWsLB5NuTrxP0CprE03a+QjhftT0TIliB9aRW5EkMWmNjd78Dmr47I12
d93a0rJRWSE7NwFjWBc3ONdEiEdD+8obzRtRg2zJ1LZytRIiFvweiLtEBQc2J25XszE1Goq/loAG
rZjp+6mIECa53aHua6fdymmxMH34O9degL7E2LmDVFaoEFDoZoLMCpFVsRXuCSI/+7SqEXEU020H
adtKfWRheP+hdoc7ixffj4T1JG8RXFMoYAlGT6pT7sKicxJRQPElObhdslKzWDM1S1vMUQkpHVD4
jbLnHB1bJMQQTnv11ZVIteAXZ0Oa7bNAFGtNSbGDGtfGq6qtUQeHZlT/PmpwSZlQ09QquB/O4pQY
iKVaIiXHzJmbRipB1fIUEZQrXq6yZ2a3NHiqINZGKonAMedlUFqwlGEzCQyHL51ecsH/8tfbaOKy
Bd04Edpd9MBDYRH5etZEju537NRklymhjQzZ3zv3xK0NTJ9TFlK02fkhapXpC7pHvSXO7mCwg/xT
vGnSd6h00T4d/n5xznbt5Isnbh2oyJBa/5e0L21u3Aa2/UWs4k7iK7hIsiXb8m5/Yc3Kfd/569+B
c19GgniFmtzJZJLUVKbZQKPR6D592sSp1RrynDWVltHKWGa3Mefm8/r6rWwQRME9AOWDhw/fUR8P
ZQz/AVFGLe3s2bqfFdFYJpEITpvZiIawCiCiqSbyuIRNgrRiGD5eV2TlfJ4pwhl0BL4KZSGQYo8S
XeB7dFQwHjXgX67LWXFzkMPI90HXrKCv4XxvxsaSlwKDuZy41p8Yyy0aZreLGnn1nB40yRblcdbu
3RN5PDphtrUoC4MSd2CFuZJtE5VOOYQWDdX6IwhsP4zDTVSmgnO7KtVUECmjbxRIdY3TMguNNozr
zFnK7AZ1oSr7pWIAEEac5ZqC5hSBuLUHKIKXP/KYDZ1YvDoWVivVkBcOqjM3M5Vag6KBC9RQT6Nx
nyNPbMweSbzrm3kBWcLL8Ewudz/qShXKcgS5CmbLYx69Xh9n7XnUNx20BVdr2c7gfMBA8HZnitIN
q5Z0ojN3LsxAyjHvFrJRVYLlmAaVJ+lhzsKDYqAmbOR/n5g+05U7IfpEcPGXTFd1Hyo5rdvINzHL
9fqSrp7DE62YZZ3s5FIlYd8wy5kJ8Saj+xzbHrPKQH1QxYt7XdZlQYxtHzKsALYjRQLO+3NhWZeF
Q6sjldsZ6JSLepSZa+tHwXJ9cfAMVpSe6vO+APWQJu9kYxMl3wLTdIbwfSgF/mfFlBA8gvkLfUhA
oADnd/4tso0huVkwGnRsiPZYLIrMqifG7WQsDaCTpKN9uWROGqi4RYo88vo+6GnSJyNmbMb2f9ls
m+isVg1KeZ4bZlCVzuorAKemuP2V2xib3WPmb2aHgotxdbtP5HBGrIF9Eqlm7ICkKiBDUkEnh3n0
y2f8n0oeOAlIRiDHAtAU55LCGpFeNfU4LtJMqFYSTE0npcC7r0RfeEth5p2BCQArPMmaPOVyNGYg
7kRNJaz2Rhbs+85+vW64a6uGJw1BRQLVdgDtzm3FqgYpQjUf1pCYxbMpz9muCcJ+H6Ed5dXI07fr
4tYStyZBsk2BKTAiCc42oyFGCSQGDVwmpS4oJJAGKYcPE4+5+aaXMlpbh2x028C/Lpf9sVz0Bx1x
RJEes9BEyR3PciwwtzmUcVdK8d7uKn2TtrNMZZBZPdjdTZS9Tn3ZUEvIuM3+4HPBaMVXkKRWkVLA
i44TXJNlBmNcb9CwJUhJL521l6LpXWo11UuRaad5b79JGPLw1o3V7HYJKEHaNH4MNe1zVMJXzW7S
O8mcl02K6XcYlY06wvWluQyK8H1YGRD/4nYHDPDcAjJJbiU2YIzW2nNXvY3F+/U///ICP//zOTdc
5G2k55GCvKqySaVXS32esmOWbwwbfHkiupvLU3MujDMvPSn0pUI6jAaZK4cRzTCwGZSBAkDamocF
xyB+4oXO+By5NVPbbkDBC7liVdepboFr6VPTXqRiorWxT9WXerxtB18ODmoqhF6s7BfL8aqYrYM8
MhJ75/tVWEOZ1VpnUFX5UFI3A1qzHjxLB/2tA8BM046OYYweGV+CtPUDchDWlb9mbnJGjU8AzITN
EgIogFNfMksMbR5g1Jg17CmVm4K6qI5vOh3DKjBvRbrvo5QOCY6xCSYCxSlKf1K9pfekxR31B7Vy
2mhbIwKfA5qqo9MlmwEjX6enEcPZZTbMNkXDRuSPtu7MQYDBS096s52LmE4gPS3abxhi5abSoas+
c/1X2zwR+14nm2SWNyGQL0gwZvlTb90UheiRtxIeMhfyR3XOmuPYCpYig+oYVOxGIEOc8AQLZxrp
GAPqaiBbm5NHoxfBolYO0ZlYbtOTaZKkbITYYfZ7gGSBTdGfkIODsYV7pNgEodOluzzT8ovQ6DR0
GsfUbkOIK+cC86JnKmc36TTRbgAOOKLm/FO2RbNFV47uqYp8+T2uusGUisHAmHLTCauFquB5jxcR
DeQFXBCTXiDHwoMJT2g2U+f8/ATzjKHtPeTMy+SAiQ+DE5+K7BcxbpT+aFkSTYmLdrFqfhub1DUV
X9V+Im1BR8Okaj6C94zQSjuM06aV0ZMpiWhqv67cy9P15wO5F0iQYy5OqWDxDcD3O/smQcdSoecQ
hzNvAZryK5sV2mSqZ4UPS/xZVpg3kNNOLtxiAqdXXFCZHDE6BjNd7u0hpI11p7amIF1+wS/7tY4n
USbnBJCHlOe5xTqGi+pKFlrfXuJoVwOoBTxSQsD1ZT0Cehwhk07qN9Rj++kn5r5712+XVas5+Qru
PKp1MFlpgK+QMalED37WgA2KG39XwnsYDbrsiY1JBZj6xCsrk6UqlMmgWX3MVT9qdpqe0SjOqUXc
nrxb5YeMBcfLGH9/M6bSk8nH2AA/8nxd3y/femEdJ1/CKYwBNpqmtfiSFmQlSb3tAccs0vrWVm9I
gKC3cRWNxcD3cvsoy3643E3ziy6BmS/Z9ihAJslM1f6mQf26tb3cQLNBrFE06GDE1LtlxnhrVpvr
37wS9LHV0zHK0cSsJdSzz4+clGajRcbZAKjzPVA3lvUhaRFtWn0zATcQDIvTAU+AsRaKqAln1Tyw
ZWyyOAZx8zdVaA9mOcSLQftsBBy/a0s3l4afeoea+XUlLwNppuMfSdy+hHYQ6FoDSaj44WGAoTKR
3xnTzgRZ4f9NEncXqDk2LUghKdRkN8BVuRQoQ2QPei8Imr9Qdpe29q9O/DWgF7VtzRHcTgxmRxvT
31X8a3ZT9Yubx8deSjwVvilUnEW6U+SNqt2E8a1OEIa8ZuRdq14te8F/fI7zAWl3TGy8L0juJLVX
qq8INWdyvL4y6z6JZRAZCRYGprFNOrm3TC0LUCnEB5tScDdF4IdorGOoWHiWT5qfqro/yQsyOZab
E/KZBj+aRgI2F2RoCxncshPNOFu3/JMP4vzGEun1BAitQQtz8cu5chS5oxEBF5fqEKlCRue2lR/G
zqRW7F5fjBXTB4SEDYrBeqAFljOTXM2lMc7hKIouQr5KOgRD5nWZqK1/TUXWf4qSH4MAXkCcpTbF
QA0LHngyJDSehmCLT2bMos7nDpjZoJV8/L/BJsAsOVAv40rL0xnF4cHO/ovCDPCEHAzcNF9hCmpM
xCoSeBkMZ9ll1ujHS+GVnQgEc4lIRsyPZMa/crgAItOCGW17kJM07bcp1NySKK9aZ7rqVDqkNJ6C
cNzZcron8gCK4uhojsp9rOu+MaSCotr64p98Cxcr9CnJMNsNm9yzZIexAZ2mbB5KzMEm4b02Oo2c
31jGvs8FJ439uZxnMDBoGJLh8lhj7vlBy1DqUGImN01uTCV0SCeoBqxrdiKB86fKoM+xXGCVc3IX
Wm+TtmvzbTq+adMxL2+AXtPV/VgKTGgtvD/Tizs0qM2HkW5DL8N6UZa3QEK7qHwjFQ9N/DvrgKIA
tuXvy+awJ7QWqrijLFaCPV9Lo8OrFQMrDKqbOBeBvs2ljpYFETxa2YJdbNmJGG5BGxns5xYTM4W5
U40bzEwJCk+bHkvNBPpJkFW4aKZCqHSmFbeSiLLVTqpwS6Xlg5L7UnIAaDwOf2URQabBywvcjE5Z
/ETvEKZ0CSKOVd/3r65oTz1f0izJM6XL4Ha1NvJGIt8P6GUcMltwCkRilHMxS5Yix5VBx8p4bLv7
xHxfRP2EqwftRBMudCpjOZL7CbuWLhKVx9oZpMf/cE+cSODcWVp2MoYNQ0IfRRttwuNyCm9I2XrX
xTAr5s0PqDRg7TDpi2GRz9cqrDFCFM21iFsbzYvrBKTVB6XuAGy8lUwRDm4tSkYMwJAGSJKgV4rt
3EkgEOp2ZbQJdgb9wMP824jUbdFt63JCW1aCC/heXnqnnhCTWBkmt21kq93Y0xPpt73xk+h3svaz
tH6CgVRXH0hXuG1Zuvp4K1nfbLNx0k4VxHRr7u7sg7nIpUxQ+ayYKSWp2t6ryYwMSNn90AiGyOE3
QMJX5/FrGCbFbTQvsSON8r0d9UJiArbb3DbBBzGaNLyOgUHltsnqSyXQI8Wg3VTlXmST2lW1Rt4r
AYayDkZIKOY0jI5Okqcoy3PHHBd0zMSGiqseQDbFEh2ANZeMJjN0mAJdDXDK18qdbKWETWusDqw6
S/ZBMvTxFe9hiiEU9Ytp7+oJDBTWk6RLf2+uZ/vBrQNSbHjfltiPqEYKRDU7cNPV/bBLcxSNASmp
aNglotmezCdeLP6J1XIuOsxVO+4kCM0Xr0AKbSxm2sSFB3wYOHp1KmsvtiVirVs3PcTKX9k8FdPp
z88K2kK1wpxwMhk7Q3uTZDacDBCdrn2XWffF3PzWzfyxMaXddY+wlkWFrf0rmOfcCActy7DK7FH9
3I8fivo7JLJb2c9ls+sS9Kosx8q6rfuJ9qIBRyue+8zMuZWO1L5FAhOiTYz/zIePEa0xQyHwrCuo
SPtMCr+yplkPwQwpCa7YIW038fyKKZS4bV3N/tbYYOYtKHKkVtnBppwljdwF3N3l/FQlnZvGftm9
qwSZUjDyCJkV2OV0YWxfAAI2fpHw+ba2KKq8mnHSy/5lmm8zbadl/oC2l2nZhjOwl7e57qQilrG1
9BvWhOEI/hHLXWjpgj4XUuAhORIkE1MvhV+Js9jr0DrUtC5oIJwy+DYkGyVqMHkQ1SDLAXqUzuEm
kx5z1VUtJ8icBGnIzr5tRd+3EiWxOeUAjyFlgOuKP/eYzFdHElYFXOBuMoMCqRso6R8Ca9emH/Mi
MBFFJI8zRKkMszJusRxJPG2Rw1HikUaKX1W7TLqJq5fBfjKMQzduo6lnIxdmMAEm4a8EHK3K0ayE
g3LZ8l9YxYn+nMmaiwkaq4Rtj/Fe9MuuyRZfgcvr4xdVctL+ddZVJFOe6xlfJPC5/4ur/3fxeYQJ
G3czgYTDQFa1Q0y1z4LKN4NDgMJXjudT9ZNEmEIsyHLwO4AmQzZRED0NAJYzPs1z9zfII9oYJRs4
FrDug4huBCbB2GvKazM8liLKi4vHI9A6mDrOgGjoTcKTmQtMGFp3WKQyct797/7u18MP7+4pdEVl
sAuzYmJAoIrCLoOjXQzODKVK66Mlj51Xg6JpltI92lSp420FYT5hccmpvTBBgGvhiY8GUEZodL56
aoDRbSqogx33gO7c98M/P3z/4B8oxOInfnj/8zf+ZUN3FD/ROvs/v0c9j3oF3e8dd3s8bn8ft+7t
8fX4+vN1K7humOlyn4oGDHStsJ8AkXOmndcYiROUGD44Oq3j+37sfP3YiiYCXzSEYU1AaotuCCCW
0Hn1VT47iVjksczTfMbiu7eu67s+lPaoI9Dm0mxZPRswD/RcmghzOUfVaCTPwQIQo1359vb11j18
+pu3Hzp98wRbfBEffKlzIolzUXIRKgGJIOn2cMC2oclboMraxqCiiYY9gCd1MHCc21BckjJpYwS1
twfXfT/4v+gG5uBsBY/7r8YK3gBO5XCKYB5eGaUl5Bw+P78/Pz+HdKHP6OBeaOmA+Jv9F0R7e8/Z
Pv2unKffTyNlf/2eQbwdsX8I3o+XLL6wFFQTAYMA+zeY/Thv0AD9UYDoAJbCjsvufoflZa3tznbr
OAL1v/6wS/X/COOeGKNVyJNRM2EurJ/6jxucTEhyt65A1EUvPTMZDDlAxP5P1z73MJanFkPPSctE
HdgJ8Hfs2DNHAPWgn8t+Xrei9bU8kckFFiFJp76tO8gELwXFLyn69nP6Cm1TJ3Z+bd42D/uH/d4T
bOJF0plXlrtA+npQIzmFYHjAkvr+8+bDuRM5lTWPfrak+vkhsUJFBXCGqecekN2D93zYwFJfRGZy
EZXz6nA2acZZo8hfgt5df7ehdyIJGluQC0ME7RMCQKCA0Gd1roqWlIWUAhbDdurWou+D33uuDxaF
yvvx5SqdLTsDgvzX+vE/Ecsd/1QL8nxRIJbZR0rfe+f9tfVGXAez07mtN7iuhVNBcVMy+oYO9A10
84YKv9N5qBRTkxb4C+u/vW65hG8g/lrxkw/jLia7iABX0//ZWnaNuoevX3Bw2OFhNyquUXZY2S/4
FT/2+OfXYcJxwg+XHePrX/U1Ie7KLhlcDk2qg7oH8cs/Z/ifD2K/+u4/tzf7CvYt+Ikbgf0QfYHG
TJr/AlVGAgcNfwriGG5dyhLJbb0BooQtCSKKrx9wkY/0DdrfOTfMTbpHXxTUXMQ0yMViTCLI5mzE
ahfNbFrTRtpgQ+7QY3h2b6JgSnqK0UeelonA4l+dQ2dKcsI4r9wlhZREtobLr6T3IQWxnINOOPoL
/7bQCb+GLHLzoC+F2pv9g/O4e9zsPA/q//59/Ill2fnsIL0eb7dH9/j6envc9vR36I70p4h0hJ1M
7mOBbsWeIDWEOjjfq2GkY16g1JSC1lQOGpDxpWXtLYpWYEzTFGAC3AJS0F3YFJnAya5sCSO/ZeT6
GHd50T1kB1I9LzoYEyZQBlG8IHoXGNZ3YzaSm7RoFCow/ks9WeyMMwksL0b8cfdX05dWMyxgnBik
T71G9zXxVIxqU0Toha+CJLegaM8D8o6l2ggq1OeuMBxjWQuYIKUBytwE2ejkxEVEF6B6ND+S3sPg
pS38qXhTrQ1wMbP6lEmebW6u63v5LEHx4fQ7eCtMJyL3Ab7DTAJqq4GfEd/KH/AG1qsDqKaCYm/B
cSpeXYDuNd4TSVDJYs732kJwd0K7oKt+BgOPoytgSxrtkKI9nhYG2r8LOfXyMPAa1fCuq71izmda
czdCoFW9kYwQ2k2Rl1Q3zZTTLPKlYStNH/9BFPIeAASiPVbl6TLbgPQqWttTVH1LFEk3leplTeyq
gxsEgouO2czFUqKPFe0S8Jsmb7x2Wlp62ADbPZH7pUPv4Nsiqs6ti0AzJF6xAI/ys9wTWR+KmtHJ
RHPtzJM7K7+z8P36il0GIswm0ef5/4VwAV3URMGCPqMU3HHoBga4R249SQv793wAu79pJ5ijBbK1
p2LKEj+rqnHfAXM/gPlAindpFhuih9DFfcR9EBfo1ZG6VLEuQ2vVtTCnLALM1HaN4NYanoLoSOJd
Tfy4J65pHWLDaRTRB1wETl8fAF5JUK4ieuJ7v9Qu1RcrxwdYCcbHKU4ueZq+M+UDWKBLA6PEJZc0
wD8CdPlDN3aC/bgIUzjp3H5Isz4bcw0TLuVN1N0tVkDV+Ls9u+P4Jtt+1vhtI9B43c7+KMytOAF/
yVA0UFgLPrP0ca4Ouf77ulqrPoD8EcHF1WUtL0rFRABJJzc/0J+Q2/fDAkCqqKtXpAz7/ZO0gJ6X
sp2VWD8tme/K/lMisq8KGUpWHemJPpwnJ6mmpc3ApHTI4VdOp29G27GQ5rYazyICt81CsEtf82f1
OLddkiI1DLZ60/IwjlQnd6a5n4pNDFBwdwNk0PXN+mpavyaP89g1epOSXoK8gtDlPfjdUm27fM++
h7tylzxWtNmkzzDI739L2IXEIMphjIsFvF0EDaTne2dqddYEJQEtSXWMx29hAkSNqAa4Zh8nMr6y
oyf20aupko8DZNQpRkIDPKP22xEQlutLuBZJnUrhQhsVmLTRrCElz7RnddS8vnPlYUypogkO75ol
oq4MeDjY29HFzh1eoGf1hkTApwGgGjZ+DhDM/N7HPao5t2Owua7W6uKdCOOOsZIZ5jQoEDYGI0br
HROQODTD9+tCVtfuRAh3ggN4QESFEGLh2lOHQ276GRoA5EDkale1AVASXF0GYxnizM3uinCZW1zh
FUDH5Y9pGOls5K6heE2tenb0lAH6p4CFeimcvnFn7T6avjWigbmr6v75iq8854lBAoE/xFKFrygS
EB58m4wbLXsKJPfvFxUJWbwnQCOFZDxnJoTgDjdTtJV2y52eugSj1CbXFiEC1lYU4TUr6QCDavBE
12Y1RO2YozusDSc0yn606DUaE0Gr22WKDW4CTJ9gjsFrhSX2zt3EDO4YmTApigwsXJ/VmQ5kZmlv
U7UG/hT+PwW0Z2HTelO7P9j2UnlyMs4g2jattgHfQ2bXv0YJuVL0T5QhUZ0liXrXDjP1l9xmRgK0
eoheitIo5NpvZ4B1Pd3Ou24/DNokg9vemBCZNHqlg827CEUjwNdMAhM1dLyKkdoDgeG5glmhKlKP
CSFOrahuEXi5AuiwTftZQKewFmqhCoUYBxy3iPS5e6WqFK2WLCxk3YQYRJhYv7PK0AWvvFUhaM8C
qIDBBfk+vqDXIwlNcXj0lO1tjG6hsIgEPnB1vQgQtKz1i2Gfz9fLHKK+XhZQosSdmrrT9NkoDTUn
ECpM9Sw4SGvqkC/qAZCGoI7FrVmAukM9z/BOKea82uVxyB6un9RVAcjYYWoEQKUgejlXxiaDIWUZ
lDFY91G/S7of/0UAcIWgE4cv4FlWSJhMIdHBsrKM1k9gPRwbmDXBpl+WM3BGCZhx8Rde3WitPNei
bFRMUsQQWTDNBxsl9oiKF23uSqarGa9hMrq1tC9skHCLpmyuL98fwez3T9zpUIXD3GRgdbHq4hv6
9R09VAXHZs3cTnXjjqfSZjaaRqFbqH6Ar8vVJk+yDX82BLftWtiHtjfAqzBYBw9NzhKAELLsBLMD
nMZSAieqf0wNHu3jWzMkD2QKTRC3ZXsZ9HjX7WNVPQC7QakMwkVicGJzlB+7YIDYeQCDplJrbppY
37NSey2kn9dFrZsJ7gkkqDHmRuaLUjKSxYXJetSHSsP0mb1V3s8m6JR3qvarrLeGcZTUZ2vYXhfL
zigf34LqALe+gcoe3u/nNqLHJVgvGBeP2UQPKuDExc8ajUZ2utFH/7qo1RtRA7EqaESQVuNdbB3p
ajm3cOVSTe7GWHUUMNd0YepdF7O2Z0j0/yuGi9izVu/LzoQnnwNtoNo4OblVUhBD3id9Jlg9kSwu
bNJTIAGlAbKG4sPObov0kFV3vaih9QKmwB4DuJlA6w0UC6ZLcWLCPJ5bjAnCJhnJrx6sdLXcUyuL
kCrGOPWoeUiLzC1Bzt6Imj9XXYgJHByGiDPqbe4AlPoQWbUK86g7PO9apdkGoXActkgI984HH1sB
y4AQMNS+YojVs5WLYIarZo67CuMxWHzJjyOQZotMi4SbZJb6X3UY76pxdtBYt7XHz7oREVytPURA
h/6vNE4hTcYjfyzhFXtlQSAt9x5SrjQcv4FJ5y0YyJ1ivF03+tV8KhgC0MQHSDdakrlzjKFLUh5L
EFlG1XFcckep4hfLLl8LeaYjmpONQnG7oqpooL1rZHbVXnd7u/KsRjQ9bn2t/3wKdwCDIZmzrMa1
Q4zRqSUcvbuu9nqj8zLRoKeVhbbQAYKkOW4GvJQ582wbdanzrz6PCc3d7Sax3MjYmlbuhvanNDrX
F1kkjdvWuLe7YcnBs2PivWwuL3X4PoUq6jR4MpEbs9heF7fiXMDuAagFICQWAgfu1LdVYyzqCNYH
YJs3yPv10k+je7SXWnDJrdytGMKM0iicJkABPHuZPjVS3OSMkQEIrObZHMGqfVPoWyVraaPi9VwJ
8sVr66ggV6yyRnbMIOcUs/Me3Y0BbrpseZhqJyqmW9Xb9Yk3dK2Ao2PFFi1mH5j1w2j9eUZiWTKb
UGZcIG1v306IK+jUo43ayEMapNaDqf9tbwVcNQSC/RyDdDH3hx+St4TlFKQSXHUyqptesmmHksaI
c/b3tnEi5qvCexLaNa1aGR0TE+BZlLSHCsPVKhVN74I7ey0qsdD1D5gauJDQGsGdsJoYfVctYAVZ
qgYdZKGUgQq4UOvbOdOP0tTGRzuetR9BbXb+XICMKUrMPqJ6ZBa14PitXYMoy2I0OV5QKsNVnccq
UmRjMp6t4FuSfWW3gA9jAErAYndwRfuSDIeGegqpv11f61VzPRHLrq+TtQbmPZ+GSEX8PknHusRB
jMzXMrI3ElkeaisBalrYFsRU4cKyM1W5uNoIpkBrCy3D6KZfU+VNw0bVdyHZW2Rn6feke+lzvzYy
aiS7MRA8Idf8wekyc1suS7lizSP0jafPWP4EfXu2sF7KGwOcVKSlsSjJKlpgzq8ubVDHpQmB5SwB
6vlWLy95EFK1TJwx/1QigV9d9Qk2GD0ZNTyb8HG+n/3YLWVYwow6OQTZ1razNH+wHRmN66OIhPKi
K+nLHyCnYIJnDq6Ov6HScAoGKYZumlnJyI1jMNY4zkAf53qO9uPghx4mFYhZRvUGLLFPUqBo7mh1
poMEMMElHuW769a8pj1ABjoDJRp4WnPOl4xVnRiFDssKbM8ywN6dbJLWt6V0U+fL5rqwC/A1U/9E
Gp/RKxMt7KrYQH6quO+Vgkp1U6N18Ajn5USl7o554haNeqgjv1Jc1bF2ZvxcJXs4aSl/lC2aPEyu
5CqJ4MNWQk58F6uDI33G+sbObUDSWozEMbEKE+qiaV3d42oQLPTa9Y2+I5CyIL9ggzHvXARJg6iR
Ouat0thK3XlIgS+frXGnNksd+/FEuqfrq70mEeBbgBpBkoKUDHdwhxoVM7sAVn2Jm+S+D1vkyeQl
PdSDErtB2InmejINeCeF1wigK8BIoNeeW0Q8PgwJSGY8ysFJH/S7BRYb/bqu0+oFdCqE8776tLTy
GEHIIBFCpwqDJELJywwN1EUj2NWmzYJMSpGQ42SRmC7xT8EHrFQhQeD0Zx/Zqp+4f73vUhXxPIJ5
xkxafxv6F3PxRgVgibdJPeQRHhIf12WuWiccEywQhxQjU89Fgsk1TJMGppONhAZ5ux8DUT/Kmq2A
HhaPfkCTQQvOOUFMZE0XAGsyNqpFzm6t6VFSN2Q8Xldk1dkg+WUAFKBggBOniF1qTW2WzNmExUOq
STd1VD/NNsZi9P1dFDbudXGr62YhqgTtr4bnKidO7sKxy9Eg6Wh93d62Zkn25iIiMGN/CG/1MId/
hXD2UCV4okcDhBjG5JK0plKSurUqCDpWgx0VFLXAOsCFwhDObSBDMFskKXjKBj0/NqMChpNqF4/R
VgK9/pLq274it6PxyyL/Kc5CuhWswgxLrvGENSYgwiSICR4ePU5Z/KFIJo0a1R+iwJn6fJMbn2M5
bYDSFnjlS8wpGPu+ZCKfjEQfDwFUph70OcbCQg+yLYuMkslyw/hVm9WtJJk3bfXchNEtSisu0QMn
UMH9MLc6TRCgdNaLnkQYtIspDsqP64b1NW3qbNO/PozxGrAcLioE57vRhMlQAs4MBr5Sal2pD9Ob
yChlFXw+cfKqBvLyYZOM7GKtH7coBaZu03eoT1eAUDhhtwS0RrPVW9FU8kMRqEngymNnZNugTXsQ
lY1Td1NM2gRExWxqrqVG1c8+GcLRBSfR9DMrEv1XFDSx3+rTPNExNtXv1tAYu2Kc09s5tPvJCcJm
eexJozxXnZx+BG3NgHFR66OPs833UtETkGIMpSBHfxG8YWUUZA/BoQuHdQkoA2RzyFvYqTVL8UYy
F9VDtXdXVQ0oa7Qyd2cbDKYzMkmCV+TFYWdEk4xuks2CQlGF+e0TvzzZkZUsC1rLu+o5KJBm0ETg
w4uTzkng7tPRMvU5ySMwq9QVot69ianKIp6tCw/JZOioVyPJBu5wnoQ4n4FnJ2MCLZS9PLn98DFY
vpbu5vH1ugl/mShnwpCEIpqKbltMOuMcSq8lVghuM9xjzvSjcxlU3fLhvqj6FO8WpzpOTit4SVxm
pb60+yOTGc/JHtmFCo4tvBmdydd/p7ejZ7vLptxnd/Wuc0Lf2Im2jEWv15TkotvM6BrTGiAQxGyP
+Uu8T3eTh3Ekj9cXc8XoT9eSD2uNKo7MsWFBiW/5fUJb34A6gyAMEEnh7C8pIuTmWXw1/cD8lmOw
V0squdruui6CJfsK4U/3KFSDLhshJdkHm9KJ3lp38GLfElSKLi+0c1vg0Rm9oncot0GOflT8Ydvd
Nh78wnu2EQUdq8f2j6F/Tak6UWhRrRzxAQSZ8nYBDVWzC9SX62t2GZUi4EXVkE0Xg9fDET43bFQY
BrlbYqRZs49KuoHvdcvBm83HwPJtsknV35bsl5Ygm3URtH1JZY9Jdn7B8Hku1Yj6AIxDWe4ErJU1
7mgcbGtcAqXo3DLL4o4R1AONBUglEdnzaX8l67NWRU+Z05q9V2o1YIdvpfyOW59ageLZQ4ApAFK/
AcLBDZf0u2B1V3YQQQ8bIodR9gYwGud6VnqQEL1EiJX0zuhVfrEt9xpm8dwGW5Zv3RgVLTbKU/h2
Xe7K8p6J5fIQWdIpelSxx2p7swyOpP0ETgItofS6mEtMGbsy0e6LNkYohymt5+oh6Tt0qIYhQT40
6MKOomg4IDwAiX+PdISs9wAjm2k1fbcLvb8rprHSqDykSBNMaXszWlPzCH6GNqRo3c9fGgzQe6gz
qf9eEWkR3O6X+Qt8K/KYoHwn6E++KJyAPNdg6JPMUY/9K6G5p6k0cuXdclP65UDl53Z7fXVWrvUz
gdwmGKXB0sYQSNqjBtYOy/SuC1jb5VONuFdrp4edLSFYcxTNS2RAWFESiWUn+dtpFnj34xVimmgv
RN75oplEqoe6jxXEJ7aJ6kef3hUaculDI4AArawXnscI09EMC2w035ZZ5AOmCKFNwunt0Y3BcdxM
zvUFWwtR0NnL5j+w3k/+ETeCSnccGiiizoAYe2rhDb1KW+DyG0UTyFrZHORKGGpKQTULefvzozHI
epUNAXx3hClsxWcz3Xell6Qiq15V6UQMW9STK2IYx3pKZsRC84Y8hRlVnfLRus3ugwcMgP1dhDSN
qeonuG1rgWu9zIjhGrRRTwU0B297TK86F61rKbj0UmioPBlP+o3uSV7yXT9+N+6QfxycdGcXtN8C
UOPEO82Zt8lmFDGSrpjM2SdwRyw1SKzaM1vk4sO0D8kicnAr18eZAG4XEzkejJhAgPFDizFmnsZ0
oLobYyIXuN+/mwJM8Nqz8Uwet51RnEVDEsFCo11/KNE25wb7ZaP3dLkpqHKUNvNbTxPnFXzTghBt
NcI93U7uSgZJrpbpKlRt3pNdsYttd3gDs3VJFWZITveY+n/vIM+UZUfoxHYjIEIHTDKDXwGbkCx5
4fTXRX/ORLmXQiInZpcznQo13ZkDZglUAh3Wj/mfQ8Ai3xMd6irK6mWGDnUR+kQDPfP0ZqIDUvGv
u65VOSDMZh19CrKwnCEaAxLoQw45uXJcDJTg7W+ddkeSSOC2VgIWA9QK/8rhDNAkIHcnCl6KIaZY
DId2fJN6kaWtHqoTGZylpWaggkIGMpbwMQlQhcu9AsWncNx2y0FtjnGxk8m3+T9cl2eqceaG9DmR
Yps5C93p0fbR17JTlbeaaKtES8gbXVSigbuHegEISKr7BqhZLXWvm4NIBmd2c7kEudpBRhM+Lva2
HDF6T9g3vepd0cwJwgc83S+SkD36ODFtGwtWkxAr5pJ4G4BVKft/pH3ZcuO6suwXMYIgwQGvJEVJ
tjzKdtt+YfRkgvMMDl9/kh3n7pYgXjF6nxW9+rFLAAuFQlVWZu5a6iuYrWn0VqfHJgARDxSQwWyi
rGUei08tTA0ALwT6CVOVn1pFU2WNKOD2XeXr1pPI/JyEPlrtQcZA1dxDbeWQFitnbbnAgOFSTAr9
0ZCTvmBrcLMe57IhGH28YF/+mDASXzkMk8zhg+GWd+ozlCXWWLyXMtS5P/0fs9JHjRU9xi7YeO5t
LbwrBz90nPp2cLv36ljdrj1jlyLKqTXp4QehwWmsZ37XKNuV9A4zqXYD3P/muqPOv1l6f52uSZaG
rFlm83a2YtTveQlZwzsbBGBJgzjpB9n7dWOLKcnJmv6QK5xEY6JUw1RpsNY44XbwQJ/txg/WPVIg
0OBs8f7R3kPUi/jzUb+pIVXq9bUr1sRzFi/x018hZSXFAM0WCMije/XwCRaku2nXuPzINr+1PVQF
MGhTonN4e7s2J7kUE3BaZ3Z21NlR9D6/iqaSJIWtIhVMa6+ua5SRXWuN8fD/46N/jUg+2k8Afdcj
1tb6wjN23T1qit+zQ+8Fjtj2u24tw1uqT8CB/hqU3LSrwaLTEBjUtiT1g+3wEj4V78PkEtNRnbUi
5uIeAqNPkLqDGEYuF2CcgLJqzveiHMnzoY13/dozZ9nEf6q9MgSy6Ou4j2YiUZqBThElsSR0GrFy
jS+E7rOyh+SCIklUxY5Q9iiiwcnte7KW/S9ED5Rf5+Y7ZHzgcVLyD/K5pu1tFHAaBOFE+RrQduN3
/yykiKfnmRlpHS3X26hmMKOHhzA+CL4z1vRtFrfqZCVSZjVpig1BCvAxDhokNhrVKcOX62Fp4Yuf
LWL+BSdRSanDGvUILAJ9F+DrvrhoHaP8vG5k6WSCeQ0vdLzRQUP551I7sTIB6YyJI1iJQwqZLtQC
eOrkupPn9yjNwN5geFOzKYvXoXsN1iY052Moxfkz61JylSi6iDFcODMCxtuGWUdVAFkFxsVQNyGs
knoxAE253Wyvr3qOadfMSjEvSuMQr28setKfm+CQGncD+dDrT31aOVCX3xCFAwvEY5QCfXehGJg1
fWU2Kpj/owKKwElX3Wem4qQqXymMXu4jcBzAhEFSCL5/0bE02q5q89HEjGGOue3uroSySwVmNX2v
thisfcz7lebT0sIw8T4PBUAbE5qv584JqlITA+BW4qaAs5PXhD8rzcf1j7RiQob4GZ2Zs6CAidLo
tjV91zvTa9ZGeBberyCABr2GhobvLFQ1/4oT/w8Ia/FEwkjSBFbkL7t0sy+ojdw2utNCnepTuTOP
iVfsri/tMnicG5XcflRKq+8HGK0szE6C1bRfi+QLOQ1M2DNkUQfICeXy83VVbRtyiAjAxCZ/EX7q
Zn68zffskO4bwHXdfKfnb9a2dJ96hx3iLTusja9fxvrzXyAF4YwqZq5G+AWWcEplb2gboQvcWW/X
93LBDJhq5gKjjSYiQtn5QnG8wE7QRVhg92qwW33wLfWlW4Po/YGFnYcMUKXBQ5ihQY4EM1nnZtRG
Y1WWZshInew5eSPCCTcxcVHWcaKbaBt4qaOHbnwnNqGfHdlqdrhwGs7sSweuSietYeh9uN0N+CG9
1Kcf5H70NSd9te9+Wdvvv65v68LFcLZgucUH4FSdxTYMBp8GcXrVTd7ELXHYxrjrBp98AfbprJi8
DMtoeEC4DYkUgiZYO873OFZHpTYAH8YDSjnGj9W9OALQbh7MEuWzacs+iQukSeDqxmpDc8mL7Jni
Aa38udIrhQFDGU2SBCG8aJb3mqrgOVW7+35Smj1RA2Xl/C8t9NTa/GtOgk5iGfGk6BgczKMqcWj5
fcjTFy38sCdtN7Zf17d1wXMgWYtZDFwQBiYi5V2NSx5AXhUNhSJ0B/X7MHaOWR6vG1mIaPZ8BAkI
GDUCbsrzFQ1kaAuLdchLZzSUg+ag9YQU0F7xyiUzpo5sBYxEwJdffKbIzmJL6fHERqE/QsJi/3sq
b6NwAdgRyBExqiijBCIWKZmWAOgy5Y2nWW8YLnb42ljd0icBRShQqLMtjIKd7xa10qjsbTTaFPtJ
NH7aeYDzXf8gCxmBDZ09pAIAEl02aEfOMlKJFrCUwE+md15DJARTP2jTEh+zY2guZGvH98+ghBQj
ceOgS4JhLaxK7uvxSckYDzEfogOdPjkqDUY3C9TgcQDHb+JYHJU0bGZJXcsWncd6KJdUxAZ2BaUv
BUAyFF0bl/YKKv7R1PT7vlfoWxY0eI1EYADfxaWeTJ7QkVCpmdnybdenOvEEkqtDU/fdAe3G+r4i
Y9jdllZEH8Gui5tnGidfa0d+a2qZ+qmNBUYhIrvZdziIkUsIJjgdOlFSYbAlUWoozTHzK1OLwZ+o
Pf6IlNF4KpogO3Jor3wrMUgOzZ1kAD+uFT2VdmjelnmucS8bmLihqWm+C+D8tloy8nneom9Hj4RK
fg+9beFNatqE0DlWxXfk3UAeayEp9p0Jf3PqHhRQfV630y2waX3wyBRVf4gHZgu3h6Jo6ww5L/aW
wce3squ5b0WChdB5bDEE0Sfmlkf6FKFZXUDZMuxGAEQhT608pGAPe0+qKXgq2iYCbswyKtAUKbFn
lWNf3wgKPjGUo3l+m5dJcYPPqIcbnSXjb63SisyZ+iR7iTqtRPnMgMhV3jTRV9NWqeYrVp2jCGRZ
EGLvKpAFabRvP4opFKCv53b8g4TQH8BQOR2gsZHqB8obVNVbaCCvOOB8BcvuB+MElUcM6mGC9PxU
RchVOcjr8ebPJpcOKNso7XaK1W3UltC8yn7Hylqd4Q+W4sImsgJrTvARMCSbIqsqHraIe8oRBar8
8F641uRAKwVkp/fiNnLNo3GfbCqve8x+8I2NNEwLnX+VWcdhg/YCxnPBk/JngPZ85UYQWjTPcNj1
xDdDHcJvq/nHwgV5ZkK6svQ+GAq7hQkW+EbnaHej+wN1ZMuBXEPu6U/VPjrUDtuvIY2WIv7p0qT0
rsxTcLX3sBvqAP+kmOVbIyBfsyBldu1IOrCMzJES56uJ7gft6XooXkqlkFIgrwAA+A8w/fzztHh/
FHk7IncsNOXTEpb1kfMQRcTKztH1YVOT+lnAwIdAMxMicy0PIs0D7Dr7VYd6DP+Nmtsy6sXa5NvS
0k+vUyk1gLj80IcU12nfvSpIaU2+0pxf8ppTA/MPOEl07LpNCq0a0AvotbdEy7cVa1xjLG9y7b+w
dHqlSq8NluWIKDFgmM3wmRimF0MYtM57gFjWqArXLm9p09SiK8peweXdjDtS3zR4amvudY9ZyA8x
MAHVw3lswrgYu4/EqAlEM2SjSe5nRuFnW/MIdvENDcj2/2ZK2rehUKEOpqD2HZTRrg/3eQpYYuu1
6h3/57kjRKnTVUkbNxArFEmARgVGBL3WjLyRemnxRtXKyxVzZQuXLgPoiegoumDGBZI0555XhYXo
GoYt7Es3aiKn5K5Od6zWHUgE9vGaUyw5+qk5ydEbktAxV2BuzNDtF96ofgXCEenb9a+10CSwoRmO
xpY5o4AMeWxBMKPmfSnwDNx0G2vHjr/RQ/6JK6dGrwlS91t119+yXfneM28NW7rk+EjyUbbV/oyR
S09Qsxs6IzVgm0MsANhuGzgRMhWb60tcsSK/O0dQ6JjRiBs1hlSHzTGi+mx2/nUbS1/rZCVycSSb
MIEETTwE5NIwtz3429AgJHfgVSVoKwfx8f9mTjpj0UirtElhTtd/ptbPHBlyGQwOj79dt/OnWCtn
I6frkpw+rjKbKPMrLPrOXlTUGp3pgKIZLs+DtUFDC7wr97Yf/VgxOyPNL8yCtwNpENBRFxJGkLxL
6qDDLI3ADZoZmHt/7rQjgYxPGHm88NtxHdmwdL5ngKQxVwowSS0tlXHC+3CerNGLvHTLSb8tuu7Y
9dBQIvW9QJNZYSuoqaWoDO0FE0tUmQWI1nlIQSbc69Y8F6r0FMra+qORdOBujXJ1X9rVOxQQ1nrp
ixZnbD9a6RRyTNIiza6lTZXgqinG1AIegEQTFPki8qklgcLdilZBus0wkrLSFVjICzB/gglJ0JTg
WSGje/GJ88QEaYKbc2NfdHdWUG2v+8zCKWeQP0IwAbfRzFd3vpeQ1lZs2gE/rCZJtjEmlXtm3QxA
Ilq/r1u62EOwJwFBi/rHTCWAP+eWMCA3kp51uUvb1tGGHel+1fTJiH6aa+S2F1FltoRKq4H3L6aH
5K/VxV1rkULkrgCFaqy2nh7tTFTMgpVL4ML1JTvSiuKGdaiIYkW6lfp4dv20MVkLIjQ/SdmHEdCb
MlkDDK6ZnD/nSR5n5T0qVhNM4pEBQjSP8+dmDF1RgDPhJxdrDBrLOwmcIIiAoCIsn7QRk5upZvU5
mlLoloj7so8dET0ZyT8nWvNWQqQYFHUAqILE83xdU4BMS81gqEm/GdmdkvqzTHPONlW/pvC+uIUn
pqRLIC8HZg06TI0KiJo0KJt3mzS9CcE5lCQH458xbNLKpAOmRzpXWT1vIWjrEh7chn2/u36yLpMR
yYbkiFnEsoh28+6Nn7n5PBKQrwyOPd608U09+UkPGicnLXfohyvG6JrRa8+ezfYRjSqg519Wfs28
gWe3kPRrJB+Nta4oVIpfUwtQNN5SQzioSDoCOPHSvGVB7Wiqj7FInm867q8Ynx3lwjhqkph9xJQ7
mqnnjqSYVRLazZgDvaV9JEgjQD94r4AIwibJdmQFeCOBCqo/c5YiFw2ytU+xaB+EjqjvalA5kq9D
vBbGPlJmckpiYuwM0GTQLebdqwqFU5rpOwU4L5EF36lZv1N15WK8bKJh66FFjMoLrioNo67nqy/0
TpipjdWL/lufm16ggSLTzlwjrN4Cpu2twtqUQwLXGDahkbz3fb4JzPZQZ8WauN5S6Dj9KdIxMwJD
H9IWGwG+2jLkG5X91vmdWoX/zY6fGpIOWAveNzzJYaiySjdN3nR7q6ml0xQvJmqbCp66onHi8lHn
axLrl/C2P9s9X53g61ZRUjjfbgaqWlExbPdcE9HLjWH+0tUncMXHg7FJ4gc+3mfa5rqHL+/rX5tz
eDu5ASaKk9VBmdEFVcVUbTSQnqSeGUNItk6j4UOwsn++bnHp4sZC/3eVF5R3Yqq7lCKJBN05dGuD
Cje3dZdHx4zlLkq63nVrl+TnfzYVA4gQoEDWI2tIpSBcKTpVxb/NbYdPrqo+GTR1SuvFNn/EvZsW
oxPR9yJ46P6Z6OjctDz12wyKkdgjTLfV4INuJOs6L9NRA0/WYuRFpj5bAkzANlWc1IvuhlUPylRr
sJQVbzzw69HVwjtUmsFFfANcmzW50xrB3iUUS7IpeY41TWlOCtg0E0AgLD9VqasEBzv2FePWrLZT
sDEViOt9X/mg8wGUQ/LpWqXnaiRspUsJ7GJExK3Zvm7vDROB0G37Q9YBOd56QerjeYJhjsBcmwFY
PC94i6FHBeJWEKCcnxfSQFCWZTSH39SvXR+DxBrCN/wtVdbunvlfuljniaX5l5yczHYQqTr0sFSA
5azk3NNF5JfKP9NY4zPOKTsIg2dRkAsAGhEDeFwIFqSgxG7FcejYIWJOTulnQrqVkYal7UONQzcB
zQC+RG7D2VWdEUVVclfRchdcQA5rOdj3q6eArkn3Le3fqSnJP3V0YUId7RmUNbLaS3RQraZ2bHql
uUbiefk+n/fwZFWSS1ogFhAig6kiv220T409mqBLrA68/Im+lj59quSNBDtNfCuSZzIAqL/y7FqK
qSc/QC6u5APgSJj+QppQ/MqyG9U+EBq7tvaYQQXz+vmbt012y1NTUk4gqoA2LAwLt5msr4S/JTmG
+03hlWjC2CX3BU1XFrdkERv8n2tR2l0+RWUm5gvDoL9i5TYpHSUoHD64unoXp2sHfMlt/lpDPD0/
dgGpxlgrcf9beXETFc2ubAIknL+v7+KSFTaT/1IMoxrAnZxbUWJTSRoRwDlzY8+a7rUruQeN2811
M4vH7cSMlDXpNk8jQmEGWeRtW1B/goloMHZ1pq1A1Ra+EsbvMRsI8KIJcXJ5RVH6vy5osb7ZpAFl
Xq9mNUYSrMe4VVTPqAfuAChar+QT82tEckgDIkrguNZg35RJZfKyM3mW8QJdmEh51rvMAjGqLVac
cHYy2QpFkQjoFQvlE11ywqnSgyLT8TDOqjdoJqnRAfLDTfBps9HB5LJD1oDBly1IcE6gzg2IP3hz
Z5KtcxepCgGSv0ot3MguHR1DdGknnG6y3LFDKa43dkybNpFGncRQ9npHHMsKN0YbbdsJ5OZhfx/l
wGGb/WYyrRe1II5tp9uUJX7MEq/MmZuASPu6uy34gIlvoMOrkYQgHzn/yVOCekKqEOjyWEiTU6ey
N2awqbqPUK+gJ7BibSlfRjcYJDzgrNEwwyl9k9pGQUGbzVkZ5mp+9JjnRjvKNJ6saUf6Td9tFcO9
vsKFQIs4ZIEEFM09zDlKrwOjsG2aTrRwwcjgRSGafNamCO9r+1DRaGV9C4cXDsBwTYLNaEbfnO/m
OPRpNZRYHrryXhkgX42dNP6VtU/X17Tw1QwMw6PrgLFtzDzPaz5JNCyRK1EisKah3RoaanV8H/Yv
WoIXZruzEOn/b+bmn3NiriD1pFrzFg7ha8G4Q9h9LB548Jr3wsn+m0cVVoeh9JkhVycyXVlWVtHQ
qGbhgnQmtZ0apew4IV6jvUW20xj7qbgrgpU7cunLWfhsOAM4CqCtPV9iqHXGwNO+cEXttSA7zNPf
+fjSq/XKVi54I8gM/tqRwnuYMSiQEAQlw94JMLWajqFQ9G7ctFxFAc2eLQdA3FPg1dIAAkLn7XxN
YzjUNY1gyyKPA31UBldDOQLafl0rHIP5FvGK0q8B3Ir1rS1+X3eapbMO54RpE/NfDA2Cc/OZacVm
Ng5/nLRVfybVp2X4mtiVzFUNAFm6bTqsnIs5Wl2s+MSk5Ki8DYa8MfEVTQhKTBM7ZvraAM3iBzwx
IUUwbupjbwiYUCp+qIzaV8LKF3V0ZyTpN8HHFXT30pvtdBdl7LVmpk1pt9hFq+p/1fzBSlXotIUP
qCjeQOj6qIS2z1D2bel7Y69lVktP8TPr0rFgBWvHkmG1vNkn1aaKwfhUPivdryB8s/mhKI/QBaz1
l5KuvDoukRq4S0+8h0kHJVI0LR9tWK6r2FNq9M9afjDM+KE2i9emTP2xfx51vlVCASb846gDCJyu
hPPVzZfujkQ3x6IvsflJ9SsNnrqq91rmZvGDqNxU7PMJr/VvzRrwcTEWzV1lhCKAqOTEZRxDdcgp
rHLi5e3Rah6D3o/zlSRs6Q4BA9P/s0KlrDmJg65QDFgxKDKkDrmKP5GdZnxqM/rt5XowWMjFUDaC
cspM4oLxC+nURNaYUwLGL5fZr0qebM3ybWTKsVbBw1mYh9gAetpYEyBZMSoXczCZRJS+hVFRgBLn
FWJ1MUoOHPod6sEKI8fMV/xlDqhS+MGIKxqhYMsDD5n8RMCQFQu1GvkfZrzLVnO0ej8Ce3d9Kxe8
48yIdDCMzMyCFrzu7jQ8tqjjgOkS0ifYvpWbam0xku9Hik0Kq5zt2D+AWUVnAR3WNd7OhWiK9BOT
K6hiYEBZdvW8wiRigladi84qTd9YsbGnDYRNUa5d+ziL+3aS6UrrYRoGIAoVpsrgYRK/q/5ohUej
XXlTLfkciHTw8QGxmRHs55ee3fBCC2ykSkXGnSLZM/LKi3d7GByj/TkBfYmY8e/+gNQdgB5c8YAc
SkdrrMwUyi2wCMSto7QBtATCAwHblJb+M7QGoPITU3LNAj2HxKiS2RQI7cEAtFO0b+BIdKbCXutj
LH0tEKUDpQcgJXqCUvLQgAqsHEKjcMe2Tn/lQVj8sEuivPdaUx4bSwuMzVikIWgneXpIp8k6mCMo
ubeEML5POqsoHHuIaPsIdDXpNtHEK+GpeiZWMo6FKIpGNlSs51EvtJuk3S+NYWi60SqQU0FUS/PN
5tEAGVGKmVC94E5ff1z/2ksHBqgHQAE0ZKlo2J/7V2h2pSgb2ONt5SQFkMEfAxJIU320I74SzhbX
hrYvmvaoxF80NxRaF50+r22qagKCWT5uNKu8q8MSc5ZTeZ+kRbTD4lcgD0vPaKgqooU3S31evth4
qlcRipolRs7N4M2GbMSzFVJynKJBI64u0vajN/Vkp9HM+KqMjn1nAxebRoBY0BnQ89kDRG2848ES
jg74Q+xnO06MZKsUtO89sxKcb2phJt8MDrm1zNQbL1Zq8hVOOuodhIRkNRVfqPaD4RkzbdDbgnqU
DIgOSvCo9AnAz2XxodE7jUEFw3wqtSdNGzw+3DR0g5bkdVdZ+HxnNucjdvJqo9ZUC2o3paukaHqm
k5eN3+e6qpGmTgv4bot2/nWLS93HM5PSqR3GPhwsOpusNypYuegWPN5zD5ZYu5KAJK7cs/AOdaa2
8vPyqWRv13/A8pJBZgaVJMQMOc3AZQvOprQDy6J6VxZe0z7bLfpy4EhG7wHOcN3aUo6K5f7HnJxg
JBgZKgOCrxqrwDRqu4Ldj2LfVa6C6bRZACAw30ow/6HJY/4a6jUNt6UX1pl96bKBpirYGUIsN5z2
MeSjo2/gpA5Vd4xeub4bjPcyjFfWvJAVnJmU4g80u9GUmHdY0564+K1Ct7D7ur6tC1fomQnpoi6F
SKdBxa5yiAwXwGeoxDfQXmXZLpu8ev6ym+sWF4Iq2K9AFaKDIQ10eNI+Kj1h/aRPIDNmN6MNSVDb
YfWPKNhaq99syRTe/xA4oaBaRQ/i/FCyOsMoTggk7KB8FrlnQIzHTsBklznDtAapWbhDMfmD2Sbk
VYRd1DRoCzYdEPVABzdDFzM/IDfdxPFPUe2ub9+SH2KqBG8JxLYZWSwdeyJUMxApKV3aGcAv5xbt
UoemlHt90xaTMzaqxh3IrOcHU7Hb3stijAt5VThkK9jzJfckIK+FQAGkLi9GUEXIAzsfY/hOhSGf
EPyuGKAPbGslN174itDEINBtwLgrgcuff0WVqnZLpqREI9VJwaisakc0TlnyQ19jEF06DCDI0FVM
jqFEL/PniBxTRhTUh64N5sv8rRxjR21uQKyXKcM2K/geF9/K15y9XXrFzJR3YPVkEG5E6eZ8cbZS
12VFCly/6peabJHSOqSLHMzoiyHxE/ZRFG+h/hbna7Ssi7v617AlvUiHskvUVodhqgi36kB2oHgx
ezSC71oqnKr3o+CGVVtj2kXMbehjbb1H4cdU3DerTD70+h7IEWFox0x0Jn6KotSuAeftCYBEUKFV
v8dW4+r1TssO4eTloxMqwC67QT78F5EWL2WKcRVcZheTB5Ye6CHVK/zTNtvExgPn4EspPlY+9lJi
AlzfTONqIQeR2QM0q9WywIQVgW5E76fa9yDb2rMj13483tSxcE2rW1naZV1lFrwgf+Ua5mN8kpoU
kE5W0gwsLaGS+TTfWtNHGNzTcds24aarnzT1xda/oBF+fbUXX1UyOwfME7NN3ep2pgNMa8SFr6Dm
aQ7/mjLPFoC7glQCWFUBhj63UIck1JsG80UzvFAnGyJeY2VLlV2XxG4arU2bXUR4mEOrAdO7OKzA
H0kXlzGBdt7mgHsTcsAd5sYtdZv4s1CilaCwtHOnhqRrvymNPGwszOLSMj92U/6ir75jL0L3vBaQ
2lvoRc5iA1JMjWiQ6rYAppu37zYEVitQZayE7Yv0UDIxr/Lk+xtqm1bZHzmh/hWqGVYESkZquF0I
uM9jtQZ7Wfw4JwuSnJwlTK2iAB9nTG4IkJCKVTq9jRfKGpRgzZDk1oMCwKVIsHNxcEPsV5He1c2z
xffXD8/S94FuKmbn5khBZSTwEE/2ZM4zQ2FqgxFV+SjLCmNK+dN1M0ueNkNNwCGr4X+5hhZw1Zio
hdBgJzG9VQPSOWFL4tfrVi5fKnAFANGhN4q/zQuWAbWNrRx4WcxndMpnV+lbTdEdBeS7o5E4/cAP
fYMYaHvVWPusCzchjpRdhm7a2f9NMMSAuI4WCZKWC4o8vTR7TBnhxVBPLXXySAxOgqnRmhaQYCjc
XmEggQJ5XRk5TTy5xWSu/II5KJ1d+H/24u8PkI6Fyao0s+ZRGBPyIXnnJ9ZtDp4SyK+HmboBlhdi
VCsnccllT9csnQ0j6PG+D4FeYvXgR+2PJtoWve5N7Y+V7zwHpmtrk86GkbMxsgjWNhqQtMjBU1r2
ILKw6psQHPAOnpCe1f7Qp2Q7I2FjDXmOvgaEXbzuTlcr5cc0EZrdzxvcYCQt1ba0zxxq/56Mn5X5
Y+R3LWCVCd023UrzaCneoUaEwhRYfoGCkHbZ1keeQAkdIZXEu9BiDivA3B8fW9uLgaQU3vXNvsjf
/vjRX3PSXlcF1FkUqB+7IZ++5WO1EdS8KTu0E2aRQ8K+rptb9CEDectMN415XvnCaKOYobwBscjO
9sYKvcz7Sd3G41oyuLgsjEuCkGRGdcvJPo+moqMR7FTZcT4UotoOJPTs6s5e02hbNMVA5QRUjgr4
gHSfl3XGzTquEApU4qrhTle8rPDH4HukrxRYl1xj1nc2DA2dduQs51dhNNpD20GS2yXtpjU8kzyJ
5EE1e/SKD027ctqXro5TY/OPObl3SZQA/23BWC6afCtiojqYOWr3Wqe3Kz64ZkpKwJJkqmhGYErv
763xZ6o8QnZsxcaS44HABRke8DKYDJa+EmkAOC9iOETZoQbbodsMFo9SU4CMXLG0uJoTS3N0O9m4
GNpDEytgKcTElKIDsxTcC/Fx/Rwthf/T5UjnKK4EVTG5h6yYRk4FGrYqcoiBSvpLNlZOMzxU1ea6
xcUNZBQAQVDQ4LEuOR8um7DLR8z5D/yeFn6p7iOQ7sQrXrdmRfI6vOBYN1SwAkoQ5oD24xNF0JuI
aA8pX4OPXDbKoQSKE4vH2ozqxqz4+ZfiwA2S2Mb8foZkoc5BycRKx6xSp6NfVqrsQbau4foxbsJO
QASEAP9Rr1zjC0d6HjtRZ3gJmq3ykR5KtAHL+SdY9EuzNgCylMZeFLWjWj9BZL/imguhah4HA7gO
qoVo0UgHDXWlAnBSFQs2BAqOio8C1As1hx1TitssxLTddZ+h2EDpIp83luI+g5z1xZjiROqh03V8
zUk1N71pbyDLed3CwmGzNY1C02SuA4I89PwTArKVjjW6C0Aff5bhPaArTpyucO6v2ZB8kqaRamXA
2UEptgab4mdiKQdiD/71lSx4/tlKpG/TR4mhhyU8oY5R/W7cFJQg+pG01sqOXbeDcY3zHQOxDOpj
oIB3VSqcQn3gEaSTUY1eo3z7w90if3zUBAAbxF/MksnTNUg4V3qNZ/VUg/bV6eqxTBxOCfMCMqDv
xeyCF5usq9gmANXTnvdDvx8acEKEkZ7vaNQBOzmaqE2mPU+8ya767cR57MNa9ztXEzVyapQMH+2W
BdkmqWMIEUbDFFpONiZBv2lx6qxdBxlcFbprjb5J0lIDdGsavgX9pH7EYRMeWFSOn0OYWsFT0mn6
B0VvzCu4ArHNXrXCrZ0S81cQJdOjlWqZ5im2yLdlWea9Yw5hH6OjX3fBtg5aSxxYnSigzG4Swrck
DPm3Gqijb0pd6bqbFwX/KEebRI4SBlnu2i1wVVBdzv0+rmO2ctSXAgtQtDOFAyAMGD2QPnOJazAj
GPAOctBRGNsa6WtJd0N1KOkG3bXrzrt0RE6taefWwriLAOeGNQCeHGCs0dPG7B6KG9fNLPnuqRnp
1msSsEyxEWaI/otkT0nwLLqf1ap68rw3sueiEwXGN+SoDPnW+WrqwOBM5yZS/+pnqXtattXpQ8Jj
EHPdKvHWKh5Y9WiaT9cXt/TiAIXsX7Pz6k8Sh77lYYr3AHgA9F9CGE6RPadN4phiY2AYU6UPjbJp
I1fp9iuGF74em+viCJ+gFgYQ+tywXU2twmgLvncr+kmLz0mAnMt4CsVrB8EgMxw3Nh4EYWLsh/Z+
SgD8NQHo5MXNqFvb679l4YY6+ynSHrS1nUL0Fj+F9sREN97wFAME5noLLnwgM0CmtXJOFhIpLBw3
FAECXMWo0fnaAzPII5r1GQaNzGORAstil4lrZMF9pxRf0BndNWNzLOkaFd8fZlTJyU4Ny/qDRkaS
HqRBKNAX0z5QUyQ7NjD1rULbO4ydDj1SoCS+jScAB24SrgS3KnjvIhdIAv4VjLqquG1iEohsZuJR
1cZ4F4O+onCokqSaM3ZB+8ETY3gTIcS4nZjy6ob3wrgZVTV9VGNcyHm4Jua45MLIStFlAaUoWAxl
9GocTk3LxQBdM0UIFMG7O9VuDEQF+gGsf7Kp6+QFFZlHI92CQkR3oNj5dd2BLqeqMWGFZzNYa1R8
TtAwnH9QKzSsZmBd5prjq1GqPifZG+tzR8TpkaEtEtoqZrCES5raIXx4jAD5b43o2GpH2sV3AXkZ
MJGq6Gt8rgt7A70usC5aOGdgLZT3BsrKOq3VCiIfOUjnKr3V3MiaHlBbcoKCb8pJdeLxxwC1hbT5
GVTG8frGLB1yMN9AaRP0oCoe/Of7QrkFzsxIhciNkn3TAcJkjfVmkvTf0wuQfMxVMZRh8FaQ750+
HkyjgluP/eSYEH2dNT/4NsMs9/X1LHzoueIIokmwUmBIQG73NAQdYGKPIPDRPga8vOk7IIM18bLp
RqivtPODzgEJk14NTgo1EDABptGehztVd8GptfJrLnd3ruSjrAFxV1y6ppQjqikYSXGwUI4zQP/O
gbDBpN+aktZCzMCXQ3BFq89GSdec8+2TG0JJGRJcDn1bz797eJn/e946jnvjHkdnx53dbiXzvbxv
oaVmYAYDrIA41zK7c8eFpQ8VbqQQArkQAR8ANNXehnYF9HL5TDg3IwV9pI961cx6feBicXp6P7I1
7qXLa2W2gHfPTGWlott9vnFGOkYkM2ABs/abUX3NJy/JMaYzbYJ/5sP7E3/wrEQHEAgsuZtkmlMA
V0D8SVjcPrZ5BPntNvt3cBLMnEYTac/A7GEIs60h/FoxX1RotY7KCIobfj8FX3UT+SMghc6E98Sw
VsNb2kz0r3Bd4tJEkJeuzKIIiA66TURYPJkjcYcW65wcBcPtlPwzUHJe5l9bMnox6oE249AfdvWp
BTmDDfKzWz26tddeK4trMnRU1oCZo5pcl0y4ido2YGdgaGkdohYOuGG68T5tP3NluxK4LtNLrOnE
lnSKB0EbUKfCFh6vyMl/q+R/SPuu5bh1YNsvYhUDmF7BNFGjbMkvLEuymXPm199F3XuOZzCsQXnf
XX7aqppmA41Go8NaiMk3ml9YRP+YkeCOiFsobj8+3xa8oiOeYiYwNsAfARWZME82jajRSZFbQ/Yn
AGqsnONmJlSMd7oZO/9BFtIMC8AU2ue+L8NzTzXUWQ4Mwdwy0ZkuEU+WPbFUMZHQ0fbfC6oSZjtQ
m0bMgdZ4Nnwt26mSg6mCrMbTAEOWmEiASZhV4azfSv3pUhBz5kplqrV0hKAu2yfhcS69UfmSDQcA
jTnq7X2+R81FlF+LYms0TpdwHgjXoSrEE9TycOthUI3NFeWqmQYIRgGSog62kDVWG2nWsNRD9acc
/Xuy8pXwZq5XboALmcy9psCbyRmBzJmkrhm7UuZvdGWntryKGk85xqmUVavG5VijAI9+UCDjQ6mJ
ApxJUgF2SHorEt3IeL9tpNdv5IsFZacpcJeDXFyGcrmOnNuubeyZ/Jwbgke+Ncb19t+lISwVAQiG
JxYQri7voGkU+xppdDz8i8hRpspK6oOATF8C1IqqGyhaaThBydqBP5fIbJ6qdphN1QHhIEil14xo
JE2swdDcKMyABcuLTlalyXjBotwiAViFifzQqBKHSQ39MPhkT7lOVXB1RFNhy8FrLvAe6Vd7h/Y4
8F9iUG0JMhF0Xa6mP8hD33WSgHKrBdRrCWiHoSajqfNoxA94sd3eu6sIZZEGehdQQiC8u7oewkjN
m9SHNMH81WSBNRBOCPR9kV08BxkJzKXgh6Stihj1CM2bP6NNunXnzW/FE3bla2R99DSx0ElkY3Hd
fyY/gWRNh0tBzyGCo28qjDNX3ReNHlWpLtBcxEsI2Yf2rileYzStJZiAyDCZP/wzbw0jktm8NAN0
eS/DPILpZ4oqJyaKipjmqVtKv3oDY9c+5+xdheeMQGZ15W5u+xx5WzqOd4bsKmBClyLvto1cuUpG
BnO9+nMwZ3oIGSFcsg9eyqGjaFWvCEeXNVvE4wqZGiQ6YY2MH0HbfxPKEeTU5XOqAESaR2q0vlh/
BTBuQ0vaac6KRcD4hIyEJD2EIyc84OlgXp7eVp2UOGkhwgiBlwsYyJnwbIwjgp3BLCSAK2XLMjXo
wSPBq2hy9mF9mYAYADwEEL8RJhrwR1nrMUQLHeJmacOr60dZe7xtU99ujHULGoabkR0xAGLJxjaD
FmqC1kML7UX23jA1+ZoC1t+TvGSbe82G2xW8asRn8hilqlztRLmEvN6VnqS3/k22HhPLB5fD/WE4
yAfdFj3d5igpY7dvKclYNGnnJESDGVYySOygUq26tmdz33dg1dappp/ChVUA7axJY4s8KM1VO0Gf
NZrxVOQBWUhgKUi0RK+hse4fq+xkNP/6hl7cwtnvM6cp6Ps+BlgGro5Js4jSO5NBxfmY8kgxeHow
R6rSlECdFhdX1CnNpI0v8joCpHXj+N+lYnt9a9IJ8RBABPIcemD/jB7mQ7/5BEBu+Cffp1RzM7d8
4ZHeccUygUXkm9E8DhBrytb0+JD9Ea2IZogI98P7j8nOti+mnamc2On7FXtllNg6CUSICDPYF0wn
doKIWpJAZ5NWO/VT9ibPOFZ/Wvv5Pk7pdApxFgK7pvGLuOex5l535y9WcyZ9OTJnlzJw3tET4eNI
TCqdQ6d4BbtxTUffETz5R8i5ub7hoK51BbwLUj3oYGF7jooskop5CQHiQ/WnepUtpMP32lbyxkew
Pu5qij6afSJSns2uqrl0FINLHf+BheFSTSOex3kYoeaYFFRT7RJlhviuVixl2paqHft3Fa/+uaos
cGbh5AAxgnwsI7NJ/L4rBSibZQABF528o5WX79VHzAIeJheT+Q/DZvRi5597G7Cn54IZ36o1VVv1
IgQn5l0r0kl6JuhbrNTNbXe65gjOxTDeFHuJOoEMMaL8jvk11I9+3xawGqueS2BcmqD7vuyj3xMD
alZF5V3pkvuW0uDQBLZGDfrSbHLvQdmq97xzseKBFJQzRQJsGCQy2KEVeSxDda4ngVbNi4RaTQUQ
/O3Im0hbudkhBZfB0iqBmTTG4ShxZqppPcPPESdH8SSsE5SveaTfK/uEpAXGwkVkJdGFwjhs0a91
pctBaRybL6b+IIacwb7vseWLU40MJDCAMbsPrqSFWejycPVSpWKyOQut/WgbVrAxTwo1vNj23Yq2
brRPnHafPRArcEartebX+8FT7zS8NHKa3Tcn+Jq975C7u9kD4tpWpoH9klq3TelqpZlPXNbozM2F
RtQKaOgNMT1ylwz7RHMU/1+PA0RgD/HgBpQQhtaZZe4DTBcDyDe0yvggpo9E4fz+cpzYVdZQ09HQ
mKfpaEO5VEHoxSDKhiK0WuWPVD8N7W4IXUBChRFH0JXtL4qcCWLWKjB9nIsARAwyprMGfxfpP0nq
cMFu5OX0sgp9x0KKgqj26oylM9KSStFBIVt7HSmgZw8Ydrv7WdporLACrz1Eu97KtiGN79SH9NHc
ZjYiAE94Lhxe0ezqjKBlXUQFDFl7TOejCnG5uEqWA9ssH0JLkv+0kd1h4OW2Aa4s6oWAZTHODDBr
Y0mbIghQ9dPsu2G2LdGRyutbWLERVN1geyrKAqB0Z2ww8TPJV9tFSnVM/Ybm8maBuDBSVFTs2wqt
nKhzUSz1tzSahSKNEDXO96TwumbXG5yIdk0bZEO+GSMx6s1e2mkRkqFrFWwK+SQleCz2fgP2MZRU
E47Jr23/uSTmxsxlbUZ/ESQV4MSLc1SxueO4V28PWNi5CMbCzNwQxaIkWC9Xl2nUUNnx7dJpAm8C
MgP85vx1e4Oun3SMRMbkAhM9TukIibXgLjQLlFiVle+DQ4VQi3yqhsVrhr5OXDMiGftrhRlXBIHI
bpcLxxIlU+u3aY2W+AYKAXWiUmYL9uTdVnTFEpGphr2jqxHNJWzxsB2GPiGNCtxRZOiSF6I5cc1p
iP4upjG+CjIweQTcAaLCa10eX0XQ5j4ftdDq7eouoDo1dvopewTfnQX0nT+aDXY3q6XJIb/7ozgD
vUPbG0g8MvproMHHbX2vXwyYID3/GMZajTprVNA4htZkxeA5NUObYGDfng/ECj9ax3dzOlZWYfuW
TLWC+pz7fsWVXYhnLBnzWb7R+liLVPltEBqUKq3ixwL47bf1vK5CM3oyBhwvnFTNDEGTo9CMNne1
KzvpMxB0HtuNtJm9l94iLghdHWK3d6Zn7roNijOcydNVdRXgMuCVhEheZ+5dwxhMQN2YIaY97VgB
1YGtGaeZh3Wz4oFQLUa/M4CBgIrGjvJ2kSJH2txFltqip+U5yl5uL+b1awSLeS5g+YCzC6gOkM+L
WghoPxs4OZOm22gfOMY2/JjvxJPqBVYWOo65lbYcyWvn81zy1dmJKrnqIblxipT2b+RP580n0HWi
z/ko/KwOTYR7nRfB8xaUOSS93OUhwF0iq0zcJrtvyz+31bo2i2W4G6Xp72T2VbgXhSB6bOoAXaex
3G5Mv70zyNxs2wKNtNUY8trHrt9CKAgsNQHUjOGB0G90uX9pOpdJ1yMhEirW4KDbH1NwrT38mqlh
t5lT08mN6WvyjJRBYH2JqPJwjuPiuy9dID4AQzzw35hhJYTZRmKMAng48QF9BGezeDtyCu4Hyk0S
XO/cpSBG04rEaSpHEKQ+pQd05c4UnfLlPtpm1g/5U3YNk/JA1b57om4px/i0JMtntdEgE82rz+JO
tMh7h/X8bZwiCw26NPvgEX+sLec3tSzImHD0WNCXXpdBkbvMnqmVSkns5KE9mvdogRRjG0yK1Oc1
6q5aEK5JEwBk6Fi7AtYVp16LhTnEJOhBseNt5gyO6eDmQHUEhGTxn+BZP/aGNVHdHj87YBZxDGjl
El3a9f5+ALOxkalhvlrHB2RUcYUNGFClg/GnPbx9Ge60G+1gP+4xneCgh7ug+T55JugntMTdXTtb
lU/Rl8H5otUzfPZBzK7jDTTOZhwhuTA5WgMUxdqNECpjaP+2r1h+h7UutOOhVmkgipXZSkqTzp3f
dSDMjsaTFDZo93WH8r6TG7ccft0WtWZWwJgFMBOeokBuZm6rpFLRgUkgyig68yHJxfFhSJv9PCX1
puibyJKn4UNppnGfROPnbdmrB1fUTB0I2OA2YcdchkAZhdrAcqrwTb6eOw1vanq58dmFBBTg8pjH
KAvaLy+dYBADzyzXYrRXqaDVExD76C0AxKMfrT5ZPTp3dKCX/welzvwu4/ZipYvCsoVniKr7GMjN
7T93IqPD7hwfhYlymrQlYq+IoD8Mx4dm/iyitxbsDlMCfPuZF6FfWfwizFQwSo+xSBEjapcLiLps
UMcdwFjw+kZkqAsE0335W2Hqb0KKdtTba7cibWHbBWrOEj+hn+RSmhjpwCkr4soajeyHUbb9Ro6M
2glxlT30/sRrfLgKNAChCDyyJdGFJsmrYxYGfWRUZlJZIsbRaVclYK+R5ISOLV4k/64ZwMmX2fCl
8YhFoIvSoDdDsa4wIFB6YZ07ed9vx0jftF3DiT+vThW0WsaOcPHC4mH5l4vYDQNA1huIMuJ2k+mj
F+qNfVubtYXDTBPcBUrzS43+UoQfCiLKOnkFiAjAAvZB86WHQmfLs/77tqDrPDyUQRSNNcMhxkW0
uK+zKLRC9FuW9VCBvwRMb2K3BymGY/b+thR1T2zru0SudlJSupLPa4S/8oyYEMOMBa4fAoQCvOEY
0aYyBXMBwCOxU+6E1HCk4t0cH3X5VZ67jKodMJ2qf5/uhsKY/iEIE0XYC3vNA8y5i9ERXVmyPzmt
PztFm26lrHe1qj6i6grIs4ZmgmJnmerlUxhztvbq6lnko/yAlmG0HCpsVrLu8lapFLGyykFDf/I4
6Rh+7e+A/hw6JBYyzP91knN7l9fM6Uwmi3zWCT1OArLCwOiywYH3UwQQUp6CT/u2mDXvokOjJc+F
JkPCOM5M71NUCOTKiiLTE4fxs5LUDbL2G2SU3NuirnvqsYzoqEJhHE4TL0EmUohqMyUzuoetAiTC
y8Qo6YkdgEJLilo7AS+90VV21r8mAFjr+8D7/xTPqGqMoBkKKohvulF3sgwI5yQaEEQQkJKA997C
DXJC3DLhJR586Gp88I36g/MRK2hA6AZHVxnODsoJbKEyQqUCXBAqckhhfK+pIK0fgM9g+tUvaZJ3
sa94HRjyuhBDB/BZnL6ltc0GW6OKDgUJrPEic3pzo56M2tQrC5hIx6EZH8tgfhQC8a2azffbiq6Z
75mobx925qOWOVmQoBgQ1ZadXUx5dop7ZCG0mvAoD9Z8O+oFmPxCDlzF4+rSJ8lTayggUcSNBd4B
pSrfB6J+3tbmO3NwETPBdE00Ai6z6KjQsM49w8wJoj+5BLrytiLoa0Aw+NUlmzRVaN68ha2214KX
qdz641MlfcVmaVXpUSjdbN7ouUcmsHg5ZeCppTso29sfd72rmNpFwx4GeRAXY5zjUv9mVANS9FFp
SZUtSzPt0PI2yZ+x+fgf5HzXZgBACLQL5oIbzV7pARVeWkXqUxVYxTF6plJlR3Ien/WqRlBpCYLR
QssWfUOhrP0hSktrwiRDOz/q5G3yT2PGCfOvDQdUqUilAuUVSK/oJb9cOHNUyWD4wJhrh1SzKqHV
LN9H1P/vy4aTgBI2JlyAXc2YZ9MJalOHAFvsyzHdA6FPOBa1rNkyCLIw7dVw4JGvD94ClYv59KW6
BQhbZpckdJKMsw+4sVr3EbR1ntrpllbwAu61tUMjAMJRFF2v27gRzStJuvQxj/om87/k9O32qi3O
+PLAQQ0AVUEXzMAjpL7cGz0J+0nL+hLD77ZSUh8zGSTcS7KKssKWdL9vS1vX5q+05e9n3kqS/EhJ
E0iLBtWZxeCgpby+qeUUXin0v5HTFYWSkhqVhqpSCbShTdO5oepNoiWMmRdpoItAuxTa728rtWIJ
soKM6zLFJiE7wvgFYwxjsx8VIOKi4GPOrjCLNjBwbgu5Tvrg4JgAkVoQYhZ4bMbe/HEoJmBNAK1f
zWytGC3dEDCBFOONHP+YYu25L17xlLUT/wHQCp+TWO5Bjlmbil3JvHG2a4wI5mPky31sBoBT+ksM
bpoPwgyP2zoBaLkT3Ea0NX7kXbHvQbJgzoKTDsdxnDgeZWXJ8SBEcxruITAjs+VleUTeIC5QN8gC
4xnvtsACblhjJU3KC6YWr8GYEwG7DyiFltYKhBSXmhalFEWYGarBlk0wZiq0MKBZvK/04FPVulNS
AWLq9k5/txazIhGDq0D1wrAgMraXIlGYz41Bb2srP8g/l4xp5Hy+xzYwh53ECt3aAfyG021eBqrS
h38fIDQwiSlhYgTt6ghf2OCRGEKoykNXW81Em5oGd/n9DLG26gTH3lJelZTiVXeXPW8SKvAi18Vu
GNWBFoRhvqXCjnwQs9oBwn5BKcB4Ih/LA/oydsY2sX4Ub8U2cXn0ZGtGDHgigDHgPOCJx1YxRsUH
GFKLdRaeGmvegA3DAxjpdnbQ2LGJOdcFVxrj+sJUD2bNhGqVo+2CHRqiT6kdgbrh9E72Oe8ltfJ2
xcE4U44xIt1MK0nqodz0APQUDMJRNC2ktu7F/Hz0ckdc7dqZrCXMOPPqmhTjqHaQNew65wPJOq97
A3U9BTaSO554YdiaJ7xQjbnoJdJhFnRRrX3D2OIvfd/TfocBLkJLGjy1Xv3ykPHO5PVz4nI5mTdN
DtqxQSog03jINqENIDB7ssKDSV0UNyq7dYg7eu9gBnZz7/W2P7gujWO0AgmIJQGGtwyani+Xd0hN
oZlqyJY+za/kl+sfZdQzOhfZgXlXbLnlhRWXdyGPsVQ16sSkXLaTHPHkPoGlFpXb9q1Cl8scUPkE
5hgrPRpWzrniVm7uC7mMybbDZIKME3I7q3SBLvnxqHqiyDfXdf1AcYCe3aWFlbGfVJLLUDJ7eLid
7HW/s6NihzYaHy3Tqp3+V7T9Fe66/cQdTl0JfqDfX7mMDZk5hrhIPICV8C35hSxDQP1D/VE7kjU6
eUpfHngkpKsCkVeXgEKJMti3YZ2dS7VV1FxeDGcQ5gPGxfdtzsO/UlY99pkMxlj6GQPZeYTrYrII
qtmNc5K2k3V6fPPRUYcqCdXv5O0xevmt0ekd/V80cL1wH9nkznx+Mf49ElMxykkMAIIgacYm7IZI
jYxYlnFSiudyekxzb+KdjpUnE9J+iPZM9OcuLCWXh3FWjaTyE7W2UjLawGCUZKBy+Meg512Fq4K+
B1LxCsYzgzkNQhFLRZKTGoVua9pFm5nK74SqDxrIWAba2NVBRO1rvu9EziKuXh0IMfHSVQz0TrC1
05BUXdVMaKEb3d7YlPcBwg5HOwkepg1vu7ZVHc8kLX8/M1DgLmAAfYSkBWDRQusXBTPkfxABYh7k
FA10rbJnIOrSPhhS7FfVv4TAE/GVTRVtDV7ksqrJgquB8iiCCTaWqHMkrPsJlhcIBy1/lCsUDK2J
x+l9XRXFVYCMEk6zBKhXHK3LBUsMTJ36uoar73O0gXBIE093AqptjUOY0tlpdyG9G2ix8Y/6lkey
ulgce83j3SGjmoXsDPAsLoWbU1iOlQ6L1I3uftKMTdeabjQQzo6tK/lXjsJgcWWzBBKvEXKmHYbo
e8UCPpVgSR585OPgmc6s0lBA21LhhEvJ1QSXi93z2CG+i0vX2gKQGrkEGTGpcqltl0ehlBQwHO3Y
/DIeAzy6DgDOtadP3a034S9lpsrP2gmexQ1w+T4jUNdxFmLVpvDiWFgH0bHM9vIkAclAVIMvyObt
MD7ofoVhAMcAwcJ/OCJnchgXPmWVMRUh5PiZ4obANIKFvXRxhvHDiVMeWrviF5SO/1GJcWoLmlts
dBA1CfVRk3x3UE27qApLlvrXWvtM6xLTjpzgbTWAOpfKnBqhzZW5ryF1XrBQEkzM/J4kWmHWGGVF
nWyBM4OyQgvoGUPeyo1ze3lXbmGMwZlA2lhaUDH2f2lINWL+PM59GJIeWyA8A3Hvv2+gjgozOoGR
GkDJijFVtNEC/n2B98+lkE7gF9TfAesTzfZtRdbWEZko4I4sF8MC7HqpSSkHaJnoosbKgMvkliey
9V31KH61Tu+ApwJcQDyJK2H3hURm53R56swGYCHoxkrRxSPfD/dmQ9Hs0WxqHmDC2j6da8eEhb2c
dGWxyIoq9Ebq1oC83u0FXHGgF9owAaDcN3ObBZBQmlsVKBdCA1JE3pIt5sT4rQshjJfOylHrahN9
G6KnPYR254BzMnUG+2ny9K/b+qxFCpgFAcAE+K0Wu2AMb86aVKyLGIPmn9gVTL5kFBfRSGtPO87v
HGErkSaiOgN9FJjKlglbnBwjcDsEatpYsmeeRGfe+65plZg0+wWOPY/b8b9qDmfiGNOrlFIZ1CwH
5GSv2A3IIySDt1UrudcLjRiLS3ySz+DLaYAEZg8PxAsLGru1TiXPsDuTto7ysDxJSlocoj/qM2c9
eQoy1giYxkqbc0jvrGJJLd199K5o+fdgDXoqvmor/H1b4Mqz60JbxjCFsRPHqsSCDuZ9lDpCTmUF
bMg+zRVOz++aJCCBoL0C3Ydg6Fw0PwsrlXGEtxeLxpqyfQ1QaB8p0K8islveFM11czOmrc4lMR5R
FuRqFmRI0o6xQIed5qnO6f4klrTcjDTwUroD6VNHfafjFZRXqryXshkDnetal1sTsouHnkrUtPxT
4vXOnw4tnZvbW7dmqOdqMoZaJYEMtNGyscjP/BCe2o1wFB4ajhDerjH22HZZGNUF9DFxiw3SMoio
VCA+A0EfD5dsLbjDvi1zZsCURxszo1ALrphISqpFodkFZEyAXBW47J1xW2/eQ7d4M4/yc/g47WMk
CZKPZOKEdms5rIsPYJQFQGtTmwM+wPDRc1+/VcXdMtZafKqTnQO+avgk5HNu7lDEVdSagjCcy9Zw
PdL0bbx/F4E5kHU2dyCyWhbhGG+nB82T9oY3YsJV/Mq2PUXrk9vTER36EmZdI1fHwFvojSeTvurb
f26AvvwWdkCnyupOnCZ8ywyK9F57IAWHTus7q8Pei9pCPqUhFQKAFGbLkzqq5kisG6tHWgIhjJfR
7i5EDBOEyIqSDeaoNvO96PHOzlriF4j7fwUzW50LGC1uRgjGXOi8FfHWFdElDKrbxcdHJbcleTn3
txRltlUAAnpSZ5DXSjIdULmofSpLwGg2ndteYfmhG4LYwXdDmIDYZWDPxMnSJavx9yTaLbVq1KlV
4irh52151wM7i5H8XUm25IpWrzgGCnhj/Qx2TUV/4wbBqZ0tBL22SDvQpHICNp6GS0hydpEUBaBI
Aw0advEmL+2aoO7jZipmHmiZ/dF54tbiw3P9mHDKUEFKq7aLpQAPTLTH+iNo7zlruBZRn8tg7kZ1
rLJOlSADc59W99t/TvfCz5hqd8p/KIte7BZzNzat0pBWwuK1nQXE1Uy6S3uOBV6DIDAWwdyBqUba
4P+umAv+OEve5XbmoaWnhUUk28ZFN/xG/kEeby/idzbn2vIBr4bJAkAhsK2iapUmraZDNfNJ2+l7
5YeJ7HFD73vkYgAd55bWD3hOK0VqV9yItvT+H9JNWNu/H8Ds4lDFSZRH2EUJXG7VAUD9oeKNPLi6
tQgR1Wa0MCtot1S+V//M/EF4qAszcoGA/RJBWp9RkztouJj01UoSHalUzIsAaoEx+dAcU7EzoIjm
oS5mxV8hKPruonvBTp3UG7aBfXvr1qOmM4HMynWxEfuhCYEqAgw6DfTHu0ybp2lTbAaO91g3kzNZ
7AmokMqrfcgqHNF3NOAqJFS0Rkq2LSr2VKMg1r737z/Lx8BpUbxKDgqoUjhfsbKJYHwBOgDqACBf
/M62nW1iktR+WskAVtNQvKYou9q9OvJIkJY7jNlGzGsZ6CJCrwquOmYbiZ7MbWwSlIiq2hY0r07e
0JI79xhQ6U4hj/98TSVjYXWETHGpFF+65Sol2lyHaETTUnF+0trqZcKW8gq2Kw9pdA+ilIDiJVAx
WCQCAI9XMx40uD8D2x/ttMnsQKON+Cq3b23qGOMBvL8zD0Z05Q44l8peqtkMhqWmU1BoLL7KVP0h
17JjNPnb7WOwIgWtUn9XkIlJOuB+FUWKBsUhAt4zkXetRvAW0za3xayYBVBykbFeUKdRwmRCkSr2
pTjvQywhMplu1esgw0zAJpLnxamqTePRJ1X1HKVctI+VixuNcwjy0LWB1g0Wq77tQ78zwBANOJxt
YDideV8jvI2PVfITlEBJ8nBbz5Wny4U45hoiAdTXCcTVE0656CRC6cRVjfyiLcFMbwtbsX4MdwL0
QINlouOI8SoBMcsuW8qXc7XtgV2YggT7toSVCPJCAqOOnqZqGbYj1CnBd50nIGJ8JNmxaEb7tqC1
dTtXhTnI4YA7IYkhSBMfmgFjVEHpzNVeKjJA7v2HNPeFVozNl1o9jYWI8ms3C9UpC5PR6YQqeChn
80HMW5mj28oRwwFbOr0B5bPcoJdOaso6Uk4qxPXmQ55t6+iLWyBYWz5kluECCbwuum4vRfRVMmaT
PKOQXdxHKh26zZCAGv2pzzkBz1qcBdjyv5KYtRt9MHPOJSRNnu9lf2a33X/MKMrojvpInoL70iMB
sn63rWPNe5wLZVYQaDpg2Uwg1Ig3GdyTeK/3NunsKXwMe87zcO1Q/ZWFBOPlUhodgBTCArLa8Ska
dgavTr724IdfX0IcNMGKYFu+FBDk+uxLCfz6fCoMS3Sy4+CNC8Y+Xku4+Ac8YEwbDxgeTtiaGZ7L
lS/lTkE4IiEMuVGw0Cf9iP3UFgVOhWVdyP9elezDbChSs8wGXJV4bnpJiSA8LXaKwSNqWjMIoMQu
7eFoDr9ipvJNkK4FBLro4p8i3QzZ41wktK8B6I17+eO29a3a/Lk0xgvKIOVpkwjSMNSh/TTiMdlq
JqhW0Cnrz0BGURRnhHXet1KgWkBCLQ46yJa3mBVqHHACR9aY9s02jDPNHurWcNqk/Lr9iWuVUjTL
g6kckx6A/GBpBaJCyadMm2BUiez07Y8Oj+8ulO04Nt2h+pR1gLQBLxB8WpYk9sdWmQgdKmS8uvfZ
uE/DeitIZIeq0UkVge9h8ni8Vtfw/AMZ6xvrAqD9Jj5QO45uDCilYJPihUZay9+Qp2yb70IcbA8T
TbdXZu04n8tl4tEh1OXKj1ETKJIfLTlmvKTOmiWe//4i/yyoLkhMEkLgLmScKgU9g21v6+Euju/9
npoZp2q6drzOpS1/P5OWlz14cTErhMnfn1O95M1fVR6619qdfy6DsXatM+ahKrFiQurGybOC/E1i
y9Pj7X1Zqxhh2ADIXhgvA44S+3IGlVc2ZilUmeVXgCZadbWtpZYWyCiqntbsCNoJKl7SY023c6HM
bjWmUhm+Cisc+pc0eVZTvJaPGu9Vsuri4drBWAcO8mVq73KbCHpZognsblZt4+DN9qnxIt3Bbjnl
0XcM5PwGSh55Zcs148C0to6CGMbmroZkI73rM9nAig5l4kQVKnBN/zrnGqemsmbx52KYk2xkhi8m
FewjbL25sHGmaT9j0h145KKYUKJwLuR1SznTiznCQq01g/htkFNrjUCvJxgUw2PikCmxPRSiDkSX
8ARuImpWPSfy4K0pYzByCMJ6RcSa+uJD1L0nnVePHELbtdjtfD0ZYxFkvZjFBMYSjeljb4CbyAB0
rV4/12HvoJOIs31ruVPzXB5zvtEg0Bp+CnnKk012qau/KaCce2rc2Zq2qC+6zWTfPuvLIjE5AVNX
gE6GOUTMkrINbCiMqVHjQ6KWCr+nePjIU8IRsbZPaJNfJvzwTL9CqVWilLSDiXYokt0PyV2qP4si
z2OtbdS5jOVgnDlfBUF20+eQocvWuMe876NgRY62HWI6P3TbfgdmIm98l754yEWryhnoGwHiPpqt
2IJFb6SBkWSIP9S5cf0+iWjRlDTzfU6i40rOMvgFoEUMt2HABC3/lwr2WYyXeAXSVB+d/mCAqR46
Hur0dZ10kYFxcMAuov8VYKqXMvS2EspeBCSu9nM8gcmx8noXeIv9JvB00wLDgIMOhQnNXJnNg81Y
lw3gSvT+ofKDzqNL2YZWj1JkAMI92cQdHZ9ytA2EQKVp4MosAWUY8/esWfMxcMeZNnteE+71tbDo
/lc+m9ER46hUyAj5neU/4J6rAW1m2GA/9wZnO1tDaEvW0+2jd13sYmQyexqNQFcOyQJBjJaCLSCi
d4BMKOhHYlWfI5S3QweFvR/lkYfmel3tAuSPgpljQ0HSDMgay3E6Oy6lXHSlMQUJiN5/6L4lRtuq
34wYyDQAOibc911io70m10TAVnO89tU1z4hmTmrZjlIbKRAt6+N2lBxw5Tlj/zhzW2yWq+fCszGC
GItqI1ny8xmCMKPyVbvzW7YjW+VYA98McwDAue82t/fzOtC/lMjaUNw2wBkSIRGlNvKz2Ix2fJqO
wWO/Aar1cbQATmXlDyADeZGAiLMrOSu7Yk8Xu8o+8PIY446RBvnhVjiZTwHw1qvX2E4OxvMUOBi9
xcy8VT3Ld4CHva36tXe6lMzEHVLaDmMrhYk1G4DSTn6Eeem2PPKhZcNubCjbaVn70RA3A9SbUTLN
uwb19vKxMUdatOJrgPg0q/HCHHi9ydfPI2ZbmThjhF4JQg1sq9cfxHiD55oV/Z5MCuKTZc5i3Ml7
IC/byvN/WNQFeROZWVAQfxcuzg/p0CTiTLCofoqBjtiri1f/nzlyFt0wymXiHygZWLcrV0Ev9IuM
ytT6Dfo8fyezdGqFqdygldH9Dwr9Fcaej95UEryPISxUfqvoDQOwTsCdwLwqnV5qxB4CPVTxBFcg
hAgHn9i9doj13snRNFvLu0Zy5vJTFt5uK7bq084UY8w/jGdzknzINCM5t+s0Pqo9HvGJWQhOocj9
vwZUjIpM0J2Jfj7qRQyDVB5C/77qwS/KCXxXD/SZRozNh2YcznoQYauMDwAygjON6gHHX64fLGC2
IO0OEGmwiF/eQupMMHKuQg/VPAoSMuXHgtAWt7+y8dOtGj3rQmAFIlUCt1JPJLVjjcotL+Zebtkr
t3L2FUzMjYGfctIHfMVYb0WFyuiMlGtHT36F4wlVeMAV21oIQBleuLVqNGdymTs4rDGAXTaQO8VP
smbJyWYuI1uLOF7k+okGa4EY5DVB3CkBseBylZu5i9XchxyBYK6aQA9Jqze+D3IjH5Tj4cJCKUq2
0Ci7sOY0Mixmwq4tkurIewNOBcSmTIRTKXGENocCZhRMd4pQgcaaN+qzLNOVCOBQYrbfwCAMO+pT
RcgZSDLUSypjB2B3OwV5xDAqPzHlvw14d/x1Zfp7Nf9HHOb9Lldz1I2qmOQEBR007+q/y1GyAyCn
NI8lZuHqvLbDws3yYYuA8d99DMaM/5+e2NBLwVokNpMcQHAeY6xI0bZBVAP2FzTSAXe6ePFXV2sq
IQpHNwEe92x4mHbNiMkKyDJAGEV7BePN3UxzNbUnradqOTrL/68b5S6R0g2+FQznnPfO+kKffQMT
J4JVrM3TAd8g6PH/Ie3LmuzUkW5/EREMQsAr0x5rHlzlF6Jst0FMYhbw67/FidvtXSpiE8f3oaMf
HKdyS6RSqcyVa0XPEDkRp4KW4Eud+eCVaqX5QonnXTza07FienNXjM2uA7XqRllvNVdGhwvjHeBa
RvVGOj9akheAVuOHqBRCkZ0/9PvU+ql0YWaGMXE5xYwPNgkTC+NWhFwLEQQ9IxMtdPByyGBqfXKc
QtAae8C+29kuM345GNU3veuetRbrMbqGN6yNSTZTnlxNldFQeNUseYZ57CnfJ33qiunHdStfaxs4
OaD4QRACsg/E5ZIDW3nFNDtFGqUPCLFjZL+WFiZXza4CnrnP9ZfIMMK0KyJoL4sfY8Xf2tZ6gJKI
42mF8RJ1xNiITquhEXQdKgRW8aMwtfv5TC1kT5reoDubtUUQGdEjRI33HZi1FAEKpog9kL4IzLEI
4i1Cj9VcfamtEtRFNNiXvErPCjEYSg7TFbre44415Ec+ZW7RPc5a52tx8h8buiLQVxjQLhiq9y7F
LSQa/dCaGRI10DBvkRQtJ0o+9fgu4H8B+hKpoPSBJqut625CsGZjesyGh8KYdrkJhedovOXlEEag
wbvuE2v+fWlRypuqwcmnCd0h6BvMtWsgXWvV/J2Br9jcFN1b8/JLW1LSpCndPOoCtjJk045grlW9
VmIjpVm7jC6NSGlTYypJqzkwMiE+pmntsninOMcID/ktVN3aa+jSlORAPO/6hCfQe28xEdWWgZO7
FvseZbGv450HEhKAejZi8rpJAi4GAM0WMcjPxyUVFcsGitWpUQ1Lqddk+mFyAOqkzm1EW9cs7jJl
3qgx/zNJ+MUvMRcKhpAld5fLUnnUU0XPEZ/Ijn0jIJPFM/bMbwwo+5yUYPKig3MefQLq4uKm8mc3
esYUPKRVjuw5eqt/kY1vvJbTWMREOkV1gv6B5EjAq5hToiEoo16EXq19y+LNnG3VWdGCAfU8hnYA
jvm807wsZig+twjJD+RRC/kxDgbHHz09BKl2mPmVcDHvf/0wrvnu8lGBJVzIfOUZXF6hdsDbDgkG
tabqvpgGAXFkRE3TB/mUAEt5Zz62Lbe2+o9riwWdiQmrgL59IcJrqgJ3vTpkINu/y4ywKzFYsJUl
rkUa28AdCpQYgW6N5LpggRIlM0UGbqEPZb6NkxfmvFA7vL6FqysBBhOfTLOR90oRdLbGKcd1igNi
s6e+H17TBjR+Yg6um1lNSUCgZS3D8zraSZKdzomiWB0nJKHOjZkENDuJMpyaXdPfq2bAtcDAQ4me
teH5uuHV9V3YleJ1Mmp9IpJ5iaGoz2bpwagfebEFm127hy5XJx2wNGZzXAjsYmIREHcZ1n8Wo3uH
kdLTq9IKWdVrfl2WG3yA63ahI4YxXlA4yeHNFGVttNDz82YoS7DCPg0W9adZuYswBVVqSkjp7+v7
uRZKEEH+a1EW8Y26gg1GqSKU8Bj4mVun3+o7rqY4lyYkV8ELj9Q0hgnbjrwKEvVRkMT3sfhWUQ9S
LjomvTDsen1Za/cEEIVg4AOvO0hgpMMWmZXZzqkJNxmgc2W+i5KjNyh8A/KsDD26jhRnVUyH/y+r
8mZCiXHMhgFW7fFuru7S/l5PXhvlviV7MN3WZMNb1s7CxSLlhgzY5vpMMWBOpE88PyUGKMaTjXiy
5pGXNqTzxoHMoLEOGyRrXQW8EiRxdRBhN5M/dcH8N/W5S3PSwZsKO5tqFeas5CMvIWo7Bk2/8ZW+
jicTkJaj/Y6nFNJflOI+X21GFnd1i0TC66c8Z6GmD/E7JvvpTwbx89DhWvk0cju7BUynQdeziZU7
KCmBK1NksTgndZ6fOtMWW7NeK58T1zmIWAHSMb/yStulw6oO7+sFrxlhcAVjI/awNVq8dhrBlwlS
NArqXGTY0slogKngxoBCoRC1eVbsWr+PC/OUj0AFosG3mwZd+MjhbtAamlyQp80bl/zaMkGpA3V7
8M1AeUQqXzSW1VZFjsdsZD/Z5J7be21LMEpb8Vp6aUMKOcZQzaWDmjk03lOgeOeAdNwVoNuzoibo
mHLWoWeRDNRl4PPNDMfLisFVS80FyHQ/lWDLN3RM1ny3UBO8HiJWsoBPv0w6T7YFVph2KZw2ceAY
r6LHGTrGWx2ulagO57Yh7o0J/IWI47OH0yFvUUbAq1JvfmfNc9K8XF/F2t+HqhgGZ3VwI0GxXPr7
HG94auHvYywZsxHgQdtiW171UwMc4ciUkOh+ScniuY46M8bjgtOT0+3HNrC5l1vvJFE9QIBGgZLL
BjpxrT6AetMfm4tbXbQ7msSk2uAAx2w8OZo77UyMy5J3vnNuZ/ScX9uzAzqi6zu5dhogjINpQxDF
LuJmn03m1Cg6wpfnmnLO6U7Bo21z1H850tLrhV7aWHzyclmaCg7SbllW7WvQUIn9ubiJ2IsKWhjd
7bdS0NXTh44OeGc0JIYobXy2h7kZS2tHPE96CEupLyNzBxdtELD2oPF4tu9UdPCVUwc4xNYkzepu
LnP/qJYtL0Tp0dK2U7xgWFE/0I4kOVbjd5ttvAVXb49/uAX+nw3JSTA0SfoyxsMIUs4u28eB/h6d
+9DZJS59jH1to0K0viS61M9xOVgy1XlRE5YkM5Zka7gVforiZuo2TBhrpSC6vKcxBIGXA8705y/W
AVo/ZUxJvVxh9QtI380fmDEcXoldVPu+ivTveVs6h4ilyq1Vpt0xLbQiSAFq30dcTQ5x2nTvZIzU
jzrl0V7V4jlMFTNG9YFyY8eHGBxfsd4fVSiOYRLTKuf3bOqIR+Mxh3uMRK1cpbYboNLT/qZjOXyk
paB/bXv9pp0s5a6po7FzVXuad7VWxx96quU3tOirh6hqxzNJWXefK02PqlRSOUAyFM4Ysh6aqrGq
/7DnrIcaDUiRdFfHNfsMgleGW2Fgt6bVmK0PRrB09iqICWAAFloEtjvzqX3tKAhasXHiEVdKfNDM
WgucCG8Bt+9tsgfREa/QmqqbMzOM5ZdF6WEA4bev131ZuhPYR/3S4SKsqdmEaimcYtfHdb9Hq0Ac
aFSw2FPnxHiJ89k+Cor5X1cdS4MFEcmnyiWFSs56pUb7WDhj6lat2oJBA5sYiiI3fBM6q++jRgtl
P/SAEveWOThhSge2K2aHvhVdAsyBqirPKa647zPYWO/aSpBA0RKjx9QLAU0ng84I8Y08JpDXBtbs
mzGDoWWMR3rKi1776PNG/w/hTL0XVp4GvNEY3pSRXuS+UvL8W5FRgYkuh+e/ysgcj6mhFK+pBu0I
Xmqz14ipuMF/3t8ktl16XW4ZN5EyaWjAGsnBHvX0Rmdm7Td8xpRzjbbQN6fW6YMoYyd1nb4xwJJA
7FyEURHH+a6vEv3A9bZ7yFKjDlW0rjsvNYzpCDFU8d0aEhUqKg2aSrbC453QiAooDTPzeyCl2ts8
AmW2y50lzXHG+CmGTNIjL2fK/bRKqkPP6/o9JjRBk11rxAcZUuin59o0m0c9ybu3FDLhYTrn1THq
VeO57CsjOhCRsX2f6fODJowyLLLJ9JRIsR5Mq44OndaaaN0T9PADkKZFmktLNE88kmbTsMvbdnzI
q2HCLGjuRGdhKsWeRkq/j1ilaK411vxHCaDOs4F9Sdw6aZSnWDPb0i8hF/DMUzI+6XGnfXcqJ/Xi
3FE7N63S8rk0hvrDzFF5dPWSdrabZEn9jYMp8iGCRAN1y8oAwb1CipMtRgA0+mEMc96KZ70GSZkb
Kw3/PQ5iDDQgHp51ykADkttoKruFDtWJoGBO8mRkUXoumJmAoQDv12d90pWQR72RuCpX89JNQEr8
ajSxOER50ThuKSg9iUqPbmOjwwHmqjniFEGMOCmq4SREpr5PEOJ09awm+OmmHRX+NHDrtmhQ+HIh
Bzoe6ogpCB20yaYdw8jJkTRKdj+lM2SWHJLUh9qmWViakBGLzBmzZW1njmfQ5WW/IDMqXipQkR4K
O3cAaEOz4K5EGaOMpzrxq4Y3H7EdJbeIhr2vNMX0wyr0OpyJoeAJWY6J21oV4GnzNMUnNjC87pyJ
RjuofBVPI8J1qKatPmCcnsQH7lR1CAml7IZUPH1UoinZ08QwcRyyCgeJJiBFNsrxlE/zEPKZZu+F
0youmZI+KCBKvxeqNYwujc3Bb5oJ03iKpkNtyerRliaTZd8NpBYBS0sS8CEzxa6itHE8kMCZABMb
Wuu4goOtyNeTNk9Qt2gAXzErgITdgRjgCLZYZ0CT3soCqmX5s50aKKWW7ajMCGFmM3lzS2Zw7att
9juhJQanR153rzV3omAymurdIlG3H5I8CyeSt+9GrHT72rSA21b6LmispvJBICheklKZvxGtV38L
ktmuZWX8ATAx6xx3TnsCKfx80OCIL32hAJF2PdVaTb2XwhjY9xaEn5wcmGobTS1u0sIJamg4N5Ch
r3273NLFWruxTZDK4Jllg/JIldIfoad4W2bIXI3oqCv/AejYzjfK4Fsmlvz8IqNTzalOxQgTvf3k
QLmub3x1i4Jty8by7xc2eNYMYERBZmrz33UWZPxurB7/5ov82akviand4zLCMiqEitr8ZvPvUeGJ
Zqu8u/Zcufwi0pdnmp7E1ISdsj+axks6/PtCDL38+1JKiOFA4UQEW1UXQQ0luNZ81ezX63u19Tmk
d3ua6caQV1hD1x7T/lvjPIHA/bqJjW3650l28cWdqASRaQMTOnlL8hpe9e8hPUhkoSuF+gaU3OSe
wqT22aQWeBgU2pGNgVIwV422HnHL8ZJfO5dGpI8xGLmw1A5G6EPxAVnb23mveNTvQzG4IAz+UPfX
d2311XhpUPoyWQ7Iqr6sSnga7rb7eX8/nAC9ujd2L46vnrceOStdEkBoDBXTI4DMO3KzXLVBJuV0
iGNTAbyHuLeVh968iSHfuiX78Q9NqLyXl+8CqVphkHxsRIZ3gekCwho2b93hTgSxDRYGiOX4lgcy
UfHWHanr7KrfpYcr4oVoLhgS2GZBYHmDXPstUlhdBIEyw45SbzAeZxaqgINo1rvufFOBGsTSFfAi
TCHZ4tddOxSAKEP1gqI79OUxC6mphGsLYlBpd/VYuHnTeNcdaPV5fmFBCuZxD75EZ4ELOv30vdJ+
5UC6OWrkUgMdL/bTyfN70m1RyKzWVzAKpANxicGBL+TWbdoarZb+82l1UNe5JgoPext8Ml58x35c
X+GmMelM1q2V9iCeRC1uEW1nB3MIexx+2wxZsh/Zt4j8SuvfG0YX55Qd5nKF0rnkTYrifwGjCXON
ffOrOKKs7JGfqp8G46582TC3rOGrOTw2TBNch5jmxr9fRE+i1nUcKQu45KGBFGl++MG8+KZzrQJy
2vp9FLYHNCHs2/huq1u15kDAZf3PsrS7TjMnMZSrUVPMw+qQ/47P6s/mNd1ZGzikr2xoKJxfGpJ2
tHQyFjUJDBFoVD7x13DeMUhYL1w29FdxYz5CddlrbuMSNEHNJmn3apUCCB4bBUeoXqDM83mHWzzq
dFLhg97wx+7OvieVa+9qpFkgZI+99Du/n054VDt+8e1vvu2FZSkOmk7CnWRxpe7NNt07pMXajvqG
5fKfNkilQtCe+e2J/Uh3EADclJpedeQL61LkY4qhlEicU69+FXiT7e80y81fhV8dQbUdbs2hrF0v
AFhgZB457IKz+LzLrE1ynS5IYh7dQnZC0LCrdlBFirZaS2sZzaUhKe4NUzM5wwLwVZrnvnkz4sMm
Rfla8L40IeWwaQ13ZUtona3DCClC8NL+RUqDNjv6SdA6A7ONdCS4g6qdvuAUHXESYE51AsfcKBGv
vlv+NExkgLzWFq2qDWgZKLN9FnZ+7Fjma5x5RrrFRbH27S9TC+mT1HiGJmWypBbqjiT7uLFdQh/m
bMf/PWMvYgmwNAScFHgiAXTx2c3SvDDpUMBU9JDeWVqA+2c4dh7TA+NX9Hj9/K552oUtObHVtQoa
mClsDZpvk9uZhIP4m9wZFIlAy6C1CPXlz8tpRqrnWgQwXVfdmA53u2JjDate8MeALD+Zlx2ndrK0
dIaXUoQ0OfFoR42NZHZ1pwBhBv8TFInxaT4vw1JZWbf90iqwdiIOlTqDqNxGvrO2Egx1QyQJKAfn
C3qJV7OdxALQkSQp3QJYIjq5OQ+0LVayNYwKvTQkebOqpA0pusVQ21VnFISzY4mCZGB1bXtvQY7N
a4Yew4UUw4aq1vp0NsOcMsOD3M9WvrV2stCM+8fngciSaT3yzpj5rOORYGWhqmMQK3mMobOBybtR
2+hQrAW9S1PSZVVWeo1kAaaWoR1mPECDa+MLrluAEAhQxxiXlFMdI88LK13aLF27q/itMWwcplUP
QYP6v39fTmhKMMM3I/5+Xf5K+xSSpKh0LlqSbEs5em1gDn0qpPVAiQCkIk90wREB2Whgyh6oj8Ed
ZKNKaMbgI0O9uZtBggaaXD1mQZzxM4aSbifU7ee2R1V7cFNo+hiz6jLh7Hvtto8cFK039mIJHHJa
efkDJSfuILU798te9Mo3m94n9FgkQcJBfnCsq72xBbBc3fqL/ZACAPoFSHYYulsZ8B4t61xaTZ7O
9zGKu/8+KF8ubPklF/ly6aRQoZuwsBQTC8ZLp9yqanDdxKqfQhARerrAleN6/mxCKCUIYlTgCVP9
nGQaeu6b4Kb1/fpjQnLViXKCBgb2q8f0h5cUXn9bhnFgBbVP7/qD4pe/2XP/ZG/kBKtFB3qxNOm+
GWZoWVfLd8IEG7vt7nXFRePF/aWedV/BoHDlZRvfazWC/bHoSLgNVuYOBzoTiD+menn73Fphmb/l
7VkptqbLVjvIF6uTUYyRiLoMTH2wdZjPxgnShJ5zCxL3gB3an+pP3bXO095E+v84b/RCN1zGkYJn
BJIAUetwmYRVe56yMyX5X9yxl4uTEuzW0KcxjbCRDu133BDoPJRubuUbzr/1vaTAUQ9ZQ7QIeziN
CrAtrlVC3C3zyfAk0ty/ftCWqPA1SP3vFDhS1JgqVZ8Gil3TOwLNyZcCqlXQfbluZGVAftGy+WNF
ihiYvCWtin6Pl706Z/Iw+k4YYZxavHeg+M+Pw+PkbrnDevT9Y1KKIJGqMctp8a3idK9ivqZpbyZx
U1MU3qhfajvHCK8vct0gUPVIjMB+I4csradsNPMeL5Y3cQts0jm7n4+Gx75dN7OeG4GnDfONECj+
MpJXpVMmCIEdi51ZcYzGuxzTY7r2jYp9D5gGcUFgBaScC3zRRiBZdZYFvo/GqwH9eMlZynHO0JyE
6aQ9ln3iqejyJuluY4Gr7n9hRXKWIbUyM1mstKBTnZ9Mdw7ZsfpWVkFMveY0Heqn9EVZiHa23utb
65N8ZiDlpNDl1nHsXWrtmqLFyOjfhKmL1UnXTl2y2ZxN2BihLV2CEX7sN470aiC8sCBdMLGoKqYo
sIDP6EYK94atoa+vtLd4AmIACXAUkLIA8y85QhE5+lx2I5A0ntixx9w3wxr6mvQ15KjoDDf0jYXg
ynLtsD2/QGR0v5HGrk3/fvoBko+MUIEDuhU/YPRvIt/5yU7N4T/ZmR7SW8NVfFq6Rx5c98vV832x
Zsk5OOigKC8wBVDa6XOKHAjswqI9zwmnnmVMaEvm0KOL2w9MIxyum95cruQ0hs7GjtawTW+SAcPU
vnOXhnTHHspv5o2VeMqOOK4WgMF/w5dWow3k0FEjQUWJml8mZDPRpvbypZkZPxS2gVn/Z9HWaFlX
56G1vHJUH5rxx9y9YoY1IMq/JiqFp1k6Jjw0cNQCcipduUIphN5oWHmRalkaqtak7smgmL+cvAI3
hc21l+t7vRYD4NhgXsW8M4K55NojE1qXDFiwA5rqrALc426Op41AuhbiLo1I7gvbI6sIjCTGT2YB
t7EHHyu6ds9t/3p9Octfku/3S0uS145jPcVDj5d0NXZeL4DoAFhqEaQxuvfrlrY2TvJRpEM0B94C
T0vnI47BF/JkWcF1E2tzvXgfo+eBcVOoesjDAQRAilZZjn0NXcQzCahfnJX/mEfx3J+S3XVja+cd
GFz0B4E6QPKy/PvFK0fX67plAhMdZfRhsTCzgGmrgHJSXeF8GEpYxz+uG1zfwP8ZlGcQ7LzHJGML
gzo3AjoC7km7sACw6rqZ9SP9Z2EyBDgbQW4z1YudYzN4z23q678a2xuA6Yw7V0v9Jrxucd0H/yxM
/7yTFYcagV4uPpiFtAwI8cv8ydhiClu79i6+l9xchQ4qL/oaVozmrUA5v9p4uG39/eXfL/zBYnQe
40JFcWb0UsjJiHQrvVr1uCWtA/IWhFJyoXBI29wGMAWJj/XUdJOXjq+NShZK/lg5sAntUrbhC6tx
CINtGOC2MVIh17Zi0P8D/QCLjnZmEUbj07CMBWiGNVQQNrxgdf8ubEleoNu5YpoN9i8B046CFr/x
et3NVl/Wy6j7f1cj3RWlPUFMdYSFGqNX6bFqnnj82BCvrHc9YG6oIqRHLQ4FgHkaBpi21DDWDxZ6
iDoo3XT7S2YeiYJqfQQPVBIN3HGFNUwvhCmAzTWpzX3eRSVa4GP9mFu0uAPXUsa9BUl5o4HNZCFp
j7dO3mpIwXA65rIhCwBuYsln9RgCRJGBXzQ8pXrQimO3JRGzZWI5/BfHwiicqQZJH1LB1LrN+tKN
yvS2bLboXlfPxsVKpHsMl8tgsxlm2iHvTqYFKvFI0Y4pNOP81kyPtpMnLknjE6mhnbvhWKsB7MK4
dLWJptImSE1l3mPuuOadHkTvrduVe/VkPBR+E+iPCJ6QFrpudvVwXliVLiDR9cwcqmXJBndVPWyy
J57seIIpo410evVo/rH0T6n14humaTvYcQNLCciqG6K6nb5x+De8RA40lsEtq+GwkBO8qapQB1oa
fPPXN2xrGVKEcUatAvYXn2nQXi0bNp6u//3VD2JDTxwZKcKznBqWaVqOJnRZPIbyvGp6BTja8hsl
usfo0XVLq6MKeJ7hnY14hrFmaSlZrqW5sUzLg2kPgsanYfidRy5Pb5Um9zoeCGNvFe9TdFOZ9xiE
2rC+tlA0Opa5BRRQoHj8+UyXJEtmxtGHEA9OSHb8cd6DhRuaJsF58i0gitwzOPZbT9mAKazbBUTA
hpDEIijx2W5ElTJVIsDYcBV+NAmGZsfvGAm4G81nI9sSbV2LKCDEAWMFhq4JugifjXGO+gZIdZEG
ESi2zKci/TEatmtyLylPQwZZuv9c39ZVg1Ciw6Q6wBimPDCkVEhRKpRHAaXhp6l9b22UQcfbxBbe
HMXPczH5MXgRrhtdO3hIGmwV3oRRJbnLbaFeY5Ua5uMzgiGe7KAPp2nYSlxWjYD4EzArDGdCs+jz
Vjr22KOphFpbQ9qwjeZDnai7Nt5SkFtN/4EhgSjMMh8MWdLPdhqhZzSzlscgy2+m5m6G5k3StLdQ
BQ8wjBUmdXIPXe3HCXqlTv5xfSfXogsYlGy8gUF3i3bgZ+Mghi9p7SxvD2jCK+N54L+uG1jdRXup
MOC8Y4xUMpDppB5VA+mDFc27BfNaKWoYA7J33czaZQZC+f+ZkS5s1cht0DAgS9ItkG/oGCMrwj59
In/BObWwjf/PjnSYNa6JAZTjyJeRwzLg7zKAOjWws2xhHVfP1YUh6XZmdkT7asa+cV0F580HwEUk
f+rIXW/5JWf71v4L5AhSPFwDtg1AugzrqETvqE2N8Bhnx2l+U+lea/4ClwxZcoDdQVti6vJ9qRgp
KtUKaqBOmnrWCApC3M1bLbA1j740Il0yNJtTkpQwUlD7XqX9g7OlKrJlQQoMhlEWfCoQfWoTAqbj
nZlvfIrVnBuoDXOh5gDPlozeyNSJxaLBqWztbyoHCcJp0p+U/iVNHjSIWd4oN6iCz1tv6LUzdGFV
fqklyLVzc6nfiGzGNPRrB0nfyvbLLdbSxXXl6s2lHSngxY0qxlKFHa2m5Y7p08Mwfmtm557OPwsQ
lbhW9uN6dFgLQpcWZZ8oM4NnHIcpMzGt2xae0T9mW1IpW9snuUWhtxBViLCswdnNWeLO1K0t10g2
XuxbZhbvvEhrudUKY7RgpsKLMx8nt6A/OrGv1C3g+tJAvfaZpMhNJi23dMARPBM1/Xj6mCN8sJuo
emzG3o2zytNNHZncX4A50G4yNA3dIPCAyRUPJ40xqrRch/mgHrvSuh365+vesHa8lo6W4+B/S7iT
gnhkcjFiahImrPq2XsoC1eyypHeL1MD4eI1y2NEySl+Yb2P8pld/QWIHLAkEYTBiDe4dmT+PDj0U
F3RcIiq65YLvUsw3qN9Ntru+zhWv/2RGuhPR4YhJZsFM12F0rxvvOlL/7krVv25m5Th/MiPtZtfP
9cAWkpi8TW8IiPIsTLs+jJZz0/DIxRTHxlW/cjNaePcDPwFKoa8oilRT1DptcdWntH4lOg+S/ncS
gVVMPMGlMAn2w2FiYytX13hhU7qNFaIIs+70JWT5zfzUZA+ua1TMTbsNsNTqN8M7AXkteN/BB/L5
dFdtU8RsMSQmvuttKBnPxbGe4403yZYZaT3G2MSWUGFm7HY1vU/bME/2191i+aVS+LBUG0KEAJzi
MMtIpi6CZnqGkUdvEJhCYYHToGqF0WpIpG01V1dXA/IHEDUiOUOL4/OmQeIOR2oxNSbC7+neGHsv
36qXrBsxbfw1SDeCoPezkbYwMNxq2qg6gV8C3IwTqCbMeOPmX/MzDTIzQCPixQEy+s9G4njUlbhX
gGhPtV2UoLMBwR6/JpPvDA5GlUcUThnf+FJrK9PAjWAvmkz0C+dDKigexlUM0v3OVj2nKWrowAwi
ZMa8sbyVuwuctH8sSRFpni2KcVIsL3EIqJcIdFGcQ1wmPm6aw3X3W1uUDqQVRh7RV/nyEAaRZZQ7
GYrA1UgDoYIrPKXB1Dgbt/Gal+sU71D4OsUrTvpgtdU7OWcoATlZ6bJpR7CL9ola7pSG1xe0tneX
lqR7P1GKGdRVWFCphOBtdKn1Y3CCwXi6bmb5M/KxvTSz7OtFeqEpuhpjuTBjzneWcHacVxsBfH0l
0HZdjtKiM/jZRF7kFlqiqGgV5e8J3FfON6sPhPk3DgCm3v9akUIcyzSjhh4OkHDVPe8PEwgnx931
vVqbR4NSDJZAwNuEjy9tVjVCx1JdaL2gye7lv6oze5yOz4qXn8a9GTYndrCO6OfegZz/Fujl08NC
NbI1DbLm6Zc/QjpUrCicXiw/optuR/NV6ZmnbunkbtmQPlkzigY3LmzYJCTxm9DAkr0F6FuLfWjI
Q+3HNMACK5euxlzPwCWNOwnMFz+qIjkPRnHKjDSEUKhn1rZra0nrXv+Ca7nEMiixVOfAQCRnYiaG
sgSUuGFzqMBFc5vi2qgL7rZN7NEqAHuH2KpdrUWMS5PS5xoqPY8rFRGjLqxbIOI8XRQ/h0oLCscO
B6vYCO5bK5S+HGmAjI4odnXiFfc6Mn5EldIeIPH3xgf1XXViHkTMuS2AR97Y3LXWFSYEVLBLLhwu
+L/PBz0dkrSGlijuZTMPDcYO4Nb2tKEMBqvb47JBNTL1Qaz0OAxGCPxoYMcfqhJD4G8jFnyNOKB+
MSHnACUfZFZyvVDk4HFgI4rMee+AYuDAqu+p/Uat8Lo3rXvwH2+SQo6CeeIxr7De2dLGnVqhXgiK
z8EvLOVj5NG7yrWbxNzqqHxdHLo0mCpaoGugcpHJcuK50KdKWa4gccJrzRgzd2ZeE/2+vri1OiXs
UEhYLiNMwAN+/poErB8j5VhdodMbNaPelFMfAlC7WklPRfbe2cXBBGmHGU/72Ox/Xje/emyW+iEK
16DIM6SLlg7D0IDiCW8m/rPLCpwUFurxgEziA4NwG567uqUXxqS71jBVFoFqG7UwsMlX9DWbs4PT
xqGp/M1jBn/uf8uSNtUEbUVKGyxrSsA+pNonq7SQjlv7fuR3aaf6TdK59rw5i7K1wuXfL675Ej8J
xPCwm6TVHlTCXmr2rgkaChBQ34zT5AGffh9jelBP1X3Ud09FRe8sJjpX6fJdnfWuBtmEv/jEf8KF
zBIH6pm8Ef1yfNAwyJPQiX1KfNCuudOP65ZWD+qFJWn1wmrAqphg9WT8Tgy3yPc5ml8AiUTLrOiw
4bqrl+eFNSkE8wn0YMayLgZGTHV6i1Ce1uItn92yIgWfRGSmYuaLJ5kYAAlAk+IiCd74RKu3ycVS
ln+/cBujM/tEWyL63HdvhtOdk576Q/SKucaAUBaw5KPEcMz1r7WxMlktFhpsNMK05FJz132S6NBg
YLtK6TbS0rXMF3p8eAWB+x7iP9Ir0srbynQyPPBiywxFSvfgVNr9zUr+mNA/bx8Ge9gYK4gr7RAf
UysBmj95jeZ5w8zq4b5YiRQrudFxu5uwEjLFh6atbrThUSttYHzohj+stXSBliUgCcWkIUBl0qYR
p2sVI3GQfIJefRzd2XzMwXpuvFrkbZzDProzhVsSUF30Qbs1sbtpXdrPBGl5SxosVEchjZMHmhwT
G4KiJ8jV5P0PkAbhFEAhcNABERTB9Y+5GkQuli7tcmuJum+WggBn4JlOvZnuYtb7cfFSQvRzi8Vn
jbPg005Ld1IcJ1VS4EnrJfOtOQQVMP/msJtZg/Tt0VAec90f0w3swaojLVjo5UAYX3g7FScXqsNh
s4qSQ9kMEDJrg9JWdj2WeH03V+/3hZYZHFQEpVnJkYbJLKZIR2nATAZAErVA6ckux0NmJm/ILf91
QgjmfGQzjgp9XXCsS9YmHhNTIRzvCsNq3SbLf3U1ZO71mDJ31s2X62tbLTgj/cQEIbgYdFWuhcXc
sVvVhDkAH8muzapz19bcN7t4PIDWlu56avzsWN26o91z3xghOlhF81NBqy15s6/7jFR4oelHEoVe
sxxMBW+MHojC3CO2CPQxBz9B5ictcXPjPR7JRkz9Gro/W5MO6DzoQ5o2sNbN4CfX9SC37uvxXxcz
FyNg3QckYKkKLz/i4lLSk2yMLYdhdLUQP8VIx3vbGl542vGNYs/KauAs6NRTA4Mqpty/NImSjEiD
c89RvrcgHfs/0q5st3FYWX6RAO3LKyVZXuMkzjZ5EZLMhNr3/etvKcA5Y9OCiTn32YBbJJtNsru6
qoWeqsiZsesTVplhFCBCFgFtMNk0o9QOfYJeM2xz/TPxN1MCKZ1NZYCmJN7l+evwcts1l4YE3A80
V5BxQcaROdDFRkQajo4QGR1dwVxr5mn6d5SUMkOL/mOCxWEVcq+JRgETVXlI6K9Sd4Vs9a+jkA3c
SoAsUrHFrvR65LRRBlzYEztKrK3aQuuiNA4JN0OxEINRu56nasYPoSedma0moh1UOTqUAcJHM/so
uoccUkdjZwN5GWRuLQhzye/22K5jMGwiuY1+BQX08SyAQjDlIMwho2tHqS3Vp9CsILC0yXseEzfP
zvz72S4y5DaiIATF/dGwm/Y0ZitjOlbq6/9vNHN4OrNSRD3kDk2MRgPHT2Ci4V46qSKwLU+37Sz4
NWYNMXdm/IVaCHM4l2EACcxmHk1y6ruHTDyWPF3FhUh6YYI5kAOtmCxrNjEYn9TYSJVDcwCSvide
He/6YorNI8oGkE5gKMBmuZyzBkSRwjg3bwzFA62sR9FsOVWnRQsmntbIlON0YqFxihQFfgiddLut
7CZ6VZV/vkdgBKgtQFETSQoUTy5H0AbFWA8/5TPjuVZWip+T2D9maOe+vepLPnxuh3kDyUMG1HCP
5LWeOjRJCDVAZItyrsoZz9J8oXiM8i0yvyADZ64PbYPXSKEjt1xZRzn/k/Qy5xT4yRxfpuGRFUBi
EmwGYBYCLudyxnTBKMShw2uu2KMnavMuU2I4peu/197opkQkLwd5q6w0Fx2nE3lN0e3QbamDXAFB
NgQ47Q/fpUCKQK/Kuz3HC7RH+DQs4qxaNldYmOO2Qn9kNmZ4jrVaQerhSWx9EoBVCm0spMoPlvWt
6tFDo7SrOHoQu3qN6ulTKyuOOGuq0xzhq+Q9fhf2InJ7kJfBUQOaEHa7V23i12DYxBNRT3b+1O6q
UPKUUluN2JbjxINGLJmDDC12JQoM8GhmCvIcegG9AT+r6qn4NRo+uEPTyYTSep4kdUKiUVJBltaW
2joTUnStqmpnkGkw+i2FvqxrtVNiEhCN5BnUPc2ZZDnq6mcfueF7Le9Uzbm9ZgvREEcwpNIB00R6
nS0rgrt2ahShT+xwWo/qqxjtKx4oatEEwocuggwDgElmiwedLFWTgVO+G04o5o3xHvfp26NYOn7R
KPXXBrO9Rw1E2+BUx/2repveVawu0LraHzl8b7uHhFZEa1OOzeVhKQi9FnqmFNbZy6Jp1RyJKVur
NpR+hxDKVj5uD+v6HQmnhRTof0wwB68viWaKRQdNp+/2wjr+rjUnyu4my5Xr/+ECe26KWSRrpEmg
tjBlQZSaSus+fEeV7/ZwFvbGxXCYRYrbsa8lETbKcCRhQlTjZTRTYkk7hRclF8L9hSnmOiYZZeVL
BUz1+ZckbJP6uxjsnnq3B/RTBLqIxUA3IxDj6jW/L67q46NmNKM+9I1tnHQPxEBf0D8CcNymd2Dy
G3tHchIn9MQN2Aqhy6C+UW/amqCFCF7MVcjZyfL8Yrr+GCB2UW4UgdplDoYmNKiO7tzGRm1hlXu+
t0ltHZzcKwnt+XVEqAvJwL3yR9rQhGRe5OnP+r960c98/P2E+XQ8u8MNqENXoZah8zLaWrIr6xuz
4sz51crOJnDjRUcCrvXYH5cm0lqVSjGfR1n8bqtvCwmkcDrp3fftpb3yVcYM66tDiRpNCTPogKm7
TxGE4PkhlwcygrH8tqnrY/PHFkCdFp4QqNgwZwZKCMMU+LBFh8hL2t+Tqu8a+QPVR1vvC/Ru9Tbk
OHO05/5p9NAxxu5gQQhgqtSDEJkrIbkfaPzE+agrjB/zUUzsUevU9zuxbGxTMdwWyR0hBXP4Zgwd
RX+byrUp3ik8+N3sHlcebMqA+IE8ETcoZiLEysJ5BLp8OzXFhzjVT0nEezNdhdR5WGcmmGGBYU8Y
xrJqkBdUXKTmeskTY0co6GYUtgAHc9b26pBgzDHeWrdWA5VLmFNC9NF2BWhoazKpJcfMoreejYrx
1l4vpKH1MXF6LK1pvcoj0QH2xRYGp+g2tz1jcUg4xRFlZAmKhkyYoT1qt10Bx5DqEnUhnaiNO3A7
n5fcD2kxkAnOyj1A6Vxucz2rkmZIMaJK+g4Up8aVXVFXoY9TvQMYEzkQIsvr2yNbcj9kV2bVaICD
rrSCjGnQS1PDYhVpYTeVcpf0FSdALkWvcxNzDD8LkEKJBp0yxLAEyD0JwTGBcBjVARh8vj2UJYc4
t8MsUljGmNUCdjLom5r1MavdCW0cQe42AscfeKaYmF/K6KetVZiK5cwJTFJUsk0Fu2r2Sfh1e1Qy
b4WYAFFluBinYoPpW7cjuvaIeWg2qmvZ8rHYDXbqJAQZGHfytuYxeHyO7Gfq8G7MSxHkfGqZCJJW
bd+KeHnbIFx208ztp3yFDgmiSTuBOoLw+/aYl7bbuTlmI5TdEI65CXO4vj8J8gTpQzW0SzRlcGLI
omtCUge6UgBlXkGfpb6cFKFtG2TIVpOyL9QDMBcTz1sWZ+/MChOpLCRjU7ntQJ+Zer3ZrQUBNUl/
N0BTujDvabu6PXs/WUr2SLHO7DEXwawsC8PvMKp8JOa3QUn6hufmg/KqgQ24IwW1hZfREdfyXblq
Vv6Bnm5/wOLy4XGAXBOyqOg6v9zwnaIJQzBivELUkZiGdohifs15dS5uizMjjEvSUQ+En0n189AR
5dcQXJG3h3Fdp8BBhuebDjQb3osSq0Q4xUk1Daj2A2N4LPP7jP6qqGcMX6H6u+qOerTViwMVvFh8
um14cf7O7M5DPwuYviyhYWLe8fUExao6IJqBGxGPsnT2gisvObPCrJJQdWk3+bBSZndq/kcd93KL
tAWICIqMxHXi5jqn4Wlxt51ZZJYMYkyllRWzX9RbK/oVdgda/9J4Z/WCFWluvwS+CRypqOpczl4n
FuLUyLBS+IIdGcoqQR95DBUWKeScAj/JZmYKL0wxC0XjRO6NDE+hQQLjttSRaR0eJk84qPdQyUg3
1B531i+e5thCOJmlGS0LPAg6aszMAItagLJMHzUzma3pQ3mmcqYWjfFSjtee2+YclPKCN16YYwbZ
KH2C/hOYK+R9KjxK0VoSHm87/DWjIOCG50NifHHQi94sRdiotMceWQwojXWHNnE6EDj4oSt13+j8
rMydaD5U3U7L7uvwCO2wFoEtuL/9LUtPSnwL0rPQbkB2ls1mSShNClMfY7wOvVOO7cyl/qHaj+G+
2wOn99iuUoH463if3elkGzzX/wyJ/JmMvx/AbJPMF4pEi/EBg7/yh1UROIH1q7PuisCw/59jZQ7a
qhTDJNRgSqFOCQ49bWaL/x2sQLP1Fa2i11xywg29B2Zh35LwqfA+eH0ECzepi9lmzkaQOw1GaWHl
29TpVUelqD+nbkjflejl9mB5lphTMTHyscl0jFUd7c7flcl2TB7r8eSHvINj3hFsWDjzIBboiQSp
ooLPGt4s7yv1vYk5F+pr7CE8BJhgQEhR452pmi9DXK1CnEtVkwbkkUfNP1oolCerUllN2W4cAEDa
KRQMEpABuD2D6kLkQU105uFVUStHyvvSboB0Y4Gmi8a2GsWpEN+GAZQgXtRYRO7dxPRJBLyQpa/T
Yke7gxDsSiQPtJ2u3KF5TO8fQgBT5JHOWanYd6K8c6ea9OIunlZ97hiQJ5DQcqZuItPfgWWFhObg
drVmN5CBqoeXLijcpvmQWy9JQciWjqSId+gRNxpxNQRoB0caTyYhLwIueA66c6HYaoF3H/1pTMBF
QibPBfD5QQ97n9LKzq3DTCkvuqVWObeneGmGz00xwTbv1alJ5NkUiB/BehLYCqoXoeCYQP8VnMi+
aGymfAPUG+clixSgU98mqQJjSWeRIZ1WoqCTRnoT+n3e3kVFs7o9uIWTeTb0X3tMYGvrMQvxBsWr
SXgRjdJR5Ceo3K2m1r1thzcuJqpJpq8UtT6PS/NJWqcrU/7KNU+ZAq8wzI058QjsFgzOzWmAJwAn
B60YxkEEOYDeom62tlS5Ii024fQ+NgchK48Q2uF1hC7MInj6ZnqEmTTfZI//NDPKyaJWi4ZT3x6L
59GfkBlY9RnHOxbO/Qs7jCsWkhKA0NVo7QzkHPEhkZ7C7uX2Qi0EygsTzLGvTIoVKiXmrfFVW4ag
js5DNi0OQtGQF0fmFHh6xhXkSdHRUIXJUoP2tckmpyuCxyzi3BkWx3FmZfaPswt7J5mCHoqwEiO+
KU1K8n9uSkPdE3fZ/46DifiREFgyCuwt2iT+FKWrjMh1IU16ezk4k6XM+amzYaharlBskBYNCjFp
tE1vqoi8HHgSZ65YrJmZlp2h5hiJ2GpH1MmgPMhrwV1KLp/PliJfDgSE8WUDNoHWHrPpEOp7bUQH
6VxcHBWnCLN92qAYEPR4jIMGaQIbOGgEhkBygi4jWi96fn9qYl6dYF4i5lZw8VFMkMi6KGssAbOb
ts9mfirHO0p3Sb3r6EGK3a59uL2Yi2Hir8cozPaNfLHLInn2SbT/dqFFhPA1kT0/5hS4eOvJ7OG2
A5ivsOY9HEf3bVXu0uzp9kh4FphjIy8pyGeA8rB79c3PPLnhUdtcV1Ivd9dV4jWEqFdcYa4STYS8
ZgRS26k3SWuN90MnuIBBr4YQqiH1o0V5fV5c40zwCOgkaWbvY0OIT6lfkQCbvD2m032tb4fIsnth
lwkyZ6svOiOyXjj6Z9QGm6KpK1OnwO91aDoMwebmhipgEiVYSFqSfOiPIo8XackbAdwA3NMABSGk
8S53pDmodTFYsNda3Xda5U8DcmGtlDmiwp3QeXezG+3cFjOhfWPOen8hYGj7GsxtlMT74sM4+Kdn
+bH6yjl5qGve3hmScjY0JjSbkIKOpAzmui/xLnwxTvHd+Ke0SLEzRltxHW3zoj1Q5/aeWPSaM6ss
O0lhoG+uTmAVr1O3/+5Soh0g0JuQgBQRxxhn8TTm2m9KRS5mA2yh0OlkEVigMzuOHk0ehGzp/Dkf
ExO2Ay1K4iaCnVSxNnqi7oI+ROc/L0HEM8ME4lYKKiVtZjOgPzF7dB4UhJe1v8biX3qFNge1s7N0
NEdjbGcjgDBAB616i56yveRku/xNPUU64QrfLzxSzt2QTVuYgKJ0oH3t7Dp7oR8G0d8bpyaCG3qd
jZ4h4Q/aAJ66ilgPycttX+TNJxOfETeTKqxgWVG+evNFVmowhjzftrF4pJ/7BhNAujEG0cXsG/pB
aWz/XSLNLtxqmdP2GFL+Nm2H+9gBBEv2uGoenICiMQEFp7YeDCVsoy5epkQ6qijEEx0y5dT9JQJW
wJPyu24VNSG9BWw1iOsAc0Wz5qX3+COUuwvIktsqWDWG5Jgm2zhyoSgPVmcnjE5jecj8ddt65egI
5V0Ue5zpnrf0ZQydP8BChgEoaGgQMHtkGiZqJZkKirW+InGXOGmhQXaMYG1H344iNJDr7uS7aeFy
LBvzbN4yzeyc3KRmCMBAbcf6jgJ8W6W2Ya7jfhPGB8E6pvm+Kt9yxauMF0sjnRwSIXcV8Y8kfeh4
o2gEXEoPUCchFhVdpXHD/mCW/noCytYonpAlkYW3NK8cq4hIXXRQmn4fAhGsMEcKaU8Vqj1ygALl
pgPPXYX0Rb0HXzMKNe/mJLhCo9rDuJJktEO5BTo8y20uZG7Zb8AL5UcbPZsgLraZTE8fvao7xcPB
V44a+uhoRJ00+03DHYW2po5bRZo71nSfRMdMdnR5NVZ2UayH7Bilm2hciQ3uq9lLatqiv46MtWm9
5MWD0iAjkEGL/CEZCSB3jlmtjfJkgkQ6VkjR7TV9G9EHPd8L3XNgvFoo+E/7uNrlCiBI8cbIH9PY
y+oPv39C3SSzTka3znVijF6sQOqkIGJHiR5+1Sr4L479hM5S2Q19EHm+ifWv3AhtlEQILkUxaOpN
W5Wes+gk5B/KWDsgEQI3m93oFNM1oqambmvBscIvOddslf4Sx7s0OkIYB8Ba6qEXYp2CwVNS7Sh/
9st16q+m5rsp7cjai/4RaSyAAM34swezU1Duu3KekJ02uZk12HG3oqpbi/VGaMt9Q0dPk4+J0hMx
Nz0zfgNaCLza6CLn1Z0WqmvAHWtgrtTQemuABexyb6Ya9SstaGcwDsQkjU21apzWDUmyB1+sSMR7
5WA8Vy487CRSwmOVXzKvIxeFpiBQoYHOgdmZZaLlbSXDfLRPHBmqxuCmOFYi8cnrSd9TJ9t+oXD0
Wrsl56Ijz//MbMwLy8zG1PNRNyocaj/wIN+VtyWZXmlJUlxd7UfDNQ6FW0P5J9gYTuFEnjAQ0aEO
7yRYiA8Xn8HMf9DVeUN7fIYMVaccpn1H9xCM+1X+9pwRnHCOsY/Jm/X7dmS6vgWhQnE28cwx1xWx
OYoG6mUDdYL0vQDVcgE+f4U3vvn7b00zc9KJcdqXhob6VUrSO9VWdsEKTXV26XRe4/q7et3avJTS
QiHrcmzMCZcGIKJoTMxp+lIS9LatSpVUYN6vnY/mcJd4mt1zvIk3SubWnChVktWzGxvWVtE8f7hT
hPXtBVs6Rc9WDGD7y50ajAVYkCrYiHT6KWrrScw2RQThtP4DFSfHSoaPpodaVYzWGN+s7FECLXrY
PcQx74V5TY2CBrO/znPVGGpZiVxYc0kel8EHqE4oq2wTOfGd73zG3uBMjzjVCMospF6ZpLMhbmf3
zlaLyOn2nFw5sYVeLRn4TVCLzBLlzObphWBMRBks8PpYrWSztEsE19o4yOPjbUNX6wtDgOwDWgGc
NaIVY8hKpqTQ1bBH4k0GE3xGCsFVeL1U1yvMWGH2pNwpUzJAwcGuIFddkQn3MxAoe9naP+UbBcIl
JEfxKv1X32WsMjs0K/rUoCWUN4X8oYmeCvRHS/bt6Zv/4iIIMCaYDYmMpVCLLQYmRKK4SeIyfZUF
RYc0dj7mB6ONkm+hjQZOHnPJO9A4YOhYNfT1sQ+9OAJMppuSHuVAT6xnQnJIGu9k5e324K6fzD+j
+2uHeehNqtyFxYgJtHCvc6QBMjd0K/8SIBS9N0/ZY7HTDvFGg0YC4Vi+OsNmyzIU41HFQQ2Nbb2h
xmT1Vhj3kK7DrtsYInkFMYCrePUmcnFL48k1X78DGYPMQra0bMOqhUH90EDKi+SeZWsPxnu/Grxg
a95x0xFzULvynLMRMoFV0MasNwIYRLvH4EAYCrJhBNIf6iqza8qbz/nzb1j7SVOcPXPbLMm7UYS1
wZGOptd95QmpRxe8NnifTZ5+rHExCuzmA940rnnn1mKQwVvAmIE6uJAxQWaU8jyTp7QHsAqQ1m7d
z1ksjdvVv7gtoEaDfkrAvEF3d3mO6I1pFBamFZet9rv1wJnqCvtyW3z694ZbIR1yl97TVcNT4l32
HbShonQxX/VYNgEQK7dUN2EXhaUv9QHA+pXvJJ/y02RrdnlsPzmbY952V4t5Zm/+/WwxNUFOmiDI
e9uQgWRpGgL8qR16tSM6PWik8frjuM811mLeHWcW5+16ZtFo/URPBYzQfIf+Uok89SpbCZBuXemO
BE2xI6joPWETeeX6e7CNd2iq73ld/fO19WrUYB8FFb6FmWb516qkqM1cmYNRslelb7P9c3talwd5
ZoAJAUCW9SltEMubQQfKO0cDXmRHovmYtYCntoUFvAtK+dXcKKUiBR0Qf0CRu4fCdxHZEJEhUHwn
1lQe+6LfxKZCpL46mVqHVJ+ArhLO5y6GyLPPZQJIB86PUpTn003f6O/9x4QOtVVwKtaP6G9bm1/p
auqdaKtsIZOsO4M9Oqd/RsDMbvH3Eyzm4qYIKtipNMxYCpp58V1oH8wQTTqvWcLLgy8uPhIsUELA
vgYXwaUDRp1WhtCHBTs/al3ZVNwNg+jdntDl0w590qB6lCAYw7abDZmB5+kckSdwCkm41Ld3K20H
ceLxV0Pok7ZtvAoYyRVPGGYxbJ3ZZd5rEdRFlbCBXSuUN2ox7VGltmk+ukHwdXuIy7P4d4RMHAZn
gzY1FJZM6zUMX9TQvf3/S6cMUC6AvAA8gEsrk4A26gJK0LSES1INfBGO6d9bw2OfeVKW3KU8uMfS
aM6tMWEQLBNTUCewNlqvLV3lDQ/zxDPARD3dCLVBmg3o5kmVfjfd+vZ0LV0eke/VUd1B8z+E/S6d
WpJHENp3VW93xie65/LGg9ATulksat82tHj/PrNkMhs1HxQczjEshYoIZakAjIRCHB1S+pv68YrK
kBLMksYBr+lrH2YKGJ6bF7FDN4Nm5nd+Uq843zMvDRvL0d4Opmyc1rjFMjM7UrVUugzfE39D/8ly
GoCKapLv7wBSQkKk4bGCL22xWaMOHElohQMi83Km1RCN3kFZ9zb1W2c09oWSorvGzWvn9sCuVhQa
LaAN1nUknaAUwL6m/KkDyllFQ+8IvkDix6IjTMPWDPP9IDS/s5B7bb26Rf4YnMuiKsaF5qTLgY1G
YAzUnKmEBDytgANxeqXdQ34ZIK3RqUoLieF0JZS9B0khzvPqGt42G0f3smoC3w2uB8Y4FGgBcZ1A
fjN0llP14loQrZUhQkhL01YAvz5POBrCAmpaqGgU9P72XF/tztm6pUrzF0DYgiXBzADMnCB+Ck4G
+tmjt0OueRfKK6+BBbyk0LprIM8PhPnl5CYdHeCmPuhDfVcNNqW0GzK3zd5uj+O6RMiYYeIY9KsF
UagwjeILklX0WfkUf40O2ApVpCU5h9wc4S82HmOL2XhDFkiNRmGrQ0J0oCQsj5bJOQWu78M/RlAR
sdBmjmIXc8zU1RROVQ1m5kwbVjGkFAmllmQbjTR6jRXHJNP62EnymIL7qRnu0C8KBj+p17Z12j50
zTTyvugq3mDrg5kcjwIDF5YrvZgp6hVTb9GCPZaxCz5GAqpL4rfdzih125eRm7eKO8NUvFHzD4FB
H4KSg6lfigzwV7xm1Zkplr1cKKGPR08RgU5G/gaRMEnNO18U7lurB1XxwAlDizsTW1IVZ6IvdMIx
y6x0NVjtZ5KvQvIVgmLU3vLRKhmUefmrC/UIh6V4bOhk3MmKeIhMwXCiKeZs0J91vnI2EOMiLCE+
oT/jcv/4mhkMnR+A4ajQAb43uxRtf1RP1SfBimSniVFeIFDxyYJdVZbYZGEUg6VcyiS8+I2oehqU
uEWdRjDUD7OjihMLCu5mpZrGW7Ecs8CNJ/wTqRu9fsqtUHIKvwgqVFab0aWTnj7LeoPW9yaXnsRG
Fb7LrC49KxLkF81HISNpxtSJAhU3rlBNQUHs+wGhqZnct7Qa/hm1hY5gCa8ozARye6LKrIkYGmI3
SiG2njw5AohwhuHdn3gqktcb/NLKHDXPXmq+laVakcBKiIR0dGp7qBqM9u2IdR0XYQPnHGTB0Ndp
sCCRokpzf0J2BqkLkk0A4YD3C3IUATgObxu63jSXhpgXWWxljS8ZMDSg1KcKX7Q8oFA2VaTsODeS
+ap16aoqLmE4zfDKw13MYBZH8NvEmgyELHBQatmxC53GOHX5HbZKjLtJygHXXV2UESFV8E2A9wkE
OToLZIoH0BLKXZbYpgwlZ9m4z7SvpiucWKpIayqrgadntRgRwP6lzFnDWaKB2YtRp6t9a4DLrR1d
y3xAH0HWvmbGU9B9tNZDCIZKnDfcvNO1N2Kc8BRAbtG2epX46RMZNAQJqAz7oFkPEsqTdXzUK5Uz
ncujM+dOG0hUi8gQXHp9BKmQqp+J8XKUNuP0sx6h4LFDmpkO4P52ZWPbQT++kP7ZazA8vIHRP2fh
esmKT5lqY/h6CmY1vXme2tNQbGm0bwQSC89itZZ4jErXjW5wG1S2RBlMeBA1ZVMgbd4WKdR6wILX
PKedM+CiHjvou2liYkRvqBxTWNXvzMK7vQ+Xrlrndpl9GMlBJqDxB+5aN15oDOt+5FVerrc6hgYm
J0wmiJqvaEyrpm/kJMMK0mhd1JuyX49lakOfLNcncns0S055boq5b8U5hboOyHBsk6J6Q/W1qSVE
TBOOc/BGxIQUGkHXuQpgxpdUUgz3Q/wGKIHtj7+DNucMaSmeIGMBNkELAUXV5yGfRf2Z3rZGfxtO
WmhRWo9WZBFLe6j8UyuCvIjHbHvd6gw/1BFJLPTZ6wicTDCRSqErK2W+4EEvCjBPqzih+ZdGrlA+
1P6LZXqCemjpx5gjj7ZWwA1T3AVAb0mRZ3Y7EW2ZAsrRxSmZ1pnuhBmvZXJp6s+/j/FXvayVWKO4
eIRQpRVJN64q40GpP5uQc8X54U68PDcwE6BvQhOaiXOdfSIolVlLgYaZqGYwSuglI2jgSRlUpIkf
Sn10AkkhcZO5SY7InrwXyi737aT80pRtPLxkJtoC0ZujPwzcN//sX7c+jXHzVi4U8JpjEsp0N4qA
Q0UuoDVV5CjWU5Su9Mjp4nUuOAlNnYxX8VvaY7qFmQHvjI5eEsYhyxLUbODLS+wJkB3QlhI0DiA3
fXsjXx/amPwzI/M95czrY+CZMwg343SRfiELrjWeka6U4KnXgFE5yrxs5/x3VxN6Zo7x+rIcNRqO
MKdrkW2CW0K5G6AGbPGenUveC9YvEbUE3K5AaX45rHYU4HI5oq0Sd2jb2lTTY4Bniyp9JAnnobAQ
N3Bc/uiVQUUHzIOXpiA4HqWhClPAqukUrbBGRWh+pBKJFRuKt/+8XhfWmPXqI5kmwkxEGkebqcxJ
jwJ7GKhEl0mqvitQA4eU+22TC354YZJZswgC75nWwaRcKa7YtE6fH0SeYyws2IURJtxMfYQc7kwX
S/uUoF8R92BMKwrdTldybjry4ophP6Fmj6oompkuVyzNIjVRx3kOk1M4bPrwrkG+DvkzDRRK2VMY
AQ/W/a6z32in8Ke1oVRo1wSJh7gCMB9aFg1dVX7iSK0LBVd7SFoSdCvcKGKV5MGxt/79EAT37N/P
ZaYG8bHN5BD/X4GU34I8iVR5RvnZC6Zr/L691NfNyXjkn9ti0qmVCaaLab6l+OVnrjm18BqCtNFq
SBxsxNGtwlWh7C3JlfP7Rt+mY2aX8qOlvSUp+s14R9BSEuTsawDiuFyoWkz8XhTxNRamGZzm9KB1
thaLYGwC+pASv39rq8HTtPsMHbXA6t2ejYVgBfP/Jf39gaedxUYBOYF6mK+mfnk/WE8yoOByvh14
XdiL++uvGZYlV5h8wapDmMnqt7DqHVqsM+D/bo9lIc5fZG+YuFFAnQSi6MjeKOamG//o3RMS1qOx
LelnDq4ybiFoDrBMoIfQIh6DIOUEvQ8L3eusKRh6ScNbCfUedOwn4bORu4m/HdSJDNargpRKgysO
Z5jXkEFcfEWoQyPhCLXvq2YPIxXGys918G2T+qX9SF3lU3GC36ALAPB9A6Qs/R2Q/LU5mDteNXFh
HWEaAlaQw4bUOMsRHVdN6Rvga56pFk3TSRuvG9x/XkVo3Eko4omGbkFI/XJDFKlRAJwt4PgsQ7sx
V7roBQoBVyXRQgexKOLxXi9sgXODLOZBl7NKKgYfbgO4QRIV0JfZTO0+Ujh58KW5OxvYz+P0bKt1
InSh1dTCe0KgtmkgmTSQmrcHeEbky9kzilbLMkRuO4AuoeXbCio1FaeTdOEcM5DXAaAIKQl4AnO2
xLowpUoM/0Pv7L7OW1spo13Th24+S6l2EWfeFo6yC3PM2RAKeEIIInwukX/HZUhCAGASwS3NrYm5
5GFQeNYY96u0FrR9GazJulNFH1B5Imq1HtCLID/E7fdtX184ppG5QtoDFad5U7OpT0NLrLJBqdXe
gQnX61bJU+6N22pTu+YGOILn0FaPdA+dxDvhHczYbuFFewcBh9QurwXp2nMuP4WZZlH09aw1BEhX
gxNNh3AdWAmzfHV7wNd7DUbAYIuEINhsryAw2pSiEgSmP1sGj6zaOqUQ4jL5aPAomq6PAthRILgA
lUmAutnrTzTRXCxC2JGk79hwkcaaylc5i0inP6RGbwca54X304N6eRhcWmSmD+/qSPJ9WFSO76Gt
vNXuKdqEXus+fVlkegsfv9LaDe3a7kJSNER1wn1Bkm1+oqvJVVyk9jxegeV6n15+EuPKidjn0pjO
k+27VbburG3d/LI0J2s4z4OF0tS5JYW9xIAYu+iz2Y1B+6ggyev74cpofHTCKlG0Cq1Uw82pyn+r
gU4fA8kMPL21uHSPi87130WHzM1l7BNHifa9jq8AfhSvBhcMEm7zmYjkfnQKUjohts1OWBuc0S9O
swpBKZSo8RhjUWt+ZaH/TET2uSkPNeSBEvnBNH4NmlNWnEi46NVnluYJODtBUi0Sq2zOc8c94M7g
1QFzoQhZmlxdB/1rpz6oDYeaZHFKzywyod5UfQhlK7CoGF7eu5NsoBxx9Iv/oRIFD/pb9WA52tUh
yIZxrkeIhh3qtibVpEPnCnIBVfvtq49i+DRYd9Cwuh2Pltfub7GFuX37VIyons3jkxyoK5BKuNct
NKS4Ys95kS2G178DZIvgEq2gzJ7DkqC6WnLop3tpfLs9mOVteGaDOfwlQSiMNgggwARIhpS7KZLZ
zQSgiB9CTee5i4gwbjoeaGJhZICmQJdCQ4IL+S3GR6JAoZ0Zh7jbR3tDuk+0t/TfbxzIHp6ZYIJr
qAMq3Y/IUcXZfSPfV91zmdvTeJRbThhfSFleWmJi5lCC/hslQjxE32KwRFUZQJPdCxhuVnSv3BGA
fFQSfGxx5znWWyUi39/ie8LJf1y3b4AKCOzAoKAXUS0AT8TlPh9NvNcGYMJxehGlJapnbsWPEryQ
L7mX7DJwAW2H76Fe8dBzC7vhwi4TX8oWSUqjg10AshLxhM5gE0BjBPRoXP+7q16YYpwGhPEA4eqY
ZzP5boQ3/U/Q23kBiGh7kMoXKToAgcN5Ny3EsguTjBMlgqpmIAPASzsgvfQ2iV5l7TNerWf+F+Ye
cGGFcSA0ttbTaGJglvR77D4UwfGtxzJ4TMK1L3NiyuKIQPU6E9/POVSmdCC2fR30PTKNKhIFHapy
YW3TZK+0nNVa3OFndtRLf4z7TlbiBnbodJQ1xy+eOt5dZf4Ldtrg8Iggc55cYy9sWWMGuexD48aX
IaEgfnN7S5YNmCIotoAtV9hnpWIiO2BM0NqlkuLqsXyatH8GGmLbzvIDc2UKwC4WZBUH0v+R9l27
kuNKkF8kgPLkq6Syp443bV6EtvKUSHl9/YYa2NtVLG0J03sx92kwJ4tUMpnMjIyweyx6jlI/y+rF
gWbc7VOz9L3PDSjxPW50Y5h4Abr+4pmgmW5kj27+Eq+lc0uf+9yM4lYyFR1uKqwjrg8T/3CFl4Yr
HrUUac5NKB4F5rEoHjKshJYfWvKFlRuqoQA3Zl4uVqLp4od3wPYFkm/AglUMIc2sHhyA6K/Zyclq
Kr8u/jM/3Pzdzywoi8mQrJTl3FVucCWgDlTZK1nY4gc5M6DcB7KpUMNjgAFo8XtivZnj4Kf9yhdZ
tAH6uVnqEEU/tTUYhRMX2YAWfDk8auAnK09m8fu2+y6krw76PP8zMbv3Wfqay6jOrAomqvGhmelY
ApCId9W9ABNyJQLuspXzshSLDbC8zQJ/EBZS71GgGzDJZqLqGI9b4dSBUeLJhQl754T4LEDEdnt9
i059Zk5ZX2Oz2O3nUi6Vp17fJ+6Hawaj3IPU7rah5W/1d13K5dl3VHTJBEPt8NXBMAV0LqwVl1tc
C5pYs2Dh3ClWrjEqWAH1KRTkzeqtr96T+GBFgOK9pmtcWyuGXCUDF2CiLgqBwE/GfVe8IWvNK78D
LstZUTVa3LS/K3KV12EEzYlGB+DNd+JPWl56UCvdsLUJmMUIDeY98LghX6WqxxFI3IDUYnZx07Og
oSdpQFrox/5LTDszo3ia3qSpHkcwY5BnTfsstOC2gy29JGYVanxiCuQKEvvLo1qmTsrDGSggpmIj
QPxI0ywwE2Ovx/0d6R8GzoElMbjwOKtXGKgWWiKoEoDsF3XmGQSniu2k3Exc2kwIRQ/6XbFDyTcg
mofG7c4cvHADJNmwYvJP/0FNP85NzpHkLDQhUrQirWHS2PFD8vLGDyAu1T8xjGlXv1E92MUP+rP+
1fS1QGreGj/6kteYSHsYCADnf5TdbsyCmRPUAvyBPpZZ7tnpvteA+Trc/qpLJwA4jDlBQWWWWsqZ
jhuM19YUJ6DUd0b4qxsfR3et/rwAscLH+2tEJTKSxdiKwoWRtvIBoQkMeh+6Xyx3x2xfRz+Xv6Rs
V+crh3vpkj+3qh7u0UTTdrZa87ukKb3qvyv7YVkuDgLONoEujbJ30uimaqpwIJpBc0A/6Kb1zoSk
Kyau3cxpfLslrFg5hfPfvHJKICd1IOcxb65mLoM56WiRwGbYWBzSO7QH/3pdaeD1Shq6s3vDCKq6
Su61JkRtb8TQ5D84zN9FW0psRgO5zui8aFF+K9yDoF/aVXL7+W9cLfLMhvLlRN+FogJJKobPDnGt
e720AT55ypunCSXiOgxKbUOMze2FLV06JiIbYN7I2NEivzzuea5Rs81h1EIqlZsbgUMXstzT8g+D
ryRWi4d77hCiwo8qv8ovQgoTnHrgVPLBqRRMKd9EWgNSBoy+Vba9NhC9eMTPjCkXw1TyPBwENKNI
9TRaQdO/g+vuH/YOcgQIIQBQYh7tcu+0KHZznvf4YILvRKZ5Lv2Gh7VvO6Blj9c4ihfPwF9r6uig
cEQDDAwWNCbWa0y/TPJzxKbngpM7wilyBUwJWGsgw+sbCNc3wXgwROWAXbNtZY1laoBJt0CNiY/b
wXrswUvEACifQAqXeaSFdJHf0t9USg86zIFur70orj7jbB9imHRu74LST7Efahx6dk0HWJxx7JMf
lniOo5+3P+M1SPTCxlXNfnTt0HYkbNTMejaMFrwv4EIiP1Ib4napsTcT/hWDjl/SVvOMVj9UIMC+
/ROu0nPlFyhHHxrBjZNT/IIZZMkAbahrkKI3d04zBDay8zFJV8794ofVQbIPDeKlgQeRz5MCulX6
UEuCorlm9/JzO0Vh7ZGxb15iu6ueBdHsYmvYVVt7oe1G0UmPrGzvVmVnbtvcIseU0X7t0X11g2Ez
5owLxZwZ2KoOfjhDVw6laXHfTu2dNtFtlfznrHE24WAIC8MaC+jPzikysNi53O+n6CAM6hvd2mDb
VbCbTUDZzEG1aM5/lUyGtKNgE1rQkB8q9oaIPG04ycTwWByufMolSxY0XoBtgiwEu9qvEuSCEDTn
gKRBi7KPgpId7fI5WrsqFu2glwS1alMHGkG5KmhOrRpYDHyXgtzp5AcRYl8PBMPdtraypMUjiWwb
mQbwzTPO4jK0ghGksmI3m9GwD2H/PtiTR+K9nmd+UT5q5bvT3rX2sQAT2BqZ7dJRPLes5L8dN2QS
yxz0S+O9K+51fjB0zbfNBzd+16eVG/E6R4SX2MDg43kBIiIU/C7XmVpxVIwQwPMrAAis0ngZuzfW
VZsoKrdV2njQqLgnJDtRjR5rPfzy38MOpL9AWzo33Nmfr3CW6ydtY7di4CVoEdjHiPF8ozS3LKV+
LMlnOOtdE1krmdzyisHtjToRkCpQ0b5cMfTazDiMsOIhs98Ggxy1UQ8GvUErz4lODoiKxowdSWX6
dvizsJw1z1qKLg72GmgNtCld9UIxw1h3uwanpaxPtALz7YFCl0PQ0UMhibINZTsWbkFICFmywcYs
y9onv0rz8MkBAZ9R4HgVgzX2cgMkS8K6JQgMfXrQixZ01BhD1X7HiA2Ots/HgxXeD2uMG0teDUVL
EwNIgFwj27s0OiUyEpDjLn0M/KWnDNSD3mBDZQW1jdepTR7cNPzWZaxZwccshQyGyQEoIQJ/ibm6
S7O6KXmeGE0JxjxUAVruuc74mAzgstOjlQ7AvIKL7BnZAWIT5lrxTAYNlX1pKqwsSdwSo7Sd/YPV
7Q7jixiSrj3WyIOLJvjtk3NdFpjNoSHFYMp10e++NAcd4rbN5ukEpD6vg2V5oOb1S5JtdCp2ff3U
MeJ3bbiN9LXa2sKeXlhWPqVWOqnoNViuw6c+TMFjLpGtR1uMiKyd1bmKfrWn8+U1c/LBXZU91cbJ
1lmB+NBM5tFKUg83/ymGLppZyU1WWJhIiLclfZmc+G7qnV1N1iiPFxc7Q7vnQY15XPtym/mUCIzS
YLGT9rWx72sNM0nNS53y/56AATkO7dcZjKMbrrLSlhYh1HGwUq63R0m7DUI1YHeQgOXNXiuGAx4T
uxUXWvRYQBfxpsVY4JXakVW5LqcabGbJwS73iX3Uo53M9xbZcLqPp6BwP9naibOtkb5rePY2/d52
H9u1EtdCbABvGjTiEJDncV8lxW5NNsTaiN+RxgEoNC3zzbXvqQz9LL5jub29vezFL/rXmloV6aDX
maQC8Z+XoO8ln0QdB8OAeZ+1kLe0vQZFgofhUWQRthJ7QkzS9W07lZAzgeKRloB8s33henUXm9nL
wOTz7XUtpSx4CkL1AfU6TL+rcb0mA0msWapKZyM0lyuvqrdZS8C7es8LP602YfIS8o8EhC+AcNw2
vnCpXdieD/LZRZ51vU5kYcA2j/wpTE963Ky463wC1FiAJztjDnoIYM9VtrMDJSRYVmjpo2KwoWnr
22REFriqPLa0FBuXM9S/IVXF1O6k3Vp2ZzWYg6olK3dJFFtQWC0w80kjFnT2kO8wDHafug6MA8xW
j4CqxtGIxDCy3zVcNoeuLMaVSLjgS/iwBP8HLB3RXglDQFNbxQhxB0x41K3j4xEUnmicTTxgRo7c
3pVmdmdrYVqtGJ7PnrLr6DggRYPSOvRT1Z6Ak2ROW6K84MtoY8iH3hGBMUEgqK78nH4DZXKzxiG+
5McXJpUPnbSc9d0Aky4dAlG9M0l8MhQbS8ueMByBoYcm9pDZDF5ukF3OwOMfGittnespMVyv9vwP
ZJSJBWj5pUMXI5K0tMVhkmbidTmKYVnkCftnZzZ3Fin8MMOFZ31jiYPakdxZrQRChO+T4gn8//vM
brwQsgapk9yF1NnFhuYN0P67feiuOWLmH2mbrmXiiYcSieIVXd2m0chw6nhHkc0d2+xzGnrodIV1
9J5a1cFKPus1oO9O/2ZgWjJNpSfJ2sj30sHEcZyHaVGpgazb5VbhAGBEfkLik5gahDgtfdhLu+C+
Wa/J3S5bwjuTAu+MN6DiGTrgsHk7lwxSy9hTPd7XXb5xcncl0izdEC5Gn2fgO8PLRLmPBmJqqS0h
2ktjVAbrfZL9TMpyaxVr328pvQGACMVPjJWDEkXZOT4mdtqkovJLEYbGJk5IsbUJGMu6FhzTmJ9w
P+mtru8LTGKearfWT9SR+p0FpUdf6CxauUEW1o2nro55AvQz8b85CJ0FcbzFOplOkvt5Mn6Get2G
afK+0aA3X68NzC2mrxhiw32Pmt5M8XFpq9QqYK1CNCZqkEQmp7D82Wq/jWbjWp9tY4dyJprDt0/L
dWMJp+Xc5Lz8s+UlaVt2bgaTo68H8hMKIi/fMwEJC/S/7zAK6j0d41/g9/DdYI3WdGFnL0wrOzvG
lawZZK79lH8RBOj53JPjY2+uab8vXBMXduZM62yJYRGSsm5hB3yDoBDS/Ax83tpQH1q0200tXtnS
pcTtfEeVg9KbmJtIeuxo3nyeQOg+Va998kK0oAyBHFobTMNcA36+chmhRoFEA8P0oPxVb8EpLVKX
m0jdUFmDelYhh0HuaoFG2gaRwTnKxhDmJmIu245FIz9IJY0nzWajeWzcAmjvHsLmWyczMZjTov4W
ba1pHJ+NsQTUFZJZZv6EICt2QFBb7j4Js+Fbpg8lMLBjZG7iKUK0j2iU3dWCNX1gyNgCsYXTlfFm
sDV5zAk6JMl8Ok1uQCK1aIn+kzWk3ht1n0EXuGBaEkDwnLt+PYT0wdZEanu6TqsnM7LImzD0/LNN
oFfvazqd8HisSUR8K9FDA2rbTXpoi97Ec2hkWaC7scRvoO1D54agMsyJFn3TZVIFKKbLV1OYgCaj
Bdhv2rQhX9HrREizSOKUQVNE0DWzY2Eco74cCq+p5g5zUfd2vKsLrThUCC+TZ+m5FQBFR/ZMGAAA
N3lrTJgdH9CgSQcuEIHJ2B37bNYBE1FKf5Y6hlHG1mW/s6jSD5AbSXYoPo2ghA5j50iYDm6OZoRa
hiixyV5Up2MaCLcF03nWOKHfEqv4JaqxvXcmVta+nqVhC6X2Nm6BE0jt3wULm2960ozUz6Ja/gBS
kr+WSTmFni1GGjRUY79zG9v74pZu9CD1AeOj0ZiXpgcNQACPJrHpJAZacafh6uwx+97x0Bj8uGoO
RdOmx6nv+QH1U+NAmoF+E0MFThaDx0W5lTU8TJODyY+2PZrFPbdLujG0LokCmbf8ziy78J4YlSb3
I9fdKMgMot0XLXzXG0uj/GzIMQTRGAN+15fjJETQuzYrn6shje8cOZoW5LgnMXl8EAKd/a6s7c2Q
xdE2jfv6QbMn/dWSQzJ5QnRT4RlmaehPld3xatP2ehuhBynN09Ab9cbE2+p7x0ZQ6DgOt9GLNZxi
5eW6lK9hqgNCFnjEwYlUagEpG3hPUeFWJjMz0y4W90b/JUseoD/E071Z/pZTMJonh67RQiyZxmMZ
pUPKcI3q6o1Vdg0TdYYEqEnsU911D3b0MzMg2JNVOwPmxr7blkZ/JzDbWwNo0lhrUzQLIRDEOpg2
APQTDEFqe4prZCpipMh+q+me4e/sUwutVQMpa5zw7e0bbCG6m0BLOkixDHJNSKVruV3rjYbKZes5
zkMFoc6k3o/hW2gmKx91aVmomRF0ZubmrFrMqsYeYVNElR/WFqqkwiqPOhna3APWCVLniCJtMEV6
xr2pdfo1FseF6/IiEVGusVwDyFVzkIiIQeypsAMNG9xgJDcyn25v6cI6rRl5hgo/BrOha315YZrD
yCQdwWCVdnwTgocpMLTyVRv6TeoWG4rZtmFYG3K0rm+xC5tKHuJGqRN3KWzmENjh0kTC/np7VQt5
MijLkJHjWYC2uooYCyuWWPVYo/UDlU6LA60+SNDwr/CjLe7dXyvq05DHadtB55T7U8twqWofScYe
Eu74mptv3cjadVBw/88Lw8A4cIs4bJCQVj9XAymUZOrhlhb4HMDijkQjPOSJvvL6W/A/8ElBBWQm
iMbsmuIVDToQtIorpGt6s5H2HoRjyKjeMKx2ezlLr0wMSeHZhCOGxE2NHqMzVGYVJZXPcYg+iyED
PbQzThyyvF2uQXjDifAr4jQbJ8/prdDxRiQhX8Ou7YSXRxGUsiPdvYvrju3jyIk3YVhFd3HSaxvd
yjvUKmsHasBZ05dPQ+5Q4Rmyw1DK7WUs1QjO3E0tPJVNpTtTBrYAwPmc/ImGv43hkNSbKX+Ki1en
+3Xb3MLXOfdud84Sz5LctEkMjHjBXBze02EPwPIkP6y14dPFU3rm3eallcRGiducvVu6KKf1Kao8
Wbw2h7z0DIKfobYy02IiAM2/4mwtrEu4TVpZ+ZWD8mo8AYwC4pnpa2xyT4+/9oVvQCDK0lcS94UA
cWFWcfCs5oUhU5ht7R5aS4Axj7u8XTGytIPEtABAIwQEX+oTr8nNeuwIXrcdGnuRGT9m0dqM0JoJ
JZTqpcRdGcFEUWQ4G2H8bDTJCvx2Ya8QaHR00UHWNLfsLj+RFASYlxpodUqqF15r36Iw3xZhtfL4
XjpE52YUr26TXIINH2ZmxGr+WDYFMoh7sELlbGN2nwpnJZQuJBNYFpYEktSZkUdxgUKg3VLYKOM1
YxyUZfOYQq21Gayj0YRgzxu3tw/tojkwwVPwi85wBMVcOjnCaXW8TEO0p/Qp39jCCYwKpEtmfF+t
zRwvXU0A7fzPmuIXohsGLR1hTWqPU197hvGzzu4bexujpQ1O/NtrW/p0OjjVMc0Cfq0rRikrS4wp
7idYc35Z7oa5u6H/nadvrA8D0f4cAK2/bXBpM220pFAMx0w1avqXLmmZAxqNUSbADjNs7DIET0Ju
DV6bpf4YQxqzddYEDJYOAbA6kOBGExWZvvL5ingoWelWaFqXkacPzmMEunAD775/WBkePjNHH1IX
R2U3ouPoJjhrHOQkm266qyHayoZNLPHsWUOWLW3iWWVbTZLMEKXfKUeS6crPJSFembyPDiZGwv24
1uC6vrHmtxHgRHgewU1U9eesHrQpcwvoW6EGqwU8fMrqoGf/OWu5tKJ4BbUHKx5y3vhRtrfH3w17
SnkAhN7KJ1pbjBKoaOXyUddztLSMrjmQOvmhdVx84ln6S+/MeHPb1desKddwkTeUZSG2Lsx+O+DB
TN6c+ohm820r1/cIto6hx4sIbGBsVnFv260pi8cU+mtRbG6syokCa0zWoB+LazmzMv/7s8s+mVV6
K+iw+gnKFEVLdwb3C5SJ7CJbWc91/JvXg5wSly+wJipsv8yLxNQ7WHJc5MqGr0HYrPgGgbWIPWpx
snLRr1mb//3ZuiarjV1qwSMG2dyZIdJOUUGcpur0Zov284jU1QG3BGNrIIjlDf27TKX+2GYzoXWE
ZcrxtSp0L2kZ2G13ObiGbvvHdYQ3DZ0AbA5CeiAu3DmWnK3Qcru24QmOFqeh5zTupiwTbzQg1Qgp
FTLVQUHRhTLz/W2zSxuLxAkvHRDwzMQkl2ZFYkWgl4Xzg3GbIR+Qr5F+iIrvMaZzZequLHIhGZ1X
+dfcfErOVlnyxuhIB3NuTDaZ/eCCpKMk+9B8svv3JNlCjZBn/+A75zaVk9dVaPfmOWxGAOm41gGj
FwAGPUDnkrjPVO5ub+ifDtFlBXleIgaaZxQS2EgUc+jzO3julQ2EO94hUWxCv0E7ZBjZTc2TDgAN
s7yBBgCargTNa6IoemlYPfu9CB2tguEu5Cciv6b0W1m9Cw3MEfkUUHDpFKZ2GEEL2zoVqnUyKO12
B/rtXR2DsJC12xDi04SbW0ezVj78vOhbm6J4dyPqCCBnePcExTojfOHO53RYsXF922L9qNgTjBMB
iaViN6WUTihH2NDiRnoj45qHgekOJDB5uxlb/gCk7BrPwzW93LzpZ0aVwNQV7kSGqIICkFu+p0O/
c+M2qHjvJUkJVLHtd3g2puJLRZI7VJbNbLq39HfU0T3T7QJuj4FlTicZ8n9yw7MfpgQugnnkoYNi
h2+iMAPWO6Pddx1aXj8sYPF4v4mqe7c4du3htvsvfmhUSdHEQBJ31eCDvvgQp/q8HwMHkqfZGzTa
13yNe3g5kECTBzELvGiQurgMJIAdF8Ac4VB3cvRDTAxMdrdpXNe3G+YBAvVmxWWAXtzzOMUrW7t0
k6Nf8j/TSgyzejBmsjmGtU53TIQ4mPbaZbC8i39NKDGE9waaiBk+HmuG7SAthJAMlfW1/HQ5ZJwt
RQkZvcOhFYU+li/wSgqyfb1rfyd7dJVOcs/3GPN4Ml6px3oPA177/ywy+efo/F2kEhMqUAj1eYhF
JtkQoHe5yZ16049rjdHFi/VsjcoJdYFEdev5YqWAoE1bWr4wXD3ZKW0DSfZttvLIXvt06rlrmCnL
eUtzPaj7e8c5OcPP22dsxQEdZVALvKI9q+b0WCvfBvNxNYlc/PsoSwKiZKMSqlIcmbWFZHWal8Af
G/kq2L/kHBh9hCAOMzH2qXx4p+hKN68RIxqgvntUVUw9fbWrNwfy3dLJ77qh/n57x+a/eHX9nFlU
fEAUDhHMgEVnPDilP2pPmEK3y59hs/JAWvz6Z4aUr98zvJnLEYZi+tjW0M1uvWSoV276xdXMqiGY
rUcBWb3osn7SUssUCEA9rrciH0Bkis5TTD6TUQDHSla+11IODBz3DOYGPguolctYa7UogZcFMCMx
3dfWJ6oHDtuugrLmb3D1jYDPROoLxLp+NWlWhkVEHWxd5OSBhGxXmoMvwEF7NtpzUGdra321xW38
a1AdNoubskqKHgZFuaPGg5SbpvxF6BtGE//B+84MKa/mSKMCmkHzykBw7jQgCfCy7Luh+2xamWz+
M3GjbiLI8tEtnHle8TS5/FQFAAdQq2uQ8nEv9snROTo+4Aijl+yBMfMgy3rfbx/S45enMGB++/m1
vmuD/M7eiS2HgnHqo865ciSuFRQR589+kzpXWpFeStOpa396/KxtoqO5b+7K5/yTeV/dTQ/pJ/Bv
bp5BgWs/ibsoGCMk5yuZ4QKKDT8BjFIO6NhR+rniapEVx9R1W6N25VtHE5rNcQD6VIBzN6i5PwG+
totXZpQXsECXNpUixpiHnXQobH6PJl8/DZ/I0/hEPovgC+pBAQBCngzio3WHXd/bKx73B5p/5Qdn
C1bSo56ZKWO8w4KP5d7alZtw9LOdBmKr/sne4Rl7yh/olq7t8+xet8wqqVGE521YZTCr7adAbGyv
PELYifn1j5N4sx6ppwXOvQtFUuCvVoLUNZfX7GZnS1aiVDOKnowm9tt81LeT9+E+DtvvL47Xzmqk
R/JEHplv7qxg9LJPr+0WGfoa4/fiY+D8JyjpVMcb2TshfoJxD4a5OGg2L6AG3mr+n6PHt8Xnauce
zQ0LbgeYxTwOIjV4w0PRCq0+5XMPHWa3ow777nopXKvexF7rdZ/NbRO428Sv7tIR4DMwfBXbcF1H
eClfOLeufvUatKYuhfXQsDyr2xjoZt1e4JIFzB/j+xKXAZ+grK/S8gTuPNR+nqf+hPZFuiZNsLiF
oJ/Agx3bB/C34j7QouzThMAE0IJ6IPYI0s13eM7dD/5Reb+iQ/Q2evGh9fMPuvZ0X7pgz20rfmPV
Oob/Q9hm4PaPoEfIgxilA20N9PD/WCQ8BLALsC2rA5tOJ2UmJhgCz9wEptLatx+Lb5EHubxnEFFI
P/E7v/yCAglG1HarUWkpOwLN3f/MK47SiyQpnGHe49Gzfwyfs3ughc0KLMIe8YC1+mbioVE8/rzt
PItvRUxmY8WYyacYBLy8FNOmS0PRm9he/cPNPZr9ctxTl71lxkdqB3F27NZIuxfvvHOTSsLpJmYP
AAZMQn8xe+72uuc+8oDfVYdsj/lyByrAD3aGCyj1ktfh4496efxurYE1F+Ix+mCz+DVqtDOc+XLl
oazRVhHA5A3OOzCNrHisrB1qipQiQIhHupaZLnxgVLYdII0xRw/lCMWeYYyUO7qQPhFFtwOEDzie
MO3wEMrT7e2vuhAS0OibZ15QaJsR6pdLy5Mq6SxSSx8TVVtajd8mi6xkU4urOTOhfESedEi1bZjQ
a+E15QSChcduTXtx4eyDLAKDWSgpENBXKVvmiDY1kwpGJvBLllG2abGcDN3fL7f3a+kUwBAKY6DX
Rj1bfdVFemFCmLOR0EU5DkgPwYvYWTsz9CLN4/qB5vdV/Hrb5tI3oibFscO4GXNU94tMaBtmHeYW
alpseVgdcndNJnmp3Ipl/bWhpFmTHTs8h2agn1XSLwhInqRfcgy9mlvZBBPGlKYgbrZxtDL2ueQc
QD/NolTzuPjVlcR4lYAYQPrm+BCGv5LhtVzjC190DXAX6PhmNmh2lFuPDOXIx66TflO9CaYD4PDD
zVPcsB+3P9PyUv7aUcJyzBO7KBrYKUHiYz5Y7YO+Rv6wAKOEboKNeWiICcwIw/k3nBX+NTfJh5DM
3leUz1MaVvswKz/kZM5DVla0H6Np2klS8VOpxwfJzC+sH/OAT9GaBscfUIiSpOKnQPdzlvzFTa9s
q25xNGYBV/O7fIhAOsPc+qMv4+jJzYfqx2jxARxUfeUWEPGxs6CrOX2Is9jBpamhIY6Axvf44+WO
Z+6QewJ5yWmgde96kjlRCfzi9BQxMEolWjXskrIRJyhgN++zeJb08r4CyplEdvLEB8v+GdGMfWpG
zHSRYXQ/EtbrVRBbSfsMcLgOB5beYAypHzdG+li2c8kqrEYI24IUbltmY/m7x2RjBLlFg2wiEOA9
6Vzg5Sz01jgabUvXtCQXEGUzbo3OLEWYKcFwyeWn7LUGlKdylECUgbaqfMcWbwDw3k5s2tcUHLbA
wiOX+h7Zv4loXukIXLmRfsKFERTQVIsLDELIr6BzgO5fv69AT5Ub3cqk9IJLs7mdhnHw2d/Ubms+
q1QKG98YYJ27voeMTTkcB/fT7YOzcL1eWJkP8JlTJxPlrU1ghdVV/2ABqh97Mc1M8Is4yXQgvM5e
MsJ2kRsWfjX0K8jShUXCkRk2DuDS62zOIFYZEYpzC9n1Uw4NHaLxUxhF/3AN4lODk2pmO2TqTQu5
MIiqY2jHj1v3sSJdMDKomdlWvFIoWLqhMOqBjhl0VigmzpSDOQm97zBDgXjHRmcDEiV0p0ZMAwq3
E6+gkxw9EP0bgKuBQMGhNd8YLY/ebn/ShZiL4hNSJdzEwFv/cf6zTyq6MRVNNccp5Etd+1uWmWcB
HB/+/v+zo1xbsuRFZboSuQXGaJgjTsQOP9KcHnvozPi3bS0UurAY3PmAsDtz/n3ppnEIos90dlNZ
olxovqagUUrZtgPnSLQGwlrav3NbyrqsMMZbdIQtjR2Z3Nlxc0+iU74q+bBoB/0lJPQzuYe6prRD
hJ8i+EoSG/R5NJA621qt/4ZuNtQHHZu/397DhVQGkuZoLiKOIlCrWDY+ZMlUzJcGg+pJb/YvRb9W
KFs4zhcm5iWfuV7XWIKNDHG1BxVVaupbpo+Yfa3/ITTO7Bj4hyEzUxPOKKF6Oc7H2ZLfJWYoh/A1
1X7d3q0F5iX84TMjihtg9sfG1A22S7h/+i4gTYDSJScHXX83850NhUOMMPXNQwsqkv8OzZuN481D
QJUB6iPF36dYy3mWY4WTU3uute/rAoqeDxmKoXFQQ+Ll9mKXbgEdeTV4TmZEjKvch0UntGaUs8tX
/SFMrZ0ODWdgKu7KqDuBhdwnk3Wwzf7jttkljzQw9+/MEHwd4fLSXaoQgu1OjVWmQ71rjPLBtP/h
AYT77a8JJTHMu7QAFT9M2CR57kjxgvEgzMFMwe2VLDk+vhZYe1G8sgCHv1zJzDs4uS1HLJQsmMpp
a1TTga0PuC90GHBL4qmIcVCABNQdEy4qsoZVSqh36RAazBk+mCdDu8fUXCbtbRfbzpZ2YnilbdU9
VHkOPXpDQDxYaviRXkIwEua5JK4NjKY1wvWaQZYBsaU2+hIQ+idby817DQVQAKyNalfVGCTwQkKG
U9i509FKw+LTMBkp5rxZKD6ByBETILFegATJaZJTX8vpmVl99VanbDp2wLoFXVNN1EPdxIXK19Tg
PzWrKk19PBcK24tQ3Phh2nnUbTD4Ve41rrMgGuLwifaGwF1puP0WwE0QWlVWtzPFAGV0o6Zo78bx
k+zMZEt0ER40Hh6yUjMOrmZv9Goyt7xyx+3UV6BtRlB6ZAaZdpatWSdb4LUFEHlbQoqMZ+TZHBwQ
axSDZe7HqZ4+Runohde7KSYOwW2CKYIhbkJvTHm+oXbcvQ35oO/AG5p90aJExyhf4gBzpIUAPt12
rMWMYh5+mIv+UFFQH6AG02qeu3gYznrlpwTckw9tL5sDwP/WB6BtYepJ3g5BpQ30Qadtyr0BoN6V
BGrprgL5FeowSC1At60EQ/Dgp4Rr+BUNZGfLsfOt/tWkm7FeyQeX7vlzO0pEwAaCK7xA9YWCScGd
tiUmOCfU4fvXrqMrW7u2JiU0cKAMuyZD/kIw99aywYsxogvy4HolKVy0g+kFTBgB/HyFQ24j1phG
jTWZDTDkPJD2fWVRz9VX2gdL0fTcU5RvlKOnVvU2vhHyrxOGZF4y3u5ue+PSPUHBBjbzvYFDRcWn
93jG1RYqsED46RhoilHuqSK8F6otCKq/z7ROYUoPlbPWvl1yC5CMoFIG1yOQ47oMr4z1WmfOW8j1
k5H4pQYpgQjdgHyP1tw/uMW5LaVkhhnUoXA7bGPlitZrwau51Rzy1uRCvtRMM//lZJ1l64rHR4UY
69xF8cxm4XcHr18vAvSrljn1+tJ9uf39ll3x79NAcfkRHKmiRi8TqW0WFGD7drJNZbyF8domXrcO
ITEAKqj/S7qqpmiSU2HlE0hXp0cS+9ELBxcDJuwe2GZ6SPwErQi2o8jfgz7APNZDeViTnrg6DcoP
UE9DJDQj0vEDCmh5zzz63ZoU03UrQjGhfDpXI4U2pABuDVt9a7/GbzHuusA6YjT+TqQeHkHu0Y++
gKPPY8Fa1fDqSPwxjsEdYChmqh8l4yiKKjUxIQlG4PS3OWne1HuYbmf83a5WDsSaJWUnoWU4xPVM
0duSYw2BJgdNSORSHcQuv9x2z2VLGJ+YyeEo8I+Xx7yB4LjZOAO4VdFLd5sHKfyOvhG57zDhcNvU
VcKG7bP+D2nf1Rs5rwT7iwRIVH5VmOQZ2+O8fhE2WTln/fpbXNx7doZDiNjvnvC0gHuaIpvN7uoq
dJCIiUiGBxj994uXipFac6zmdH8CdJdWo1/3iCnkbd3Kbc2QMUMP5IWZOJKSkjQwI+2CU/kdvGjT
kwZStuPo6Y94QYC9cN3izQn/YxBlOFQodZBAMJGyBDsa3s8zxEPM74n6NYGhqQ4eWkNQOuZ9KbzG
bTAjotWI4ahrv/q2H8MGcxTAgxz7cC+T+2y8I+W5NwTjs7fFcerQhSVm98m5XvZRR/eEUm2Xxr5L
Oigfq4UKTqeq9xQ0vrKy3hIEtKltf1X6x39YUHgo42VEp1OYBe0ba1lQzMGCAvZrS5oX1n4H8ujw
a90Od0Ne2GGuHUtC3q0lMlbUAsr2Tks2kojr9g/HwFXZ+M9a/vWFOV+5MmPMC2Nlrnw2zso+Ghxy
bn9DXqbbGc+d6UmvQegsbuxBTsVfd+8mc7g2fTPcMxkVeFCwjNPwjmlyp552yYTOhvo1Q3qRzPey
KkiHuCcBzTXwvNkGRlSZLWqiaDsqARY0h4yjNruG8hXNXoj0Yd0z7lGAjhzaAlRcmSWwy+e4JwkI
z9x02UF/tYpfpNFvqwddJNTFdQh9lD/kBmBRYBzK+rAtw4TgJGTS3mi+LHv4aWegqWtqwekWWWLO
XJMF8Rw0sDSSs22B0uldbU23QGdvfem4Nyhey/9ziblBIT2DokSgwKXaOi1D6agGehpF8gomt6cm
7Y+xjMZv9EKqtyKOHtEUdKR48Ufrmwa04Ax6y8WIXbNO9toQ7dd/nGgRmFypzzB7qdX4bUoNaK9f
aSc5gpbG07oVeqxvjqQBDjxw4IMZjH3ehbU9EmWAJLc1fWb91zC4CyhX6sNcueOvdVN/CnxrtpjP
GuW4ByHmAc0Jv/iAbshDNGxa1/LCzkM65oH/BTyl5Y9ecEB4mZhGeYshAI5WoMl8ZG1OlNFK6QGZ
Hkrloe1ElPvcL3VhgPlSqSpVc1rDQA3YJUZU5s7LanUziBjPuSH6wg7994vL3CTlkBs97OjxZ5wv
jq6clfTH+kfiRpMLG9TXCxuSJoGDh9qY+9xJ0o+pCt1Uidykf7JE6qzcdTNpccwCJ83Nq2oMBwif
zLDVVE4EU+j5yO4kUtvk7vALK8zFFjXtCHU7RP4IR9ZIfNRRIDrfy2BA2GjWy/ryca+ZC2PMDSeH
2agqPYzF8imwfLP1mxFF6JcoBChqV8ff1s0JVpBlSS3wBCD6/Cc5+OjL7QTZHfUllL11K/x7G2nx
H9E2XKSMV1o1q0uk0ns7vzM3wwe6pI6Mtze4kh4LpwUc0njuve8zAEjrlrk7/q9hlrxEqcq0L0oY
biVruyipVxvdKejM/boZboS4MMPcbHoMqcMggZmor504Khzyvm7gtopG048LC0zoq1U1T7UeFhby
pfWyUze70X7TtCdSv0eQZ5eUg1WKbjfuWb4wygS+KRpkQ0thFIXLpwbSU8jGvTRG49G0PNX81ccY
tS+eMIPjp/a3KY4wgfpeysXLMEH9OQExpja+ri8Ed8Ne/CQmVEo9uvYQkshcUOtAB+W5qjZN9tSI
GGh4H1QHMywdbEKdiOUqzqsOAxLQynA74sWoFubLItiZ3JfVhYmbo6fHoVVC2cVFV8SfHGi+Bpv4
ddn2m/QXWE8w5L++ckKDzCY10KgO5QIGk2P/VeyDwwDefQeTacuXjGqUI23WDfI+1aWDzJbFxK7R
5LGFNRzeJ9mbzLNifuiiQo3ICrNHgwTbQa3h1Zz9ngDJCFN0BD47+2vdGV4ggcAoxnEgoglyYiaC
GWPZJpAqRjIOLSg8OHRtsyQiLTv6R9j85sIIG60sUskRmP6QB6Cgm4fPdu3ZCcZjnTa5a8vEq4Dv
XXeLd7ddWmT2hExCe8wILBr1RgvdnuCME2cujuOvtBDpggrWkGX0sex+AFc2jGFmKu29aXhVv627
c4u5R5jUwSEPyhPakGapI7tO0pq5B8eh3rQvplG3u2kmG7NePuxSSZ10tMbt1DazF4cDOVhG9jGW
NRTFElAO/NShjaHn40adFtFMEi+SGiD/kfHTEMbZVrlNei2SS5SgrAFIPy3GgE0ANv3vieFgzHx9
EXjLfGmLOXdNWMpS3sJWVY8OoB6Y9/2piYZuecfu0ghz7JAShdbcw0gxQ9s5VLwyG+5zTEgu/0lH
GMg7FLpQDwJNM/X3IqNE2mdFbTjh6lM8fUqdqPi+vmDcj3NhgPp6YUBOQPlt5jAQKqUzglVA7WMn
GN5KzVcKERsw72bBZK5pAV2joPTEeNNb2izHk0ZVXz+r8Wc9btad4X39y7/POFNHvWaGgYoXKcq3
odp6kfnSTSI2SN6SXVqh/36xZAXaK0GeUC+S/aBvA9nXlAFU4XjhPv8Hf2jbjsrxgaKbCbwZsIqW
VeImBgG7W7cbFWIXxBTEDe5H+WvkT/Z16Y4eDKSVYSSoC8cyt8CNCwIt77wAQKqrBFuZwmWYBWtk
ELAmuKbUercABV+A9/NJOEHB9+N/VixmKrUAS5YyEvhBwk2ufE2BCGdxO8WFAAueUhs8SCBYuKGy
63sd8WWGBQNagYW2R23B6CG1sk1lzwr2VfOOE5p2W9DdOSPOK16Z6/uBv5D/+wE3g7eSlDTgJ6Xl
1MhtLCcAqr79mET09Nxj9NdPVjAplGOlVFr4qShgocfdkD1jBHvdFe4hQlccAElw42LI93pPBLPa
kiFBgaYgb3rzrMdAK+7L1k9EtUveLQ/Suf8ZYmMCKecwiVAOQxWRjKdxfJ2lndZ9NPlOE4kv3o5d
0B1yYYwJDVpp9w1ohJH2Yb5lYz7bDjhUEgecS49H5/19cR3/6PuGs1NFfR7u7r+wzDzUxxLohtmE
5QS8xQvEXKpY0Am/HXBjnGOOcZKPiR1OMKE+9LnXPkmudC+59TY8mT5AkvvK9Z3JD59Hr3jVjqEn
es9yX9IXq8tu/8JqjGiRsGesT+U5vC/fFK/qnOT5t/TZPirnAwbqneYkojQSbCD2NJRkAtGoBasE
wOE2hQjl0eqPdedp6WdmCCAUPGMWWvQWijpgjGe1eJbQ1rKeBuMpLTcxIW5v6vt+aXatYruxMjld
Uwl62NywRqkQQO4LUDqGGa6PotoFcRxkSE3L2A1U2QE6U4UiRCc9BPVeB/Yn+I1cGdN79yk5mqnX
CVV6aGhmc//LX0A398UVJFnNoMQDfkFY3pMJrLsQZNxU2SkKTw32V/IU4MG7Hn+4RQVaN6MNMAyH
sIVNqKd3HciU8KgJUGbS0Gl+jKtHqbmLDAwSGjnIu1OnCQVX4S0wEYcIGBk6AwOEKKQXrl3NLKvI
CwNmbfDR/KrSpUUrxR7v+gmM5EWLEUnLXLJtbVaTayaJigcJGfFItRYZvww6vEM//heBd9oMhPYK
JppAMn39m/pkKdOGhFD8AEhCfc/A1xuD3X59wXl316URcm2EFMvc5UGUuxrGv6KDYT0gXYKY4roV
Xhi8tMLs5WxezEGS4QreGY5Zg3g42K1bEPnB7NVAVnK5UGBBT89jjqohbAD3EYkACrwL0tYwl6UT
ejDZKYfUksu6apLclcLmLTHtx0aR7lVjurOMftuSTuAW784HaBUVfuDe1RtBkBpl18JeJOQ2cukU
3UdtfVWAQayvHffr/DXCppoTWojaaAcI4G3vNhpY/0Wp5u0IND1fdJIN1Mlo+rKPzTIcg7AI4EcU
O3Xu5F/SQ3w33VWb4g6Pm/ho+iOuisU37qODcL6UHhQ2jmFEATB3sDuCRpW5IRUUSiwwTUGkLnIH
28EFdUxPgL+l+9RLtsAorC8nd4v8PbdsoU5PwXoQdnGO8g+wmeHPHvQOqf2rqB5rUbeBuz3+mmIL
doo2W2McwzNMLHlxshzjKfLINAp6l9wN8nfTszd8mseJvgTwaAAz2KRM5wXX3/qicT2BIgtIsygb
OjtgYSiBPoQ5TLTVT1XSwHjsj+G3dRs8ABWodEF3jd41iKhYhpncyJpBrmvAvt1lYx81NzyEv5td
9B6eqx8oPKpPkMUkvwiadujZg3K02Kfv67+B4+fVT6CZxsWd2httqNdSlbtyOwcaiINl+REg1MT0
tAKCkf66NV6BFXOCADPhdYLBNra/LatZoA4aPNYgApFIuLz0YwDwVm8CoONWS+pYPRWXfVSbbpN0
suAocPKmK/PM7SIPJEmNtMFX1TYSWlMTik3Q46hdVX6QJUEmzMsdrqwxt0zb5mWaxrCmqk8dyg0L
KNRbKJRFb72Kix0FuGPQ/Yer7cooc/Hos61pEH8BR2L1UIUjknzR85L3fLkyQffUxZ4JVavMpQx+
SdI50Det5asRaELlkx58pFT2RXKaX2ouQaYDSk7vYMd3h9lHVcfFWLuOQTfjpxx+m+sXaxAJMPPX
3NAJoirdYyzfpxqneR1P+G199ZanX+3wHWRaY2Vt8+ZFWzxsPs8qJ0+wrTmnyMIYCTohtLl+Q1ig
xnqZRRYWfT7Iv7VvAJMPu9rT3fQFmux3yr72R9kR+soJ7HjGy3hLgmoZ4ZD5DlEidYVEcHanzeyT
78En8SlbArRZwt/FvbHJH2zs7H1yFl2fXHd1FWBdE1hdnb095VkLasXAuEowgS7yzYAIYLdZX1Ku
b3jaYNoCJU2waVzvsUyS1Uk1e5xUom7N6SfGz+awdadiOyXbdVOcVI1qbf7PFHNi6gjVfaOEqUjx
MsmT+51dbGdT4BDnzrqywnysaqqpQgusWOl2Ig+tJdLA436UCzeomxenckz0klQxDCTENcLXeNhE
IgJ4HlCPKoGjHUJxvzpL6RVFjdTEQ5a5Ziz7w4xorfh5+gPCCrFyVEdoMm4gMuwADCAI3LxzfWWZ
uackNaswMgPLUX3u0RbPAWX5geLggj5F5TVo0onKW1yTYIMHfhSoHRRX6Ra9WFDFToJMHdAoQZUm
a1/K8KT0Egp3Tjf3TgK5aIzTFJoglHC+IqWg/59R1k/ZSua0gtFieSyNR1n5Mqaf6/udcwlemWDS
zyYIFwzYwERouaAkbkzH2IeQfsO09rqhP7hJJtG9tMQ269qh00dFhiW1Gl/0vj4kAdX2TpwWtL1p
p3qd+tVkH4byjNdEbRzzKYJoM3A3liOniYMpnH08GFAwa7zQeCWB7ObkZ0xMByBKZ9CLx2nUHxJJ
NDrOCQhXP5t56MrxECl6i589oJ5Bys2ovNnASxb++vJwvwMILoApBBU2UIXX+yvUoqCCNg3K9sai
YaLezj/BTGU0Tq6pEZ4hOiJ7VxgQzJahKvbvjyyMAoKCFsknZCkQ/K6tj1mdg9kyBmIrey7lOww9
rXt3u5Hx901cTjABUhvWu3yo4iZI8PdbNGohoARNrHRjyx/rVjjoQpihE5QgkzNpSLp2gwI+9FJP
Myg1PoH6b0w3MnjTQs8AcXEbPOiYKxoc0z6CPu9F15zOdYmjV5tFFBp57mLE0UDaoSGjZ5GoXVQp
yUzgbl3+LlPj2M3Sdu6JCCl9ey1Cexb/gUoTeErADnHtbpcVSp11NYpwoCZ6kbeDJ7/lh+BonnTM
bTnmKf8FJvW77GAK4tIfBdXrswzL0MSUoSgIqQwWI73Ici9VMgLwaBhL5Eh4Xn8pgBveQcptSB05
64Dl7+plcONSbc8l+PfxZsmVRvUUkAw/QsQPOXaYtRjtqezW8FRo1foYJRyAkDf6vHCg1Ahaiq5O
o5fA7NuXcSnx7VQ5tXYkSET3Md0YN/4A6w15aNQzIbFwvZJ1n2eGljTotGshajOV2fuZnSmuKVmW
U5P8ODcZUvQsCXbIs0Rwxlt2CiRu4KXAWwitqNsxCCXAWKfW4PAne/IZfFed6iihRm272j7wyo8B
Jeod1MQK55A/aPdQ4xSkI7cx7sr+n8vv4nKTFMhuyzbsl9lXaNwF8XYI3vVckFpxT8VfL//kExdW
9LQaEn2AFat9SqHTCMYu0EqvhwDekYDmkgHwl6ZBQJb5kH1rJm2lDnQIqHokvX6KbHVrBAuu6NKx
pEBwEG7zOGCZKeEsmApAv8DCJ9palUKlh0sYf3Lthjgk+r7uENcC6s3IskCPecNrmwclISSiKYBp
bGwNyimNgPSRu2QXFphUERSEVlalsDCV5yG4W8ZnObmzU4hsivTXbu84rJYNBlgQpaKWwrKl9pRc
MiUjtvlyj3EAud4FkQ/acd1yIyHSnL4J2CN9YYxlSq2R2TQFHQdrai8np3He5rVvpT6YWQ1tM6le
2T7kMZTSdhYEGdc/GhF4yg7DBVJO9WlgvL5vz/LkSK+2O/vj9ld20r0TdLojz9y+Kzsn3Fdg/nYy
qO86hQu1aj8HMlfwc3gH73IpyHV0gwQVEF903eX6COZxYu/CSBBBeAH00gTzQqsiOwgUOv3XZ14/
7Qkgj4s3dugsbiTLbcvd+gJz+k90K+GOR70Km4ktHU1FmmoFUKRuWG3a7lFePkiys9oHcKWa3W9L
3WfaZwUuwrlI3VL+3ur/XHTEoUeBHXS1YE6+wdgEtREmvQp/cxsElmjtD0QQLXkHH+h8gvIF5Xdk
3/PyUlUpMShEVm0dJT/JsYjwj1N/gxNYRRltPDqQwKRLTS3JdZBiYAbsfoFxl89Pir2T0lPY+aUB
iZzUqVsA3fA/QfuQdzwuDLNnMzWHsBsGGMawmi1tFfVH0t0r82tbHZR/x/BfOckexWRGKKqok1VY
btr5e7WQw3/QesENfukRe8TqIjNmOswVqapjLA9ZcYeXSGD8kLsdgM6Ca4d3oC+tMaetB2yvTWXq
E7BX5mfbHZLx2/oJ490KIIgDdYxqQpiMfRFUld40ddfjsg40QFaa+Hc8EAkTysvsR1O4+I3REnfd
Jm9b0DIdGqwQrQVN1HWcmqRIjW0KxMvTZ4jy5JYrya+l4sw2pJRf1m1xlhDcrCCUsRRADBWb2fta
PyilZMBWZ6PwSzTjpeqMZZOZsYgHlhMaqZAlOox42IErhLEUygEevhZCVVzEjjLH92H5iGGme0mp
DpV6H8nqxtKRHv+rf5QMysLTFek5auuM1aWyjVSW0DNOSmhqkXNvbitS++tG/ujCXF+yCL4QGgbS
DI9RVIGuvxhmY8Iop3MKqJzPvnZCf2evgjJ03mSe5S0YNYq8yXXKAtRUXrH1vh9cyxeEYs6r7/pH
0Eh6kVfGJvaqRudN5i2KyxjN/mHfBV57ivfl3j4hf/+V/j4SJ32oPOtpfQFug/S1aWbHKosVNWlD
Af+gK59Q6FJHwU3HeWpdm2DSM7VurMGi873I0FJkzJ+fycb49lM/WA+grnOMc3eMP/Nz+dLdLz+g
JxVqruIHgiz0Nhpc/wj67xdLbC5hBO/wI1BLr5PHRN4o6i7PjyBlEuxbzs1+bYoGiQtTYQYxH4PA
lOlk3yD0bYB16Uf+ehzepC9rpz11qW8KADTcr4iRY2BMUV2Gvt21ybSYitmaafBW0JDpbbeKfq7v
E07xC15dmGC/YhyDTWWBiTLzlAfMvOTbzpNAsPuSmM5P2Ym+jJd36AXYbuPnW2ifVw6lu93EP4z7
/i6RBKtMzbHn1kDypOHxAPInNn1Kx8Ss1EoFwE05kPFQaP5sfZVQsP5nt20guPG4kMGRh/8yUUjP
8n6OZRubN4G0kN2Hw64Y7GZxzEKHmJxpR9YplvPoPrSjvvSaMq/vxzHLnuNFjQ9ZTvJyGwDEkDh1
3Ws+yG+yZwJpgiNJJgwTEw1C2OjBYDyvHcc2cJISBUDfiOOZoMwY6894WCeNm7XE2CdtW2OFM0Uq
vHU3byM8/EMiiDlr6BhabBQM5jQMmgZeqqku+5DNDlythYDW2FGDdYd+DBm1rT7347YZahHG7fYq
g3kULyATAAADNOevt29ujmOcVuizA/tVbzozDT+sGQzVRdCIpNa5pug1hiIlMm+WhhRETEpSJADk
ZP0AVimliPdRZVgO6jYisBXPFL4cRatDWNNmL+ikUqVyzNBWiuaqvSstozqTpLN+WJUaT6J9Sm7O
A+DSQM7ReX9c1mw9a4q7fmyrGteUW7zYD+Vu8nTFo7ruGCVx0mPnB5v0GG4tT/czH4HovdiKuhoc
h69+AxP4lLTvxnDEbxiSo66/Rea3FG/j9Z0qssGcxzmVw760YGMpHoL+oYk2Sfy8buI2mF4tJTv3
30xL20kLTGjLvIEg5m6OWsF545lAOqXZqPDYeAdSLy+uCHPUihpNx8KVUAiMDfNxLFKBFxzMHfKZ
CxtMwB46FPw6CTZqP4v85DF/tY7ynoS+crC3kaNAW1b0cURuMee4jc0ID06YBA2gY6NQPvx7wfja
KWaLhahWlxK10BzN58gljaO5+pPmGU6+Gb3WG1zrwTyA/E+gFc1BWF0bZvadhLTaniKIylrn7HHw
KBz3m35HHmPX2pt+BvP2m/I2nAJXF+wV6tL1TQfLoLw2MA2KG4h9Uxj6AMhmDcsGpCm14iX5KM3U
0SfPWBx5+rG+9zkXAeCZKPhTJBkSb2ZjIrzYWd90wOYoDyDBhiJw6MkhiOwB9d/OgbGVG3fdIu9A
w0FL14gF+UaWfrZPotKuSow/Fkj95OmQJ98h5bFu4zZZgIULG3TfXhy3Rm0kdABgAwTs8dfQvsuh
l4ho1zkNVhQi8OiD/iRGJcDgeG2l1TuQmFLSv+BVPlTPBt0WZFNbDvJ6ARaH85muTDEORSMJpkYa
0RvR7yQjcfLo2UBdLIIIn3HX6G69COhLOSuIo4XiLfjK8eBkySIzfbCNdkA3vqoeanV0Ui1xQMqv
VdK/fypZM9FGUE1wKYLZ83oRQ2LUZpEOQFRB/HqOFcdGbysyQU+i1U/ru4ITrS5NsT2DoNJKeelg
ajYwA9kWD3NffVs3wdnc2BF0jg1tJvC+Mt7UWo6croKJcQi9PFAfUwz9RqlIzYAX6zFkiGEpSLWA
fuSmaRDb0hhmc+4u46ZfnuLsTkreQrLXAQ+KE2Rwd8vkjgnINR/r7GXdR07vB6MsKr4VOER19YaJ
1eh0M40CLXfJeZyd0pmO1t5Pt+m2daLZmTf2WcI7FtCt3nmVtoFgw/C+IgB40J6H1AGAjUzEkiXJ
HOJUz10FFMF5jyMRb9Yd5H1EixZ0wB1lWDcK93oPIXYDTws3rt708rCQszBV5LwZsYbA8AJFi5bk
DRhdi0G5nSsG3qb6XTp6UDveDM50jk/LuQPZvbT5Tnb1bt0vwjvU6NUBbGUBeAVSseuztlTQy9Vr
OJY7rdMfPlq/S5wMxJL0U+XOwwDBKPu+2qn3wa4B4m2fuykQjk7ohhvRj+FdsBiI+vtjaIJ7EaPT
JW+qrMWP0XtHsZ1kcAI39DDa/Zhs8JyUP8wnzNDigRS7978EC0H/NnPFXtlmIndvFbGSFrA9fKRf
88FTQr92tMf+20/r17Kddq3b7cajAZmns7ktS0dxK2/9J3CIbug82F/36Ta/cL+vtaRq6LcofftZ
/RgcQN1O+habzp186XQm50rQNePdV2BotVFhw9ZW0YxgTOKyByNaiYG3bouuw+y3J9S9HtrWTx8n
gTHOGaKvdNB4W3QYmp22maHP2CwNECBjugMFobMsuxgzVeuLyAkFGBsAGTSiIFJr9gKG/HMdV5aC
LTQrbp/6aHwILPA+EyZ4gRPEQYXEDwsDCQDubYvSBI7vvt1G79roBEfSO/LzY/oR+WGyQ0FCJO/D
OxpXRuk5vtgbRIrywsphdHTbbQhVIwv57679Vr2bJ7IjDzr4dDfRKb9TKFhifU05tUng+hHbURYA
EgT537Vx016mKsgtYHe8YFufkr11CKGl/YM8Ii08F2+xp+/jb+l7/JxsReSKnACFWjpQqCZaZDDN
DLfmNeAWURAhNyxOQXQf1yfT/hqJIA5ytg1tTIOyD8gJoG6YMGilkKlNixRP5/pN0T6M7N/3PuoM
EONBcQ6KUGzJoWj7bkavr3ArUMWMqUeKB7UX5Gf0KzARDO8DkGtT8KyKu/D6K5Es0IxxoI89Zavk
L6O1Lc13zdjL+lMA9Q8JMCzBvridXkO2iwsLmlNA/Gus4HqcDzO6D3Phdt0WutaO9N2GsraToAks
egHxTt2VLeYASEuakAgi4y76D/l9frJ+RZAX7DdkQx5ctKJP8g9Z9NLk7Iorm8xbVilrSsYHm6Uf
AZlU4oqMvBThWD1F951zEMrRCb1k3raSrExD0mMuwqQycfJbGgICNe9np/VsP3hW3OzQ70VAKOoG
s3Gu3GQ2ztiSUitn6qb9vEh3GjjcILnT5U4xi2DWvCz10hZbWCnzQTe6CbbwDGt9YDXReHa15+Iu
8R7Nc/sceut7lHPpAIyI6XvIAxh4t7AHWxsKRDUZwbKfwaKETpL2Uk//3KeiwEBUWjDKiRwfser6
6MlyIC94pKA71qXojnmVUjhmvP1HVxgjzN6oK8XugglG9ACAXYwpqsW2FQWqmy1PsYeUogLPcA3z
6cx6yco4QScQ4MOEYLOrHmj0BffnTUD/YwE2ALujGCfGQtdX0I8jQN1Nte0VtWfZT0pmu/KPf14t
ZADANOlEMcG9zbwJgrKp8I6sANasOyerJ2ec38N/fhYAcQYSeeTrVPdCZldLastIb0z0X4tIPav9
4OmFsiWhIA7d7GHGCpMWz9kY9ElArajp3pDlrRL3D6rZ/vv+wvWB9UJPBXTvbK16mFCUNxa0eIdM
P3aTejJNMK3mIjJ2njdQIMeNQbBkqH1en5V5kYjR6JTOEdO2SGjorKqUCo49PQtXIQ1LBpA7bkFM
dQKkxdwWpKwLVPQNDHXq+ma0Yx8d/+0YGl6bJU+TBPbuSFT5vrl+GZNMDEisqjanzkTfP9aA1vHj
6nsYdF46oWKXbTQo8oh4CehfZJxEbMPLzQZuFvMyzBY3l9Ko9A4dVctqkVTjaTJWPgCKW2OxnoYg
F+RIt6MSqFLjgaKisAUND1S3rr9cFICFpafk02NQb/vMr4xDbm9LkG+ar2n6pijnKPqwRXJ/PC8V
PE5BHYvCp8Lig5FVjXHeoNiqNocwAoFO57TxXTthynQQVHg5oQndPeTZhMKe8Si6dpBQ7Zq6hCkk
wftcDY499A1ROfnq7e68Hp54piCPBnJRBbcGLqdrU1pRtqM+YLfoxiA7rVL1Jyuau2PV1pLThfN/
iFTAmdlo7gHxRVtf1/ZGYrVKQDliGmL4gFKB7wbtSFEhhvetACRFlotiDOgAmUe0baczdg96iKDd
Mr3UDE1nyYpzrGTQgSvKzVwUH+vryLeoUt/o7c4m1rXZDFlDGdqsQf+dzdOWaDXEyprWSaDl2Rqi
kSSRPXp/XrzD2qntSjOCvSqPv+Soc9sC8nYY7G6l+mw0onyJEyyBzP3rHnPEZ7wz6yzFgloFeCGk
F8XQN6VohJVrBK8fW7ch2Ypocu1TUc42Bgjhw5SSfa2eu0H3DSX993vfJBdWmJUL875JE4rlmSKy
kZvgo+/qk7r8DONGgITg+YNmK4Ii7heAmpm9ri5zkizJjEg8PGWjDbJ3yYlEwZdzw6A6DZwF/oOO
OXv1a4k2NwHw/RgCgeC4/C7H7wG6rEXQnuv4e24K4gXXnIlNroIRAVOZjE/zFMmyVtFbc6kOZnrM
1F/NWPvG72oM94MI48zJAk0g5pAEILHBKjKRHrRVvdwOyDhS2/4pZZiGLWLBi5gXAJGeqWj5IE3D
rMv1psMhkjXSItaijLOX+8Lrx/kTPQ0HCqaC+gVvPyBLM9Faoi1/tqEVKzXecCZgK4m5s4FszORd
SzLRY5i3ZpdWmMvD0OK8sCnxdpdp+S9p0Y1DMKnNI2ZJ5ldFWswduivVFqiVDMV5s71LKvTKIciZ
2A/EHodnI/fJKBr54/4qKj8IqDa4Ldgnep9VS5FFGgp8dvAIuePHqX5dj8DcD6liQhgBBG8snYke
JNQLSOdRC3GdxgeIlSnJdlKVOnKSSg++d9EgqpTyTFKiCeQ8KPNhC13vnaADD12rIwjHWf4xyu9L
qp4r9NNdtFk2697dVkiR9Fx+Vubg2fGsB5GBzSMB6J+NW6P3jcUN9Qik0F5Zq64WbVvRPco77UA1
4arGXJJG2CETBcwn5oLZULeCZFZsqPsl7o9BNu1mhLKg6Q+p1njrjopMMms6lMYcFCFMAjHrdJrh
TNbPLvCyMPCBuizi/xDP8L7UgV2lsCrCvAKGeR60UEI864p425syFAqrQ1mhJ2uSUzdjNjEXMWTy
dg1m91Q644KJXzaoRfUy6YmNlMtEA05bZAxhFncgLnMKSxeU4ripMs4bjZ8wiP9f71BiJikEQLBD
A7Ru1HSEGDvshpsk/TmZjqTe18GzSTaaKYhC3FCHHYM9owFtxELVIsBll1SjkLjWdEBj+dh06SYA
seX6ZuFlQaiu/z8zf1hALrMgaw4xlgQzMvTOwu5NQtOiLjfRvECvSBC9eZ8N5Af4XmirA37M7JRQ
lxSoR9CccgoGDEBav+x6NF2pmyJgqtPtumfc834ZW5irL7QHC4AtfC2jV+/j5qm0zNJJy3Gb6eGG
LNm3adFBofeQGJHgRuR9OyAg0JFA4owiGbNnzHoogjDBnklrPXUqXfuyu/yAzrKIkZd3JwCThlBt
AiWmsHOCcaeCHH0CUxBwjd/KGnL0qpAbgPvVINeKRxSuXCzo9QFI+ikfAT2iE1+zA7JhsL4nuOoJ
BiNFyOmbKjQiNN76KPEgjNBRk2tTVilBH2YBnM/oOks5dLYaZickm9XkYHrJNiivZ2s5xkjSe63T
oycSkf7O6ptIUKe59RnPOUQW/BKUUMAncv1DIDSqjxWyABedDH80wDxTQqRCd4riaX2T3h4/GLLQ
fdKAWDd11pA6jHqv2qj0B+2xMD4nSKJlxQ5PVSDKBCf9dlNem6I+X5x0jFRU6qTBlAI5dOiJ2CXS
KFEKITLC3LGDrre1QqFwYKQL2x+2NDjpP7MfUUEd5LK4T7EnEZevHYmh1i1PIeAyadV4RjbscjPb
qJKoSMJxBdBr3GiQvMRRZpsws4J0oVJQby5a8zsGq7dmgPgRVqEgKgrssDwEqoRK0aiiUWDkMxQg
pU0rTX6gK4JwyDUDfRd6meDaZGfAJRsdnrY2sGpzMLiyVVqObZSF0/XBvx9jzLAgUUXdDpWeGwmw
sG5whjO7cGOjcnLLt0yw4Z+sMvas5tOooo2l1C4U49aP0m3aQ9t9eMmhiIvRD4vZekbcRkkQw6qV
ZS9V07yRCre0DIwKNOQhbJ26eWj76zY5cQK6Tkjt4CWk3dk9MqhhkvVLDNVJU94M6o9sHrcLcq0Z
3I/rlm5rktiIfy2xuySIy7CdJljqrFdwp+MK9aVA95fpUydITfxa1D643S+02YKxWBQmzVu8sx5X
vWWjV+2mTfeKkgI0eEniFSDLEKSr3Hsa1DC0iUCRPyx8NtGVKLOoAgAqAQfVgjpvComzoI0+g2H8
tdjkDTM9LimLRwUVof+/ZWVyhKwrA2DlsawQGHQg86uZ98m4Mch7bFp+K32YhrtukLtjQAVBCf6o
ni6TA/Wm1utTm5auYgBNFZ0nMnty4AymIG/lnQbAPv+vHbQSroNkU1ZyFRhwLFFUVK7fNfv/kHZd
O5bjMPaLDDjbenW4sXLsrhejo3OS5fj1e9y70+2r67XQM09VQAFFU6Ioijw8nObhSpLxKSfvtiRi
xrwORMD3gKwTDv58l/HgI2uK+iikcJa1eVbHCtMw/r4wBzoCa+7VRhVgDqsuFRrqDImGFv6rslXZ
GeU+8VOWEwcsoyLukzVlkDs2ZTCqwpvwL21U1DIpUy0AnzF52jAehCHVNbcebnqCotYMLkWLBh/o
tFROUxrAVw1GUzhVYJyt3GA7aUzuI1m6zxvdOAVqf6NI0sm26VFSy9e6nm4rNQzB9QJf00QPqCHp
iGW7UwkmzUBCRBbKWifwO9dNufOnorlzLrsiGuIhnD3tAKJLo9KlkrmrlPwgR0DAmjKGWYDNd4jQ
fxW48vAtnAwvUUKXdH+NKZ5LBZqK7BKmjiOa5s5oUwWoQI7SjGI+hZ3lhPQJjIV/fz1CCAG5kYZk
vsWfyzzL67waQzgCOKGgkfcm6HWE5Nq/iuKXhR7oAngFoFO4M64C9ibTp0QlOJbDzthJd18HL//S
OBQ803Xj7Mdv9P1pBr0X55v0njrZ27P0Ep2qD8sTgkyvY+35S0zUU9Fidh3Wt0ldKFoKhcsh9Yv2
1RrnNig2HKaaepS2HgbwPSkVGNqNRuTyr++WWTb5JR0xHN9LjrC7BisdZOsJ+TIOzB0q5ZxFIpjz
yjm+EDP74mXEW1B097YQE5eoNGXmHYtE87dWruW5OIlkBBrXMN2C80p2DVbIXMJ+mvRJD+664hPI
G9jwZDefdP3QBoJYcSUbATrOhbzZ7S9UYiOzgzFOSneqvZLepaMTIw2veP100qUPojmsf5W6w/ad
dY1nxQlEPQGzLGdAFeE7utKuInVFMzTHHyS2tx9lv3TVz3gPmZ7u5cdun377vi1yzUKWEjk9MfO+
zCvADFGcke9HrTwNoXEfS5/+XgoKdwDoAuuMJB3nWcyaAGqdgWjeyEafsvFY08ZDE5ngLl7zoTAQ
ZZ48hEID0qvcrpE+HeyhxK7dRzfDrjs2gN4qH+WN/i1xhM0tKv4b72OW0jizB0tSgCw5pLEdejoP
5j7eK2d6nu4yBw/pvx5zDdvQME4CaFfg7a4KDH1iRzXieRyysXC05gfertubdI2k4iTM+i5s3rIq
o5VzSNAUJzuyTxiI48gorTqm4qU33WlyvyB//Pf1OiBacOOoANPitXSV90vQTN2ZDXyU/KIYJw10
UJnILmYr5ncKoAa0+M0PWoS+l5oFBlUDOvSlWxyTe/v2xfyuHsnddJKfU8+1gRRDX5wrxd72gq6d
LYALwUmEuaez6+KkpmNUAgAAnwXquoKamIGLDIeIwup6lBO2bSlm9s6LbRuL0Ipo1cFp3IMPrPMQ
EZau/QJ8bbq3bssb+mYe6jM5TgLX8SvhfL2qf/TjTpsBnpWiyqGfuv8YIHi6xzgseK2d9oz834/q
pgb2rwsxc1i9R+X8XTr5betmX0YPtGVHIRR+7YpYrgN3HE0pMUPZxOewxjcO1nPjdmfTq3z1uSq9
Zjf4xNMP9U18n7674G/c3utV4QCBzWzicHL8qz807ZIg5YnTaZ7bbJ83aPfuH9PIK4IftPfyUvD2
X7FooM3QMIWHo4YKHLf2WUepTlJWYUC7DOTj4Kj9IysfYjt2sgRs5iIa4xVbttCSA4iHjO5IJB0u
jUwaO6NGNqh006KbHGZ/60KEqpr6172QuPmQzAUGbX4WIB1/KafQlCqIYnl+flPpNPUq6EA6YxA8
Dq/h2RAzj07HGF6cHkDfL8UkkRWaeT/iaL7aH9YN8yygKoMHEjtAyA5u602neVbkrb0LRXCINTd7
IZs7r3VCx7qtIVt1m5/5G70Bz/UZk/JsGCmp3MnVaqd6ld+3DXT+r9xhvZDKGYyd1jCYDFKb/Dxg
ZJeIw2XlAFgm8iawfgvAdx6jqLZWWgKOU7oS9SsZBaIUcJIXpbkBw5ca7kdRc+JarHQhkLutqjQl
rKpmgWdzz26UG+s8nYkv/Wg8sMEqjnxuDttLuKriDCxBTgG85TxIAphCo2cybNMqh1NLhj2qf45J
fmrWV7wznUCx9iCNE1Amre4bZjqAo5DIeJNx+9Z3Rd2neJYihGcHK+wxO07ENrtqkVBLAb8G9k/n
H356q0Ul+DNLN0RaXNLfsviIqboMWQxMXuheVYybnR5AuBrGX7J23yG4EkW+a1ouv4DbzNQYuqEu
dJyJYJJOmtWq93ptfNvev2ufiRkPwFlhSineEHCfl4c+l4wgHJqmQpPLs1ygGH1iw5np95J80vUf
27LmiOLyuF3K4rYNkAWpzGf/PLZfLH1foANruFHiWyIa/TH/o0tBQGks9o7zZFRLFVgH9i5JZV/C
T/DtHq1YdL/NlycvZsaCoE0S6EmEUZdrNxJ5jAcy+2W8Illlu8oAJsf4vi7L3fbKrSm0kPQri7kI
Zww6xXGUK6WbadMh18G/QBJ/6s2nbTFrCoEgCZAB1NNRcOPWLUuVOmlRbnJDVCYtEn4daHwrI/WC
lj/RY3JFFhA74DCfKbUQ7HKLB5B9nmkhZKlJdW7b8GEazb1FcxAg2rs0ZQdZe1DQnZ7VqkOGO1V5
Nk16EzaGU2tfaZoKVF973C6/h19iViPL3bT4nskI3stO8XWqnIyqOCVp9NCgkJABkG8hXQEsQuQM
xV+fQ0QRaBzCK34eqcT70b5Tx7RnQMkXDXjqleOgYOi5m6mxO8/FFHVDrdiTjZt+RmIDqYpG0UvL
ncyQjnkVQ9qEiVjGfsy+TJ3ASYtkcO7LCMo0I0FUuTQunCnYF2Po1UKKpFUzWmjCmWxYV4OsNNBE
T/c2+yyhwzvzosT/64NxsV6cl4wq0jK9hS4miM1DoOaOyD+qovHt6yuGN7oGmh7UI7gjYStTYsEM
KzfD2EBFPxA00I5E4ErWF+y3EH4QTTS0vTzReeul20K/z61DMrpDKwAhXF8rMGcksNFCDh6eK9Ln
urCCZLCwYFKjIWJlx0qrb1q9Ajdkprq9EuzVXlR1WFu+uQKA7jiEyegkuzTqLLFSSkB1Cxx7gkIj
uZHzYk+Y8rptCyvXso1AGT2MGDGHFCYnpk7rRBmrGrZgqrcYl7Uvg6/bEq7vyTnNNXNJI2uDaUjc
yzzqm1alGt4Vlh3nXt9hJHwa9bmvNMVHPyYt/GKYC/zf9YZd3s2z2SxumLlo2uol7mYGdgH7Lgle
SYA2/6eyuBlUwTttpegGTBowIyjQEqTV9fljFsKIjBb/FK0VmDFlH8voXdYMN8lH17TAmVfAHQ0Y
g5I9B0QU1V2vrCpjSWUFgAcg/vjq/YRwhxEd8TGLvY581jU/aE+9/tHK7t9uIQQhzT43UcKt87db
HCha25SIUKv202B+DugxbN+oeppEJFTX1nghiL+2mjK1jKxHZKDQT+BOcAbRbMHrAB9j7TBOcU6w
gQ+fr0c1ejeVjJmIpYbzxB7MYi9F7zQ81P25Us9hI+idWNuhpTjODsuwSFraQlxWje4oH6eR7oP4
QxoOLBFhbVdlgeoBoH8ghwGAuTTDbsKAQfgTXPnyG7OTg25Mj6VGfYm2DuAqgojn2j3N3JAzLh7T
xfGTO9WGxJKwnO/Dvs8dy9r19mtQ+dtmd+3cZxnoviKo64Hzm7tByqSzx7LHvKi2/GGMT3VyE42A
QgpSh2s2h4Yo8KoACg2kBbduioIBCZo1S1EezQCDLvvHbTVWnRGuDrzsfvk/bqlaua4KDM+rMNbL
MyuMt/gW6vdacswxVyUV5VrXrABn9Lcwzhkhtxu1bYYL0Z50J06PhvVoGJVjycdG9D5fMwE0L+Bx
Ajg8Uq7c9jAMkC+MCAtXYzJgRvczsbgRiVgjV6VoYHDBzQuUqsKtXkRLA1VasGgT6XEkGJNGniRL
NC9szdIQqPwWwq2aXfcSPC2ETDic5bGJv03KSVZEbN2rm4OSPqJipIyvOFWLqmqsNIYYOzXOORha
DsgqNI4eDh9Wa96qYZALjtCqRAxuAvYKwAW0Ol06hciICkMOcDcF+fc5kGgst5aOUl95rNxvm/nq
Gv4WBfjJpahOL1iTlCXMYTw06bEGzyUxELwKxKzaw0IMd1zNwKjbtoeYIPPN7nMbPVXx27Ymq4uG
SoyFghYGjvAwbJJEOgWIvnJV9bFLdsw4ySQAVtM1RYDvVWXgfGR0GME78P24Ebicei2HMn0T76pR
cxNg9wcMUNtWaHVrFmLmvy8ilCzvbRNTEio3bXMkj90h9kfFdFj5L1zp3Fz6jzrzwi7kgK8vU5UU
cigm+mit/VZM4b/Z/oUI7qQieRwWKLhUbhc+GfF9TO6nQRDQrW//Hy24M9PopK2N2ZAbJd1F4bnF
kOcQZJV66XTCxMFsrpdZF0Sqf/ThHzCgFu2bWoewtsBwAKOfW/SmvWR8mK3tMSv3u0n3arNNwPbc
HdKJ/Lf15KMG00IPdR1CPtxrq750+j5oRBl/gZUb3NtZzcBDZVeQkVHiWdG9zIhjiTC5AhvnO25q
s8QIKhVClNAjzO/snaGeLFHqatU20O8LjB1yPZgpc2nhmjxGkTJASl99CwqnHv0ue8yC0LVA4Lx9
aFdytjCNhSzO1COljwergyx1r+zaU3xX3pWvqHIdrMkB0QyCh4f2YL1sS13dK5AHg8oOvegIJi8V
jHSrwSOngnuVXzQQZOY/LJEHn7/7yuQXIuaAbOElkjBjmh1AL7N4s4uvg/IlJW5nP9u96gAbvK3P
SiZsXsU/Cs0KL6QFGLCiZDUUqkBPFTvq5+JMMT9J2sce2Wvft6Wtm8cfYZyjxbDprOx1vKapBMLw
uPWiYQDJhtMbX0vjbVvWNb0cnn5LzThbTNnQGE0EYfJ4yH3Zjd8wWNa37roTPaRH8io5xO98dpL2
2p4+xV4lCs1EG8kZaBOGmGpbYmkjahwAKuiGdwOoXUX7rFa3nfovXhxLdTm3DPhfSkMd0tRC/5pZ
Y+wA/LQbqXLcXleRxfwCni0sBo1QFQCFWFcW+jR4MQrPAhJpSg5D65XmoYxxh0aHQBa1Kc0KbJwL
Hvg5KUNkVGDnwNz19K0jyZEML0Ywy0S7PUnARpa4Nf03j5M/x0PjfHMZTE0UphDa9nSXg0yt7jH4
ZK82n3uMVcr7b9uLK3AvPBQEfVh1Ks/upWjRqASiC8qqp0yyBFqJlpJzMSoGeU1dDjFy+c1I3Iqd
rDZA9vEQ9e5InEb0fhCpxTmZMKsiadAgLxhvLXZXli9q/by9cvMnb1kH51q6OqtqMouY+udh/KqN
gqhnNY21OF9XqGA7CM2kgwB7YG/TKD1hMKZTKdEj+DP90TTOcXFfZehFzE3RibsGUF54Mo1zJNRW
azmJIdrUyzctb2+SLDxb1njK9PhEiexOVeGUiukbgyy4H9Z9GKJ8C8+jmebs8noowN3RagyXUSLp
biZ/k5NoH+XTTpkCL6fJLehEBDmhVVtBAIFWJTyaQRlyKVFDK+KQJfOJM3rfrHu/wJSoPhXB8Vev
ooUY7mDrrU1JMmJNGSbE5rbt0j6+72LVy7UfERHR5KxAlLCFi8orp5WJl1+s58i4Bh9S5MxjK8xj
fUsPIdhyjriBTsngKJ+To6hiv7p/C7mcmiZlWgfGCYR9THFYnrqk3TOMG5AnTPR8TztBULa+qn8K
zFx4pBvJ1KgSCsxB+SYBz2u/N6U3NTtNdLeuhbNzRh4sAKYFCgrucjfMxmgngK9cjJc4DhI54/A/
JtS87aJIZCpr3nIpizt+mJpQlHKBMzCo6R4TvvvysZ0OyOr4RHLCCLEmOgW3vdnaOi5Fzp+0uGP1
PKzqLIZ6TfYzt89S+3NgryDLdSNJ87ZFrVnI/LjGEBAgU1EhvBRF244NGfi13CndWQE4Lz5U+yYY
y52qenYopORb82VLcZxB5qWlVW0DcTUiIks/ZpHqSPajDZTRRG7s0q/yH61pCpRcNZeFkrxdRhmz
Km3eQiCahn1X4nUAwIopooRcc15L7biLVSvRw82Qx3LL/iOVXTl6SEUU3msX3ZyfV21was/UkJf7
hSJRG5o1/GNpl3ddFTwhXhBcOCIR3F1alFJll4wiPKiCG1R2/LoRPRRXF2ruRAX588whwxk4kkp1
XNhwFBralpXoc4NRgYmIdXX14P4WctWZhERYbDcDnJ81jh8Te4kJBikj4Tt8baTnJFYebZB3bp+m
1aUDIBRFXYyXA0Pu5e4UgFTYQYPdSccPSh70v2exQDFt8f+5rRnkYuykOUCMTfNgk/g+SoEYCEvJ
D8Z/k/sA664NjAKwiBh1fqmLGXVxDx4U7BGoLJzQknInbtmpjkT1s3Vj+C1I51KjrTVkampAkFzh
SVG9/2+/sMClrrqAP9rwcYWMuMmK8dIFAh+MAJljg3enfY0jwTNsBViJHQIpNrYJwBrQOVyuGire
qt0BjuyOj+D7CB694Vt5AtV+sMuPxXu4H07FfvTSY+BkJxECeNWXL2RzzrWQGjbaGnQc526aMIvc
KI/RWDbE7kQwTSrNDj1eS9smv3JXgc1wngSJgXLoteF8a1YYSYT+NiCuMz/uPL0DdZdDS08ib9uC
1l6eQLCDAAjw25kjgztcKZjAzNwkQAIara+P+V7Kpl2QopGdTgem/wAo4M5AAi0ZzZvEEKEc1vQE
XApY45lWAj8vN9ac5L7oE2CG9LZuPS1TC1/pU+K0aclcHKLCkyNQRm7rvOJP0JCG7gAgENCNyIMf
1aItxkBBcSwLMJOHTF/7EdQL2zJWgKQYOqHNWelfw434NHs3GY2Zt6hUmaP+kHeAZUEaO9uKXZyk
ccTzepAekJeyzgriD1edki9g1wCAy8TE6zjE8Kzk7wn85k8CmB3sQCBH4AvR1ajK+aBB7874ZtTP
aZh6GPSEVR8xWpIInPaK/7kQxjnVFmVguTIhbAgHQJckA5NiTWo4UjR+3V7qlRsJklBJxcsGjw/+
rBQ1khWkQVxHxy51swjhfxbHkqeM0rEeY2NHM6I4IIz7wYbyZVv2mpboMMXABVTXEDtwjqmIApsB
sg4HaEXHIgQ3UIEEXCvqzxWJUbljohTjVFpQEWhdquaO3oZOL2rUvDqLmNww9+gixwyqCcK3s5Ra
oHZDVWBGaxvsyvZzjSxGI8fHog1PapIet1fuyq1y0rgHAMBbidnWkNbVR0l5TejJ6KPHCV0NZZk4
mi0i7RVpx3maIp+6JKaQlzXDLre0h8pEFXR2ryy5G0ohDdnV1Xipn83dvzZTM8sCINLtFOYGwwtt
ftbW90F62l7Ga//NyeEsEA2FcVKBxNJlRP1o0iRyaFJIZyXsb9Q8n4cGDaZfoH0NgUCe+0ztfkqs
EtG8irTlDLSJ7VFRZm2ptFNtr7JUjG7G9BGLeNv6rm7jr1Gk4FtFsZS7GIELyVUyYhuj6javd0P6
iHG8jknfo+CwLWnVQBeS5ltk8VzsJYsA2wlJYDBgMtZxV4AKvKC4mxAGYLjKtrjVFUSTNuCrmGpy
RcOnS32GrMm8jzUkxYqXow2ATeqtmfWCcEokav77QrMEjDwyHm6NW1nKs632nxM456I3j9QgAq2u
HNdsnQut5u1ciGoSvPNVhkXUQ/Kok3m2T/tVtxuBRuunYCGH8yaJHhZBH1UNsKW+NnkF6GXUqPIK
2AZm7DDbzdnDZLsGE5ijaCk5r5JaQIOWFEtZa7rDVFIibEKHHMbTAqfy99W5X6sJ1gGMh0T8woOT
apTTZaJAmpEMP7JKcWU1vLeH8Mjy+FNQoM1CbdqfYORwUlLcRDYGgSaNl9RIK5oZJhCIboyrm/fy
e0zOx+HRVFR9+2vVC0fBNDJbx90bIWda7iTTy4hfCZvP11YcsaKB+0lGsYVPGUtlZmhDQbHTctk7
cmH5oMz3JnAJ4UoRYHCv89NQcCmMM6usk0obLSSNm9dnrTvLpqvHN33ugWc5Np2MvEex6DF6/dbh
ZHImldcTszBJHUdGORXxfc6wkIDOJM8pRoG3nl7ehvIhTfyGOgG7He2D0p8i9mTFPjXPMSgvtv3S
2gleLAH/jpSkUYu0DJ/TGOFHnzbfTSTsqkHEOjR704tSwy+t0YWMoBzMyPwsF0AsSi0uISax2v1g
Fp8Ve3rc1mTt6gCc+rcIzu0R9MkGrTovbNI4jX5ucPlP0oOSvgXyl/8minN7JmG2xRQcDNooTpQ/
gpN4V1lnoMrcRtSzub5Bf9TibJQ1UZCDgKcBYpGCycMLJdUZdQHKZl3IPBQLZHXoU+MUSgdix42E
U5c2OgCEEciYgnOlFYItWrtzAez8LYbTBQioMqgnoAan4nagL6bUfGqKuzJjOxO5rAicFALrXr04
lhK50zZpeiEnDBLbYnCj8kB+QDntDhw4p1hyp9FtOxHgeNUOVXSqYNY50F48aoQhDmXtgLWUQ3aT
IJKXMFEvY3dEeWGaoPBz/Qydz9VCGBfFoHhWhEYM/eJK84c+hjVKLtgg3KDadaHiKJ2vK28leazp
QW7fWvToK7vtw7C+xotvmI1rEQSExZQNhEJh03RI8DHoTxHYvJivS7jBKj/oqWPr9431+T/K5Q58
ZVmYVdhALp3QBQWOzO6xpE6t7ioMAgdxhFOB4KzTPVAF/O3jl1t17rgUeSclxQjJVetnMjgOTOTH
RS+aVZc584SDS28eecJF/lI/yaUUYj6nOslewzB4SmPtJ8EazvH0lV9eCFEv964nlFlkYA1oi+8x
BJKp74TsqXST63ddDL6od6LuG3Znl9+YKIOw6gwWorlQX6pTXeoIRGsZQ+FSdqb4RYq0yqGya5JD
JWH63ba2a/EMwOyg4kSOcYYYXyqLXrVEDidIlKqXsbudIWPxDnBJJ0PzdMsOqKRsC1wPMP5I5G/X
zlazZgSI1e2sPVN9s3wY08kJutIrIoa5MqB6rBwZvN/bclfdOZJuwDcj6wZ3e6loQpGkNwaDuqV0
0wyPaXBbhMdtEavW+UcEz3gXtsjLtC1E1AV4Ea3K6zNRDVGgBV9ly5Wgl7JZCyORHZqC43M8R9GP
bT3WtwjwKrSioLMTGcPLtZJDJYslG1KyNPqM3/cKtQ/UqvwkmG4LQ9v35mMBrigEvqXAe6+egIVo
znlPNM+nuEPYnilvFVh2CbLsfdwe2+Cz1n809XTY1nXV/hfy5gVfOOo6Uoyk7+YFJdNemzDDoZf9
qgRXLOnuwxoDhzE0Lc4Ub1usSE3OT+fo0tbkWaxKpDcp+NploCxn2rgrtQ+ly/1erUTvxVXTQQ4U
0YwJAAafM2wjPSdswsrG6oii7PCqTNVtrFR7257uEuU1VsbDEOIzgPkCdSJjoUOkdxmZabsJ9qUp
4odcPS0Y34a+KgDmr0p3+hCPbWLY1J3qYZ+p7dMQaYIDuRp2/BZxVbjrKjxIpwgitBkbeIfHS4KG
T32nibDM83ZdXRkLQfy91BpWTgYLIYYZuHEAziIWoUwyHYA29rctZ30b/1k2tBJeGqxqZ2Usz9vY
sUNnPtr9O1NEl8L/4wD+COEcQGGySR4Z9LEw1LZTNKdvwHGZneKAuUnhMwtMFHj+NqKkr1Awd/yL
QGqrSIHgTmZ+EITOpPmVfuiS2qWDM5oHrb6rRTA20ZLOf1/4ABtlfDuRILRQPUvSnSDcW40I0rIq
5NcYTWTw0ADFCdGKLB/sed+K1D4McbXXR9O3FM3dNo9Vk1+I4RxLrZqjnaDp3SWy6bTVVwqIQlja
rpzsgkDE/rJq9gthXMyHmXBWSUcIq8GkNWZ3Vae7Y/ilKSeBuxQJmt3pYofMUKF4I0FQXDwkgL5C
Kct2x/hvu8/nGHahDxcjGBUugDSBIcgW8h9h/hzJ4y6vm+ftPVo3BYxS0cD5Ow8FuNSmrsoobya4
JUWLnV4bkcd+HsCS89+kcI6iANd0iNIHdQdmHBQSvYx1vE8KIngmr95kxh9lOFfRxlYWgncXPhbv
/ina60HhG/GB4TlZhx664/6bVpyDsGnQ620JcWF5F6lupXaYyCxqIBPpxJ1VJGsiYg5YuhyN4x5V
Cdrt4in/Emf25DM5RTKlznvN17KpfdnWb/X8YsIZqBk1A7VUTj9aNxkzSQDRxhnR8aBQT2OeFrmy
8m9SmZgG+1sUp2WTYRhjUUEU2o5vtHDEeMqnIS9iR27Drx3Njlo4+X0VqP9mCxdyORelyynmjKYS
Yh9YB8YkD2b4Gg69IJG5uocLKZxv0lLSB9qsna17LHuq9Bg08ujhNnYVJX4Y7bb3bdVDLcRxHmpq
u5YoOZTKQr9DIrir9lrzoQtREiI5nItSsr6zaxlqqTVzhjlqrGMkn9PnthQNv1hPYvzWCZR/l36q
sKU8iG3IItFr3B8jTP0E0ClqgY0G6iR9nsjPQX4pdXbYXstfzaZX4dRCMOcgB8nMzCmH4LixPTn5
2QQk3NmD7DC4sjqV9nn13HWjg3kZXo9gteqCndqh60SLHLWznjA04GHMZVFlZ9uk0LnDrQez9KbL
sMcseWXd2bBBFBedkuzNND9SsBJur8LqywSMEaCmQIUD0I1LaRr4IsBgCidEM9lBp3FXDk6sNU4B
npfiywiaDxIJgodV47JkDLxW8PZDkHIpckgDVY0pnCse6I4V+Q373Gg/auHUjPnTr/Z3IWf+jsV1
LrUYkoZhKggv62NVHPMYE+y+ZfSQd48j5kerx6H6TtvXOnsc9UAQSvw/Vg3EIAqnSHr8KkYshOut
FLG+h3FR5hsgGW19FhmOVt5V5YkwNL47bU2dEI1f2/s5e+4rpfEG+T+5/NyaIpxqgDWg9KSoTtYD
ySUiC1iPnhciuHMDSB/LMgUi7AJDjKBFZR1MRLIqqE2GFAxaO3PcZaEIRC3SjDsXVlFUctbBbAzJ
wta1bxPN9tuLtxoyLTTjDoNhxm0jN7MrKm8pppzE5YuF639byPqJ+7ND3N0LGlwbMCXogRqfo0tH
8GQ4VNWcBhtmDk8sPU2SwNWJlo47cVkPuplWhcgiCFBiy05BWXxsa7V6qBdLxx02UwsAyrAR1NY0
w8S32yIo9+iCj4WDmdYF/YknuD3CUKI+0DW4R93qH5Q8CdFCZvvdgJ4SW3/fVmrVFS88CHe763at
MnM2Oa0+ZGbsBOlbgwp0a+/a0JPbXmAZq6otxM2fs/AZZtUoicIgLsx/1PGdDtg5KM9FoPZVY1hI
4e72hiRmVmmQ0qXT0TDa70qrCqL1bUVQdrxUJJMTUhUxRMTgTI/mjjfNodJDVu+292f1vIL9SgVR
Naas8bg7m3QqS/IQifqhvJV07dbM5TeTWk/bYtad+ULOrO9iY1hUpW2gwS9o/TtKWYrmJ/EOrMvM
CH2ZelJ7MNGL0Ioa0a5Hyc8vxYVczv5UTKZp2mm+RACpol19CibNwePRC4rBKVLqR+RLU0TfqoQ5
mM0MiHBzg04rEeRydTsXn8HZpRZMhdazOSLJ2lOlV+d5tmQ+gMRWmgTX16zR1fW1EMUZZ06Mqsfr
i7pt/t2A4dAEj7tq1/TvYKEVeEWBWnxraNqkQQFCHBw3uguj2IUsMmKCl8AzrjqReSPBP2HPb/FL
49H1wUysHkZaj3u9+QGkTlXmXix7BnulcuNt2+rq7bKQxu0VAa8rswbsldx/qPTV7M4qeeuDCFPK
zkW1G1krOIMigdyOpQ0mbJQYwoNyROKE5szdplAVkOq7XPMN09dE6aBV//VHQ8I5FyOKZnKyCIfe
1p0RmYYpYS/bi7gOFVnI4EKcoAHcpxiglJzJjyTu0WWalZ1T5mrnKdlwV/cJiA+ab1TrJ/QFTa9N
MB0lO0D+EDQWVIlcSrPELzMtcItOJw64i4E7JoEkuDKuKfTxlaAVwHxJdCBifiB/tQcSk3MrBvpS
Q1m/CfcyanpGVlYHNZGBrklPUcf2epW6FXyxlPTHgQG0u71e6hx78ccWExAAdZ9H4ek8eDCsciK1
856Mbu1alqO71if8AFAMGPfGYf5n+Stz5SfpptizVz1xs0fpZtxvf8XabbD8iNlwll4a/AdqJWEp
agUAyV7ZlboLoiiBrmtSAG//5ziTeSkWUgJMPDOiGqaRyNNJQt0oq/S7ENR7/1EOF+cAlJ1UiYWD
jCzuQQtKv7YaMC+KkvDr3smaqwqozl6xwWVo0gWsDepY5mtnTk6Tey3rUJ3xleFRFg4XX79KMaEY
CH4V1Ri+PhT21hCkOiwlA6IcgxPL9iZHDXiIXoboti8OBBhliZVOIWqvWnUbC8GcdYTzRIsSgA13
tOq9NPT7XvK27W/1PllI4I9ilBsIpbCUg40QeNpVZoAB8YdSOAJ19ZIECTpo3eeZdTzOxUoSMpQ9
TKOInozaB7uRIyMq1dHQIrr6V619IYpbtWBQO7koZlH1o670jolu+zxMBHeISAq3cjnaUhUy5+qk
+IYAGBAD7VnkggO1elERnBvY+jzWnBMC6kqp1hpsjwIqsDC+GRO3lEOM5rgnmZ+A8aXWBDf/dR/1
L+esAFEKBC16Vrm7scq6NE8tiGSgybw1nsYH86W5Ux+CnezJn6gzIqg7hj8R1G1b4tqhRsXzH7l8
ZKPStMB4M6ynPh1tyzcAnE0eVJAfKd6YPG7LumYuuVSSrzPEhZl2CIRxV+6JA8qS0MGAKHdyzIf8
lO+rM5mcd9nJXutd6GGOgx64kuC5sXYeluryLpkxLTZ1qDsNuzY5jyNyyy82ZmAqX7Z1XU19LCVx
TtnISaH2ISSpyRkuuR3RWiWfDQPIEu1AzV2dm24tSvoqou3kDqFtd6HaSVjhxilvJ4T5z3LiDKGD
4kf0zl6DpzPDyHc39r5guKiouv2Lr+Hqbl8YE3du1CmN5S6BxyZOtAtezIfkvfEsP/ZRhduH2NDH
xLM93aVH46n2pA/Mnznum08VrBsd4QeETQRjvJLjQftMd/KjdI5F76RZ/+svBCs4WPgwyJMnqM7M
cUqTPMEdNtwF8YApbKIhEGsOahllcftOi5xlYFQHNjpwDDA9Svk+EDYqrD73llK4faaZEevTfEXl
cOj24FjZbZVj+vp3rQWWIpN2RPFr+XWS9z3ZGaPsb1u3SMn5fltENjqqugAuQrxSPvZS7ZqAD+aF
qMi6GgEsteTfQyyXtDyFPSH9QO1d09xM/ZspmRh1/6lJXuXyYNTHenraVm7tcl5K5d5FUjUA751D
Ob2WTulknfvsp6Rk780ofd+WJFpGzunTTi6LwoZ+1vhgKK9j98yCn/9JBP8EStqsLawQyqjp5Kox
Bp1q027KCm9bjGireNrqySaR0fbzouk7CdkHBBqtfaTqfWf4vfI9+R/Svqw3bl3p9hcJkChRw6uG
nj3HdpwXIbZ3NM8j9evvUnDOtpqtr3mTA2xgPwTw6qKKxSKrai3lWCiurGf767iCFeRT7CAce0UO
ARtAhxxP2L3yQMnrdYz1mPrvvYnPQ6kZN2VW4itFA5pJ+wpPO9J30xyONSXvsfnUmNHuOuJ6lPpC
5HY3hNzrVPOBWFc3vowUN9Mxu/oXGJi71Uxo7soX3Vd5YzbKMEcQ0oW3hTXgKcjSiu7jOsrq2imY
TtcwNW5ezIXK6HaC3vmMUukukyA6euOnzCVg+6j0uwAP5/8bHrdyWTCxJB4Q35Pqsdbu/GSTsFNs
vmX+w6jXgiVcdb6FcfO/L6KgIUdQ5tABxiCcFGr7GpyuYSLoP1yNRgsQLtQmQT+gvA8Qf6g86Ms7
cmThrcG8Q1OLwO1EH4sLtzpYq0kiA6pA+72F9hyvnd7Z+KSSo9QKquGra/f1DMAXE422YSX4ExH6
AhfkcQfFdKOqEBi0nnAuUDh3yDXc8tEy2jjmTXhX76Yd6u377AasUiS2UUMp7MhV9xCIu8k2MqbD
b0yPCL7fb+bEi5Rj8Rs4L2k7TdLqBFug/7hTkfG+oH/x8/s3Qh3TrdzeoVsDylDs1fQ6ByoDFJqD
muA3/L6wXPsNnBPhHXjMmgDr0DE7d7PBoY/jsdn2u/i9+ggfVC8pPRTuFe/6blxPRxe2cx6V5oTp
TQXcuLBNycZbyxGScZ/+Z6faqIbLG2JX7+jruANHoWp4majFdHXzLPBnj1/sUF/ToCUVAZ8+3VgZ
UmD/BNFjfHt5A+Wjx+7oP5Jbf7KD9+uGi3C5gz3Wm5LqOb55PNgR3ke0m0nyGlHZWoDy+wqysM5I
MI8wqrAuqt9j/0hTaMT39lQJ7qbzj73iPL+P/gUMoY2vxta8iGDDTUPjHxV3CEsJbVn9NYUyrjUy
3qhF7cGrwejr0/1+zVygavlUhz0Dald+Sr7mpsnOD1Obmd90vJFGzeYPvxietJYEBlykaHPWFWML
im5p0h2IcBvELVsVc42CLTF7/NlicjhcNGAxGELndMIJWHNroJ5b5VsVo0CSmTmDKP5dfDmAUWpA
IFsGoZjC84qE7VSTdIRRXdP0GI8lkY3XyvGlyFsKytX8M0oTti3qHrl03WWCqHPhnjM6pAWhe4uW
QosXpW/HJMq7UYIOEyZD7Xiq23vaNpUbUcwiT9PYCfDWlhZa42hSQ54B+jRu002t3wdaAmurDGKZ
3YvVHDp/pwQ3USvIMi4v9zBtAcUPVkxFpuECBmIRbaS+rdDeYUX4nba6kxD/NenqPfSmPlhJ9gz3
7+ueetmMBPAl3wV3w5wSawqCmfOL3mW36V27sezIu883Y2tPgQ2xqeS+ee9v6sqmf/xaxEFzuyTv
9UqPZtZqyu4V4pD+oW0eSXLKwEQrOjwuAgCHxe2UtK+UaWyAhVa8U97pKPDhdtE3Hl4Y7uPe2qLV
UvBd1yCXn5Wr5eQYr+0h2QKKjyy+71EaCKhyJxW1k/QQ/p1QpuipdH/9c67tEuwQaNhTPMmb/ACN
GVdmOcw6Bx3+02VH8p+VKHGZ6EhatW2BQ7ijkFZNH6vAMf3BvcndIofQfHUvJRuTCGLcKhToWCC/
ZiLt55/5DKlLOpWCKaUoUyeIsm1g2FXrtrWyo9rRFGkAr8LNhFRYQ1DQ8Co1Pi3xmj5zc3dyEO2q
SVccqYLMCssKdmtlluKmkX9TpkMg2ImzB/Kx/HefsY6QA+ZsLrtRK0gPRwysVGV2hxBoK+lOrrbX
3WPVuLkx+z8Y878vjsE4yVVfHoAxxsZ72ydHP4ocULE9gblqD3VgW5UM988hDcuEvhCqYBSa5eeQ
fTZU5jTLhA3KN0lyrODNmPbN8C0DT7eQpXHtiFqCcRGl6IgfGuCABZF67IT9pxbHEI6bc4ufKQhF
/eEY0T9tqkdggW4TmIrwP6wrt8vLMOrleIaUlGkzKu1haqNNN+iCjOKy3jrjYOQW6p5YSJMnZpug
BNtUM/sSGTpbV5+CCGznm5BtNOqS4APc0qCElEyXZqK699qion9gVmzCdqA8i1Asx1B7LLHXZdCQ
S2bkZdGzbLx0+iEwHnP0+Bfxt+s+sxbFUF6yMASLR1WLF33TuyCIGwlrqoQEnb/KocuIF0Ldt84l
wa5bPXwXWJSr6ptjCM2RBOuqJZ8hy53M93MHyjjPdRB5UV7sSTtWtlxad6YcvFy3cy3HMFVUuSDM
Zs6aS+d7A+zVfdPJOPgxBohI+mghpYJKDQbTAicv/7RYMTvQAozbG9MEeeRYAVivfljBlrSpm8av
VeWNKINet2v+U3woW0Jxh209NUlSz2JIvfJC0p9BJTgSVv8+XoDQPQyFVpT+z9ctkNvALC38/cbK
npSwfyeZqKa6DmFBvwNVJgVVwHOIUq5VqwBbtjMkbopnfbkUdSP/7oi9WCXUBP8DcdExW8qZnCZI
3o27InLK07hPtuy++q5t9Cfd/ln+UjzfK7zGM7fSYIvKK2vHDdomwJAKwaqZgObcwMlv+yEGCatj
yOjbwHxTY7m5SK537bxZgnBpQt2nqlnP/MOq9VwZ+yx1CSbzsRGcbLzLPv7C6xYWcbupGH1WUTTr
oilPspUiBd2KwO9W18zAeBumTKFEyD9Lg/koMkgNWlEWKLpdxX7kBOmzEjd/hWNgNhnn9Mxie/5t
sqHBZp3laUwzHLYybjheAsVDV1EaES3l6hdCcVpDoEXSyF9zJBkF6IYi/Fly7bX6IY7QHvYPBcuS
nH9T/cc//0QIdRp0BqG0YPB8ttYUhmpuwOVL9tqCXVQSsU+ufaEvgIsGUFZNJqhTAKAPP42ZKso4
hKIjQ4TBfZ0QnStNHgOD6RsrflDpLRLt6+u0dgAuzeD2TSl3MuifATH0pzB2tGZfgieoEYRpkSHc
hqE5LtudCpRabTAHmKBJDzq7bS3w5rVTbnHD5G/uhkQsTCTM+7LatKYdWs/JUNqJ/pFbv64v26pB
X9yNxrysy/TW6hhSayCVPorBle9k+jZtBAnfJQHL+VWSz4cqqBKzcsCy9dH0QPEQOVQ4tkPF1bXk
uVdaN7RafDgG0nXd1SY0NeVFtEnT+LauRtGPES0ul9Gnctrk2nx97w7SnfXEHtAnaCearRi2tZX3
/o65uRc/m6+mwEVXE6flZ+VOSKbRhrAYiz2aaPSEOHY0FZu0wmMXpoZGTbMRvLbTQNww+wvtn7M3
Cy5nC3HH7bRZpSmIbsbxvUpRRPPGEJUTd1KervvU/2EnJllNghshgta5U9VVW7BqFhqCdKq/T5ma
bUDW+R2j4/u4GpGspR11Eho/FZZ1kCtWbq7/gJUIjcsTbk84oyEOy19Ie9MP1aIGPXdQhNidHwPG
nQc89A9brT/EouC2Zi7gNB16AWDGABXNubkpOkwtPcbzgRlKt5qCvJi2ePOKnFZCL1E/fDKwwTG5
sWWW7q5burJ9z6C57ZtqddvUKSzNlJu49NLqJRdRQK5sF0CADVWdqV0xG3puXa6X6NOYlRfi6iHu
XEnzYpSmevSxHP7CFrxYQtQSr5UmL1HTs0ShkYFl7PUdYYeweImHb9chVm1ZQMwp7CLapZIeJH4E
iDzy4u6m0iowEHvTuLP6/XWkeeG5TBWKul/GcKsGCldrTEp8mDbZZNGBlT/GAJqG79dR5o10gQJt
U1yEwEmm8DfpNJP6Bn0FOPRSkFjZlpP/VL3uRGxfFLrm45NHQt8yGoYNDB8Svj0uASt8WoSzb9+w
Q/DIbqMt+5D2wT4DWicqG61cJcgCjW+KMwqrlENJBjn1KdzGp/IUbqIb8yRvgu20pdt6275dX8hV
QBVVXhn3Z8h+cBHLSPI6nAyYZ4FBqgfxdzv8xU7FB/oPAqavzl0vIZE1Kh0QZOm+H09ms8+Eg4yr
H2mBwaVZpjQZg98Dgz1MLrtNc1v/rD228V/DH9LmL+57hICSHirEeDiFZPq5RQqS8X6aOeGDDIx7
cWalDtJwUZvE2kZaoPAv/UbZqXI54ALRad9bzcnIMY9f22l7/fuvnRhLFG7lND/DEGgEW2IL7aya
XYzHNN5I8aul3uYiDsa1oA2+dwybWhDEpvxeMjujhm45iPxDVhO8uWFgaJjK0DOgJP3n+erc9WFh
flfDjVXlAl6pKpOimghDRYKpuC2Lf3QirpS1DzQTZWO/4o4CpetzNyjHodeavIdwRPhZq66Zb6IG
4t6twJLLBieKy90XDu8IAYS7yQA9GWeu524CrwEDw7N8T30v9aRTKWpkWftISzjOI8okymidwCy5
gQZdWTjjrM/mXnc7Eci8oRfnkdViKi6q5/NoeKqGXdo8xiIKMhEEd2MBVWxgRjHsUCgMKDaMhI4u
GrRYC59I9aC5AoeGoBe3WFKHiz2yvpnnfnCbqT0yWaQZsrZD0RCO5ysMQGD6nXMzaoZ9Rny8LoWV
isvK6BSs2BK83MbgbdTCd1MVtbatJQsmSHYhOGqhgspTC7a46A3B/KRQYWC17SuM0D3SNEBTqWRH
VNCOIwLjPKFSoSmTKvONL/dAGeew8dBM8YYpXmdsrjvdvFL8Ub60i/OIWYPHxDgd8qzxVkZfckMK
24+9LHMbkDmF9b2EK+d1yFUnXCwlF4bqIelZ3+L+B8GrQ5Jb31ud3KhaKBqBWHMS+AiKUHSe+uGf
IPsJV/FAwmExtopNkpfKeAFb6mDslQjNC4KL5Po6/gvGP0YWbcYKgwCsDMLdkIJrmnU7q/X3kZaD
znT6h+hjh64beRCs5mrE/bLyd9PVImqEcjzo8SwdWVAT1ATPY0BAC4kxblF97bJ9aI65CyTOKzsf
QbefTQT73M9Q0WpbbijOEnYyytHLZNWN5fBuNN9kzM8U5jNStm3cELvVhztSfgtGDSXVmT6m/5vA
qeBWoqJoC+7G2eEWS5CrUqqWBvYmqGJ2TYO8IGp/VVMtSAtWdyXqDGAX1QnciYtrSgOFO8xm4G1M
/tb4T616V+fb6TNgr3+xPwhSXkVDDYfyr5eDVfUSKK8h7hSjUx/PH5YB2Qn2fh1l1ZpFMsBZU6VN
FlYaUGQ9ecBvcZI0fvQxopylxeH/gzNu/nsXgWaBx3nPVEwTQhlONzziYMpU/pzCH8WYOXKnbVD1
vJkU9s2Xn42mdvS0EtxYVjfJApyLcsko9Sl6NxFQ5fRo0qdM9p+ScNoYWNnry7oW3OZJQrTYylAP
MrmTKcjmgfMCSEV1ygyvrk6h4V2HWH1iQGkPngiyZHBwztYu/D0CnUZijDJOP/OjY9+C0LBHKJOE
2m0HhxnRSxk/mdlfFKVwr/xCnR1qgYoLLrOMEKhoIyjamXBW9Hay8pVgEJ6IMHAlo8rO7eMK7Qv4
SNhg2kieExWXr0gN3ruRol0JbdfXV3HF/6F0pCkoRoBBBzQ65+YMTJ/0toH/S8onBsBdnSV7KWeu
ibFXNf64DrbiFWdgnPMbY4DB5wFgWXoA0TUOIXsYBPXJ1dVbGMT5eFpOk6r0eJqZ0OQ1kWeSPibN
YIeiMYmVk+7MFu74xjSe3JT4D0Sh43NX0Y3Rot/IqtzatG5Ypz4HQ+7pscj9REvIOYc+EasfZmlT
CUVeHQ0lWXHHREW9ldT1zDZuZ5lmFyhlDdsCqdhnZmUPragvTmQHt406NGyNaQA74lE9QhQTsp4W
DEkFcWgl+TmzZP73xW4Ncwv5yCxKOBlbvT2Z7WasybyfbNpmTvF53b/X183QFUyyIz/mr31tpmTU
ahDcS1a4anOsItGb02Xj9kwNr/wLwd/40lJq8hH0nw7dqDvoR2OKDVQaR+n5Vr4b3oKT6pBv6L+5
Kbe+l9R28p79SkQ/Yu3aefYjuKBBm9qctRfxMhTa3YC229OIxnEojOZ2CUaoTnFQmgXH6/XVXQ9V
X6Zz0SO0QNykFEBNK2o36kOWvZXjqQ9H0FAJgojgQxpcEFHHKGmq+dlVBxH8wLamJLq6r4ePL2Pm
X7BwzELqi7KxZgTcNMwB45DeEG+zBO19pRsrW4yS/2+rxwWOCGXMccoAOFUu5KSn6T4aEqeL3EE0
Nry+tb9M46LHkFtZnclAauQt6/Cqp4CNTfQaOj8NcnnUmQty8aPS8qbtIiQYMkN3tKtHr3X+o1U0
u5d/5LHLiN2P2+srKHIKLpZAHxkDyxrsUpWXzv8hfKoUrRuXMylVr+t0xN9vrfCnxIYdWK9e25Ju
rpuxljctl44XIGv1Muyn2bnLQIMa8MaMd00A/g0Z1ccbPXdzcqAiaYu1aucZKBcyolofs05HIIaj
m/vIk0tb2eXHaI/4oRGnupO+IYbkfyzDNIdLAi0NDJWh2fvyDRuZj08Aaw6BG2XyXsVDhSF9GFDr
vL6sq97xL9LFW3atRHLWdUBi9Sw7VthlIxh5WPWPBQK3hIVhdJ08n2Ug6beN/oMGG4wqXbdi9bxc
YPAxFnIxca3CN2j6pltPU3CL1oQxbV1DRQe5AGw1oBP044LAGVc8vkaoSINRQXMee5g8qAqqNaY7
NqcuuislwdZdX7ovJC4kyVbcdYk2R4vmUaYulT1LNBqy7uELa7iIpAYkKqYB1mD22B56T1JbLyee
UraYYXKKerAzyMOpaLd8SbK3oncGEZXRugt+WckFKFZWyK1bWNkUn7r6AcHJ686xemYtLOQC1JRa
k5+Ns4X5SzA8Ypq7ke79DhvXzZoY41qikQaBg/BzwnTKfS0PYVAQ71DSdvzJGYKPQAudXlSKEkFx
mwuz4mTqlNkX8XAE+Zmi/h6x731yoKKymgiJ22IqBGwHo5mRBgmN0sdICh2lAXXixyhqrpjd+uKQ
BJE6+qXBj4oHwPMko5pYW/lzeUA2X6WWgN7qvaX3jagdfHV3LWD43UWitAnml5rJ+Am52H446b7g
XXHVtRcQ3OZqzV7pjPnmOJhPYfuLafvrri0ygds6NK50NfCxUgQsYHIysyNu1T8ee58Po4UR3P5h
WmUO/bxOpNfdXM2cNtqqwff/yRL+dM/qOm7xToB7Kc6hmEDIjEKsRkTTKlgv/tmg7tVYa+ZnLMV4
DrUfUbBNRWoRl6Rc58tlchtFMcwqTWZLDMW2dkNm07sf5D6+M++V28qNX+V946bg73Cb0zN4PPLK
ro6SIFla3axfn8zkLgKViQ5kc875RslyaP8SYdK+Lk5JdFIg8X39y62G1wXWvAcWVwIpImFiVMAK
yp8+gXRhlb7Isep20FppLcutqmxD9eztOqpwmbkgEYJLVcHxiLRzo5wUKHzb04Z4w68Mc6Kuvp+2
xck/1l7+Im8egvfm8HIdfzXjWFjNBY+2VfR0mu/MwfBDK58lddr1YKJJFQUFJt0ETWQSCRZ6/pNX
wiLPaFiEvT+Yc5LTgn0f8xyW7/XYIZJocku0SbigYuh5rYyzaYTtzRETzq+SJjiSRRBcSGnrSZNx
5sM/rY0xPubpu3C0gQj2AH8KM9UoC2uCGfEJU/hb5RFyDN54jyS0ntzghm5zxSlfycZ/jF91UCUN
O3LbOZb7rG4zNxO9Aggs5ssPFfjWWRf8/njf0u7eah61Pxa4+B14MDEylzlxd+APm1QdKnneEWzq
IJS6S/xnSGtfd/v1Rf3C4Hyj04k/KiYwopQ9R1lrR6O2SUbfLsviLddEfSmruwwNKTIIy9GsT7n0
pqop1MFVJB0GxpgqUAxY3aavI7cqD2G8l0U1/PUXIhS+NbRnY+iLHzPK9LzJxozhpfexeUGHNlwk
OmGwj9rZvXYLmZzrq7m6oxdw5Dx01j7mT5kB8yL5TWMHswINv5OZ++sol3xos2MsYLjTAALpuTkU
sEramQ/Mk2+ig1q46Wv5o7aVfbyND8k9dXzvOuyqxy9QuXOBJim6THKgtuoJ/Yzy+BpKAsvmMHER
ETE1qKAAYOlo4D9fv6FOIZ8doKiRYjxZ3imJ13SZTUYXhJyaMdpT8voXNi0Auahfd0RKVAk2pSYj
Jx0pseN3FM04MvtjSaH5oy2guN08mWUSjxP6ATsreZjy0IkC4wgO1OsGrXrgAoXbzwRbtwk6oOjp
1lQPg3afybdUNAhzyZnBGcPHe90vILk6NzdOgYuJ9VSubT28rUpvLF76wjGjI8bqIv/YN48gCFTp
xvqruzTUyC1Ms2NaUebWc9DiUBv0uQA2C0uOJ8p+6KLouOqPCwxuNVW0KmgUNYj5vh6qbpa9G+3P
dvIU/7PSPCEly+rHW8Bxq9pIQSvXPkzStO+UfSgEdA5H4cPb6h3GgBaZbmgoufFSuSZLaZHP365h
o9NX76Ev8MHVQLEA4FZt0EItKg0A1O02AXmh+g/kx667+do5guch1dTnowuV+fNAAaIDKTQDBFqV
FfljGbYHi6IfZ4JG3aHFGN1tIGvJlmhNtrsOvPaJQIZhokeQ4rGIZ78kYz5SKx8RMPRHw3hAF+JI
jonoBWVtBVUCIWhD19DPy/fKDKSVygpKothexPUjeR/QyZVydXvdmBVPQJ8jhrNRyMGzF19eaKhB
pMgENQqICVVHDn3wS5bVH+eGM7ElhjX/S2rMBfWCgHgxnJlYqjq3fb1yqPraJiKStQuP4FC4SJ7W
+SxVBBQ5/mjwItS5VfhBE4+BUTiOBenuZV7BoXHBh0pjnRkzbxGavG1mOLS9R9E66ju3a9wQJLK0
RCH2BWrn3vVPduEZHDC3t0hXyRLNYGbbbUGeOab/QIjxTzcXh8GFIQhbFko2ExNZBM2v34dsn01b
E0phtUE2ky6ocV3E2HM0vlWLsjrq+vnDZaYndV7UuXIOUpt4P4HCglnHUXRw/O7BOssyOEQuCS1N
sFtHNT5euof4Izlk4K84tUfLS+3optnEKOo5j2zznG77w2Dj2ULgPRfbjsPnskRol/pQQoDFUtJ6
gWGA1nZz3Utm97u0EN3LBAEEfb9ceOw7iaoaASWIWbx04d6wjm31EqaeoQpMEQHNpi7eCugoVUXm
A6hkmyr8nOQDVMrTwe2gOXDdpIvA+3vRvkziooiOboNw1IAkFx8FCJQNlF8NuxCJ1a9/G9OAvgCC
PDSWzw1isSorqZ6AnArlwsxMIEi2v27IeqD6QuB2MJNDDA3r8L5JiW0W4Y0+Khzf0E59IdlpQN1m
MEQVm/l7X/rDFya3o82Z7L+SgRnl1WtCDJAmpnnlyVaa7Yym1EBZFWSE2uDsY29Rp2VO0mTVUU8N
jGrnkaS+k25qProRcsy1Zo4neRjLH1obpo8QEtduogiphg0dkWiXTQ1kmUq9dquuNX9BM8d/wRwj
ewcXSgjy/FFzGVJuC610UDNJ9CDYBa3hb7KWqqhAYw7+xuiD/sZgLNhHMyFT3LY3TRtRYrNCG93K
UqOP3mTl3kwsupuMRvsnlKsYTBJJBrZViXqxOj7JpZFtk4o+qXgy22kFoV4tRfeFFYkuLat7QEVT
HMqiFviwuZNHyomBewSS4EB5w9ASkyLbUG0tOY1/3mo2b4IFFOedOiaXTEnKEJljstel2A7NXWm9
SVACUIxjEkKKW/NS3bnusWsReu4jAVmGpsky4Ty26oZYyjXsCTZmdt2kG5Yn4OPq9jXNtyFqIixr
oO8uv16HXVtX1LKR2xt4Y72QVMv73uiYmYLcscFmNx56GidwkAZ0btaNDPLx63BrJ+sSjgtlYFqh
kjwCLpEfhrTxGvM5bkWvRmubfwnCRTEDTVlT0QMkKP7JQbCYuH36UNWKnRZH4uuC6HzJsoJlw6gn
pqZ0PPibvIxtlE5DOVpl4+hJaKf+z8G0y9pyVd9Ohm8d9l/T2hbkzy3W2r7y/hcLilHBGR2Dlzw1
bCppZWwWkI43yCe4nZxoem1F9Hur67nA4D5alVG1TsYaHy1EO9W0HQKIAsfIIN5I96k1gm6PVRcx
dQODQaqmQ3Lv/HAwUTML6ICdnoPQSEYnqfY+0kKQD62dQKCd/S8IXzhJBjR3SEmBdLloXsKcbnIo
YP7Nl/mC4BIgvZykvJNgR1NGXoiR74q1jt5/Xkf5P5Lkf08d3hLmTwYEl3Dq5IEnQUJ5nOws7pD+
f69kkMKcpuIZ+hhWL9pka59pPsD/c4bzRaGchQqBwObMMj7ZCtgzfITERDRXI0LhsjjJSPOpSBAV
K+ZR2jl+vwn9f/5mCVXsH+hXYY/wD2JBZWlJzgDSxU/BtJWH54luE7ydQvU6izZS817Pap+CULi2
q9Dv+y8qd6JpEimaegSq3/yMqpdIiV2tP0r9Xk2eEip6ZFldyAUad6ilRkQ1VQWaJL1F6ocGDftJ
eHLOLn2RAS1AuDOMjUUc+BZA4vLB7+6IdTvKhd0VBxbicRFVuwIlfTcpRcJCa4fY8sSejV8kyGVo
penU4sQ2an87gXEqi8Lbbghua4P9NJrsLxL/mVILDyAIuZgKP4ez1NaKohjxEFRFbeIQPUbYha5A
iVtMnwqOlzU3WYJxbqK26kSKBGBW/+Tr94pZugN9h+S9S4192ApK72tugiQLz8JIBTDKxgUtv8tL
w1e6Bnw7JUjzQJo5Ui9PBIfW/Jt5P1micLsa7GC0oA0OrcK69SGzoRvbBMXeVACzllItYbgLWjeM
EwOXBvKAKd+lrbZteoi0qeamTDCyjf7VfLyTwb1xPZyIlnA+ehbOaCV+YA3djErerO4XaQ/E+nYd
QrR+nANGhqU2RAFE14JMgllgTi9N8jbm2rFRHq9jrZqD5z/QtBMo4PIvwLmRZm0P0ktngCeAJgGv
3fStjv64TIskCtxtxu8jH7RCXHwq2yJmSgcYiqvbTA9y35XaLzUottDu2143aSVcKPPUNnwcMc/i
Zy7qONIqCBJCnNXc3YGbCdQYt2qU2tdR5u/MOfkZCrdxc6aBLgDd0w5UfMuptWtRWrbi3gDQoagm
Y9QcTCLnjsZ0FrHEBwBNGjeLDXtStE3RfZtqUOv60keIUfTG9AVzmivxCAM4xAK9mT7P8nMfyvJD
NM/ULbRTDWRNsm+PuvZglKEd56f2hDLBw/VlXPH1Mzz+TAEBqgndOPAT9xu1s+Om2KXZHmxxArsu
W/rAj7g0jMs78xAED00IIAUKzNqeEqfVtwlYtKwXY9iQKoe+926MtxR14rYzcQkU6UmubLXlL+Db
/XExokNJ8AsYu0khDETMXSLqDL9sCD43k2d7zYIOt6P5+yUS83wMo2mY+I/QiokHfeRvMXSCQjtU
hqcCVx7Blvg/wC1MLUL1kEI689xlIWUysYF00CZF0kjBPY2O5DR6zbWnRsIMrrEHxakt5KdZ3SgQ
H/svKueyUom5ednoIWLcbRRU0oiDy+EGRKkBGnczCDT88UDc7zX+AuR8dvDVPJMmmFk3N1DFtUZM
UAsuMKtLCf0gBfJgFIpdvI4Q0wy/DMoB7ipH7e1ohaMLIiHf8xU1c0cLcs0qmLogiA6ueapNut1r
hSp4s1hzWExfYfQPDb0zbfH558z0lknJMEGUFNdbPwAd83QbFj+vB4C1aL0E4XxGStHuOPVsVnUL
nDH5npKt7LuW4QyiYddLXmt8tyUU5yitbNW1n8IeffSgDjqWDxF9Dcunsd2CzMYewC+U3ITpuypv
pw4Tzw7E0KLIJcbbdZPXYt7yd3D+00aYs0xr/A4pC5xSfcll5iK3hianqA1t9QuCNwdZLDiOMOR/
/gUTlI0gEElgsUrBIA5yBMkpi811cy5bKeZ1XaBwKVFolWGqpUCJaeYqjTuyd1M+9PIxrLY+PfZG
tvHJKUpuFMMZuzea/PKn90YkTbZ2ci1/BeetrJRljLYpCD6RZ0AXaygcjPLZLUZJ9RrvlqKG5tW1
1RV04GgamEf4sVg0y/ipZABvmqzSBWMi6jsG+UlbKrol/2Yx4XMNkCOiWAoYzEBwZ1caV2FShlhg
ak8u2FldzEzZzAER+y36QveTXXmDFx262E5/1Tu2iU7x6z+ll92R28hVtjjMXlMnPMm70r3+6dfX
4N8fxvMY4S216sYBP6wynxI/tNVpn6iCO8tagAAlk4E4aMy3Me67TurA0jRXayerXyoZMSLetexA
0UBARAOZazndEoqLRRGzlHFSYU7beDLqFgkRlQVFCFwIyqo2HZIJCAUkBBqlshNRNWn15FgawUWX
eByzSOsBEcV7Wh9DzRuyn6G8izWvkw5+c1JE3b1rXgByIRSokeLP3QTnUaaDJB2LldkLtI1sehWE
M0UQvyuY/BYgRMWNHIzTBvRazzF8LcTNIYYXFHZ1aDbNFk20zUe0fWVutyntzPUd30YlMjNs6PyB
MOe6o6+F7CU85xlSkdGUzSZGkNKQEaeRGRvaIZr+Bge5vimD61OFv5+baeoD5JEimMnGu5kqMn7X
iztKnq5bs/rBFihcwJaJNFhoTkLAjmVbl3Z6gEYWUf/FmoQgUjI6K2Xo5FKIeSBpZ/QF3uktM7uV
5G0NlXbzxQ9euslWaXFMrPsM+Jq5geipJdppa/Do/sATsGbgCoW+sfOlTJkehErBoAw23jXa4I7G
gxG+0vGD5N8w1RNOLvRyTGwK9Q5jm9cXeGWbz89HIPMB+TAaXLgd0Ri4fyqWBn01Wfo0y8oNGirq
hVvDwJAi5FcI7rq4sJ3b1yV90zJLx9tp2WMAj9ENNRLB7WzlTCUgg545vNBIaFmcHfKg6Endh2CD
Dk1QsHjTpNm1+auLvAYj/5EpyCRWdtkZHBe69JBlcjQBThrijS+ZN6o02nWPnJ6Ou+tf6PfRxAUU
oqKmgqNbwcMwf6aGptbXvgWB8uFQQEwUPYtuYdPQTtzuUGz7GKqxhfcOBS2bPvZOaBsOJOXdj8xN
TmjzsQ0IiF7/RWtrvfhB/FkqWak2TBp+0NRBR/EfZoQuQnZYp3Yf3JQ1+4sLMRZAIzMFDrqJ+dyw
DyjUoHPgKRjJsCUn01xY/dF8D3dWYr9hRqMw7IQJ7hS/WS4v1/0Llos9BOMmcFrAvmTeKNtBZXfb
Anqu/l67j07Tztr0x9QebcuzfuCJPrN/WvufzQ7cP6odbJr322Jy2w0TduauZbFYD3C6QlIBHs9X
PII2klGrxA/zn6VNeQrc9qOrbNP1T4Gn1PasIYscZC9S21nbxktYcr6N/SCFSoQK2KCBwIfa2+br
db+6pBmYJVIWhnFniioPtK8MIIwfvavuIM19W9zG35vnyPGfKN6A7eBJ+w5uHhvtCO4h9BL71//4
E7iPnpUJDdIgax3mNHbnte/KSXOL5/vs5uOtxNTB8ApiZvun5Jo2ddlRNDu31q10tgRc9mCRIEBt
FUsg7W7AMv/LdKDsqu/M/cf3YgsBJR+EVj+0J/PJ2hoPzP68bv7axfMMfo57izfj8f+R9qU9cvJM
178Iid3wlaWXmenZ13xBk2QCBmx2DPz69zDS/VzdbtQoeaWMIiXSFLbLdrnq1Dk1cEQmGgMgqHTn
+Pa2/6kFgwd6gIdfaLfw29Dw68FbKbSe44vndSegCcZfs6CT9GqAGAIt2ZS1fheFTbmxQDJSg5Rj
sAMURtX2oMRXKB2qqe+0vvqDJuGwVghYvIMNYqIKpqv4kTMIY0lKmwjMO1q/wtxovUw1PRzKUL7d
Gsa+gIJG48UdUEL8dnJuy7X379KFAmI7qGmAqZao8h2pDPpUmB3sC+vaSYM43XM3Rj749fICr5mR
9rAAZb/eqFjfCKLxU1XcQNzrl1Inj1obrZAIn3fwzKsKKiZ77gIFC5x07Sc8AZPV7EvuXeSDWHwb
PThhvh+enWdta+z66+FROfA/T9ZvRB0bXCWbJhi9wW/W6b6Xh/3fp0jDhlwWgQA5ZjcbsW17vIHx
NE03zK8gCe4PUCb3+q26ma7I/vJ8L71x5phHA5AMVIlIXkgbaoQmr2ammIR2RKfqsAWhvA9qPFQx
GJRS6XiHBOtnC309vRErN9jSgY3UuAm/wkv8rJSRK7VRVSO2lR5DO/erXxNEWAjOZy0JRCXYMnhM
yTHXaLkini9IPRlH8KGUBYmhIhTnYExjq7op82+TrmPXIYjvkJoGgllmv7aImnCioqbL0NnTKu5T
VTs+tXLPoT/6ci0LPx85l6zNHnV0ENaRVtvQ68KTAOJgPD+w2o8iEhT2YyYaL2sO5hr90bJFJF6I
ikkFgeepRWB2IOXT4MAjNA+bGu9E8y2FpnnHjCfR/YFCrN9na0W1pWIDqG+xy/HIQvJWrt2kZtq3
9qxCqLV+Y93qaJLSde6ZdaiKvQ4+1wlSJAqK5p/Q9PDqbF8ZK/HtwrqeeJEUSqdx1Yygom/9vG33
HE2YbWOEo9P7GTW9Mfm4vCEX9wRcFmhPsCkC8nk6yw3RYtGJosVVQgFNbG4GdU2EbWlOddDDESiT
INeIzPipjTgtRlU1wEtQFKNH+8KbIkAuayfMouK65/wqgv6aYtIdqU0PXah+oeVIIoNEybLWDuGl
kw/YVoJ6JlTozmpzes9io+/q1ueKE5ZD65tudM3GfDtEw07L9Q3n+YaIJ62wfbBIbvNu3HNd8yDF
59VWemMZjp+Aj6vrBG7nHyn/zFCstNBCyLP8MFKQCCltjsI5WTm8Fk9OEMzi3WNYJiIDaT9kpp4o
sYov16p3ItD57OntR+lsu+TeKr2BX9vqGj3SEoIOUn3/2ZR2vR1Ztao2sBmDapgCdQB6S7QIh8xQ
NmpxN7gHLYdoQgd04qb7h7TwiXHJbZI80od0hPFOKC9tk17ZznOjtWEKAfkhqjxzjYVyMdo7Hq68
9Tj49oZ2Hi7UZhzk+BL+kSEhbZuBHduQBgmMeqfGaLgykXZpvVzdUgWn4ZcYr4n7dXlnLoZgx18z
H5BHRy7qYnmsDvgakjaBO9x8I4ahDwdZgCgLSXRf8XdVYejNfqtyqMU9rdg/I3dCvEKQvLVxUZso
xkuvDyvT6irRO8w/yMwQ5ZrJK7Ivur63ILhJNm4GrOFabX7pKX1sU3pumFTTysHscfbmT0m/caBP
oNiea2z6ofSKeCVnt3D4nRz2krVkFIYSu7jUDFK886Ys926r1ytHzsJ5fmJE2rcmFUpczLBJ2sf7
GEp/tvVQ2xRsIPmmNf8BvAZrKPu5EPWdt4/kNGlL2DDh1nSpGhJ9Qi/im0bpc1s4mzFFgKCV+8t+
Mn//WWTwn0VZcw9hm5b23YzYBJ631PMdWjDB3/oPGX4MDKghE1GPhp6t04Eptomm3xRgXgVPMq9U
ph+q+nl5JAvOd2JC2v6RbpRCn7Gnasp3SIyCDWYzww54HAwJ9XXl/bK9Rc+A5h1kYCDHiC12OiTw
2wFAVlQYEvd6xdg00V1Ntw4EcED9ednU0h3szvp6/7MluXoPCsa6EbBFpkK9H9vy4FL7oZugldsD
HW3oypNu0sbTkFEGC2Q+3kfI94SVlVx1OUvvWoexl5Vvmsd35jlH3yTtDLcvRe9SfFPE0lejaH4w
tbzN8+xXJF4ZCoBZFAVCibZWlnqTCUqYKP6l2/HambMQErgu0rF47bqQyrEl/YsyRkf+UAFaV4Dw
r/rs2sDN3pi6hrD/bluUh3tsR3r/IY9RRWoj0LwWKBC/DUH8jU4hEEeanrX9VA5j0NxNIQviJ+XG
Di/P9dImPbYtPfh6t09HUsy29WxrQUACFaE9M/5lKo+9TIoXisLqUmdG3Df8tnetK60xUdp5Jd3u
8nCWlgwZeqCcXBQJHLnDa2ogwjXOdmjsO+qWxNm+QAvbKqB0KSLAtvnPkLRtTKsfqNHBRXvnl5p0
W3tskV2OyEuc8J0xs7M5O80ZPGNswb711uj9fWe5byWcVePZbTqqAXXX6P8Xz6mjj5L2TQEsxKAm
+CjV8nRyYyI0a5wtI4Aqo+lnGL3Lk73kO8dzIC2qoiidUuuY7G5EGaENhj4oAE26bGR5RbGaQDKi
RUSuRAp14PWQAjkJ8viElBvw4XgWcGyZtnIdL0/ef4bm/z+KqorUjvoxbdAzwX+b1nRP6EPnbCwe
dOMvIxIrl+PasKTruBZJQ4HaxYYwDCQBPNWFAolW37rqygE//yL5cHHc/xuWfAsXjKDexIBGTuhH
gwJErgYM3Lqt9VYlAXGy60FsL6/YUpYSUQZCRAcPZtOWb+QsAgj0u49iYsNuqAZPAzKE09LLzeI2
MyAvbJcbx/rddX8s/qWjExmPLyhRuoHdsZWPWfLR42+RVnWy9CrjDFd3I1Lu1YBiBKIyksCkSba7
PO6lJT02JS1paRW5k0I10s9EvM97zYtpt08n5k+D7l82tTIquTl47MpBH9CN4FuacigqFE8MfWeT
lVLhYmxwNKLvHPzRloDX5AWJYCZS8i04od+UAuB5qw2V2PDyVvczDaBAYW8HgvJ2n4aEogQLUUAq
nPDyiJd2J051qA2gYR5ZZ+mOdFTRKZUFN25i4ecFaDVa4jeudSPan1QbngSf1u6spSjMRQQGgAKS
koZcbRYI+OoEjJsgUzBe3LqjXlOkOYzyKqgMMIDFsbayWc9MWrPC0n/MA9Kt0rsVGTobzAOKNd6X
JYNyDJIODn1qQN9sA/9+eVLP3AjmwNqA1xwEgufUx+mRl7R5jq5VkgNmmYRF3fwy2gGdourKa2rR
zDd0G7BDByDLUzNEUzWVDQhf+7R85z2kNLX63k3WiiPz5JycdPNokFxFi7KFComMKiLUZpaZIIKK
HG6FTpWlj6qdvE9ZnIa4q29YVN5mqf1WGFXp9ZN9iGKGfrV2quasgbvPGsta2adL62no4KvA5Fo2
9MRPR86sUqNTlTC/NxJPJKmXTbcWEjXZFfvrDgOMHoY0IAcwoWdoGg5x+qTJUuaXooOwYhcDPcPB
26MBcY5KeKO0a0mgpfmGQhcA+cAraCAcOR2cFjHkzbWG+eAp6D01tZttWxbNyrV8HmlhYOh0mjcF
8I5Y2FMz6tREdTHiyiqTrQ4MYh0m7oGjuA00cB6AhHBbq1d2WXuN+StywsT8SOp91N1TdWW3nMfp
0pfMfn50HGZpTON06AC6fm1mcrX6Jw4Cf/K/OjTDeMo+ubHuk9AJu519O65495InAXGDVmodced5
ab/Xq6afPWlW+xNuMXm8tTWPgMPOjywBMD+m//LpsGgS73ecfmi8AEXz6XCTgcQV1xjzh2HjdldI
+eHnxwiYfbkm9Xqew5z37pEt/dSWSe0+tU3YGpG9Z8mO96CbQCpkum2nwDAeRiDPa2XlTtHPbmzJ
qnT+2REy0M2QM1+wLO+9ZiDpQdfw3owiZzwg8W3caZFtfUVicMpN3HYNWgpsNdrHqtY/AMTIQdSu
z+lAZVD3rtbXvd/UDRQZSqPTuJ8rroamjtgOBY1BW9NCdXXwcqQTdlFG45eEm2MeVEoLrciot35c
Xr+l0cFj0CUOlCU0ZaX1syoobVgO3FVJZym1XVkENH51pxUzS6e7DWYyEDTp6KeWAUWuyKtRKyjz
baYBEKZtnCYJx8hYWaxFF8EbHNh1yBrNJHmnLhJbdt+IGneiGN28D5lIrD9KX3eZN0Z6Gm1ciqJ4
1FTtY44jkPg9R++3F2csWesX+65FyjcN6r8EgYiBU1cWkpjGtLeMLma+sVFMP9prQeGb3hD+0gIA
SzbdQxwaKMR7So6OEC+9SgExqUK26z1Uda/HkG87QCae9JvqiftrjCBnkRKc+ujj5J4UQyuEolT4
uMmiXmU8de4eH5mYW0EOvF+BHC0t/rExycdEjANLmWcCEE8dtDhKrX5ponIeO4XmH5f9+ey+AYYe
YH+cgSrkcNB5duoAWlGWlMUFHEA13sjYPDSIXP7ehA7glIr6HpZXph5VB9ENbjYi7iqRgDEqHfCS
eE2Q/TysllZIOuyA4CA2m1fIfqiTULvWQyfoofXgAc2/4bdRqAZ/Lo9rbZmkg26k6Jyvstlh48fW
3JfaNspWpu4cziuNSrqnTauwy0bABnl6B6xw3wfZD0iF3t1o/v20u488lnjmDd0YYby5PLrVCZWO
Bmty66bSYbr7Q56n9/7uJ96cwMhbV/dsO/hZuRIJLE8nzjqknVHOl29GvTQgmd7hMs6tPwO/17tr
uhZcLZoAL+KMYyQImSVn79wipaJGMKta4zYTqod2DVC4r0mOnRfy5lXTkOaEaB606WQGZQB6M737
9gxaeONo/oz5L9blN3qDI2rMf9do8AAsw7dYtpvKHOcpvV9Zvdn5zk7ToyBZWr0sV1utNmbnbPFs
JFn9prqK2AAz0ftVnipoODGf1NrJPVWl14NFlQ/Ulx6Z1tmhNiprrelL1yZqwJgS3GrA2ElHmupw
kRlzIJ0aX60WCogRVdPOXlNXWDMjHQJRl1ZCK2EmK26jNCijQ5diBayVVovlBcYTFqBlEF6Z8vXc
iRx8bFXG/Bitgpu+LNCTlN6k4/jsdm8JABt13vkgQXrrbGXD8wltlO8rC7x4Ix19wvz/R3GzpqVJ
zEx8AomD5Bn18hSsK3/GsArvdMV7E0hsa2id2Lv7Xnjpyg21FMUa0NUERw+IIiD3e2q8jxvWmxYi
y9b87TivcDZvKLY1/c3WpM0Wh3lkSToADV00tJxj2Lq1UCl4T5LOy4CHTUCISTuxLyOxsrhnN+K8
eWeZZIDGXYDhpLEp8djXxhy/gi0RfRLI8AZ1Z/41bwisIPuKNiX0D1vu2YYYqdmqKscMgtY9e0EN
yFOnYMVHzmrKsxETmEJEkjbQ29IhACVJYlYKoju0A4niahhfkXytpxtHBapypnEKyBoqa0kq9MTm
vEWP/DKmUWEpLmzqKHQVWaDhqCk/e+PWiDaVHkz2XVL5I04i5b3SQd/WeYUatGxvF3sXWejLM7B4
f6IpFERWIO4hwMScfo3Lm5nRdY5vi+vYRQfoVzQ8lKmnRJ7Qn+zImxBb8sCu76zsGrzGkQPPuuq6
sBQfOQ2LdOVWXTqgzBmV6FpYdeDJpe8ZCuRRcjwfLPVrat6B+vTHEjBPba0Xzly0BKiaCYlk9Mae
5YfcKE5qpH79JsyDYmduET5stCC/6YE23Fmbd+FpG3JHPfdW8Zpt13vcK/yPBBhb5jvecK2F2Z7f
OoEovF37PiLI6F+nbeQ9lEF0SMLXyyu1dDVb8FQABtGceBYkdlnTDJYpEL7hzQfPmei9o65EU8s2
UDHT0PMLuIV0CTXUKTpouzOfj9aOWNWBFNpO0ZqVw/GsOIBdhz9zYgUQLxwmp2sssryIcxe5FdFw
l3qT0NS7nov0qlYrBkxLqz70nd5dsbFVbX9kCX+7PJfLrzpCMEYIkcLJJC/DRavUSJPhkbqLfiid
N/wEmNmqN8oGtW9jJdRYmlViAjKInkNigaz2dLha2nYkyno8jcTGNX5wlF3QxH55REu3wLENaUoz
KKtVyTRvmziY0G2h73TAktJiU3G07O4vG/v+Yjl2OrYm3Tlo0+JJGmNEtMYLE+Yqj3j9ByDwzIs9
+3exBd6syn1klG8m/8r6Pe60lW9YuoSANgXiFHz8yABIK9ilUYEcIT6hnrAZOmAw0i5dcZPFhTuy
MZ8gxyc1UwZc4rARORBMBhWftteb5CdhzVrS68wS2vTQsES+we3Yd9KEJqpi2j3tuT9FZEu12NcJ
+oOaaXN54c7MzBvPmE9VQL6NM8Qx4wad7A4bT6n2cf+hRqjS/oMjHpuQoq6qNEYkyWGiwsNLiW4m
O0R1Ju5VaHo6Xl2E/zCiozStdGIZVWY0Tj2b63XfZO4hAfvMSKfHy2aWttdxNljawl1V2VVbYXtN
6WdTBKQG9FB5s5tnV9mXq/RY82+Tt9exNWkz6zHVJ1PAGjINbf4+xcRL2Ati56R8a52wKFTP+VKr
fZ6urd5S2Hq8q6RoADzyRIk5Lpn8uSlu7fZumA5qekef/n46j81ITsIcIH9KFQOMsqcYmIy88Bsz
UJTdZG4RNa+45NJ1Q6A3bRuo4AHXJG1jsx+4HvdgMKnfGcjwE0//SK+ixzH2/kGUwSZ4nKMegrgC
IKrTA6O2WrvNNVhS5y6Rba4/2LV/eermj5V948jE9812dCbpo1FXoppXSLxN4rfeBCAOYGsMF4un
638DOUs1UD0zQIuF4FstfL0DR8A/6NKjwxtMUUA4YW10ydOsrERtwdIQahg31sA9BrnONUb1pYX/
LmuC9wgvle9+tqO5cgcctA00LMCtjwLCdmJQHsHrSC9jbyi3Lc+CVKycR4uRxbFN6SS3gRCxkTTG
ERtPngmqo7j22v5aZRuBlrX4FkQsEP277BMLu3a+P6ALjooxeJ6kQ1Bp47SGqDFeFOg/7lUgoNlX
io6Pqf5pRLvLtr5x3ZIDwhje9N9dQ4jRT32cQiu+o3WEmolv+v2TMD00QYwgTn6l1+3e2LCryeeP
Ljovc6+6d/futuMeMBZeGqKNee2dvZSEO/4cGS1nF1HGawVj5zfO1vb5cxxmh2jnKYfk2riiT+rj
5fGvGpQmOxZjVRYpxk9tD5ql6OuMH9odganhNQKJebn9vWJxPu4vzLg9XxdHbjwJFhl9BosC2nCe
4mX+cJVu7idk+7mvb7Pgsr2lJ+HJlErXT9IJ4bAK9tqgvTFuph5NtRmaDPmd6aufxW3svYFQ+hZL
DEaUBsfpSpSyOsXSHuJJXdhN8f0BzaHRN/Axe/MrvnpDWSMiqJ17naesVDoX/NoyEbginwHCMlCk
zLHT0SyjrbTjpAfcC2oBWNsosJ3eG7OwJ2h5sX47KQqg1nuJlJEbJ3iPbpCw9zL3j5FOB4YsZtfs
zOHGJU+turedx7jjoVLnAWk2AHRfXqHz/T5/qgtaLJxr6LqWzk6VumM5MXwq+uSoeNTYB9IXvYpX
+vB12dI80yeu58ycCyba9pESPs9KNq4y2U1i535XFHhLTCYaL/Pp72UUYAU8Eahs4eY8O7/QU1ba
nAKpQWo2XaHH6mVw9WmrcPvl74dDUPJV57fYnPE4XePeaKPMnVA0VJP4kyGjO+nxytqcRYqYMQeZ
PxSuIeJxRtjA0RWRI++H0lT5MRpPLRDvkErS4hjM7a/W3+No56IUKBfBDYGMvdyZa/ByzCarRuWI
1q+WFt84Sf3qxuUKlObM4eZHMrYE8g8WGsDlcKCmpCiB8We+liP0FM8GR0+K9aiYBpitVvRqzgIc
2LIwhWi0NbFWMvKSRqx3x9zEaecg/fRH0QI23XfD62VPWLICyiUkaKFZBPZoabePlkDatLDmxN/w
kBo/zWI4lBwkDfYaWd9C38yMIJ0zmbNrA7dy6nSVGduME5hCtSgYuqveQBl+5xY7xbzWLH+YQhtp
tlR8pOQakm9/P04kcoDdsFAzdmWPdzswbpU9474KTt2EbImzR1bGQ2VuxdDCSQHcJepGBFrAaIuQ
rkUHvJilO8IQ5PH8Me1uh9h8uDyWZRN48AOIoltnuDG9UOvEtDj3K4gRoOiXonmv/HXZxpJfzP1l
gC4gW+PKPbNx0lHHjEo8xMGdi0Qo2DnQg6yKFTOze0nn6rwkKjwPng6sxKlPxF2aCdeuMVvmdVG5
B2YS8J2tQYfWrEjPLFSyhKFRWKlLvp1ofZNa5m/G2Up+a3HOkInBvKHUgare6WAgBpG6RQ8zsf1O
+c8hj7wKEgSr7XCzC51N2v/ZwSF+aqe028JKBezkvAmUCgTOP4ziakp0L7Ezz3Jvgc/klZ/3+8s+
sXCkY+/+b3yoFZza1Ss3j/totmu2oaOgV7N3vTR3wn4wPdN4VAELu2xxYUYBgIV4BZ6ROsBn0pHB
h4i2A1SZfJxdfjxAmqAVXmS8RmvskGuGpEjLhsy0Zoww1Bg5eyLUgJCF7hbXY13+yEiy9nhdmEm0
h6tAY6IdHE8HaVydwrIOtJMwV2avYKEM2rjrPJVxL1X5wUAyKjLXQMtLQ9RwdeGGxB15hkfKiKY4
NO24bww2CBt6r0+CWWUhqlYggwu7DSc8+KG+gbRnWW3ai7pyCI4OVHeuHMYTz9ZQRTJIsnLULo3o
OFkozaI7qmUvMoxoROaT6s+9+2DkIa3XWDuXbq6TrKR0SQ6g8NUcBkPRxIMsm3xDbBoS2qNf2leQ
/BjKxK/QfJ4h+p2uqbESdSxOqAGEgW0hMrRkpCd3ixlLhqQo9FVCTclCfTTB1Vc8Xt5sC8GNC1Kv
/5mRhREis9NyJYeZOEFcH/0QRvVkqkXQ6tquKNe8ZNHafEPO0DjUhaXDkqIxQRHOhEFhvdSyuFbN
n5R+xT2UyhDOXx7awo2JfjYU9lBwtEAuKXmKpjQq8JsYmkH5vcKMG1J9XrawuEZHFqQDpFLHOmYu
LJC0h7JED27p9tHM8s1lM4sDsUA96oCGG2gsadZaykfWqwIHhxM/qGR4MujK+2/Z2UH+C6lEPDhc
OUwrKP6ZFRacfYgeoxnpWjwTZKXM0nOeOA/1/oGYB/KlJuitZ+328gCX9rQBgruZfRiZUZlfhptN
FVnjyP3UuUuRNOTiF+3CSJ38y3aWTmBQUuE2AznOLAN4epfVFhOaTgESTQ1ygAoq6GJtL0JPuetC
YM3RPMrW7pgFPiwk3/CiBjf8THMiZ0Uhe8O5ME3uQ8TxzYyHvU1Z94PkxnXZWgfeNbY/mcmzXZNH
KgZovGWJtq9NoV5FrNpbZm1syrZCZUkzXi7Pxuw2UkSBRxrgTjO1D5jrpf1Rl5Ym6IhEQy00z4Aw
DziEqk3JviKAGEf3eZVDYGmZ0R4IPkacaKBLk+O+vLOoXcfcR0bai7qfhGx4Ofl0DRa3OLAjO1Lk
51QkUZxCQYK9f2mH+57vVQta40DjgiKh3JTiH+4+qEC4Lo60OVcguRWF8yqRSBCaO6k/F6kVSJU1
tbbivUunzbGZeXqPcjRm20IIzsH02e69gG5aC71bx32+7BRLWwQIOyzT7K8gvjo14tCGMbej3NeG
2ygBs4zpOWTnqpuWh8n4LxN3ZExaqESti4blKU4dU/Wq6lqn2yYvV6btvJkB+Tx0g8zd6nOPihzB
ot6OiouBs62qGlATGp4AZbvdo4olhnSvF9HGEmbtKVXnQdYLHea/mMUPGeTje6gx95XwKuuPVVUr
h96SlyKcRNpiJvXU5ZQbjvlIpAkedLwlAZo4sMP/ZGWzLbQXPvlKcShZcHltlxwIXKjgKwEjgYl9
f7q2JVFaYH5yrG3F0l2l5qafGclwKIzc/hdTmHdE7+A+wI1/asqEH0XcxeCKejq4I+A0g/oMDrOn
yyM6T5bCBoEVUJQCoH7GagyAhc3U+VU0cWtLsuSlb6Gb2X+N0W9DiL2TtIlndaoP7MiTRofQgpBF
oOiq11ugS7v8MfPWODtPj7xZGnPWxA06frB1RkApSOdzjXtJcdPSF71fiQgWT9L/TJnSY7CfTFXk
MUzFGlhndkP2UOvP1RqZxJoV6elnuyIbGgtWXGfvlm9jeYc+sn6tdXVpH4CNGA1kFh5HqK1IrhLn
fUoZXmGxEQdu96XqFOnDN9JAdkChG81QfWdcC0SXtoKL9AN6DZGrPEPx0bTQWU1w8iCKD13wY6R1
HDprzZzuvA6ySxybmSO7oyO71aq0U1yYUZD/fekyq0cXSkPbNOwtMj6Z0aBFG8c0uOWh4NSxoNTc
/hNnlQhAog06YeL0uQJFOU0rHh1daV+HTqMzPq1xCZpYarjamAC85tYF+cnGyX3s7TovkQnQnKc0
St2HwdYNv2dR81HhtwAoAmDSe145w7ZNijjbxIrZt6gKqqzzkhaFyYdaINMVYNM2A5iNq8LxIauS
bUQyGDwUQpjNhjQ5GHimyQiampT3ZVRNDIqdOVhWuxJNomSA6HAFYAKLWyVBl1jBURJLutJFsUxU
t27doovVtgfI63aEvo9qhuIOJcDEemU8U3oNJiovvKniDtIbpW5fZT0UY3USq0+i6of00JkjdJ4S
5g5h25ciDsmg53eZDtFeYMVBEJSY0J03c4DJvEqB8mdSugM5JAzgEj8VBrnTalbvkxjsOUPaIzoY
IRKobk3utrbvjil5EWkFOa6u6/OtVrfFhplOyTep2zYoC1NTXAPoOnxGINTuwJinlGFi6eWastXS
Jjx2ISm4qCcoR/QptgdDebOJbrvokSDp42QrF/957RZHKaoqSNwji4mqtGSoSVUTSjw4ssGZzYsd
JAVTdTNWL44DRtP0GrIjhrK7fGIu7sIjk/PYj7bH4PSgeFaQEamB6y/1KkF6onyIy+njsp3FOUSB
GNiEWZFHjsHdppp6nsNOO9Q7gbacokpfUsN+LDuxcvEtT+N/tmSIwjByQbU5FTzZIKP4qY4PrUn9
0fk0SxA2hE32kNZr7UcLj4y5/RSFEACcEEnIaE4A4GKISAPtlruHuLovxKEefsXJ51hATGIzYsPS
Z+xzT0MaoWy9Qg9o9t7+vZLY6Vfop8uJDmMnahN8RZ+hNzV6qscs4OrgR0kgyjeQ9tC/V8GERcMC
3AQvfKTfpRuKg4xmoEnL/QxtxGWlbEzq7EW0Zua7xHN6jsMOIjWUR0HCflZpikRvl/lU4CYU9pPp
9g+0T+pdm7hXtoHqJ9Mz4ScGHnktrfe0qKrQAcPfimudxxcaoCJA8gBrN9NNS6H5BI3hks6ZWNpA
MKdqwFnKnC6AugyUU6Hh5plWov/9qTCP3Mbkaoic8QGnaxppgLprGYwyiC+6X1kyekaNlVQ+FPbZ
j7ejfjNCtuvyfj0/F06NmqdGVRblcQ31MX+wpl2q2e9t0m2K2lyJwBf2KuzMJQhU3dDDLmc9VDSb
RYXZIB+Acj5jt7X7zBBtMNDp+iCZZM2BgdL48tjOz6LZJsqI85Ti7pVcllVZ54LyEMkc9lU3mZ+i
FSUaAaj7umxncQ6P7EibMXLdYswJxlY3V0X+s2WhJh4um5iX4WxXHJmQfKNO3Q4YJgylrR8mSFgO
41rT19pkSY7g6A2xEo5BZADl46bYZ9R5IPm1g/6plXU5D0NP12Wez6O7iJVOihILBsOdO4X8Vhrb
m4a9gadLpN0ILYI+sb5icml02FFzk4cBJLbc0uoaFVRfHGSY9dYMEnY30lveo1lvTfVjyRWO7Mjd
qaC9MSD1DjuJBmJKjYetnQdTHgeX3WHNjOzZQ96bnQoznQLQDNrKElYHJVslJ5g9V3Y7nEQgQ0TF
zUT4cLpSwP+VVHWQdS2pAIl9LCJzo7cdBT1z1hrsgOY65MycSrmlKu1Dox75D0ew/lpvAAH2RA1w
2N+PHFgUDSuJcxl30ekXlb1bguEPOM7YBu6rZrOodiWisCu1r7+3dDz2eW6OvJQYtYlnAsbuRP1T
EWm/G2IGpFh5Vi/thWMr0sbWeDOVI1ROfSLe3BaqGAUID6oHoB0SdULo+Y6y/T+MC+oR6L2YkXzy
NROXdFZmQoqbUifapJVqXRWAfaG2mVsri7V0aqHJcIbA4CJFsHs6hS04oeNiNtV1xk0dFfeUr6nU
L14sqIbhKYVwWkdn46mNJMrSdlJR56iGzouhpTXudHXXQpuxDTX3XrcTr+1WGtOWThNMH+DtSHch
BJRsKoqrjuWA5LY1xB4BY3I+jXtmmqHN25XVOk8SaugsRycOEJewJkciJHOreqI6R0WReZMSTH0M
rsKPWj9wccXrl8u+sTiwI2tSlpAw0U6MwVqCtLHDt4baIq/SeAVdmcHzvk0H4wJjuA6YNPBYMrpT
meq84fO4RksNHKvdGC4LKADAbaP4KQGN1fgG7gUflNCHKCebKF3T9Vga60xZDtmguUPomw7laH8z
VpTxgMYgcAc0m4j96pwkYAC7qy5dWcOlPT7jzcBC5CJzTaxTF1U4JF1cBZBwNzX6d3WcRO1FQiON
pzam81nYY3Nn0VigGx/lSTwHESP+wyc4qEuD7hFuBN89/QR0YzgcOLQZ0nLXO2IzY3fbe8u5MdK9
GKhHwHF82ZWWHBflH8dBORCBtFwAcux40JqcFpDO/Zw0RLH3DAD8BiLmZIC4UOJfNrcQsWMt8S6Z
fQrlu3kNjlZTr4oSXVzVDCJ3qutqNJ0rtF4lwhvMlIYGsiDbtnWaaGWUi88VAo4MVYUSMdobpRvS
oj0GmhFkX3nkGYZAU81T5YKW+oc13tHsrjTvbHs7gcPs8nhnn5FvZvRLzjOL8+esoVRzSGfGwkZA
qHyCGfaaIzvC47Va5dIBjoAdOQprVkKWcRQ24Ne6BdCpT/TEq8dtUdwP6YPNkFPbJvZObW50fTNR
0xeIpbQPtsbut1BQ+K7kzTz/eHEDGnq6rMWkqZmrqFAw2zaPji/C/lq7tvcgpt9FNyCVCNRAvSZ7
/fFvZ3c2C+gIEoIAtckvBxFHPROGCfG0ynkDUnAHWvSDk1grYdxCLfjUjn46PM0qnKrOYSdh9KWp
XijYTGxw5jT6iIvsbZiUrd53Tw0VYSwar2wpErT5y+XBnh9Ppx8hnQ0mYRoVKrTVrNG466LEp2YD
snHzRrHjK0iGhajZBOBQXdk65x58anb2vaMd22e6NZgVzGa1gYjf8EqNhMze//8Nbv6KIytIGbRx
78JKnfsOhjG8GHBV432MPvPsOoKI6mV757fK6agkh1ULO6sSxI5+DSUsYLsTn7tv6rjin4tWwIYP
10SpDfXX/0fadSzZrSvJL2IE6MktzfGnvd8w1C2JHvSg+fpJKt488aA5B3HvLKRFd0QXARQKhUJW
5uWoaBYRRDvolaCphQxb9GL23VmV366PZYXpEoNZmOGWaJzASJ3PZrTz9GZ2jvqZEAe5/qF9Nfbt
fflgIBn5JYl2xRwzL2MbzM63dkAUZmAulzbGodlAHQNzGBcvECJy4kP92zQ8U7mFhoKZgYgV1bbd
9bF+Pz8ubXKZT9g2qjmWsCkPkF/+PeidM2cgyU0biUou309GYHSRyuE6OoOdeeBxEYGqvG6w6XXr
XNNzF51r7bYtX9TpnmmCuVxzlKUtblidIk1jV8CWlkFE2/DLwNOK0pFEfK+iMXHHbyxrcWFEcyDr
Mr9AA2ZV/IwNZZPQ1jGo6hqdiDFTMDKde5eb+rCr6nCexfK2CH+Z7DmeEkfIL7vmF0jPQDGG4hW6
WjlfrGlGesnUYcaENEJ2Y/SHSWdO0B6VcnvdBdcC4tIUt1aDlg1FZ8BUmuyD4gcx93r46/9nglsm
WpRaBfRM7fbygHeVO6n8qnCFuW5kdWX+ThlfA7EbcKEE8uxzcafhZYPWgBzrQPwElnEr24GITGDV
91QDcg0GMNtAOl8GQ6MtrRrdf7A3KC9TkoR4Dxi8GtoUJKPO2Kivhv3PwZ7Yw6jS4uqCrOhbgmDj
/Sas+wAdkUUNxCIOEijFgX1Ye/wXc4m2GGSYfyTRuLGFhVxraJSoIT/U7zOUMPHMYEvQ4B4Fzjf/
IT7mIprjegCEBIQvuHMy7jVwQ0+YxIr9aMojEB6OWmwHtCXVHt4i5UFgb9431+zNTrQ4l/OShr0y
wJ4y7YoePPxe2L6b8pmWAv6+77SWqHUAA4+uInTv47o+f8nCUq3EPSI7prA/2zeoRciv6a7cxef6
kD3LbiM5UKe4A7XeL7vbpZ/S5voCrlwQLs1zu1ptoobYs3m2KW46tCqiuvqZHaVt7DW7qBBcg77v
PVRa5JlHFLUQgL+4ZVRySc7aOPnD6Q8Ebd+eg8kblf31Qa1ambWTkJND0Yd/CwLZka6ME0pvVbIb
9JMRPteDJ9kv162syECqEMADEQlqtoDv8Df0sZenIWeAy40HyYl9Bf83W/mo3igHe9OGTrGFACVB
CcuJINgWe2j7PMZeJbgEffdUfAWYlXC/A27yG/MsChgJuLjwt7PagwSvBOm/chMVd2Ut8NTv8f/S
0DzrC0ftrTDCgyOGO6hfoeTkDD19n4IpFdngNoPBiNVKKQZD7ttT5Rp7a6NuQQ26jd12123CbeSW
frqlDnIEL/H1PdlavnYW3a9WMksVhRdA8+fOlPnifDlWbZwCUN/j7Sd8qb/Ac9Y5062xhRrWL9On
u+RVP8uHUQDzXrltXRrltmKs21AemY22X0CWe6Yz7epT7Gj7ZiN91Dfj7vpkr831coxc7JatlEQS
g7lkPDXyb4N9FSLEgmge+SyoKxUQ506w8VLurbPp5PeSIxMnOL3aaBRuz/L5/v81KJ2rdwx2l7bK
bFAZ94m+V8kWemLXTXw/ii6WSVcufWPMQcoeZDBhPqqvSB+90omf6NYUuMP39mNcnhbrw+s8DWRq
k26c12dfF458YgAkbrKN9oS94Bf7cdPtni2fOuE2c4J4I5R4/Z63XNrnblehEQZaM7tj7wdudNJu
2k3ynvu4XUERk+1a7EETe5Hs4/3N7+FOuQVnlx9/BnBUEVufcC5mX17EnoLQRA1QH8N+7HzVi04J
FA0curH99JR8gh7rRdomN4/RuXeTrejutVLluZwJLvLZ+qjr6bwS48HwAygBOTZoZOWd7Pw6AX/z
lb5L99bOFtyN5vm9TEHmeA58JozPbR9cDCqlagQ1o1VDaJFsszY/1mEhIKBaCwFLE1zECdWEDNMI
E73EdmUZ7mLslqqjAnDv2hGFw4nMHIBzgwlXDjChE4z3VGSjRa//SCPQvje5CbBppD/0fWttqK4I
DpK1PWpqgPoC329pOJwv/UUbA0upgvm+h4JuFt5MNjSCmR9N+wio37YGW58g8KzlHAuLvNh4UOlk
7Nh8OypewqLyhwpyn3Tm/WGiWvLaxpyFauf2fCjI84cTKshpHMwXCrTyHNOwfTDyFHwIlfE09MFD
R6ADY4zP14Pe6h5YGuVcBQ00VZ0T5IlmON0BZecZufVlJROohz9GsFylYbwZZ5bQYpTujaK5QZvk
lpjPJAs8W2MHqpubMg0frn/Wimeheo+mRNAGo72Xv/4WelhbUxJDVk0CEOecQPDbLEGg4hqW6JVk
JVNG7R7vXCj5yGAI5K8g4GIgdlEid42SwE2mL7uUPJmVThmPmxgXe1MtZHTIjigLTQ9UTwTHzupe
Xaw659IVBY46yLEAcjttgq6+GfrSLaJKsNCrzoWRgJRGxeWRv44Art111oCQkA8fRgsk0RhCdw1k
e3fTsGtMyfnHC0hQS5uf2NDODH7xy43aknoiiYVRZfl7q9KNJVf3+fSbMjTF6KIjbXVsC2PcyV3Z
RmhWDMaCJvctmu7SBs9prhEdm3Yv433t+thWV2xhjgt7NYB4el1jKqcAqHfW+4lO3CEWMXaIRsWd
051kEIkFCAdDazuS+iOKPYn8kJNXZh1N6ef1Ma2GucWY5jEvDmI22LUdN5jCIlMcpKte1f4MB7rP
0Jf0/7PEHbqNROuYzDd+g/4uUr+TFMgZP1GIel23s75KaEIEpQPeP/kHelAGaGYi26gsqJoD2N9N
C+AGtDx2182snuaI1f9rhlulCrtNN0ucgWWbEi8oYnk39qGIpn/dF/5a4ZaHxhpprA6DMRpwt5ob
1XxjoL5tt4aElqT360Na9wV0jFmA084iPZe+ALaqyQ4k+HdrSa7U4T6IvjG1AkkbVQSJyuq48ECM
11qgo3CpvzRVGYOsBgZmTwHkvTYe1OrVHCRnKh5SKruyCGy2cqwAhYWLH6CVoADlAdBUxXu0HiHU
0xpyh/VN3YGhtrwf2Vut/WOaDwC+ICgyY5/RB8cDkqmGFD+hqFUUIUQiWB0ij1aSeEtL/S4Lk/bp
+pqtuSFoRfDIP2NrvtFrM1oUWt6GUFWqEz9XwpsxHDbXTaDwh9XgMleIn4PKRkNNAgynnGMkhZWP
egoJdAvFrYOeJNG7GYJCSG57gIYyJU2faCD1PoFS2V6K1fwLMqgGVHqC4pGVVvQUAMl6H4608VMq
tRsriXUUcizp1Ks1u+lauacOHicxTaWaVl+DlTdvaTaort7I5ZtCdCtyB7mUQFhZDJ9EkvSHBj3p
N3VmB4CvQuFEZuHwK+6MXL0ZAi3ah+acp2UTMX4bQ1s0nppFyr6cBsnvwynbTyQCE2Vrp3pw1NII
gtMl3hOcfMh14uishR7VOIyG6YHBkvZOahS2sgW0BF2zwZRrkZ/IpUqdhpgQnRv7qPczYjCoBQfs
N4PqQQMOqQS4aDvpbNUN+onuR1kdjoks5acmy/snK53Kl0aqnsHlfgdTbDcUFD31I5km5rSmXYDU
TckBOoNg6gZd+NlHZ7aWO8ll9tDhfXQXNrYM/LnCIocOs5C2VcR16WtGCqr3MScGOAcz1TcSkuzl
jCp+Js9d7upgHuBJkk9Z3eylmlUHnTFrP6JnnuHNYYjQdiF17VcadHJ40DJIseOrS+tQt0Zc+JVW
m+oBPSOKm0+YcgcpW4B4QUnl5lkNeYBWHctHrY4TJK8pTi/027/kZT06rWTbm4GBjtGpTKNzLK0h
HwMaMsCOnxWj4Wl2OEATHu0tG+ADILRSlSx87KamtR6zbOhGl+lUeaV9m+9KbShl15hyNLDI8viT
QJ7Sy2u5LP1cStnzaGPNPJkGRgFAhAabSq1Hr5qUVtZBCyv7CZl3vhuhQ6NATqEK1POERjTbgYa7
Ye2o3LWnQSlNemjwvKB5I37u04pEhVPYVqA7YAsamVNQ25ycLi5R4VH7gm06SrUXSGukAdSVobou
5YTsyiCtId4HXhyrnoB4RSePhmtTqpjUScPgSWeQ0mMDac8dVMM2ESLZoYlotQuk1j6pfRYrsB2m
iWeSNty1WZ88AJM/7dUeD6rAs8ayXwRtvNWGKXTq0majE+p6H3plZrI9q1OAcYZ4kL2Ze+C3CpFk
SAKxGOkFU4bAAaokOKmSlD0S6Jf+sqcu9kd7Su9HiNbvLIDSfkGVpwS+JbGmY0qTwMtDXb2vGlly
4xx1cEfFmDd6xVIC4FhYf6B/PlYcMy/DdyVJ8JZVxqXV3wWU5oc6yMDUY5E2u9f6xn5slSq8y6HH
+96PzWhuSKra26lXArqbTKk5RXJm4gAEasnP29S4Z2VGOq+3pEw+tSQrH3SppUdFMpLfhY7kCR1M
Np4BNa3pffTVdrZjpBbrH9ueZnPnU3swJnP0QGiV+CmaEEb/esxcadvAxRgN/aqJDh8AhbhcsbfN
XLcaMKSN2BeeNAGXBNbJ0bQ9KLH4OPWe9eqXltXoI0T0BLP94XMMC48WZ50Mn4KPWYvfy4/hcpWG
kLIJ0/lMykJHY0+gyvES82MYVG/qwt9F9VWF+ikKkI61LURORRfc1avW8gO4NCaTpcyiw1zABxl2
Qjuvq6hHG8Wtcw0db/JOAwONkQEQh+dctGO/CiZgPqD4AwyLgWrFrMyhfkP/SVUCWRAcYEb9mUZA
ZENBU6XNR5e9FlCpcWpWADldhF5WRo5dDoJDeiWxQgvr/OCP9ng0X3PDB+cdZAVMSB8abXWroz0e
W+XA6IHixVow0u9tiXO37F9T86cs8vlC6iaz7SDsKJUVJHF9klQ+6ptOTaAo+WLE2wFC04ogF17J
5mZ6O9wugW2EtgF3lU3RbhzgOQ/pFc5Bfepf0BK5myZiOTY13bJOH6Txx/WBrmR0aPgG9wcEvXGz
1biUJAolacpmwdcYuma9VjmhEqE5fx+AWVgkp7aSY0HV0ULtVkZWr/KwYkajRivVEYUC9QuYdMcU
KWCt+cfSwDy/i0VDGASe0IKBrq1iF22b+Q3tg7csSUfclrLKuz53s7vxuwGdVTbkxf682XHLpekJ
jnB9wnKxx7p/iZLX0BBUCFen7K8Jnr00GqWxlHqYGNQB7I1gzRIx+QoGwcto0ABM0oYCC139abFd
Zz7/izdqVUbrMspRc+xCL/HlsqgTZEPTVEZuHUe5Y3U460EzIMnyG1XKE4va+ymKnLLqRYiGtf0E
nDfeO0EZiN4/boFSNQMVElGght3ITpB/ktxHziZF6DHMngYieHBcwUZjnGifhEoPCm8Gv32lfBgl
9KkgPH1QD60w2W39Kt8gi9oXP6vWEWkvrnk7OqTAd2OirQI76nJaaVd1jTofjan8VBV+Nn1K5nEQ
RcI1K2g2AGreRnzAnf/SShfhwkdU+EdCbxvI6QYD1NuQQvxzAB5k/xZ2uL2rl3bbxynBaMALTwpz
10zZqUCimlEieLBd21TgdLGQbc07lweeDFLd60kEt0C6ccqs6TRCDuGfhwawUuGcmq/LuFBeztrI
iIZUAa6A3u3QYQZFK/oQB6B1wdP7dVN/bo18GAISBvsKmDT07nIzh+tGJem5jazEH95w8QHM99hu
K19zp2O5iV3jMdiYvvmM93dnLJz6QAVFiLUQsvwAbpv1dp1mmTl/QNY48XCg9FcqVOKZZ+z/HiU6
Ry5n1AY/yZBOMCLtkPZX/jn3209IQG+zjbEvvoKn5q5/rT8SATBj7fEZKH/QZqBvCTUqvu6rm1pX
UwlvXE3tfEw7E038H5HshvvHijjKLk9dIfRkfah/TXILqobT1KcBhkpctpd3YecZdwwNrL7sSu/G
TntIDsqNdEd2ohfc1Wx7pnxAbc9G1wr/IKXo5RiBAxetndvhpDyjhJR48TbYAVewVRwANuLHetsf
X6578Op+XFidf784tkc56yo7kbC0w11KdCdQBF0rswN+952/w+LyxsliuBuHMFCfwLrHjslv+hJv
bHRt/bw+ktUjYDmBczRdDIVSo0ljDROY1056077RU+xLAFZu9K19aLfp63V76zvv78C4MBNGYcxa
sFC4IcB64Bx2NFDxZP3TdSsrFDIq9sBfM5xD4n5cmjKDmdbLb3SHuJX/hrYmsg8eyeZHs4sFw1pp
Drs0yEUUzRhixkwYVL8A6M3PE3GV3unemqcQurui4a3l+igwItnXADdDe9PlokEiUk7MCu4BBH/7
1myVd8BZztatDmEawUyunaag9cNszgk+LjGXppqkqewJjB8uKmsP6iPzgHRsT8mbtY8e0IfWHa1N
+yPZ2oIzYnVjL+1yfon+PTUN8STqyl+pH71QLx7ADOkMD8Bn665yo30kkkO2YLMSJUXayt4zVRVN
KKi/QfKCc1EjjquoSA3klwmpdg1NUazW23H0pCiBNnXRY/hThYegUtVzxFVLSx6nijTPRY9usiCX
h12hTvRc1iURicOIvo3z63ayagreBMQFylwFxHMFBB4FK77qXIB6ztcesCLwOWhFkljtLRN5zaSh
Bqg+ytV7r0S7NGduSYEuyH+VJfSs9EhQrVgf3H8N/yHeWYQiuLvVxCMmPkjkTW9GGypnW8HgVt35
7+Bs/vZooPI3t9C7/aE8odMW5Rcck+QZGirhr5N0nn5kv4mjih5H1+I5Cuj/O6f2XKdZDK2dikgu
Db0BpRV5aUtlFwbNdjKBgTO1EGJToWtVxl1Tau/Xx7sWbpd2uUCRqTWQPwRTmkt3VfZZSQezfL5u
YnVGITiIdA6qwiACvBwarcbBMgPMaA5EAeqX+q0BPDl5u25l1TcWVjjH72JJS4txXrf4p1XuOxEk
fjVrmtvqcDlBL+G3vn0KFVESh8ia1FsMArRyjnlD7irP+Ko29r7bDaKXqdUR4YqJvH7uOftTOVu4
xGRQpOEFTgymvEj9KSWCfby69KDERHPZ3GfLv4bW6CUAexIG1NXQIpIGkDTds+mfE3LjMgdkLvog
cadDKe1y9fs+QiQEOYs7Ng9F71fjXZ0KAvLqQADSwL0ElQvCO1goWy1rexx2FeQpcBeHyisBuXzz
b/x4YYbzMGvK8XfnE7xKwNCZOnmw04wXkguuHqvbZWGGmzA7IyjNz+fpOO7y8pSa+07yUtElYP5Y
Pn+cgS3/mTONu3v0dkzBBQErigmBrxOpPzLTs+W9NfiQ+7i+NVeTLWCzUSMDV4Kq8g24UqYzra+i
1u1+WJ1fMX84WNAc3GaH2AOleOJYzAO7gSqIbetbdmF3nurFDpJpDRqZerZ76LfmrfSA+9y56Nz2
3Pqt2753u+sDXV06NFLNrcbo4+aJjjXSGYMKojc3kU/xpLsgltwn9c9UKgUvyatJ+UyD8R9L/PLp
eN6xcA5j+Ua3KzeWcdTLV3mEzPA+pQWKDfs2uc9LpwlFSJf1vGthmjsg1VruTdJhkPYX2Ifs1+hR
fgD9BsQ+dgOoAdxUcqMzORYeESm1rfrswjJ3RkLSAduCpi2Y8QAvfMih1NOBGu8mT05DJez3XY0q
aJFHfgeh3G/iOCSJGrCbY5yN6TVnEPPikeww+eOduS13eHI8q6WT3wrh6PP0fduYoCfEWw+QoCDS
vPRZtaBVqk/w2dZjr4j9TvAY7t+js72b7q5763dVXjQLmX9N8U6U9JYdBhNGWL51vrGtbvTP9Fdx
Hm+H2hk32ka/SzfkI3yHqKHg6FnfmQvTvBONvVp08yiZJzu2k2+zo3lDd+/PgQt6cJHjrPvswhzn
OTIDAWr9Z1I3tiPv7pgbn5ljuuoDdNZd85Sd808RkHlOa64sJH+8ZjPBFkWHJbpub2vpmJK7unck
A3gg//o6rjsqKploRAXBCa/rgvtxkidQT3BjG+3amuz09ieL9teNrCYjc7n0P0a4UJoaddvZCQKO
pAeOPDzglfK6gbXpmlE/sgIMDlrnOI8ABWWeWyE294TXmnaM3CnMzsVguyHYcalZC14h1kL10hzn
EWGrolWvhDmoqjqZFm66+iyVm1zUHr0GpkXa+3dcXIKt1EMCbUtM3LBR99Cdr3a6M3jDEezb9RHg
Ov2jO0q73qH3g2h/i6Z0XtPF8VcOdoaKOkxrW/0LGIHCmbzUt33tti5d+17bZNtwP/mBT0W3GZHl
2WUXlgnkSdUux+za1o88OmTm05gB/LDrRNLZa76/nF3OLe2u1/u2hSEd8MQKYtXRVoFIznXXXGtt
kW3IpeMf8B3fu8CbvLPaOYetqB9Cx9jKjmH2Wmt7yL50yZFEkIWCMgTYCk6J8gTWziASlPvWJnT5
BVzuSUA0bvZzFbPNb7PxEQgCB1gWPLo6dhILhrs2p8DzYKfPDz8WXzE1SZpP1oDUMB5vFelnlW9U
0bOpyATnmVLdMEWaTYyFfE8TFMCMYANCV1Gle+0wXQ6F88OU0bzsKOy09tbOfnSSXyt+WPxW9TMQ
yF40url9OzBBGriSp8BNQNoIzsg/B+yl909DnyHvhlW5rhxZ/mTgEoJgpCY/DgEg453gMF0JZRfm
uFDGijjLgB3DxTSs7ypKPa1NNgzNsrjcCSZ05RS4MMUFswm3Ras35psWy/26TQ9hI5J3E42Gc42a
SaY6tjDB8ttJfh3lR2t6pP/iyoiBQPrQwkMIlorLsqoeXFDFnBAM/SNAOHq8pyJanLWK79IG3yYi
S21A2xLn8mhlHjqlPTvMHfSWvreg8VfCym+hEj3Fw66Kx3tBxFpfqP+Oj2eNGRVlsPUeton2lpR+
nx6yclfEL1PlN9FzqO9a9XGs9n3paeReNQQRZCVaXYyc80jQy2taNWB281BzI/KztiMnjaD+UJCX
omT+9cGKrPFOaWdRls63rs6+k9VfGktci4KKNj8C0Xnd1Nq9CzVPpG4amvw1lDUut7YKUmpmBRiZ
PiJdrqQTwdNu34Z3VRLhmTd4LygAp638gNeuW0uDVGr6dv0TVkLnxRdwJ0GRW5ItpxhtMgCZZFm9
DIBbLbumXIk4gVYndjFYbpMYKtjBCcVgu1g/RlK4KTX9oNrMSZUMNEE//83AAD7BCQtZGD5fJuEU
ZVTGwPRqrw3eVAC0uL1uYn1Af01wsSWLWRVIA0zIwIUOplNC32mip5Rtk/Tluqm1mgfW6a8t7uiR
lQikAjKSr/GAh7PgLG+as/UTLzF3IEXXD9ouuxedqsrqrp+x2AZUUgEw5HJoWx5SmcWw2T51fuJB
LGQHGKwUOrGLZ15f3ebe4Oeb0okOxg1+cYLvHtW7RgRSWSE6wOm3+BAuAFQp3LLP8CH6bea+pEcw
vuSGq7SedUITlTvufqReWTnSE31W95EgtV89fhfGuXhAgPiNax2rPGa7uneJemwDV1P8mD6URiUI
dWu54cVQOZ8qhjq1+2Ke803pgeBg+wYCfbZLPPtBfmh9cMyN20BwDK87FyTE0QsHXnNIYVyGIcxu
1Sskw/FlGE6DdqPCmPHQk5OM7JzpEDxBV55ihL4Rh24mK+D+Tr1O/0JnneBeuLqlFl/CrXQUyUMz
sfkehR6y/qzZICnV0Clde30kyHPWvWphi1vY2CpTaBFj1NqBns54lWF3yV27M55wkUodw1HdeNP9
lLz7BL2717ezaJjcKhOlhz5ABNOSCdSCgT6UNvVqULon7FfUayKnWnlhA3Hg3/XlgkeZQBpYL2Fu
lF6HSHe6al+buzwAx5X2ZBt3oNVw4kowxtXMy4IsFBj28NzANz1Kk2J0RQ2jAWiWR5TrLaO8B7uE
XIjYsOfP50ojs6zZfy3NX7K4Hup6Bc4pDZZCPDzFoLCAwggxBWFg3QiYViCxBa1gPsWLraZNdZK3
bt8iFbbKTdJYm4g03nXPWEvz8AQ689HPgjTg4LgcTEyiRuqKEv3HU4YX6AzaM/0onSwo3KVRdh7N
qPQAA6c+oYDcV2Zf/77+BSsDtfEH0H6AQ1NX1fn3i9ksRnQiZC0+QK7AyAqIdOEHY/8ZSI0o01qJ
rLBkojEW3KEzOuvSkjZUCHRaBQogLXilGQPhc4XsslVx+9VTRyO479SQOBFM8crmuzDLpTxJURaB
KsNsVZvAqPux6UFuD61ngROKNHbmjcy55oUtbjVpXTd6ImEy0fnoZBQLWu7+zXL9dxL/8B8slguP
/lKTwI4bWzcGGN36/linn9dtrGzl5Sj4riyrI/YUtJixkP6OazDWRDgCSHjbVkzwEjHPx7f5ksGi
j+IIrrs8fr1QxjTrNIwmHahjdgO04/Fabr9M6ug2cXqX1yV4r0RCPiKrXAAhRhzpeLeGRySHPiNe
aZyqBEFLBqg4d1RElDbfXJ/SVSdcDJTzfRLh1SNjMKkxxSvR/h3L3WNKK4/oktsWIhzC6gouzHE+
H3c1Qz0K5jId2gvB3mDopwETJ324PqxVO0ABmnhLQv8Bj4Xtx4LK49ihixQSuFFgujpu9lKJ4xSy
wtdNrc7gwhQ3pNxIbYb2OcQpwMutH8awi9MBTGkQKzBEucK6LTTHQnRhJg3gtnGnWH2ZU2wAXe0s
QER/mFF2qBQFbSTY0LU2CDb1n8f4b/tA+a9B/rKvm2hyYwRxQ5HJnpTawYDsSROSPe2gY1HdGrrh
yBHcNCfYJtn++tSuHgGqTsC1iwZTwgfmasiKIKuwiplUekmlohHxM9ADQRxe9ZWFFW4BC2gRdeCp
AQPu3HfesT00kDYdlHAzvRAc3qunKjpl0cYBIj2A2LhDzWrKHiqrsCW1kCHNPEg8QX/aU9C0VkOc
MPSGUHW0f/GUYgMYi6YRtGtCRpZzG6Uzqjzre8SVMdgMRg84pZp4htQKCH9W49dfOzxX0hhJfZBL
DK31qe1m6kcDiS3aOczaJgFz9foLItj+dReZF+ebgy5McleGwVKoLqkwmWHB7MjDec1yt6k+EgjW
EVGTh8gady2AyurcAo2J1HpHwQum9GDY50h7jFBA1wSACdFkctcCME8bGiWwZbDKBy/9SDfthGTk
BQi4Cl2NqfBBQGRxTiIWR3haSnjyQSLnymOyaXXmJXbo95PshdjZwZA/Z/Fwa3Tlz+tLuJqbLJaQ
2xMyqiPMKmA2BINwXmVepIlkEtbehG0gjtALhzc41GG4yVQoeMXNeER2guoAe6mrt7Y5QqJPVnZ4
vKrpLtc20wQWquTeIgDmg+VCP5rdXi3dOowFJ8ZqWFt8DDfPdZw3bMwwYGY85N3olynehk2BkdVZ
XRjhZjVT+0TvK4w4TQ9qPQCh9C96uMDdA4l0KGICF8IjZE0sVdayCbEMUyizn40WOIQ6APQJ7o2r
87UwNAfwpV9qalAmFQz1JeS+UAcN1RfZEMSu70Y0NK0SkOMowGKA4vHSSI1yAjoj5kCi9a7E4m3R
aZvCFunefl+WSzNcBJHMOFRTFWtvKQrzqUUCf4xbEWvd9yPt0grn7pJuKsCOYTDWpHh58lJnsVMF
n73+cX3rrtsBF4OGdzW0tHB2rKHUk8xA7qO1xhb0RrvaNktH7dstOtWYwKO/hycMSsFdcAYhwbO5
FVJm+oBBG2ogg6CZMT6qKIibXoQ3SjAV4e6BXStwvNXFWljkFiuPVCMNM4LzzJhuTFRmWju8vz6D
q273pyfMAFcjFEMv3Y6ZQ2FCwwebSM0+Z3Ht11Qzg22Q2iJo3PfcEWy6GhAIoBVFIORr/FkpTYM8
glAsSYsDYM2sVW+0RnGqdyiRXB/UCjAFtkB0a+kAxkIem1uqrkFhzsoNpI2jK79tyOPgKPeFWx4h
xQkiBK9/C93uU0h68gdFdJkNXNrlFkzG1cwaDR2AXOfJOmSn6a7xp1u2uZfdDD/rHLrt8GM0etnO
k+6jovnabCXf8nS/9ttd8gJ2BYd4tlucCq/1+1f15/WZUeYvuPaF/I4piroDfh5feBttoydIw/qR
a3m2jy844kXLa53pYDnKA3UO0VZ1mC7YRd9TmMspmn1+EUwnUjVdN+ADYvlQo+vReJKTvZbfjSpO
CoFzr6S7l8a4QygmSlhIE4wpmSdrZ1UHziB2iLVh9SYoH+vAn0RsxKtuvnA9bkONPUOVMYbr6Rlz
1C52JhCAIDdkwU7Yxbw2l7O0DdBmaE40eKrOkEC4qpBMbCnoxUmqM9iBM7IKGB/mdfUxf73uPCu3
MQ1yJH/tce5NYxOqrhCScWn6DGKzjNzk5Qduf65dnCUohg0bq3MbEYvjWtxVZyFVNOYCKmXPM77w
mKEcpCjN0AyC7C9IwHZjg4/QlyPbScudghYCbX99nGsxEZB3tPUDrmF+0w0CO9eUjhUMtnjPqj/M
4mUIBPtwBamnkYUNvlxVQdxWaWsJJ1ddP0508rruB0vjDy0Hl8go38mldiz1zCNWv63w4pBOr5CK
EezFlXfXy6/g4mSSxRE+AyPtwYRX6p9VQO/zodjIQGXGoFrvQ1xlTpIUb2sGAt8h+8f4m0v7nEOl
hYx2VIpZMJjtV2XpTNrrJJ/05M4UwbbWvGg54VzgKygrK7PBUAmqnXVZO6Hpqd1Ptdkg2U6bncn+
TfBZWuQiXaGridlMsJiOT0m1BRlJWOSOBHbFlj03ZuhHxK3JP6+0Xk4pF/KGGgnJNFsdzOdCs6Fj
Ksi5RBPJBTgrl/WmmWnYGjqheUdDf34Pfmkan5ha+KoavFCJOpCQf7i+K9eC3XI6uTAgNUFZWiaI
2WKVOfrwqKUteCFAdhH9SpJ9/M+rMvM8okZiyrNCCp9aTm2VNBmBa4b5775lKMY41PZy+fn6qNZj
zV8znJOAYpXJkG1GrJkSqJmPZ63VfKJUgtvFWqK8HA3nFXi2DUmjwgxpHqCpjENJ3VAooifG7vp4
/o+Q8ndAnHuoVTA30MJSHZXukLW+Hr8aE8TGt2rvTvpmvsLr7hR5gNw6AttzuOKTG9CTyDMAGzQE
PJ2eNTRyMWkhmpUyvf+Vp9qwNdIp2dPStMB3lQfsQSq15nViWuWxuisOml72fp3kIiT2WhagAXML
fCPQgniVuzyz1MzoYrOO0JwFwZcoeZohEbgloHHTjAVPBX/eAr6NemFr3rCL8zEYdBanDUZt1p0H
FU/YhLEpea5Sw63t91wF7VLZH1s93VaK8W6CcYeAPoEN/Ymw35KVb+D++4x82XLkqrK9VQdwQcfB
Q1Unx1mfPbNF+gKi+eGisRSVaWql+GaJ/AL3ZV9vSulYoIhLRHcBkSVug810lUmUw9L/UPdly43j
2pa/UlHPzWoSHNFxz30gKUqWbXlK2+l8YXhKEpxAAhwAfn0vOuvWsWWF1Xn7pTsqo6KyZAsEiGFj
7zUAlR9xaM+337j5PevyFW/LI+fpwa3x3ZvYW2UZEljO0OKtN1XSixtjiDpHR40HRoPLIPBwb7G7
I1P+c0kb29S7JveWG6IXw589LDfXX0Ot3RhWJvSdCi9KRTwOV1Qjv3TUIX15O1/NuL2tmHYpG3of
Y2q3Vz6EHU33tJL31WytpJUljehRWUfK8EoHoaDbUidHOn1w04TUrYviMMh6+8SnDkbCvuyZjFzr
DAdeNEHYzsk3c7HDModrQ5DJcFTXcMDxpm8TfMXNe3/gR3Ybcnhm/fsp9obeKfXQTgRP4V9ceA86
ytciLk4khJ9CJ+oRvYVTbJ7w6BnAoPAnyoVmUsZGUq1oPD98PSIHz8Z3A7L3QqxuHgV2HIj/GB5E
96YfSGIwqOXpeIDfpevIWA3uMfrHwbskePD/vIa9TQ48N5pLC60KOC00CZR5Xn/QHQvTlxzXSOis
YQCAWQlFFkGm7sQ4zuU8NhH2tj5G6pJXOZ6gFKHdYSLkMW+PydseEONc1tg//dznR3MkwIvKRSuw
KKxXw4asWeidPIm4foIG34uOslV7nxphEAPvuh1XfQjG1oN9/QxTzISfVNEUAyZ0ZPpBfubgKvz3
Y+0F7wMc9YJxeaxMWRT6hq3nJmkJxRGeCXULXwrr2sqnZor8Ke+3cmC5DIuaDa+OVThOWKaaPsGa
pTiF5hE9N/s66MOsoY6+mlXaP/Cx7M6sUaZdOPquvAZmakg0JF3zhEwljTnFzbZnyhjCvm3pEOag
pEIsMKi6bVa4/ab2IUHN/Q5Z2c6wrhRofDfIPjAka0Gh3KR5G9zXckq3pcg0vF6mdIixpJDxtqd5
1/i0WheGomvZSEhgGlAvXvy9z+oCzDEkl0Wsa9HfQsRy2qYehVwpJL2QQadBc14FDr2AKZr/CBh7
cF4PczuE0g9IEZt89L0kdZ1ma+eqTNzUN+PG8eHoCa4zUrzSfmB9OVxyTO06piprUYeem3ju6/yb
UYxeWOV1cNlXo/ZD2xFAoXvzbG1gUuUu7uPaezYxgKd5lzU9MoSDmUUTbWG31NFcbUDlTE9co/LB
WlpUEQdKxV0wj/ob5Km6y0Cp/EKaWbkNxtI66UzfWlXTaP5kHRmvkL0xHyCVSk8gkYZvTAMB3KH2
Ox3N2upPBIpR26wE+BjUhsyOUZ0Kbkdz7M/zTnstuBxm85JC3zGBQOiQRhnwFBsrqFtIdGSVcLZD
oS0vJHlPmwSpLGeAFmrqAl+dloMKUQ4iOgwKYl1rJbMrJyU5kpNtle4klFovcVGHN4DXBfUPX4Bp
H/ICZtQYeGEEINv7dGM6jXNppmW/hYeBcU69HnCl1gyKlfBS/dOTnhPxGZ5y6683yLeM3+cj69+L
hXwMkpwZmcLSxGIh5+waseCPIr4st2n83IRsTS44zIXuJ/iM6gS0vGOU8wPmGx93kL1wp84lp+Oy
UwbrpwFJtU1+A5+q+aoJycO8ClbFFXi6/pl/ke6gTgpU95HN4mBgAnF4xwMf3fnkJqkrLGsngxoj
6bkT9ro795w5WKXD9FgXcN8Qw5nf4KW5XJ98PfAHc0ZI2yzmAhQyBftnNets6JGqGuZKFkyYbVlG
PKCwsOicRNgjTgbPQNBpIC1rVh08GCwkkjhvjiQalrP40+t/9xR7Z7XfCx6YqHtFqEntAFZeO8bJ
XK+7Yoq/7u/BTfldQ3sn8Qj6qYHiGtj/3YB071COYVukZ65pPAwsCMf52Nw6mON04aqwwNTgFLx/
6TGqksJmtQCHCaBjnDg6iIV/A6fVvs9wtYlHdV74q9/v5SKLthg5LP6de0eP02syVBptmuJpUVCe
3HsPOt/BcO8eQ9Ic7h8ycbDHCwCg3L+IZznkdyW8xGGg8C1TERSd3eocp04cAKzmOwmD6qZlHeng
ocACZGGIUEKKxvrkHDNSlrVj34DYPjehCzJa3rNVi+v51+N4sBmwSy0HXqHwId7bF7JB192YIpDm
MKoqIZlrnJP+59dtLBec/anvvmtj7wKEu69NbYI2Mr/tEkv040kH/eMjA3Zogb1vZenp+0uo1vbQ
WWhlnAQIAB3cGspoIrFQ2ZFL1uEJYSMpg5I5Sn/7xFzmNW1hGGjKncRqnhBm4wwJujnqJD9xu94L
G+TZchHE0BA9ttwOvbE3NjDUflDL2gfQ4HacQQ2th10KgBBMrJgJgHR2jOp2aL/Giv6ni3vb1WzR
cugmXCRL4wyLLbZ1+R0KHbeFUf2wUizyyoFV9LEK3eGRBcsBBTNoYGL+f3yJbonbQuthWbdik9ph
aa1HmjgE3GGIfkPN0YK29DGTikMDCvAFLJpgFIda3d6GCfF+oyG4R0TUvgbbVNQ69Owjh9DBNgBY
WyS78M++NLSqu/mX70zlZacdgeN2C6+m16/X2cGTzn3Xyt5CK/oAKO8Jo8c45Ns1/A54ed2l6kI6
QWSlYoRSj4idcYon4X6j0Ar8b5w97x9gGYb3a7CFnBivEWX0pf7ugTirZvZs2O3GHAAg7o9dgA8u
+Xf93Zuk0OAapxEqxNAgXvfjHVP3Pbsbj4l/HIDOIHEJRqFpIVcDFZq9SZnWeW3xAbHLPJQvUDh+
qYleLV69tszORud57ETIBoCRBpttHQKpmsXLqenkBEZBXoStemkD65wx+AD2x+KKQxfvdw8XLOmZ
d0Pe+F7PshRDPs1hx07nYD3AvhV6U3AAiEVzZOs7PI99FKUgYwFfrr3jgtBeptkyFE2gw7axYmHw
E6dpjiSLD+4+3r+b2ZvIyrEm2IigmWK879uLYS5i7SRBFYBXvIFflV/I1ddr51jH9mau7q20y0e0
aNZz1AdZFQYAHfNeHeMVHWtob85mudc6llxG0L8t3Z2CtnQLy6uve3Nw/ACuXOD8i+bC3ox1/LJl
1iK3mwL2Isv7qdhluohl+jizNQ6oUOIq9nWTB9ciRIfA/fBs5Jv3ArKqHQYvJRx7j5sEXbCe5Nqh
53qwkq/bOTh+QMOC+wEMMA6oj/O9ROA38xLtuEBNz85JjpzfYJSrr1s5FES771rZe0t1gJt7MWMA
O7c9ayREDrLeeIAVxxwSMlzxrDhGRDpA/YJA8qLy8fe5vtckjJ/KyeMjbmjGcz+EnX+Wo3gWpF1k
WCg32SFiarCvzGJF8h9Zp0AFO8asOfQO3z/C3kmo7ByE8xyP4Hd1bOZuUjrX2lGXYrh6G97/+az+
V/bKL38Ff/I//wN/f+atFizL+72//udF+9r8cVk9Pr/K/1h+8Z8f/Phr/7l+5bvH+vMPffgdfPnf
jceP/eOHv6yanvX6angV+vpVDlX/9v14zOUn/08//OP17Vu+6fb1X38+86Hpl2/LGG/+/Pujk5d/
/Qm+4Ltptnz/3x8uHfjXnzePrOn/OGV9L/94bF7+2L2OTH76/ddH2f/rT8Mjf4HgBLwBwNJ0uXVg
D5xe/+sj3EMg+Q/vQKA2LR+phIaLPv/Xn5b/l2MBuweUGJSq4EqEVywB3v71EeJCfIiUNYBqsIf7
879G4sML+/cL/KMZ6kuOZ5bo2se54kKOeuGiAiu4wJxwEOydOwUc8ywWZGZcGH1x7nGnvLYb29Rx
7WfkslBltc4Dnm9duGRlK9vFzA4LmQKOAqvsRoaT0as6TCcLo52zxFRWece0hpZJwF29I70Fn4yJ
zPAkq93aOK1Ui6z6qJ6ADsHm1eRdGfmmI5BLdIYje9leCfGtc1iFMLk0cbP0oX36cZOBhEAGM3Q1
x5nrsUcKteWfyvIMiIAQZLWpAQly2BxYJwaQtjc0qCm0juyZfZ+78QR8DLf/dez+9nq56cXra3/+
2H65Yi7GV9EP4vUP/KD8A/IrL489Zur+7/w/uIAwkb5aQLvXPn8VFdbOh2Xz9lu/lo3/F9y+KKQV
UTeHmiM18X2/Vo39F0J71wV+EshWPwAZ4J9F49p/QcAa3H9qwysRuu5YT38vGtf8CwlI0EyQN0JR
F6jB31o0+KJ3N2Ew7pHkwpqlSFuA0gG23cd5ZQWzVLoUNJRtZ3zT0iVIXfemLsMp7WTsl70HayBH
9ivp5/m6cMwCpB1fYLOfiB0SUw2rvJjINvBS+jAXqrnvlKomqNQaQZXMTV56YdbS9JtjD+IEOd8x
arR/rPz1Mbx464aLwXCpj7N+Oew/dsN0dNDZgQiQiJ3tpLVHnFfmgsOwsz6N4XTVXXOFctiEpNqJ
OZvmr+Xw4fR4v/m8bS7/zij8/QDY5hZjFRDSzb34UDsdr8WE4p5Mq+JMFGZ5DkV+FJ76ri/CNLVR
EpTZmG7bMjA2/lDqGO4hN7h8SZTi9QqYbWiE0XmDp5QXoDl3F4QquYYuHF23gRQnNrYHZ8VlU4CO
2Bq34InC8wiR1kMxyNk5d4SFEqf2yzmBUFG6/TXU9XwM8rsnM/XWVejVB4i4l8Qp7E8+jnWT+ebo
lyhhDKxsr0tZ0J1UpisB1m+pB5P4We2g91Z4YamCYAQ0WPV1VDqpHVUBze8pTMQefQFvydBUNpU1
rKcm+D5m7uAaqGIUmHHv1uTfR8X7twND1U/THM6jSPZSFzx2Hw62H595sp2xsvoGJr1DV+0sS732
ZTuvDHRwRUk5ntYotWx7qm6Ichad+skM+6x3n3QNcZjRVk0Vc6RQYkvl3ToVftXuWEkHuLZZ0+2c
s+A5k62Gg/YsmI60qLtbZ4bYVVXQaauZPSS215iXgeZJkTYOCjhFlxh178UNqitrxcruqVS9OIep
n7gvia1/cpsa151VV1ufocyUpi3ZgdBpRA53jJU/Kjh3i1Ketkr6F4FughUfpubGd0f6wtP5VpTB
fMfhcXTP86a5M/zKiwdk/OGyVXWnLJMUyW6IpMLgq4JWEPZrKBDXalvPhbdrdSvPkehrLgRBEVGk
o31vC4KsrTWriNLy2h9nuYPX11TGHOnspBTVdGPbRlEC/52edMqtAXnCl4X+qKdz3wdRmTj9SSZn
tlOFvBgruLDBAQYUX2B/B/OBtB3Io0UQ9HGhoNkUNjAEWTkVNa8spmHOp5rRWyvlZnGtguIcAu5w
5R2ZGaWUY217CPzCTsBiLSjb+0AbNBm9sb8Exq1cleaw7crOSoSqj3G59uQCEPEAGYmIY4mJQIpD
JPNxerVexhRiBCADYe8lQuQZaARdhLFbk7YVPwdFTDi8WUZsFFC6msxSnMPV7743iFHHohxhSqc6
w7MAyB1BArMzCHdQzmDciNVP/FrGmvrWkSvtXnLm7amRXXJchG1Q/f0kZtsEo+37HAaFdWsgampt
OCVNyGkRU9ONwgzyaza+Wuk4ravMsldmpmVMK5Y+fL08P15tfj3HwpxHcg16BsDcfxw9ZRs8n31A
Zkc1dt8ow/uFojyL80FbCRGd981prf7IferTNrZ4SQYoqgIN7SCi2sfDg86QEWOYjLDWJIeJ9zh1
3x2U6J6H0rYH+IBkzbR2i7m5LUtO16np1jAVVMOQPowd5Ej7nDoPMJGRZwYQumELiP+p16m4hE7P
fGQDQyC7t4GhTISIAO6XEEJf+NZ7G5iY/KBhhvBCRlEWcwcfemnDU65bGzlJAnYCzYMYImDahnO0
y5F88k7HHFBv4M1gWyklgwhLQx5bx+GXLqvEriQaKGxB2NpwKyuenBR1C9vYMIOz7biQZyu3ubd1
Z0aO1SG/2sj0BnnS+gTMRXPtV86tMLLJiucg1WvHROolzdoAAPIchfAps0IJQ80mynt/2AUm/hIR
FERDSxrOmmbVmcpJH8Jlyg+VRu4GkepwL4k9ruCcSS8h3gPU75CaYN6nXpDM5pz/YNTXW+4FIC/y
QqwkREUTKPOLGcr33E2MqfNupObmxujydF3WkJtxgTtfUbPBydzlzoObTy4EHyt8+QzF3u8KWPgq
hNhAAU/qcjprDMMxIljObsVExOWiH3HVG8344mTMSrCdlTuzJVkap844b+t8UFBCaYkfA1SvYl91
9nnuglchi2ndErv97qUdj7I0c3cu4AaXRmGTbZY26apA8HeiiipdKT5WoQI9IySw79lKT8xbUXnj
urZpdlG3o8SebWYoSKcTN6uwRU1y48GZ8kl2nrXqM28OQmOA7a9b2CNPBrtdnF5tOMoFth1px5Ab
JQO9Chgs3uOmEe2jlXFgbm0UCUyAAeuMDTvNJi8OWKrOkLY9CTzWJ3Xqfidmap8CSHLnZXA5IIKS
EI6N5wHKXWFXkxnm5I3cVYbLz5xZwqXDnelTjdNm3aDqDZB/xcGlAmSAx/Y44D27PDhHXvh21lV6
LnkfXATjTKOxbKpzf2zKKLVady1989KUxo9cMnWtxcwBDZApUlMjSPF5V3krmRYCU56sC2tuY1mk
37PS5lfT5AUXladRbkEsdJt22rpDGE1OkCKxT4EiOLFt5CSRjIaPRAAcMjhzRpRVbXvda1WeKiQS
o7bw7htjqiLPcKZL4bX6cqQG2xoNCFVzjXC24sE6rcYpaocelKcxGDI821BbYT4GqGNXVMYFa6Y4
k6r/gXc43VRu/yNtK7alvSKX48jcM7eWfItjzv8OKV4nLIjHE8+rF1tLowAWu3qFh5mxrvmg/Igq
e/RD2PqS7dxRmdS5SiMPeqyh6PJX7vSkAZjFZ4kqXYWHsb6ljWYRy+bufDARnSaCcOOqx4K5mqy5
fGp4do4atVoJR/BnxGImi0a6zCCoFG9tpybXTg6mCJwehrumIzdFmznbmkizCysbfhPExUSeGS/c
kLQ5/E0GV28qvIBdY+TOI66zwb3hwSWVY++5Daq5vWgl4d8Rquar2S70mbSzEpFxafjF2ivgkd1P
1dSsGsnyCTaefpGFfWER+MHQPP1u9J6XlEXBXoUvbDjn5nVzzqSRh4w700mVEbLGHOueDNU9+10T
wOcUyoSGr+GElVPw4cpMn/oQIz9lFZsvJLxYT31XmWHgz/c28+Db6XZJ4ck1jkaaZCap4QNbXJJq
qCHgqGicVpa3HmCG8jgyb8NpRSKzVWKDaKb073yao2A/0oYiQJvZdOeTobNjKORVsetUVpcwo+wv
po5nz7rkwwrOHzBvkxPYMHMzzush60YIm8h0Rds+3dBC57jec7bLcxRyMFCTsZu6sbnJiwbepV4r
2bpC7ID42sw26TxAk8Ir6nC0egbep1ZPesiC067lzbnB3LKNkLMuYK2rqhfmAe0pxVzfB02mwkl4
ztOQ6uEmHwxs/NpZpdIIHikU1c8LrxMbLGhrV9KWriaf4s2M0CLwYhm0jbcdVeNEWekPoII2qMiE
DLTAdO1PFfS6iefwB93pwY61N4mthX2siEyHGFgBy9pv21aGBFzmjZma9QWrSlKsWtdK6WpMbRQ3
mGqIumWei9ud2dR9rNzBVFEP//CXaZi5dTEWkrW/WiqmwjvPbDtzwnRZBjoIsm3daRPyRoOVtyGO
kYlcCeZ5/GWgcGvkeOLdCO2XOuKODZZS5pnzGQJ1oAWx1lZS9kFsgjXlhUUBImrbDOpyarQMos7j
bF2o2dr5QRvEszAhvuti8x1qr66jSVnqsvE5wUacitxdtW0m2kQK5djJNLIOgMgKMcopZwOqCUFf
Y3ThV7yeWAOfzDoI4PFH6B0ar7prEybRxVOqmsy+dLyODNAI6XSJKBh+zAkTKTDMMCkAsovndf8y
tuaESEbCR69gYvP2qCXNnJNWwKRXk8n61pq12LhNZe3qAdPYEpm1AycXhSILhzEub6gZ6x5HVYpT
5syqG+nBbBi9Z2qiqxqIz2tBNTwKAsL5LZ9nkMlIphEC2XxUl6CsI8DofW+8VkZt7fKZGxW4Spbz
WHQcU8NSGtQ/B1rPVlLgQok8XDmxtUyXLzKbSmykEvTMdWUWz7ZdPbRAswGDV7I59E3RPtBB9F0E
LEt7TVrqd5FVZTCopmOBCctz52RgAzoCZgbehgRXq4+J4XsT/rutU7xObkQgVKvLSuBGNFTGlK10
PomNkMS94IgTG+B0aJ3j4IRwSaVMbcW+a9A7mnEMnSqLGQBbIl8c7tM7Peu8i8w5AGbM0cp9rFLL
vLfoKIHhsZRqk5Y7UBNDSuTnHBgFdMx4kLgk8+EFTzFBcwWIWr1tRQpNkSF36WVDZ9hku74bT74z
8VUJhFhCmZGvwFkHOMtsrkwxO4+Va5FzV4uTyWgAO55lc0WhjbnNjHna5UM+WrEcZ9AulZ9+s6sS
DHSncJ8hHI7k4YTb1NauKr2hoiovfOhPXg0Vcc5navYxh15iVPW2gAaOxVYTpctNTVIaO4gkksV0
5cmSXbUo4kx808mqPbVQGIn9lFUv0kfUgRpzmZu0OLN1gEilHeoNEsnNz0ZzdV6nvfmtzfOhhLaV
Z88hCMwWS5quHR4gqL6EKq0FTA23cIKkJXNDVncWHKeB512Lzt4gq4I8KPFb6Ng0fK42Xp+nAAmg
AHpKOhzTfs+tk6KCahw2TQt8J24B6hW2npVuTNX4pyV8SV6doJCxUxHrRNim2lrFaF0XjiBeJHHz
33Bnzs6dEis7AtTxLiUO0JrZjZ9nVyIngLN3rTiV2rTW1dBfw5Z5KZPoBMkf8ZRxm0fQY3XBk/az
C0hmw1AQeeQrA8o4kQqYWGvgw/PJpBHNcZc0PFevpJ0OaAsHfU9cdZH143DKecEvZD0rGEIVwQ87
b8hl3cOp3ZxK+6LIgmbliNpaWS6DK60W2bmsynTnqUFeIUtd3I6Gfd9y09nYMuA7uxkeDbih3wm3
ZV4EHgINWcFYXOmebWgq7zLeeQ+DMmgknUy8COaweJ4DiXnQQ4dr9iawY0XgrAl0zeeAOTgz+/6q
zxsT0G8OI44cUF6w94mDt2+/sMa9pUSfz/3iYl6J1f9gPONTAY2W0JXBDpeXbMUnp1ohEr1tEHYy
bV6Y5Qi4pcKNzbbEk/T66wA6g6S07psRe3pnttcihVCSUXzLc/iOl+yR5Obt2131t/Le33iNP/vJ
6w8Fo3P2LLjkP/svf+r/o0ISvGffXeo/FZJOmhfevEr2+L549PY7v7LguGL/BbACUrOoNUCZYMmg
/MqCUxcfLOIBeLlvmW6k7v4uHbl/4aJLYOQMdAqy01DC/ScLDnvbv5Aeh5oy8A+AO8Fd73fS4Hvp
4wDuNCiseOAkIRkALcTl9v0OsuBi7qbuQN2krnsc9J6VIV1LZjpVp1NrtXWCENNEVtOaWL3pcrM2
cFBX2Xwki7wHNkI6As+xmLXD9dTGHX+/ZA1YX6HaFCIXo135ZJ2XfGp2pjeWKqSsM3/qpmYdVCP6
6nm2KR7I1QzuJ1WX37x7ewcypks64V06G3kROHZCPgKlCxTSnGApG7wbEEUyKjslnQT48WcDFYzn
yi2nB6PpUdumhTrS8U/jj+aQWEbHPZhPgdX8sbmUBAak9ZUDMTWf7MrCd05z0s2ozJm5vTNMNVIw
4Y35yW8sd+M5aXD1dX+XFNN+f/2FIQcEG0Sg9tMrkuSV1zmTkzgSWUlaDdU1OHP1+r/RCnSmUKpY
KHnLfH4/qj522kBPFka1Evyee7j7ZxVqlV+3sgzWXl9QVzLhME8wmig7fWyFY/Jm2dTZCZ+k3E4m
UAmDWXmRUiiKfN3U52HzLGDj0BeUPUiwlH3fd0jiejJz6pBk6qvy1BXSO2WFyb593crnDmGskB0k
qFQFsDray642k9VCBMYY4cNX9CuPQ7+zNxzY1QxldSQV+alDsFxzsKn4kMjAn/1EbpdlJSykpJGU
uvYjk5d1ZKr2GEvoU4cALkWxGp6OS/UNc/7jsNkz1S6wEmkiNbJtK4HKMeinOIvzSLPgmK3q5z4t
0gug7iPN6y5SYx9bywoW0BFhTlIMjYMka4ejNoIeTH/79Ws61I6L3XgpDaEEv++NNirBvWEQadLS
vIZkE0o6vlOa9/93reyNnfDdLoM7dJoMRjec8NLVCahIv4fAhAsTcLTLqHnYjEyUufZa6XKk6ZCQ
mhJUNvR5NpYoY81Oc5floj35ukP7kwFNQcHLcTG3HR8n0PL5u622aLK6LEQ/JTKt4SmaGRWAieZg
focSJoTavm5sT43lrWOAYbjmAtOAvba3Nxnq2u/z3OxV0sw2sxOZc5jS5L6bnpbIzjV3jieA0lv+
5WyLOk/JqSNbd9wNUyXqyM5RQIoDOaM8xlIT9JdCzu2944zDiEwUbsV3THLe3cgA+RpQ0ZEPCGur
7HTouBMKbjYKZ1e8NhgA+Q4yHCd957MHizRyWoPlbQbRIAahkqmereaUgUOVntSm9NYzLkLDuvUn
qz6BLUSP0L0cTdFtNCmbO2KO4swDPqMPcUkx1BHXv/3TMADVDWecDbYRZgbd9wi3jAqdgpBeon2g
1xTqm4VuX9J6/unnx+zVP0+HBfbuLucuXdyJ9nZvlBdIkdXmhNwrQHidsu3Y6ViQIFPcH5kMy1e9
PygWVA7SWDgpEGtA5sj+OPO0EeRNRpwpQVnMOB17DHM6dnOCBDH8sduAn6I+Sq+/noEH+odoDyeT
TVB7eovp3k93G+q6iudSJ15pmCuWDRz+CU5qoSbewuDg9xuDvBzyFSZFiyb52EMQwJscQ6wSXash
UumkTpZxgAZNEcS/3RQJ4PpNll19Odz3mioJCkpdphOUHYGTaOvywZtUvZkqaR9Rm/gIsF3WMAEs
BI3gfArgfrF3HpppNtpjC2UZwwVXh+qKbtvJnzesqckZNw11T4cA3F6i4RH8271EldMD1BXqM4jL
9wLlYmwrP6gblYgaEIfY5kVbRYHs9IzEcT0dU4H+PFmwFJbDH/0lgMPvNdcFFBnrYTQTuJuQlZ17
V7BWs+O6bOrV1x3bP7yggA4J0De9L1xFsBl/fH0eNLRLIFjmhAzui+xdeAQZ+vesYJYXtzhSAroD
sNty49ibjgj4vZ6iPJVwBr2BTnj9hg75EGXm4P9mQLvf1N7a5oDTZkzXZoL8JySzg7xdK+Ajfns6
oEOIZCBg5lKAr/eqkogB6sAEBDWZQdoJbbcf1lUOyRowKfmRPfjAC4LUHPZhoKFAC1pghO/3Ddka
xWx1zEzgy2qvmsED2ts56kPyeacHtcmjJsGpjwBgH0NIhdGbEvtlQooCwL/Rm2wSNq3JnoSl5cpG
hob99saBJim0YLGWCYj7S8ffnf84uTyz7jwzCSS5hRRXf+pX+Q8Cabvff1m44iLihMwtaI/uXkNu
rWVWNoOZeA3T30adDdsRGZg1ZOP1kdV0YN0imAHWE5dH3OfcvdXkQOiynGcCZ8esSOkGfLWWrJXb
L2k3qOEck0Q+MDdwZyTADuAeAjjp3oYIyzSD19ydERNSBen27qGfuHfkjnpganxoZG8vKrArMzuY
sUOAQV6iJtNZcZcrSFjo+ZstyubIvNiDX7/tFmiQAp1pmTZe2t4gNrKdoUJPZnBCwfUL0wZywavU
Hd9YR6AqR3bduOAfVAPB2mtdzwccDCIike931Q2yzuWpwwYYIZt4UekPyAy2D7+7aSIiAwcRokC4
AX5Cvms7g1EGArsE1e58zSSq3bY6Jsj1+eXi25cshA9eN8F+83F9AGPQor5YqgQKod2POkXuGv/r
mP6r/fn1Ym9BLACyAKpRwMV8bAYqjF1p5tmUiAag3hVnZEBRrS74vFNkcOZwzIERW6NOVfMN163H
z1Q9dufCFAa5zHjZVrvaF9SDP4lhi/E0KzlYOEaTUkhQDBn8okEHdaCVAKdtL6J10KqTAm9Qb+xm
Vm7ceyYja2G77U1pOv0FyOe9VUdGm9NvJWxuiBnmE2wCtgXMvEC9R41ofCEoTYNHXpedeMYFo7VD
ht1tDBGIFNfukJXkt1c2YN4QgAPMCYxe5w2E/W63yqQeeOU7CHMCpGftLC2igTk0IpCpOtLU5xeP
WAyXfmz3b0Lje6dl2/kGNvxuSihv1Fpr1P07F5n/r+fwp5wb/NUXCVMfOxVMCHG4fHzxhDsg5A/2
mEi/eKqBf3ohk6wTL6OAV+q5PQMjlZ9J6B1EBlHkojGbow/xeb9ckOu4b7oYXWTB9ub45NtDmbXd
mFSKwSa2oMN9PvpAK3rpMWmkz6OKNCdSnMDcA/trvw3HuxdYerSra9mMiecMwMhyBMJzRo/5aBzo
EM4yHMWLAC3g+HvvzrGFAYAjOoTbDEAJ7kyu/zdn59Ujx7FE6V9UQHnz2q5meuiNJOqlQFFU2Szv
f/1+ObqLZWf3dqH1cIcCiMuYzIrMDHPOiXUlnzGzxtzQb79tCkg014MrJdUvv5+u5V0f1x2msrH4
FDN5aycz2W+6NmUbV/JNUzBBuSEgePO9Lk35njFpdVqPp6ZLu7ByF/FHDcL7nRsbYkue4Do54zsh
1S8H4SITYCm29Dnzo8AZsBUEx5Re2JD7n4M+eu8kZrUDfRVtHIRbi5MXH4ofMgJSKcSr5w1L4EqD
jO84kPEWx1JnekFJgvXwPlJfo1pIgZlrncmVl/vYpHazlIY5nujRMZG9aDIYFYl3RBRhPd0/3gH/
1GWOK5HtMFZkcV8yoy9NBS1aTHUzmye9Q+IDUn7bNMeZSLXZwQBttB1vTmUBvFnSd4ux+ube9O31
MU67fMr5LRydQ+6j8iuJLhcx3trbtmb6/BZWsxoMJ9TWFWxG3z8zanXc2FzpGOqKKaejCfpKtlMr
PO5M+3sqdevk9axGWIWx0xELPd7f12tv8SEz0LKRJQTgk/Lvf7lGyq4oOi2tzVOwtF+CgTY9KOJ0
RzwTh/ct3VpPYMubhGIc46KUxHpx+qRu5948zUYxfCjczgGs5acbfnLDCshwg9MKTwlQqPr8l5av
OcyvgdptlQyCdsxQVoofzsoCS0rfWQGMJ4tE5XLXUq+yVm3q4pBGjxi4DUUJ7l2rpmpj064/T2AB
FSWhNKBDUdS+NOSIOsgTJ07AmYPmdFs7Ow78eHHXaEsJ/vqiwhR5BY0zcLQUyS5N2XljRYu2xqHV
lKa9r5eB6EDrmAe9gwZn/DZMxgDWxBabi7z+ZrL5J19tSUegvHNpWZvzCCx2CvqGmE2yIpqUBnEN
xP5BD6T4R9kPB+STUblSVpgnPHH5KsxTBUTguKzAiLwIYsOjVmSvhsuXW5H8U5XuH80xSr2OCkQ5
u/6+tycEs8i5N9Loq/uQpiwxu2cxwJ1Wm9ocIqQMQI7p86nr8n6EyNkb/s7Ve73cTyIb82cKjoH2
szft0t3XhTkYzNsKVjjj91d75TX8HgiuER1YjHmnKXz57ca6h1KQF/wetnhDmxdsi+O+LQIDVFUx
HNyg26LmX3kLR+6Vf4XyjsR8KzHWSMaPDhUFBGv2m3Bc/OnUz1a8Aaq/sgKZyoCYT3lOHglPseKW
o1G6eglEUDRoaHkNJ2Kayg2PvDreWMFJOHUsBEqL8p6kFfsngtUJ6wFNhTb1vT1o5b/LotrST7hl
CcFEWeShwkM8fvmdJlA2Ar6WGXrC/NslJvm98lC/zFZAhfc9Qu7MxbvFmrjf0S/hBxmlcgM3WtKa
QVdYYVLZ+q6YqxSMn0f/TWTLZ6E57gtczubNXFcPVyteLbM2Wt5c/mqMUA9dNs5VZYVm5xYkNrH/
NC6iPAwZ3LH7i5SLuFqk50pen1yiykNiNM5qDTqmksnI3y7BpKNMl7RfE60pzi60rx/37d1wR5oX
DoQn1IKwp3y+fp1KIF6NFfqW1oMSRKvPmp1q4+pSuRTM80L3iI8HsoMwPFDnGHTxPEaA3c2wj7Q2
24Mr9fQjlLyBwZmlgJMAeych+irqoDjpceO8W5lq/Pua2pV4Rj/F9HfcsGuKJIjp/6imRsTA1vUK
CXczd4b3TtGNW5iDG54tQxiuQ/J97nYlRXGsaLRpw5qhJuY+rKMiOSaRHr84ne1vXHa3voKlv55W
2VRWk+YlyHD9dTLDSBtA7oGrenK1XH++/61vLYjyITVsLgVoLUpw4Zl5Zxp+Y1OIYc7SEItgVzoU
jlLm9D79B1PyeiNDl2PWlFuuIyMWqVHD4xjN8lBYEGPK1NLCKZg2lHxvbR3HRNbBCKCp/1zeP8nY
tnNkCjssmPdxbmywZXlhiI247NbWAUCiCkAASNysWMmgXXDLalZoM6tgl0O22Tl6Eh2CpNA2rjlF
5Z5cgLNCcI4OBnkxKi5K1LJ0QzcFXWZDYXH7E2yF4NgjVHi0Y6M7msZcvmjQGN643Zp9yap2eV8n
U3XwNK49zXLWHYmZ/fitJJVTmMwHfppIWzkKjPle4ogwK4QCmL63ndn9VmjN/MQzE+/LdXMm2Y1b
UDYL2Gi0jSh3KFtQmgDh8zh1gOMH6L2v5bvB0w5DalRQJtK/7/vqLQ/ymI4tiZ8Ij6gvWDAEgzZq
sQP5f6hosifWpz4Loo13/5YHBTJ2IyfSuU6UE5HmU7nGFBHD1GnFu3F1ugNQ1OJJG+Mt3t6NBaHQ
SZTBLAZGm6mPPzoAY72MmPIKJvwIrcB3SsvdyCCuAjTXp5NJy4WLK0ADRP4WvyR4DLUoHFgUdljm
XgvDcwIsnKTiy2qJ6hlYdf2SoQ1yvP+tbsQAsg8im+wEwGRJl0adzPP1qs0heSJRznjBYaj/GvhV
OkhGc9uC3/URD5wXM/quo4by7b71G9+QlCzgwZRCNZ4q9VU5kEpnYRO7mT2V9jqpPwv4P2HiJVsD
kK/CcHYXuCNYGWQKOXlKsDNX7Qr6gYXyNX3n2DUrkOK8px3/UgHVMXdBHtnzrs3M4YNvT90cNvWY
x6f7C7653XBWPTIO8htfcdoERnNfIW4augva4ww9jAbGHxZr8lY3oJrtWq8ZPhGk1wdvLq0N47d2
m88JWV92sqlwXX5rQIxNxuAHL0S7tQu7tp6edA16j2at2YZb3Toxv5pSfLmDzUitrvPCoWxdsPkz
LMTYrg73d/OWFYbTwruju8sfcsG/nBhU5kerZPBm6EXZ8mQbRfBsZmaw/w9WpBwdA3Cl5yhrSQPY
dr7kIAXCXp47K/tDlq02Dv/NpfxiRFnKZK0MwKpnN3QSyz7pTJaA0BBvfJVbNwzKvrwCEnrresor
YC1gTG2J7cmn/g33N3N6UFemKsYEjSn9bg/5sOFyt5YVkP76UoQKRIFy6swMkH1bkpyBA05/p7af
v5noYG3JDcjdUYJ8+rkgF0A7U4lTS+xQ31IrSwvMpN58dsmid80aaRA1KnNjRdemeD1BR8syz+tM
7kufi0tLeIuOz5UpwYRE9B4Edavduoq/7/vdTUvEKzRjCMcoKl1ampN+nkWuOWFqTs3RhSd7WIzG
O/QNiur3TcnPcLl/LMoGICRjJcAS0nF+OUiFZaAjwkseLpPbfZ05a5BCjOgAd8s8RajLPRw4Yw9L
XIRo51+hv4uq9VeeUi7jXO8/yQ7hgarF9G4EEbzh89ceKEfmIviCggtaQGpfxCOtFIWocI2sSJ5Q
ltT2QVHpGxt400pgUq4C3aVfnSxvrfW2W1lQFufL06CL8W0zTcVG4+X6DaPGYVpcQqTNRAjK+c0y
3epkxTY04GXt/MTTkduNx7DM0umEPrcF9w02TtdO5tNkUGx63EtoxfyLnKACJzfhFy/xEE+wSm/i
jiomY18CJ9zp3dC8jdKoCf0ljzYC9+vHkrHjFAIRKOAtQXvn0l7ViqoiGXJCx2+B8MyVjrI6mrj5
3y3cT2jw5uJ/lHxudL9bFKvvr/b6spTWAbEBM3CI1RXrBmJbftBPHL/AWcbnPHDb6XmeGlugRpLA
Lu2HwP3bWzpSsfuWbziTbLt7BEa0e/mvy3XnRYfwBZlHaCKcfgjcOjroc77Vf79xvaCORO2M7EPi
fJQzb2c5xIsigffNUnEccBxmacMw7vvHFCNlAoZ2Ei0hVJU4GqajZDtjgmB84ZgsKJuYjOnBbXsO
1mD9jJrC1mz1W8tijLVD7g/eC2uXm5fmgkSwFW6YRNbKyOy8eJNOPHl1Om+RR26aAhAI7AY0MR56
aarUaomNrt2wafX5UDkmiWxDeOVR39hwiVtHwXLRzqDsjr6YOn0OIcIAbmhLpNN7y1szRtPYjGJr
P06+/dW2y/qpEXD40nrzzrnljFSLiQaoR5IDKfu56FFkjgtx82qnTGesGhFmLmz0x12eaBh4I4QU
OOrKVhY1wicLnY7QGNfp2Eydf5imfKvhemst1KJxRepQgJaUF5WsYkDHwHHCos3S961ti7foKlqf
H1+Lw+GldkJrCwTzpVtMfmLbXNV2GGsxFA19Sg9urrcbl+MN50P4WboDrWOCOuWSKIfaCirdyUIz
95I9GUy690De4gLrw9vGk0b4gUA48S8AM8UFaKOmdJe7LAyqIkKwhsHwVjlvFWqvPg5WmKGMMhvB
DlevYoUQ3+RB85KQS6l5mjy0SoPVzzeqW1fbhhUZiMpWKhgvlWYVd6Zett6ShAReUgOkiPofUxP7
hyLVu4cbw9IYTDmSTh7tq6rLOOUdNCuAWowqqn6IQVbZx2Te6uxcF7hARrBr9ANNojhi+0uPqyIG
F+Y9DPZZVoW/Nn7mMVV2SZsl+01D0YQZMQg0Nv9AhPecnQH9t0QeuLeaY1O58/zkrJGunbJ5dNP3
ixPUzR/3T4Sqe8QrYzqEl9wfvDP0ghRn1SfRF1qHszazKI/Cyqbyp7V4rXUIvHk02n3SOKP+deVI
MYOr1pbs81LqqfWpL2eYxCOM8D7Zb/xS1w4ncQqES1KSScYRl7vWZFkgAj9LQ6Cz6XwY+gYVAruK
ouUTBUPf/ZT63fijjYRj/F4wcqX5o3a8GskFM/XSN0A6s/ioJUbknteUuPDF8Kp6C3h+FfF5BABS
tINeKGUaNbHRGn9IKkdPw7jt8+qYRrEx7n1nrOd9CXSj/GCUwnF2FCrSEWg/u3XwJJ/5sLFXMrK8
SBBIrinXcs0AcwAXrtxpJpSPphVjHiK727eHMsWrd74VRcU3tKBn74sxm9Vk7TQzzZJiZ5aWU3yv
Kr35qylBam4NRrjKV/h1qOZyHbhgYQhfLj9dnuqalftVHprOIuhDBwb6L2tkvDfSeHnb91G94SzX
vkLzVr68RBS0vtVCFTjuAakJ3r5AcxAI6o3iB57+cD1DtohhqAHk4pTQHVOWpSf0n5NCUDhFqMkM
RIksjt5vZLCKljnhGL1oUE62JN5S9PMVM1W22l5f6llIDEhVsXBTDxW3YRTLurPT1oyfnMWbfGYH
R4bzQimsLlA0zdIfQ1mv5ftZmNb6VPljUDPNwdOgJJnJIA5mb43NMWP6HJ9+ynRh70ar99qtWOH6
TNDtZY9kd1k2EJWHYvGGyHXqVoSpG1cw9414SXcxwkmo0vk1XBOKqN541Mwibo4QiZASMKwZjan7
Z+L6JSFvBVlE54dSHg3+y48VUHq2F+LacEAA4mlqux9NEGdniFpbmcgNbwfM9NqrpdZNHf/SUq+P
awbGPw+L0RVfYXsmBzRE8q/oibmHdSi3xkbecHbfpCdM1mPj8mohes0FogprnIeZniQf+iVy1qOL
5FNxvL+DN9ZFbUh27aF+wktS1kX/OYsZoSVCBxzJcdFdN0EcJF/ezFm//jkW+VZV8vqT8amQc6M3
C3iarsHlRmq9VZqRvVZhMxjFu9latKNT0DIog+5/ar3/X3nSW6ZA7QKO5Bx79AwuTU1mgJOuWRUO
bpoc3cV34JtWDkQ/JnM/GgqCTABdQfXBQl0Myu6lrSZux9gXaRWuPoKSCyP4jr0Ds7Enkdx4CG4u
6xdT8mz+UgIQmrYuTpuzg2vp7UtzmnfeZNYcOX1rRPu1d7AqeBOccAL2QBWYnVEy1Su3rZA3K5r9
4BTn3BhbGI6asctzb9k4ztdOL80hlUCmSgwVKM5oo+5RUx2qwqzP1pesA+FPhtpthJ/X2Gf5rX4x
o9waAxoe44ymONygNjl0UxZ99+dlPDAwFoUvmnJMobKCCTWkbDkjPNj/OQlEiu4fvFtfkT4IyTFV
BnIIZa1LbgwaPUccZk2H98UCCn7R9PGptY36+LgpAHyoUdB0AHyqvDVLUgHUjHKZNGYfILy2odEC
sx5nPzjdt3TLXwAtomjIFlMzUiw1OlkxRbMiXBu32dV+lO+LtTtrOpB+Par/vm/t1haCtiaDoH2N
RWULg54mklsLEWoj82J0hNCfdKTUn/rRTDa28JZn/mpKcZm8j73IRVyK947pia+6pOIwdmPhbtwj
t3YQGKsD3pbnBnGzy8PtGSgNCj8WIVzf+AuFhvafHnmOk6l18wvCPO7GF5P30mVQyUwVZBMkLJn2
qrqHq5bFUD7Yw7rQq4MGTP7ZK6P2Qxfo8U9CvPW9NYzjuU57Z6OQenNL6UgA3MD9gFldrnS20mxm
YIQI22Dw3lhziuDIPGHoP3w6qbICbRTMNX33SzvIETuJg7JIuCSdtbe9CBxqn21JcUsHUPeR2JxS
KamfpBZdWmnrigKsQP6R3M04WJ3jflk4+Z8MozUoPXTGi6h9RPfvn4Bbewj0iCiVGIi+tXLeLGdx
YBK7RWhoQCjRASqOLSn0l/tWbp0zGhI0+snZCVaVtRW5jS5ALqUts7H77kzFXHxPYoBKH6i2p/nh
vrVbJwDoLpUuJiiA81OeN06A3qSJX4STaxZfUaUonphr16IEXXW/myIzw/v2lNXR7pfnjAlv0FBk
XV052l6ZGDMxq8HT1jtMUaDvEreptx+C3H7sc72aolDJDSxzJ5IMxUmEQM8VCNHZmoflsIyFQPrF
2gKpK06BFZqx1G7IkFjTVVXKMevFSWJLP48oIRxRtksYy7pszWa4aQXEwL/USkC1l2tJUkOv89jX
z14eMQ22AaNj9e0WH0SZ1onPya0CX03hlUDEUqsWy7raSDHP+pnebDyfira303/mQpjlSzmT7YTe
mlf2B2jLI3J4aHnVp1FLx/YIdC+Z3hf60CRPdVkP/lMMpq4+JE6UaExgFo2E1Js87L8ZS5mLoz4G
Lv+HsVy9A6Nt62bvdAD3HnYBEj8+CkdJ9jPUECebTaBdY7ecU5HNv5lDML5YfokaxaNO7dlAGwzZ
MZcRsHLpxcR0Rb8My9mLtPKkE1wfDDT491bcrBsv1vX5wZSEogdUqElU5N//Eo7yWSI5umQ5G3Y1
7UQ9LR8TURtMYW67D/dXdcPn6Crga5J/DTlUuYjsmqqP6AjK9K429svSoLUy+vHhvpUbC6Idw4Nh
Um9nTcqlmhZLzMu+zOe+kkobbRt94W1K9tXSi8+PmiJCsTxWQkGcG1bZO8fWggEpkubcggZ9VxS6
8WeG3u0L6BFtI+q9XhWEZFmpAfr5ekFcfqZgSWfqfEgZdl6zPDlThizf6AyhUW+pSilPIUdW3jqy
b4aP44XKhUqolJjZ0DZn05wjhzEHQnN3Wjtqza4sokqcxtlIqhPlwGwLJnJjkWAC0KIHpUnfUFU0
A9fjOwNH/twA8HkG4MUAD83wTiINov39T6c8U3KVklL4L2KLP5RnKvZtDdqx256Z3ieeOq8InnoD
4W8xiHE/Drr7WLiEPYRRqJGSYAJMv2pIglVypqGyxZn6lHjuiso+xtqDL/2/Rvhmr5RjplwoMdmU
C2E3SIaeS+AV34J48g4LhdtnNmMLE3D9qegyyX4ke/daRLz0R60YUn30NXE2e0RKkqJxdkUbxQfE
S7eC91umZCOXj0T3jmvq0lRutbM+RZM4D67z01pb8ylu3PgQ1729EUtcOwV9IOrrALsk20K9OoLF
rAp6dM15Aj78l/Dssjqjbj0sJ93osuT8KiG1cV3dsonDE3vKWhgwi8vVrVEKVNBx6nO8JsMX+B4o
cAsrPcWMhvqzhPS4Ye/GbsqJPnQIPTlaRKUxxk6l66tW1uc5sAvmCJi1R8my0ZkDVRV6/c+jxyyQ
qm4g0hkEwAWpXCbjPBH1Jll7rgtNhJQkka33jd+iWXtGkag+3bd2Y23oKcjbi4XJhvzlXrrpZNfW
OlTnTteb8lQPpdEe7bpo46cpdvqtGXryn/slaZDHjcKlJN7jNVLD4dKczwSbAGX06Rz7xfwFhgCC
tHVbbjwyNxwE6gX5OCg9/lTlSqbF7jPmAQ3nxKuCk0EtjCAIrfkestozqq7xw6+0BGxIeQ+D2/FK
H8EGlKUjvz2e06zzdzFJytmp460qzo29e2VQIYfJ3DMaApd7501lZZlzN57nbIxPiQi658wN0qf7
DnH9lqFpzr8uQav4u0phzWw/NdEuH89atM6oUVMlslca8X1E42Hsuu6ttljGo1c9PkEX1mUbpQqA
SmOk6Za5KXNUzlNrWJ9T00o+tI337f7KrvYPI8xLQ5iHmiXYYyXKiRc/7WGnjOd4mfynJcvEvsyT
rWmUt6y4YCUoPkECpmt1+ZXoUiyBRmx+9vMKtI5Av9AO1i0mztWxlYeI/i41IAon1uscpF9C0D6Z
vKHyjfEciMV7HydpGUZek72fShE//m2oWBDheFJA4cq5s0QbGpG301mbtM4864Ho50OyJMu0EcHf
2DnyHQrlfH/aDWrptbe1iS9fTmeOmf3Z00bUTrRh/vqwF9C3luQHsAXEvMopqgLRJH2LqzlzvPT7
hkEvz2ACKZQ/aIfbjXeRnaPyCixI8Tb03caep2Q+p/j2geRxfiMgOD96fWOFWw7qF4oIlM+U1VBl
DMbeavWzsRTpfp06Ji+PQXGs+2qr33/lctIUh5SgHfbXFVgmi61hWYxCP7tLy6Rh4UcjQS4fiIA3
afvheH//5Dm5eCmYgkNtiTIZI3uorspf5xcPn9eq9CBq6+dWizJY/YP25zgN9pdepMkpISj5CGxo
BsAZ/WwjO3i+b/3GYokvoCiaxGrXPZt61srZCxr9nCaG/eIi+P4SoweyT6202Xg8ri5cFkqTncMF
nsaGLX650Mx1ssHLO/2sI6a/X8rhPegq+oj5dPQ88WYVm1zPq4NGJ4o8D31m3ivk+ZRHOLUqYQF7
YmvbgSnDrmb88OlpPqitSRTjsnXkXiTKNH3V90pfrCzjGOhnxnAz5Gn0ONmVPh6N2us2Hq3rzwVe
AWcx6c7yh6/ETFkdACIfCuOsl2X0c+rn6VjWXrW36kF/NPmnQ0lWSdLF7tEGVj4XpJxVE34bnSOY
q80u1WfnqLdpt4tQV3kQkym3UGbktIYkY4ua3aVvQKbk+g8yJtZVWvqPCwr8bJnNEN539mt/4L3n
TIN1pfFKI+rSSltEsy2i3DvnKSNZhpoBRWtEC+y+lWs/hwEAIAeWKno0gVpT9bXOhXeZu2etSatT
DqC237lT7h9LYCTPaPTPewoG64Zn3Fgb6bFNM4hwU1L+LtdWMgImpx3gna2aUR14TxVqdr1srO0q
4OQdoXMhDVBT5bNdWhltI+knmLFnq7HMo8sUpY8ZBd1zbGneGz+2qkffZCIMGpGS3wDcj+fs0l5C
QaMkKuiY15Q2Lzni4PvSiIrf73+xq1PF+8hFAZwMYUYCJsVKFJUTypMJVvI4+rNf7HIXMPzyzTys
08YGXn4mzpMkSrMOuv8Sn6/WVkEQRfpkGMOp9sFqMbx+BlExI8Ozpf9xuaZ/DcHFgiENDZL/KV9q
KiOyg3UaTy3onRN8Zia3jE36Jq0ogj6yff/XFFmIZxE3EdlefiQrzhLATQty1r2FFI3Vva9Ax39C
X3ijMHNr82T/ETkTvNxXBZnjDt4zmD/W1FPFn4KsZ9adtQVGkjWD//cg/7scUgM6/cSCPMvKcpKa
jghqZuhn9Xb8Es82c9hSq2OYqcGUjC6IPrqMRnvp9WEjm5NuphgmH+ahwj2YO626YVOla2bOjImK
DajHTj8mBIZ9rYe6O7eHLGv0J6aKGKeYl/zgFnb8UB3xdeEyAMZnkImWfJ/L79gEQ5qtK/b7Uish
KOYMU0rL5SzKOnu+7zKKFuD/bAE9oGQOcJGn89JWrdmtlRY1CsRlCwcmMoNQK9sxtFCpPyBVtu4G
Y11e5izQEfssPRSjBAQdv/d2jjFXT4NIOySfc+/L/V/shoshmkOBEQoj/Xu19pcwes+axow96Bk5
gygEmpljuQXGVRCb/y7/VZuHQgGgN/VTGwwRzv1ymE5225fnMsr1d7aeSBmKLjrkEzNNY9AlKEyC
nNG6uj3GAfOjMq/tP91f7+WF/r9fRAq0UHlEIVzNgudc67tYSF1wJE53ReBrL02RGwcNOuNpBCq6
cYRvXEtES1C8JF8NIq7y3eMWEdqJgvXJTeHDBjGNuMGoalpy5Zbc3rUpie4k+KMED+tKjSm6dTW0
2bBYmjPR6y7y4KuoivyYBWa3JUN+2xZNOamGQKtduW0do1qyZEaBJbMbcq1O86adlaf1m9jrx6/3
P9krJ+DynmBh1JcIy2QlXu2VTP2gG3GRoDjdrREAw7GNGXYoB1KeksTrrd+X3Hc/6GsUpAy19vO9
w5CJZh/TSK5RPI9NUiYzr4hTHkoFpTMxyJ3AwGB6Ca+1rdycaF+4Nbjj6RQ5Rf7RLwqmkAbB9P7+
+q+PKFag1khkPn6rWilsobV9gJW1FMOZKcTmrtaD/vAfrFAEkK8A4LlAiQlyLx4lwmxGCTj4p7SH
Yh/Yc7YRDRjXx483k1YoqhMAsZigcHkNtrwpNaKQyymYsoFhrHXErC27rtZ+N1sdgo3Mf3LnXQVg
uj7aukT6FLUVtwhvmE33YiyLKQ6DnuT2B2LRZoFyraXtcweURd8txtht1ZZuOLqF7gpzVOAaUcFS
wswREVwmBljziYHFEE5dExL99C1LrWnjorjxlQlaUI0HmUkIqPYrrEmvC9uPZkKXStvVosv3Ipq3
rNzYf8J0St6wF5mSoYLUJ6OZ3S5vF2QrOCcM5Tx7unhBBXTdAeDfmGPiXb3v+BGVfMllgo6vSirE
YiYgr93lhMSB2HuDz3jLzrfWo+Ms2UtuOvEpZxLpt/uOrExIkKdS4nkZZCH7uGQlyrM+ZpAXGCHp
nJq+iv6JEqfvQig0Y7argsYIvvH4TL+lWlx4jOybmPqZeWNunILOSBFqdGP7by0wF3s/FEu57Lu8
sKJ3WesxdFHX7K4/GjAzGXtnMGTxpz+Y6xsaTMVv/drk/dmusrh9Ek45RcdGF/6LKTT0M+tWs6ow
jUz3tzWLtG43T1NiMhm2Xjva+4wfP4Frcuonc1jc8rOI6sk9D3O9xMbRmnPxU7fHKQojYdU1p8NJ
l3bjZF67ny/pdFTWJeLiSjohM9fRjVbDOuneWj4lq2j2JMPrw5cMiQDgJbDiJL3owVwe/8TOs9kz
F+9kCD1/V429ca702t5IDa8DWoJmiMBMPwLHBAvo0krftEYBsc07VVotPthi1k6TFi/vknxJDm07
Jt+iNGcqwzhu8dNvWJbALABM1FV5hJWqXZUVHkB2hh3bxvjkzgy0Y77zXwwDfbbz8t0cuSirRw9W
JBHzh0BOO4RJWzZcpyvolFH65ly6rXNixId5WKd5OaWNoW88dupNiBVQGOT3SKOBeVZL+TFXV0yf
0zkZKAvsNJSj/+oHEdCQdpKHsuDXBdncUQgHv/5QsfBL3VbZSP3lpOc1KtnFPP6xZP765/2LQr0L
WRDFHkrshDBWQDX30k3iASqJxTiXU9a1jst4mLX9ElUMr9w13Rx8951a36I839hDCXCDmEithKKW
cjVNhRf4i1u4BAwr80XTNjtNXDNHAC5b0KlbpkC5gbynsAsaTDlqo1u2hrdgChniYZet5rjPdD/e
Jdn6GMzt9XNRtqCSy+AFcARqTO3Eclbm2runZJ4ZJoFm9Z/o+Ta73p2jD9NaeRtP5Y0PRw+cG8Tl
B1UZ+fe/VJDXsnBqQ2IhcnuK93FjU28y8oXZJ213sMgW/4M9Ai+a0oTVFCEVe6DSjSJCe+DUZKn3
Bisl40jWOnS9YTkKQyu/3HfMG5+OdBziIpKzRLsqR9YG28zdhj3y1vL3qimGZwTBlm+tX2/pgF3l
pRwCj+IZOcMrVFeVajCmNh1hqkUniHPtH/VQR1W5K7xB9H9AUSr8T73tt87OB7JoPiVGNxs79PuC
6dmBJ/NS8WSM+1ovEv1glszZlHXTttq4z9W3iToYGSo+RGNMKhYo97lN4ahubM07pc5aHOxhYU71
1P28v+m3jNCeggVGgEQapUSmaCTQIos7ru4sGA+IlWlQH/qtWov8V35NZeRSZK2FhossmKpWlrgu
MjFawalYpu6Z0TJI1CeDfpwRiv6wVFH8bK8o73mDGX/2RvTEHl0kbyK1KdoRPMMIIVyenDyr67EY
sjjMJnLQPLaME1J/f903csOn8E758tL84P5R3996LfyqCuY4TBl9TqzDJLZ4V9DtTA/tsAbfjaiF
zjxOfWB8gj+jSwl6+KPLgRENME7iymdSUz9lQf9mbszhpzdYU7Zxpq8/N3017kXSETgLV4LOWopw
9WBLfd0ZBQorE044tKJ+MHXDZxhtKQNS/iAmUe77JrIrK12LJEz6lJnCXZFQCk+qh78qVugSEnHI
WWRq24cG/uItzLcKLR8lbHfOkIKlbvgfdowimZyoRm+C1PfSd8RULDUk+CQUFMT50fj72eq3yEdX
34VaiUGM6BJhcC+pLYtxDiKEnVqsGEF67MD/7lGWEI+uhX9ZysBTkoFafyW/CtM0qbNMS0KtcKOz
PwTan02/VN/vH4TXi+nitL+aoVUmidsGncDLLVs1S47sjbJQH4X7zxrMzvrV9JLa2RFwxB+aKCja
M9p2q/4mq23/p77kHXOtB6TcuYT7FKp/P4Ok/GusGt88xYGRf64z2xX7UXjj2zie1/7M9OAp263O
6iThCAY73S91FiO4ZpWpsdP1ePjY+UP8mGo/jz5rQ0YFmLkPnxgA8OXaZGXSjUiZWFtj7Erbrl7y
MlvPWpWbj0aemKLljl6DAaMVmN2lKT3PjNpF3BuhGDclNe7rXUobZZcFab7hGGrKyqqoBEsAAaV1
3mDlqSkzz52mLkjDsYF8k5DnOaPzF9fxp6V0PwyWs3FXXj31dM5k7RV+ACeYN+ZyaVqTAFq10UJw
MlhG69SvjHqO/J1s257ue+ONk0XAKYE/xJ5EoYqpLECmNsubLKxzswgDvZ0OTm6VH/+DFQhpJuGE
TIKUoLq1bTJis89CzcjtvVWiwusZXfRogsC2AQ+kIkbJBMltua2/RIDW3C+jllGeSsn+jtNkTPsM
9u6G36nZHM4gWxNEYpJNipNfWnFmp2nS1MjC0eMaauzSfmkLYXS7wNY6CNVON/5cDAc2cynajSrG
ra+FXSpP1GrkZK5L25WYYmQbsU320xyCyVwOGkO8NzogN63QAJEFGnpZKtWzaqaq0TUvg4efOIcq
GYGarF2zcahuWqHLQG2LqIM62uVaisKK11FAEM8FpGpvZYyDvurBo68gUSxtJIggFIsJspQALm+H
fjSSAhL/qiVPgRjIwLvi6333ltuu3Ohc5GDNQC0z1kk1MqW2tYxrU4R9M0SHZqUa01sM5tqBCkpP
Xt1uzX69viCoyqB35HJJkHartChPjBGEEIpHTtKP79dhsQ4MUmv+dvNi4yq6WhpBEAUTQHS0GmHS
ya/4y5maYtee9NbMQ2PWOv3FngYj25VxMrtPtkm/+M1cjvBMHtxPjNJAID6iJcMYAuUViQe9RqKA
S8lv4vmw6NMU+oyx/Nj0vcPW8hV+3Dd4tZ/SIEUooCSw7UlZL1dpMfsoipIhC4vZrINjlHggj6rE
88MeDdYtaNWtPZWzKMDi0JemX3xpjUA2Tj19wVrNQHvTGPuvTL71/+KKtt5GmtuIw/3l3TQoO8Wv
CTmVvEuDvQt7Jba5NkQ7N2+1yDA+asDQv9ctSbkRC7ER4N6yBy2CLJymgUf5WrFHBTlfwQOF5bJk
zd6dtdE69H2cPYnJiz7OzVQ831/h9QekNERuQSTKgWCdlxbjqCgQWYpQTStXusIR7cSc2Y/vtWVz
bMT14jCFvqULG55SudoY72JoXMVslaHHh3qmMFb/5ngpbYt8jKPyyVjq+tEyLLQIZP9gBEncNqwP
dXVUnlJb9IA+hyWmdhJ8BS7XbXy0G1soyQqMYPw/nJ1Zj9xGsoV/EQHuyytZ1axWSy1Zm229EPLG
fWdy+/X3S3lwR8UiiqixPZgHwY7KZGZkLOec4PlkXfLPf7rpudvpc0ofKZw1EmpfaaL0w8hj9xnW
+PrP/c914/tZEBgd+Ec4TUQgNl4FUlALIbysQxo7ZoAysG6futZTjobt6TeRmzQkYdrgtDmN250z
lWTUOX0NgrxF9mmy074PotVN5wvhsPN2WiYv92s3bfs3lZv28SuuLv7SOKm7AH5p2/fCzg3xx2hn
1GejIrYM31ShMvk1Cl/R+yar4GkVSTd/BZWDAH86zfH6BkrearxZQHbbfhqPnXUWraZ9q10hksqn
ADB7CNSZU/1oJV0eFJI+FJCI6ejkbL6hV63rUvQuhPGZrtmYR9q7JkvXL/e/3k0EtLEib8hPJwWo
E5qBuVHy9bzsRBTkBnUp9KexLPOzmw0F+5o0n6v2UHdPOo6rh1Za5kvyNIBOpYxwbbkBStEzCoyL
UCnpxRja+Rzpog20ubE/ur22XFotTj+7sU4eNCIm4t9f+a59CHMEgJB3b5RmGzOelFYrqrDqE2b4
MVrlW6Lkc1A2SvHa9HoSWLmJNpAyel9Tnv0DMOLttZGVIrIqHmSootvCgQBBYq9VzhWNcvfZNsb1
vcgJM+4vckNJJYmjdyCnbiLHZ0hk++b79l5BA64gunAdOctbRUXV8tN06Y1nGq3N4tu5rox/JsJQ
Yl+tnbV8JitttTcNkzZUv9YmF4apYidI91i5kgW5qc9l0KDX5Pi948yNpEOpaTAVZpb6vVct9rOl
iCp7EUbe2QfHVR7660MjX1nedbwbef22h8oOuVUJyoZK8Fj7S1E4KDaKz4zOWM/3d+72aZDFbunP
cDg6UuPXx7PLpw4pB6CUo7laGiqii/K2rswqbJuo8Q30YNaDb7W3NgjXVBGosYOe3jhSLZ/cdY5w
pEsdF+c1Sz97nYJckZ4c4S12zh4lHjm7HCgJVZhNojhDmRIkb3UYZ219HidTfVKb8Wguza1roYhE
bAQADDYnnfXrHdTXxl1FYjTh4EW/89KPgTlqZ/yoGvRApAK9Vj4srXkQPex8N3nUmVMDiY5K8sZq
3scNmpZzg/zkkiJYpS9B1451YK5lfB5Xo/l6/5zs7OWVvY0bK9clATw8NWHu9OrzaoyaP5LXHkTR
O2eD4a3ERNARCKK3p1G4BEDZtDRh1bZeemJsAQpcQ60aJyfLnPD+kna2kA4uTgkJN8hY28FPdYLm
PCMEmpCBO6DW5ukfhjB9Tavq73WI/rhva2f7cP40r3CF0P228TMjFJUor4iymODcBXGt1KfS9I5i
h1srEOWojUgYnMvp3uSnFUR8NwOfHxae0/v9XA6KjwZi/ShciP0iYkT4TsKmiFbklfjpNR2zMned
Bjuj3mt+a6/axY4L43R/z24PAxWRH8Be5Bm4w/LPf7LSJwhsu9U6oPO96HEQzTyb59HSGVhir6V7
RAa4PQ40fmX1irNHu2qLKBlEl4nenEWIUGBV+m7n9tWFmKFIX6OmzesPTa91jzFu5bslm/u0wFgn
Wl/bPoaiOowR1NSFKrFdndwuVRDnMTRq3+LojbzdTont0ggoaUdTgJSBwk/bSf+sUVtNUcNoQDoy
idL01JRu/zxAyDoYQXJzDgnmqHjTZ6I7Axlncw5zDns1UxVHnbGdT0Pctk8SM3nwkGw0o9g8/vOk
MyAkTIJlZNCuV9RpkchXt11DY6q6XzUbBx9qVZz2QZJPsXkWldn9tkSmPqRBlHXT8rbW6p4pxzn4
1fjg19yumcYI8Q1JD40L2rrXP8Ys20kxRMwgIrFWQTQ4aji5xlGH+gf56yoyAB8hcx3OqNSg22pv
oNBa2yrwrXAsrXw994MTd6+ZuabViR4VA5hTOykGX0zZrLyAB/VQvo0bLX/bU3RbyfhmTWhf1LRj
Nly4Lk47wg0ZFuXXQajQ5V2KtuanivFq67ld08l7SZoagkzRgq9v2rqfSQbqeFhPuaO3+jcvXZ2v
HWhRJm52ArliqY9fLi8U0KtXq6yq4WvpZhCER3tqGr+p7N45N03TapdWBcn4ItRMy8/j2NjitfQa
kPVtPWZx0FpmjvpXm+jNX3XZD1+Nojd7f4ytpAvbrNdG320VGONNo4EJCDwagW+WdBn6U0z5roKZ
ZDbuxXWWqPhljZPBJsyPFvscaV00fBFowDonMql0eteDPPAYQmwzd2u1nKE7V1WReafZmZSVUs68
TJfR1BGxYjKX/sXw1lXl1gyJ9a3VHOWfpgbS/VupNnH5PTKiQn1buF2G6k8kquiv+z7x9pRJbhvR
PIEGuLAt+nputLlHxNYOe69vTvagxaj2T83lvpXrkEYKYTJ1hpFIUtETTY+t4JWGXoLSxRnFdVGo
5ae2XOrmVyXzMiRFi26FWkerx3zux7VKvg9N1hxV066X+Z8fQAAsOWeSur9xIOgR4ssWUYQ1KJM3
atY3r9D2j1SG9qxI5Q1CMdAJAKmvr2ycK7kJcL4Mhdl8N9cFFQzjkM6xbwRYE7NWAYtt3a6Rc7qs
Wie/bXIYD0bk6m9IFqOj3um1e/93y+j5Ay+gRccsq82bXBsoHCfMNg1zurPBzJP5kqe65/dpmx/E
nrtLkhAqEhQ6wttiOxqzipP0UxnGjsFUt6yuUYto47iOD87hriFeZFrv5Ao3Nc55qegpZYhc4byi
sxJX8bsaevQv90/7nhWJnqJWCT/+htEAXLlYmPeI6BnTrIIhyZqnynCORonsWqF3wChkmZNsYcnQ
pPrKoA4TpmOZvFoxo2qZjEeP7uAdug5j/j0HCP9o5AZEZjS4rw91yyRpLVNUErjS6E+larbjKTXN
JgliKg6Jj/KAchS2762NyjA4ph8wpq3gv9m37pQ3iDf2iq4Gs0inc57m5tPj34n6rNRLBJsFTut6
ZbOVEsajIkujFqllRaekNVXa0fiHDcPj3w2kJSLLNow7Jzu+NrMaeQ2Wlspl54i3i1MugWJ6zKOb
Punx8BnWxYsYzTe1YV3WZQF6bGTewSfc3U56JJx88EJwA69/QdbPvVHygIaGUQ4kc8h8Doly5OT3
HAZSYYRq8A7BDW7C63J1heoVFIYKFvwEYKp/bVoG6tR2dgTO2lsQV4u0B2lNVG03jtbS5wz93q4C
rdPYvuhsx5+T+OFpGhKNS3gke7YuV3mT7ndAjjMUxzj5fe5aQWJE6fBax4uIXpTFqv5+/DSCDYKj
DIaUl2oT7y05RNEqrdBFRR7Rb8a0e0u16Ii2ufuR/mtlC36knEfWAa0gbM16fFo1fT4X1pwGNqT2
g9xbvqn/jSz/PffUnanBQhq2ACVenzqjrNDeNos61EdHey3TdgCgTY/J7xv6+DUy9p+4FkezQvas
Es7KxhmKcjQorq0Wi5Gvaa5UYWNolGKHecj6z/VYrF/J8bxvC5pSnT8LVWv/B69PFE3tRiYSBBnX
hjGTK3w0vl9WiCBlStHoC6K/x3Llf7eVJAjuhWzwA8m4tuMl+ToQSdZh16bLqcjj/swsa3Hw8Xa9
Fu6CEjo3GQHPzW1mwGeuOMYIdzgrtQ8ClPYZkH0btF5vf1bKeAnmdFKfi0aZfjcTpILrdVzCAfDL
wS/Z/aA//ZDtMUrUlhGmaEmXy/hbHE+lr3jKx1zpfh3yCaJMOn99/CKiW42EFKw//tqsHGcwZhyg
OjSbNjlNvTr6Vt8eDSbdc2GSukWcCBaf2Of6M0Zp0tpgdXl8TGdmHHn+O+lSGt5fyt5t/9nI5kza
zDa0syqmR66n0Xkylz7QUDG9dI7WPgQ8+fdYypqvlNVHYHOL6GJsbpraGo7FsBV6c26f+4YeZX/f
X9CPbdk6lZ/NyNPyU9EhNtuo0QpZXhbTd221AyD+nzw1/eao/blV4rdDL94n8+BH+vBaGNOpUv6p
7SNZ2919lcGQxEfyqm6OiK0sOhISNfHJMkUvwGLrZ23MmzdiHI4k4eTx3i6Y5F+SNpBZgid+vWBV
1BaAbhW2lzH8oxqj4mfq+KxV89esTY6wn7vGQAAwgYb+BwjVa2OaDcE26ZIqXJ22z3wPwlX7PCkQ
X4IxS/XxkuXEZQdB+d5mEl/SB4XXAEZlk2g43egOXbNI2eV1DRx31oO+XOJzPKmPce7/PaTyNQc8
pErc8sZ3JkOhN+bIRINybnqGdq+16ALLqabk6f453V2TA2+Ikgp98u2aFpsScGFlskuVDr/05mTA
ZKjrYDGW7sA/7jkSOU2QEiplP16F628WtY6eMHa4CgdKN75RxcoTvWvroO22tyDeNg3QFS6LR/3a
Spd4wzjrfRXmIwHzOM9JkI6iO/el8lg/59+PhJw/UDkUTqjTbj5ShgRnUa9NBaixrUw/Bis8B/HY
MghFn00GUdz/VDv7x6ZRvvyBEmYjr1em5m2SGK6oQjOP8PkLjQ93MteDFHdn/8gIJVKeA0FyKG/e
T35Lm9bJcZmGxagHBMx8SwAzf+4F8maB2s350UWWP3rjNdBchBRAWU8yyjZeYx4Tq0zXMQvXPC6U
d2jhS4JLnHdNYLeRUbzWjWcXlzZ37O4C5tftH395kLDkitGlwE9uGy+xJZYk04G/qOUiPgzdMj+n
iuNC41O1rw9/QBKBH5UKGgiA1q+3tgKVpSvMdA5bSyuT57ay6l/xHcnRUNedT8iIKfrelLAgCmwr
pZPVl4aTayDcFuZSOwjfh25nG0EWx0eKyDtnElNkv5LjQgF4s6RCgwqVFmYRzrrFisa5vEAbeHgU
rix301NDdJRM+wYwVOp2bc4dVrKiATidG1bAdMfH6NM/rjNWiFgtKoB0oTfX2RRzJ0efYIWph38y
cr0EIBA5/9w/BHsfB/FPHhDas+TamwOfCVuog4JIelR62ScG07gGxIpOPBfKEh9E+nL3N5eLoI3Y
EDvUzLcI1IV4TkxTWoSj1Tdvk6ojx635kk+tN0bnQSM1NAyvekxZ4MdG2nJkuaQZSo7cZiMnR07Z
SnPmLhTZFPRZkwUVjYoADvZ0ur+bm07If2xhSRYz5dyAjbtqjarqxywqSDK0PxQtYepTY38fq+43
dyodf2WExqsWmAePzM6xpzwLeIBdxflvVUdBRKWZWGbKc9XoPK22IoWFOucgUpW//ebzEXAAZvcY
87OtBXuJoFY9dkWYIisO3hZa1+Stz+lEAc1AFOrx4gtzz+B/UF7n1GyLwo5wRhqEoEfVxK0/OKVt
pgGisd58vv/N9jaPM/ljrhXsv20lf2IwGXj5muEESix8ZvzVz8xlGg78+pGVTZVCUc2ZdgigJrWp
jQvkt/zFsPPpoX7fv8dP1soIAqRMsbrxf2XSQ/O3KlxtQy6d99BqU0v0B6d8x2dIT/7/VjYv/2jP
/HStwGeAUQ5Q47SDbJ7Ksx6vDw4FoAGCq6AGQqsFdCGV++s3alyqVHZmjTCrZyr3cet8rYzZ/fPR
I0BqRHQrhUxhCW0BCM04JAh99noYlxyBbDX6c5qlR35oxzlAQmJ2NbByWgOUIq4XU3UCKrCS0o1V
Tb9Slg92Ae9z6AYojuA59OydY+aX3i5DNK4OorXby4sMBP1KmpXgsYFoXttW4qRmcqlihAUzHMRT
zmSFr0appGbAGLTqTVTmsXVwTG6PPDBzKD3gE5gvQnnn2qRuCtKvGJOwoYYL+L75XK7JcBAg/ngH
r92SBCdwSGBY0iHbnnnXy2Lh6Wkbem3GcEZPRmVBEYs+DxN0eZITkLWiC2ewLlk4ZEJ0JyMXUYew
i1FkaArHyuKryVwMb+oC2ahLMta56puDnncXEzRifGY+b+/5qZOP3UuWqu33tF7qf0bguuUpVmb+
/ZJBDL1P/NstQdJVSYLopWZIwQ296J+8Kuvyc18b+Z+NxcTNA/StdvuwQslGOhQmppwttK0YCkI3
wG+y1EO3LgvoTNfxs9JaA/OggU7Hp5y5jFPQrlP6fjCaegimaV0/RzlIvhNhQcxQRm0qslNmVPlw
6lshwKqaRay9RGPtpIFeGsORFNmtF5E/mgEtRAMqcF55fH6K7E0FImMceVRUAbu+9MmU+tU4Jk+q
Jo44WLcnEVMcDyIAwmp1W/qzBuaHVgOgRMdom1MhVhF0Y9kdvI/7ViSf0QK+om0bf0U9Kc3cKXVo
F0MTgv0YXpOoORJN2LUCE4o0D3YF79b1tnkjoGQzdeuwiEvv7YJ44hODgqIDoZXdjyOFvqHdEsls
12Jk6AF1K2tBcXEJ6rpKAnrMq19S4zvdd767h5dh7Th40h3aD9cLKty2asUK+isdiu4d00y0Tz0I
oHNsTUsItMQI0rQ/IpXd5nmcCOoYdK94Vxg1cm20KVvQqA64znGa9U82j/Ol7+v4FV6x58eq0j+J
mh6k5yjW5f5ydwrEpMzSBQMZRFJmW2hvQYQpEfPiQx3iQXPJ+zqPA9rf1FKmoe1/M63I+r1MuDGX
aVRBzCxFlNnneVVbJ+hpQdgHAdDt0yCRLOhSaD8067bx8WA6yQwItg61bi50v/Qixsxq1fCFQlnx
NDXF/O3+FhwZ3OQc8JUjPas4XKqT/yLGynofR9P4UbXy5TWOjpTidq2B33Ul7BoCpjzqP/mZRo+s
rhMsL8mr4SP4VPGLqVb251EV56iYxMH33bufjP3hPMtONm22a3PaaiZVleDW3LGOfu2ZVBZMeToe
RCx795OgyJQsLqRptqpXarYYbqTiZjS6hOcUEbpP+Wz075ZZiX97/GtBNFIJ+CAFkJBeLyhKG5OR
hi6mumb6y+vc6qIkquez4W7oznF5wCDcW5rUSJU6aPI1kxv80/fykCld2ritw6a0i3dN5OhBVdTG
WVMz6yB22DsaEltD8ZSgDDDPtSkljUbFcqm9J3Q1BCMOIVSHonS82W+80YnfqLXiZQev9d4BoR5N
uCIHprrbkDZBdwz6Oe290kAj3+9Kp2teJlVdjkQ/9lZHkIFLNUD8o2G+WV25TAsA9iYEBVgGuR3H
n61ELU4KRPazAp78YGG79mjA2jhUwmhn8+EQvmyjUeeiddRS0XrS6XoxYgOALZMA3yzLuDxGhpPp
Dq8555Lp3QipQMK7XmGyrPPiVfJoMmPJj1pv8Rkw8qewly+C8dwPh9B8LCkZiHieFC3Y1BGgv8GF
n/o2HFeUSQKnm63T6C3OX5aSu19mSAsf7t+825uAQdmwBKUCIWB78xBOadjJrAuNXjHPZq/2H/tm
6k7JFB8h9G+/HeVGQnUwk7SdUQu+3knb6E1cstWEDeioT1ExDzm6UqpZ+zov4rOTZ90RzPf2HkDE
AdsGz4/uDEjfa5NthyxJ2vLxbCVPz9Zs5qd1Xo2DKsLeHlLXolbH2FmKghsrRPKqk2TA82NmTY2h
gpTV97JV3PUUGUZ28MH2lsTEKqAPcuwgbfTrJVVWWYwj3c8wqSIniJJ6PnVe/piW1b+n/mcrm3vm
2MnYZVC3Q2MYklNlpsYpm/MjutJtWAagDKKppKxLYuTmbs0gWcEMz5x2o82e80XXfhVaCjUejsov
iwICG9BPNB/4kN0dhN/wg3gHHmbjs5IJ0L5SVG0Y13Xb+tpo2SKwYqbMnx6/W6j0/r+hjeuvjdjI
zaFsw3KIijd1bylnkdbjVw/k/sERvI012UkyAiIsNMEgLV6fCkfkoNxHuwmtRUvKc51D+5u13jxV
mkJvxnSF+yQKMw+dsTzSNN/9inCTSf75hyLHtW17ZJgn6tJtWKXWc2mof8dwvdHPGcIWpbA0nr7f
39bd7/eTvc0NEMLx1rTFnh014sSAmMXP9Sg58MS7VqgrwCYC401N5XpVY1Xzt8PHG1HOCqgjCxB8
KA/dX8ue6wDFwAcDK0VnV/6KnwIRJ111o2hMODCViC90C3FVsTZ+6qi+fbpvam9BP5vaeCmBluNS
2hwRBg5lVmCA3BBB2ZrR5//BDsJBRMNEWKBTr5ekWZ0Djkm0YUFi/jsAy9yGiRglR8LBe88JoYdk
ksrW9HZ2E5M+oKaYuCi1bpc/FbEU1O4KeLGq3Tqh0i3Gkbva+1hSQgGNM2J9iETXK4shHRSjzpFw
GUF8MarOugCPn1/0Xrc+3t/EncVJLRe2EJ4KHmQTBzhpZDCuee7C2mwgN2rq2L9t0NrOTvSZhz/b
Ohoe77XSOJN6Da4px7RtcZ1CTQt6ROD2ynK2v1fLjMYoM/aq5MBV7ZQoCadA7MmYkVRom4w7KqMx
THOuQiUX3ketsdNzB8P5xVTb6C1YA/dr3rfZkznbbgjszvtqLUrqHPyKnW9JKYDcmAoHedQ2uYkN
YwHfCuzSBv3vI4paPy0jg4t8JXLmh7MNFvxfW1tqYhXZmVOnGjs7GUqweLlNHDnUwdpZRwzP3WX9
6JxI1PHNPEuUa3onT3r4lgX10M4a+mc9TqMvUjnqYFU7/oSxabKNjX8kJN84SKNeRbFmSx2KVG8J
4aL649x4ycPdBmaN/GRl87ikwlqctBRU8ERmX2annn+rlNE9uG67a+Es0goCtY/q+fXNnlcnN8yc
tVjOiJCmGxln4TRHMsZ7Jx8KNGAaDr1DNXLjGs2ST9PoHDpzFJ8XS+l+0Wnu0ntIfGFPb9pueppQ
Q/c1WwlWoxseLhtQzzPAKhHmg0zfPjZdX3ZQZjiHSjEyISZtJu9kFqI5Us7ZcV5EdJAtZE6B6MzG
T04D8sluD7IN/FcSeu7anotedX2Q48Zz1BWPDxhHzJwURtLOTZLsrb2RIjPE2QrctpZ/l8MIPsKa
OpqfsXNGrqxsPp4Ky6vr7KgKkzFqzmJqxmAou3/u+/09I+jlQNyjskOfdXOpRDErVh07Vai3kf62
Ukf7zGEoHq4iA7QCVSO5o5Butg35tmR2QlHh6jWQKC9jMSRvLTHbBwHHTkwK1JxPQvJFMXk7miha
VzuloAi2HqLEH3mWjb9peuF9G+EIdh+d2lA6Jink7guR7eSF9zdy7wwyUwqIFx0Lss7NmYjM0WHE
LsTzwjNeqjWKoffPr7oufoMUWBwY2/tq8LAQXMESUsYbJ+VYVQY0D1RqWubNS4km0Zuq17IjZa8d
5071WkozInYP6H0T5MOcGptkzCiiVsnybeoUM2jVIj8lauo9niNRNuLTgY+jw7YFXnneKJgBxmGv
17j8Bv1Hey4tuznf/0h7C4LPTjRF34TqyiaSV0qrKLMCqRpt0JW30dRZpwmd0ddSuPHj4TwhqRyf
JuX4AKNce/i20SgjGpgy27pEiLVcTyt034OoQpYwrvuEVNuo/8Lbk8Adc1PiSBBirpLIqyCZudNp
9tJgNBwf8aT3ttP9TVad+XR/Dd9bisehDNI0LHpCK1k72uylx9RnLWn4Yk3fd0Gnjfo3RcRH87L3
TvrPVjbbGCNSthYdCyxmRjH5bWqmL2ZWxgfV+919JDxEe0q6J2vzHlftAjCgySmaVs0EvEBdOn8q
mvgpTcT8AdWc5NWmY/Om8EbiRtMW7sHJ3PFdspxPdV3qn94I1Qy20JYkgcA156n3ro617DyqivrL
0k32uyqFPOo6tRPyL3tH3OKdSwEmhcI2kuhyTv0m9E9Sp0h65PeRmHC6Vx3S2G+lNlvf6tR+cNKa
rG3iHaUqtZzcxW5fX4pOsdqWSRRgRpF1OqdCr19VpiV/uX/Ld87MlZWN2+rjPDG0HBDsip4Xcwvb
2LrYXtPFT/+DHZwv/gpKFyiu69UwF2ns85bVlJM1+Aakj85HO385qrXsfSBaluCv+ESAvTY3rWnU
2p1p9IRiqM/Iy5pnd8p+hS/9OGqINi+BjUQMARvZTuHR9FXjMGAoTSq42X37PkJJ6iDA3lsNcinM
0YIJJOHQ17vmEgakYoWyaqhcpaER7+3VTk6lyJa/7n8feZo2ztEmPuN/FIFJ/jbfpx6XUa97DUvt
GEQCtlFgoPZxzsUwiKDQ3ErOkGrm5/tm944ftVmJY5Sqr9saMINdBb4kLcOMKW6+qzX5ydRL9/H3
BRFHNOVo8xDzbnO8YvXyUnFAr1tZmQWtoU9PqXMYAeythXIUeFpkJKiZbo5eIcCmGO1Qhm7sRL7T
ivrDZMT5QYFtx/tSTmGsLXqrUphl44EGu2BexyCteMX4VlkG1TpbkIN/i3NRB3HSul8UK2ZgURIr
aGe02ZF0/c6ZpLCtoyFJD4RqhPzzn6piSrfKMSUA2pELi8+lgAOXG+P8srSHuhI7O3plahMn1paX
GVkCARTun4Mmh/Pd4AU/CAv2jYBR0nnOpL+9Xo8omWA+0C1C3KRowbL330c1ti8Pn3OcBGUpkEpo
FG0DgEbrdSm/StalJgCVJl4LjSj/fN/K3qdhCBnDJWkayWfqeilGaZRunLFffRFXNRJSAzpuVjG8
TTtl+nLf1t62/cs751JB2tskQ6nRmv2kkS4PQ0tf0ZP0MjVuPv0PVmiiMxtEarJsm+mtsnQNYAwO
25S5jq+Z6KTmi7r+cd/MzqUC+Ef2DQQQ8s6WFqsO5ozU3Uismw3LBxSWbNH6KHJBWDVru+v9Uk3E
cvJE37bnPEnEyyiiKZ0f91MSx0bXAyUwkOUbD9L0zZrUE0KU6xz/sWSp9upqaXmQX+6tlY4pbhDG
Jmi5zZtS9ir4RoOHyxNG4jNN0w1iZ/xqWcMviW68NbLx3Tjog59r6wFKee948pJx0VgfqJtNrDFB
oh61suQ6N5ZzIh1Tz/FQgwFv8+LgJuwu8gfgm54LuOjNIiH4r41mw8eKrOGvtphPde90T44X/bY6
K7Mo5/eGMH4vzSMx353Q9EdPgoaBzOK3QjiDiOI2zyGdRVXflminxOvvRqv3n9xO6ZxPyaBm9hPz
QxlHSDFhWQ8eh90d5hmVQ7Jk8W+zbMRAmELA5M0QdontA71URqYDMEPOAoFypKG+k8WzsSA8ZW+L
4GTjbVKzzlvHIBbWUtU62Sqzb+AcjYYfm6T2Tm5ZR9XpPZ8jr4csHJBqb+EaUkBoLSYpYVhLuYZF
scZTGanG4N93B7t2SNYc4m8e9O02QkETSPighDlqHqOz7HENmDRxNCt03wpM7h9jA6g5XntrUzQG
ywHsy9DSNVCshlGH2awd3IQ9K/LOEQzzXhOtbqysfVLrA0eiVtT8VKRNHLpm7ny8v2N7B+9nK/JX
/BQU5HZPm31E1dPrveyvukF8wvPi+FsRTerj9RzUGOVIcodYi9kq16asUhENdVw+jui909Q28WkF
sPt4vgLynGv8Yxb0DYtbjdyiriy2jY5u/pfdlJFv167x9/1t27tCdDJg+vMP1bjNx6HqkTCYAXcB
cOYbBMuPjBv0gqJTRj+bj5AQOyE+S6IUZsmg6ka1A0aA6hboWYTL2L8mbhO9U0p7+YUH0f4EUwCQ
h/HYcKofSAXibmZi0EOVyLHNES+nxlFsJk+EdLTaABkhy28SbQ0k4vjgzu6tjooEaDhPrnLb8Ui0
fGxjRedxSYX4lGpdVSD2bcXnPlqjXwc0S8+oiTx8uziCEIs8Ugssw/e5PoxrNjJs2EGeznH75r2R
l06AHHj36B3GClkz3E7qlxIje22FklKnLsIsL8I15uJVbxjq8IFZGUV9EIDcXGMMUXjgWpHBwAfb
BHXKCAa8T4viAomug6dqJv6QerWf5f3R63Hjl1wUzxC5gKUiiXrbbKlPFX3KbLe4ZJHwXF8lLHnq
ZkN/9IZRJP3BNkc1TAo+ymPzk2OimwTevU3yC0cneVNNVvT7nA092rKV1QW5Zjen+1f6dgupTBHf
APyEc4a837XBRPSzNYs2u1hJ0n30FHX6M2on8Qz7wTvAaN8iiWk+A2tijBi5rZwGfG2rshYGXGdd
dtFmmL7GbE0vI/qj78dFFb93teEyXlJ4L9449S9VM+SXuq/SDzEwpYNF335MXCWMI6mUw7fcJgMo
4PWRVZYseiqHN+qQ109plmkHVm6uOBV8sgBJKZGTpbfFgjGZrXFo3PTSqbqCRMjsfpy8cQnidBV/
dLO6fKinVX24diut0kcFK07BkGt4vckuUiTUDpb0ooql+yQMdf7YUWV+FDmGFewwFgSxo9v6izJl
vDiWmV5axNCCvB2E31K0ONjBm/dGWpFBG9O6pLWNu3LtstHiyUov+eSUHzojcSO/8hKzAPLeTn9b
JhDR+9dhM7AIb4JJFKHJaTilUif3evvSchQMCGbK3KrnWvrVU7p8ZLZeZxjvFSrH68VdG6MMjMwq
10A4o/t9Nu0uOtFPUaOz2uTd8KLT91dCg0+M3ns5iNxfo3EufIFX1AUF+6wu36vCzdTWZ6xJpXyK
TG+IXrXJm6aXgkFz9httyJX0nEXp2D3fX+LtjSeCo0Ui95NS4NaTkY53q2okSoho9VQj/pvm3722
ioHcOln/+31jNwmGjHu4YDIXRth+m+Ink9HEpDYZSiRN8+SsQ/OyVm733q378a1ZROpfC0Awasbe
GN63fHvHmcXAu4qeE1gykC/XH9KetCbrbTW9aErhnu2+AgCSddWjzziNEp5UOUwD50mCem3Fyt3W
1nqbO84A++GFJFHPn2A3MfsRcL8WncBViPzSIhFZnh9cIDkTbQ3uIPdP3vlr06UR89+OlPjiKXak
MpFB0U/FxGP76CPLpAQwtjICg94Nc+3aTjorqW11KxL0Y+5+oFzUVLyyDOMaxgEM0f1F3dx4jFFJ
kNQOiLtwEq6NtVLNrzFEemGO+5+rMkDrWrTXyVPer8rRgKGbi4AtlwcAUR76Mli7ttV5q0BO2U4u
tR5156GI7AuuuX2JQD8+3V/WzVNA6RNgEJICNPKIvTbHJKpRvS2HAke2ZFr2rp9Sy/o45br7vXLG
JAk6ocSrXw3O0XSSnTVSv4B7RWoIYHhrGMSyzgzqJL2M/agFdoefHgfmXs/ufCRFcXPhWCPPDrGz
B34fosdmO+cpofXAVXAzpO/6vOn8SGMI9P2d3FsQ554MnjavrIBdW0FtznTXOM8ucFOTcxErrMVQ
s/OaM+L+vqnbBbFp8NTJ3Qj8aMRem0LDda29xYwvTTmP53VxtY+F1x1BHG8XRPTPaDfSUf4P3vC1
ldJu47VzEz0shjz/o3DJ2z2jyb7EHR3f+wu6PYWYQjpBynXQUv5By/wpuKyI8xrVKnWeJutz2cVv
GpF+rCrtW7tUr33XHPj+nZVJQJf0/rjHG+afmlLdhdWghU0yuJdIzGuQWXrzpojqhxneSImjWkM6
ZUL0R1r8ehM7gH8J8H8tVCvn8+rm6zNY89zXlCE5eFZ2FgXfgLaMzAJwi5tDIWBmwUvWtLBYSiNY
TKYz242tMj4CnNX9z3XrC0k4OIFo6fLJoIJdL6rqlmKyXcRr63gcAgEJRivyP91MOXV0AQ6M7Rx2
qa8oBZMAQDGv6dqYbcS62gMoC3v6Au/VdMzeDmq9nO8vadcKCTqUXzm4ZQuE1sDRNnB6tHDo7eU1
RSPnrCbZUZa7+41AQBM6SlWaLeCkgb89UkrWQq+CP+TD2aXU13pR+mfb2v1RZ3XfmhREA2LFe7LZ
ucSNIX81aJa35uQE2qR1T6vlNU9F87iWHCkoMRuBDcK2VIo3x7w3TEbBAEsJ3aSzXtK2yi7V0j2s
biytyMQIwVQIS1uBiT713NzLLLZv1KbnvjLFU7S23UEGceuMOGbggyG1AhYg+7w+cEnUzm6c5Drs
JClyqJZq2T+tjlW+1aO5YkhECevMj1Qn+z/OzqtHciPZwr+IAL15ZfnqHj8jjfaFGGmkpPf+198v
WwvcIatQRC200IuwHZXJzMgw55yYNo767Qez6GwBhwYRAe1rfTzQQFKiuDYRMYyF95Ih0uC3o+de
w7l8WvyPNwrIicRxgf7ggVwuUhnHwOnMEV5wTX9fc1trp7lT//StkvAWDgQcHopJa5QHkE+VOrbH
LACRDr4TtaWfZtO0EcPc3l0GWpKO8al0FTDK6oOVIaM8rC5ENL8Nhx0Jvr4vW3erdnSTMEAAB26B
4Cv1Fpn6rXasVFyvSccRqoRpvLhBbv9jdlp5yN0i+qOeZ3ffhF7+PS3aLQ7A7bHAY8BTB2pKvER+
tLSsqgMkZngvp0aM9TnrxUxY5lSHrIyfRgRJ58RbhYdCJ4QMaWkqDWpnCKHCnxoXSizcXIt5p0jq
XqaG0ZNz1DlH+WOyXTvG2vdnXTAIOaJ0glH+4X9L26ZezGi/RTYPmBb8jOBN7YTeVj+ftkJhjugJ
UxK4ufJUjho7fZB3FpJTcoRs6Gb9tzYuza3Wx52PBrgJYJUsLYFWW8XwqZfFYZUJQw6pUg+wX/t9
PU3ZPgLb89wt43WUaDyQ1tJ7yJdluXFKV0xCNUN0Ep0wmP3J6IXY5eq0VYRe3bN/7dgOX4YVwZtb
faCkxvUWgKkuxuQqOy0MzUMIi2LDCa7c779WmPUCJAM+EiHucjVlMc9jGGOlzuPuL3hdTnKKA9HX
ezXTp3/6zE2MSzS51nODp1ExkNv4i+HVBRc8L2CC7PJSoub2JaUUwvTJ4UmUxJsVk3MsWy9SQX+1
vKKFfT1aeXXJHZK5vM28c1gr04+nTvmNldVaFKcqiybLqotldvO7sHC9jzESGtVGIiL/zC9gp3/N
wMkjXpIHcC0srg9BMbdTUl3isH+12+FLzsp2VtfN/lii9/f8ongZaUMT4QKZWS3KFWkwx23WXhAn
M8c9eLQy9fVpVrcItfeOINEtnhBbVDFWdxf8Vms4RdIictoApMoVdCNo+xXj9Cnsqj5/pwahKA9G
rpvT+fEa7+yoBYQLUAHtF+BPKwdcmD2j6+KiuzQt8KRdrwINOTpjhrxy3QbMuE6ydADh9djqnQVz
GOFMoC5EG3qt5F/YWjVbPCmXNBaxn1h2cHKIEBjoXZnqLtCq+MVVzKbcMHvHoQDBYr4YvVs5EmGV
mM9jLZIhnTGrK4POVCwvesnCWf/8eHV3zYAxlO0lPqm6MuN1eZl4UVhfrKAJOp8hyr3xLYwmsaWF
ctcQIFIK+EhWU25Yui6En3Kzj2zudu9E/iiQxlP68cmxC/LS0Sp7KwhLTpchf8UvyXI9lTpFmaS+
GHrxOipOd7a0OTg93rNVtIMR6PnST3ELKNevb3bSOXpQTU11Ga02eXHK5s+uqqg3Czd7cVN9Lj8G
IrDCfZrrxZa2/u0dAJRHgk5lA44I7/RygYWnNy1Vp/ISl0PzuSzTvPEVbZiQ/HMc5hNYoime7Hq+
rVfiNSXkg+hunadbdqY6g8F6zYJAZFdRzP/MNPusPpTpMF1Mp2/39D7bPx9v872l0r8jRAbMBnl5
FdrVShtBKdHri0bjuj4xmAfkaGYShiH4kEa63+WFOW3ch9vbDqCFFIfnR5Zc1muFOKq5Au3vyxSP
9fvS6zrtU44wQfpOYXpQ4MMSY64nD7FX//54ubcXRJZswTrK40vlanVBwKPYY9NnxUW0QfYSKFlG
B6N8kiklvyW1WjBDtLHJPjy5/l8uCPTA2p6Gobh01ZicFL2qPg7tk+OcZbggrRCUk3hAHVnPOQNn
7OZxmhYXFb2wFzvLvX8yeO970so8AyyUlRuB0d3NA97AGDJQANyP5bJcMwWXr+vFpRZDgjZaF53C
SNT7x59oFbf+uyyCExwLGjU8tEsrEFMss02QEy/sqdgVwu58nYHHe6MItspIdxcEXUUizPEya79c
q4FmQIxhBwerO7rdkF+MdNyKGu4uiFYNPGMQxTennQc1ZKSVXVyCmHhIRPW8781++DzUUXN8vHd3
bjMZIkIqwF0oxa1LVVVsOQ2UmOKih8M8+FlQM463HBFe0CbLedWCUt9gMN1dHFVtCpkIL4LVX34t
XRTEqQxjuoxG4vzHQoTbL1Qn+px5ztactntfC//IuYBSxwO3CoqY8sDgKnXiYOhaf0Dpyt6HALr8
x1t4b0GwAaDwE33JCQjLBTWSLDKaorygm9p9i9Pa/twLr7mKSt1in98zBS6eC8VVBcK5Ko/1SmtX
dYqpkJR7J5qkO0xtbu2nLg/Pj1d1b+9+NSX/+y8eidxsrmj5FRfPYG7rnkq3He9LAsGN5+SeHRAg
XCleUIohq2+k5dqsjZooLnZmjMcktOxTbaL2+ng19zYOtARQI3oqspi5XA1T93SnqmImDuRlGbzC
Kc7NnQbBIXgZcldsReN3zSEETKOdQ+6s5ZtjdWBmpjNz8Kau3JvCC8+xXmX+pCfpxgW+t3/EiP+y
D2VvcbkymBuIeTT4dHZt3hdGNvt12Vb7p/dPdkV5BmVZB63mpZW2aD3sVFzaVhkspph07W+I9zIt
m4qOJjas3XntgSARYFM7RUvHlU7rl7MXx5bI9dzDtwaOeo4z5DeFPvmTcP0kVRrGQotk47jf+EEa
srCvJYhMsh7XlZxIgTGBMFx+cTJF/WjH78tyV6pzux8QSj883sy7tmhP8Y7QqKKUuVxeb+qlUrsc
eXcOiZqUtKvLY8Hc2GrfiNj4WCvOsOF0b04JSQSJIeEp7QKJV1iaLFMrNAMaOBeV6YzvUirDu5Sh
H58eL+zm2BMoyHYO7UQKIdhZWlGC0UzdNsVKYYmdziDc90Ux5efYq6YNt3HPlKSyw6sCYwK7Ymkq
Ggo1Zzp3eBlHUfgUv+tjKV17G0fiOej6m1SkBAUwpIj7zBu5NKXmvZ6ncyMuVZZa50BRvfd656Sv
dWurzwabsoDPqy97OrR91xtolGpYOJMlLiJ2wv2kVL/lyRQdH3+lm+MnJ3kQygLFh6xJ7W65njRP
AydqeuesW/P7TNOuUTC4PqNLvvZK8GR/AJ9Oc4gGFbkyQut0QpbGAvAeucEUj0tMeH+w2yBMfTeI
g33F/23YeIlvTjnGKAnIGPpf3NHSmKm1Qs6WyS+xFev7PJw9fzbyLaDkW3F+UUIiwwRiT3uKF5iA
c/WYwGMeCg9868XV26D307xrGEzfRZl5Ti23Ka4t+iXjCwDfdF+XvG5+PkTh+yrUWmtD6+PmW8pk
F4elAyQGNLMmaluznEfjumzvlHvVrgs89Qzuz/rDjevxXYNwzNYA41uLOGWqtjJilEqmq5egVJ2g
zas2vUStXX9vHC14hf+bJVe3S5xsD3wm0p7+rPLq0fTlHCEXt2bDem3rWnVpppcaBrWfRZm2c0dz
iyh441GQT4aDDpoLvC1Ip9VJDRsO8RhY/WWY6MYQqXQ+ohz1rpitLUnit9dkeYLI2dGVIguTadF6
RW7KbRBN1V7CTozvTG1ijk8VNgKLavzKLNnq4GpW5xtMEz2Vep6/krc5PwZhOX4UmNGT5ApuKbU0
FLQRugJfecPQhcwBgLTK6gujgus/wBHqfu21ycZhvb2e5NCAM97CCB0A1PJ6qo0WzKMnmkvXm114
GG1DuXY9cgbPBnsyjSY3Y1IBuHpeiaWdOYgYjBo27cVVtPZDVljpcTKa5A+G5ur7x770dkm08MBX
UQ1kYXSTl6agBQzpoPT5pYgRS/btWbE+N7o6fn1s5vZsErmCJ6CF7DBEZQ0sntLKINCbMdPa5o4I
Bo36jgw3mhEHfmzq5n5TGmAlUpAZfDGJ+3JFE6O84UEW86USQ+WHZS/8JGaCNs3K+srMrj8em7tZ
GWgx0Ly8e3ROQKqtYqHGrABxeUZ3SWbmGqdlq6FwiewOj/sWhPiOKQI8dK2k10YQfHX8qk6o7mRN
/aXoxLR3WOn7LtOql6IMni4aSTQ0/WMq8eiOk+wuNzFschsxvFi/dBmKBMi7lbCw7GwjMJE/eOFF
6GtBhKKHZoNcvIFmzHbpMcI71ckGW3EMh8BhGGoS/ehNRo9Zeam/ZhUedeN2yS9yY5VCHE1lKcu0
zm2M0fCUyRv1i9obwaEO6/owt2509Kp0eK/Nbf/i5Gb2vrbT4Ce6HlsFi5sbR4EHZJxUJ6ejp67b
vWZRxpAuvOmi1La6R9B/RGSweTqBwwr5B7qy4KA4M6ucHkSmy9h2bkGTj/l+6u1/rKbS94OtPQmf
p6xJqCJ1c6EjAABfi60HEPvTZGzUK8wc5cPAPb+WhrnVwlsflTcrVBaRFZLKQusHZySszbzIna+B
6jJ+vle+1ubwSQfe4MsJ6qCYj4/v9dqNSINE5xRrCZp5T1eXjZEM8eQgvX9NM3v0hRPa+2kMHd80
0t+aPPzy2Nr6UGBNki508jcmeN1IDtaVVdpOUo3XDmr/3qyVYNdGbbXhGuVH//XkE+4g70MjngIt
znjdH1dkRA38briKJC9+WoVm7otx7k9jFaTnoGqM72kc58e22AzZ71lmgBaVJNni4PQv/UlrBFVm
OfFwNbW42o/N3Oz1qmn2/Jzp6GZO8bEZ0bMJqtr79nhn105Trpm4SCL5EbugFrm0XKdjORvD0F+T
NlcPQPGVHYMbVD8P5mf9MzO1aKsx8or3i3R1HVmOETAUvcvba1fO9lekDmB+V1r4tXTGLYbf299a
fkpKThTApQS/TCBXDtprUzWMeq27joYdq8xDnbPwGiuN3X/jcUyjfWgOWfzVHWohzlNvhLPfjFns
vtd6L9R2ngpK6EpQJZTDlKqj2FsmM4o2PO3t3htUmSVCjUfrluIzmOYw6OPYXeFRgftgdGD5oY/d
4uh16RZU6J4t8kJgEhxi+rirDbH6IoobJuJeo8wudh2ltNchG0LuUjl+e3ykbi8rBxlIOuPkefsp
Pi+PVCJCLYdxzpFKyuaL57b6tymNn5zThl8FvoqMDuoskoCyBi2oQVY0rrCba995wS5K7XQnbLPd
+EQ3ueCbGRBOJH1YoS67XIye6wEAY8bHzKZR/FCZZ/rPKJDQbNu4PSSlPb2ETAQ50o9WD1Xrhhcr
HNyN2tWdbwfN7U0piNYY7P7lb8gCax5jV22uSazm762gjN/VejtSysrGDQGBO6bkIBViGlaM0Nnq
20V2FpduMXnXtJ+Tqx4DpakspTvZ7dPYFjgSHH0aIHKsMBu8CkT1OWubPsjcq5qWmi/qJj4KUQYb
79Q6mpFWeN7xcLJBjZNb7h2HFGAQYfw1dDpxZE6zCyQpLs6IagfHpumTbyYBz9XLsuhYTnZyenwX
bh07JVWIbTIXJE9f9zXnLO8ZfRc41wo84Lups18rIu4Luc18JFqojnOvaR8MeA77x4Zv32c+nqT3
SpkpyLmrM6MHbWNZc+xeTSf9HlZopKNhmyBumU5+I9St+OP2znPZkZfHi8n2//rpROCnTsg+nasS
JUh4im64Njw4h8eLept1t3TrVAc4NVIZj5LBuipIbb8CyKPoV91gOh1ow9Dqr8Spard3QDHjuL0x
/LuxjUJD+rhyiw+52xr1JcvqIgIlyctDy7zVtQ9JVjvRBYR68PsQ0T3wJ3fslHNTF8G7OS3QgvZh
SVjCT8EFCB/CS7MldH17NkANE8sgw85TRU67PJpUJCeyIEu70vGBZTIFrWowsGtMhw8aFZfhmCuN
BcCgUig5ufZUahsc09szQo5O84LzSe+YHHf5A4ZgbpG7Fvo11RhT7TOCtXW/idydfndHx5l3IfvS
bTiYm4OCLTkXCiaYLdGcK3+qEBjAam3jaz2n4ynxwujYAII4Pz4o96yQ3UpMJSnujWDjZAaFRQco
uZqlEgYXM6i6codUwpRuvA93DMEIhlvD4Wc5awQuBLBWS+YhuaZuCXtOzdtDJerw69PLkcI/gKA4
LZLlv/xQdVS3yhhG6RVcBpRYa6p2cYTO4WMrN76fmh9kJErG/BlwJ3Ktv3RlyjqyzHEIomsxoMhk
x6X+rtCRxzD09MlRhsQg0hSFMYnvgpi0quA0acIUcjuOr6CJ5r1SjcGOITTOk3XFNysS1wHegsLi
WsatyeuwoEsTXTFWkZpoaVHtkjEstrzfTfbFcnihJYKXKgffablzudunuZfl0bUfavdTm8zmIY0r
6zSaqng3OEp1ojWqPVkdkKujLQ20S4r9krAsjVIBr8aYoW/XkBmvP6BxTD9Stw9fQ6ePv1SGPXyM
bcQ2H58ReQYWDpj0S1aP+GgS8rEuoqpWP5laYsbXTFeyY1BFKqhevOfzVqD/QQAEAQgGyVguzZtd
irJmlFydODIOpkDrMtDMLXDtnfPOOSeMBN9NH3f9RIZhmHRT5iTXSh+G+MSIMHM+GkkTil3mZZvw
tXvmqO5RW2egDW/X6no5yIG4hjKU16oWwXUYefLdRguPgI3yDSd787JQ5sXJ8pWAwJKcr5xsMfVl
01ZldQ08Yyj3HkCM9AOECDvbgV3WGVUbeaVOuDV3/UkYJQKAjz/g7VoZLAJwjZqVjPLWDd6+1K3O
hQdzNXpr3rPTP1We7l3Yz1t3/PbqYYkNfROfpHOxco1C1Dn6hW11RVwleFcqiskwdsf5RCxu7JPR
8s6WM0fPSTfKFAotDd5tqJWoQaxLZGEPktmK2oLEbR5PEB6bXTWCBeyrJN+4cHd2EuQwCscwOOmY
matbHiRq4GmBXVwrjeHh1Fj0Od4N+tA0B61VA2UjXr2znXRcCZUhRnHv1ocUhADT6zziDdsIh6MW
tNMrAJvpowPr8aM9p9pHZj5tzTu7idHJSPFmcjIBgToNoOV1Z3Run+RBE18dUoL3qLUZB6cfiwsU
O034eRl28Zc5qzzxvkwVqzm1WeZsbPOtXyOJZOYInG3ZyFz/hAnKuzH0rnJBMy1ieLnj+jweW53F
O1Z48nDVnpx3T7FuudBq0mm6RHVwmSsRfoRd9xs81vjL47t3z4jsPMlaOI+sujKS6HNrVVYaXPIo
S4/5lLY7I0Gc9bGV23NpwIQAIioRByQ2q2+W4FJC3czFddLQtJhRrbwWGazO0FK2tI1uTeE0KRvJ
dJ+EcQ1992DF5JYxFNcMSti4s5lbhJCzpVgRejwDMtyPV3Z7GklhOPqMk0KpHTzM8iMpadVPdu2m
1zJJ9X2WGsY1TWag9WIc30UMjjtqTujsy0YMh0EMT0pzcxHIVnkiYH/jkKmkLM1nqXx3lW6+Mi8r
VfaFaQAbMal29D6DJ6YtMb3b04I5ijXwI+XIynV+nMJvj1qnmK9ZOpnnsPTcPaNHosPjPb39hFCA
aAMBFaUmRBC7XFRLzDCkUzhfRWDTL6kNp/G9NqMPFKDxtVX9u2vNoYTFDlLzuinutyMTvxVnumpq
1Zwsu2fKT8UpbZjR9Nvjhd1uH28c880YgAwuhk79cmFelA8I6Y89ZXCjEtTB4xh+kAki/LGd2yXJ
t9T0CJt5btCJWtnJweiRqfVXI+hVnyGKxTlFn+DYdurWVKl7SyJFIzN9q++vlXi8hhlPM/iRq6N0
2Vn18u4oFERvHy9IbswykJR/nwTQlFNMbt61clRGA/aKdnVUwPQohxk5Q7pCJnOjbT6M/ZFgXd1i
Hy9fNzSdCSfZO5g6dMEh067iyrqrglBjQuJpGsLybyqh+WtcI67fhWX6OiOWfUjyKn7q7P/XKLVQ
KpWQ++G2Lj9d7IWTUhamfTIIic6DXWinLCnSHePPt8Ku5af7ryl6MfCR5DSytVMOTbNvTTHbJ6FB
fsr1TCEAU9X/YUHUCCkZECewotVZnMo0RAYnsKE8i+zYj3Z6yNAAP+bN1H9+fEruLQhNNMoFck7i
TYlkTJiaUuaufUJsJ31fEcxeA+jiG+HcjRWSa2Rp5BUG7g83cvmFKrVOGUM0KKc+TXUERJVg71jl
c0R7Pg5XF40WOXSZ5iZcrqWV0EUkyRs059S6hfM7+VqwjyrLO45mtcWUWXqLf03J9rQEZpH3rr2S
2oNZ1rzCPYl6CP7Ug2yKeaK1iCYP4ImNm3xrDIoiS8MvAcfAuS/X5ZZzBqFI8U45Wpen3lbcv0gO
i13YAlbdsHX7pbBFiAaOwH0jpC1t1bZQ7CayPancWLb+2KTxl6Ly4o3g5r4ZpgD8OxpuXc0sSzcW
KbfslDGvws9s5MQbEWwRm+9uHG5dxk/kEmtsV6R4eZ5qgXcazFbNd8MI4CPu225fJlW9RSa6syQ4
71TCpKqcdxOveXEbqU3gsqSwKn2tGjvqYclW7HTXCokKmDTST3q1y+8TGgk+vxDBqS/MINmLIhd/
OXY1b7VlbreOTwNrDv4+tVOgJUs76WhXpO6xfQriyPRjvQkYldm251FNzI0i6R1TgJpgQknqpUah
YGmK5sRA9GV6J+aWD6gSWNNOiwKbFmFXP326wYXSKyDCQ/FDW5vqnaHpJ9F4J7J3z1d709sJrXA2
QollfCudA2Uqjhy8Q5rdlAeWC6oct6srJw9OLv2z4HvcFK76oTQNoTIUdug0P5r7MtszniL5GSpV
F+xnR2eu5GPPfruttuxGSofIXSXFXf4KayoUQ4tHD34Z7raMOhNOp+Hturisj49N3R5Kei9o0BDi
EtlzA5am4P/GiUKF8KShj90ewgENZ8gphbH1/N5ZE0kdhgDNQLhcl12C2hK1oxbByeqyZpe6JhMx
yszY0yUc94/XdMcUvh31S6bfSpaqvlxTg2M3O1NVTqDGqvNU6X8MalP52RB7z1uCC8V7BeQJaNq6
a5+kSQ3UqBLnpqPPqXmlc6DKgeZCrAyHpxdFYYwCmSzYIlEkF/1LAboP+irvNF2cE7P5I3GTAQc/
KQecmfm0g4fEL8WWKP4RWqz9R6jkU2nAtj0Ls252TAPsdqY3iI31LGPct5smudokrlLYlQ7Pcj3x
yKA3MWhoYhXFUaGN7Xuh/bNo+9emyLe0Se+ccno4ntw+MAUcjKUxy8jl9LcuPIdB5/rmIOzPbjd6
G0XntzP8/3G7XBPlZmjE6EfQuwVmtzSj6CHTdItaOZmKYWaD33tjlHyYVKpCH2cdDoLfxXUvB4/O
ceUzv179HNfQnf0E+Q7Ln4c2T09FaEO/UFvAUT+6NHe0C4VQN/j85HHigSAikSE/5RY6Ccufqg1C
yUshsrPhDr+XedzsRZ79kYNX2vCoN1vPxuNTJTMYuDiYhKWhoOiVuk3K/DwyD3rvFI198Fqj2LiI
N6dJWkGGBCYaJ5eK4NJKPTGQobDm/GwMej3uFKMsWn/uqf4zOnPu0+vMjzSfddMeIRAvrYT1Ek2u
6YOdXaZwXCKXjCm2o53tDaqxpx45zsfIbMWWq36LrBbHC3t06WV9laI8JYnlIr1R88Lcnp2TaWbz
uygbxbUOtOwflEMc92BmSoQkaNt7cE6KPHTOnhcVw85QlLA5GpW5yfu+eSx5nEjZ8Hxv0pjWKjXI
gojeDsKIpykKfrTTfNJz5WoJ8YcYEyZv2L8blfOaGfWGf1rBTrhm2MVnEMSjfMlLsrLrNkbuFUJ4
7EOpab4mcsN3o8DddY2qnbMu9F40r4le0kIfP2mdon8PzMz6+vgCyURu+TH4ERSFUGOkyA73Yvkx
wqI3TcAuHpFCGalHvdJRMAIpYVjnLKVw47th0XxMwmywNxoYtzeKNjHQBQrDPAVw35eW6fBXjj5N
3inRqjLzrdKZIj+YafY/XuFdOzhLKeAh3225A7+8OGFhF3rctd7JamvnT5HM3SfVaLKNEPKeFWIC
apjEdVIQZ2kFGbJIa9BNPKF85rwC4oQZlkbPaTD8e2QoMnB1iFLxeisrBKqpqwtyo5mYzTgMeaIN
+0Ibh61Ze/IPrY+FhCmCrCORuJnbMloiK8qRIJ+sOdrpmlq+eE5X7eO02iqG3ts52VoHOUvBhqhq
uXOmlyhdlCbBKXHq6LudNcnJSgr9+PwpAE8mgZCQH1GWWFrJmzoAsBYGJ0Rbp0NkxOq5U+ItEaFb
/02C/IuV1W0q67FiNCtx9+BE+Yd8toprGZoow6KW/g7SinN4vKp7txdWNPklVVC6+St7IE68kWoQ
EbZmdxd7dn8kVT/uiryh4T5dEXR5Tjvl7QTyPtHZ5MGVZZSV0zJ4IgpFy4KTCKfm5Kp1vA9Hb36K
hPhfK0TZnHJIIESly6+VVgGtx7gMTkrQiBP+zzuj/6UeOB1b7Ks7J50uAG0hiNIIMa2Z30M7EDYY
HcozifVtykf1NDtxTcyTp+fHH+vOQccSfXxkFMiendURNJWEZoQ2BieQ4rXf6YpxUM3Oev6gsxwZ
HgLExb+uIiKY6/Yk4lw5eWlX2bvAFsErs7i1LVWuO/uGzBgHACyJJ2Hiy0/EEz/A7g3F2UrM7IMS
Z8NLrJQeQyKa/D+PN+7OrQLmA8yXYB726xo5jUTmzIa24bnLdfWlDSb3kitK89lN7fY/llPXW7VC
eW1W3k/GwG/rI/FaH/Kad1KdlSQ8Q8wYS3+oDDfc63Volv5oK/VfRLOBeywGK8y/GUnr1P6EVmj9
s3O6Oj8At1ar2C+DJkPW2zCGjx3T5iqwV1pi+XnNGNNd7jit8Ge37M0/e7sLfgSAf9oDj+1IfU1M
bblvYh1RJFQ+bPdPtFNgdTaJpobvg0HHwWhl07Un0abKX14GE5mHjRm5R61pQ+/AuAe12pki7sw/
raY3EcMeBoSBjXbkFwzG0HQ7MYj4e17XkhrhMZ7+5CoMjt/wT3eOPP1DYML0GqQ+hfzvv7y99Vwy
2IA289kbwuIz44rjI/Cn/+FVlKE5CFOyRILm1VHseqdAKmQKycFC60B1hcFNM6WOx6fw7lp+sbLy
tZkjbIPUNTwHWvzD7LpxX1LH2D82cudWUciA/SC1WmkCyavwy4Zlk1OHFPc56kk/HFy09X17zLRD
yED4jfXcNSUVZOjMoLi0HuwNpmIysxQJboY2MsXDIsfo0QE4MfD5ue6udOcoeEjGFv+ierZOKHPA
yGlk69E5DkV0cBKlPQSjNx6Nedwa1He7KvSOGU0m2xZs5HoudgrFkqEkXnQGCm/sxsqxDp5wrE/t
th7F7YHAlFTCJu4D2rCW3YoDhvEwICxGSK9LfV7oytc6z9u4QncXBFEKXLHUC1kHllUb97kRMX8h
yCPBkfO6nT5Fv6tD0m28HLeWqLLAwCGwBHZ2g1ygYZ4Y5ADFuXIGLd6h6jC1uzDXhh4JRE/dyqjX
5vg+8n0HvQB+iABwdZ8GgX6HnXrBKXOnufVdPdWTcyRSAU5XlbKqj2/WOlSS5qRogsRoIy6/zras
Uq9Up6aaVqGsu2uyqHzReiPdN0XUnWoXncxGTdWNOGb9cr0Z5TK/7StqOavrrFCrM0H8KKdm0sIv
itM3h8mqzUtpTP07otx2w32sU1nsyZYgmgrUQVnqyhMGYTLNYnYVmoNRwXVu/s517be0qT8Obvol
C7TymMXDxYTq/Xh373xMiUDnwoGQJJleRR1otgWmYJz5mRGEqednYJs/T3aVNYcBiuOWK76zrVgj
WQX2RrVyDRGvOpTKtNYQZ4ahxKfBzYnoowZ0ikjG49B707jhK9dXXe6r5DEgjUGqSqC+dMu2E4ZK
nWNQVO7oe24N0pjp6htf774VcCmcUYmcXsXWrlvl2eihr29O4BOBUtV7wKXWRiXrzuaxacSfVMuk
QOxqLZpBXmflTECwIZ24fmzm9Qs4KPEa2lbG0EHm/j2/e1KuArTNG2F+HZKqEzjtymywyNzbD4Cp
u2sSac7Xp4+gbHlQ/bcs+EJrd5xG3uhOMQhtJU0KVNSF9X5SdP2kd8lW0feOL6FBSSqJr6S78TYz
55dXWqm1wWVKJO8ZAMzPYVi65xIHeTDCOkj9CVbGqQOftaH/cnu5qTO/zVkGsERffnW5mTbp6YU6
x+fJVYv+FLW93r+YwtKiI1DBprkOdpf+1QYRQKZEqztnP7apHWwcn9tDypGRSqcE/RyfNQt1iBRb
a8MsObdWVHwZQnf60nVt+fnZj/m2rzSdGftMt2zlOCulCqxIY5wS6J7uJR/ieRcUuf4+CnLnybQM
ahIREJrkkgzNqycX/MvHbMJObQtYtOcxH38WhVohwNRkp8frubNr4F/k0EMCIC73yohqtbFSg3E+
u/Wcf1QcRfdLO98aH3p7tWko4oalJ6YovsaoU2CpIJz08TkrreijmgrnN8ZSgq+ErqddPF3MG0fy
nkGKpzS4wYpTXFvl6WZtJ6MxTMzzcaz4VU+Fdq3C2LymddAec2eqLk9vI+4R+D3ZrSQirY6FmMB5
C6VNz1aZ10d96MKLHmnDj//BCs0P9KvgLQBtXp6IWB01IwPfdS7dvtxFzBwPfXWok+8bZm4q4Rw9
OpZSOQ3kC8M9Vze600fDrAyKKcmY5/X72Ur74OgpUdl/LeGZ/K1QNlNe2qqILyOift4ZjnQ+X+JZ
qUKy7VYYBwWxpPl1aEyn+pR1k57WPiFrwc+27do+hDA1vZM0Ux4YSDykBN6991fPOe93el4iD+F1
lVud9KauzZ3az1G4LxJR5d/VoNXNvbCD2f4SWAPvHti0ytm3c+pMF2Hoff2qzeFY+UE3h+Fn04zt
5E+RQ130RWdqTC/vM0VvXnRjdsLfQNwAiYmz3p1OceMq7RfLohu8tyq17Pw4qFr1P4EupulQ68PU
IPEdoc9EgzUbd0mcl596T4uGXawrnVHuxmkgMY+DwnRCGk5jp/u6VQpt8sO0HqJzXjiV+3csSqPf
j6FWa6/eKGZr1yAwle+HzAgbydSb1FOSFpn6KUTdu97n3qgOL2Guekypxsc6+z4v6mbvKVZmfE1s
r/B8m/Nt7ugEidAf2n4aO7+Ju0y8p5ZqqK+WOqf9roTDk+yGZMj/9FBz7T4kfenq/jAiqrVr87r8
e3Ro9Fy1WZmyT7XrdtOBJqKSXZVSHRiShVb3CCgF/vJ+TMbZObRuHOFzzaDJ31VK5nRHRbEV/Uwe
NWRfJkHf6BLUgY3AzpxYw36Ysrn8MiJPrL9WoZ6Ox7RJEu0PhLOdAYFlwF3Te6zU01GtFa/+S6Hn
aP8wiiwg9OhFnh9Eoke5DwelSA9T0ylh6Hsjzlr4vaN1w3vXosV3KCHNgHNOPVFR2+CxDUGeWHb8
UWsnQx18w26L3G+mqWn9NJ0N1NgarXHexVOdOoeuEqW+p9ySDB9TqxDe3/qsCO9TVZVa+ckz+j71
5WDaxPbnTGmyc2IrpvNXE9ooA4yu0dY/a8UqjMkPspDZALvS0JTiS+u0Hh/ALdthvBZtZzTXNG4n
7bXOof2fUsWLxCEouzgILwmRq/7b2xjhn8NoxM57G/Lk/3F2Xj2O42jb/kUClMOpZLusSl1dXV0d
ToSOEhWoTIVf/13a92RsF9qob4AFZnZ3mhZFkQ/v5w7WsZGGOX6eTfDpQ6flZXLIytmYvi5+lw9x
Se9a8K3p45zv4Xr42Aan1pxFa93iDBQOacbHFBLvWNNMM7t6/guMNpm7ljqp/1RriW8d6BXI7KO2
IeOHqk8BgDLYBXmUBpPFNQ8To/xQz4N6xYGqq/dDMGZuxJpRXYhkgF0pWRveiurrvjgU7WjJ78kM
eBU29uxpsamVw8fVlaNXhHa5+skUmn6vgg8rOZL+sxyJV33S28k08jCQky6wHVx9F/CT6HSKdgLV
nUdd0f49kgo2ma+VgynxzqxVEIT2WG5/0oDF1s4QeTbczlIXCGztwdHDwVt6/0ZZwgtwTbET+amh
3DTDvrfE96YeB2vza+8H6+DbZvYT5AA+8mr0RXJcjXVs9qpJ5+mr5gxZvvf10nZgt3Uj2u8qU1O1
N0az924CbsENpin2kH+wzVYjD512Y9ruVNa6eWhhZDf9nPDgnGOzQo4W2Z7s8KXEDa4zdkKI2thP
GErLg3AQi74iMzfKH/6ikwyv1iwg1QC2gvfHqAgYUuFc+ZO4kWIwImX1sWNO8JL8dvH3Fs4iT1ZO
lRFJ7D3TXe26KtjlRZb20VJMffsxRzt2Bw44FXuzyEYFGdvNxX2ykCQXrho+yBDDgnH46K+TBkiH
qlh7GLQk/b4BuZkI3W7q1oiDMen/5lqevIxGJ+bbVY5JOUJV8pUsd56oMjsC3FQ+Yd50zAfCKJeZ
Gj8clRiqImQvy/UHQ5T2Eht2mfaP7mIK/XOXNDgo8BmhCt+5stA0yf83x3Y+NOxCd5+YWXONCQCz
6k8YHzrTz7kd3WEnFdmFczj0WTuGvnIl5p9B5VqRHIdJirB3V8sro661oPFbtejz+3xN5kYL9abb
tm9TuloeQc8tnkitxRfLa2X5s54KlRahTLuh2wlvaPJ4dRp+G0bOjcqxcmhd465NtGyMV7t0mcWm
76Ses2yTwQ89DXXGrb6atXEbFFX9EkDuUreZsfQyJHIhu63aWdeOObPqHBqiwNxwyhlmV0jL+NoH
djFGc1N2NKNtjOF268iIDwWHrvYoUlbEHLb6HGgPvt055m3bDiq9kV7uez/zIsnXR3Q8qufEas2u
P8754jdWOCuK3Y+JGyTdhyFIzOegLgCP5GoPX3xlG78SmeBBJTmZksgv5+m+T8fqKzVE9tQoIoQx
BqUHd9SE7n51dFO9tlLOcwRKv9r3Gf67DnpLQ4lQzLP6m+Ov/yeBap0f7XxsC9KRFHMIFbvXAQgw
S7OGx8IjkOe1M1Tu3UCuS33cSFYynHY4Zrge0+Qm43PpLJa48wdDoIFqOY+rD5PEY/gBxqEqfpeq
pycR1r3VVa8GPiZVKNxu8eqwSKVrqpAvbq1uGsid1XOmZ/4QFkOy2jejLB1zfWq3f3gt67xw21Ar
G7zFWLcU64dAdqOKdH9Mf0k3cWRUKSfrwrzPB+1Ba63hyehB6W81T7TpVg45RZi3qTlSWUip76x1
dH5q8yBwc89F7vxCN1wVkQrKrHnWEocsB8eFL/kwJpnozZ0jcvevMeXGC9+TlrxK1VVij52cyP8W
XMDmSEL3fm+/lUoQwTQRNBtqQ8jJhq/89xKSjzoHIjabJqfirnE0N6KTBGmutNzdlbKTP+q/zY3z
oc5qaMMSxgIAKI8Vk/cwZ6X8rvvTNeT/8orMDRyZ4dYixMDtXGEA7T9v5kVVR4E9WVw5Iw0RY3We
F1+2r8Id9B3uDPbH9z4avVcu5rgA0E+mO3U6i82od8rLpTx2xpxnu94ck63k098n2KOrypURpjqN
fryENmHu6TitErpZ1XZ2nCu7/K5KjC3CRp99fUcqiPb/cRVGT4MOePM7Q/ByOpiJNshalyQ7EhkE
9UqQTPdSU1MvUQP96hr7+gLI22ip0JWx7wHUvmCOyrWh7DWa+jh7bIWp5pc/+SqtEGfM9dO/39bF
5ZHVAXYXQDvZrvnnS6RobPo1dTocx4RT0tb0IhLB9NpZor+xrXdrNPDHICsVZS4ZD/gGnVOx3UZ0
8xSYDIf8K8rmtT/a5uSGpQMf9t9PdjGJQEIsC+A1sEIkUWf3On3p85T/FYpBsXh7bifuSzCViO4R
6v1591CUh7D0LGB7lOJnSzFoeV3jylBDwIooRl+EeJGJmzp/Z+4tq57ETzBDKOboeWjLnz2VNtdq
zNrBOBo25lEz2Ys70VQyVI4IDv9+qu2GfbJHMRRKni0Jj0xmBjtd84Yxe7hHl+ZxRIrexfCIzR9S
770mNNM0f7UyM/mYpTzovlxr8b4g4f97UJRLkLMAYWEfnM1pZaSDsDJGT7n9HriCexxJ7rW4kQtI
iGeErgxkyRiXiljuIA2BgJZ51EuaAXpXjzu98LsrW+L5RwYeClLibFbcG15yTiJmS2xadzX8o0JD
HddWu8alPf4Zy9I72KO8NnXnKx/9y9ZmYTEyGMY0Z9DJ4OSuN8sqOUKDqQ/16i873eq6myzIrsnl
zudvk9rgdLW1ljEYwsTwdI2IeYQvtAC9Uhs4UQkjFauX7pqBy+X8wTjgFYHzsm/AEzkdJejqPNBm
1z/OmfttyIz7Hm+tkKvjx8ld03diq75tAHUya5sSCqqpeTqYkEqfE3O1jjALmmk3LB01aC3K/Me/
P6+Lt4TO0EU1vBmFwR06rzYyniVIXCOPu6VLKYvIHIs2zsNLpjLnyi5/ORZQJHsTHzQ0vwtLBMcf
K1LrMf5dssC67Tm4HsXUancTxOkr07d9l//dNYCKNyow+y1YC2DkWWejMJepkIFWxu1QCWOvCmG6
P0WbgGisZuI9dQ2ygA+mSor8XmV1+awPjVLH987tJnekPbBtl0QKny3LdeOXpcZaxVbfZHvhZuOr
McCOCXMnu2ZCf/EJQBIAt0YgsPUWuWmfrheuaBDNs1TGzarSw9y7zs6bhXtlM/6fF/bZvFLAwQHG
AmcjmZ0Nk/ATXLMyq7ieuKjuZM3OvFsqXeURQIv/MgTSSGIgC9GG9dTNy72vUmf9kJRLboM8pKuO
qanvfjambEh5L9YCjIi4S+wSM8nn26Hr/fY10fKJTLUqLYJiF2ReOb9IryFw0sF4oT42sz7ML6s9
ttOL0fiOug9W/CD2dld73/79Dv8PeT19ZFoCW1efVhzOnudHgDmUXEQCPyUiTFL6HLj7TXoeExYt
NihqaX31xbGbcX3p23W2v84YPBsi5L8R1iNsh8LZuU5iJY+ihB7zkJDtMUdOMvOubD1bjacqy8vi
OAITgWMFhCHt69zW7HCC+Sl/qRJiT4QAQO8/iI5/N64zGrd7w8tbESmzzZIdAFOmvQxm41eRbJa6
2C+Jpal9zUUjd8Og1Ke/I50TDC5Ls+KaXbS+c1STmifydSxjumEu+/xhnUsp7uumtQibcwJqI+Ki
rSxqFhhxiGWLJn300sa3986YTF0oSt1a7pwS6U8Z+YJO/Qev9/zqQ9ZXlvvEh9ZW92vaJRXZv0uK
HsDn5n+XVbLVnhcnEPYte6pX39l5TmjHalnLD27vjb7PlCfnR2PhehjDA4B8FRpdRi3qaEnR/S3W
GRgDSNQO9kJ6SRclRVFUh2yUdr5buZYZ+1ROVgEG7Ht/+UZ56inp9DHW86odD2u1lEGkZJL8zMqy
klxwXZGHmMc5ZTgt7qIOYjQn/6ZPTOMHR4KsWOxCdkedmLpmx/eucfnty0F/nurFfdEmtZRP+IY5
2l4kRf0DVaH+Vwxm+rzkereEo6NnINNa0Oq3TjFPfWiNg/gswFKDHdL29jn31vmpq7URIacza/fD
Mji4grXZkIVCUN6FplraJvIqmadR6eDCGlWmKoP7ggSIX3oFwr2nQVEaX0Bp7OU+bYLkZ2GW2PMb
tS2GKMCAa81Ct/BWPyqU079ItxmncJqw/Y30rgranWHgUpmGSDIFVqhNEjQ3LvaYzUumB4u889xk
SndpulTqZmpRuN5liW19nzp7LX+6KWGmR2C5Rjs6NoHWzyrg4CeJUTe1sG+94KlzV2WtkTK0zPiM
ONp8qarFzg+lMYOjhzVlQ/Ldb1o//wMaW33ORZaPN3pdTM6HJaWVutPtBtaGXHNeyUIMvfcsSUzB
xEdzsjpSYjZWbkZ6vYaj1mi0X01cDx5kJovxsc41/Xu1wqw6mkRS5ioqrdQbn4K585pfUyDzV7tw
i/SDmmX7afIXw/gkJ6hxNPqLBZgqn1c39ru2kSA+3lS+OkGxENjT49pym4Dh/p1pSatwMcdpjlJN
WXoY6Jo+39d2X7X3hafEi6WtuoD4wcoPrXxJ3Jd5qoLhryDmCjtYHEizsCMi9nWyRTM8poMy3IOr
jzpR6m3hOrd1Cx/7HuqttD/mddI9WHbj5DeW25GgVidZL3ZGjzoTMKkFu7PoQKxPDbrg4oXmAF8j
zlilEbK8Mo9KiSvZg5P6zQcnXWmMOMmguiizEiMIDb0vq32pFa1xTKalXndA2XU8pWNb7c0EJHfv
6ahaI2HLygoHS8fQFvwdhD/zhP9L15y1uAPUy5zDQvGZRcSNmh+nJSud3ZpVQxmVqzmQMu37A2DU
lGLRb00bjxLIxv9AAgndD9dbXEUcHZ548KqsWkXC7Okt2aPWq9AZKjCmJnU7a+dDitciz/OLPJ6I
6PE3CZKVh63rDkfPT0QZiUwzZTgWwmluBs/Ms6ijZfLbnDqjDDu8FmiZg9blkZOn6ydBbZftLavT
P6QGjcC9ZYj2EWk/s6uKoYvnQmt/uT1c271tCftJb9K6CIW+VmW0zPr6q10zGvXO2vixaeGAuc+G
wAd6ojAItWVulr2XN82+Ttb1SzqmpXlnLbiQ3njg3X8Krau6KFW1ctiLrcTdadnsfZnh+bfRwrFk
hCUxoQ9cg6pvY2N60yEzcwWEa7YfDVppvzuh1p+DVNlXc6A3EHVB1lpR7w0uM2cUZbWbTI4HQBoP
cFXozq+iE+m3vPCnIBoGpPpRMZhqCrUVnfKO1rWf3U2c53/YPK0GB2hnMsLang26b+g6x51QevPF
GVc/OBT9uqKXkdkX39MSoofniXtGPvo57FdViinsg4r2dGa3H+22Cn5MVleb0ew01V1Pt3FFBZO1
tyIwR2M3l0NbRhbRj31oBMkk9kHemT+NkmMrAiRgPrNAw8mxyHFOCR1MXWYIuxBNbia6AwkXRs+a
9mYn/CCiRFlhuJiuanbkf453yZKjZJ9WBUwlchUyq6i7lmaof5dCr+y4cI2xiAa3hq1bc8X4gAW8
Z++tEilmJITn//bMxvyMA6muhSlLmCacCdY1rlXfwWlTig24FRp82yBxnB0xLaoPBwLDnRCJavM9
GSHqADnrxZ9gmMxvyeQs+b7sh/GLUh0NWNV4wecyXbxPnhzL7IC/VnmfrCNkQB+jzC7CboASKiOb
sgs1WEzfekyu+dup7rLd2ltZumtTY35AUD2UO7IalqNWB8wMCk/OX9/r+I3S7qTYjSmOVxEQVm9w
ntWzH7JC9I+t7Ta/+5SzG3ZQblZRIjl89q2vLR95c9OXoZeOFhp513wy17Zow84Dww27LrUe8nT2
5n1ANI3c6ZC2xrCGO74cKrSYX2rLTlWYT2iQt62Vli5Nl5aNQZGxu4dJmj1205DO7Bpd9qzb+ZDd
cG9wYpPD3UKk7bVO2E8YzhzcapSfyqbzKlw3SjoHJP5kdgjiwkYz5+Blz11VVTjNOUm5KzHl/NR6
dBRDik+rjOZpcZ5Fr01y501T7x9Wza69kN6K9VVb+UJ49LERkd/r9Wu5uEOx97XE+F0vtd9FiPIV
zY9kRZRjjHRw77p+qX5o3HQcPhaDWJcl8YW+X7zeYoa1eflhVbqRhJlb18kWo1HoN7QxsQuZZ5Oe
XkFwbBGW2cKx3DZ2NYZ27a5FZLSyuaXLsBRhN2GaFCUKBDcqgbefh4Wgpt0EXf2BnJqxANh2Wj/E
PVEvdv3a+iJqRg9zrXVkzvZYGOZdFNjCqKJZG5a/tl07n0l51L5WtI+fpB1geiZZhgNJIu5ah7JW
hDMqVbR/gHXHPzr4WcCe3VuvDY4u5S0ZlLp5kynV3Fv9Cn0d/SCn5trZtJHcxMWqvmxk9YnCq/lc
FbL/5iQmsjfLKNXHJJGtPIBmeZ/KdjK+EGAqvFBNwIQhwhrK3LxatE8edINnJefNXqgrsPAwZj3L
QzOzZm0Pfmrdr8L2+l3lrFMe1mqVA/2slUnqupbmRULM8Lz1Q9vbgvp4/CAMGaQhN83iOdcHLDed
uTKN44rxVLVTkza3fB6cfZGlXPO3ubAF7ppunb65QZe8YGoV1Ozp1FThsJqijshwc1Ro9EZr3nBD
mbQscmdnqY655Q/iZtQkXyMcQDEeG+UU06/RbvzlgQLc1na5lSnjJVlmz7/habvk2LbFuB6YpbK6
mavU5YV6DgcB2vAu+Qa9I1s+UDjk9Rfb0TptL8nV6aIx6PL5voEv139E++y2O1dX3NJa0y7tOrTT
ns07HOt88Pe1booqyjpcEb/gzNbSTOc8+eUmwZq8orWfaNnIRJP7Qdcn9D6q6AZEkhwjD9D67HaX
mp3nvyYZ19GD1ZiD3GPj1Ra3Y+py552w1VgPblKY/r1Ng2/44Qx+r+11vzCDQ91PvfsLQd3IFBja
AllJEqewlwxCdiZyiW+O9JP5MUhTbY3XZZnM2PCc5UvH+uk+296Kk25YIHVqHsiJWd1HWCH2CzCU
qe2ZpBwHqnRO5BhpncqDeExU0N+5fctNZ+JtjnE3GbK4mzSj9MMeWYt/3zmBNCNMNh33IApavBzX
NeUm6o80j/R8bOYjRYQ3AVDicb8zuFpNP10TY7RX2xwWyBNcbP17jwL0c1ujU9m6nJLDsja4feR2
TVar1DKv/ZpSu6cvo0YObx9pXF/qqKrrvn51UFEbEQ2WljMuJSVGhbY+jNO+mZVW/1iqEUmqUSxN
cGdzW7Uey1Jp5U2zmNlMV86W2mNulsTpshRtkyWf+Xoa7LHon8tYsl2qR2OuKP0srZ38O0EmdrDu
/AoS+OfJmotl1xoiIOk8cWrnDj6N6A7E+DnrETmRI28kGJX8XZESkX0cS4Ps9dRRiREhdbGrg4S0
jvnlxBX2U2k3/YIvzeK5j/jFe+MOLzlr2pgM6/KnaWeYfuEsF7/CDEDa2R5jGN+/lWrO232d6t1z
12u1dUM3suEm4xd9qd82GVTER6Bngx+6yi44aNaSZ1Ooqypobl1ZB9es/d6AstgxoeIDuJAReg6b
YZAjJD44VSxGOe5lmiQRH+5ngNA+/jcA8dZIHsICADMkYaBnp8COJXx9BI+s4smoswfDW7+tngDw
6JYv7x8IqyKEM6DdGKSeAe3C9mtDZ4uOaZ9OUUKyyF6CZ2Dx513TfZ93BAEBcWc3HdiPWySLe9Y+
mOeCKlkSchnIwHlAbhJERdm/Bg0u9+wo1h6Sx99/P90lPgYfnWncAvnoV1ywLimoai6qVYzpibcb
rXRk51DWu18WdyX6jhS99AsuMokKstqqPvckjo+lENEyDeUtQbwa4cVYE1zBOC9ncQPyUfdt4A+W
E9vK+U+jOHXQmqSS29iGZfo7bO9xguiMsT+mxBty7esco8QAKFiuWem+MZk0E/Al2FJ7WJNn4LTd
8WDFPNaxx36Wh5vbehkOrW9ec3C7WPxbp5NvDE+r7Uu7kKQbtrvqMGTiJVmW0E6gcfhJsGXaJ8X+
3wvkAt0HN0UxxhkNUMu3dvZMzgKBFcfnJV7m2vw7z5UbVWPtfh19MqVE2qj3dmM2kxC2bEB39HCs
zNO3p0ZiEPRxLeI1a80Xky/tFc5B89PXsD/VyH26At1evjNYArqPuJ6mQoAu9HS8hjAZi8jQMp56
zYrcxvM/NVLKd7cTGIUqFs0CrTqq99NRXJnUK1Qa4gThjFJpLqXth9bQZFAYA01esxW6fCha73g5
w2JCcIJU6XS4uZ0D6HOlIFkWj+N9Fozdd7/yq/f6YtCS3iw68S/aUldRvZ2OYzegvNBZ8nigqRCl
Wc95ZtJyrLriWrTxxTrcGjKbJ+2237NNnu2NTZIMgzFMeaxVdbsr7GB8MYy23ylXWK9J4F8j8V98
Ytt4QE08G31oBEqnjza4iz2s6ZjHbkdBUa7TJMPElfr9UEntCph+8br4tpB+otTB7WOTtpyOlVod
1heYncajLaY9XpPazrOrazk7b41C8JDLUbb5up5nlBKc5gpDp0BUOCL+apJi+YpTzfg+K2r0cbhB
4xEGkQCXHIIfz85LZ5bCnGpHj5MJrUw+BG08lmhcw0oWa5gD6qfhJNL1z7/3qcun2+wrOGbobEHP
cM72qaDgHueKvouXIegOaAy8qGlKcWV3emMUjklmEFY69JnzOeQdWmMJH47dqWxu+hngq9eKa+SI
N0ahfGIC2dnhBp2fYFJw7yx82ce2rY2kng9eBKGg3/17xi7OSWc7OhgGziWw9flOW5VtAbTX9rHe
zV6Ud+W+m4q7NC3ufMi1UdnZ107mi294kx1tLVWsn9HGnCdtuMIG/Z8pBbV8XJ6rrh1ugnTuDrWX
WPFQ1NOVsuNyHgmbIZCCUA+YSDhrn35XiNwGY9UNFed9kEaeZsG1G8vx3fPIJsFZBVGBc5Kq93QU
Js/Cc8EbYkRx6V9PWHQycW5JyalVWOAfaZUEHw1Z29dygLc/+KQDt9U323ZBYYW7wHlSheqTsVbk
pMT2Wi9/dUs1+yGT652+GNVxoSGaRm2RO68G14Cbf6+dy5ndhsaDkhWPzOl//dD/1FhDXeX52osp
1gPKRqKBl9jMQT3/PcrFHrw9ID7h2A5yltEtO53ZrMg6c6jUFIvOoKWIP9u91dIFw5z32on51lB4
06BvggNFDs32wP95IMOvmoWe+xSbjWWH+jx3+8UXXtQl/rVmcfDGa6MaYEFywGxpSKdDYdxRU+fn
EK6NMv+GljBtaE+52hzhM+XKm6Rdkw+GNzo/VDarMtLTob7iX3b5IdL6hxEFgYjphSZy+hOGTi/y
iYj0eMrQBBxMVUzpj1IHj/MqZ1g+THRm2iv617eWDOyNbatBpY3K63RMaxDmMIL0x74N7qGPiB21
UXrv/uQhopBIgJzY23hJZ0+2AGkkY8koGuz4fV139CTL4dO/1+WF/RtFN6xGbjLbSWAj8Tt9Fo/+
nsS3QsWZlyHMJqGIXSxxlml9BIWyx7CyBuMJe5bFYGPVyyRcXBevu5Ikvf5gAHB3N0nZIU/I6mYi
nHLusmIPV9rIrxl18EvO94iAU5ilzXnMRnH6S1dNkHO7zQcLeXrODLf/U9ZKXJn1N5Y0XymbAWxF
iqbzi8/a037L6nbC0MmR7geWdOpGhT5XYmclpSuOrb0uvyYTX4iD73REIdeOn1yDBN5YYbDBQB9w
DmXHcM4qDzIjZ2+glcJdVvqHwtXbO2xLr0UIXh6bhF24/7NUxycJf8vTGU3zQGBDL+aYeqPqebG6
MKK5K80gzFrcPB6yRNPyB7rRxbWU+bcekM8WhhCuxpCgt9fwn02qSGA+LUkxx17QDXegix+DvOre
/51S3VBok7CEpcL5TigtMyUHhucr+6U9+JlR7Vvyqq6sy8v9FhdZDme2wO3mdUGYmemCp/WCUm+g
GNwhvPHy0OuMxNl7Pr2DK5jAxXDbbciEBrTRxzfy7unM2ZUCriO8KDakkji2ldyTxWLatwniwGs+
ZxfnMoMh+OQiC5rjUhecDkaIh8IKxfLivPWbvwI8Wd6MQ+9rR12x2e+QJGne81AbxauFaZ4VZXpu
lFE1pG1DI8opvmVoUrnkLGlWfeA48JqnRRXNZ820uyFqqyJ7Fk0XzOFCp7tFQjWoZrgzh6KQkQDD
+aYIRPJ3YK3Vb/p8ZRWXQVl+sTKHltOU0sPZYYoF89+xlqmOO6xWHLrWeiFeAMht8ZjQ5JGHziXG
/OuK8OePvQ6l+SvR3KqMR7mk6qMpfc77FqH3uNNqTdjPa+XwxY3cMqCKmJSv+3FN+iGyDbDSUM2e
Mq+81YtPkYm2qcdtLhwb2nj2KVbjOGVEIzmxNuif8eG02U7VjVY0yL7Kwo68pruy0b21jthJgRt5
vZuK/vTVOsLxVzW0bkzncDEOvVdgJJ6imhGRtabq3WUWLHNKREykYaZafJanwwl76soF4kZcOj4G
Dg1t+qFKfv37NLsoBhiEKtIGctlCoM9vnxwMQ6aWRo+1OvOiURo94QO0KO7tImuf9Kpwr3z7F9sY
A9qgnLiMIPvDIOv0qfBvCBo/U9wQg1U+2gkNdTy5zSuv6s1RUHgj9d4AJftslCkrAsRogR77qlBP
M5yvz8uUXlOlvDUKXgPYVUNtcoAdT5+FDl5WW6hG48wy2yPBpCTogrlcWeiXyw5JPAWwgc0xxfa5
/6gZpBPrLXNitLbmXqONFJWGpOFpW9eOt8sHQmbzPwAVIJNK7WzJebRc+fhNJ+7mrfExI4XKMe59
9wOBBtMe4CJIPXiBrmxmn6k5rD6ZhLMoX/SgIPHCMfKm+I2xjv387xV++Uxs/gS88MH6LLjzpaDg
905z1/rxZpb+BbKieC2L5ZrlypujcKO2LIt8bi5Hp0tBjm3fNMnkx6Phj6+tysY7QxPz67+f5X/f
/ElFx10INilbMpZRAUr102FManMbZXIQ0+pAaoUOeRCHBQeCNkKqRUyPZy3+n2E2iu+J1qr8Jkv1
4acU+CscYDOQZ+0Si2Qc/v2zLlcoTFDuwABV4GX85/RXTRXhnS0xtrFbGJn7NEMY6Y+VUxXr5wVm
yJ9/j/bGVMM8xVuKbRGI5EIX06eqaaeZ0VzhRHwvzsHF52b371HeeiZUMAaQhccl9zyyZMzGWi+S
PoinJBuhfOV6PKP4hsg3DuG/h7o8yXCKBJNCfkCMDtfQ0+nb6gXa7bxUx86rG58CLFzxS7kVnS5D
LXX0P5a4+hG+MYs2IBP4EnzsTSBwOmjdkC2D1iyJR6h0UaOXVaSPV5OcLo8Xk3KcPQUyAgYO5zzh
DI7VYFhJEmfIOx9rIYpf2LNjkK3wQyTNbL5ynL0xlZSTm/+3QSsNmdvpUzXTnNgOVgrxkI5BqOlI
8/XUzV90MMddYHTmXT2pbr3yAt+aS3wXyQwlxQJt4NkL1J1eZcmUEzdWclL7/qTfBOZ6TfTz5iio
iHGQIgjM1M825wXPBNte+iS21vIXnjLTPmv9d1+hiXEiF4XDhl4WTcjtR/znllHpnVdQm2uxmn1z
t9qmdihLt7hSJb/xcVFB4QsPJIAEzD+bsKxFHcihpsWzbYqoM53qUJGsByFQ/nz3t3Uy0tmk6Q4G
CmnCSEGDmZmH2v8u1R0+4bH2K8g0fbWEZaL1+38P++YDsuLxGQWPAPA8nUZTyrbJDKaxVCL5CVhg
9NE0du0auVPb/Xj3YEjOXFB9AEjo+GdlCFWwPY/A8bFNCfJkGTVUQLlUu7HXnSvY0RtrkN4mlQVY
Gbv9uXJvFdYKM8JLYjF3CZYZLXrz2X2vjz/nKMA3KAuHKUrBc0RBBLln9LOtxZjXwwnUcxi27jgf
3z1tAU+Cozvl1QZnnr6jQSuIuF5EeptYfRnhwhDsK2LZ7msaFk//HupyG6Tzxx7LlQVtLOv+dKhx
FAqS4LrE45x9t+fkT5Bbz6teE25SXotbv1x6jLUFurIQ9E1VdDqW2ZLulappiVHwWRAw8IzHG97H
Eia4lpZ8uRoYanPA5lqNHdAF3iZc4ReOCZJYulPUwXXaiXV4rzvm/7pWBHSDSVBkX9BK0qamslom
O640Y9jVXvZrWAMXftdcv3sfh5wKJOrxF2jZhW/ZVEPKN7ibYNWxPtkr6btF0M9XMJbLF8Q5TweO
qwkIEpbepy+o8BKRkYdmxsmQ2Yemb+2YtF9Jyvpqv/saBBmBHjCiVOoL3tXpUJA5pFd1sxUj2N5s
PYhYN+bCe3c9jwZwU/IydVQT3nYo/+fMKF2lXDS8bjzQC9mp0f+Rle7Dmtvqyq56ud6ofbkGoYVG
FQT/4XQg7G5Wq/ZyL+4z4+/gpOJoF7N9pZi9LCEYZHsMVIaU8ud9qoQ4y7Joei/GeUSq0Go0BB6F
u37hmqxBYsUmAnsFOGzvtQHcrNcNVgWb0iamPA8lmgbNKLoO+s3c9e0x88ZnfWySK093OYXwjKjQ
AfnAFNADnk5h4pc4dzUDpUrDnaGb5yTUWn28+fd+98YoXFg3k164u6QEb5/Af1YEO1NWAS+ROr84
cvf/ODuP5biNdg1fUVchhy0wmUkiRZHyBiVZNnJODVz9eaCz8WCmOMW/XPbCLqsHHb/whsEsCz9s
gYh/PAplCv6c83RoIXVzhQMipZKorY6SAuGhjqo4OGadtN2NSAZbPbSDGv1CXaH7HtbS+F0YpSJ2
etQt3G9U+2tncTJzJ+BVJuhb304HLXvQYgpHz01WieHb0qwXuyAJev1Bo+NbbFM7K4KvJKuOtR2V
QO12IUI5AmaFovcPYAUqc+fQA4tgiOUU1VStBEAeFmk73sHJGac98h893Co3d9PtXIW2sVG6xgR/
G5d9e0KrM1PvzcnsrMxLyqpNt9Cj+mnfI90xH6xBzYJtkEWG8WoIMX6PxyY3oSMhr/W1QkzLOBS6
iMaN3QQgX5VJzzO56eVgzYdsVjPzqEuKLr7Z5g2trSmq2+dpzkMdVkrd/tvksm0eyjKhZ6g1Xfg6
ClSyN4MSzOFTN+o4HOQQ65rNzE08A8kGHbmx68b8xrmvwoOlC42yP1JOfkpMaWwLG6T0k7S14mur
8cUP4ajp6c5CIro+9LYxj1s3ziRyK1pmuMfBQAQq2aCbn01eWQhEc9RkQn8FL+T+dYiH6a+k6tDQ
EXOfmf6QqGb2jHUmsNa61Ed4QdKywtbLwJnhaoW0qzwMhs5DxMsFaMSOZ8wZobsMNYQbVdPyrxCx
Ivchgs6X041QhXykdBnZv6daKNnPtpIyulM7lED3Bs5Vyrtmz3BbOuzqxGnSLLv2YEXCnIE/ZybR
bhzx6zzQ8a1PNfXRN7MtsXIuahPBNchUIgezYkhnM3ej2u+SAu+SzYjAl9yrRg8WP69pnZwS08jr
k10C09yYaMfUftnLThyMGNWGTQSCqNgnGcHeSWiq5AU0WJZ7Uu/pn34ye+3RliqkHwGq5WejmI1D
fcC0msNcNUW3tYs2RMJHS6oB7RR9/hoHgeX4AH2j+NEYKDjcm3Or9idi8j7ZWwkKQpsIJAxaQaMi
JxP6lUTOYKqMAuG3ScgKbbA6be9kLtPAn3KjQzei1Obcb/pAhF7f6oncSCsxoXSYohu8uW6RrKks
K4JRUGV9dmoDMUgvrlK9OegN6KlNiqxyu+VNySb2SqXUPkF7Bz5eDEk4PNuuZHlD8HfSn2LHkXdu
Y036DhPY0EA1rR+77RgN4bAvQxP+hFe4rTZ8wS26xpxoDBSxdXWQXu8BZqftvTukznvUJcoLMmyu
68dBFRX3IRbHhadk6JV6nQ4Lyk/nhv20aMrlvmMNIvDmECKCP5SRWvuCrC2gCGzJxMdxOpx8K4MG
QLBixNKDQ+5i1EhR5qmYRPKiqZV4wR0+Sb6EmImpr8045/KLyn5BXDq1AQNbdSptr0jrNv8B17bt
NwNQNbExxgzYbm2FTt/DnjSzqfFlgFCXF+ea7PeRPjrvph2M5T6WBh7RakLH+1cXYe8JbhpKVkPd
cDSesy7K/urNSq32Q6NPGUhpZfgO7DhJnycbDNyTDSdgPLQUPZpvCCCx/nHrlt9rMYTqBl6QC2xc
HbMOfkMUPiXdPCs7F0m1n1gMZ8GDintktE04x/LXNKgjxmwFx/1uQDMW3irEv/a+76YeCDcY1dIH
158N+8Wl1Np2ramOHqeEKYSLE7k/uIaDdA/jrG+8bjGMPEx2YHSHILLddudmDsDS2rbC7F86G5Xj
d2MfamgXzghGitFVkaijEDjf211pZV/j2oLiVU5jo321xBjO+z4clHGnp1r7Ngd2Nz6FkGnqbaxU
WbUZWMoWpuakNtt8qGb5GKdhALWwETrAsDTsWgU/kV4Ym34UBap9ZlMa9zy1AXSVnLbkLjLHVJ6w
UjCqu0y23XjMEeAST25fpYbXRKOt3af9CI2l1V3ZHp050KZ7gm5T/zvQTEzSpT7oz2Zdu/ZrWjmi
eAuoaSovahb16THrlbj1olma8z7XivYxmaFi76wEIuwrRm+tWftdPZliYwXDNPLmywAuMtsEzT/U
Ix1IRijNVBsFUlAOI8FpxCJp1Ye7okKZeJfXQTr6shWd9oixyTzvnLGqSr+rwomNNcNR3DtVb+F3
mU2t9c6N1ZW/ZtRphe2XSlbALqqCYtjRFeu+2WIyJr+vnMA+tYJ2AddDOEdHDrj61ZqtUtn2sum0
g9uotvgJVyhrdlFCDXJHVyFTdW9MRRh9iSc0dgG0V2ZGo8kQ806aZNrIzZH0I0IWzj8iEzp062lT
INKN2XBvwhUoyvrJpX/bnoCz60/wSqrilyKbMNjANiKxxeJc/Yf2FWlTlzpzeQAQVuM31sWgiaHW
FeZvIw5pvqG/UTabjLuZlinMdbNlnmc9+4fXpx4eXOEI15uaHEMJkScqbu2G3Ym7Nkmg8bkT/ZWt
WSJ95yFJ2gUe/T+TogimlISYppht3y0n7Vtl5g3ab20JmWueHfsxVForOU72nCTbOTME4uy50lZb
hbdT2VvuRFyTlIrReiGrNB6hKeqmz//kZF8EMrfTzpGUNDdWHbkY181RxUmSar83klF8b2KMMb7Y
U6oq3hTP+nsXhl38NRFOzbGcEWbhNkNarP1ZC3S/Io89Ugwv8yBs98VF3AG2EN1DfetkDc0KZOTR
W0Py0ir3M6zON8ygDOhT/MiA5z6ydTwbQ6GhDD2JxeOryOQrOngAcLh/53vkQw3lOFVJLDYdLLH2
dzzGZei7zVD8hAMVoD4LDOuXhOD0a4SfMm/nZAEJjXavcR+HsH+g+2lNuouRC/+Nv2gstxokmuTZ
jLAvv8/DvNYIDodKK71shImxWZI/vCWKqYy/JzJJm+8F8pnQYrUBWQaJLg3051Efv9BrTGDjTHIW
L5OlwarwIt6xVxMQev0sSfjrTU6PNoEa10yPqR112bZPp7Z8GIch7B9soQzyAG1RuYfRgHtbZHdJ
xjSL5rlVeoMOcQLtZ1+2bWD7DsgCxYebCxmE6JJfBEm8+Boitlh+VbBRtvaOIc2/kTBnt/VtVERP
QVRKHNsEMmT3lMKG+Y7oeG4OVaDF8jFzkqbw0c2e7H2g9Gr/y0a97ks+LzqV2CVZ476c1Xj4og9d
/q/TOq16bIxO/S4G1+j/doOg1rYF9i7Ti8O/qr2xScLpbcoF1P5srOJ9TXB6VFFxMH1UScyR2C3h
rqz6qpe7Lp8RqWi1kiKJV3dVg/dP5aCSedIR9QRcUUNr8UFLBzy2elDG21YR+rfQob64k0UXAR2Y
awOTG0QZHdvLhQGDszechCvbFWXn607YRT/0aHT0Fycyu+p727EZjsjJ4WZk8u/FJmwXTQcPjMuQ
31tNllcICyY5tUk2q/k1NHpbfSzZcPU3J6y0flsHhTD2Bbc9MAxrMndkhTqSAim0l7sih5SKh40R
D3ep0aTOPVShoTwsfKLqn8yqg2zbdo6w2M8ZTMnBztExzpDV7PaQ74Be4vwgM6/tNa3YgR+2tSdN
1CLYFnEUoBaIvKLS31dIvCmpJ5UwR6xChrH4N3OCtNvlnZxpDgkokrsEAoSB1G48c3pCZVE3pMWE
AlbNlVb6MpHBY1/VxktYtzDezCaW7QO+t4V1DAWuv36oiPwNxT02XNa4pbILAiiR3gDXo9yPVdDL
pywK7RxtTCp66LgMRpt9NW0JL87rLLkovhfQFe7dPG3mr5NpdWw3IbXhLVcKVCUTeI2RH4TJ7HoQ
7VLFK0sbY66Ip9BafEPDn9U4BoVP3AZ8OJjdaDPqXEPepHaEXTxu1i3LnKU+e55YuhT0SV/JLcmX
1733oMgTMw9clwqkHu5jFxlV2Vn6w6QjvYH2wdeyjhCrEPnUIjVrfNbmhlYJ2H1qKhRTFobTqtAR
dt1QVnoTHIGM5F7piPgRdgmWebilP36cRP+pPa4+Ff0WGiZ0mBGLWov1CScZ7Vq4wbFByTbxpCO7
XyE0jJcSQq7tdVqV/izTaB69nDfm2U1DxfXnVMR/f/xDrkw5NTGVGpJlLg231TejaamUAAPFEanZ
0pN2Wu9Y9G6Htk2zgy7dH90ox/shbqMNjM/nj0df/vTVLIBOpgSDWhwOdWsyA7LHNQ9rFp44YXO9
65rZhmlJSPM2oyuKkE8OLetW/WI9JukMmOiFxQNC4QKTr4hRGty7wRHuOBmfHdS72emMR2NCzKFT
1OlGVeYCmsR4VNYBJeFYqIC94Pf8pyqjkv5z2tlVRUxnQjUr4+8u40JNpGw32NYFDwTow4/E6m4J
MV2UPJeRHZXO/iIxSAX8fOQEC66Wggl1mqRM/TQS0xPkdYSckXb78fFCXpTvlqHoUdBGpRFIQ+58
qJae8ViMdABBZE7v8PDz3dBY9S5HKGUfdaRvAMTQ//h41GtTywrSSKXsTjNhtXkbQqXOkbSZQjV9
y1z6S0kk79S+/1svSWYhx3qphQTGx6NemVZoN1TE8XNCjHJdZmt7JRNkVuJY25267YKKODCzpRfg
AvC/DEUPibrooqW4bhePCazdyhzF0a4CZ4sKTedNkKqpJ4S31EMvino2aFLKya4CYoPrd1U8tIRt
ZEL06HPXA+rVA9rv+qwUNw7DtVEoJlMZh9ZGHWi1T0Sp5AXHhBWjJLIpIIH5YJFudRSu7MbFCBJ0
Gr7Iiz/O+W5E0SiRmoODb1yI5LVDm+FZMpP6qTHwjhXj6FCSQcFXO3y8M67sx4WmQtPEAcfDpXY+
rjpXMyC+MDkpmL/BI62zU9JLVFRMAwHMoku2oVTH5zTq6hvn73JPUltecD0uzEFA9avWLrgFq5mo
g5wQtZZ+k0bytSf39ikY3QJ5XaJhOON0hJDqA965XG3nXxmICSE7mRYnvXaxRcXCNJU/Q9mG8WOq
NB1V165TzVMEzt08qNSKv00kPO2udoIOlQ5LRyWCjah03z+e/StzoNkcTHYVJxNAzPnvsvSlU4Wo
9KlRMPugqzWEXksrkjyXsHH38WCXW4yLDrQDHasF93BxXNpRV+inp6d51BF+aYfG9Xq0TO4khERE
V3Qlyh+rJA+mG3vs8gRpVDohiNKhBbW33tsR6XLTYJt4KqpaLJod5AVELZ++eBjFpWSp0RCGg7p8
/n8eLT1NkFBxkuyENIJ4TYs42OrT3OO4ENy6eC4PzYLj49AbzOYC7j8fqsU8GEIyRUmzrJRTUiTG
vkJphhtirtH7iZHjy2BlU8L49F3EwJQIMSSj68ROXg2caS3M8jw7aYnot6hUjV6VTcFn+442o6Dq
BpyUsAN/8fNR7MFEqgOBoRMSEdZvPUfU0tHn+j1w+u6zIM8/Q0EQXQhfRLDa+VAKeQsHl6ECt9EI
aug0OE76++ONv8zKWcjGIPz5igNfGBeaNeTOQUGqaZyZ5Uoz5wsqwtq8AbhAWThNgeRWTmneorxe
2/IkA4BjwK1wsS7//T+bsW1Vq53GLDvlcs5/jH0239kJkjif/zBwHEsPkha+u46WaGipdVnE2aka
FHuHFQmpzzTxj5bI2xhS5fPjsSdAY1LFAly0PshT41ROHkf5KY5xMZzn7HtLr9Pr0uHoqsm/H3/c
lUMG4Exhr/MoLl7T51No9lbfIZrH1nA2uS3LfWlkL1pEmlPpWrAdnGqiqlbfuEWuLBygbZQBaD/h
162vXorJDbsiRTPplIrcea8GLkN2pbwVBl5e/EvOBjcINgxIj3WEXattki4qZyc9hQM7UMvfRYWe
3rX2fJPQuzwiq+1PjExM4SwYFmdNophnyjrKFFSnGpGc2csRre08xUQ2ngq/jUvJSJvhm9Jk7Rcw
mM3Psa4GeVSCEMcGbu6k3UABmV6KFNEwLx5DVz9Mvatnd03a6trBMWeBtwxRp9hgQJH3Wzvu0nHT
z7QVTryj1SISzhHbpSTQtuMp6CjPe16jxcp76LvuV+S4XYLYLAvip2BFpi11BUQrU70uw1NZdKHt
0x7MsSiM1WjaIkVBno2SMRKAVNOD9CBAnqi+CbPXAeM5E1AgFdWUdxCByxt58JUd4nI7KCTcqPCi
5nq+LwOnNdgjSXEy6dO8o/wnv2JXc8ut9E82vVo1+vv03RfEERoVy/H4zw2isvOcrO+KEypUenWH
ZoPjvmFXQnc2nSm1e4qG6OiJhiBtui6qx+5ei/Uw38B3n+JNaQ36P2hSNuPeCZqqpj47yWg7h1X+
S8CkNY91AqT/RzcoUef3FGDD48fn98oWh+4Pe2d5RQC4rc5vjgZpQO2tOAmRiveMPTiAaVPU7WQJ
89NSF5D4SKtAp/A37oirJwszK2tSyVZPGDD2h04m4Ta29WpHR0zc+K7L9ec6QiuY3I20ERTd+cLY
LVo+OoU4bojZ0rdo+PY6ckT5GO0+nsDLZ4vKEtUdBiNBvYB52ImbqE7MVTQTF3d+lWXYIsS67qUB
Vk3UPmlgfDzi5ZJxvROPE9j8eSpX4WiJRGCTTlZ2KjlnPgpNJceORhp24ar/8VCXt/sCzQZ+BvAD
7N56FhGHzZvAmPKTWufNRpseiqrwMduhOLiUk7EizRcZ0ODG9X5tTt2FF6cAciImXWbgP6cqw60l
xAkkP4VxmnjR4GxiKzN8tTbeBu75G+/lla2iAb9HitwmgQRffj5asSCKi9jJT4QK0SZv9ejOiLJP
0z4oPlrWMgRRNgSd1UGbEeNS0R+rTojn4D+lUW0F3oJyKst5Y9WufNAik71A0OHlkX2ff1A/hEgg
i746DbmUX2LbDQ9BisXKx3vjyiKBf+RPB46Gx/UaWOUg+w29LK9ObbXr1IFJK5LRMyRtHV3c2BBX
vohXXrEXnNMCs1tlDTIiVCuR2TuFVIN2NXiLXTRl08vHX3SZei3UKVIupo0Aas3GGHXe1SCxmLeJ
DJfQPqWVpWZw38wSpzOpjJWf4lc035jJKwca4j/vIPBBGC1rHFxr132Bbmx1arJG2UlgwZ6ZC3eD
qcCnQec8VdCOQLMs2SUI9/OtoSdK2DttUJ6iZJw3lVl3m6QebgUzVz6Ic0vASzJJEXZdfZ0j4BZz
o1WnuQODlIe185IDoN/rfWJ9Ogvi4VVB95GYwwdae60PCPDiPVLVJ0St2y0RjevndWL4k4q14sfb
48omROWeIgAiOQhsrWtmC4a6T4ayPulIGhog3F3hbie97m9Vma4NxOO4yGvhyoEGyvkiSRkPCYLl
9QkHyASpixGamBC3MvFro7igmHm3YMADxT0fJcsmY3A7tONQglWeIjFrDrqOQNpuTNvlPQE/EJIl
+MTlTlrze8o2R7hVav3JDZLQPuhyQuk5Vrpw3E7CRVkvnuz6Vlhz+XEEfbwguD4gZUTadf5x2HfS
XZ3K/tS2bnYaiBVo9JRlnN4IMy53+uLMiqEPGTjQ9vXRbZyuaXOp9CcEsesdRfreg1PW+pDHb1WH
r30S8bFlu/wFLmL5Kf95FFvN6qmEWz0ghyjZDbom0VoRt7gvVz/IWt57yCI8VKuJg41mA38Mh1Om
jvmDsEEaoDhr6jgRCLjdH5+oywuXHM5crJdwj0CJZ3UbDbqZtA1gotNgtUW6GcPRtXd6K0geTDvr
4xPld83dT1kefvn8yGQGMO/pBvJILpv2P5M5GxY2NPUsDmmtF5ZfoD9b7I3SBccyTWCd7psOH7iN
Zsmh2H089GVMtZRR2HA0F1B6Was4qEYXOU6cNkeEJxrPLvT5VY1MhHRnJTzMNOi/NJbe+OD9ghvT
fbmDeDmRJeRgGNDg1iyWRq/bWuZpe+xFbeyTquVl0+JbuOfL886ccnMtT9qSo6/uFSnVqgPZ2R5T
JX4Zkhzf2rx6d6LyH8tsg8PHk3m5XWGULCDUxaee2tFqMDU2gDMpFqpATYz09hxOu5S8AhUP9RbO
/w/Z7DzXW8ZacPHUE2FsrfZMGGtFYBgREj112NqbOgITskEVulc2soqNdIF6ghlYID3zBiNG5Z4G
xNC/LP5/2H8CIVQ7z4ikHuCdKbsOAW2gdbtYjDRIh1BfvDPHegCXldjhz4/n6c+Ft/7x4AcoKJOi
UMtenesx1JJRravq2GbJHIE1bXL9i6EjoLDNssKpYo9yexb5oywz+xTA/Ez8rNWHdhPXMgVWnQwE
3nM1tcMOH+ow3KYdVZPMk2GuOneV0uhG9TVHeVp7MyKQDnvROMkvk9WZvTTi9sTphAx8k2SRqnog
nRLzESAENo4j1ezsq4bRxLAJ4fYiKQbeLcH4I8yq94/n4dp+Icg3WUiFHtvaRakdCgVwiZHCVAPm
okzZG9GC6dlV9fkYyF7qb9h3E/VTpFo94mjmxvoIwPk4LMWbbjSGPQbDI5aY4bz9+KMuz7WNegFy
aYhx8m3rmnrdui5vW1AcSx7iB9BB+SbT7OzTtwch3dLSR9iOfGlNvCZZaSvbwXe5l0q2QWs0OGhV
rt6onV9ZICisdO0pX5K+rEXZcgG4yoz6+libUfbeqNqcbNBwT/emVpbZjcD7ysTRkVy6LEtDAnWx
81dgmNVCn9SoRsrUeV8glMeBV/7G6lzehzCeljeGlILe7rpOD4q8NEGdNEdslMYDwrbzjEx328VH
JUyN34El+voGre9yEhGm5HEhKiYyviDcwZBECLriiYmyJPomG2NEoFK4PUbeRJbjjSW78oHLq4Jm
B1KBZISrna6PdU3suCjBgSoZvNS06gbcIArqu3AyIgPs+UQr++M9f+0THVrkgDwIii5I1pqY3LrD
muZYFVX1BeLG8JyVTn2f4N9xI1a43CWQ6nhj4L1Q4ebaON8lmZFXeHvM3dHAKFv1mjx1oMg1zZTu
Pv6my4FwUYRYDbACNaoLmJBQMXnL8W6F89CpntRT0KehXn16PzIKioToXIAOMta9ZCcPKTCbRnfE
LuZnaNZ7NZePY9XBt+mVzxfql7iYIJyKB6Hr+tKosctVzEh0cMm67L0HW70FGzzeSNwvNwOj0KSm
IY+MIzXG8xVC3wlIqlL3x7GQxR16aLbnhJZcIIm3cvUra0ShlG8iDuc0r7tUtoLxD3WC8ThWqfCB
Z2DyvYDxP70T6IJzoQOcoB6xBk9JUdD7MKjvo3eGbQpeoU9CnecbwdPFtyztvOVyQupkWaLVtCVQ
mewhArxe4gnw2CmLl31bOjcuo4vrAWIqhwaYEG2KhWB6vjhGFrux1o/jMdVt6ie9qmzxGMPBRGTx
fsSM3vt47q6Oh+4CKQUdMH0dXysKol46ajFH7MfcZyrs47YcZfV70KJ0L9QA1szHA14E9HwgghkL
YW0JEO3V/deIDIcCVx+PZj0Z2ziMDnKO3+Wo7klBn9RAu59z41Z4cX1QTpbGVlwGP59V9OZrpZot
1k5R3l179mkwNl5bYQoTRXHh2V37NObjjTBSXb7lLIxcvpWiAdkD6CEigfNhMU1LWq0p5bEJAe8P
qrKZB7Cdba6ld0EnxDOmKMM3WRQxyM68MZ6t2jB+y8B8/XjOLzJHfgdZ4/9X+Bep5/PfkSVTDTbb
ksewMCwEdvs6/ypoL4d+F6jFQnEqxFdouWQfHw98bXch7vGHmE+R0F6dGVX2lIc0Vx77fphw4rJ+
1YBvG9wlva4M//p4sIt7ja90iR2pOXF/kridfyU1d2vsY6QdI8rwTz3OEuD6hfUeBObvT49ELgqA
CsYq985aP3YMOjwPZ5Q/Jb4NJ7x0oLL1anaUg2ZtPx7q8tZhJBRSeHsQSqb+dP5RM3KxWZVCnncB
tr/ZvZ3+TJvavHGDXpk6uqiU5LiiFwXh1dRFqoaxR5EoR+xSky9Fldl3eS6CL9rQ5jfig8uhNDJP
sLZQZOmjraudJJ6ZXrSKPDqJPW6ToBk3UoNhFMXlpxnTFG//CNiQT/CAr7M4ytOqLeEPHcuhHl7s
LBjeCPXiGwHd5eHiMWWNqM2gS0jB/XyFqlGJ4zoNp6M615Ov1U7yGsaL7Nugi53ax6C4gUDdeIyu
zSJYzz/KQ2iDr60Z4PM5kzTy6RiHgB9dmEjfB2bdE2U4v352B9IRRHhx6eiDd1oXf8J0aloVDtwx
pgV+yDowswiEy83Ho1z9IIdgYdFSRwJjNYtq/0esR52OyD9/m5D/24Jqg/SKU8iNkS5PFIhHVFKB
pxFnczOfr1esZbYdTfp0TGUz47zlBp7ewQr7+Hsubz6CBNB5mLAS41+AfmccZKXlFvORlvdL2VXH
js6nV0z1vxVahv/LYBzdBfXLZ6157U2mlk4AMe3o9s6E2IU9298MIMDwneCKnlyCPe1GJ+Hq9/GU
LrHKH/f581lc2JRWMYzzUTpQ/PzKaqRfK1BdaldrgXIV041vvNwghkozC8g4i8Y+WS0bIvjONIH2
ODpB0RxVdMJ3vetiOta40w0A19WhwIgBrELNkmL/+beNLf6rzjyZx4XGvydz+RcjQbnlhmpufNTl
XuSjUHuxF87D0sQ4H6ktpyBwamQcNVvEu7joDbSbqLB+vBevfM8CH1jqBLTq0DY6HyWeikHtjdIh
wcX1aMgb8dPI4R1hdGm+fTzU5bZg0sj+wBs5dM3W2kZp1rdmXqBuVxkmWLQ+hzie6Xq4VXGNwpnS
Fa8fD3hlBhGNWPyNEUSj5byKMBp9drFpMKzjLBL7IZzBMHSzMd7Y7ddGcbg0uN3tP+t1PoNmA7UQ
Eyn7qHdOwS3rFsVfSppmN271K8NQLF023TJ39FXPh4kbJyUaNZzjlMXhVvQZhsf0oj+/6ZaLdhFd
o2IEOuJ8lKRwOxws0+CoxpjXp3ntbntCuBub7sq3cL8u3joU0BlntTBloUaLJ55D6jdFv818dp6U
NExvHNXro7C5Ne49no3VAaqTqFE7M3WwQJ66Bzsr3U2IDvaN5b9ygJYQAvwIiTNltlU5OJRJZ8PJ
dI4KAmrI4dXqA4KkmJvK9Jaw65+H7jxnoLzGM0jZQSG4XMsKWUVSiTBHGEIlEwrbe8Qvva62gZCA
1+4d9XtmQ4rOPQVv3CEpN8yLj94DFh0JApzTS4S7nZi+T843ZWr9PHroBPwPK/8WibegTg62i3Fd
rcu/GvH746N4efYJHJdLkwoC6ev6FertMOlxVghYC5CUelbFp7HSQl+vDLTAg+GWp8Ll2jMee+tP
NY3jvwoZSFPFMCUwiErdkVgeFeWGztQtUM+yT8/XA5A9hUHqClTQKBmfnxZsXjroOzNSgW01HInI
6DjE8No9mM7uF7Bn6UnvmvoeQ7zijSxrvKEWd2VWGZnDSul1YWetdjiw19LCCiA80V2IjuhrYFSM
9eKGeC3mSUpu6fxeUuKoWpvsPxgbS+NmLRittLFmowkXnlInmuS/qoMd8X1YgIr1TYwW+326IBYO
My+N2EwwNX+bZr4AWyIjc7af3lLAwpc6MNkjb//q4+M+gWNdZtEJN1RlMxijdlITAWsEpVl8EN3N
x8MtO2a11lyJdBrpv9N4XkMJGhTy6NxEzRHOfbzt1MY4Sjlqd26d1AeAocnBsebx+8eDXi4weuZQ
70hWaIBQFj7fYJgM2klnud0RB9KGYx8jRgwR0Y7tI7ZaKNml5dzealxzE198KzmYvnBkFsTahVFS
EC3ayHRRj2HbO8KPEcse/KZpx3b7h4xwPwzl/Oqoem37+ajUyfvsdr21teAJPnUDdWvUoBS8Q4sI
o4WU+ygK0pwbCJgLxasK7nEao1LtQ7XLzdd4roLS60MCnkdVG/TGs3p4Q8e67Y30azNlpXgvBK0L
etnS7Bf/7RJXNozNm81oxn35dyb70KYZELUhGV3V5+UmCmDVvkwaPt+4pArqsXbWDvlWGZ2ox1YW
Je6dCXvqVYyd07ybcZSmW5wIbHdr1b3i7C25KHkgJ9D8bqDvxrs6hLB4lwbDkPAzbZhkyuDa0L0C
qeHGqKtv0EGwS0Txpn+O07HvMSosW1xzhyRTUx98z1zutbhTlB/CUEdxUKt5bpE0FdXwXTPIFFMv
CDNX2VZtkKpvyeg68jGqySN+Y+mcIh+Qh5NM/x31oInutRalmLtw7pFFzdSsGX0ttpDpiIcs/J6k
SaTu03zOI9/JauBJVHKsVLmLlNKhYyqTKZGMnaLgZG+lk8X6zk5tuzr2gy2jl1QpwzDCKNVJ8SzA
FrWBTE7w5IG9U8cn1800joIr09qXQwyDsKGaq+3dpLLtA5+d9r7eKXH1JZi7VFtkRov2ra8z4SJF
oc3VAb+g4J9adHP+BmU//MdCkyTaxii4hw9VpTpB5etFANd7bDOI/VlfomXRUqhCGqov29ob4t5U
tgHNYEypy043UERpFeW1JcjtvgEnCdWXidpy/AxauBuOujm1CCshdo3/eF8iARMlud1vY7Ch9Zch
S4e/Zh0N6QfesMH1I1SBwk2iZO5MQ3dE6wq73KDZ9BliHNvWLJJ4j9FmL+8mtAlMdB+Kqdqx1Owx
XePuO+hz2VibJpVWdErtJB13CnNv4/YtcvsvWtlu+E8t1T7ZqKPp1tBbsgYOaKHk5VPdxlG5mZ2x
zg91ZbfpvRIp2g/s7a30sdHwZj6Wnaxhj7QRTtx9hDjyYx3V8PaRi8k6vwyE+jwYk9PcxwnKI342
aoP5qLHstAE71BjubS2xHtCHwnW6xsSzvQ/pfao7JAQH+3mChhe9xti/Z0+xC8hlAzao7t7rcMof
UWBHrCRnorp9aauhOEVDAtcbVRVL/V44jfNXitwImso5EmePQgEmsYtojEz7tLEmNFU0J9AUr0j0
fNzqBq+neuwxFtVfm76J4m+jKSb1yQwqREhTWIB4sFYI9cXCwxNp0vAixYpmJ10c0z3KUnVwkjai
Uf4co5X9UIqxfoupUQW6F+h58lClansvx3JAIDzHo3dvN51uCs+B6vdOKz+QJRySzB0yD8kyrrwN
+kpR+EwCFsZ4AMdp5W6MUNjtrsVdtS0Xx1LBV4swDXY6KDPlccq4nb0gyPvgOFEbfwMt78TIUrnm
dwJtVP4BPI7oDkWDZvnwjAV1zqh23I2kXllvpEBKCy2UvJk4jmkvsUVxSxTZ7AmXMBXfWwyhHROz
7a4e7aODTa97NypR9Y8esc3vUtTHyp81JTznKHTcWN/NKU1+a5ERJ+/wfoLmrlXl8DeMOAffZISj
XG9Uqv/j7Lx269a1NfxEAtTLrTSLLTtOnMRpN0LKiqheqP7055MvDjI1DQveWBs7C1hAOEmRg4Nj
/EV1A8WNB/OwWPHsngcufSVMJmyMHlRvio1b0fBtP1oDfgdnJTWcwi+1uBFf48miMofnZzsdWjQx
GoRyjM68VTPc7oHaOWXxTuXCnPECGa0FEkuXoIkqqm4Mxjqul4PTT675XizJ+BsM5fB1GDupPgyF
m7lIsSHR6JdJOQ9/X79SX8hhUL9fS8tsWkBDW/Bhk7LNRbUYsOZT9Qgfazooi1m+wxtI3Bqoq57R
kDLxFxrad4PZIP3iItH2+o94RkJfZhPQKSww9QQXakHbTB4UXdtUwjRusy7GO3Ja4qw4ks/AnRoH
/IVnPqd91/QS+s9Y8IL6bGiNU3/RCmX+QDAqm0OZLD0SH8bSYgmPo3iGG3ejO2UqjthF54bjczDL
PnRd2SMjARJG/tEzzuo4lW5/iqQclCNImgkjbshb5okd4H2ZG6PlUndSwFz+1MuuCuoe6bZTC6tB
L1G2oo/W+vpk4vTt2/Hg/C5GLVrem7Tmx7emeKseIxxHAN/PPoCbFE9BNC9ZhjIJSyTHjUDh+m99
zq9wz3NXo3zW21Ou3r7+ba6eDgy6EvSAZPMQpj1zmXPFwOsWVJiSUMbacFwUPJyrisj1P4wCag6O
HnRuqsSXozT1XC6LYyShk4vx3m0pZWaWtHbmcpW0gsbgtbj2BoBa8VS4HGUcMBs0ncokkdMtMgA4
MFhF6/m9lSoyJGn1btnre75H1yu4jroCArEQoOm6eRIPHnUJtLrM2wYhuAr1ILxWfIgW004Z4aXZ
wXBEsoEWJR2Q9b//Az3MDEpGeLJYtwBB+uHIfdonHwecj41Ar6sZfI2Rd8Pd0BhKt/MauErMEVJA
PZIp8u7i+G2maDWolLEbkYJZkt99Md637fDLy5y/QkR7vocvj7WWZWB4IQGy/vd/ptmUs1X3NJ9v
W3hriChFkTwni+rhQGGgAECl+ttb9yaTQ0Bt5VbQ+t0CrhCFmy1dYXJj0dWBt/qdIz3Y7MRA84Vt
snIqsI0iFq4Es8t5jW3iRFWpe7eVDbP3COHL1P1SB1gWWBZidcGMLmN7Z6G2mR/cSi7c6fkMJQ9T
LeWuSRJd3MjEis2DyIWVQJ/zcCQ/WkszDYfIacv5zrSbBImr1BncW2v1QLMDPSoQVFNy6SZfOo6m
fdKRqnxC/G2E9qvGcgnIVgz5pCGr1T15yRRH55oWcY+p/BDLW6vKkg55Q9vJDgXYUjJmHn7o0OCA
gzRiG7tqAOSq6Pg9uTKHtbZAus2nRqlvrChJlyPaedHX2lbywfd6b0reWsMD77UCRQALAIABuXS5
rqkQJtbwKvKhiB4lgY0+HGx+JDd34AjX349xqD2s5ULAqVs0Tzxpet/oqKtrtkxvvc7K71Bcq/a2
Cb/24qZcZwMYgLIneRCq8ZezMXgCQEBAcAiJ1ukmF24SmEa/d57Xm+RqFCSG1zouBbatNXDTtoI3
P3sRRFL5tUGk92gmUfdYGZ7YicnXy7bmHSs3lWruCiS9nNDEmnWot4mwNsr8SdeHZjo5CSq8O5fn
+pkvpwQFVUe9CB0UFXTX+jv+CRuzOfZ6NSppuNClwS9Rg2xxIG2ERixbc5n9Fq4bLlmO0tt+nhXd
Dm90/TCX4z9T9lcAIpuDNuHl+IaF23fZUvLDFXAKUM5F79hJblyjf3LzYe8+vf6AuB9TIVHJqqiU
bMvjkEJl2ZdI+ERN81NT8/FUwhLyFws0+luj4+oSSUpC230Vo9rc3HaMRTCdXLL8PKHUVhT/WeX4
ZtgSfzOMW4r99CcAsm3uF8euEr1NFIWiXsKzZphIoJvhzfQ2RnmuJuOyYlNI20SKPnXcxsnnOIzL
Kf8FnKAKJyvf0zi63vAU+ykGOR461JRANqOk4Cx4sDtxqGY5deqyirxbIe09J80XdsCqT044or1E
Sr0ZJp7bXmZzIUKlFOajtRjGLWZbU+gOiX54fQu8NBRKXFReqQauwIjLrZ12eb+U0hUh8qJjoNJi
PyFkmz4gOVPv7LbnjXt5jNyVOW+uBxli1DOO6J9j3BoSHUcNVuyYVuZw6D2zHvy2rAm5udVT3Aau
3OY/21JLNdvXNBQZ/SnvIA5aYkbNd7Fckd93oA7yu2aJE+1kLyVc8xIPGP3WGLNB7FSlX/je/FxO
I+rjhLnt2wagcdV1tZaGvUkN8UajLm3c9EvLs/P1z3A90JqlAHDQgdlwE22+uG0WS9tmcR62rqx4
IxTZB8tL9gysruPYuvx03HiG0HjZvgeyzMR1Ay2GsM/V+AHByNUvWQ4I22owa9EwjZqdyP3SvEAT
IqUBTpZmyebwm5ioplioQtrtF2S5kOBNjkmUmm8PMh7YyxVnzCYG7b5ZvzbFe9ZIHJj91OdDqn+3
0AqanWvg+qzQF4G+sqaUOsJVm/u79RpHq8y+CvWJx3XQulOK5Fev948q+Nk9n7b15F2ellVVhRhD
6urQ3tIvT2bmLHOfdHCD3Wo2H2rYCAuV8l4pUAtpEVzUQFPnv8RYlBPovolSFPEcbYM3b8z1wcUb
ATvpFdJ0+SscJZK8GSjYO9KOfWvJlXs0NpXPbx6Fmwh0AHipNYteV/6fyDBVSVNEthXdNnGmvYN0
0vk4CxQ732/Nwv9d0bXXiCQNxHUuJOAImxWN3FotohEGOcIWfXP24FXNN3GhDpmP4uwy3ggXWVS/
siK8el+f4LpMm6HXnUOhhtcBVIbN1lHt2ME2zYFi66QuMrGTRs1d08cONX5HtL7gstL8MelVkmz6
rTvDb48hM7cgY0MRpBQAgW/zPpnccZiLoqjCrqiUoNPHKdDVOd7pUr+wvkQwdQ0szzi+9Vf88xV5
HMdYqSxVmM9a/R2F5LIMyk4Ox8niGYO+sxbMaWJ/f+vSgnpesYPkZoSarVjFNCM0rWllG0I1/y9t
5/qjVhTTUV27wNHipGfAQWPQSdv99PrA14uKhiQoQrYUGh/0ti6nO6oYOqCe0YaJ4eH6A3Hwoekq
fWfTbmP2Oi2adJgbrmUI3syXo9TKtDilWcsQJ7fuVrg05vpOG0+pno/BbBrp+a2zMmiXeeTzIEAQ
8NnMqs+RLwMZXoZSpbxudQOIecqxO7O6Pg8QcOFCreknM9uCM9Codl2huk0Yyy7qfN2iiBs0tj1V
ByfXgkG9SZa5bW/bXt1z0nq+5S7P4so/pxnIkxLo1FZUp66ttEcApA2jftHje/7tlxPn8clcBeUP
GrhsRMBksxZ321KXvp15c32TdvFkh+lSd1nAw1jTfaAY+FIwQx5AqQfB76jM7pKePHvu83fLWoWO
ffibgzgVPSo3D1pSz3+XbjZ/k/0PFQV8N0XnN46m9LY1cssJVEuhkIsAbCuPLbajOVRyLYnO0dT0
WDfEnfrUUSOnuF4XaCuB1ewmH9HqagwU1Y1if8Ka2AnGqDDsuznKvejdMnZ2eSKizlYgrXHOfYJU
Km/6tLM0VOBLHWVneN/t5wk1bu/BizDf8ZNep7PXtclfw5gc8V9lLN3yxVBMkd6AG6sbmnV4UaKY
JoZPdWG0ZTgpiMIfirj2zLuxmtToYDTxFN2q5oCBgIvX9HBPK8J4miKPdasKKhQHpBcMOhlKjhKs
UtvWN5CupQwnWQ7fTGnUf/RGTaxDi3x1EWRynuc7kbtguVOLZ25YAqV7q6wiNxB+TaSnOPQA8dre
RXYlvViLGqrNuTeHWYYlry077alZOvUWr4HqQ9MCofApee8Z92wTDGo0q+UlY64HA0zv5VnPnIrw
3c9tSFqbuqxZO//Ua7tuuBq8eVj2iDjXsYVMCZE4Krc05skLL8frXDq7dtTIsEGLzD7Xo2K198ZS
2FmQNI39SZRZ3+1UOl+YI8ICiAlyCa72nps5xmClcLJbIMdrXEXINra+YvBay4zlrRprLCezA3Go
EdIgAm0uXT2qZi50yPG5xf2w9sOamwYppa9V7dW4MHhZf3o9eL6woKgsW8B1EIZckfOXC1pAb10W
au2hUAEighSFchdYoi2NYxSb0uPqraw9DYAXVvRZqYb1RBwHQtrloDONVF1IZwhTFxt3P9HU6Kh2
HRJKGSS7nRfR9Qzt58uI7bI6FW8FXqxSuDzjpjEk780feQZjSA7z4QwXbvzQZ+le5vLCeKtWE8RP
RFxZ203+GWUTImi6voSDqTexnxQY+fi9CmfdX0Qx0DSSRbSHV71eUXwx4fXxDzkprK7LFaWLqOD8
M6jhaNnVQz6V+bm0Y/GzJUrvPPxeGopHGdpNgHFgXW2ud13qnYk5gx6iJ5/8qBQ5IahOAz9srbLf
SViux3JW9uyqUkK3EKz75bREow09NRojXIyxvyWt0e7EgJXT6CA19taDQLpC8kPBh+wIxZfLocxm
RmEkETayKHnEs6Gf78tWzz4ueieOyNh1bx4PJCmRbBUwWDUbN+/MahbomJuKHWJrkvqKQGijyPRT
resfwbHInRj2rG15mUKsuQNvIop0K4lt85LorVFoChCVMB3Q3gvQFRjyII/qXPkYDXk0gQmKpEq9
OqMwPmkxOtGTaVbxWVFx0fsiJrWaTtR+nV+vL/u6rJvfpaOsA32BYjXtqs3GpQSXaX2J6sDUYUtQ
4FBz0hUn3qmW0665HoeyPE0x6pMwkbYCjygsSO6qTrBrBeimahUjvLGxQTA+9U0qaW22nY1zR4kD
eHeeI0BXBwnVbqbLYTf1z9Ex8uWY1XXvHBBPMNTHrnMxShSlO36ultzVnzI3y40De6vB/UXVJus0
2rlLm5cOhRLQP7Lru7ovIygNU1I2P7pRqvW73BBRfCJGZdUh1jv3A57AqXeMVqOkJ5tO9D1dYWKH
jlq5im8D4uT39FcqrNoQ6BvvMs9s8jsSlCqsgHLRTybxVwL8qNynwhmnXzzOwNLMNe38Q6a7o+nT
FE3sAGxGbPiYkeDi0U6G9UfmUePegJwtwE6Vy4gzRNxCP23dXFkOArvO/E9uYjDxJ4uHpb8dhJFF
BxrjhhkWEWDA09ILYrjap8XyX1XjZ/QeBiPQYoFcY3EywFI0v2QuiuTcq0XBPRMRnNG2jzDn6ijI
J1x5kHOG2xyud4zLu16nY+wjSJZ3NzzqzfqQaoX53qnSvns/Jp791XDKdj7hNU4jP0OUQDlZk4fw
igDL4SJVUEf0IG0nig6tUYhHbPBK7w70Dq48TYsGNs5G8cT7a3G+UIHK6yAn1ZFHHp9OcetEmTRx
Ihyr5hj1o6bed7kaWUf4zUDPBAoUMDucpsAm05GGg1ZkI7roVHqqfMDGD/lBoGuKdhpga/1G41QZ
g4aMVr2n427FUEc93LtKOeOUo7rKshwVQZ/ssDqD/LLGRmvOqp43X2bsdrywoA75zROZ2fD2T3Vx
Ngov1442FlTt0zJBO9o5NM9Pms3ZBL6/VlltcBIcm8uQGGtTpWsLT540MVCUKfSk+ploq/u4hfzx
n8lFYfkY4/zxWxfpcGckfN4Glxb7MMd0ewLDyir3NPSq99HMjDilMUxaHJi5qX1xeoVydB2hh3Lr
liOHBamaLjp7UpvfKvlADQgsASkjqmgU3LZFRGfultiyqio0kqIArFS2721MqHYeiC9EGJqp1koT
oGYBVvxytTQZDZndxnXYmaCA7aUVx6hu2rNR7tKKXhqKCa2P+LU2sn1h54UjoOrOdWjNY4k1lTN9
WDJN++MptrtTIXkhPjvPelckiGtpbxOfm7Ql37C9Jmy90XyHJol2kmPl3Lz1FqA9gQgfuniQcblo
L9eOODZgBpg3oelE5f3kVsU5IVd9c+ayjsLnId9da2rrsv5b7VFMS85G2oT1lMzv47hVgFXmYAjR
ij28fUIGlaW1hkVcMjbLVsSdYulCtGHda8XRLWx5ICXcS8WuPw4dTJ58BgQzap1bz15PQSko06Ym
XKbK4dam1zJEptjJHa4TWkZxXTIxA9FzYDOXy6ZQgDRbmVA1onF5j2LxfJ41iJNzqw93gpru+e1r
xzml5k9XgT8340UWqAogdG2Y2vhu5VVsHGt1aHdm9dLamQgVG5a6klC3G7ub87IHNbB+oSQ9Nn0B
yrN29jBA1yd1NRxAI55tp/IYWH/FP1uOqwToepG23M29fVCd3rspPW0I+qWKdiZ0XaBiKCqmhAWK
p8Sgy6GMziD7SUY+E3itoBjEV3dIz8uoGb66qBMpSWlgv6Z9fP1rvTRDJBipT60UfjTkLoftcjsr
I1tvqYulaYDIqYpDJd6spLV7G/GloWhs8VxluJXYezmU0i8DPgK4mVqKhSMaIs60hw5OMY2H1+f0
0o5f4+r6ooIFb20Che0JxZzGog3xvn7noGUFGC/pEdEsCiJGtPccvmoz8ljk6kDjF976qiq8CX9F
lyqJVBlvjLP0Xku6/H3sOv2N4uERbM6ld8h70kyFV/PXEVj+wygq/DZxqP0WxV1x6sE1BLEBAc5r
st63oljZCdDPnsWXuQDtKsQp1zwdxNAWzDbJSc+VFG/CqOiq5eRZGTmpl6leEvBMLAGrq20anawG
NLvvNq1QDm1reU9CjvNPd8ns0ReK01p+OprVeKT8bU++E3sExkS3EMsqmYjtS20ZJ3+CEt/5Nr6R
j0nHC/bgjKmVovrTVWLnU697Zjsvby3/AwOkeLz1aiY9jDoVMG3YoOcUuGLsj12BKeObN9QKtkLF
CHlP9tSmJpAIV3Eqq5LhHOndwShF8rFBigfThrb6jswpT+i3D0jAcRkTxwgKO5dHBTDvYsnJlWGM
gwPwYown03oyH3XcvP/T0ijayRWvjqb2bDAE7ZhYStTexOyGVyWQpHkILRfiu2/oNaF7abGjDOzB
MT69PrtnUc+Lr8Yoa/0Pbb5nBtbmgFaVjOwGp1wUuLVWfWhoP49wCZrCA99llrXmi3HW3SCBT+4c
O7uxil9YP1ZotEezrd1yqU7O3dy5qXZsRJrZ34YKETd/rpoCLWNpt7giNZoTLYeqiwYvXESEMR1P
ATvRQVGA5G/uBplPcHU7dLPfaa0y8p6JRw3TxF703rkuCq2/JS/uxEHOsUdlfQYmrH6YpjqSv4XC
k/FPiamk91QaFY8hU0WH+F4XdtY/jm3n/LG0uPxBSX7tfwGTR20uybP+e8q9iZ99Y2Sen2O1Gx1T
O3ceJhAq+ScjMdNfUADcz+ZKCvrgzYtl3fdLl0/39UTZ8a3RH64N2BUarsCpOUfr8frnfpvgr4D7
GbSwAStw9Lxu8PMELB96/HscsOstxlBo/iKY8qyzudnSkKZcDIZtLSzSPP3clIo8UMKDZdAbab6T
9V5dAGspnQwRtSf4i7x+LqcVTzPm1GWnhcpkWn+9sRNQPDvX/ITGoTiXWm3u7ehtGCL+rIB0pO9W
bd6t+IZidgrousUIE8JHc5zmRSbHZZHpBykK7a0C9kQ7UhFohDzq6NRva09lwtZoKmmFWRKrB9RC
Xb9VB+Eb6vTr9ZMKtu56Ziwk/jUuNxwqwJvQ54rJ8xCEXkIySEX81LvJGx5tdR6XI0UxOBnRPBgi
kFrXyE8tdJuvCwKfQ1gk8IOCkQ0O/4GqFkalfeLdy9IcqBaUrqzbBx2kluf6UimH5YMGn2XxYyRB
ykfMLZMqKKfGvm+o32eg8dEePCzamNq+4mgzhM0lgyqRjR0GQXGCbIJfm3E9QUvJ4/QE8GXODpJF
KU+EmFn/uMyVcA6uNrvuY282NeoNWWcZ8BUKF5j+kGMM23HC5D3/VuanSbGn6ZGYHy3B0Ftwg9Sm
ldF3YbjiB8qEtK9isVjpKfKGUT3rCKjbPwo18QzAIF6lfMT30LWOCmav8cmyFqCrWFFmXtDQscc7
eMFP/r7KXftnMfRFFIzj5GV+ukzQEiwe2n/VjrYecaLs7DMuQeV48BIr0W41Ix46oARzSg5RQAHQ
DqlT5CnOad0KVk1qXYn+g+SgmX5SWZN9kCUaV6fCSJME++tZfMYYHTNl+G3e32ZclOVdXtX5Q42q
6EeyGPyAi2XOxTHvFefHQPUP+l+EXIk/WgOvk75bO1SJSNzf2aLO1E76dEn8ZVZr/STZ+lj3Ror4
jS5WVPgN2CPcrKsk0b7HyjhUR13kvX1O235xA69LVBFUbp5DxsZ2BLb1ZKtfST86732uI/r5bpz7
rDq5edqnty76QPlJFei8YxnPQ3H09UGT9ntL6KI7mkrp4dmc8KSC6Tmn0EJePw5bhMx68Gjw8Q+A
Mvpl2xoBBPMaCqLNo6P2Fi4St8Ng2BCuCgYgL20aPbx9ZlwrOj05TwYuDMHQzO0e9vD5/Xl5gdIs
pxCIchrFEW7tywAH842uEpTKULN6w33EVF14N9lCLhGYvaHWZwX8h3bn1kNSkXy2WHBSQbEGBLbj
OD12aTkN73Fed4tzbpVRcW4UFVPlVZKmPdCEs4Q/6HWNpJZXKt+LqJ4Nip5D5p1qTF+HIHe74mvS
D8NXLmdcz5xeFuZhKL1sCtRBUfXHpqob/bErMuOnHaNufFJmUVpBlddjd8OpNZJ3Zs31g5H9LGfV
78qyB3VdaU26k9tcfzSaqqpOAwJCCn9uLh63GFApanO8iqvMyfzZKjPnk0fTMbqdIFcs2OrQ8T4k
hapkmKa3CMr4fV9Y3bfXN89Vqsr1CusboAN4O4gdmxyrhqcXJ2bnhROOBUFHnYuOrrkn57L+LZc7
g+z+mWuNnh5UnM3VN3m40lVS8cIhG/T5BHwUp8hFxeLWlVZ2b5ilURzjIZLOTsp6vcw8IUlYSetW
nveWGlbS/J/aUs3u2mYY6Monp05zJOTa7pZBF8zVZXmo1ORs1d3X11f2uYV7Oel1bGpmZOjuCh67
PA6emNwecGF2p/bRQMVXH5rfiqtmH+00RuIhTlT5lFZK8hU8QT3cTK4QdaAoaE1gXVRZ9zNd0+/Q
C7wSuHA56gcXOK88IrQ5je9Er3bJ6fVffL0XaGKsGjgrNArQ7WZPAn7OMSgW+R0quT0G6810zqjP
74Sr673Ae8Wj1Y68LCC3LfyVmoW5xEpT3C1SiabQg8f4pFFzSk52omI2XR29aZo/vD6169yLmjNP
fAAvUO9pM15+C7vu1HrUy+wOrwDnWE22/s0xSoU42KRfTLuu3qqFiZUPfXcDQuBKSzSukG6ZZSQj
9OQ7Dama2jeJ0Di0Knt8uhc+2bN+yCqavtLCNqkyD2FRzu6Y3dUWImtzD56viqc9sML1J6PKTQWB
OgLqDCSvl6vn5bMbL2AU1mr8fKPV8fx+kE79YZa9fMzyZPhlqd309NZPxgLSDKbuBFgQUfbLQWkE
mL0excWdm2ftOalj7auL7tVvT2m0QzXU2k56fr2UiNQhSK2tmGD4ButT4Z9XR0f2JHua6Xcgvmo/
WSh+kmYWweuzWv+Wy6BwOcq6Uf8ZJdNMekOAEO/UxBTvbTDuSKPjiy7BfL1/fagrSirwQ0xf+T+E
46ixbitAYky7bLHn/G4sZPvXTnuPK1V0tUV/bemzmxa7+Ohk13SojktqiuZo2zJRPlFYytwgKnU2
Upl4E35NeQEUvYid4cmy6/pH0nn5f4R0A/mImXagIU3ZHku1b2ZAbEgGPFA/G4HSDJrSBnPe9LHf
SbPIg6KMYgdwG72lQ6Up0jjisV39VOp+kY/9MKbx7xgH9ciPlLx/wghtSh8o2u+65F19BwqL1irh
Rx0d3ekrrRFtNIGQCRG2pCQHS6B7IftWP9a1nb71kz8P9exwCJuFntflJ6f3W+C3FotQ2omDyqpJ
/hmJnwX58/n1L371LFpH4jIHNUUrjOrw5UhZYqWmV0GYkDgc+WB5xVfbia0bM9W1w9TMPWSQcbxz
Z6/dia9Xh+d5ZMr4iIyQRdibORZo1rtjzXJOVufecMLUcwfOd+c2f2kUGgaIWOFMsbYPL+eHZR6U
06VQbt246R5qdxreRVXqvPUaZC4U1xEAXm9D/nc5ygL+UQF9rNyiN508NNVU3+WdtYfKemEuFh0C
4sx6CwJ4uxwFChXpcdaj9INtgHNOqqb+oIPnsW9e3xNXsRtgLpx4WlQaLTU4TpfjoJ0xosiRxqFi
q8MPpPfd7zgbdHga9NPsfBqrQg7nxcqivXv+hRMGyoYxYVzyxxZfyot0JfVECgS8doWZJaLGZr5o
KQm0npfsBLuXllOnKEluyWHmsbqZZsY7dgJlGsrO8YYTrTK9OliVTch5fT1fGojiBnJtKBSpRJDL
geooE0UeRQzkYaaN8Im8odWcPr19FIrHzxyVtZyymQ50TxSDizEOe0f5z2v09Jjp0R4T6YVwQc/y
/wdxN8eJ+A4DD3Qu4cKevxeepNBmRf1wA+1Z/GySzggazc4IkSYv+bdPcAVZkVBAnrzqNqt0Jobe
rYAM19I7OdyIfoM7+M4r66XNT8CAToGKEayYTUCMkfYYGtGKUHNmeaqGqj809UereUC33jzlJMI7
03ph09soEK6UU4xeYKxc7g7aSxheWmoS6pFp/vSMFt/VabIX/UiDY94zhHjhA5LPUrZecerU49e9
+k8y0U4xxCzPTcI5ofI1Lkh/4INZH4bco3+jptpNRNn2S5qKNN6Z6AvHgKCFTixeL6D/r7h5pdJI
LUOrC5LDeIOKA08Xq4p3TvULy4mdEwknPW/YC9sWfoMMY5cmEM8gVmpn1Zp+GwDHjnWbuG+fD1A9
JGIhxFBK2QItGqH1Yz87aTh5ffOQ1aX6AzxSuhOMn3/wRfqHj/NK+1ub34C2tvfk1BEr5ypNYTM5
Cn4Q8M1GcZTW2tmYXAelJGI4ja8lNhQrDoZOmScyJ2Dv9D4nZcLjvBnloddtSm+LGJHdNFKXwpKO
rph6aM3a0+6qWnTdIeo7OkAquJ8vleuVf/uiGaDceIn5tACOMt+lrZKY/oIN8dIG8ZBa9ie47GSB
RTZY+sn2rLa7sQsjbz6U2WJ8FbEKrP/1MHD1LuOChYMABJoGA5YBm3QYWD83cTxisYofKVo5cj5I
fAb9WVEfkr7Y4xde7ydSD8yXSB6oR8ANvzwwtaBjkiKrEsoSroCaokuDqWHuw9nfw4VcHxCGQm2N
riIOTLw5L4eCyBg1bQ3LakCr9dRaeXyuq/LP68t3Hd9oXngoOoBzZO9uBVhbs7KjXEEFdS7c5Gh6
o/w+6m5+XxWVdkAHdnzIxLCn/Phs5nS5idm/lPdWZAAX4ZZk3JnZ3FDXgOsgs9y2/WxUYvmgr/CU
WyUpZSr8zBw970GbdFF8QCGrNoEaWhIFhVJVI/EZp9JB/aKkerZ8L6tBeddmS6n7E7s3CSh3t59N
c5jvqwluIWQpF8WuWJal9Mc60lE2MkvYfmols29ZhcytL1EkHs4iVoq9p+91iIXWv8oIUB0DSbQt
HNTtSJJot21oDU5t+cKturtZF+pjH3fzF3Wo+3PXpct4V4hZGjvh4hpgSybK0cBwjpqFRuy43ESa
ns25kQ60eE3E2A6jY0raRcai2B/r1Ouzpz7Ja3nfZI1bfWTp5/hW67PyPwDdwvhqN3LWAzWhBPvx
9X13vblXpy8o5uQ/VC+36YlHxup1rizC3qBeo89yea+h6/D39VGuTyusMg/kNA1nOmdb65LEGRLw
W3A5nRkIv18DGU2CKeZRewP9dNnzqriORSs2A61pOLorc2+z2Oi96MYScZiwDq7Lo+kqtHss4LN1
sAh7+mplhvX79Rm+OCSf1WZzEZW2mDu3ztvJQwM6bHH1CrpRtY+NdIdTVdbusUmzPfOjF8dbJYrA
DnGpbkmCNlYJBXJgBKVpjOpTOoroi56VxSONX66YpKWNsnOxvjAktRu822HWc4C2SWbVqhrvnKQO
QUjLG0W0baAbrbjBTr09ZIju7OTnL2waGOpo6pA3gH7daqUgZFbLxhV1aM5Ze9K0fH43Zq1zJxGy
2zue60vwMhCuZFaCO0eB5HLrW0xnzpxUuwdhqMcgTNLemh1YBa79NCOe2oeprN0PnTlWH4Dl0/PI
CrZtYHWdWZwSw0Bj0XJkN2N8J8fy+PrWur4aWAM6QyCOKAdA87sMHYWUWUaptQzdpuiR5TWOskib
/yhwFcHUUow59KOsd/Ltlxb/30HXuPFPQooyrFy6CBacirfVSeaFd9DKGOVNVav+h+9M8uk+K6lS
Ilx/yj9DzQjrG3BloLqbpXYquS9CXS36A/bpe7onzyXp7Xcmp6eYS10FusN2WjS7QLdoZRihrp74
jqogGxkb0fjA+WVxWyx3Kl/vvejvPFTudK8vc/yd+qXZ+lGep2/VQvZWRQw6fSQwa8tmm6wqYvQa
LYLmX6MV6SsdVbSlS97qh8wooIRWQTuY4mA1NxlMpxijQC68DBeZYTRqmRKwptOcX9+nL2wZUgh1
XV4SGKLg5Xe0R3NRRqUBRx1L5Qad64XAVy5hHxF3Xx/qhVtrrUiQUpKzqKSdl0PRFV4GYdrQv2nr
A1OoseSuc+uNUgHrssHmpa6Dzt2KYLwcBXKUlKhYIFgwNojwK7Xx0C+ZPLw+F1h0/D2bTUlxnJYW
yBXa3dv6eOENTgQkeAwxp8qX7wkQ9+WHAd1B3htFXOZVsChc399ymSkFHd+kbuTRHRZ9CMoZS9BP
6qJhoIapzTQc7US0Cp1WjCZv21GZ9b9FVhtfAAFU6ZlqGw7zepqpWmD0VhMHSyqMz6qZ82qRIEnc
dzzmU9Rc7anR3GNrNYCJOjwV7BtRTlp711q87X0KJqVEkYt05b2ttEuV+FaqJU7sywa4Z+rLMlXE
eXb0WDvkM9qqh8odzAoiS5kvvjNYbQ4OUHbd8EOthtm56a2uKMNEydUk0FHMrs+mNQ6E2Gjoesh4
oimCeYjBQEQ5kNV60DXxcSgLpzp2JJKeb2jSih807qY+KNN0zj/GMRCt0h+mRE/8VNWn4YS2rD3g
HRKZ5U3Z5I79u6z1uYc15s71LQqapfmxQGwMtDSNXud3aqmxHTpppRZHeBhJ9IfZtlZgSDeywYtE
hkoFvhwQ2k56D8mwBancU83XemfOsYy/uY1df4/GRVKUzhpESFvK5s0Z29Txx0xptz5YXm+b/jS2
+JM7iak0N8JU+uTRmVFyRdIRP8jWN7Dky8/IQepf42GCZe3bSZ3O/QHh3E7/A42YqIUuG5Kscsid
z32/eBaauy0YlrJFH+X/ODuv3riNtg3/IgLs5ZTL3ZUoy7JsySUng9hO2Hvnr38v6gM+eLnEEkoS
BDkIPDvDKU+5SxLl+NHZWWfhhRGaDQ7s2L+l2ePckrOfhSwy1VWKeaxOmpAryUs6EVlfx4G33R1M
rZmfwX5WFiuFgNMBNOek/Kg0qrhurxvRX7MW5SrkoF4vj0jw2Na3Sc27z6mcoi/TJnUzPzpy2KTn
Fu2P8Yj7Ki+la3U13Gl3rNq4vY+DQmrvRqXskXa2HG4q6J5sOrcETpC5GrHccMLqTv09aOYcfL19
CjdulEWMgLLq0qK66uLrbNssT6SShyFGob+Ze5Seg6JydoKojUuSccCSLmhv6vqrO8VBSTfHnrLy
0zGBEY18NxLJUwdZyKVGUu4hSzemRdeSDBlWH6CSddID4WRQ8UGsfKhqlSeHlXhVYeTscGivfHe5
KanKUdYhQMRhb42W10thjqGJbCVwDUc8g49pfwAvVz6nANvavwM6cvMTkWw2301ljuNjETsVW7bP
O9u4L7XYSB6nyY6rg1PSUPZrXsP2ILWW+g0ZP7X52E7DFB+CGq9cz4z0rCIZEuKfKOhT1MkrSYtf
jHaWwyd2vNY+xvNsdvd1BGDTHY0eIqostWiiIhRgR14BRyG7v71/ljLu6g5frKCXHYT8w5XopNIq
Tm3qE+BzvVQXpXAkoOLApiVoAESXEhkx2MwEfySHGjQ2QzJ/3/4Bb59y/QuoH8CKIOsB+7raWQbE
iGlxHfCRdTANb5yd8kk0Upy5aS1wXe7CxJEPk1oaH2xTiueHLp/L2tP6SVXcIsloDlq2VGsk30Ee
H0ypFd0x0+PGPKBSV4XnTtTRX101zk8ZcPM9daCNR9DU0N3lVUcYEUDN5WObyjhjDT3R/gjmyK2K
3iuQFDsETf2BaNfYiVU2YmqaNWxbCCsK465ilQR1XgWxZZSprLl2DXa1V6JhP9O60ef5gYO001Zb
Us711yHCA/sMxIui1TL9P4JcsoOwiLqE+yWZ5EdV63K4ik2LzH1a3eE2JvtTMtsg41pzZ2duXAHY
+iC5gkEC7eN120jqzQCxurRkqtQbU9QUvUq0e3yZzXsNsgytNlqx14ixXBtREhelrxV5f5AaPCLn
vJY8W47HnSt0a0J4XVCYx6yIwvxqKZtOD6j/M1Rgi6FytVgo5zzR+50vtrEhyQURLkFpSKMgt2rc
jFBxUWwzSr8LxSMEjfx7p9v/aGia3etjEni3j+/1pCDHUDxQ+Uak2OuShR2XMQp8VkM+X6f3KVjV
x1Ftpp24+XpOS5eB8jgoJhpsa+ZKFegA81Bd8fMxET8XmXIgNGZaflSELuSDJpzur9vzur4Xl9PF
MYP7SOlrXdfsFVTCh2TsfLnPqvHY6VU33OV1n+nHPkmDwAUvYFV3hWVxRRqNrXWHROqEeLn9M67P
O2V65kxaAizKWDv01rI6yYFct36fx7iJprL+EXSxeqAW96ZOF/0IhTntnLyt1V4E1njmKRyj93B5
5gNH7UXQKS3kkSGe/CqWO3BqTiwFLn6tQ3AHgrTcMz5+iyAub5qFLb9Q5vG8AjG+KhdUwJi6BBKN
z0saSp+dqKulVwQpuu4TRKI+eCmcOZyAoOXUqGAk424/K50kt9BbwGQeUkXvZqoMWfkXwGcn/h6p
NYDlGnfX4NPQtaZ9Jp3U/5JFG0SwdigKv0Z6LzmeMZTp+FESU1Tv1Gc2TgfoO+SwOWeEM2sZElFJ
ztzjW+HbBtYW5pDOn3KqFztn8PqOXkpNoOsBR7FT3qrlf9zRLRRtHIO6zq9IvbyciKE6CAKf3pUb
LfpmZGN6ChB6euhCK3l/G5XBSQJxe6O6hhTD5WbpzaHtRqnp/Bkg/Dmn6OOaFhpSt8/BxkLSPQUS
AXyFnHP9DM2RRKsoZBQzlXRfG5Xsm1x2+k48eP0YLKX0RdkWla+FXX05F3t0giIPDRYyj6evmtmP
j2SH6p1W4A/xHyZkcrze4DIk7JdDhdwVg9rond/DN0XWAMJZpaXq6T+MQglyKX3Co12XIhsU7cJM
C3ufMLT3glIbUK8t9ioBmx8HLCU4XrDf1Gsu56Ky+dQ4LHsf+W3nFCtTc8ZrYP5xey5bH2dp0tm8
bACMrmAPtVLHYWv3/pzVzXPbqxFvtlWAHjOknQLK9VCUm2C00Q8E/wcr83JCoiusZo4HLv9Oye8z
3U5+iUaFMkH7bue13hwKdDBeU0unca38C7s06J0GXBRpwW+LFrAbGhW1gV7acwi9/kpwPimlve04
ILarrwRwamoLPVoEg1DmmKQidR00So63v9L12/F/yC8A5QTEV6IEgTqKGA+Vwe86tZu9jMbKGZ5F
IT9HAZ+WPKnSY+/2mNePJBE1jOqlg7tAnVfvFXh7SAcpY9pNY36azH5yu7xajFPUxDc1MzpJdrF3
tDYmCmoKxSBUxIno1n10XDxQ84Dh78taC5wxRLQ3xdXjObTN6oMo1D1/w42NQjqMLu0imokU8WqS
pjVB6OjtwZc6GCydibeSI4rgFNe98+5Xi8ybzJiEn/I9N+Ll9k9QHYFolY1+Y6vFHRyG8R4G6R72
Z2sBoWqYdN3RCpLXVUpD7+E/JOHoV0VrFviFJLjnFJ0aTX6kWt1rNqfq+zEWC/eNSiZ0O4LJdfc9
72n3mnGFgHMCwlbApkS0Jkn1ZOe52vpYgG841ug8MbnVxxr1Ika/vh19oRW1nwSmes41tOxRDKp2
Nv/GMhI1USbRF9EqGk6XH8ucaHiI0pH9plSMu3DqEy9s7PIQcTmeei3vdsbbmBp1IK5G8OUgvtcN
vM4oZLNG6NOX8Vn4d8IFCwlBYeQPJADGznu8NTcksgx94RVRml9+yx+BTVM0QcWuUPyxKqSjnePd
nelp9lTMKOhXYlck+foioQFAhQtEGKw+dQ32ScO0raSMtpma2MZHmZqnpxBvfM+TrLgXgE4/pxP6
Qbdvr+t7eWmG4q5Arqsv8uyXkyxGsG/YQQ0+Qbd8VGJZcgM8LE7vHoUEfoG9EkcTK65AmNBf4jnJ
MKrVq7me7ugOIT2BYEjVvzvLBQ2CAhhjAAihGHs5ndbEWSOrOda11sEBU0zxaZak+r2qNKCkWDUa
/zQWZZqtl6Pgy6XHGUZpfmkT05DB655AqNktCv29wuy8KUDYKROCK4bAuI6hqEkpITzj0W+Br7uw
InN8Z5T0YJlh+R/WDoyHzfW7KHWvu7lpQQV6bOXRn2GXu52QErQgrL3n8voELzVcBiFwJ6BeIwTz
RlbmZkLFnu0u4W85KK4U9ePZxEHieHvXbQ0FWx86O7EHBerVrhtsI9Wtspr90rLp+hJ5hJ0LeWNI
zj34x9/vHk0HqoEW8CJnCVXkclM4KvZhLJdMrcpBamwyM68ZBvuEXeN75dTZFMCqUIjnugAfsiaI
N2VSNUMyyH5dB46nYht5QN2qeP/yAVzmDPFOklmtwTctYtFjiS0PEMe8PNBnRxs3E/NZS6Q9ecer
W4heLvnBUskhW1DXTG1VgxSCd5nl25Spf45j1HrlECWfb3+h61FggXC1girmwefZv/xCwaAnYVmj
kFmPTX2m7j8/2m0J+/D2MFfbTsORjqsUOvMC/l4H1UOX2ukgJZQSFjxLFjl4g2oVJjnGtLcRrp4o
jpJF5k0jnP8CJXU5o07Lxro3nN7v4ka8mH3SeW06K+dJTttT0xR7YPrrqXF0kRel+Q7uCc2Yy/Hg
9iM/kSqDT4NZutMmNXaHrgxPo9LsnKatmZGPkJYsutqcq8uRpgoaYGLIgx9jRn2kpUWbMBqLU6kU
5Tc9LPYy4rdKwUUBaLmVCJYW6Xna8eupWZ08BxbFXl+0YXAIYYM/WBlCdV0hig82WK8fSTcZD2ja
ObCqVedMJ3Q4z0Dm/FjFQ3DScv2DJk97p/AqKmCVccpA0VLhWxvWqjAVRlZXdJo0+qlVTO6sa7M3
Fm3xMSyz4VCjuPbFSto9du41dYpKGC+oBn4IVxB6M5fLP5ZGVUEGU/2O2rzzWcTdlL2kGtTcL0UB
BepHYM96egJZrauP1C0mFF7aym4ehhD952MjWkNgwVMTVDu1rjw5iNHpB/BW+kw3O8NTdlDLQPxq
KbfaLlXOVPrHlAIjTbAUHWWo9Fmc1YdwaCLnro0Suzp2eATnHzqMWZxvkyjK2CMGLhqXdC+VfpZI
V4duVHHaPBR+wsDFcWLSeq+iOiUOBUXS+r0lAVYHvAb4vOUkXFGoqLFnPeGM5ttIgMqAB1TyoQjr
4FHL42bnUrneBgwGEhzCFtk6acvlBxGp1WjJbC1a1475t9baVfC5qgc999TA0PJzrRsi9elaTntE
nav6HtMkTwLJQQRC+WsV4ldG7gTxhJ1GXNu6qzlJc4dTLlC2rqsfmw4NzINRlc2xSEzx+fZNen1h
M1FwtqTWcLqY+uWkEQLORlsvNb9AMuQAa7a/z8xi2iE+Xl81jIJaFG4o4OwZ7XIUtZzHVBWR7oeB
OsWuU5hJ/ULFs3QYDZ460jXZMO6EkBvfEw8kQL+Ye1CsWJcUDQk90mlgUFLBqTvMJppfNBulXD+U
6ii1hxQxmwDUHvfP/e1VvZ4vtzdm55SW3rw8Vh+0BMwyG4Ou++C1TM2ri7iY6HDiK3AM8zATrl4H
Ve3dHvT65QAStDAOKRIv7j+rT+nYHcAMaODgmhz7vgl0hoHTfx9n9p4y5fWGXbrq5DNk2joo/dUj
pRljVFd0M1DYxPVYU8VTlZavw4yGv96Hr42Ek3PR6zu76HqvUmZf1B8IAEnj1m7qi4THEGvgXiYT
qEeMx5HXd1HzXoAhBRHwAosm5iIStObz42kmw1pDYmKw7OYwllpwbvXAcEukSne+2DV/nyyKMAZb
qLegdg1zb3QV9FtZ234mB1n1bzuRHxwSIFdAVuh1W2fAz0KcsiCLLE/UgaagcU47Ak0WIzPOYxx0
5aOpCRUv8o4qy12uCSJVbvGmSJFWKbEAa406T/aoB8teunzKl8oO9yUVJGDM6+7ZGDthmlW544Pz
akY/kQcDbgXs0MRLB1OJHnK7VOoDjrl42dgSxlPHpsuD19s7/npDcGMijIoC0cLXXH+qAYEjC0qX
8GO56L4GSYmGH4yUl9ujXEPkF2QiIEh6yGx5HuvL20uxB7FAtIWPrCyHCugYltuGkeJMlPWUQ+/w
j0AQNzEW+MeQ41v5ye401HsmEF79vdTV/b1aJ9JeZWhj+jblXuyYDMB5cCUuf1eR4fsxI+/gZ1MA
IoGc2SndocqGd4N1Fg7GIm0AEnkpl6+OezsVUVBiq/uAJGxyUMamO0sVQi+31/nq0uQMwFtakBaU
ZqgwXE4nGNICq5KSwgKt4CenCpu7EgLzR8XK2gfc7ts9U4arW4wB0SYBWUUniHxiNS3iXGnOJcqR
+tA5j2GLp88Z1aqycKeoRe26sPLkX72eJ3SA2Fw798zV16OlDmSdF5/vtzD6LqeLonAipAJ8BWbv
hN85XVk0Wpwk3wlrNpaVl4i4dpGCQah29fYWeZbQXU2p57XhLJ1SVReNq8Z98YjeXKidDC0c996H
azgzEqUIddFif+vmreuw6IVi2T2h6z8O8dgf6jyukmPeh86zrYyW4tp2F/yb4rkHTA/MnQcssrRd
LKjjbyH9eOHd3loba70wv3D8telfYTN3udZJU4ZWRqTpa2YDB8How3sRGuXd7VGW/XJxKTJpNFkX
pDF3MPZyl6OMUg8Ps8kVvxFNcteWiH/UkXB8he23s3k2ti5F9YW1AiqXN2R19EU+NxmdesUfRrn3
IjO2EFMxkKSWxuyg55bmCUWenmoz2CPIb00SlCBsUNgdDL2KMmJz0AKnrpGYQ1bpEdjv9LSw0H7l
5tC/972HEEWySDgD2GVRjLlcz6ydGhC+iuLXYFjvwA9Yd2qapzsE0I29QWedLhHl54XIvioqSUim
VKQxnI+4LM9Rrf40GqHtbMCN78Wu455Z6i806FbfK2oCq4gkkr3A7NVj0KjlA8hWsG9aazbulKjW
lxTHoGMeNOPOtbo5NCHwogGwGBWs9j62M5kktEBdAF7ppzJD0t1MMuV17sz+m4w7EuZGjgA5bO4p
H27cPPg/LZoxIK+ogK/Og6iNNhrErPi50PvHIGrCU9+20Q8EqPF2nav3ugbyOpPGg7SgCg5Vce0n
BAhMURbdepT5LeU5k6rOk+cqxnmxByt4+6xv7ZqlCs6OoSOJXMTl3qzaQKb0iptIgGmJF2dJeCpC
op/bo7wpwqyuFOp1GvVV+IG88qsnqpmECZRZV31TFA8jIippKd1rofRBloPXTDKOcm/9U2n6py50
/lZq28Ug49gZGvTWXLUOobmHT9yaNzgw6oh0Ksmq1j9IGXFHy2OVjk2bH8xWJA8ZVN672/PeuGR4
FpfCCJk4Zb5VKCCVcdjNZYWsZJxlX7okSPwgjozjXM978JatTbpQ8UDNs9BXLmyyXHVVbDGUDIv/
JxWq3tfC2XwVoYjvE+G0700N6eQB4yGY5P7kylkdx1RIsj7bie43WZc9UaBPPAcFwkMhyeIkm5X1
/kt0KW5R1kJnFPr56r5W4loJsLZTfZybZ9xfNdWLZP3dAjTMCoAIKCUahuS+qw9Wm90cwXmgUGNJ
DcqmSuzNKrrIaDrtiVxv7EDE6cGpy/yznPfLk1eqmoBmhrdO2OTV58EKgrvSHoqdW1NZHpfVyaOp
AaKLO5P87Kqz0VeDngay5gdz65zpRwjIk7l4mrKpz13ggm2N/I0WulIBfyPpO3EcVHw4bh+Ejd3J
ASCe4MXl9lqr2s01NdOiQFszHUmFqJQ2wpdgcQDzGRycSfV4T459a3lRxNW5c9Asv+qGjZNWKwUS
o6ACxeQZsa0e8rKdT7fntQS369UFq7IUucndrtTXe6suY00NdN8wht9mKb1Uk/FIT+KZ5/6LHU3P
t4d7y0dX472hOEhkADuTzF1uGivLVG0KSgMsAnKVZwSn+uie/GkevJZiRuilc4zWvDUm5T2ZWyCf
hwDfvkMy12X+ywjjzLyX7K5+LoPe0L8AuItsT4x9JB2UUtLssyUN1lML52mJYqMRt4ncTFW/leRU
/atPY4SKCJa76LGZosTBc1FzXgxznspDGaZETg3Or+29mFU5OU9hY0APkHo7u4P337cu1PWo/65V
k47/TdNLEve8mAsvHBv9ezmkqX0cVbm1Pa2WdGCTMJpgwyI+bntqTWrgxhIqsa5uhSoaW6MlvvLl
219Klo6Bl1RZHB41EaPOSGCLmtZQUrc6pSBuUncSSfbFtoT6e6IGPRx6VZ8yb8SghtRBFtJ3s4Se
+mTIZaA+FmHW+Gpglfmhq/T6azgJUR60UO5sF81eLb2ryFN+lJJMRcJsMz10J+5J+E+KlPxO5b5P
zkM0qr96AWfsAGOodri4BtRXs8xJ/gpSB5ZnpWaZ7GHB1lk7x21j85tg/AlWFl3jq7oWPVusbTLk
jNseZGleWgB/BnP2bu/GrVEWTgprTE30Khgscqr7zsDmDyTVcOUJWrSkT3s6MVuj8FITeZGzk5is
ruQe+IQ1AyXy66YLPa0freMo+j1vg61RwB2SVBFdLiIqlwdr4GVxbEkwF0PuX2Y5Gb5nfRIcb6/Y
m1bp+vwu7BFsBvksV/fFSHmxxmOI2mauI688Lc2xx4IshcI1Qiaqh+cZwJjGDAll5w4VSy/G6/A3
BpqN5imxlTavVql2v2VqNPHer9t4K+BHcmsufVwZkM7lIoRTAaRKgFs10ab9lhu18nmKJctCbcTQ
8DONG9ldhIp+TvWQnOjJTT6thr1Ef+tTIAEHjn7RFbuiELdmRiyD2K2v1pnyEfJ9+BdaA8ZOOWEj
NKM3iaIdWhEULtYo7tnWJUomBIBcO7+mWATnnrN/SLu+21nWjfkgoELFCW7IgopbRS6QDgCYVEL1
w3GAkGbk9iGTrGbnJdoaxeYkck4g93BYLr9dbxhJzoWr+lGngCPM4L4NBdfV7Q288d4Ba/3/Ua7B
fQPKv/Wg+lkx9I9lkplfYJipbjZE84NSNeVL2hd7Sefm1HSoV8RLDhHEKkfpgmTOwiZjaoXduVLj
jHdVbhk7C7ixIQCCAhVbIgaKHqt7JpDCVleLUfNjYajeEDjfZXnSvKhIwp1FXI7R6hJAbZKCgGWS
qbP7Lj8VLm2xWQNcgy0OGFOqUnM6tpOdNKe+yZMns5K+5OFcP8S10L/d/n4bS8nQzI4dzx5Z7xLN
JplN6QL6NQn0MeUKP2KXsFeQvKbKLcUBJodQBxEYNcnLGVbSFI+Fk+p+GtSfhKH822e2BE2uO9mS
8dOJIi+WvlmV9JHL8MtMOxQlG/XZBi3iEmR5NGALN+iGz1EzPbe1OR+Uee/8b60EDyRoCJQKFlbf
5U/UaIVY6sRK0M7Cm3ia7VMQ46d2e723CojU8/mjjEUwi1lcDkPMSPvJ6XRfQKcHLKAXFfrF/aw/
RQPG0CdkPYPuQ2YOefqozgm1U0VFyOak02tUCIYSay9x25o46RNECG56IOpLqP4HVhFsPTLJsDj9
rMP4GReP7CjH9p4Y0OYoi/wkVUT8Addwk5FKVMv8dL8yxvZUqL1+ivqq/g/bmUI+YEhELsl7l+vq
j7lE8zCFqEbolGfT/ljJZn42MXffOa/XNwNkjgVhD1SH+axT3aGv6CEVpe7rnRycehterRMp7aks
2vcv2zIU0BJKobQq1oymCZn8VGsKXmA5MCDV19Hw3Qp3uTBbMwKdA1aL6vZC0rxct75Pu0jSuOs0
Q49R6YipyASJ4RC/imInZ9kaCyIhLQIwMwq1n8uxIJmCPzfZbyh5Bx/GSmsO+mBL/lQXzs5pu36d
iBOJ32w6kTpl8tVh6zpU+0fJMPxiwH/dCPTiKdfb/AxAyf4ZgaJ2q76Vd/bgW+Xh8jpnVGgYqCFR
M6CTfDnBKGtzxWpkg9CRzOxppkT/Txw5eWl6RVjiQl6ROITkZ2r5rCLSMB9FWjffB2DC/WFq1L52
ZZxzngXqEDEo72FAEQBzB1iK/cJoJonqypNRFt0n4YTF33GNdMSh0/V0PiSwhGZXy5zguS6K6NkI
DeWVImpdu2oTi5eyw9vTVaU+ls47N9uymOtp46PAd4UPsrSyV9NGmiIyGsf04X0Llz6udldz7x8S
wY2itwoJWWx+bvpYu0sFdj54VmCNMUZR9gHjvMK7/XOu7xt+BRHC8rgBG16HcxLel2aXjybuNHXg
4U9qwSyb7J28amuDETNCOaBxrjjrMqba4RiS1Krp65E0/hgHtTngjJHdiSaK/Blqsdv3pbPD8NyY
Gt01GsNQAoB/rDsVvaJ2mtFFyCU1wQ8FG5Dnus/N77fXb+PJ5rKGWAzecQlS11BEo+l1e2564edB
YNQ/ZEtSodk7yM/HbmphCzCPPQJ2QRDZ6pknWw/8OsXw1kUUN22aQ5WpSeQ6AT3mF2zUi092UanJ
vRWLdICUbxqxH0VzHvhxl6eWi/xipu1syY2bhieAqgg8VJ6cNQphHIecvwILycKh8JCew5OkhaNU
oKPx/ieB5VqstpZ23FVLYJ7zOeEUWkTbqXmqhNN4UlZI56Ts2p2hNj4/OHUmBfCee2ptf1H1aY8V
wsSsQH2hPlPT3C2svZBtaxQqSkt9jvkQFlye5lbuHTUYc9uXZgMkjIbnS6/OYueC3hiFyhWvJQkR
vaq3YuUf77WaNWnZhgt+ikbVqTWj8Qxua48VtzUKXRMVAjudIhqZl3OZSkeP4gjUUm53+NoiU3pX
FuOeBcR1FL/ALXmp+Sw8o2u/x0lPKO5ycCmzZxRS5eRVD6c7S5shk4WRFwnzSJ/639vHdLlUV5cu
yCj6NOAIETpYQ+JLy0RO3kkM3+Jm53hK4XPCWf5u17mCrkTIZ7s94MZaEh+A7YG3A01iTZns+wx8
UtxLPmrp0aHUtdiLGjPbObnXoyBZu6AHoM6DmVgrW0EoAdHdzZavIVFycoIugzpL4ey9c4EeYVDd
IAqhebH+YrXRWC3BteMHFE+fRTGqpwjSxPtHgY5J4LQw7qCnrd7Fvu5HdRLU+6ylPtmBf/zbTGiO
vnsu8GT5MgAuAPuuQYFRjKZZAwLFBw4QPI+dNZ7SOUle/8Mo2MIvoMplRqtbYaiNCb2nWPht05V3
s42tUEii+u7WDl0XbjYKxyRkhPKX55WIICiR0Rb+DLXaHWdwy0OQ79mMXB8dMAbQpgGRwEKDt3I5
ijm1rVN1lgPRMtIjXx5q7VMZBNrjBLpGOemT43x59+qBalgSfKpM5MGrLBjJDKzUqMT64NbseyEn
vWdW2t6uvn71AKjQGoNJAEpUXqOnsIjq+ijNhB/OhUTIOMWnfioTf1DjPZfJjWNKlEUKBIN6YQ2u
uw+OVhW2nghfYO/2m3Zj9LEsKnsH77o5Ck1iaGrsbJK7yw/lCKeYB6sSiBRWLc4XYXUnI1f0cvvj
bC4btbKlbk2Le93pi+0QV9CSUXCyE0dZDcKTEc3p47DUX98/FAAC0HfLUeJauJxQqDpZobWt4JNU
zUFRe/uQCwtr5TbdgypsrR3XAonjWxFwXVoy2mZoS5nmWo5n/Ud7HqLTrEZ7Wipba0fPi1I5J4l/
r/ZBUiltOEjEiqGwyrugcHh7QhOjsiHv7m+v3daEuBsAKBBqoWu72gy9oUqQZCfhJ4jzAWCPjJOV
9t3772zMeniuF7o5DgyrG0gOsGS0I42eZDgnX5N8fAXdrO6E2FsXEPJVy+vDspGtXG6DXtKzKK0i
4VelJp3p0yUflSKM3KiXsy+WPOd37186Ci+8YOxv+oXL0v4RbIWIDpYN4Dy/NePiS2+F2iPXxJ5L
z9YHgt8DshSO+QIsvRzFBMvbx7ig+pQzxuOMY4+v67Pz+fZctnacRW+GZjlqkQC2LkfBw5u+ZDMI
X+uVyAtwuH4MdEQwK4xnT7eH2pwQMihL0/itYX05lF4XKOE6DAUwXP27KOrpIQLXtLdumzP6Y5jV
pVBjUxVn7cylULTqoxwZT1LhhOdSwkr69oS29h0HaGkEEpewxy8nFCgC2aNGFX7XtK+9ZsXnQBoH
ty769ogYa+reHm5rYkiGcohoCqKCsdoQ04SHipHpvOaJbr00XVJ9K+D4pJ7AEWtnassiXYbDi40q
Cq9kE6gKrplYLYJr0Mz64GG2jPo4UdH81Rid+JnFY64vMyQxHXsLGc7bc9zYIwhjQajkSgeOskb0
9cMM/ajvUa5EbfCYc3l9akdL+/XuUaii82aArIVyvUa8GlKbpQqIaD8MZ3zRKEgco7ZQ3z+XpVgG
1XbRB6b2eLk9hqoWVGaYi4JO1XIZDY9BJUc7QM+NFQN8YoEaxMqH0qZ2OYo1BqXdYNnjiznusT0d
5aNZW+37zy72OSAUuSPQT1iLPxpTWSUFtQEfJcTxwQ6xwxAom+6ormzNhS4RMEuoFfy9WrFojoOo
VSrLz2a9d4vBFsfW2EV1X58jxN7IIziwLJi8zokc5B5NBWts0Pozfox54TzSn7WPadjK735k+fPh
WIMOIlLlO11+HBxe0lSSS2xRrVHz5AbJDl7/YmfZtiYEU5abFUULXsFVONyUqpE6GqPgsmu7IWoo
B6fHObTArHpnT1/fC0xlCeo4OG+Ch5cTkkZpUNWQPT119rcukfw+rH4HVveYTZykbGp2SnSbU1vE
z+hQUqdZ726pxYhkHplamMvqYbSH/otdqcaHVGst7/alsDfUsjn/eNVLBV2xJFkOkiRPL6M6YLye
2fm5ScNoZ1bXDwebG/sVKBMA7q6Q/UpVzVmWWCYq/8azYdW/0Z3+HjR24wIm+n17WtdnahkLhMfC
guaRX90PmZlaTr3U7iLJqVwQRfWxa+a9e3tj8egTLVEEaByC19UW7LrRkRx9tPwCEvx8QC/YOPTD
WKgeVUx751RtDcadTJRARInf1ipmQVDYjpvAtPwgGFNXAtzkpun8C6dq7d3XHn1kNjzfif1ObeNy
T6Cn7NRDqNr+REn6IKdWf6rpXe8cqo1PBEp4WTkKUGTpq1uirrAuqsLZ9kHtO4cJLTdPqot/3r0P
aEjxGC2CDyS1q33AYz9EqUotQKlbyW2LNrtLC3XP+eCNE34ZOJD1LYrgdG2o4q4D/gHncmnAnMzH
JXqu/Xzo4881EPaXAZM8063UCSUcx+rij1LCyfKSOR3DQ4mAPjRhrTJVDl3G/6KkGHt/14e5VA+1
JebGNYdWtXx2YPmsON08/x1w74pfKWJ3UuvKkSYVwsW7MYy+h0WtNAeQ5chN3V7FZWvdmt4qBkMS
aRHyskmhicUzf+yb4hhpY38/TOb8nGTiFYLdSFk+Sp6aJkp/3h5+Y+dDSaKQvFRGwSSv7ig9t0Wn
Gw2OzQ70vboq41OIIPdDkJq/3j/S0ngD5wZ5j5z3cuf3ttCmcEncZB2XTLuXpSNVa4vKKLTu20Nt
bH8CMRqLSA0AQ1nHScKOW12OcsmXgiw4CszDzqzBu2VeKUeAkEfHYFk/sHWXExK1OktlHkm+VtbT
ye5KeGpV8ENv5T0xxq358FZRbTXpbBPJXo7Ua1mWZpMp+VRbba9HQ8MAMQT5fmfdtjYDH2ZRQ4V4
SIH3chw6MmHZFmHwYFlF4c1Zk3+17KC4m2drON/+RBtoC7YcPUmSXQJmSv+XY2mVNFOTrRGLQRGR
u/dzrRWvU6lipprC1zatUHbNPP8s5e0ZRc3XcJz2aiPbv4F50ojiAJBGXv4GIo6qVsC2+FpqNv8a
oq1+dJM8ezbKsKdUmI6riEack6y2vMFW62e7a5VDzA2+k/+/9TxXtwDNyoWzQrFheVYvf4nVGrGM
lH31MCP8kR50NAGcV+ibcXiaRjnW/5bTUfws9Uma79smQBukJMLBelKJc0l4BIUIV2EprKLSOfWp
9NJEk4SsbAgDx5uhjig+4EzpFVqM0z7hXFtFXwazkzrPbHUo4kklF9UhbTOrMVxrsqoOAHAt+yVw
A/UjFHvuUllE9dFwIif9Pujl+BrXWh0fWhsjBVdpR1F5mojwhjZJY7WTNMpvjSnTmu/lrh6lF9iu
1AHcSqrq+QOGqmH2EmVl3n8qhzl4zvs2MHwlE2Z4mLLceQnjdFQOQg0S50HDd6v8mk6TnB+AMkmD
m2qhU2ZuQ9KZvBqwmfJzT8xQeCQuIX4pIinbgyhCBxyqMg7dqbDbXHrUBitNz3bZmIk/WUY7uqOR
KYprSCpZgW53OOYitqBN7kDvxLqDTNEGtksNsP4dy0rmnGgdtg5hlTIKft2ojHF+KOyMbmkq5830
yZrSpHpW6yLPv0pjPWoIOrTW9CvR4yA9popaK08jxCfLjUHSl4o3xZbIj0A8wsK1g8gaz42R4U3p
mWVg6A/ob2Xpox05UekF6myQyM5mquxp8W9cMdikU9gnMKG4v46AgjzDdEIowl9sjR8wngmAKgTd
TvTzto9X+xysKfQsKngIbq4FAyC2SmnYlBL4QFV5UFO9fY1DZThEYoF4g5bo75GpVJ6jaXae5lLu
XjCDTD7dvnu25orjNxDC5dFDm/XysJWjVmEa6AjfQpLtoFAWP8ZqNexcplujkK2DRUYMf1GZvhxF
VypTmR1eVjMO7S9BJkLatFWx05DZuLIXCNL/SDuPJbmNLUw/ESLgzRZlupuobhpRdBuEqCvBu4TH
08+XnMWwUIhClEah0F3wSlmZSHPMb6gHAO+gRK5fj2LoJSLKehYFRRhCLPAq/Q/Z3X6NtUjd4y1t
zAjUBj0Ses4OcLHVdVl2oliWUFHehSpX9EEPh8/4NIg9O8NfMfBqkwC4RraDfBqIyFqiKnW6bHYN
xkmG5RVdmoNiR6mflvGF2/GlnbznVHWPZDyXaUzeZiN6aV0MJds+ep/b+VEAY+m0+QlB33NZFD+6
vDljOnbKCkgQkVIdZnU6Wu1c+Ylh7jxrG9kscE3JegLUwAqtXmpkarMJQe0oAK75refK96kiK0ej
Fa+Fwf9W9uOsQA6sbNRTxaN2vMZvFjC78BMXUWBYceebhTa/EGkNOwWBraeSAeRDbcnEed3485rE
nsKpjALVxa0mLNKnOM8hj4EVtOw3OxxGbGXcn6ItcTa0P4y9s/NEbm0+1pQHkrIE6OzVyuZ1ZBRJ
PEcBHBPtf4mW9ZrfCKBcD98NYGBlE4NyKJi71amlPo7V2sIHjNGoOaaZ0PCDiPa0PDcnwzEisUGX
6qZVMg/KqC1VGAX5aEbUpSpoJ76O3+3x/mxutyMVHP5CVFZS/9ZQqwpBeXtQzSRQm8HOT9RfSoxQ
lwwlwEjvnfRDPnrxJ6NE3GRnHW/vJdRMIP+jsU9ljPrO9b0EoDSHGF9lgW4ZL4QI2RMSnw6x6578
223lQ7KoJYQIeO5tPQengE51AXYFCa//cKhVTRS+2TjJB0ebZqw5B2hGO6d8a0x2CQcdTC7h8mqT
LKHaWksTlUHNZ/w455pIDr3ZIVvV5L31XmaaH+9/yNsNwxf8Jd6FECHFv9XV66SuAby4RA7D1Prv
od2oL5lW5nt6zrdfjXIB+TytcE4Z+lDXX43YTuuGxC4RRBs9rJcHm7TZm54qtX68EALTEY6xtMjh
qK1j7zLNDG2uGQqTnLB6mbUknJ7GLit2jsDGlIBcoMxLIVOVna/rKaWlyAAt6Dxa0az4hlUnp0rL
ezBn+h5s4fYj0YYCwwRmn9IiOrbXQ8GuULQFSfFggCP3k6qL9+SCyNiTQ7ipGFA2AtXFzQGElSb1
6mjV6OOCVZ3HQFMWrAEdZMOM1ybWx8wvraj6DnEvTl+XpiiGp34UIUZAdSn2vBVuJivxm8ROlH6k
b8zadi61sH9bYCYEOVbWGly5TkPyDWb+w/g9Ca5mCE64Ldvlq4avg5tCHfGwBmpWj8d+Suc/2n5p
gnjRla/3T9nNuQaRLK30aBMhTghK4/oDmt7S6H1uDIFZ2NFXkXtD5INDwoK6t3pqRyjiP2zgIkHQ
oBrgcaF2cxNTYalQdWWjD4HQ0/oNU9vSz9R6elRwAqMTm8sYdUz65nyE64mFLmZmtjCHYKCLWD+r
+VJ8SlAL29Md3lhAB0wv9xN9c0k3vB6nwRBGUxdjDEyjpQeiDJ35FIu8j/y0c7sZ+bM9yqH8JFex
IjPjY1HjwYwAwYfVVTzWRa2IXo7YeP0/udaWz8OgTU+5FSHVZWjx95I87pDo85Cc7u+Wm5tFDk3q
69BB5Q1f4+0ap8IdmDc7sPDkeDZ1kXwRGCc9WaLZIyNuD8XNz53MPbZOm9TF6ew5HsagD2086Wu1
MorTkufqRUuWvULdxslG7x7oFaEJ8Lg1BiZKIo52045BVtnGX3rZmUFPwH98fPUgg+A7KlFegB6u
twolFpsyhoLFdKGn+PDFekk+bY5OfakUxIO+PT4cqoMUe2CMeSgGXA+X61MdT2ZIYTOSXGKna851
OH4bl25PWXHrDCD3TclaklSttU4ZjGOk09JsCtRlWn6CBqv/GqJZG5/R8s2Ts16npbazEzeHBMQo
ZcbBxqz12mmtD2Np5VMQUaZ/zg1V2H7ppdaPrp6LHAOxiPD8P6znL6d0qXLkrFueuZaoqe2kU2CX
Q/HT1ub5TC0GLbAxavdegNsHj1IkgFOSaWqttDSuvx2jOA0h1RR0ep8eUoU72ldEGT/35Lsfp9IZ
3vKuFAc3Naqnqq73WtVbdwztLsJniQe6qRdo1lIMHeXWIBqbASuvsHjqiip7EfNPs6d56bcuzV7A
hfqys8q39RLJrOWTIowgq6TrqddjgSLYzLadmmbq3mEcHzeHykCB4lAOUfhvpEZD4puRKD9EbTt8
1BTTryk4lIeHPze5Jb+ByAaIpbd6GedG+nbiy8MjnNbnZliw21SSvwcr7J/vj7Sx2DL8xIlOJ7QG
inn9sZNYhwbjJFOAy8z8oiSm8T1u2upciEl7K8Ohh7uj6CdivT2U+Ma9hyC7NH4nCiCLX22zyktV
gyrsRCZRD6fJ6NJzn4Vix39g4yonCkUdhVtI9kFW88OPvah59Kegqbv6VGpV+b5z+vFETJfsvPob
u0fqrLqgOGSByFx3apUUkzOljIBXCHuaPul5Wzk+eLf0dSoyZTy0YSxK34hn+IvGhA/aQTGgSJ3z
iM7uzg66/a7cvpJMT1EHIP76t9RYBWhuHLGTVfGz9PovvWu/tOP0VcAA8Cku+6HZ/3l/L91+0esx
5Z//1oDHl7fwqMANgTJwQGtwiYhBNMnOjr39ouTWVDro64LvvmFXuW2U4CgsH2encL7UTWv8MLO0
SfzQDad/7s9ocywQo9IGXmf/rPaoFgniGnRiAmzNxoNqjtOJyrVyGGPv8RtesmbobBm0hHilVzGj
kTh5GelMKw875XlO0vzZVovyPLnu3t7Y+E50VmWBAmFSCi+rM0FcP09FPJLRJHF2bqkzvsvzKtrB
Ncm1uQ4VmRBaLPRXuFhuuOnuPLdGrk5j0DkwF/ISamj8vlbVzJ+quELCbldLa3tevF0cQvzM1t4f
ttJ0utqxhN3Iy5QgIHGphibdAWFv7glgGNQcqc1xyK53ORsBrwBkZQLRo1c1KNEEx78GuGyUD1NM
UOCTErz0Vik2U4+4HioKVTc2qQ0EXS96pCOBhjV0ik/3N/ltOEP1Adl2OHQsG5nE9SgF6VldVtoY
NOYAdsbqfEzHs0OL57Vf9GRI/2E46s0usBYJl5A/57dbQitHo7ehdQfJmLqvdPjGD+2kO/8OqqY8
U16ad8bb2hXoq/HGEYbyT/16PKeykRjLhikIG9r7fo34S+Ynbt8+voz896HQ0Dbm8l/HDsYsgHDV
yhwYCKk6F7eFsHjM3WZsGW1cEtSstKx6ub+YG5OTaRFQSDT+oa7LzfrbYtKgpriSDWpAIRyMcdh8
SxBxON8fZGPHExe56JlRCOFFWZUEmrCdqV4KNTBrDW9hO7Y/6qRfL2bj1nu+D7fBJ3QqyVKW1T7S
vdXdtCQLHchIDCCL7fw82SkjZG6ynHCFsaWFbDKidzz2hzRRku+zsPbMb7Ym+/sPWJ2GvOy1sIz7
IWgbmPlOqqS+MSjTB0Wrpv/w8X4favXxqqEAA5V1Q0DUScfbiw3fyPAivf/1NiIBCQMmmkYnnS7g
ekVn1xk1MQ9B5rrToWbH+GOE+2nRzvmhjLW/0j71/Lazd3bN1tb8fdzVQtLeX0IxjkOgWSltRqPJ
XrF+3oPyb7wyEhACuIH9iWb4ag0NhVffjCnomBhxHwly42NoayH8pSr6R1GH0O9F4x4fX1Lez187
lGLZupgaI+01Dy6FK6/o8m9z3peBmQ7dh5Ru+plHvj0kdht9oHn3MFJU4l8gIWM9jEQHMcn1eVdd
3IdFznQVqsUvUTR8c4daPCf0Q3cCyF9qF6v3G3V7CT1EMIsPudo3o12kpZlQb0nNYnrSk24C/iBy
FHYLzz0W0aIdhtLArCI326ekKr2z6cbeUxpRXjCmtjtpkeeeAHephN2dcw4XsUfN/RXF3vxGqNlg
bokx6FVdL0c9p5BrzHhEPLqrfVcritfapNTgZs3R64wIq9nEOqIfVZ/zioQdszj9HaYbOtprnXJa
7Kz+fH9rbF0fUA+pClCTAwa9ig60trA00atDkNZW9KS4afynvqAGtQhvjyexufVl94yrnyr4WqJ/
LlS3QN95DJyFEuY5mYqiAuUQ5cJ3rc54VW0lHA/pFO+psG6dbJ44cjd6+pKBdL3qcMZT05kzstPR
bpuTJbAd8q3JWsydrtbmQBRaZIEYyNK6aGUrrbrobjEGrosgRIpTny+olO1cwxvxD/m+VB4j1yZI
WG2iDo5tMnvmGFSJjWTXZC5EdG1XJT73JrZTtlDbPVrV1jaRfiB8NlbxRmPLEkBsXFn0m0fN+3NQ
h5ljlswXjcBo5x7enJ7LTpQ8CTBPqxsyLQut7PNwCEqvVN+MdESkpdDtwleHGDv4Kd5rAW1+NYC9
khUrLRrlE/9bTFIPtqLlVSqLF0sSPg3zkmf+0GfVnobs1szAqdKkhkyKX9Tqw8EZQwJ77MhxQa7o
vpVpxOK9MU/fkJ4063OltPVOOWFzSOISAn9ytRtOV77g5qUkpE5erMVPYuzLz0mjugG658anln7Q
zgnYHE8SKcCKUiD+pR7821qKQWRVPJEBFMI8qk06n2uMJF4Uu7QPpjv+cf/y2h4NAiuAA4lOWr0u
em15kR0DRzUKdNzxMl7+bFqlhcZj4zfYLurOeFs7hUaJTKIAQlHuut4p0VJqduJ6fECk/zW/Hktq
FHNq/qdheDap7MHTX1t5ln2ZLl5CB0+0XfYp09rpPQqb03/5VOB0uEKAIAGhv57MHNvDUo+0RjSl
i34osZ2ebNdJvufjWH0bs2yveby5eBKeSqYLFnsN8NVCYY4D90jQjnOWnpWww62iHdX2y/1NsXVV
yctD5vFoDK/7LpleeWOcx1PA2+me7DKrzwjTdu8wtrIO94fa3H//b6h1vhvnurVYJeVXdAGTA92e
2o+0/qKG5kvT7Soab72frB9ZE4k8m2N1fSwepip1w+5DWs5+Hsu6P3ktrqQDKhmnGZZT5LeUyE+P
z5Ecin41Y3Kmjettopc9zJGUM+Zi1HUa2y46tqPQL0sMrsJHSHLPNnQro+KESUErGv+ImFwPWFtV
qAwL3w8Ij46FS8nh96tBy792YZP/McL7OeXZrHyU3ETh10rp/vMfpiwVoOhv8QStSVSxaylTndO8
cNUY042h8FTl4IyUAEZwqY5fCWmben/MrV0LOoDbRRqMIn90PWultJQekskU9GOkz4cwy+yPBEjp
W5XzTO7s262jCM0XNJiHUw7v0fVgWVh4U6jSsVBx4fgsOCPKQVWccS/i2xxHmi1zcRBdrl8D2pIU
5G1BMTvXALSWuFX28SB2LrKthBHyJv1dQmqwD6tXIBWx0dQDozjRPHxwl7k69w1GNxjPpMtR64zq
ZVxK4svCDndK6BtfDXoiGi54c9IOXev715nqLATxdCMAQnA4POuA5U7kL0pbPL5BIEyziIBjeVzX
QBVFRLnh0OUJWIboq2MUc+HnSuGc0lLvnh7ejPTTpKICcB/g/qubxpo7fHe0hBgvXCJE5aIxq85K
ri7xO10bxF5RaONiAw0JGxyfOWkftArAotGdAUbBzg5NobmHkAjqJ8GCpvu9avb/k/5Sy5Pt5o65
Uxrd2J8cbxCrPEcYQa6bDqo61K4WcdDRDM6eG3T2XqOyynfi9c1RKA7x1OI4h7rH9WmjqSSUpWOT
gK0oXrJOjw5zmezpl29sRcnJBfIDf0bHQPN6lNIplrIU/RRUwrK/znrZvrZgEL4qbcmA9/fHxrtH
ykgtlKYjV/WajpCZbSQU22Pb9w6K5ElnWgcvtND5HpNU6Ee3sbTHDznjSUkwKr/0O1d7xPWmBBtM
0g769G2I52NuLxfdyJvi0AMb+T6Q+yR+WdRxcaAe1u1pd20tr2Rwo2ojBfh/OYn+Fthq0GsaRcwo
COR18Wms0Ac9xg02qAe77aZm517ZOBHU0H/BhCmpI2hx/TEpP6TuDOY/yIQ3IOgYt0p/wAp0qU5a
ps/NS12l9XsnqbXofP/TbmxWmQlxY1PHR7J5dfQL6V1ou7MKx8cojp3qpO+d1rYehaWj08pZ5wn6
VQhYv7ApnqA05y0VvKKog0I1u7MVS8VBdXB3hrqFJjMW7upcZXw5ykOrtRzMVmCi2WlBYlHg85eY
Cik4kggfVbBIF1Qa5ulUjGlhHigAIQVfhqUiaYJd7KeD1u6pKmytMBerjOuxhYF+ef1t03m2YypS
aiCQAvT7VB1OutLt+V3djoL2lmQwg+bCtnKNNBfCmoo87dVgREvvrVc691lzUOm/v1tuLwKwu4Ro
srhHDrH+jl7cgDunQhvMHsiCydOKv5tqnn7UttJhZm8m/7s/3sas4KzK+gOS5pg6yz//7RRWDW6d
9KDNYJ6r+V+0d+f5OHtGvBfY34YUPHtUVyg/w6K/gXQkrY6phl6WQVIlxutg99HFLpX4JU+j5mOa
h9YpjS39yRBW/fD5AzipS+ksvpoEd1zPcOgdrSnNUgRFGqYnx1rowCPC4n1+dCElPhMdc4JNnGbW
+JzMsGYYsDhV9naTnoGMjq+L4eylYnIrX5c7IXTiSSQJLsCO1uwTzRbCU8e+CSzF7o5F7uS+mK0/
AGKZVD/Kk4PCmt825Uc+w9/3J7gBbmBsKdBPSEFDXF3l6pZIzb6e1SZwlRGcdyyJIoXriCMs094v
q64/G3nlHKnDe0cr16rPBtpbj39NcKnEh/QzeJTXiFFjpBC01ErLo7wkky8Stc8O9tKme0ZvtwdR
Rk8yZCO3pvq9OhiJA3qsLZSOvprufIVi1s1HO5pdD7tQc+6PaaQ3y4f7S3z7JJJhEz9Rc6eGcONm
W2fmpJhNDR2MZskHsFaV85eY06w+TgWt3517/HY0wl84yKRIBGuws64PBl2hsuBW+NW5qJ6MbtE/
9FzVqKmUu3X6jbFkXQTxWWzWpej19VhWE3lmlGRV4I5p/GzbKazTssiflUXXdl762xuNSBt6Dvpo
ZJxID18PlXCdjaxwFVRq0x6teuo+L33efrr/qW63B6Mg7Qs3QFLrvNX2UPWmDCM4nEHmaOJYVrZy
iSx3CNwlUT4VotV2sBQb45E2c7Hw8mBxuDaXy+IlnHs9qQNDdCZC/4mRz74yRLh7AxLI0kNkwew8
PzxJBiN/AD4kA8XViYc83hRGZtc8Dg6Ct93Sv+uAV5zCum8vWW2HO/v/9tP9ko5hjtItF7LC9afL
s7inVExXDeO1b6nRKedobqbT/UndvkS0wqTIGKhpG8G51f6wS3RBOgNUipq22iFGYeBTjdbKUxnN
3x0tziO/dkr3RMf5y/2Bb88AkQMZLZkedVy47NezKyNTDxFfAYZQlMPy5pEY/Zk22jy8BytrPHwK
uKB59eAESQzn+sBNzphUUM6p2TVRFhhzEh8aSuU7ae3tB/u/4lkytwWnuRZGzpsMlJYbL0E5TtF0
hJLjpgcEzSfv4Z0IWRaEA4h6gDckltdrl4RjhhdSrwfpNBWXwo2HQ+vEzYcMC9LjwFu5k4/dfivQ
DuDpaSojT0J18Ho8xYpSGwsiIyhsRfewUjXK+jCFovGezcq0Pz66M/Ba4JgBiaEYgSTK9WiWAISd
cq4DR7T6YUES4BxZU/zW5aqys5AbrzihEKEyWE8O9Y1ithg7PffmuAvKIcyf3VSHRJXF3d+dDl8d
lcJkOFadoxwlGO191tdJCdXEmI3T/Slv7BwQxqgQSyIlVZjVYVC8NFb4kx7kQ1Yduy7PlFcbHSyx
c6XcfkikrkCXEpBJqZl1lpnoYVo2VjYEqA2ZNKF02oig4JWXuBu1nTfhdk7gpygWUEuCPkM+dv0Z
gVRoRY9SdGAskXfU1Xo8ZYQn/v2Vu81kUY6TnFB6GZKYttosGC+l+oANbdBMlfJjjN1pft9RDnzK
2jH6E8hbqiCybM17dh3y11+HnnDUqIdALSRTgBt3PTvDbjRHVPUULGOjPbV1Pz7BDs5ObZVl7xW0
FB8+ggi7cXHBXgfnydt3PV7nZKIlxOMGi+cCOYa0O5dtax4TeDQ7oe3Nh0O4B1Q9BAJOBYnt6p0b
yskaYfEYLCky4oM2Oud2SLJHt7wchfwDHhlhF4/49YRiq7AFmCUjIE/6V3Mb19eH+uHXjUEkZlCi
SLm61qVb6ikNap2JDdG1ips/68IRRXRInbhInrS5sv8p+sqb3qKsy8rnrDZydydQ2VhLJP2AAVMa
kCns6uZsqlRkQ56pgUfP8Nypinsw9FjbqTPebEYpkS5d/qh4GORcqy8WcTSgGXpqMNAeek3MCS6c
prTtqyma5DTbYzQ+uh2ZCmhWolcK7/RHV4c7CYcaBw1TC3BviL/j4eN+LNTMfSsqPftx/4RvLCE5
svyEbBj7RnKus0gE6tDVgl5gzxjOHchPiDo7b/fGEuLtRRMLLhxGYmuNm8QsQmIExwqy1p4+x4mq
HaaqUo44AhYnZzTy8/1Z3dzENGLI+wkTbIJykvHr7R928eyNc2sFiHLb3ikzao2qm1uD+tcWZ0hf
7g93u4g83wA6KAqRKlLcuB7OUxuj61LNCjwiBlwUhY75OGyl5vt/GIf7kJ4vKEwULq7HUZMJVU0Y
V0GvpcP7IhFEkXXV7jxjtx+LQhuQAxqV5BpcH9ejhA1M17rO7YCD9yLUojsqVh00mqsc07T5dn9K
G1+KF8YmOOZdljSY68HU0G0StxosaV+dHA1PyfG11Etk+5s9ptHGULiwUJbl/uVpWaPZorBzvcGe
nSBXABT9XRhOif9FraI4nfSUpXYCrY1lpBEI1IfKCW3BNWyvH2Ins5CHD2zq2e9ofjnC17wuf7Ij
FXh6J5S9VsXGBFlEojpuDP5epzS1RwRl27Ub2FU/njsl7c9hjpvZOIiHEUWymyUpCshwQRFbwzw7
O7dqdR4ZKunw+EChzRhOaNpgw1lVubpzz29NDNidhKVQvmbc602CNEQ5zL3tBXqIgk6vNH8kTpI/
t7q+c5A3BmJiUpKOJxPu/yoOSDQR2ekwhEEBRSGYEnewTp1oxRezi5Q9O73NwUA68hcAS1CP17OC
W5YXMX6FqFHYteknodv/UNocNAf47Z8PHzMwdLJKwSNGUria2BhHakw4Hgapbk3HqaqrZ+EAkVWE
fbw/0k3ISApDycyQVDrptra6PQDzN7XTaGFgiyr9RlnfuqC7rp3KZpqPbdotT3Xkxc/3B5VLdRUv
ykGlViHC+5RJ1k26pcxt7HYZtFAM/Zw59G+T1N3Tj7890dwf0ktEldgocLGrD5ZwOw2DxSu2FD+q
cfkKnBoB1Uo4/pw0f9+f0u3uYDBX1uepZEMkWO35NHIbpU+4hSOtCU9aY5UvFITrZ2NJ4x2Y2e3q
yaEkOgTkI3VlOe/f6vLW4HX9PCoWNOtkUU8h/+cUypgMuO/PaWsg0PboPLJ4suVwPVAdmbEI+9yB
QW7Oz3lsWc9cMHsmJrc7kD4qhTJZmSNrWd/zgubUNLmFIysRuY8NJiL89c9JV1+szvsAaezr/Vn9
8g683n3wPCADAwsEpgqb6npahdLYSdKMTpBow1ufimNazyjYQ3wbLp7anxOzRZ+I8nS1eG9OOUaH
xjH2iC5yP9z8COLUX4YqXP6rEw5FjCsLmmpgo3mHe0fe5Aed6uRzIWLkMCuEmI9ZXM9+6Az9p/sr
sLFXwYjLeEGafpFBXS9Amimm1YWVI/eq8MHAKM/Q6lFzE9me3dnWUHxUqRohsT03Z7ASMU64ixOk
oOHfuXpmU0KjBViOobZzk23sVk7UL1YjiLebOzOtSwfTGFa0Epn4XwHf51/hNA/LPxLOcZvw4gCX
YvFWa0dy1NkVZl5BNsXZh8oZ4zeR9spOMHI7F8bA0pDAgJOHbub1F8rDesmtbE4vSPsasK2YkXow
42rck13cGIiAW96TbEQgx6sjDvq3GUZhphcgNSqSEEp+RABQ9x/dcFSmIZwyCHg6bFCup5MoM1F4
ZKWXbmqnE5oKy6EfTO2Jjob4D0PJNAKQPcDRGw6EEVczSnZVdolzR8veTbYTDgeaCovxXDZhsUcK
v31juEIwoyUikHy1tUpnXyBey6ucXVC2qGx/aY36oAjLeIvaHMReQRj08KUsR5QiS8QaXGLq9Vri
VBBnWTNmF5ZZYDPvzaeUBGrnhb49t9ejrIqqYaZDj9G67AICwkPX106OsCU7v26SfGdCe0OtruNK
aSqR4B9yUa26u7iL0N8bTd9+mJ25f7TyTcMCg2z8ZC0J7Vr7d5ZOTRJmMNQUoVgWpaPjt+Bxdy6i
zT3BsyKDbTb8GsSpUGRNq07NLkOqKj6Wlk9T5yAOYr/2oqsfrj0wJdIW+haytby+KbC4s9K2NrLL
SIx98IphPoVhn7xz03HvQ23Oy5ZACgKPW1BcNVVTwZWVXRJjecvz9AhN/V0fa9ZBDOEeDfn2faTo
LYsPOqxTCUG43ub9MBdOSfnwUi1W/NVp28XwdZxMND/V2tHwh1KqaXjT0E/HJXd2hQ+3diVCNnKu
3PZAm6/Hr1UIA0aRZxfRKAb73u7EIQMn1x0Gqjw7R2DjFpZtNKIS3OkgRMs//y2i63DcyEXKme5Q
UH0j4K6eKK6HT/dv4c1RgDLTtca9Gdzr9Sh27NpTj9vZJRknD4NuM3meumGvyrixcKgjE9lDunCo
CK+eLmNWdWorGhdwhbJXEjoLItOhi9Kds8tC2xpLIkYkhoHKprraJHFlFnmUz/llaGZPP2lFHf10
wrBd/HnwqunQ1xXvZunY8M8a5Hf/LWEjaQetcFS69EiCvlaKtfzbi9J7q1LXU3zedtV8OF4Hyo3Y
GVcBtw59qut1X3pV65U8zC4ZJa6/ADU3p3FU+p/3v+7G6QTnRP2RyifYyXVxNZ2UJkH1MbvMiv1n
ZiTPLnjO44LnYZTpex95aytRA6L5CzYAPNJq4Zs4LpZKlPkl1t3q3PSVlI2YAXvsvOab48jNSqwq
mZyr7NRmo2qZ2+SXRgnzY4ycsh87iXm8v3Rb2wg9J7lsYB4A/F5/oCYe66Tr6/yS1MbbZCoKTj9i
8Yc5ejyjIqkH4yBb56DO1myyyvKEMg5mflGWbDwWnjOf5yKezvfns7Vq0qdc6rbIKGE1n7ys4476
Z34pvbY4FnM+IM5qmH/9h1F4XrgcZXdkfdB5QY0Y3ZD8AlCyOo9uJk5mD+7n/2uUtVoaxV+11iMl
v8DwTg7j0BKldvOevsbWismmrvSM4Q1d13aciCnGNaN0SMQeqiHTuQnQ3b4/l419RnoLuIC/aV2t
m4CjVSpmX2Xzu7mIBLZvOB8Mr2pmFJ/nKTL29J03R5OXjmxPqSBSrne1EyeJaaPS+q4d4Tv7bmna
h1DLjGObmOr3x2dmSyAIBU1SvbU+SWzlYUoXZH6nN273BGo4y32d9fyu5fGw84zJ332dOcs+KvkI
6GtZAFndPbU6zuVQW8u7OAXqDaSgy7rL4I5qfcrsMDFPmZI36sHF73UvKLndJtJnxfYkAoXOyPra
W/KlMkGx6+9MnNK/WiMaiKkF4+H+Yt6OAssJGVX2igcoeF2szcQkWE9MNvTIXs56OFcvqjbUj0K8
AB3LWACPFSntsY6FFa0US2T2GDmiefGhwnL9pVdq7YxK+t47ffvFZK4sBex+pYFr5laEn+I8OdLB
Ly+cg1HbxU9dacz3vRm5R21WtL/twXgYpMf8sPGj00iDh/rSKtrRIVvPU8b86GMmi2/3Xn/UZz7f
YUhA0DvDMMQ753tznrA/KaUyUeqb1yfOrUMIu9IL3EhG1Y8mJ4aQiXmDwDDzTE139lPb/vzwZiG2
QP8WNR3DvGnqFn1o6WLEjiKZ7PGijF3/nof4YRsyyvhQ4QA7yjI7SJvrmXn05ZyiUBklVsBv24n+
bIRq83R/Lr+uieujjboangE8kJJescYveG5SqpGCgHremu34RxYbeYlodyXazwUQuuRFtvNGv0iq
bvBD6I39eFhSE9U3q1GRJScyL8JDq83yX2vpNL95CdjbQI0bZ/QNrxT5yTTyTvjg+j0L1cGk6A8A
+7O9Z+v28mUmbATZ6oZVvX6CF4SoKtNhJm1jYNyGcYH5Lz7K+Ji22VLtqrRvXBkyUwKELhWV0C9d
fZ+wL73YKuNgsSZbPfWImjXPnho17pMdtpp2GUaUs4NBM3vvC8p5ZfTCLyyowCwJ1X2UccsSTLKl
NAdjxoC38K1wXiIEEpXxs947vXJwZyMsX5Ne6N1bl4VjehCtOqk/ErsowhfbbKoRaQFE/r+MXeUN
D7eUpOAf+RGFS40W++rSt2axNGqrZkFWF+TR3ZycSy/K31rKaKf7u/A2kObRhKhEwRskNYHN9Vri
c4KkSyryoPPMCdbXkp+EcFUwBOyesFoetq4BtQ8xA/Qf9RyIe6uz5dZepob6kgdDKERxXKwwd48d
1hWfdD211J146pehwvUZg+2JaDwAaTyJkZG/nl5Iw5EOBcMVmGB0pb/0jdF/cwHpOcc+o9Bd+mhb
ew6EGxMJML9NWys6jJbq1h+wbAflkGp98pchbMRr6dS39jlLI824xFODegx2GV75xUtSfTrWkaP/
gw9tWECptko495GhxCe7o1b7Z66TjJ0VY4GXMcWk9m9WOXj/UG9qUl/n93jB0s9q+5Sj4DzsfOOb
84KuAj0vCU3koYX3er0IkEzLdK7KNBimzvRnR0mPmZfvIQVvAXUgvdivlGUkm5f+6/Uwbd0tmWFC
eRP4o5xmoSGcbJXWORVh4Q9RrPuY3eCHVFoI8NBdfGrnJdmBw9xOFWovftC/oDCUGFa/IW6rkvAW
aD5iDPqLNobtH1oct3/cPzQ39x1lNSSmJEKR/AY68fVMew9ZB8QqBLKgYX2c3bk+pEWoP1lqvNc5
2ZgQzExedpCK0pl1ld1UldFifWGLoM71vzorM5FwwSPm/nzkf+TqlDAfsk5K0TCxZYHtej5ZEddu
tCwi4Chk5qleOKLH0Ews46g07Wi9qFQO7NNIqeN/tPiy2W9bQ9l7ReS3Wf8KtE0YHn4aM13deghq
tY1jI7ddNFX1ZiVD+jSlxfiELaMFaLd3oqdycvN/stFWd4BGN7cgWarU5YNqAKiJRsT1AszUUE2B
MVsQxv3XITP792HffrEa13inpnG+cyvJ87aaqPT45sUkC5N289ejoWcamkqSdIFSCfs5VA1o53Va
oamfVEXYHuaxHMiXhbvs3Ye384TGKfvsaOmBIV5LRKGdZ2FhhABKIVDofBmdjOk2uhafh2ao83ci
rJpm5/a5/ayMKdshRMQSB7c+LAXObl0aTkG7DEQteTkq6msp8LhKjq3auO3rEHZz9b6u4+xLVbXL
fL6/u29PK3ECGTtxG6JYFM+ul1sqdmjjZEsdIs36muWe+mKqC7Qr3O12Hu7b04qUOlct2stEqbR5
r4fiZtTrKEQOKNeT8bPZp/P7GejQTjKzsaKy2AEoFMovlLXVhOhhKULNuUXtObOUAyJfaucrDiyW
U1kNswiwjnLCj4IkcfBVKq3Fzi17u40IvEASs4MhAiJscz3NvtfMNq9grMIlVWQhJLPbQxXZRfIK
gQiRTgFpaI+DcfsZZZJBaoOoLFoV6yDTQzkQvG27BFE2VMeoHz3fU4EFwvf48uiG4fahCA7rCSug
G+f6aJl6VFg0KKSJZT8jCtGejEaLnrR6Mney39urAK9MWndsUE4k2fb1SoJzM8tsbrTAya0Qna5e
byGzzPonQsPkk6EN5duoaPHOkdxYSs4h0qpQ8MFUrNFfFhpI89IBGvXG1n1G/COc/en/cHZeO25b
bds+IgLsZZekpJmRxh6XOHZ2CCdO2MsiF+vR/xfn2/gtShhi3iBAAqQscdWn3CUV7aekRj/x7cm8
3ayglZjO1a6Vq2575TirCFohLP28lBTS8YnQEtL8BA3io1jdxYM4yfv+o62V4494rLW9DuKdbyUz
WTny/wdN3BxJJ9JzyLtqfDZXiy9zphOPh9D0WGEIuXMuAfeyXNc3+2udYTWbJDMmxrheTm2Qc7XE
U3mGgjRUH2tlyHo/7qxk0XxbosD2FLfDkoWxpnXdI9el6gR6l5jKH0WVZvFX0UNBPZugB74OHYKE
TTDai4qW2WhWWRdKN1rSg+OtWrWplw3FNzuy6bsOhd9VJKgJu+gbaWUbrMFusEyx6fi9qeRH9DHK
p5zH3T3mk+i+gIJQgtxGKrgc4r9cMxn8PEX4AWtvp9CQcEcRwjcH0Qd1YRXS7/K2rINytJ2ws+df
IrfqZ1qZTv6imalmYDo1ZB8q6UwPnlWYj520oiyMGvXoKN7SHbDJy2CZL7LzgOAhh+vbbUS1Vm0M
LRP8+NZ9aYtmaIPSE/GY+AYIXDfoFM95sjDvhLIj50tp6OMc9P2s/NfKgTg9hpz8c/Umj4Ip1bwP
lSuP6QgqCSl44bu9VnxppUF+5y7DYgQOD6ofLyI5GchM9gH5rGv7yJv9rCLN8KWOIG9kj9bBJWSc
/KWp1Bk4Gs4bc2QsIJysJkydmGPiomTkR5E9BSOuIH0ga/tozAXakWalhi7PqBJAggNqXmX41P7T
8x/8NGeBUWfXzrnp956eV4GRJUl2yNu+659cdKzGAAHFpvGHfPGch0KXkMrtMrLkKY2Xsg2NHDmS
A64dsfZAlSn6bqpT0oYsTs8Jrvp+4qcmy1L6SYciRNCZqiIfey2u5qM6l0u3c3vdnC0glnCCKIGi
OggRdvMQLb01NZg9wkzo3ITWE7iDL3rWZaY/Omr39e2L5OZt5T2FZAVG1kTNhrvk+mx5SaPpo9mb
Z4Wq5cHK+j+LqtxTYr+JhKHGQPCjhkwbBm2iTQwa23OmsiYu93GKbqNBaSYOFnPp+KSlcD+ps1tH
gWsOLWvdKHn1olSNmuwEiDfv6/orMFvlBwARu+Hx125tKDQv3fNkunS4Y5Wen9d2z1aT4Vbu4TL5
9tTeriMBLqqRGm5IVNZurEzGXiIh26PdpnUohDrxlP6TVJHXhBTaxae3B7tdR0DOaxWAfvMqOLO5
kFUhhZpQwTkPepUHDvSycKrqPTz1zSjA3VeF19WhBXzzltxILdmKYy6Mc1dnOF6aIu4SwPxR5e2s
1c3cIYJAJgiX12FE8oTrbWnUxRBFZW2dFcy47KAw8/jbMBjtv9Ka0h3w+52xwDPzkK1QLJQn1n/+
W+d8tuohGVLXwLKnE0uAIFpnP85ZoWshTp67WiyvS3H1nAGRotSBth/RLOHC5jQo41o3KntKinEz
9JQUBy/y1bzsx49elGB5Omel9xmISZo+6EKn5m0tbjk8WaU1yLDFs8J+rmNitqcFa8h0Z+ZvYid+
Hf0+jAbWrJWJuZ4Nt43zlocfHgXF4ANOTclz26oTyD6lpuAzOc1z2cLW2kmWbw7nmvezgVc8Egib
rVbaRO8sxsHLPs9T4pzK1ivG7/EkCufUN9FQH8jll/f21KFUkLdREAR2dbuZRZ5GXdbHNffskEfH
3HQwFesWd9y5B25iNXA1dFLZWWhTQFzazGhvVok7RNl8ListOqRw7/1sHH55Te59dYwZMYM6Mj/F
1bjXK7w9ratuK6Vj9ja/4LW09NvGNrI8h6fbKOdBmva5k2P2BHD13bVHKjXQZkETIywEQm8TnfVW
6rZalIHUx++FfWzJb04vog+Lt2vFc7s3MXDEMhtSwMq+2SJBvbLvZOUIj0QwLz73veOekkq6R+GO
XehINfrXzvd0KW435qu7BQtHL23VDLs+D72UaTPTIQLAnBgfyJYKzNFGzSlCt5uV+ZQobem9d8dQ
XaUpDtZjTe7ZOddjVjQrKtMavbOlac2fcpmcByNtywD4Dd7MdlwUDyIv8r+bSmo7wcedPcPQtIFW
nXlEBDebtRQjhdjB9M5RHukHvKGNg5dPxv8yCh01qn3MKMTr6w+EkJV2amd555LCtT8qkel36NLs
TOPtxY6dHq8Vvaa1Ku5uemmTOsgcFWbvPOlRHSA45YZtM7YXu6ZG/s7nlxVjANITqqP87WaXOM3k
DYsNpLcrM+1vaovNc1WVyX9vj3JzkzAKSq1czaBSQSevcdZvB9pJ6lou3rr/qYEvPx2cPD4aS1eN
P4s5cbtAcYh/jya6ImgeKlr58+3h7+0N7lmOwRpJcbVcDz83da/WfezxUEZp0JWYlahLP+08QDfB
Ih/JlQK3gzGgIa+/4rePLOZmGdEpcc8F+hhmaCdOB3YuX5Le7wvVy/wUV6y/jUaKhV4lTEdQAvm4
h7K58ytApZiEblTdUeLYHEFicMiKpFnnrh9c66D3U/WxV5dZ9RNz9C5G1yeeX2T6soQohCf6n2aZ
YEX87glfpXlpllISwltz02fRlJrboe+8szen1cGMIpTFvErujHLnhuNqI8qi6AUlbVunViJnbPTW
5TC6Q+XjYf6jjrTU14z6hzY773/o6cEBf+fKXNuM20B1TiM9m1EThSM3qB+gc8QPgHTlB6PFTM0x
oz2i5p1LYC31E6uuzWfIjdfbqcnjhLJbFp0HjO+QIoCclI2p5zutvewU8F5n6jqyAxRMYAwzBM9J
4K3XY8WTiqoIbp2XbnKXLsx5M1e5G/xQ/TivjE+Tk0fF0UbY9r+hRo7go+0lbuorHVqpRaIPQ5AY
6PqHgzY2w591lXfim7rkRNoJCrmlXzXu7IRq7MXWx4bpnT5qNU71p8V0pp+EdVZ5Koeqz8IB8Q/1
0pfSrcN8jmjRTXiK92FvYzrxUA4CHWtj7DCF0AfOsj+IVn4YpRKbgeYsmebnXh9nL2ZfOeBirNZO
Tw3tjCnQYGLIcAAz6YZFGRnmYeym6p/CQcP/tMStMXBIzaEOPEWzvg+4TFf+6ElThCpMFJB3Sp2J
h9mwl9oXnh33KMmvl7OWL9P8NFYOsrxOQ2S2s8dvb06yTwBMa360UhQ2tdWhVXug6FCr3Fi9jM6g
B3ZXGBR5NJTXM/RmXlZgzjNN7D1D9zsxyytxknuT7ALow/WeINgFJNpwuqBczwe0N8aK1qSaP/d9
2h9y11hetCh34514+s5dDY6Bpgu0mbVmttn2+Yg45phI5ay2Xtp+U3E0YROOulLuRNG3Mwtki4uD
vN5aG8KbmYX6NyZaO8SXxI3E51IMURpao5yLB9lGbp74Oj1L6VuVK5xPgwtZcKcUeudLSXuhISEr
TntrS8XCddIZHBHDPuz77Fs9q+bBqAd7pwp5bxQYm6t0+XqZbPlOU27jt8pRPo+zGR/SZEoD0+ze
3VRBe4PcnXoMsRddiE3E4nmChKWD1NgNbTX6ulMsD+jsTHGgiGrPTu52Z/KE8z2InEIhA3N3vTNx
YDRHUZfxpYun/jJg0xQOE3uyKI3kkQJU/R13rT1H2dt5hCuGJiVtc+KkG1mAdpm8oh7c+KKRTwae
bGMCM/FuNO7Kv0ZGkcrWqumzxfzmdBjaIbHjS9rG2qNZut0fHr0NP9FHyq5vP9J3ppGIjGYyBHOK
FVvhRgrPMUgjI76Y+RLUtvwHbRT8WWr5aFPFCl1l58DdPmh8G00bwJ+rdMlWoy91Cy2Jojy5eKOr
xn5cpEVAl9D85gnC6Le/7TY04Cmja7xaM1Gx2O76OK+VRWB/e7GkQwtlmb6jKPUrstXBh4W154z0
Cie9fj+pfGGtBoyavJzWxvWOnBxkkZo2Us6jK7Qs6Ne0+WxbQ6zyWKSK+iPKB25ONL6TPIiBKyEZ
DaisPg1IQql+lxSaedJyy5IHSc/lB/LENCbkqNeoONXSVQLbnOvm19uTdGdBVhEnfi9dJ/LfzVVr
o7buGJ2wEZVHWZ4O+68M8NRTqhc78fftVUvFCK4CtzkaVRRnrqdn9ngeBy+3zxLIAiRI+kqfCRKm
MUgU1/iIlUN/nkphvwgz6f55+yPvnFvkfMFKIPn8Wri6Hts1y9yeRoQGyH3TYyZt1afq5+3stztT
iWAIG45WD6iaLbBoob85CBjS5zR17OdyVmlawMAev0M3if58/xcxixAXSWZWvOX1F4mp0AkKbIeK
01wd4qrqnhrD3bvR780bQhcIITMEVZjNlhbZVIlqStxz09OraQAhEG6Ye+HNnXNKSZZGPL5wq4Lf
5ls6A+xXh9I9DjPjX4pYPk3NKrRI7uAbAjHN988c+5CLgWuWPG3z5CdZk1lLPLhnjHvdh77OjEOj
WHsIh3t7AZEQ2FP0/dFZ2YzSDHqJNqagaWA50x8zXSKXhNcfkYX47+3vucVYgbBCCQoU8yunYuvC
6ZVjbNeK7p5NPC4aH/Gfqgg9t5ePleX0cWi0+fi9HsgzfQL/rAaEJrs0UG3ksQ5v/5Z7+4Wfgbvf
mv+Cyb3elWPtVrLoF/ecKIpGthfPgWnX7sPbo9ybW959ujFUPz3kE65H6drEgW9j88FDNviKPcpT
EVW97yzjXv51b2sCDSeHXdUG6PxfD5VFxtQ0Bo0JMJHtH6WryrM+mP2fCFvqvlvr3qe3P+3Oc7y6
qZI2mEQ3nLnr8Xp9Hq2iaDzcROQyrhQM8VAvGkiKpJZfaM6WQdI37xbgX+UayJ1XFQI6JFuEXNpp
tTZNqziKmyFvFPXK81iX9cG1Rfw/3FtrE5xWBQkN2sPXHzjCzIySiNO3DLRLY006Qbc0ew509/Yh
PRgAs/iIrKXP61FEGiej1bIPtakbn5QqTw7Q8PeiwXubYxW1W88dvKltKyRG9zZuyonbcWC3j1U6
vKRJXT1Pjlo9xHHV/Pv25ri378mLV9ELjzrdVvSt0YVH7stBzwiuHuZYs77OKsKIdmIax7eHel2H
TTBD9QhE42sPkE+8nsHERUIpWlTvbFgTRnH8nOKl96Sh+csymjIoHacvP7RtrSW+qxjoJOpCLIof
10r2grqf8U0OdqU9zXlefPWsrPgWm9b8vUGC5XsV1fMLrJX4R2bKTA3qTvmTUqh+LKMM0EHnjc1p
jIQ1PZiyKcpDgxc0uvt5sTgHzoL23SxcqYadm0kcd9KS2pqWl+YO/u+V9LadghXrQ88DKUbu1+sp
cGKYm31EOqMXiesJvygmtfez1gDwi1iGRZWJluUU/3T1wjb+SrBBd0OjtkxIlClgh7OKJmzFGwZQ
4/NYjLYIMDKLH+BlNJgftdXSHKOuy6LHSpVd8mIWSvHf28t4u2NWFg00RaBZhPdbbZsWrrLoaBJd
GsNOv46pGfluviwX/JbkzqV8J7xDeQJm11p/X8UHrmdLT5wKFDSX8qSXC2AGPdYQlBynh7ae69xv
0tF97Kd5OGh6Hb2/XmBQWOaCBtNMyXHLvlLRx1oaqthnt4bp4mUIDxBgvz9OIT6hfQM4ijAWpN31
J+a5BTFpgmk+5dNCDY5aM1gMvZdlmFVpQ+DaF+9vJRNDIJCFxBN41JumkeOU7VJNMUzGjuKS3VXp
KauF4k8NFmdvb5bb6wyENtcYQAdQ2+qWvKPizV6quDdfMppFgP3n7gBGs39068kI67yYdg7Y7SUN
4BVgtsqomBdugVFxHJleN6/TWUzDIaGsGmLntheS3Pkqeg0I0NEVps6zXbRam9V8rpPiYuXpjEOn
eZoLCnRTGR0Vd3J2gst7owGjWwVIuTaQJrreIiNxcu3pNdgMLe9DobbZUa80BOA18ZddWu3x7SV7
pcte31GoQUMpgbK7Vgu2ipb5RLIl0rG8GIbUsxOlCZBVCgS+7iEy3TK7FF1dN0+TCW/BnxboB+E4
W54ZJGpm/sSD2XUPo1p3xcFeWpBFTju3H0Z4GKCP82z8u1aNuqVuWqYOldByKv+eCRTa0B377qfZ
UC1GjaB3vloaL1NYTrWX/pEAilleCGLmNoQTk6sHPUfO61Arcf+5b21N+GKc9dYvJ26nwBDT8itm
ow/+Mkj3xQa1isOkLoavvWnCd7ZI3bKTXcMTDnemj9XYzB5ZGlkHkfpq5Lp55CYl0RcTt+0LHYwk
0IxlCMu6XA5vj3LvEl6BuWt3mbrAVspMA9rS9JaoLrFiWV91ZXK/RWNUf5dm+m5WOh0Cmq78SZ2P
mGQ9cr91n3Rv4lISfXVRY93y0TfIDpZU9yRf7n4QIQH9VXoSN7J9qdN7BTDN6jIjk39EqjM9VCAK
j2W/m1DcGwqC60pCQDqHrOL6gxTFTlF/aqtLkkbLScFTBIFYkZ8aSBg7y3TnOiIJXftVKzYdOM31
UEnllUqiGNUFkdb+2NpudDQpAu9subsf9NsomyYo9eY6q8upuijonf/dj0BousHRTpM+Zzv3672h
qOutAFuqOzduKV1adSrq32yGTn7GNxL/PhknwTQNewZN96bu9zBjE9TnUz4CMSTMiGM9P4NDSIPC
U7ynt8/R3VHY1/AvSf1uiAqxkahCwSP+YmCU7ZNrqoGtpO7p/aMwAOA32mAIG23iGDEMmT3oRn0p
Cjs6KPgTHVpZ7blT3lkbGC18BrEKxf9t15KSQZKKSqsuJa0mn4b4+FC67WcRKcW7GwxIyABaBbdI
h5+UaLOtNepDsnc5rNU0pDRItfgxznt3Z3Huf9D/H2azBaLEla7VqdVlsItfWuboDyQBo492155D
5L2RwENQ9YLlaSAue/1BaB3W7dwr1SXrU/cIRamRQWbE1gsQw8zdec/vDAYBkiSPm44dvrU5A/aV
ZkVrNxfdLYZTmiKjUjei+NEIZ08ibA0NNo8RHXtErdbHiN23bv/f7m6ni73ME4m4rFIcqA1P2kcp
Z/ss5lwL9DK1LoXbmnsBxJ1BV23vVRtVp8y+iVfqWjixO0hxwRZYGY7SjqM+TDpv+PL2qboFJOCj
RqVmhU+/lsSuP64gK9Lb2a7IPKaXqROIbao/86aGSpk9ZbWR+vE8f8Gy+9vb4965M9bq2IpGQisB
ss/1uG6nzFMWdfWFqlX5p5j79AXfneqwM8p6KVyvHXEE+Blk5FaM3BbqkNrLWCSc6Es6p1L/rFeL
HQeNyUVPbbFq2pOrRln/aWyMxHzuLeCBvjSHWAYeb810wcM4Sz7oC02MJ1nqk/dcDfHQfor1Pq2f
lwgpMn+ZlqRDnb8fvgEHFP94XpbFT7W5xOXZpkjrnIweD3nsQ62GMCZmyQ+eAIAJXA8K1FkFia0F
6tiRFo29Gv2VjGZp+6o7x/86w4RXktYMtfgyOs3ySbfKYjguhal8LihVYTbbZel/nmiSIbSjTP+u
NXJMwtYZ7X4nj7w9cUwlGCQMjFYs5baLoiDPS2e4qC9zAW3c6W0Z9Bbchjw3653Dfbs5rofanLik
WFqZmml9SQwnP2B0Lg8Ceu+7jxijUNRe0Vy8wttKipgmBBM9QQ4excpJywwjaHCH+R9GoarNywWn
GU9L+3qj92afpBi9CS6JeXEeBiOZGpQlZjvbmbT1f7Td6lx766NCQko2fD3QxFaLrJatHuVCC1p3
6kIxjbjBm0rbP+JOvGg7p+vejuAGXpm7lJZpElyP2LlFOkiS3ouZSPeX5WTim1HLWvUtWhE70/ja
77z5PNCmuOwQCt6wPh0vyQ1FtgK9AGFh32flXfNpcptkPpI+td97Leqbr+6M0hQVKVurwk6a83Sy
Ijf9U6Rlo/rwkNUqdCuReRAE7AX54qVNfhTQL7zAFby9AeQM3aC56llDkMulGL/a5lA4vhyk5R6T
BV6B38tq9j5zcefzyUSuVQ/iPpYQiqmJzb7pppZ5krHd9n7NJdqHODQvShA3mjP7WP3pdVhhQBa7
vkuFon9UnWnJQ71KsvzdTz8ESliHCC2BeaMNcb0+TMLqWLSwPmnaHChSKofcy3Kfh25PBOHO5qPr
vwJhSHZpxG9i9BoOji0bU1zaGY+PohtQhe6Mgc7Uop6WIn4/uB7FBaTlUd5aLX+3kmJOrCf0Didx
sbIq/3tBWKz3m7hpaVwrqbKHRb5zH/FpqzI0QkxrB/F6IlOUg+wmZTRVXboA4lgWOEmk7ZR5buMM
vskBHAu2dMVObKpYHoWWNieUvkw0az6zSetveS/GkFsq90cjXp7bxCv+ffuFvHOG1zzbAajxWhzZ
vMPGuORamjKoVUy6P6hFzxlwf5nluIT/w0hsQ+IZNglyLdeTWHliiureFZdYzsDx0LEQ1se0xCDp
YKY8LTub/96aEWCwXuihUyzfBFDUq7JMRcvnsqhjdDAwQfqoecueQeS9NaMBtTp1r/yzbafBy8ws
ssqmvXhCXax/LKhpo190KW6hWePW3gWrb9M9KERgeyCK28gNgCHxE7sfMhBZ+PV85tqC4+zotJdB
H6q/ct7nKfYVeIaKr8S1lvtJ1UmEjbIsX3wjdpTWT3MjsXeenXsbCKIDEQHtqVWU4PpntLpWJ0NX
tBdLq81j05r1p2g0xUdrSdvHt3fQvSWlwULqR31jdRO6HkqmiM1jA9NeRO4N0Sm2Et0+ThEKBIe3
B7p3m2HUuCITVlrxto/Z9hri4pbFqkLefIoLRYILEYN48vR5+WYDt9wB39wZEB002rPr6V8b+tdf
ZivLAjmmE5fMGQD5GOnfXlLlvhvnKRjlPdDZnSXjkqaSTJOd79vWk60oHoFc8C7UiiE+JbnoD2nX
uZ96c9oLGu8s2foe0OxbRTdBSF5/WJNhwqWPXC8gBwE252rhT9Vgvn+9EEfk+QF1QZC17b+VRaqN
9BV5fXjFv1DrWOgApbX+wRon+w9k2fbo7bc9FWpf/3/Abfd5AROBYpMtLrLWCmKR5FNdFF8WwNwg
qp/Bbv0nPGunA31vKkllyGToOhCEb17zPq2YQsfhIxdFa4N5XrwyQFpJe38JhMtkBbqBCKISsr05
NSNKK0n+c2k9aKlRIxU/EloVjLPYq/PeuT4ZCowg/Cz4FFtzKSWdlTaayvbSNwa9dFcd54sX5elj
2cz505zp8lCq0R4E5N6oZJ7UKoDPQA3bbEonspwom5LuUs1O/NDnnXaMzVEee93sL+bQiQd7LPci
lvuD0sGh74ei57bcM5Z57JlF1F4qOhyPrVgGX+8jc1W2a8O04t0t6t3O0a3pNfOKrjmAGm5NqiSb
R0KbjQyIWd1dhkWI9hgpefPoMtWf0BsHuWvXXYUARVGFrWrkYKpdO79ASMKLLbXgm799rd65dwBP
aLA84CeuMM3ryyCL4Y7wZPNjKhughphCCcg4iLGM3YHV3plsNP0Qu4ClBtd5+zZGw1K0I4J3l7Eb
i5+pocZ/YcXYPMHSz148Q2kJQur49Pbn3Tmg9M3osCLOzNnZSuKYYiDSMGt5Ucwl/7BUlfMEn7za
GeU1z75OhCgjIDm7VmxQ7d1+m+6NGHGazKItmvZQTlqBOH5rI9aA8yherBms9WIJizyVTzQo57CU
xRzqRdUfZdmjFoYIa/m+lYVYjn/C2mBeW9mUMzfhf7fYo51Jpz+rLpUVI2qqx2zxkrM1Lu9kH65D
ATwnW1+dhvnLZqi0SQGotul0RhZS8XVPi33+bfv4rrV8HWVlyxMCMM/Iul1v1QIba8OZxHRWjUIN
Ekttj4Q+807Ev0UyMMwqjAdrhYuI5uS2tAhFIZdtmi5no6MKfCm8JmlPYzs73IW0CUC5a11XPzRm
ZZQHG7vSn6nS2QNmOEOPVgUtvF92kS3Vp8pIlqT0ZSrtHzl8XuNgmJVzwbFVqw85JI320MWq805r
mfX38wWwx+iDY1myLaHQT3W1ZrbmczXZVP7hYsT8hh5UVmkUOxv/1Xrnt42/DsaZBrrHs8TO3yrh
elRCTVVmxrmxNfhiVMha5INndEjYB/T5bXTjuiJ7yCia6X6hUR8+YgmmikDTs7oPcRGyfnU8RvKP
sWzs9GOs5kMemqJKkE1V4uXkzfPg+Lmm9N+kPoqctKuwW90vZeMahy6Vbf5t0BZFhKbVS+1oJMiV
MPac1Tsfu7kqaXOp6OdgQbRqfYHa3zQHmsimxIw91WUYXKQk+l760pl+dIve78ROd0ZauyrI7VHB
oeWx/vPfqtulhHrvlnp3oXQkeIHVv0zR0iqKlfDtI+XwP9osH1z4teJAzQ2u4eYpsmH0Zk2Rm2fD
Q9wFPk8mw0VR46DQI+vTYKTlP7XVvtPlZd00SFqvMGqDzyMTvP68sUcjRWl040wGptm+CTrytMD6
K32z2yXlbF6A18HoEEC0h8lBkXSdgt/m0jK6zsuzxTwjGWZwKydLCJG63WkcbZIFRlk9NngBOHdk
QttPgq+vCyd1zPOMNOajOSTxF6Mw3Wcr1ZYH7H/HHf7ZvfEAdK5kPo44m/H6q9LCm1D5QDQhTSPb
B7ZUP2l2mj0afQzeoGr3BPs2wfXr97k0XHAQoWYFoe96vEh6XY1OlHXmFyU/UHobjw3tqscaoqJf
o87zgf78cuxQrt95xrbh0v8NjT3LK+0I6OVmAbtadyG54iEolLT1OZbJSUbTvx1KXY9jmpSXVrPS
sCElO+WRV+Fy6eH3MDPvb5+Vm0O5SoWt/W6P5BP3+c2ulRU07JYaInTpwj5SeJiCCN5JqDT1Xot4
U0Z4/eRV6Q3Rp1Wsa5tUD52n1ouIrXNLxOaXRa2GaVlXYTnW6oPe9ue+Z+BZlrj/JXW8U6W5s9a0
P+HsgJWBAbC11yzhvRSW1PGhrBc7EKk+nDhCTKyVSYSAmuQAjx3Zpbyfd+69LTp7/fCroTfbrG/a
zlZEYp9bIcaD1GYkR3LV+mjqjXNcQNgHEcv+NIxVH3Sij09m/E6g1etP4I5fNbfgPd8QcU3Yvnnj
ZvY5zUr7KDStD5JO7Gp9ro/F9c1L8wuyOq8JYgl0+zYHioC+RuNUPQvNnpzj0EYUGaTABvEwpIla
+w4Cn42vd6n20ezEMIWDpHMWtJ5TymCxMTrbyWVvlx0CFT0RFMTJZvUto7XQkf6UhaGeu6Q5Lzyt
05PROc/Ez/h2O9aHDL2MnVjr9m6mEME+X+cZ4MX2+QFjPSPOaTIJpVUcFDXRfIwMp50b5PY0cUUS
oK5wS3oU27r0kheC1l5knOfeGoO+6YfHDixvWBVRfKwBRKNzvzQ/0amiIJ8Mewp1dz5yfV9XPJNB
WLnNp8W8ULpKS/Nca7WF5pGXXhwADTtH5+4oNMK5d0ih3S0+sNKssi2U0TwTd6tPzHr+NYtzZ8cR
6RXXs9m2NOiIgHjnKFFvK4sNbsJI6jXOWa29YjiLNNdiJNAEsDY8GZuu+qArTWc9I9wo4+c5s73J
N5Mq/tddnCx66ZqmV7m5MjOHnOd0aBwkARpc9b/VjKPYgwKNULX8so2crwkY4DlACDj9nqoumnfC
sgQYUiUvVedFaEU3+ulM4SlAKSP7RzWSQX80nV4iWKDU9vROIVkuBu59Lijm7zU92NxNVgK8booz
8zwJt/og0DeHS+3kP95+ZW4jMl4wOjY0UlD84CBe3wuUUs0G2QHzXMXR9KXMF/kldiV0+UEYBxrP
w7FVyiF8e9A7Rx/PhxVfSmbF9b4Z1NRjp9MXvHMbTTYPul0qmBkaxgNxhYmPnJceWs/NgkSKfE8C
4s6+pTPKg0pHjJrk9nXXizrFlAfHP6zJhhDlMCvM+3JPMPb+KLxnCDhT3N9eNKpkn4JFd87TMBcH
OlPmE/5reyXqV87a5nRQTCK2pey+Ms02GUKqtVgiJDDAMiQGcYVRwGOOGu5MU9sdhZ3lP5ZcNV6m
UU2/eCztT966JBzabviJhPb88vaq3tlKa6pMbZ7iPHXlbb4sCqzfOgXjSiCrT3RFnrscLyEXEmnS
R9MHTzGy49tD3sZI1LNWViesCyhN28AljuPGgqKNDlqlRM+y98xDOprdQ2VO6s6tfrukrCbpEatJ
RRTFpeuDkvZWLIgFlXMB4sH2595p9LB07EzfCe1vv4nltMHDQG3igbwp17nRRHOsU85KO00/SnL9
3HdEq/8Rjd6erujtQVy3Dg/F2rmikLQ5iPTo1MpbXMaKssoJ1GIwK7/M3VqEAKGSzlfNNu0CRHtm
A0H9TH+n+RSXnAX2jUSQv4Le3wYBXr0sXaxV8QW7addvqKiH0yS+v3eXMAharSTRdMsohF4vXZKW
UppITF6crrH90nTkV+igS1D1ib3TxLm3eIAvXsGJXN5bWoqmsWY13gWXui71hxarh6OQpfVUJ7G2
c9zuDoWbL9ETRg6kgddfZUBgJCWS0N376lObms0DpeQ/FqcQO4XU252PXA3I6NU1BGDS9oloPJkl
cefFF9mpyrNUh/KnlphV+PYi3d4evHXAz9A6ehXp2SxSH6VTjp5oeXFKd7WZ7avvrezE341ndR+m
LpYvAoXAneW6/bT1leW6WiWpUBjbtNvLGZew3E6BK7pgmWAM8bew7Jy/3/62O8NAueR4EeHzkdsO
2ATPgZdbNpjOdfQ1CjP90PMkn94/CmhB3gPOEXH+OsO/VR4SQpwsEqBjoqKXQQMUMyhKbY9EcbPt
CJ4JisCxr2rowDavR0FDdiX0KN1Fz4coKGzezlgrcoQ53otcfjWBAB29Fr9W7v72cgAH1zY5gLyz
HKT8YixW89fQGO8EdryOQrhuEquzA25o1OS+w0zGjwpbnI5fqgVl2CW15U4ke7MFAI+AzMJHA4Ur
woJ1Wn9bnI6AhnsIrRY5aXU4NEkcesuuAtLt4pBIU3fiD3pb4FWvR6kQRPFmAdUK2ShDO6SLnZ+8
0jPGUG9wC3l7v90bjM4ZvRyEAFcI8/VgtomnQmdE3jkdl8R+rFx9opJalXPk6zBzdy7xmwrU6rS5
vhIUhXgvtu9voyxNPQNmOFumsH276HK/tpKDMpXfk7naE1a8NxqGe2RQnFm6rZuzNA0KktvxEp1B
suh/Tc2EmWfeKI+SzC72rdh6Z/uaXbhy66ltU/+gpbFNdNS+Vz0FCOfFANEUiqKVh96q5g49ZtlU
J+LJd8rxrSOu/l0AtWAhUE3fVATSIrbkiM82fpuD9S+qH8pLSx34y9ub5Hbfr2cK3jL3LGSo12rb
b/u+gG2r0YoSFxSd9K9eE4k/oReJh/9lFEIzboqVTrH5lgoSEppXQAw82PYHXKkp0IlxTzPt5omi
PszirPWTVXBzW5HDHgwvBFv2F69anI+5morDgI/Bk5Fh9JTb43woGu2dAEuWiSyQ5jjRC4oSMB+u
T1lhtpaCTnR/QayuPGp1noVq2yMYDXMgfHsW12jvKp3YDLW52nuLlldLT/iil/+Ps/NajhzJ0vSr
jPU9eqDF2HRfAIgIigiKZOobWEoADq3d8fT7Ibt3pxikMXb3oqutipmEcnH8P7/w1yfLFXasso39
bVh5nJeyeAhUVl4XWrHs3r7yy5MMk2zr6XAk5GwGBvn8KbH6c/DuNqejnIfsushg19lu2cSTX5Du
k+D9PQ9r2AyJd+gGbcbwHD3QgN4XzmRY+kN14YZerm0UjHSz6DYZyBnObTJ5Ce3ay2k5Gj5pKnA3
tXsv9+udxML6Qr3/yqiC5wcFeevnbp3x54+OiWpnjXYmj/MgygNaSTcsx3kJDdmX5Fw1ajd3mXVh
wrx6UdLbN6U6Ae7n0gJ6C0upYbpzJByzvkmhie2L1p6PAP3dg4d1+Xfhi0t9mBfAmAntATtk9gxw
vxdEIA4yadU3xXx0M70S96KrnRDTsl/JFvK14nkelfh5hxOEIeMwO95Fk9dXvirF5ZbcgM3Whqs/
f9VOk89DO6YLvnPJtJeeyuNuTjnlTKm8vjCit3l5NpkANTc3Km+TJJ+LiOYAbEEqayF4Kh3qsE57
zwnTKS8fjWJzt7GETL7VPOUaToaZaXE52tj5r3MHwpT0InUuzO7XHn7rKPAN0BrR7nv+8O1EkxvL
EVL4KuL/PGcOonHRDoFe9YcLz76VzefPzlDG0JOqmv8/m83uFmTiTrk8Jl0rHTok7aMov5il7yC2
bYX87PHC0UvkhA2HM8EloUOc14WWlfHaA1v4IFKeED+CKfbzB9bR2DbVzMQy5wEOXREE0651s+Dk
mJVzzFPja2uZOE3ljcw/i6K7znT/vZvaWREW/rAPzMqO2hSXg0Pe4Wt4oXp6ZTKgeOEzYO7FXDg/
lE4KPb5T6JKNcTKdGweY2Ik68HAvLB21mmHu9O/NLjGz2MamKA/B51N1ofXy2k2wZ1LgbAYE4DbP
X1FOEF8wa6M8sgv1MnZ97Bwrt0uuDUErxg+KKepS/Xfv9eXXxR/xTH17pLwss6iGbRqZrPisROdH
FgyW+04vWYbyqaWLWco7kyDOqKJavera7sLTvrK/MQ4YCxz2aKydh9FXLWEPnhDq2FfZcK13ScvZ
pUOaEdoqvfP1qg0xhh+OLbXfpWPTuQHZto/j8oBmkRBEQM9zumCSiyzps1odwUWr/YBfAV0VnxgX
obUPWoIBpjU6RGh0nd35GCT0zVOgDySBiGAazLghwfBorctwSMtp2Zm9+61u1iay6vZSxbHNi7PZ
+y8uD5XOH6X880Hha8tgkvgBC49vs5+w1AhHYdsXFolXht5mOczXZ37SmD+ra6x2Ntomy9WRoLvs
TjNNiBp1ahAtsNq7aSkUPmtO926eiv576eXTp7dH3p9Y8xdPibWeQ6IOkqbz8rfysEdv2XMgj0zy
sC5+ujP1TMM4Ak/evkmmJysNivcpS2rkO1Dz/FRrw6zM7X0uNS/2lGeFKnWMSBSD3PmAqhcmxyt7
NGJxiAQmbo24KZ4t2EOOXT6xP+pI/ud6Wy9qfZIBHj1hZvU9rUgzGT6XpXHhoHrOLfszUFmTNl8l
KDbAkM8/f9+N9TjPSh0XLWgjZ+qLcM4Wec99vmPsEv7YNvXOa5Igtr0t77rV5/dd68ibGZwRxrl3
yfvilXmLTpA4d/h0Ooy+s7p0WApNJXm2HmlW0BLWl5kTYKBNWDeMQhaHrveGvVXSIFl8rfjw9kB5
7SsAqNDXcRkkLyRvQKRTb+LLchx0Y/6lLEypPYt6f4CIG7ZlkJ3Ksgj+fz4CWBiuGBhWIyk4mx34
rJUWOWDq6HuTflS+wVSfhk7XD0Vt6jgoO+weoZnlOklwpcw+aGg46+sCBz0H0/+iH0IOXf7HhvD4
z2+/kFfWbConTDS4OVhx5tnXwDMv8TCoUEe4rJh2CIFkPTQyjz7H2qcnaclxuLBXvrYi0VmgZIMT
YdHEfj4kSXbVa80hUGgdyNLQZOm+W6e1uoBzvmR+sERD998W5609dV70jznPViedOjYmCHyc+H6w
M1RKLa4tzSCuA68zH+uutX+7cAZ+axidpfseqRH8j8k0LiWivDoTIcu67FQIc3G1ef7Y0rHxR9b6
9dhbwpW7vNVdO2wXPFWjAdelvV7whX0SIH8EdiVGLB5M/eviyerkTn2KJSDRJt+X3OvVpTf1SmlF
HY8QivMR/zzHmcZgsbQkG9djslj2xwZ/CR1albPu5tqmjnAMVR2DKcCnBP+n74XdHlZcuK7zIAXy
mtAuflqxEghxAfPCAUOBC0eqP32L54s7Aio8ZQh5waWd+ub5m+t1WQZGXelHE5x1upmCRHuawf/S
K7uzwXLo0Rd3NeuoEeZakD85sq5/NqXmnDqXINl+VMt7cpgDudskyvz5YUQ43xv2rafhMApFZkqm
C9XJy0H+/J63n/8FKcHl33X7JuOeFY4vQxlYESaIwfXbs/fll+MqHuUWfddX+p9qSDceaaIfLXgW
4liwPS47v26t8l5fW0tEb1/u5cGezR0jgI2pC50RD6jnT4VCLxCpxxjWVg8upTX2Vsu2mZM5s/rF
fhz70zwOy4PmqYZiCERx46Fry1OJr0xDgpjEQ/zte9ou+WxwUENzJgFjQ8bHqnI2OKRdriIxrfUI
GWRpwrmuy90CE4ZYM0CFW81rZi/qrbrQY2gi+fTesLP229v38PJwst0E7Wc2lI1qdg6e9tJlxcaT
4di0+JGGiyCzK0ytal9kjgTatLX5qDlmyRnNl1GBmdU1xlb+zsuAQMWogY9oqvwgVd7GmcQh/e37
ezEYuT0ycxDa4nPo06U7+2wCf89kHvVjybytQisTpRNi9mLJ+O0Lvdjbtwv9MSVDfghifTY+fF0r
1hxD3WOzlCWFRvUjlfKT1mu/OqeJITbvXb3ev33Nl7QvmlhcFlwN+iD1+NkW5iYlcdJooY/KgKYe
jZM2fXCaPoEpMicdAZ1y6u+pebUK0puwRLhWlluFCu2lfuH5X2463IvNe2YppeML1+P5m1ZWVtOk
Ufqxt8egu9cyCqgbg130rhN1Guwrzn0inlxbJjs4ZK2D6z/8HkrBCd4hvsD2p7ffziufnoqYswoN
v63Pc1b/pc1ktihFjONgjd1tEujTo3BUcOl0vs2ys1kI8ET9zehiqJ27QBrTMMmGOvSolsX96Y41
9Pqs1uY2rovUqSItU11+o5NtYMQdp/IkWknG+JqNgQpCOSkaHKGozZbQjgGp0iU1wx8tzrP7A3YF
v0FcySmIQXL2XcDANKqAuTiJyiidXbsYSnsw8dpKbGIdF3LIDXOW6qHmv2EqGAgC2faJRyl628At
Lna6p6luV0LtR4RfFHp/1WVkPn6aulTJuGqrcvmYW8Je9qazaNpTmfhz98tXzTqcgiT3nDEUZt41
PzpL0CoKsaVxnCFOySKqVmR0i1XHaT2QdO+qtZDfXfgV6V1H1sV0rMei0i4smy+XcnZ8oCNKYbZV
bFDOBkbeutLsZJqf/EKZUAix/PlpF671Ra5igZ85m50Bo9oJYDzbmrA+K6FQuPdWKqrYHI2sekIa
01kXlqrtQzz/UBvEBntya3oxnM6WKhSViejzkiwxL1vuB2ccv9JlYC4brrYE95kndYv4GuIIr96e
KC+WLvAtzFk4MEGthKlxNkJ0BbaU1mZ2mjJ0zFfd0qb+ocSGjUgxuythMgbjCQlV2pEgj5fqhe/x
Yp4CpELG5n/0JBBxnm1j5dJQOLludurKYOlCgkbn96bXXNIGvHy9jH7KYTbxzT/9nGnuNWwz0tHr
U41JuR9ZU7D0j3qBdesP5Wf174STyjfSpohjePv1vqhU2KJpBaDuYXWARbg9/1/qoc3Yx2xyLFZa
mfvXvRZoh4a44YPtNNqFoujlq9yqAZB+hKPwws5di4J5qXyaLM1Jda66MklAPWT4g8dvP9DLqzib
1/12GQAvOsHPH0jLSrPppqE56X3poCeSXtxYfXuh9n1xPEPVuD0DNhlMixc40zivSVCYY3Oa7KA5
4KI4HRa/tt978xzsTEOj7H77sV6UU5uMEiDHgL0No/ecQ2QGfjOV1tSdqPVNMkU5pRJgZsGp3Csn
d5N7CtG8eZciO5Q7PIy85esQ9Fl/SUj1crxAU0ESyzkJKTrc2+evd14Dq8Nirz2B7DZXemeqZI+i
ujXCyTMuygReec1b52Sz1UBeSBDY86s5Zr0A02bdSWNI7eq+6q9qXwVXc2qZIjRgmhoXhs8rz7dp
m0HMAC+h4ZwNH1E0toLq2p1SKVwycwTE+EB4w2fH0+Tvt7/pK0OVemSjf8GKgSh5dq3Jl3qudL07
GbnVjZFtpYR+6uYEUv/2hV57jXSGoaVvXfYX6IowCEiEe9SRlJrrkUUM2RFoqrszp5HOQLFIdeGC
r75FrFT/5QcBAPn8u+nD7Pu5WrpTs3Bgh1us3+Bdud64PqXm28/26qVgntnbwkgRfbY/eOTWT6vT
daclCdwqWpVutXHvBGlwnY3e8vntqwGac+vPNkL4iZSR/kbp25TUZxMAIWG51MQinTBEJvU4iDrL
aO7xwa2OBNs3sYXR8yff1Y6avnwTiOh31RrUe9UB6yuqzMhfi/lOThAdQtJJ5+/22rm/FlVHShZe
lKWlcZ0h2Qprq1uGiEAMDgZmXhCS1hihNZXZoatKPEHHOsg/ZYY6dqPl3QWTa3DI17Swqbec3iIo
T0Da8lYOtn/f51m/o9qdSUmaj3M70tXVklKdVDF1Oz1zffytPBz/VpV9ypXRNXTOhmmXphkxOdMU
86vmvTlpX6pB3LlJLa9aHYu2JU+mMsw7r8pCLx36E0RyI42F5VfvasvpbzE9KW4LmeiH2ukVK4We
hFhm3teJX+64K3nyCaXet1Oh2im7pnkp008CFP8JG0D53eiqpIhbFRTHYXPyidpsGdw7D1l+/s5L
YN7ctO7KywpwzQ4+OGTGiBg+IJ9n6869X+rZmMOyKc32KlBe872XS5aFvd6Sn9UQclnsVeUCUYdZ
ZZZ8kbWmsuN923V3QuZtrMFNnmpeTSxR5/3w7UXkV76cN3eFsZqXPjuNbM3qvasjdb8ibMVOPiHy
ywc3mgTOEk6kT8a4XDle0f6epQNV189kZu9xMZPNYTQ2RzM9L7J8v8Lup3ZDi8SJmKnV7xKN5IDY
UsOS7/Ea69YdSll5qyER+mZOfUtYZ0O5N6+9m+4zYzFlNHojHsnLqKQZ60L3m8jpoemGAZ7NZKro
y6DjmzyX3dVYDll9KwOyna6cMTdlzAmhqt8vqAXHA/3jGe/CpAQJx63CpUAg9UI/wuByjENZi4os
sFa0JjILX0uHT2Mpeu29lRTL79HuLedDzXI0VJFNx62IjEYfgn0WFN58gHJPZT2bJcJSZflDB9jG
HrsnuWCud8ZSNBiRLZP/xbQrPBhgKk1F2LduS9oQCFixm50ueNfWnV5Eea+Sivi1JG9CO0iX8tAu
RTt9sBFir1/ybFD5u66cmq8zYULqqutyJeK6HQY39BqnrR6TwauQ5eTCQ6DiZj1gmq0EBwAHL5e0
D0UxCTMiKtzMOBEOZfnVarO6C+kNzNYUzgsdBSzNxfSEgZJv30xFWn5cZJlC50XgNTy0sPasEiKF
YY5cZnPOsoZKIYnFdS65SQdCxU7O0HruNoMSf7wZHVJST6vdgIgOo0cmUZ67y7LHc1iVd4lIsumD
5jf6b8r0Poszh1MbE4h8up1vdKog7EKf+0dpqX58GoKxHTd3zVJfTkTwdFZI9pA9hxWnmfXGa4Te
RmvjAHy7nb85aRGXHgxJiKPPXFz7q2Qg+TjduC2I4moBP4+Vq90WuH/5j80irUwhYEhLL6Ygm5uf
NrSV4EMmxjaLu9Vt3UgbdaUDpU8TnnzSW1AwE0F9UIXjLz8To2rKO01wURJCzLTbLwvx9Kad+Gzw
6GQFLWKRCfExhRhd7W1hz3NI7D3pQgmWCp8ylXZ96Hh5Nt0TP6zqUFfFMt1iEFcXB41aW4s5ITgK
zfRke4+uwjgtwt3R9kLdG+1up/huYxisfS9u7MKrprg0q7bZdq2Cwtspm3RXuva8HlQ3ltUxwYEs
CBNhmd311DvmclK5iYPD5FSkORm4VyF1qUWfoKDckIx8bXXzwXEZFFGeVCmpzzaJawddV211DeJO
Etm0Aj2ELjrqj3gCgji4WoasWyt1e3og/MjS0acvZhAFQzBURwwPLO1do5t5/8iNDNrnZUa9fvKM
RGa7mgHuXnltaa0xWMpoxnxq3wrXvlg/OSnGew2fN7MzVgug78gbbOVEHrbnC3MgSUwnIsp4cOKq
MvCvZtAv085bhPIPrZJjGWt61+YPiWtoNYuomFTow2ZfDp2N3CzsOYSOYT0Oa/egDBt1lCGx/Qvr
bmCtG/hlzZXaTAeva0M41S3fTpZXa1+BAC9BW31MJaUsk6pjsBZt33+chAiquNHrzglh0g9fO8yC
Pqe+l+g7b8QNCWdEhPe3LQ0ZEgpTkzU/lxD9sJdrs+qQKWQYIWegAcl5U6NR0srZVdfYx2Uzk7tp
CGlomlwPR1iYX/Sut4eoc5BLXumDlHa8sEzq75qkpV9RyEZlYV5uWcl+jR1mKKu8XHdSub3zWPij
EtdDMY0olaZZsyS9VaXhXGdnYsoid5yD4ruwJ3s4tVpAJheLVtKFuOv5496xGuvY9Egj1lCoWrWh
L+sJ01WZrNp+aCt7/W4Iv2j3rky8L3PjNENMhhhgr6l3kwy70U5qrKnIkT3gE5GZodHpNVIVRbZt
OJjSfrfWa13tHe7waUXdP3xpVwMzA8RViFgilo6y2evodz7l+lo1rEDrWj+kIykfoHSIeGK6lEN6
gB1WQNxYctXuBG9hm0FFqkJNtn0QEZpEm1/No/zSw5SR+8bD5CSaG2MlIrNeAvMJocJUPc64erU9
HNMqL6K6ySctTlFH+0cE6tbndXFsXOs7T91VWH1C0Cwta/5ItokcbsZ1LqbPo6syO1zTSRuuoUR5
dZgbEnZH7zvZsIPFW5QHbJFEHq9th8aD9uO0XiflsOafVa17/X6gtZpHuFBN62mx52nZ6/7Q+/Fi
p4G6c6w2+ODZou6vktYwhycJgulGZusk/VXvbaHObZNg4wKV1Z8fCV0R5b7Q/FW7ZTPpPuMGTQx9
0BQ5uaGAJD+AkUQWD7xs2tkOXopXRbp2zZ0pvNr7wvGPEsEaPWvZuXOrTScC78z6kPrk0UXrQO7B
TjpNWbAkWU16gsVQkSfB7PSu0EHqZdTI1Db3OLJRCtLtmNfdSqWydZfpaUV+1TpZOEjLXg92a6bl
vWmNOFfOdToP18HQK+MmWDOPmKbagHmuGPp0FVRXDPtMd2o31o2inQ/luFK+dMJMP0qfYXHD6IdS
p2cgazvS1Ep1S6re3O+lgRQ0nIomK94llpWfxsoz2shNZsGykViqJNHTmBpeztIlyKC3vhu7npXF
ZtUkPK3v1Q9LjsfrPrdXszrYBkXYPp2CZrppO6rbXZlmnfZErpnlx/YwZFoRYkYxU+gRzRIka7SY
Wam+pcEggjwcS41MJm0umi4SZYePBhrwpttrfUtLtfdJT428sUuXWBqJpn201yT9norRNJ+0rOs/
GYmBl3+sO0oOVy6yDVK+s7xRN/mSG597zYb3lUygdWEwuIncU4S36j6obAJi+rru341mEwTXKeF3
dUiBN7Q76PluvcccNcM5znLKgI2rnT464H43hkhccY00f0SvxxspDrJk5GMguPRLXNZO9cNY9NqJ
pRilfdVMq/ZBpwDzQoauI+NpNfw6kq6wtJMm9SrfW10z3jSWKJN9qWuWIggic2q09lo9kvDSswyU
q03MUurostplLMfBDfYoLat9Uk31tcu4H8PV6CWWN1ZRPWimcn0KMMrf02IZnRWXnPZU6BZL6vDP
RrowS0daLGrIAu8mBam3Q00rzSeyACxxZbdF7YWaYvW5bVflBqHd4tDINKEQPvClpiQG1pmN26ZK
bHU7rgPRUNK3cJdInE4yzrw1Z8jgfchKNMiuunFNr22uKTjGJhJEL5N8kYzLr2I1veVgrHaW7hOa
6mvoytHt90VX5dZuwf83e2QuiPnQTRkNoIKEI5/DWLU2x9pIZXmoNhebkIhKnKYi/EjnRys3CvE9
wWlqio1BE5mMqrbrHpq06L6qTNh4BLp50nYsBNbo3zbQYtMQEFUj6pezpEj26Om2w2EzrHrGPq7m
/K7Qg4n280Jv9EaZHLoOYCFBch9QUFn7QOpBGhd1tg4yhDqW9CeZWw21FzwSsdMVwuursSFNEBYH
poRW7Jj5mp3mZui6WFSjt0augDUZ8Z+r4W6LTLMOlHAIgKkZ/fwGkQFxrK450rkV3mo/2UW31CdX
LJ3cmYIS5TNi985W9AY0N/gl6KSNJyvPHMTAy1TmEKr0KkUDDs9Sk30Ig6Kd6D5WweCHGFvMxQ+Y
gWv3+OeM/p8/5H+lv5qHfx3Gh3/+N//+o2lVT5LVePav/zzlP/pmaH6P/739tf/zx57/pX/et7/q
p7H/9Ws8fWvP/+Szv8jv//f142/jt2f/sqvZHtXj9KtX734NUzn+uQh3uv3J/9sf/sevP7/lvWp/
/eNvP5qpHrffluZN/bd//+j65z/+tpEr//Ovv/7fP7v7VvHXDr/66lutzv/Cr2/D+I+/Gc7fQQDx
sAQj2cScGy66/Np+4vwdZBvhGZk3OtgQlr9/+4+66ceMH/GXNlfGP3YkiLc2u7+hmbYf2d7fTVB5
tBuYzOCmiC38/76xZ1/of77Yf9RT9dBgaDf842/P4W/kdWgxgVU2Fg5uLuDsz/Gi1Uuq1hpXtmGV
pB5TAwcm/I3sRBdxbkunPwFHyh+GrIcLoPTz9sKfK/NWUIuhzMYV7wXwvgyF0DaUYxiqKgnh3Ojf
O3dMvB1VlQL4WFjiryf2uF9DNVEQ/eUL/ftF/PXBz5qk2/UtmNJQ0jePdtgCZ3DSaA8tcknB2dbz
8HNeRWlbke8OzaEZZPBhVEb5yzZVbca0cI0oH1uUx+OgXyIKPofR/twH0DxRAjo3s3EJnn+BWW/w
U1Csd0KsOKVbRfbZhoB1M2VSu0QNeA6h/bkWHqZYrsCStsF2zefXapd2WWdtYG1lMZ/f+4nyY6dI
BLJHy+SdU9fKh7ff88sBZtH+BEImDMRg8zsbYINc5Djpoog2p2mcPgegmGsEAHQ0x1yTh17menvn
rYP+/e0Lv/Zeod7ynSHl48FxhoQOtespszWKSKuT3r1zseIXN5bUSiwPUtRVb1/t5WhGYOeg8QAV
2ZSk519R5dUki76MirJ0bodq+MlRY5z2+GWGFhX7XoM9FgoQzPrCPHrlBbOCMHMR4vOg523LdhqJ
Xi2sKiqk69zOEAZ36WzocZmKn1VvBNe4NTkXmjDbR/sfKPbPOELMYsIy8fmiOOI9H0dy1Se3tChU
WoQf3zkHMlIFK9WFy7z8hJigs3Y6NJRYOs+1QbU1QMpEmxYtDssDThWAp2Rtrj/XOqv6C1/wrP+7
PRSvj8vQ72DthTjz/KGANou6M80mmtH2f/TmihiFytCng2Hk07CTrWsX8YjjVRGKydLANcZx9CPl
SW3XNbWjhxUHrEs8+pfvYGOu+1teJZ1QmLzP76rgkNmMiYIemXWWuqU5riL4AMVyyvMsOLw9il+7
GIoGqEzsCHB3zi4GhI9QJy1ZE9vFuR07PT84RN9wbrGX9svb13o5hrbNDWdeZCSb9Jod7q/9T5cV
SDBHGqDsKTjABmUMVS0G5xcoWi9npkePhx4MPD5sG52zZxoTQ7I3pk3Ug0mfhNJK2NCLE8Mf3dxB
6Vf80FFZvq8Sbb5ED3u53kKC4pLQ8lnbXxhPjTW6btnyjBlsne/dlFOamwACaeSawixOEy3gS/3K
V96rB6UDQjGOGS8nTWf4qVsnNGTIF5MP2lqWH1l5/fjtr/di1UHSgAEwOwnL3qYkff71Jk+sSChs
J6x7Q3vwARNOSQcMW+QT+Xa23z4ZTN7/N9owU5S1dVOI4edgblfd3vdfeuZNrwHszBKyOsTk4Dax
Uv8KRkIbFkO2+ldauar0MBd+uezqZmJAqdJNf+Z1VV8NOh3Ua0EopXUFtGysF4bZn7nxbE3kQ+Mm
DJ2MJsXLesZqigA+jaYidNzNAaM+DjLCdVLSDM3ZD8EYxC3YVPYAEhlECkfLa846KdN4LX7lXtDN
kSMdfL59a8ovzesXkwDkBl9DzEu2NY6W3fMXN8t89QUnqQj41v/Uj3P1dQ2ga+1cAgkfV1Fr+ikv
NQYmdSJloIE60ITwbHoA6K31yfGW+sqc8CKJg3Q2bzwvWZad3U9eCky5HUfbtWVJLgCkJKeOad54
sIstQj6jK2PV1sXPpmcwRTPC+nWvAC+W/VIjhYlazaYAtFs1IFVLpX5aXOn/miuDZtfAGVzsZdOV
OOThXIf2WgE2oWUoyptUBROAxDa3el2kglx3jJbDYBrfyd7IH3SY1XvSi+Bu6LQGfnhGqSJ9WdD0
+xy908jmnSRQZGf5AKlJQ3ogLbK5U/wyw7klLjse18ovvgjOa3c5wNG4e3sanX8XVnXqeATzMBlQ
mvtne44sC5lVc1NH2h1WRFUdgfPbceNecpTddgs+8V/GJ9kH/H4TtTdIKg1b+2wdFHD+RngJfkik
jpt906CB9ADEquEcqudzA0o9ZMBRRr5bddGOsRithyQnbiLRMVMDj+ytoytT586t0xZulhtkD6AB
+7JA1S1NLUSZCM63wPWM2NOSd2tRrV1sMfGyXVatoGh1tWGClUn/lbigPcjK19WcwcuqNWkjum3u
rmmXcpfLVv+2DOqqkZ34TGQEDSGfDtdTboOXhRQ8JIvwNocoa01Ce3EnFLHbdY/bkpjvuyaxr5LE
a/HUMH1Un3khIqIK3P4goJdJ0OaMtT+dEuuG9cCLs43WHSaeV69RmReLvksW33tc2t45FWWGN5+m
u3tQCb2Pk03HfoDt4R6yTMm97Tk9PYvJWD9ZaX6NpZe1fuOjG5E9ILaOu0yWw0FDDWGHYCdLv9fK
an4PCY1exjoBzLeFF06g148G9g8ZJqj1qnZG52ru1WZec6ODgMTCKXG0pnPxrgOpfDLNrPqFud5Q
hUHWAa9D4hsMEliEPCRTeg85HSZaT2pXG+rDEPzuW6NvmGqa8zmZa6kiEGE/BfSSXjRaAy213pPT
g54n3aPhzOU16X75se4S50Ybrb2LwcO+t6R1y8vX72pl9/DvNXHI/WmAf2Y4Y79LwSRA7g3nV5ao
r6AxiqPktASfe0bUu0xz8Lacpg76bw4xuQQ2/DLqnXG1BP4aYh/30akX86HXjSGcV5Mkt7Teidz3
F2wSMWOIGjWrfdBDPAhTTKlOdJDFbVU5zrs2MBYCc6YUOHwWFsEQmtP/ljSe/YhQaNc8zP5kFHdl
0v7wMvcpFwAhCF8WdZhltVqhvZbE3mAb/pE+Zp0ektQ097RZ9UdT2CldGwA9LW2tMM3XHz1gFcFQ
Io2GmcjftrCmd17ZjjuUMt0hCSrCbji+NQe7ET6Iq8dsYtUanKiYeIOCZMndoGnjDQqlsdrVSZEk
9Bp7772RiveZSSv6hkMLUnQgwSyu6nw4mEHrCBBlVX4a5LjyJgunZMVIU7YRzS4jWTbTQ4Xb7AFq
uR5Phr2e0smVNxyzXSZ3/gVGI0Ci6J8Si07MSA5YN1mAy+vHXjgfBSfHkLfqhL1WXyuZyN3CPh4u
LFwocZY2drWq2JfdZDi7dQ6cnya8zS6qoAKV8WDV8r5thjkJV3ScoSysHBhzWXcI6zsECbLfzXZq
P87S0O7NPuMIP+K8b6YWnnTZhxr7tmsvSJ/abuweJ7ixP7PZpUtHnK0Yh/dB7qSxW5kMU+dbK9dv
BZpNEQ51MX+l2vmJQmSNSJGDZ9DZnwUxVIxn276Wq1lE81y9k0F6r6HFu9U7W/skkvXeAaGMijT/
Yqw/+zr/4KfBz2wxZLT66kbp6YlFKg29aabVNRy61QBEJOxsB6/jS5oGc0Q62b2hDXk0Ou1e1OsH
yxvBH3V5m7ryhOFcyW7afMAS3jo4qvg9KSduffNL4LTf9Sz/EDgLGC3GaVE1dX4E/v4NbcMk6L2p
H9R376S1vvf1Qt9rA/gH5LaC2CkI3U1ddaHAhalljJVZEs69QXxj6mNENhN5UVlhb7RjaM7Av1hC
p3HmGvelrfhC6yyjTKRHys8SlkEDzNO6Zrw0SrurRnv5X8ydx27k2pamn2gX6M2UJqykiJBLKSdE
KlNJu+m5aZ6tZ/1i/cWt7kLdCzSqa9bAwRkcHUmhCHJzrd8Gk5ypY8NYwG/Q7NOCmZ0G9tkMpGws
7G8Cy6zZPNW6X5DblczBaLb0847mgap7yEazeE1nZ8+oszEg2F28cJ/gCyeUvU1fDJN7yKubS7lq
oT/Okkk4//ayzDoyvdle1CPXIfhAt/+UDB5tUEix/BlhBD/sUa9PCffZg9VsbWjV5Q7Ol5e+CP8g
WnWh5ECEShjLC3VgY6jL+g0R63lz+57AvfuSkeZTaNjoVdvtyDTxuA3g+X4HXLfpbVTN5KtBQZ+V
PnzUZXIiZD6BAkQLLawpHi3AorvrJLRtSqlTRDRxq7zhqXKrNxdEEc2FrvHBSPe12zYR0Zr9VhCh
Lez0VjF/gQabC+7n+VYW3m+iAFTIGZs+iM4e41ZkvwcjzSOFzPgAz7wGbp/KsBbwwT4kKzKQ9reR
9aeORO6TP5pNQFrDX4SdkKKNzP+yHhL+WEHNQgVlf5DH1GeUmHKHR6V6seyxettAymPLyHymG7HF
Wlu3HNB6FpVpuSNLb8/UjJDDWAOuiW9DwoYaxJuEE3KOx1zW6FTb9TnTrYM+qxdZtw/j1D7Xw1J8
EGt2y9PcRthOhrzRer8JB0tjyq/N46Z6AzxrpXg+T0qYURQ2FbB0NuZPG6fzc9+pZ81ussCfl73j
rKHVLI9m12X3mrW3hi6axPPTwOvSa1Fmp07YD9uibkbWcdBN6smwyqfSbV+TTTFxglocyln9bbax
CcCxHwgn49yo6Qc1JjuY0wzNitD+OoPfrnwoJGfnZt0wqs7nskGhQraZERrV/EDSGZqvpg6YMtxj
Miw3s+bq3+m8kYib+MDl+OlCWkTuYu0FB04XiDorn7R0RjymEZzu1/WbP8rfbDYIWfphFkFp3JPa
Af64FjeLjHtY1m5YTxiyEBpN/icHuB22+fYzUajrAz3lIU5cCXOKIA4tN7RHTF4wz8hsG2+j2lFy
UQJdYOEoqWejrrgJapWooN9GEWXNmoR1UuwUwZNod/aZl4WmtfL/jPlzafg8ySEww76Vv/DEumG5
1X+0XOBEJaty55HL7lnEkEgLkmxQ5qVmjg7nOXl16u4BCwugjOE0gfTbX+msn1XqL5cyKacDAhkd
SdrQRWIVPxR59I+VXF0yY5MnAuSSWAdgqGR51KrXhJqSZF5xqCAE6vQzzs9HN4NO8fACJzUBxXOC
C68ruyYaEzNGSfUnV9lvx81h9HhvM2d7pcOgDtbNco+z3ZfhIHu+QwLD9UalR0T3ewHSmH2b5XuB
3Gpn98bV07nKtJfORsyzdMPeMcU7fCCWpSnUDevKpLHT/E0FVtlGIBp/jEqdhrw5b5rY9xryJDGV
PpyS2KXluiOt8Qqq/KbJ5E9RWzt7xFzhWLE15XHTuC+zLS/bYOO5k+UnxrGoM+e3BhVgNvGEHRo9
tpRl7UajL3cERxNuuVS7ZVJNbEhzRvNYOWBgecLEyceBJixCdjg8FcXMwO4MQQ0FlpnJfPCpIgvy
2txntloRO/QvXTfEvRDtjswXSEoKRAJPNO/aCH8MQf5QCe2Z6NIncjoQJS3irDdjEVdaOZ4Q7yCl
UhbEbpWehZXXe6RLvEGjqJGBOf7PHLQnTsq1vz8K4ET99bquxXmj/Ld0FvWk6ua3u9oCuUtRPDQe
EznT9A9PkseC3eQybU52gCjjrsFT4SJU6w2RH8w1EW85W8lr6vlfztQCF7lHpXXPKD1f7USE4wBA
uDjW39z1FGuoyermuj812n2C3KEGZHbxbUzm9ph7Rh0aPAQYsdUn8PqvafTcIOndluIJsjFm3Qgy
3dihVNn2ywb750nztUy9lywTLrBGd4O/ubnp0jwRed2j39p+WrM49WNrhJkzZVFlus9LhWPYHZIk
linZBwgQwiHBlYkm9ciQtr/L3GARexxnmV2hW3UveYInb2icbgfdcmu64qvsJ1I4RXZpWuw527hU
S4Bk76+lVzc56Bz+d2GJ5rTvg2bIsFvbP4053/TWt46tt5pvQh9lYMyjHZL0tSK2IYBazdtlxHkT
CSNVOxvjShl0q8R8k3W/CkkyUoW+nAfYqdtEEplsPRHPq7s+h4PjketuOy+5+hzryglJQuOcYxxB
mW48kNDaJJHUnfqQZM1v6sSW0zj6Y+hm+aUbk0s95Kf5XumBtNvft83IU2d1RQxtj0yxR/Ooe5kR
NiTLBpqx9XFhOklU9KWOxlS+d9twcL2F44yTJdA6N14lPcyVTR03uEe0TfVbI8U3imTvqqVD9qh5
3Xpq8DTvZM7HTEqhQLsxp4+m6vAWJ8dsNoiHMcWnoh0jdCrCYiS6oNqbk31diWvh1TtvWN9TNb43
Pjmh85oekYfuOc0ibUTRgJzjoRmHG56yCpkwTcZbEvv2OoblSviP3TLklDJ7xhL82hSLFdpbf+00
GwGMf/En8zBJTT/2Hm+T8LwlukdfoN54s5AS6HlHkLfX3IhueO705llOKykvW/6JQGtv1tx3m209
oBpaIK+NE8rr07Yhbenax0XrWUvYYHhU77Jx4Yxq3J01UbyyLDE4xrHaECfqJPc8eXZj6KHjERVh
9LaKO+UfqSy86VadhspdShCT5Ig8bGfK+R27nhehlI4XnaV2KT02Zf3v2C73excvQoY5JHYrt6UJ
TYdYC/rE0NhZG2XCPFdG2URdMc/OTsx9Tw+jjWaRhXEkDCTJqrDDLykjpEzIC0SBQqkKMCdtT0jC
1vLZyXse0+voV8PBLhXWIAJEbkvadH+HRnH4iX5gZOzM3Hwyqp4eAT0fLXFKFjCfMG1s4w9Ijv0u
lFwOsPTz02g66bjXF3d5b5OivbTIV5JQ03NR7XJ7Mq5JKyil7nWVOMfGrKp4xArkRdxSHo6BAX1e
O+mvjcom/WGyR/fVQeJ9RUmYRlO6XjYjefW99XZPzfxa7oq2zvvFedeGxfpl9ttldnHX069anJx0
rXjWo7isdvSMj58LbxBX2GAGftI4bLyZuhHtM+1c8CwxsCwU2WMi0tfF0pFP87qXpXpOWJ6rDe1i
6t8AghG39/MUSt++LFkF9LE2xaOxiDIJ02RIvmwqWS9Z0cZN4ZZh0WhhshVetHbWV9d7biyNZD5W
kMSc7c1s8U30S2qCaxd9M0+Zfk5Pm1mkMRl1zaWp+7Oa1I8yHxCwddr02rvGZ+217y460UCraqDw
NnO/isVGHdokCGTTYjvniGWDws1+ZCV+skBHDHdAA0lS2GC/V6tXvcg2/UAmaXDNtQgbEZqGlmjM
yK1G9JWq6LYgIW/fAzjQWTyJvTGjTKHTkWl9cAd1FGb3nE/mZdyaHEexQdCiaX8RN9fs03xdXmha
kuphWqb6F3tZ+tXVvXet2rLbYc+qntPWANnNlzBfR2HDJczPAJQRBsATwerblVy3JhR9uu6byeE8
K3Q2KeSzD1qd2i/c4L+GfrnmTPOX2u+LJvBQpsVFvYg3FmEQ1wRi52Ud++3IY7EPeh6sr61kx6u2
rbi67rSe3M3/sZEUccIqeU3N4ofF53BurLqJM4SL78KRXAgMbUNM1aH2VuEnC6hfyOI5G+UbzaD3
AVzaL3qa8ieQ9rwFMJnHZez8aLGd+dpSaPWbBE7nt61s9T5VtklYm/Xe4RU6k+9ZXdCTMIfbS/FY
eYlilIBFR12tBQVd04G/GmevVzTIt7YdePOAw0GHxB+W3zh5HvlYYNDm/hfMdhX1dnubu2b+1Wag
T9wxO7n4HViblZ2hR+q475Dpqpr+YK+p5CFXSXtoWlu9mQvtqlQ3OB+GPhpxxxAdMkrpO8uXVAW6
FAiVvixjTPukSgBfWN1qHMza8UIsrQ7KU3hvjbwZh26IsDHM8rRp2Cy4ARGw2b4iPoxBpveGj3md
/xYmLhLPTGKaoLKwmgwjzjMTqRWBncV+Ja2leUl7TdIoZzj949huIFbIJbU3y054Lhht3gapX3wC
kqAsnR1tIf3P1s9Gvmh7ahDBz8RKL8Y4XVeTSbqiru6oyqSORvy7VdD1i9oprR0Oa2u70YLgrud4
r8SxoWP7qZdOi1nCEjPC57XZIXJKw9Uj6xIRpv1YFxOZaIaM0D5Vn9WYZ5/1UNgLLq55hXJztV9G
VvY7IsbMb4/0EEgCDCvBlOb9L5reM+uhGBIrhkevMiIJB/13e0ea2Ze6IiJJiEGFeye1wsVAantu
Vtv3gpVZkHFxWVvH3LXbpACQPHdsKo40S7i3Rsvr2g8miwvysPYEBoQC1Jr7e7Yn+vIK/9emKcSN
YbtlPhO3l7bJSc/yvjlSlp7VoNRguycE6bn1PY6z4u4dJ8TfjsRL8rPgZ84fpt/zLNDL0Uy/fKMm
sk3bRic/zij901iDVngf5PgPVsLhtJsGbq+gMLxWQ6fI9BauTP0jszZpxl2XmPaRZ4XTsAI5af6i
Scv5SmXqXDsW/vTg/oNO6JFsFkfG09VioKiHw6TlrXerFEPeyfJJEdol41DOh2aU44/GqbioSGnm
PywKSd4YrAssP0CIK4pTZixrH2brZJpZOCAjXk53N4J8Mgn6uFbrVPQ7c9LMQ6aU44e9nSXsV+CO
4Nm9XLUv2UktpFzBa75HQwzWZVWOJVEOS8uGKrsrxlBcimXXL83UHYDlpQqXzNFEDHkp/YAnlwDp
Ua1fnsw8GT1Upg0vTxgR6zZ6PnFbrQVE1uu+JJpB05j3/tw+L3M5fzQF8LOv/xbYuIkeu/QoqFU/
OODCLceNr3cHBcR824BbI2/IdESI2WfGVJup6dsbtS0uSTL4HKo8sjzQyHXwGoYgsDs2LvCGeJ3Z
fEbyUSOqogbOEWPOdlbTuqyaP/ts7tNQcwS0UUoFJls8rhVlbnTd9n9y3zsoMf/U09F5ahylkaG3
7FKVdhe+xXoBMi9fTX+y3zW9LVD5Ll/eaPHozii575i2Y1aobAqqznBPDa8V04rr8REDU8YDCRvg
daXy/WpvaWPj3EiA8Nyo8BWnwdI7636wlJeRGLgu3CJOJ82HiTzZr9Sa0y4si1xZp26YpQnWcKdb
dxgRivlQDDkLvWWXSKXrbGQvaDAluCF74zSB7iBibRpvtR7yrkAT3LUeEV9Z3+Z1bM6d455rCvYq
3GoGcnQuGLIATaUW7ezKQdiXZMKxeMCaLNzYEkgMkpoi+kddpZpznlvNbI58vPl20BW2j4g0f163
63bIxtCMwMKi5kjnXdONRnljYl7SVzxBlflQLuSk7Rwl+Dc2BJgoIrz9MTLbAfvGVidERPjJuFsw
GmS7zLZajdPFQwPa9CXyfKlvq/lSmnOvn/GVDNVBQ/4/Hzxply1epn8cE8orJvmTqJkuv1qDWcjH
soPWiTR8FWQpmG1Kzip2RZLefQzY+YGfnABg9Fl11kePwE6TFu3U6tmwDLdcT3YjeSRa5XDhGt7G
Xa/MUcQmQoX5ffJrPzb7pc2J68qGg6SFLawq4I1rqbX9AR0ZTqJtfu/GQfeCpB38qJ9hL1PmzicS
QfMjXNxf391+8EhlyWIAP3e9uV44vMdzbjnnWnnVQWa+s0eucFd+zGA5pj3updFsMYWITTiI3gr1
zmc2qq35mA0Cn92dfF8XeK3Qdibzz0Ta6Q7OPPlIamMgj7K1sg855Nm8oz10rtnyceEcgKCZLRX5
QA91j/+2dghvOdiD2Z3JzgUIyirHf5LLuhyM3BtYuvzCZg2pk5iax384vFYmdznUw+udVtlN2Jk/
lr70ucxNr/7dCYLv8O48pElZfi2pvt4EGVw3NaDh3s9eiSlGbOlx07SXyajR/NhavkOega27IyYP
zGtAG9/5w06kk3HKOSK608JCtidM6LtKRRGVftK9GL3BVgMgZ/GXrHfJctP/JBBvfsmgT36WNA1H
WuUP0VhbdVi5dqXj6RO8pyTOMM2uwFtbr1mHbTDzU4295+qyqV5drruQxIQfVr0ZeQhTa3xVoAgQ
Zy5+HxiO9a2EaH3PSrO5lbr7Yc4AO7MuvVguKrklGNGWuPTWKw5yjZOhqULXqNtHr++J5WlG71L6
04xZEzg70Fai50mvLdWx98dqT3et/4XCd9y3am4e9LkensxEmwIXhJLt2zbw0t1Puy571zU6mtx2
+upLo4qR+h3Jnlwe1qVzIp4Y45OP2eGEvKiFYerbX25e5kmkd8Yal319x0gLUzU72EQzruwuySOq
RK2vSWRkbwm/7vR4KCVXWDk76y8KAIo5KBJhsPYX+ZXAEO8js9bxY8aesceNfRP8pEeTTvfLZMIM
MWDU20mDOfYjROvl08woshtErf5YdjfcahyaV9FPp4JkEAGVMrsHAAVQKxwqAEV4mHBSlTTrfOLQ
9IJx9TBwNGv9NFiphkUEHUDgIa7cQn0qyr0stCp2EOpQq6lt2c8scbydyBqMsSO8NhRs23KuehNC
rhYr2ZxhHBSlcd4yMEOdwDBgEmnM4dzaGuj+nOrcKp4XGURLvNA0wjqAonIPIelD6mWJsScSgZ3d
xU0WpnO97ejmwt8uVP/lroX5VJTqe8JXRTJTtx3ZadKQ3MExj0wptGMtm+VIYAMmu9K3z3oOlpVs
mr23ujkXwbgl1m1BUv/ZDq3hR4nq1kdyb+znOp2ZPPq2inEQeU8AOB7uq+Sg7O3A/pbvBg1jZ6st
z2hCxOvq1OOthxVjfM2bHdc/8ghfK3ZdlZs/BtoA2dwS2zxSRl8PAQUg7nOSowDwmqI6+r3yD20x
JYepcEHocj8qPK05ccse7xr5T9R0oNop2KNWOP1NWMkQZYz9bLRDUb5M5qx/zBgQn+wyVzybjQwc
xzEuxuK/l84dX9WlLPaTreeR1qAtQI6XhT4DPrvdYBzKfDP3SVZO141gU8aMKuH6z/xvEsCGP7Ks
v6uinsO+m6ZfqjDcp46s0SFoJxSo7oB3cYHTg+xeQg1KPPSwrDDYFNVpJXXRq3C0QW7vrE4cFkzj
R9vBuOAu9smgPRXrdt6GfrN+DkZRxAhJ3qQsf9sjMpNGyEBfWysg+RtTld9ZjAvoBRODnE0NRxQx
CoYcd8QVM99gyYjqtW5DcJXloWQbH4JtyZ6BwvEKa9Uz9oBA4W92Ijo2WjBn6EgT2e2pWTQuVhsH
xyGVYs3OQ9/luJxVekbnMfJBcCb6s88DGHd0WKntZdPmJio5RGPFRRxW84CUSvPjdLJeXa34IrrH
29kefnIIQaLacv1t1MsDUHtxkv76sx10HF68N9+i4XmUm3NuhY65vm0ejuKgze9Wbzlsq8QN6GUn
sUn/RyITCWBJKDXfoReclQpLe+QlLAbTzJMs6Oya+iHBWo0DV7wuZFmfjGlezymP56DPpvLgg6YB
wi/DZeg8ACW36kNo4uzslW4dZgg1nzxC6mML2Hkl/mkPpsgSwtoV1h6+zs1XWlh0sn3NNYFciUM1
ritp74jnmne4nArarKQbtWAvj6nugAVrEkgwp7ldH1zqLeqepyAFCc9a4hLYuE7dGyHm8y8JUvkh
HHFcV0HkwqQZkSqa5gEUO9TG/icFS/I63ds+HEKWcPXY+qHrxfCWeJZ+7ru78y7tuj+Ax9o5F116
1vVaBYmZT+iVC+2CwkskMecZrAM0GaRPWof2WMhDuyIi9Gltux+GOTeoWcZrVfs7wyBVEt7CHq+T
U4snj7iZc8ri/9qK1rsmKE7jSgcLM9Jt2UK1Vs2zZrS/PHOoH4aKx+FuWFWDo7Vx4txai3Bc1vHL
H2H5qXkHn24djmdpnHHyTP3jCsz9nM4ZzPAm004PFVDvSSigxvvICAPUqDjp9DJKNHfZg5noJ5eg
dpzR/AV1jwCrIPap3pXVMJycZfHboCe04ESFNE45ZrKfKyfNcuCu9l+IWsfYW7RyiTJ3GFaYTIHB
dcGgjC90jKmwAkVy1zFGm8DdRuB0/yPpGTHBPjy/j5SmyiEAudPOC+6xUwqmYoREvbhvVmpof7HU
+YexZyZTWB21t9Z2httsWeKtzifjsa/d/rSN248CK+Djwop1Mwu7P8nEaZ6FXElmaFNpHh23m3pg
dGOTISUyfmTWis1eW9ZHoP0qtlkM6b4Dxm+OlXMvLndUqoNfp72yIjGmfeg4ozaF+Obr36tZZ1Ps
G1vylnVj+dekpBVORfAsIPmDPL1R47LBZl1wyeeN5gdtkxevBhXWVoAqzvCivOlsZmB9OI/DUO45
0JjZKntDA8beOCP5dfUd9lMXPGFDyOmAMJfr1FxFxrbwilnZhhBCGRcmwvQutHq4BQIa8iPfLTQV
DE+Fk568uk5CNnLHPBAmgwu4lXjXlqyB8rAWZTdBplp9DXVrSr/pvFbwoi4yrTYrT4ZZ61/mMHen
0d84H2xzgcUg0rD14QDTStXkm4jkh7FtX9lSezDycN+lzTk25/lDWbrLk7lo5c5txUzEhHPfki08
8t58HLU2CTq/eGzc6TPnIgdNXHIjzJtMIUyyvbhbrJLFpm2lDFFd1RcbxVQaI0Lj1GPaPuBO7ILc
yEGWJrPowpRskr2eSrzoziob/iZHuEiQPCtQjvsbGC/f9V29H2x7jrOpHh6rQvVhX5Ua9BUWBSTZ
WDh11C1FbxPXsPbyaLA0hObi/fbdFJEDYso9vZDjj0Lo6dFvknQgUr/rD8BRHTcQQgiWXRFQj5Ne
eb/REaHHIwGkWNCezo3abRhxiF/EQy02PiSRjW20wWKIs4/h+FU17J6RI2dP54s1OQj6dvV8kjMh
l1KxnThX4Whd2GMmKEAv+FELMiiQXHxevOQj9uu0Zkbna1o8cEhDIMuOBOUJiQoLSXpQjmn2ka3N
Kk4RluyA/8SE5916nqEZd1go4IdcCxHWYv9Upm0LHv73q88g44MNa/zY6nw+6GZbMTh49RzUg2g/
zMmGUG0by/2gTQStoNuvknwQuzjP2sLrYOhL4LzYl9NJU5FQwy0zgTSHagUDnUgaP+YAsP+Fo8C4
hyT9s+QSlY6jYai+x+OgAefr/1mujKHLUn3zv+X0m9evSzhLxykCgHlEPQQwBpxZ961zdJPjSgT9
L8h6FyJ4HHoMMj5b8GFOkoordqkRuHIaLlcfRpJpDKt3GWyjORlRW42Z+JbjCjlTTo2c/10//N8y
9r02kn/+1av3Tx6//zfv3/67udvmhn/9Uf8f2v6Mu2vo/+77e/2f/6Mv8/X7Pxv//vEt/+78s6x/
A4mndAKDDOw32c7/x/ln2P+G6Q/7G2YhGhywt/yH888y/k3HfYHBz7apkiel8T+cfyaGQZ2KOnIA
aUC7h2r+d5x//+JNoJqBiKV7f4SL74Vf+S/SY7ajwWnJ4grLtvicMkpDKv8suzaQy/xfpMHiuvrn
O+Efv8zjh+H3cHkj/jV0s5wGYyREQoUjY/H2QriX3p4GtMYZa1eD2tpoF0N/zGy/+Ntvfe3tZWZy
SujD5BEFIblRMomnjZTIKWlvwusm+1imaTFcjc726gOPujHb2VtZi2M3SGc50y0xdsyss4sztupQ
nGWj8WAP+ZgSjVzkK2cqYsFzZhNkwmZmVFSHSi9dI2PcIOh1oaElp+YUCLIzNoobCSjim2xjyQOL
fajcj9M4XvMR49JOmSR5nqZWdmVY1Z2UB2u2EACyll9I4OcnIYjDX4Igof30S8/pEHBuJmK6we2s
gPgk3ooCKe21aFK6YdtyJi7A6TdGII5f1C/ITtIdhZKazuBSaMRQeeT5P0LoakeMYXdJ0TjPOUFc
Gnbhfe00uiRwKrdrC16ZaLkAw0YyHlEkFVRQUN7sBwxlUxl6g+73+wxiDKR7FrATQ8qHGHhaQQa8
PUzp+7xO+BW2Rlk8fworsFQqsObLWNfFrVW2g8eZV1pvAvWJoURMPhWqUZJIgsoSQ2CCerHGwmiQ
rIAg03P3OdypJWrWD30Y73LZNHBG+8lv3efUydoIz/g7kZ9lgBSziTbGbpEZH9kExboWzzjmS8Qs
xoVr3HhkAfZgPesbfoSdSiwQb2KPQi79Y7d69tGXNjL/VNIXvflpWPIagiLvTjnjq78SQqEWA7WN
hjbNJIIJzBwyIg8LV1zUMh/IcpijfLYODAN9VJbzzTCzc048fZSBq3lIaUNqMGd0eq4XdXzYxKj+
SWZm796XLKzdaYbLCJYEjHCTBgSs/WzVBn+bkf7KIO9XN31s2VyicnAU8T2J3Ot0FlmdfSUDKEK8
30aFLp6UjqXQ659XPX0qt14c2mE8KRQTiUeok8Y+G5RF/ygSMhQM+3Eg2P2+/ezdeT0Q0XPRUVEQ
seM8AHdfbSP7BnwLCT/oX/tJvUAkxHa9PiH2YX+bkjdzVGfNSuiRLrZ4Qq7J+5ccF2dLolWMH16F
7sqgjGwz1hItCgCH1wOKjXMeGiMpBOlSH1N3wcU/bn2oewiRLSCju9SsI0Eh+2H15NPAYl4UmkXC
H9jJfE2LKBcKauH/0YWPTN9fnlywbIRMw/ewoLRIVxKNvKSI8btEtK/tkk1fkGEPj60uX0k9QNHV
+efZ2B7qLb82RroiI3BDtWlPLPEpGUz2zC8qLQTURR0mbbPsErORAQa8d6P1qwhgETpzG/ZeBafg
jB+80AfD40/xR+23L0qUdFlzJfrgb18NzwmNYoHuq33fgdlW04djLofRzDuyq4Bjc3v4IuIK4jEx
px2clxWuRGxEa28+Ct84k4+MyLaCbUm64QswH8ddsh0LKx8exrbbImi+q8mAs/fb9urLZHzqC6SO
qtsO9wGCAGv3Gzv5TjZec17L9LnVkSJni0OVim1D83ZNj969Rw1fbw9WSsvkHUAOTbP8m+bliK7P
f9/KFeoP1ag7tZ+JrwB1iVHrq/a7uY+6qcFQ6wt7ZyOGhQEWgZI5LJPnR1WeIYZxjYvaULj2Y07p
vUavkHAQjYDWrC48RzX5F4uNL1sZXpLyrBWyhnEZYw1YlOAewmQ67lDy/G5YdaFfc3tGG14hpjHt
99QjysFwVYaHQU3kYRjZzu2cn3gVzoZdss26hhvTJWjEReO+AnK6x6KbDx1246GbiTZJu0NBGJ83
d0c65K3AhIK5s83Um2f69lzymCaXnE0O08MeixhgbOke9KU4OtL9Q+JcA+a34uTQ6ENwU+jlDBWE
mdBtxWHxe0Nh2FISGVj+wupFzE+coj3CaAnpOHR2aFmqONZKnBZv5ZUSrTBQz1Nq75lMssPkTrsk
RftoIijHTner3PTJkf3vzub6bhSETZ7ZsQ/GKWG+AtdLtFBb81ep+ZExzG7gzGMGAdgPnLvpE/hI
vK69G4OOLDEPifqJa71Bcgl/8kiSiR/q8yAumikHQgYzXDVVQbxa2/G5KnT+znByfYGZK0nsANLq
DFl66lpzgHh3/5pzyWmglyXPxRR4OfdgT6JN644eAgWivbWz7SG/za2kPEzNkrEE5re06j9pLn9s
pP46mviAZOPue3Syc7ht7g+QUPObsDHxVBNNHGxz9ehWzSMLL3YH+lFR3K8oDrovv81eDQKCv1dZ
aZHtdBfXmdZb2a3VfjHzHQ+/r81tPqly6QJfduuxENohMSq6GxARsIIZhGu3XtzPzbF22CkTN/la
l/Qwd/Zf1WR0E6jWOxQk418BMeaz7rRmXOIa5hFZy9c04Yk5QS+EU1WZvFF8SLW2vGHyYydUJJcO
RHpV/4uy81qOG9mi7BchAt68FoCyLENP6gVBURK8SQAJk18/q3pebmsi7o15UXR3tMgqmMyT5+y9
tts9mc5qRXZunFVb/akbhfJPdh1zceuSl7xQNSae0MkbEdIlA1TXOGyzvbzCgksh5q89Tqu6eW+o
1TgbDz4vfkm9EMi3JEia0C09hJkZB6WmTpCI9N1JpkF/wDOVh0GdnwqeDdLZdH3DKf2zGRt56BCg
+WsXMP9WP8BLPWosT4ltWJu5D/qzWeNasvLSfgBGoEJzkRzp6H9GtV3sIX8f/TZ/BCd/hg/07Piw
WwgRce973xw7mQnoKiAi1apBIqVKr559V306izShUtk7IJ4191LP91oKJsyYavkomMydbFM708gO
It/VP1PeCHBSunxwg4IDKzbXOJhr7ddsVd+SDvTFWPInJx9LbhwlT+Brxpvje9tmdnLwSq0Wtsr9
xG/WbcEueNsxM/Fo1dx2oa3W1erH3aAWYGmqZIqrJwcUArFfZwfblFcjCL5meznzhNsP7lRPEUT9
raxSNGlOcJH1ynuyQngsRzaHGoEidD1vM5ZplNrqZJQBNhumGC3zBrx4p4rO08YKyi+3tK6qD67F
mL909HYMvTr3ZM1s0q76xjoEGTRld2vhUOZK36vcuRHu/EinZbea9sfC6CPxqC4o5EDI+cLHAaB/
QYyhccOUmm+LrkgsP6fZfNW9Ef0r0D8YAC+MOp9qU++PtkT9gj1Wi0hQya91XfMo0sJHQSg+u0Jb
NlIl5gUvq1gORc/w9u7LrOTOZ8qZPeaER7Ot+Jq30Hadm9/5zJD0kGViMmkRVfVTqpvlcq7ZeEBm
lA7d2p6+w6nLa93daUaCvKItQAvtbdgnzVfZq/J9LmQ7ic2K7XcKYX9Z50HaCPs5opM+1Q/8ENtr
muEKXSkJ/sch/S8j8z2hzoZazW9DDUQY7l+2SADnXL4q08O29qh5i8lso5aH7qGZsgQZDdqwPiyc
ZPgfXub74e8/mwP8YhIIAnrQPIDEVFp/8c07TLgSDj1NlH/wCWaHqhrR+Si6sPL90tpoIqAfVqyu
YYaFW3PfGVVCoC5XxpbETpTPQCGmnUao3kd53w5n22Bi6tVjCndw9KFUrxp91X/4D5nOVg0yik6d
tjYWANPe0V8kGskuZCD1/0n94MtxsnWtu9+eMDjyFv7d+RCNR2DS5MlwrHskNk5QvU16tUeGxC7M
tNb7cAVog/g/Tt+3/9tZ+RfT5a+Gy/1m3lMe0UhDVMGi9JfNudRoh6Q6Xga3mO6KEXJfXi1h2APq
lgWnb29Oa7FpnZw3qa6BIkXL6tMAZH2B3BGI4H+FCvzl7/3n6aI35XH6gbkCgeDf14Fur4MhqddD
ydN8qr3GPy3loJ1RBuY3DfDXWbReMoXajMbmv1+M/+d8/0/TgU4C1BVw4c5fDn2D9iMJGt3IcBs5
45T6mB/wZKGHgeDNXe898vn+BxXg72ca0iqMTBMoNCASvGp//c7ZXEAoJjba10oda2/fJDKW7cd/
/2L/fPL/aKuZDpHppk/OoeOijaN39++L6syWGmqvrSPjOdhWkTpcazfaDZufP6Zjs20/7I3xyKbB
gEw3w9Dfs+hv//tH4Lf93dGAWaQTHocozmMNJtr23x+iZIiDZaVNwjETp6BsXzJEaRzbOZlYDHGf
F7qxUaVhoMvKa1c7h25k6a39HBFf1akNZd59X8aRKUaWudYLhuPiZX9cTR6SVFZlWI/F3b9klY9m
rzLwZvgdrT57HzuvZJkndIoI4cgLslAN7nagaeCs7XNbOUcvd28dsijX6DFttpexN6EOI9R0tf5A
QkULQHgMEwT8m3Hy2a/BA24KSsQH9AVmzCEe+0s936SVfPT6XdFeP8P8+lZWffKRLEUcXi5I6d97
UvGciqvsrNN7IudPc1iQp3fvhGEfkU2e6Lnm+FKKGCgqczhDHKaa3jmOPUyCJgNc7lGib8vcJfxg
OeiGuN4BsafB978LU9uqEfcZaij40MN9BFQVz+RsXDrbZU497wbkVjXsQXfh7B3oP2aUH9nofuUi
eZjLdL/O1lPeBqGccqbo7vBZGxSHVv/OVXlp72YEU2fSGRi7Ys2PNd5oKjROzeklq7EimfzPWjrC
QJbvE4DLsjAahGtii9Zy52TaN9q0k2nkNZvk9Lu12xfW6WBTjmo35/ORbBmH1r4TaW3y2vgpxkc8
wnfudJl7T5llfjhlFs6yflNBe5S1XW1c3J6bbiEW3RcopV0EFeWh7ZkldsFnsziHVLGMFADk1+J9
TvN7bbwvp3mLtvCrnlGuSqt9snLypQp6xrUV64PxQ3O9vT8E1K/c2KlS12GoXjDFHWtyPKJxGkJl
TzPbg9+221Q1nGWK5tMFzxSmxd2WRJmGpT97pqB8nUf8XHTkRFjpPEWuoxuPUqOjMI/X0WpeUrnO
WyHouudYmL+b1vK2vW48JCitldmc3FrGrT4TxGrpdZRo+YOtvCOwS4adNffYx2yFpHeg1PR3Wn+3
qZXIXSryrJzcCqU1ICRBvYJ0msp3LC6QrE8chK8aWrmI+ctd1GEfC7c7cTSFqcl7Jlev2HZBy8h9
Ut5O9pUVaynqr6wu12vZdg8TAhGkOYoGRTHdMxiLfTVxwrwb7DVLrQe7115tumMHW0jtkebMn4JR
ejiNGgTu8Udrj16ogDyFel2jeOZti/M2/0Sw8gLqpg7RHS/RwLXQPbVjPRjDdUXInrFoIPR40Bo3
HJPyynWNmhZgZQbrMHRxOQK8aAEv30mOeU/dp5tAncXax3aVn3EZ7atWmW8r2Et+oiSCnh1OgMut
nal9Zx6vh0g7mgd0Z0nYUiai/YIkXI0zDl9jlCeQjX8gDx8bmQqaLm0WC0OVjFDsM4yVp3mQ79ow
P81ZH+KqUaGXkKLm/QN/4m3nIG5/2D0iLE0Qcn0fyViZE2IdPXcFFAPLfwFLgqvWIFK0VWRP8end
yUFhOV2cJf0cSpOAaLHrzWVv1M6uI5p2HCAFJPQaVbtecmlck8DZ4gZ76Nv8q0UVUPVabGrwyuhP
aGLZdr4RNmt5xSHzs26MGFHPHlDwbXGxNfrqNBBkivsEYwWZIcI3PqX6MjLjXaquOAYF3PSdXVda
9j7gPNiNM+ILD9gH56E2Ghqpxe3cd4BKcMdBLROx9IKdUbu/XW1Gnm0Hnb6tjNVDCJ+DuHUAV8Wu
7LQvj/QktIXpHLp90TwjYHOe5Fz0tIS56AFrY2p2J0Obmkcx5t1F1/Jlt8LzpS1cvtmcDXn41/It
IPrnjk5bwsY0ixcjKAVTIP/XSOggQLeENooRkbL0R5PEZhK0RCq1a+XjfFCgBeK5H2/M8P3QWCz9
z6JokhyzO66+SFDMbRZfP7clJwUfHyMT0HTjpBBrnEypM7EVr445GU+6jgicvqb3KnNNxsUAqRk+
tXlrCqMKQpMvifS/pZzFBf8zLW1xLIpupRWpMxKsUgwneJrNKPXH64w6YSeq4eAGOQpH3QZVnowb
vKwqVAmnq3V2z/k0iRhxwIM/+7dxNm2mzaQeAeCB+pGwv6eyOJKoS1qh1xp0PyhtkbG/jYP1gReB
mICeQD7HG0zG/UI7Wr64QKN7hI38YK8NWgMPOfq3uY6/rHoETJq4CBYEnPtNLUDibQzEzp+BDuph
8bCD/awy28dhO9LzRMijNmsrPvW5644TeFycTz7H8ydEqjmtjrrKr/Sq7N8Qa8ctchmRxYWwERMB
WHToKJZI1k6rPRZWhE5GtpGPPOXNzJNrz6FBO7C0Mo62UEjXAHYI6IXMksArTxN7+ZFn9rdMdafe
B95sXMYAUxA6mybytDrZphoNi6iYgH5vc30BqlOWXXamf4Kfhj83Krce1w4QSZsgGtv0M9yGmHcZ
g+qk6J1WvtleVzXIj1RU4lID4U/wLWlDhDIegM/S+j8HWXtxOVXd09LVySHNiwcnoZix9OXiZ1Ou
HSbHmkRI3R08TdQXLyOD2SM+XFyjwZjXj6VceZALEpHpW0V+l5QPPIzjputhqgzZbZ0Wb3f3p040
tAHOakBATGC0epPHxQI3fVq7nQ9yOESqPL9nTv9kBHfUFrPvTT7N7qMgrgNChxd8aON9Zo163f7T
AGJ5UXVvr/FqKSbYxRWPUxgUqJ07ocMuwr7TEjwqWuxsGo8j1hJ0WaJfij0WAk+jv9lWz5QiFfwD
5WMjdKonhP7Zq77KdX0JWjudNv6UHhxPX85zLuz3BnobIQp6Ao7ITmN0w0xoiqBE2dDPoW8iL8Ux
5OxKFcx7G/os0RD2au04PgiiEIuJBd2wc9yxvM/7CbhLnIz0SJd0emj8Zf5gLuZGi5LPUETV6e4e
2iBsxGyflIH/wrp/7cE8H31H7/DwUuCFPUxZ7MmuX+z8ln6fpZ9Kp/vi0nwuWXApJCxr3Ei96naF
WpA3DF4kMO9uBVELOv303tvnTDd/g+9oYPOrLRztjq467OJDjxFjl/Jc3nfPSdlbywQwvJgsoqji
UXszETsxI0K5MCTcrmJqI3ue1MH3ncekvFv5FBZT4TndrfXWnZ/kCEKdPp5Vbew9op7avOoOjEQI
Rbar9iRndeYNWcPAkH2siZmWdl9+sfvX+C/meM2Ev83b8mtMuTk4CJ1ImPNtqImXROjGRMDDIy1/
p67z5JrawNGlP5okiM7mPId0vG+lH3wLiCcRmQl4zMkhnpwxxYvQg+FNjX2BGQZAThciceaQnc5n
nUgTBE3BsdBgXaO3OKNZu6WlFuZqKPf2hNsJy8dusfMpXlJGeswy2A3zfo80/K7xU+rVNxLUSK4Z
Mra7QwwIbk0adK5Oy77bVA0uzoAawqDTsBkGaf6YKcLQBVBRWgjW9y1DGP1Q5MYcd8KGjZ0HTn6T
MzPXgVQJqgFwH6Xj32BdWGdPalhwJkf/oF05HhPEzsCICYI2A6yPgvp1w3ySI7SoGskwYBGhp3rH
O3AVmk2Az4roXm8/Lz4gJan0777PMtzQzI5+wdwhWIF2xXVsrMeqspdLiSjvWZ/xSYjFv3WAmLdO
bTc/3Hk4w+WZNmuQ7WZLU4+ioVJNnfIV5c7b6BDM7CQIUOBeXwkj6MPGEPOmtNZj2tP/xe3+w0dD
Edf63aYLyXy4tnKd/jSl6EAMLJ9FMXlHDL4syPp0h31wWFBl/lCDzEGdJlYMpoHYih7lYDJQss4p
c67BzIvITlp/W1tSbTA93dYkQDSqeZdWb6tfJAUsj6ZZEsqBqdz6p9uQtAdMybuSNY8qmzE0os+m
0N5Ugwtqwk2MjS4NZIgBlLjeZvDDYja6p3xQyP1JytVxWGAPzMbdokn/5wi6mC4mqq+2vRcl6eoe
smqCs++w6+UhiRnpM+6z6nm1nfnNncamw+JoJ/I2uW2L8HdstIg0iSRGTPM6y5VeoWuzmesRCz1z
UjZLc04u0N5jOUFNweO3V1b+yPhyk2HicZW4Ln0Rl1r3JG1m1bR1dnrLZKv3GKn0d9pU6QOcJmn9
HXv8FM5Apmjj6ad+SbTtipQZq2mn4cNLq+1QIBQzWyDnmTJjJPr1Lh2x/ruFCllaviZjAImjm2fi
NE8A6490lr4ZZcBUyPM4Tz079l3265nm5Mb1OgS7M3bQbOlvd7SHHHgC2ql4xnz6YDHprH0TC0g7
k23jwAPomKN5aX/Br9LfFjs4BV5fPtkVFhmzoXaAOHOYxHyDJDhs7kcvnD+MtWUJhrDudEKbRlbJ
1Dos012snCADx3vwJSrz1dESdKKeT0Flj/OnZ6yQz3KcWSMZoNzlGlEsvKV5HT9bLcMgYlb2AR7g
i7YG7WOQZhT6dNri2cH0NK5NsuX1OThD0Ia5mXZbSPJIiZJMMHtd9Ig+o3Eh0HDBoZR96C3lYjA1
jIqc4gGOQh3jYALcIs9sfCauDfAqd1LkyXQna2syC98EufmYDsFTonHZhfenBz4fekXw6C1uGudE
1oa4xODmaRzRneYSNKu5q0A04x+Zw7UZb5kCyu+29SGnttlkAQeiwiJ5peryNQZ3WBx5dxuEDSMC
7Vy71VTiUoFScIzmyxrck0BIeytbegOT9zayBXOksA44MZJDNVhHo2G8ZMB95OXt37B1ArBhdvNk
+8UN5dNyntLap4k8tyHGi4dJk84uLTHUzrRRyRMiafQk5p5+d9YRncAGaa+dYldeAbEBYt/jKln3
yZQ+M90AaTfSh6cI2SadO6ZbvdAe8945SMyBH4FDpYzGdwpXzeL7NgmhL0wyuxnAhD49jwIEiZ/C
B6oG/2VyCobiRBtF6DLyuKt0g71Btdzh4W0Z5LKXvnSPQZlxphrWZo8XnxTFhmSGNieqrFl+4b9u
SYfA57+U6qfem2CAEBtWWfEphE0byOs+a6u/Kbg+MWlW2sGrgemVczZEddm9oLr5ndxhiIo1Nm5q
68vJyybs/NEIQfpehmz2Yh9ZWbQMIlRdfswGYW5MBIVV3hTh3Z3jjJq2hS958dZlCu+dB9Oenklh
vHKFgBe5NS5GuR8k857McU/I+dfQSUS5Q84Y03i+FhNcEnRGwZVG7Q9cuHDbbP91lcYf5o2Indv2
oJv2LTMme2+W+UdFH3DH+VeLc9kLpmFuEy6O6e7mubqtKXSrFLrSPqgz9qmcQaili5/dQNd8HAFS
UepjCLFvdKpF2HQlynEktoXN9Xc056fjFfwKz84OylVpKLruqYRVECIZqiJ8n6emnnYwAGFDUgFi
9jaaX1XVmLuRvzK5xYc0eTnT2XtoeVXPVbc8kylGIIzPqR3P2QXPJp8E63iUmd2rEPoroTi3tF42
S94C2bIJAEscrQfJY75gtrjKjhda06tHxt4/nDvTJUDI2GF6DmdLrJte5idjGReyisqq54UxM8ih
xtXpyl+pzZuT463HftTx9FAiosBEfJRbNJmnAP8/8m/0Nxhq1nmyqc8TMJ/sKCtS+Mjmv6HsXh+G
tUNeXD0rD3mEKLSXYareWzvbcxWJAnL4hxU2Tddg3cADgoMU39a9ndgvJWk1Ws8zEiyRsGQd0kZj
xoFpzhHd8zT3rxXuv402iMciryhTu/5UCKgc+oyFZCLtpcIen+nyliQY/Uz/7AfDU1MAPOoH583G
rxv2WlaHhV6/N7pDpxVbuspePZvxVZdPuD/Xw5JUX7a/vBLHsnMDRFm5VX+4IOPedJtchnnStxkX
5oFpwUBLD7yay669wXf8AAKAxArajNxxuzjojv0tlq4Is7HYWmNzy6XH750+HApUHCwcMXAWbdIS
nBNO8FAzbXpodJQWZ8fY/Oqm6B/gR8sgTRFDLV8oQverRpjWUHTtdq6CiX+lOdt2+vPUZW8iU795
ue2T3VZFxBSqitNExOXQJnTI/Meymp49ntwAyABwG2Pa+tO4x+J0de/+ecCHycZZoBFpzBSov5jn
c7DfZn1+42AIbx+RBhWLf1tR59JiInaIiWlcj275ERQmVECraiNyEff2yoixGgs3ttyavC7N53Fq
ii9C1h4Q7007jrnbztTviELiZJtluglsrBuoDRdaCE+z73yIAC1fZRPDwdI3NkGk3HpbLfT3iH3K
cMPSojN9i9LZDfbE61A82n3/w1n67yoLHLh7vmJVXLTQViktmcoyE6TOjTMeZ5ZizFfEydO2ufkc
vTdW4nBoS5Lr6lQPWGIeGHmdU0F7yupljUJq8Z/w9r/Oy9zHViU/61IvmZNZO91Njmj6YM8oNsLW
oKBPJElltZ9dMjUFiPPcL18iWG8Hfm2ddJgxJMAdB8/d6KG+ciqiRNErHMtgftPb9KUdOLQGon5w
dSuPcr18sVc74YFo9lXt9pEsEidk+kpbdD6nurh0s3/pMO3prQa9osorRHnT9ziwBBBM+Zw1sB1t
5oBq8imYxHSYbXXEbU4NRQ7OZkoGGyrZ0ESq1d+QHgN39PGwEbM9wq4RtMrNKpoAKG00vyTvCdvW
BpmhxSk4hdgI+CQY9kAU0VIL7dFU7RJXTJDOutU8r2J22CxTf58aHAisvIG7o0wnTvyFdwrLmGd/
+bCFPnSCYNipahY065YGmY1pu9GfBpudDo1/rh2BS/6aesQPplD1z6U2tLM34jqTeJCMOTmhxLNo
gDbrk5Gou1gfqAC0B+ROLQapQQ9OWUtkStNp4KD6/DoUOu2xxKHvmLPOrJ58GRJaCVhxNXSEHQi+
XguZ73ZXaDRg2HIXu/jgTZScPoq+IdO6N5SywwsJbcNtrfTkNmtGG3d9I5eHxEVCYRiltKizJFZS
UpKyU6qzWbJy7qCRMZgpp20e5Kw9lHGt+Inr1g4t5n0PVhYE27617A0jV1VH3tT3D2ufPQF/UKGo
7a+q8Nf9pPxkT8nHMV//aJbke9Ba9yAc51UJBKeoscTG8CuoiCmsMGAXm9KdP1WJ8kNl7g1z9Rph
IHhD1vCeB+50dxJMxHPdX5mug+k71L8AGhixIcWV3Aty3uzC3DOQT3eGtnjROCy0AlfzR5UaGm8r
X98dx/2cLU+9llsHnSFn7Frm7wBCUzhB3tgMmKY1QjBPHKTMWEcpsvEM8Q6gkKLPa2M99U+rZapj
p6WvNmf4LZLDWMCXi5kUoo40qNiluRRA9u4SF/piQ4IAOfHIQ2NK2gAu3yp34hA6oY2pAuNQZ9yp
0mNxtIo8lnR0UOlRz/Wu7kcS9smm8ZyfGA4uNi76kIYsxGpfOJfRGLuz7mDILnoslYOTcc2MY+eL
7KLRBoustKfDba0QIdeyKc0Qri97w91Z3zTpgFqjE1cxN69u62Byw8yPr47PVpXbXomBfmsqwKa5
ZF+GQCnIy8LYU0MxGdApg7S5D5JcjuVgm2zHPQ6OB67XEKi+7h3szBg4sZbdXpjdpVE1GENsRLES
gJxo9Fvh6Fo30TGxYsEBiuJtO6KjLtaUqG3Q+CLYTDmoxzuKsyMwfjPdzWNkllaR1NYYcs6R8eM7
3vufdQdhlLsjiE8LXk2skIYfPGt0z6v0lf4DXKq6uqyIbCO5BmLPGl8i0bT3S2MQkwKmPzQzu71/
mRICnakoAwsjofmkmWhwxWEkynNJ608nCXa0wmk3OdW5cWxvU+Wes/G08VArVGpBsiD4nnd9G7wA
S7izrcxPbZ7egrk5Ty6HCpdjEg2LFaT8yvUakUOl70k2fcAx4xhH632pfR0aY/DqWcPzzHOL33mN
aL3TvQ3ipeHtzCgn0+FHneH8U3ZjA6yCBzDaHLNtfw1F0r4hVonHCegtFHs56d+LZT71i/HQWYlJ
i2FIomAd07CypkuDvgi/fjTbViw7wM9OWz5V9dDH5Yi6kk/8B7HsBTTTsKuS6bGcZzNs3FKPVA2n
rrCrWATWPlX+KekRpzkF1VlZTl/A2VmNJiOy0MwmgjwPb6Hx1E03K/tRWyIL6c0cNYADPlZRPtk7
8+aXZPg9rxx4OTNlGjjK/pu8NHatAFqRlmf71rM/5jZ7aj3B0C21IrbnU0rzdDCHIwfKvVz6H4ZS
MfFXcafgTQ0jQ1f/SYqCWNRxPGPBRdmZXRc6Azw1B44sO8Ksf5DYAoESLcmhWvBlg7suwYrBGzvU
Xpbtgsx7VsQH4ftpT+RXNFuB/IrTo0KWkRe/AWj96Zz6jybULXHsK/U41CgYDF16b2Nbbynu/Kjy
SDkOU5uqXWmIVrzSAMrpuYh3HYo925xfi3p9pP4CdpvB98jWU1DjL8OThhq6bd1tMbs+F4aub1jq
6gpwVZ6NEZMz3ZvpU5guBwIpxRPxnMkzaxTT6XImEnG1jSMZmEzmR+TVuUUKo431iraC30eN5skq
rrTR/TNUZvoapH26LZWgQWeOY9hIvZ4PiQ4az2mtmBChV6K+iN7F2hqYjHt7QB1y1jH6WHUxRY1v
oOEss2Y3uUAv7qf33M+SEIT5d5LO4hnEI+Y8mbkJgHis8yG+E4md2InxDfB1i84K3Uwdxh4qwMYh
2LMJUccsoZfSkKlmcgMtW/9Bo/Se+JjtffbWq/IslogOsg013fdQecHVt7oPZTPN0ZP8MmZDs2Eb
HZCm+cVWH0mlxgb5lKemQzay+6CQGaCCiFemPqPtobHu+u45xxmGpLzmzYMmrJfIn61O+2WCVosa
F2F6MCBTWwhJuGQdiC/ND3ZIo3f6oiAtmwo2aeJ89xyWLjCFXrwke0w8irhefdPEdGKjJYmREDmP
b4w1kgQB/oaX/pLI2CNt8NLDmmELKNI3b7UPVdA9D51znLs7bK69L5M6WV4EvqlyOJk4q3cV6xN8
bNIiOhseZ1AF39QmGECGnGaR7v9KKy35WSjW8qAxxbYTlk/DUmg5UjoXdzCWTHp9/vBoV6S2ss43
p7nM9hUsu4hB1QPmB7FJ0UNrLQpbUgXLfQa/BEQK5jhZ+B+apr0qt7vqK0TqhTDpBiccw0fXCZ12
MbhYXuwpBrB2EeBcn0s8dCYnDBU8UiVETFbkBiLVc10FKKaXKUq15j1thm9R1pRrLaNB76FW9iZJ
nSIk5uZQ2ViCoRbeUX3km1YyrhS7Oo13cLTY9HHMMeqkDj0VHS4PK4XaSvoCW7qN51XDxaiarTHC
CB8xd8JeCdR2EPIAJovcQns+FqsQB2gWoNMT7dJPxVGzrXdw5W40aIG+zYf0piw5nbW1+Ozz8bWd
vfUwDn5CPwJgdCYJDu6c8ckrm21QgTkhNXsJZVPypuj2tgeaHzt0S5j5kdOuEvQGchIn3ZAfoHJ4
1PgxLYBrT4t8A5f4fM++hoLrnYpR23aycTfIVpNngzTUu8/mAzGNBP5f3YrK2M6lm6DqsZdfutTe
10HyiSWWVYMxC2grC3cn+OcdV6MvSCIAf2zrv7PeGp8JKMDI0BCHCzpCMZJHHQJy49KRuRvqHam7
BdJmizjvcC3VLc9S6wkCBmV6OTjsNoyvwx7Nfrj0ebAh/fUN5fmDo+5VCJh/q/XfwNpC0ew5rpYB
ifaktI4bQQeDmROJFbQ7oYxmJmIvcXQ15R7WnEpFyvLFm83HsnbrKA8qcydxCm/GuaRRgrborneX
TcXhfsiSnsZvBxXL1Qzb3KHGJGQB9gNIAe69CrZ556Fo9o1+8K5WJjCyzGuaEl0qjHU9TbaX0l31
yeQ6Vdm926XLUkYWiveVVMe6B+5Q6TCFVrflVzVqwTWjpfYUdkLq+cti0qCMlxL3yZFpP7wcw2nG
MJ/0wOKlsZiRl9ihsohyaP3yTA/K0dganRsbLqem2JknmMRydWVMxEFbXqdSq39PktpGEx3Ltxj5
oQ+5461D7DkUdxhtMA9vh4Ayg2NUUfx286Vo3pqFt5xYJ7RFEZwxKX/X1XBPe0ARtidiWfXvPe3W
ioHgG81Rrn4qx/uf6Xg3tFtrudJ/dqiboKVo1n6pA40Qhkr/ZUvLZIpTUJm3A+PfZGrr+mHJ/Kk/
MhjixhjpGnymfcPnWtxJ8UPRuv/EAVys37M5Tf73gvjkLZsTPY9t3gQ+lq27e5VSpD5Ns9HaEZbz
EuLKBJHbKKp2t2C1WM+6DCo78inXmx08VEtAFcB2v0GNhWTD57x0B7JiTn52jGncmYkn++0kM5+4
0FwuXHcFEnRb9u7q3QLfDoJTqXRfflL15XceEbLTMKlYOjckO8zaB8SqTt9gG+LsmpUj7uB6zGjC
aYNqLapnZsJRjsI+ttGNlSg2uoTqrLfUDiYmkv5kmI0X20vgV2PwMNRuqhptFHjmZX7uXE/LDiBz
BrRD2ADrX/RksmWX0ZtBZVS4khI3A8Jj0Y0twWIfGa1DH16qWfRXB99U/UyKpktxxbx4eWxrJtNH
EDJ1E1XCNuEC2Lirz7OHT47eCAOPpMPyDzzC0sDErfrixIsxT990sRqobh70uHM2eVT1ul4W9K31
0tSfDHd1PjDzz2tsCYliwSIU967t06oGMV0xbwlu6hmIZuR4mL0wzEjetaNHXQ7Qu1jK1oQjnuxa
CY97Mj18Hpw17hEEqzU9uRVxTACccu4M42LErrLzW+/B4zh3IFeYJZBLCbUPgOaKBRoFHKiusiq0
a95Quz/gvnf5Wb23ngj8VubB0dzWuyi3YhNhWUccHRiAOfalGpCP6tNAc1XLUAOAn09YPpARZiSV
Ktoweul2r02fZg4js0q1Z6F3/qlA3/NLWzvJvumkYCWKYH5AsX8uTAaQpNJqqE4mcBGPdVcPgBkX
0GjhAE73VWmtTblQImij1ach6IfjhRWD3vVx6mrw0kaSFlvAUxVj0PvY0l8AZ+QkfJcwB0Zms+gj
GgoioMd41hfXqH+iGPk/5J3ZctxIlm3/pd6RBsAdDnezW212Y2IEx6AoUpReYBJFYp5nfH0vKMtu
K5nZyq7HtvtWWaIUDMAB93PO3ms73+KEjWUjVgAVESRoaHZSdJ58qrzBbg5Uaqa6cWGxgYeZB7ID
w4qrc855la1tyOpNFO1SXBRwY+3taE9I1RIEveKkW+V+gvzPjYgXH49HRE5BAPNG98kJVSkFfOLm
2UoJ6QbvWMFueIGkaE0fPBV9TOMJce7kjtY8bkCwutVlgTX/LeRz09uCtgnttogElX0jyyGgLF6J
boOUH1v6HRAJ2pRMAaAP1oI5IoYxSxszevGnWqtNkbCz9IWjv+ZpVp2nwbRnDy86m5qbMJWjh0WP
aQrnRz+ZeJRNm3buHSAB2EcMurKTl4xa7Uhv615Kd6V0NVOfuQTcCv8osxyjzqKUjwHOyyG46Dxl
IgNz6JVojDAlCKBJR45sAgEXh2er3aKTZ/4qY5i9NO8nXp0Ouip8Dj9U7ypGjD/nDjqFtgiYfTSr
qH0Oph5M7Vjf4m3mFclo5bEDqxgjb27Vvi0hxR/j2eG2mGpab67uAIZjGgp3iRDiGIg8uoZR559X
xMtOUib4wChG4NCdnzsfXcKlBn5ZO8amYmWnNhjnhz4qHRid7hoJUNOt3DZ2ke90BjPsVDqCRxMu
fQf2oabNdqH6gjdbnYfDHcKs8hmxLa8QOktgRs0i2/koAFF1u2UMeT9SRxGClOezeMV9Qu6LaPAJ
dnHqDLskmKFkiRA5dx8zzqPvUzSHylYAZoj2InnZzOUJYu7wrAaNjB28DPtQQw75sSxLNtxSc5+m
Uo1fGlUmxG7IXJdUI543bnDltTfRrOxv6Jw4/VcWoVAOOc136Gv4a5K3BG6XyS4RY3I+BtUTDPZb
ju54a2Ks5duALB92fJhfcgNLxiDBKDXh0HGBfWwzY6tMVv/foPYV9MHk0ta5hYSEp2FDqKP1NVuS
4XObTEh59QjXErm63nHSz54YGWbzfnRa1J62hVyUOW8ob9MegNLWsScZ7Kq21G82tKDbwWAZ4wBc
oYlq2TiFM3cFpopcfx7KqfqIBKq/iX28yw0UqBVv3bOWcjfDrBqHrXogNRTBJwJAbHxy1l+hZcln
FHb8bOFygjhr6i0IRLzYmbwEVvTBNFWJGKH1iTCI2mvZZW23pxbntN5208eim6Nn09Z0u2w/lyhN
0igrvgJ7Ke4nyyY8M0N1kA19/i1WTk3bzsO2bQGOY5iyVHR/sj7/wPQEtZ1tVWKHssmGgFnJ4dT2
jXqLq4qD1GxzKsGB7B7owmVPSFMjfEgeEWfBuCDNye3BFlDoJu+hz+rWOkpGLbd0YYa9O1b1ylSK
xg/Uu7AaPZeXlRwRMnfenHycm6B47Yfsa+/T7VV04gi2Hz5w7A/PLrvRPdjOMb1K/AZx+BQT06Ei
gxG3Ad1Krq1AYbI6df06OtdR2V+LsjS7NPMTEno6q7tdYvggwNac6CUO18z4TLblY5zFFJgL2p4t
o74UA/CAw9Yml+4emYT+ztcO76UIEBh1YWlde1VrPza9H7+UKE4IFJM9gVUDY2HGfHSl5Q5/b3+K
NW1zTgNWfIhCervICW2WNtm/bGmuWD25WTMTntjilLhNKCua/YIOerrIaG/wQP0wTSy6H/oLIWbS
0p3cObtqYV1y2mPdk6hWKASiebIlvoGRw9ya0CVDq/DeGNBbd04I/OWFATHt7x9/b4gNw1sMIfUO
NcVyhbrLfOnjznmxFyxpO9pz1Yco6k2DQV40NFHQHJ1Sy+adEUNZ5C1aCJZxgEr0QgQCuU3rI+hv
k5rNB6rNhOaIsAboaTxPWViU6DHd2Tu5NtP9sR1oHqJ3RHdVU8yEwcSBO2oBpbCvo78AHed4SFGS
JP3WIKrZeYD3SFFSvHUHmRnyRmiMXRa1pTm1oth6meZBtIeu97JiCwQyf6W8CG5KnMc7P57mgx36
KZC4ut9ybGAUCNea2wiuR+PKsWBDI3X1HEKjZJFc5MYdCJ/DnFsQJiOybyToclGYK+ArmoPWPzhE
F3V7Q9P7DaGyqzYCcNfTyIPMq8zJ6vGicHywrRQK0fTQur7LCE8UDXrSes10Gu3B/d79uFhdB+vv
iW5K9sQDDDurohQhyyHrJpqvAaasYnF69k7Oz6rRhKLEGVekc2hu8T91cINWnGyAkTyPwpjp3Njx
nEDDIvHIbPndwAykOeyebU62mXlUcD4vcJnLB7dkcDr1k/cUKcHhMufUBVSbiu5ZOlOBsZEsLmzg
XXQftdNyi8LKvR8XFTYkERSrYh33aHyv0MkSpejZ0OaMFXJEauYouvd744hL0eXLoa+b6jljZvQU
GR9bQdw8NiUq5UbX6XdnqUN2Y1TUdHjVDTMATuyxjWYV11jj8rcVVt0aP312KGAq0CuzB5ZLQdRP
hXSX2m5TlkwEAUeV/Qcnn5vLqpHxLVPOFwfyR7+1Q0LPSCiGuvFUuums9pg2uKHEwLCPpE3nyqNt
Iov8hx+7/490WAdLJo9WjMB9V0kQOEsfRdVWBw0rfKDPMlzJkFW6MZNHRen/8L2Zdau5ARDUikPO
Smk2EAdoM//4B+iE80SUuHORHCQkfp9VHXLkEmat3FTvsUmNbsn/I8H290AfDOsS47xjEzZSRla3
RZdlf0vXtYLKHoujZ9vzoVNL4t4o38j0BiDlFBwWR3pXXt8ZhVVm4AKlENDsLbZPNqixm6f0KJqs
BiSbFh6yjKWnMna7cUiPv8dZ/v4WYCgTqEsNSSCkQEprgsYameL3/PECw2ZAuAqdqCGGMNiNKOb6
SJKl7mXEBW0jJLIIYsqSj1S+l8JD9RdGOASpFn0p7SMaTvT06BUscs/RykSc06D+UktATOYIldHo
muUW9y/d/a3+cSBsefnYj3m3pNUVLQKRn9GnGRhxPYpE+OPc3UPo+dIcTaS65oJoEPSQIw/qxRIU
vLzmhecCpXOWPll5XLdber8ESLaoe1jV6DRfTcN+upnQckAIGToF2rrjIAXkChDmlqAlvlusYu7k
bFdZcQ1J2QHUnPHZm8YCP7mzrLL5xBpSNDbLyQv35Kj0dKaCBhWKULSSyOAidg7eUsBhpiN5D1By
jDVCtTY+6zjFzVG77gy33EMXvQGp6VkXkAbxom8QBrrdo0cFovccizAR9rVCKeVb6/E98Yfs6fd7
2NCIbw9ZG5KKNBSp7W1qfrpcCW3mhSnlIC7oBDETtkUL0ib2MqJHHQ0u0o5sGxEL4eKcEKPA04dE
GG832vjX76kXAv9CrRHq22rM8xehaHKuFPg537rLTMvVGzv7Y1g0sn6YUOeAUG8ylp9sJuYwiKLS
p1YYlnxM56XY5T65KOxdo3uHziLIqBMjwBw0FzNQuS1ppUfTA2g+tpMjvnDK189pHewTbaGhirHX
rGpeKww/WBVrbwyLpzB2J7aQ7HYYJUYPQdlDK4KkgDz8ECZMsXGadaiVuje3MZ+xD/JG9Dw26wOE
vE8/bHsrOCp8Lf9lEG3/4//8DKV695//8f8jxgqE1H8Psfq/ZF9nAJ1eSfvq5tP3f/6DH/8dYOXK
32CXKYHoWhqNMIY/GV/b7p//cBwAVjQEjEdQAT+j+ROij7ron/+w5G8CS70hZ5h0aOE4q/kX1fmP
P3P0b6SYczwmbF2vfyT+LYTVH/2m2tYEQRvbFfyONmZw885vWkZ2JyT5XH7idjZppwvDnw0DzrgH
lSwy+5wHg/cwt3HiwdBZuhPGQ5RPbm3m7yGuONhzkc6/1rOgo9uzvEkqjUbEI4P1pYslVnB3jMZP
TQKjieN8Mt7KTkX6Kuu7hqES9Qxe07yxXgZI6aBrrASFVZ8XiOVqy/fMpkkwe26ztDcPCQwEyHQ4
KKatRqI07CnUPNC11DPmE3lrhb/hcCE/ll66dh7SKHgLUzvMCeeDuL13CAcyWxsa6xPBWuRExxZR
FehJq+QjTczR38Jm8TCvZyh5QQ31PeKhxp4Soj1SDQecqrXeajwOwzYunO5JjnE4XTJNKHLyQqA/
b2oickzH2HgcwxsrbbILPPoUToiBdLWQpGW5DN2JZUyKt5+W3F84t1eX/X9ZermRHq5evrqR2LcJ
RH7nwsdFA0JIqVNsF/5davvjp4Bz6N9Fwb9fLqtZV7vaOFJ4AKcNi/ZnHp/JyBJh17tjbyW+g5ZS
nR+xLLXRcQiXOD7/+jsp+UePsHawOriCVckHegZj9GpX/4n/VwC1DoK4/6YUobWI4dLsuTB+/jU2
pi3BO2C2Q8HJTGnv0y1Ci0zlhDkWSSQDlimurspwoi+7dNH4OWm0jHbUZWyUr1nXa6d8DmkRF1gj
nfA8IX5FcB0CBbvQ3RzoKzE7EFoUYNSJQiNg7YXU5WIjkHdR7WLMQRPFTB9NGQpS8CFhdWNwjXdn
0Tk4B+XMLoiyTIy7RfoalnQogXUhVjC7fiHGDtFj7OiPwbiKDrKGA8B+8RfRHGxdNTvy7iDtT1XX
VMesESNsklgN1c6qcuEcvKTsv9soNp9n1la69RpNjhepwkN0bGO62P2C8v5Yx56l2Q4y75XIZqZ4
XoXObEz7dM1aYAAHPajmOEz+uFtXU0XyTIkztkAA7Xg4XmbObM3iMhuqUpRGKSkd9Cew2uWbdlLW
QK+vwmVk7Nw7IxZoDUQwaMYbsXAJNkkEo74jD6I4qEFxsFpcn0E+dL6gxhJS5jXR2ML96hB4O277
NJ/J0bJo2iCMsQJUbuhI3A8LB0ADcyMCp0p2UX/bQtzxrlWX47u1h5GYUS8IDVVUn5orDFLapZUq
+0+RIMMGXaa/Jr5qfs9LWQlcnhTl9fUyRlkOocMiYikjCINN10j3sFCmfuJkR18laFB+bN2Eko30
7dangSNzhgRJhI6XMxUWmcvO0lwK5ZnpoQoDdJpRWFE52oyGUG0JnEUXE7YjJOpDErTbWtcjdU4z
h/4lJhMkr11GlzwSYrJOUZcm1GVLFWMYqiG4MQWjeYbMvbaLfe8kcE7qMnae0nCoX8dwTl8x1OGi
QKONAQz0vqovqxDyacNRlKhkbAeKoce0HDvb86+1ofXBnBasTLt4t27iFgVntSZxDlokHFdrZnDb
dl68T0Iv0+No6eoyt0eiVadufJ18t/8UcxXdnS8b4LieknG5C0eBATVbcCptK0/KFqvq0JyVTme9
HUHKFfsRnq27cXo9RLvO9fQdjCz5orjGnzLLCr0rXRkT07J36HPO8zxYF0u4yi69uid9L6CxhIqS
vAR/Z8dYNtAIFOPDbHN4PFSCCh8m2kwwbRwWBdaTHjVTpuc4PdCG0icKivot4wXDKKMsRofhldc8
LtqawLQKt/noROn06vUj8ohRqPaEFBhJl/H8xtvO7Iev3EX8KMEcomYyjOOrvQbqTBIZ8vd70Cci
OSZLNRC+Snp0uy1n1JmbUMUdhGTaht80yQqMaTlaX+GX1W+T8NTdSPLfK8jAajVbCY+AjQZBFM8W
Y9FNNmYEqSvgYo/R0jc3frVMb33OS28z4VB8pmFfY7ooIs6nIUHF3FZndB+MbKsPczXzYzxE1N1u
byAuotXw70JmKOEuC8fGP5CXZZHMN1fhSxHK6pOIUuygnb909GMt8k92ixYd4pmB0Rhpznl8bMUy
OLC8S7wNNEJzVGKxzQUbJnpP2QyWf1fg+nmkd47/00pl8KpoFuKucAUdhdJkNqG02aDpGDOC7V8K
4KuE9tU1CraA5crPjG2uryOSUO/tdo0EieoJPK9hDoZwMAwXWV6IEmHZchW4SGwYcXf0UwH6W8Nl
3Tuc2zPLBbMES2SVlOJ/8DcyN/4Vma4LKj/ZVPfuXI3FVvAaAIBXuDEiDm+stqq0wpspwQuzr1DL
f8Ggl2s4KxmEHhUK74AIeX5scA0x9dYWtpZIN/GxK1okHtQMSbHD1eXq5qJoRXVrZtA0O9UWsZ3R
QJgdul9hBb26LlV1GQnOAjuI+2W4G4N4wd0VaftpbDvntQlq/d3LPa5qN4fRnaDj9TyB3WeR07t9
S0JGu5tAkSJ+Oaa58bZ+W8sZtXyb8wjpnuynvIz6N3zOjkTHEPflQecSkRRlP/SCLHCnep/JGqEC
OHNcbMMSLO1mnOqJ8gPzk8sAVwXzhuAd3v7xvBQfoyq0XprEyM9m6bo76En+p7Jp7JciCOhhmIje
MYZvcr95Tpkh7rLWGQmQxgxOYjfK3HlDiV9ghWmC5BNUSAvcvQk9pEwDgputsJPA3rhlTtp1LKX4
FpFU7m48l/AwMmHdeoOtuLsLeP0W2zCjWN/IKJEg0vISsp3dxQ8d652O1Oyl903q8t5nSBzcTRgV
Ecx0PXR8rOGWg64/Gz9XtE8oNS3SX3YElQAHkUzMLvF/wUnVKG7DNQwpPY9Ju8pVMRN5wJii7oyx
n/OkUU72kiNaAW/KMemtHvriOR3C4LtObTII0c7oZz303HynsIgAjYIc8aLrl+p7BoSRUyQzRAB6
pkP2maWT+rg0mcJa2YefqRrtGCwzNCzGgG3dHTxopWAioYyTnmdZSHtjTcdzNwzFAG8jUM8dCS3e
wUSpIfxlk9HcyK4QzlVomeKYAT5Psl2+5TjsUZnJ1r2deMq+kPEkXjx/xIpNx5e0Y18RPb9LEMul
O/pn/nBdaeae7Olj1JxbbZLngSKA0U2cJsc1Tgjp1FjTDsCqXaTbqR4yyBtBn8LtSjV0hzYgVmAf
BTrFBejV0L6QMS3ONTzyxb/wOxRgV7TvqurTHIqAADSLCIgPxO4AsgrHETyahYTwdiStsT420IlY
kQWGj4ZqoyS/A4qWJzsH4YNqPOdbEdQhbjSb/hrOtNVJy8FM1USJ9hdpnbg443uI0xLhXWWHC4I5
jpSXtVfR3mJH1yFyGMI/vPHQFwPlAmyyZom/xR7x6kesdlDUSzzf3jUob4XQH+2UnxDFFQ5BfrbU
PDJuRemJTwqV2dr6RdxKqss259RqoTCjl2SdYScu6TVsIdz428lul+i723iZBUpTJv45bbD9fC+6
9ftoAmNjItVn3ownW6PfKAi4pJPRb5exgDwKKLjEQRC4TbUra1L9Nl6sZ0oZokBm/6L1+zp+bM2y
xuQyck/6p2WuF6YDPUEstFNSO/jYJ7lHVyEVyNEOHEVc3LOG3jdi4ryhSUrvQjH2dpDzqg9khXgA
YOOIuSZDh8RnF7UKftsdTXXyofEOqLJ9nJuux0rREoPG+xH4ORIUO5TtDXExmJ2LGp3dTesjvAGl
g5Z+RQ9MFL6nQJLkcNfXpHNtc8cT431VDYH74LaVVjd5E2budkZjDNl24Z3mpIFUzDJzjjcaa/MW
6S4yKTTX81uLuibfMmdiKO7HtZsdi1CMz61T9QH4TYCMtaLBs2lTxsNwaxt2w0K31keLs/XEkBcj
wz4OcgYgyuvc8Jr44Ra3NOUFsDOTjheM9IVAbjWC1V3cqt41tPFIpYhktux1uXjVyXiRcS+dsQaQ
Vq/Ze3smC33E+kLFhpPUR5K0SNzQG+StmMzrLhPRvguSgQiKhiP5Ls4tWcECQra+T0wVvpUOFf2q
uzfYiIu2Ifg9J00M5U3uIgCxOdrPTtadsfzzm5VXyZCHkq3bD/gi1hBTJmB7oMAOolzsiAzMPoyO
17+4iRHfF+re8NmyazxdVRPeh2WBxS8sBxCnSrTNtF0A+n53afkn56CUvLCRpPs1thbTz3z1st/n
ymH3Lljarw1LApCUNcVH3SwQatJGexQTmJ+ovLXXTKch8vvHCc3AE9kIHHHnpabHTNif8mFptOM9
TB38qxIUCXlArcj0Fu4XF2y0C+/OIXVV72ysQR/tRuWfF45LCsSsIbd9WucQhzqCZrPPonCBaJlg
Ja3wO9VYBAP6CIM9xfLkeol+qaFR3QfIlshMriC5omlLmehnBjfcPk5yH0iIwDb2Ownr32qp/c+w
73fVa/HQNa+v3c3X6n8B+91x6Vv9922zy6/V1+LnrtmPn/+9b8aD/Ru6J+HTgPhXv8x1fzMY+Gzp
2A6dDv7gX+0y6f1GF8x2fAAfwsYMTJPgX90y1/6Nd60veB6I3rSV+rd472DY/tBk8fn3ARwalz4E
4HlbOe+6ZcXcDnjg0+JsiJq4wtUaUERjoFCxPR3QmcL2mdgd+2581Ga8TeINaVYAWymTSCQ9xQSO
9fZXzm6MsvvXamKDYQoH0eQyzeMDtedyS7viywrqCuJ74wbHEUErck08cgtHEwb1ZLXALQnQWYI4
DnL0WZiTv8pEodxnhorLntgDuXozK2K0KPQwtHOgEdtsG4Rx9ryQ17ArEvd7uHa4A83DosM7giqv
4qR86agOGfWgFFhQBO/D6sG1GSswCQE83xjBrM/9pMv5RULhIEvIx/qRRVjswet+woae34jW6Y8J
dND0nFAEmmNnwuslvw5ls+NwdDKMZ6ErWxhOYWqDJSsaJ9vZ2NP2Sxg+1wyocRNCic5fDBuMP14S
OuS7p5kWAOLFBArIYjaEM770aVEd8sjDFgQqdj+JmTSfAsF1sA/D01hYUIV9wvVGjF1ruiWq561y
XxKzTYatcrBkIdHBeBRPDIHqtnSOhZMJDDideKusprkLl16D1xLy2Wqsr7mQQN/9FNN8C24uD5fk
wgi0ci1Un5baf981cOFmTHYXrj05WxmQUFIMlQVcu3wZeqQZS1iafR0n7WU7Y46dVA08Rnrjjr0N
uX1hxzf52I57NDbFzjiNuw2GtkZR0CR3vW79i2WS0y61hug6HgivdLoUwszY7ghI+zZkVGUpIsUD
6ULR1h0SSOfBkD1jJKXS7Zz8tmQOdNVX9ZcMHArNoiLZOTVRhQK8wD4Pym+OdByYAv7nAocilxFE
q1cbgNBiVX517Ftu5j1w85jOtmF4iUUOlFWtpqNv/PvZa0kCrOAi1JIcbCaU5QPnv/BiSs2jJ8gn
kXmHsDFxYWH3UPX1OLaXCxSTs90FGg/eLK8KXEefxYhgu0PXuqsLx0En5oENsfM+/torSrR5WBd5
n8orv0aGbBMLuhGFDW0hnMvLBIDGqc3JDmDwTShuDaerRUO07UcyPQO0LBtUCRNaLbvaxBwGNu2Y
wkcmXY8mkD/wsq/Jnm+aegAxFQ83uSKfCzGJ72IFDyBAt7jlYOXGzuEwjBh+nRSeu+tO0Z3FjdzH
HOF2ms7GJsWFsE2XMtm5Bs1da8HA8x1cfBnTeA7H+Zq0OohjFiwaBwAMeAeqzDOaX4oqXDkY+rr2
wuUMfuW0KClUsoKM8PNAbaenuQIs0gPXAXksNlS8DFMHahV9DWK4/hS5Lg0yyp7N1AchI6ISxoJB
/wAww+EUleMKCrHVpQMWcD8cHosJHEY8iCewXNSfjpkv0X/QAZzUJxRszsVUAoGP/fjNl6TndMNI
rILH17H6+Y4ERCymFqcU0+RoDX2eZMlhGi3vSALOYpI9U2gAHbHSF3NpaZrrZX2TYUQ8NfBid15P
ARo7U753h8DZa0OaD95dwiPLgufEp3PW0AXYzzna6L7m+QVGAuEknFHM5PHXEbYwTiC/vAz5upsU
9N1B201xdINsOMFJ+KxJNcNBRLS8PVDzWVOTckebcKehweybqvWPg5upA5VC9Dcw0Xcc0x9bh3GU
chW7lwPk84+dbAvffD2iPTn7Bv6g6XceTwKazp2x8sdAhd22dILTT/vpX8wEHPbbn4YC7FcePXM+
0yjY0yiq331oOlapXU+TcybOeLPAQQoYBqfJ927kyjhUN+0DaDnt3wueJxGpv4GZ/nEmsX48FNO1
ALYdRzNiejeTSCu76p0gsM/JSokhL2L6m4v6p/1Y2Z4mVlrhmrSl9t+NB6DgGladL85Nmnyx4uQZ
cXG/mTpx8esL+Y4Ei9HHVjbPpda+z8c56839aQxRZ3ni23XmnQuG8Gh/x1OFLzCKjr/+mD9dL2Vr
Wgc4Any4xfY6LPz5YwKnwPjq1+YMTxtwz4sd/Q0y+S+u188f8APJ+tP3mHNTujWzu3MrbpL2NpH3
Sc5g8/+d4f5iza1HoP+aQ3HPFdY4m4XOJMp1mBX98TuMrqssBn8aQJK/jVCVrMmx8t6Wb1X08uuP
+ovLBZNJaal8EniEv67+n74NlyuzaYebcy0uRzwu7tW/++8jfCV0SrK4jPTddVX89O+7qLnIV6yt
M6Y1lFccNH797//5UlEyk3Rr04dwiN55d5pcOwiOtaTlvXB2EI1MdLCRn2HIdva//qA/33aH4Zkn
8bQRoWXL9c9/+iIJz8/S0xe516Y7DFb7QFP4czPqb7/+mD8/JUS48pwwf7SJV3oP9CUPKY5zEcX3
bvdBLE9YOOj5v0R0GH/9Oe+vm8Qn7UGC5pY4IOl/nNJ/+jr0iRZoktAzouomy+6G/uBD5QiwTdz8
+oPeXzc+yGPuCLXcV75Waznz83WbPat1Zh3GZz9DDJJ9teKHVP7dO/qPI05f8yEE39rrGtY8Mc67
mzMQ4ALHUhI5lwzMjSCj8b4093F2DSLjMmfCrrGcJcHTr7/b+4cHud9aLfEC5dHBg/HuY6NirKZU
yeRcE6nyukas/Prf/0Ff//lFwAeskgfi21xA5u6PvemnuwTofp6XKEnOyODhNQ1DedOI1OEs4SMU
teFa53PBoG8o7f1YoXcalC2+uD0v8M4qn117FOjx4SW5deLd50BkTrOtXieaxmc0P7h7UWxdFGDc
987gIamyOEKAV0Uew04b0tvmgLxQwzO51GLfGi+40wOe+0G2ywEdj3dEvDbe/vpr/3nJrN9aMtNw
5SrieA+1RmWOQMAnMsc+mprZ9K2T/s1U/C/uHB/BM4vm22eS8e4Nm5XMoEcVJufiGiUGSOxff4P3
TzH3zaMFymNl1npbvNuEqtowVICicy6Tm0jAQ33rJn87d+7fLJA/fw2fkl0CIpIKBYz9bgGCfAGS
SO/4PJbLRn/0y78jx//dB7x7fUvtWhl9t/5MLjyEwarb/fpCrfnUvAD+uMbZFWxS5pilCLaid+eP
RInEJoTDv/NTJN9ZgfOQATdjITeZjsjlCZjkTP/sJnhxOvaYi7FNsLKRrRywfEd/UzhhekNZzUAX
gCFgpw2gFPq5cfTitUKdTWD6ywgSdXBAmPoZhGy87ScOW7uavjD20CG49qlVaS2M7q0dJySPka6B
vnGE84Te7gpHmt9t+r4t8SPZGbGVXJTboezyj5Fh0DyPExmwwD3fmP/kF0sB9vzSF0TXN95AiZ/o
6dCMPZpN5ryMk5icTmStbdqcqEq8wEoj+iuX8TJdZHYQ4CA5vePIULr6XE3gZ4bKZTDMHrj6cs0t
yJpVj7OGXJFfSagpL1n84l3AEBLpUWLm+kJgxbxpsY7RcRzKOz1ZNS5Wu9wjMNBfVNrjgvSrILpW
eqkfJVPCm0jm6tJHzLvvWxA5aTFmB+LF5DdEzS7QzqLfKUQrF16m/e8t+k4oKL4NwGW0QS0gRZq1
E+6F0jYATQoSi07xodHzS86kY9MWw2c/YuIr11AirJ8KK1gEcjnuNXOZaM38fYZEn2JJm3DMV8iX
gOlNV2EbWruuHtIfmJ0B72XGlQokII3WAjGmALxOGhkDtZliYonuv8zkclvHQ3HoPGa8YD75NZu5
PtZhVV30sd9RnzLAoNHTH2nLRnunEiOkKoZHTMlKWkqd7d/UMs1OIPToI+hM3zu+zQdgQCKApuie
nA7iY20l6aFdI7Zc+r1MnnV3csgbvkIoJa+dZrSvGzUS7kqy7SVHOmAUQRSj5ECQtUzQQuoCvRYp
nJWWr0nv3VBazrSx6eFi2Cs/IPeRLJlevvoUrHLPxLR/bfPludAZGWi6GS9nT8jrJSCwKRvM8qEU
pr5C/cXQr9ffhtxp1vY9aH7D+15EFX5At7Luum5e4EIwIcDwFx2dwqR02ydxp9XkcE99cUd7RZ2I
AAfgUwL/QX5GjRjWYld4/DWTh08G8uthJiwOPsEUYXTx8zej0QBU3kj+cU8WTxRM6orySZ8WNJ+X
qR3JbZjP1akoI25wsrj4CaQHf1EOp4Ll+wH9OVPYSLbivhkGtbV7MJ6O5eEWCoZgSxOiwifucdjz
tcWcjuZ/OzOxdUL3a0P4CIKELqYRULUwV2cC30LLpUJM8gs6feErclj8XSVEEE/DCvPTPtgtcf1V
z53eF559XypiFr0y7E5R2Je31jTUp1RGw14zEDtCITAnqtD5ulkcqtzKESc0xSE/TGCOU3bLbmnU
GsHbjzTc1+leIfw1HEiOV6b2G+YKfXJwwgZ5+qpELiv6FxWgIpTmDv0hIgDqVqpdT5ASRhBAV7l6
pGNyS0mAkSaIy2vFgeoatBqtKlnAyucO4npqt0nxUY/ezuSKYNtkre/HeE8m5HeORw+dUB2uOrjA
X9xwanZ+OzyOagXbF4FzkrCMDhHxDXeEyQXHeDV3O+3cXnqpb+3VmESnhr7tEdtAdZHNdXfTQywE
6iCAdJEUY28sN6SH0WXDPUEFLzjlYubynT7TAaJJJRu5q0Tn7+JWiZvZIs9MrBp3KfpVKm0ZINth
uSHOPEIN3gy7DD0QWQ3xVO09gvI+TCVGT/Iib+bQVqem402GH8n+ainylhc9tfuK1+xFg8sSfk7g
I76aeU4HE51KcCP7LCOFyc3D8mDTYWOSnpZnZ6Qtl8eCoZYq1M0wkJ8VkX6+JJW5NokFrju26TDE
JoXFVZrLvgyee898gc30eSwWQDtxRf57FsMUGnBVocd4cYd1sOjKZTt2mpdlmqXfpjlvIdfk5b1T
j8PrYkdELggM7Vtb9cPHoaqJnkoZAXfMem/9CkQUIki5GbF8QmKPPzg9INdqySaG89YD5J+BOVzo
H8rei0/0i5Acra3bPkoMtK5+YpzISLMXc3K7NDFUUsL8UIVb5jPcy2ZfJmF+mg3aNqmg3zOQIaEN
+Drszz45j8rS+7hCXiaQ22wWL+xvQfKRHlBJkLe1G1lbqF0rp7/yP46VAkpTBu2xxfTFCuV9t/X0
SHvdyrtnZ07RkcTaGnndsz+ALp8QiHPF/pO0M9uNG8m26BcRYERwfM15kFJKTZb9Qmgy53nm199F
33vRpXTBgtENVKMeCspMMhg8cc7eayfMmnaoUuJ7IhEw3ZjJGNIO9PRZRKWfmuQWUEYc0c21+7c6
tfUHuNSYn6LS2NL0vSsJDtsoOXYbERjkHgb9BzEPPWzKzD1UUQollA71tYFLiv2sRP1m2XTgo+Cj
cCOWuDVBl/cynUjnDNCnlnZLXqTh7WCrV2Zm/rvs8OEqfLw3jh3lrxGCLyaslhYS4jwUJztSku3b
TLap6uqZ9yGWGrja4+DoXLqWOqLNo7d2MPALV7UggiO16vgcOBYj9KyP/G3cjaFc8CYngAQS/jYl
E+d2JHukQ7ugT5ucGuOUUyqs7YwE7LpxEHG4lb1N6hwWShq80csbGeuVBJ1oxjeSAgQWJ/9V50es
0rammz3SzUa1hUkFsmpW84ZE1n5vGLS3y5DIUOzNKHLhPDXnzEYxUzWmfhJhkxwd3Q/WiGZHxrsT
RjzdaAsxJzsZBy2w/VU92Npt7lnpgjVfn4dkVnd6ZXGqM97rpEfVKEV1fwO3ggxxBfrVzrvwueeU
sU/nVi4mOf60KeFvNv4RG6mzLBk5MC/OxUZw9ll0XdCvUIZU666OfkaGV70Epvjo5396s1qxcBr4
oA3g4gqEy7Xp9y947QGlMRCdEfLJbqjK5IPh1mx1d3hYlf5mRMFL3ivtpeOUvGnR/6010L4PSNGc
ZUv2KHufNjvviHJCkdX1KwaY5IYbALHsxumXocskug+LeolQQFvWpczXtU5EqlNllBt1N962ZKL5
eR71C/gwr0JNH4jntD3NPEyYhjaMeJDs8DgkgOStlClHb3WvKrH5zTqTZQJ9ICnJpuWVqXX9yUp8
E28fL99RdrBRNYIUtii/b5AwnhRzJLSSuLCfKv8ZIfcaSewMILZ9xGXGcGOM9CW9tviJ+emj0rSG
7m6NMoawziWPc3+k8sg3qWs5nJ4tMvLyHoQHriokITbB5RbZbIbbMKa2I2KjOPKg2yuzHXVxfJ2z
85wYp2VofOjHdpOZ4ALXPSCUo1V+Z6YAlZe7RlRh5ffbzvXCFQcCf5XiJ960rvT3SkFuQnD+IxNx
shsjwnnbECGmilW7RavrHkp4Dbw5fS6bdCTgv9GB32hOWwO/FwF0AeC7xHpTUdMuFXB+3oetdcy9
3twKEMOPmkv7tFAU8HETt/u4CunqMwiDH+a6V3j5T5WbTHMuqfbkI8VDKkoAfEhaB48q80w8ZphR
iWuMgkPrWDhzMI3x1dAv+6kol6BvnbvRoY0vlTbQUhn8JWksb1lXEwLUTsY1SSAvzPSHTZgSE+uk
E0VCWAEgCOdwV0ol4oULo1g1rR3DDGvNnZ9aDXGQmYfSyCmvAlR3S5kW4g4bDSoz9n5eusE+GvIz
K85Y6bXr3GDWi2+x+ICTGfLHAf8g675CZBiRupRV6lvhNNDHgnRYY6l9J4WtWVsuzvSA1tPWkUzM
IJwGuNJSY7xJZoySbWDr12GarsF8jHtBjiY+4KCUT7WhAL8ZYpZtMkyje5R7x0DO9GCh2noTq65a
9V3l3VoJWpXON/1rNjo4g2Wi7TwzwmGA3ImBDRM39A4t6zeBmACvorkOy8onaqqw9vFYSnch9Axz
gtG45V1dK/MtzeIIGwAaLoaY7UM66gZvzRIeqF0QNsBaWTui441kmFDAyUQ19zluquVsJjo09BO3
dc1jWAqjOQgAS5n0rXWJoXCZ+zLgFRMEq6FT/oYqwVwTe6QtPNLeloYRuqtxglqI3mwZhiDAmUMg
WzfBpUlwL90IbVliPgMSx+ivDDdDOb7GdHIWcxjJzs/9D5Oo3mu3Zu03eeDuA9RRpxGLBJkRWUrs
DbWkMjptExAFBRRT+ktZ1HLFiCvw8cnK6X5Ad3hDdAZTrml0+1VHWuGuLV3/TZEpuVGqKcCWBsxz
cT7vklF0r2GmpmsLKOhaon7aQc8fbx0VjE9RFspDOXXjytCA87v+WBKZopn7ajTKI6QO9zmxyuhR
00SHU7Yh6CrQtHgrOXxtGbvbazIY7kxMWj4D2QElrWfGd0oUu4oSvaBjhX0ai3ul51tKt+BggvJ4
ivSSEg+awnPHKGzD/pltTUV8UlZ7RNoSPrCUoCeAFLTloglGD9TAdM9xDHhEhc+QKzeGTHfdYDd6
TConyFwvGeb5dav8+mbKwAMqMUb7EIzuShf+m1+690x357AZiFkefKVdoiLzGkxKdGexlvYW4rct
wR/llkI1OhmmMZzKyTQ2Qg3fw5rBIfonbx20cty6VlVgSKAf0IkgWKY9k14O1njBgfLChW3rVWhR
mALUUtdVI35aUZHuex7jLUQkZ4VxId1U7JkrDuvnUPj9PsDZj96tr44WFI9NV4PNYm+TVzZyAHga
fnDKM6s6Z5K8Vyjk5hq+EJaN3BLIRRN43QX3r4wG6A9B2KFSstC2TzTTCGPI3e9FEH6Qxjhjfk1z
l2oOehzN/dGkZUcCuvHNQrawQ+onUE269VGqEDF9SygzK3xRdlRSXRO4xLR0M/GyFBCDAE1NnjLW
cqJqx5hv7iMJEZUIUzYJR7ETYHdfZoTPrrAfkufuC52xj4U0AcR8KKnLTN7VkNX6a0jFs68TtniX
mtajEfbd1kQ5vA3dSS6Jj+53HibKZRTX7nZw51ijSUNJ3mrmI/kEcpUhBF72vXhHchAvUcQbV2mU
vI6eWe27eOyWCjP9TVP6w1aP+4/Wbt3TWJB2FTFkYI/Mhz3EHbCvFZt9oEXZEZqIu0slXhif5xll
v03eixdxngoM54BCGbThqOzVEErzu3RbZz/GXnrHhfO55EMMtRnTqxWnP4xODbNt6cRzYl3lCcZU
HUHuWjamCVBYFagxLRDEOefTgJRtMGMyXbU5LMTW4SBXIgrgXBo2666Bkut3bcLMmC1G9hyiB5Do
SwMe4hLxWUe4VfPh5RVtooIoiVpnPRiO76zrFoyt17f+zhUZdlbfig45nKyNM2dKMGbQclHv9TKT
Ox6MZdgbezQC5o2CmPWgOZO1LJriCcSAtybXEh2YR1iZG4QEskhyV1qR0IA38x7zaW3si0g8A/Cg
Y0AJtyHqnNifAkZtkgYWAAG9vy7obPKmks9xRZqWHqU142bVb+nyyw39a3rqdi6HLe0wMAc5ZluU
fgUASB3h+0hCwFaJGMR5g3akk+x2Ys4vp8lAdlhKwaImGGii181TWDds4Dmu8KnLqPxhvuztvP2p
arR0Y9XGqyqx63UtJrguDlmOcWfEd3lEDWWXdbYNYBfvtX6st3XeZ7u0zf2dVXYz3gFXeOp2zTU/
IVtjAEmuDQjtV4M3NC9RJL6jFGhQKxNAaBrZiNsj1TeR0VI1BLaBTSXh6O75444uFqf3ELktyzi9
cuugeEARn98wG0axyOFJlDERHR16p6ZHz+IaUUbwHrKeNEbfndFCXSMFr04StBzECZA6IeTXY2+0
rzb/Y3ujg4ILJL7hHDOirHH8E+L0mIJIg1NYxnFO2GDv7uKizo8+4VWLvkFJFXhc7qQuo4MtU/vZ
JWD3pZnUuMbA1ZKKOAJ6KOHuFBEPZhQUaBkbu9QI5EGeWwwmXTU25oVRdI+OiGCRllgHamz2O78e
073NVQLEr3gOnKja6lEpzgVeq42cap0C0wu3vUVsuCZ0a+N7rbvpGqdeGLbi18wZlNHUtjvLT7pN
GTrf4WU124y+2G05hgNQhlJtBsnaHVDf3ERm2G1zbxBbX8yvKs52GzusxBo5BXHfOHIWlD3PXQUh
XaK/ISKQj0mzMTjjPcv3Cn3KNQqbGpgHKe4TMnCkIl2ycZoB2VIwx2+g7d57iL+XUeTEq5bcZBQc
obXz8Q8s8rQt1qxJdsUmFZtinGO7cau9wyAI7jWCnoh6xjvOKJsXaTg3kTku9kutUpspoMXRb0FF
r3iZgVGveX20KaHZqGZ3uUrkFXlYRAzYgiYAdiqqORw9xxST4MZvxTORXzp5ip6Dfb2BTTWHP9Ba
8VCvE6kRSMTRFnqPKwnC5WAHKt16HIXWhZ0XV9JpMO8kRrbNa4hWuHLz64nMjVVjE1dVWrG4DZA7
7Xq4GItJyz4mP073bLTtJgeVvsHfNB4iI6an23jUEX6TbLmRREn581nRrF2gbqb2rLC4YALXKErB
hx4QOOWHsNbkQxmwN0+ajwjKCfRNn9bwaug9iQRrim/3HBHSAivIJCNz49Abw54Qi21rQOnBx4QI
RyYFjeHqSU/QbY2cp9bjQEalxhB77ytX3PUzlhkA0wIafr/AqxcsBOHTy9RxiXXSQQBA+igX+O6d
bymmPvC82oNl0x6sYRQAD+ixPnpoiyBzgxNxahpTU/lmJPQOGBvb614vBbroqbqde/xgrZD4L6Q9
fvRBk85xAIwwVT5Gy5CEq12ctng2yT0npGWyrshgzVZhDBmf8pr4q2GGUNKru4viWz07xpGhvTop
LHrNIGkTbgDXVhTWiUYmBGTBzTWUNl4HIo43cM6ibe229n5I7fbBDDykiaHeHjHyG1v4B83GGzK4
ylVZ8cuTefgAoUg5YbFylSyXXW2zOiyCIPocwGWXYpaKDKt6DmM0aBj8q/u2zBzg2rUzwBuM2+sc
J85KxrFagkSQT4xhOuLBKQQXWV76jBcyk3YprEYvRYHkghhqEhIetPpb1c1TgH4qlzAGQYrLvrqy
XRonmdNX73FBxoEnohLEFMdZO5X91pnCJ9g5zRElH0CQhPB69rEBrz85ceRA0sRdZ5JSx2j9/NEw
MvkT4bfTsFLABxERhC7Loe3WmLlOzqf7MoqJCJCoFzSmEspCvapJOxqdo+inaSXZ8LaRjLrNHNK0
pO0Kshig9UY5WXw1RPItsBKirmpTjYTQBykauSnxhwUenuIG6qX/vY1z7dSaVFnNMKml7gFe4sHx
buHeDZyUE3GuI6sgNc2mX0YTgdCRgGRAxxjMY4PB5IRsipRpMMrfapbuTQPqE8+OdADA98W3ssuQ
aYmqeDAY5hkIC6AsWswreNkoM0xenEiXe+FhPrcouMgxiLudF8CSMetQ/HDcVP/JMfG7idj/xPxN
/+ES+PkUWXmr8crq3IPlO+FCgri5K+nFbbVefzAEvlBwmZjCbGcj3FqdWHhPqs6dfkUOUPqgt0WB
FalItjVZYym1KVHzScmMdYUNsMD0WxQjpQ5rJY2Ijmor27zhlPnOhkjiiwqJ3RyaO2aI4G55E9Dc
pWzoJJPxLqc9ZqlGLUYzsvAwVQTnRQbo8RoKcjlZxP3V8l3vgT5zvGS6A1OM8MOQM2lZ0O2raSN6
MEwWRdm/Ij+x1gFx8ttWia7AHSW0q5Hhw8pBbruqWSm3EXZNngyz4yxNDwDfKjUVFMmrFHLfi5h4
L8eGb77alqczfUi74SasLG1dqACLg4KRqSca0lgwkMzb86hawgBSGzG6+s8pJc8eK0RyJ0EmwjgO
ykfLMJtrFaeE/YLXWonabb43zOqlHa6TH5rAuKrB9tsHeqnwzg+4kMPIC3g7YQlvBFFP9JjJlYJy
gL+sVwRh1A4x5HYVfHPDuDioqW0IyasECSxTDhba0a5hjN7CQ2l2sKPClcO8a81hrKI5pcEZMvOM
fIqC1KuiK+otCNxmWSg9of6P7W2aVdGy9eU4ADnux8dWOJFkcEaDtrIDzB7SRb1MGtA2D6nT8laB
pssr50MjM3MDq3V+R3PmkvP/QS7Rti4JNmupmJsVcfHDU43YCRm9DyqeDkwIn0n1fQLD+27jIkPA
GjiqxWWV4FSnO5I/OmAR8nzQmy1Ldc6GQ5ncDwQRgDnQjacS+ux7VMoxXDW+dK68OFCUD/Sv8pAQ
EWKn/Ks6yQmzxL/LfKu0D9ANxx7EmyOLrV5M2jXfaVpgDUSGLVNiYDTbQaUE0mpXT7NvhiNPh+Yi
8lWzmOJh3Dbcoq3l+d33IFLR1VgW5YnoFXhHAhlnmBK5rZgRnuhyTMU6tnCHrx2mkKsYtD8zO1f7
lltkBtBwhrlAE2sp/RwQHiPkTSfAzweBPpEh1wSA3IPg6CECPOiB7+8Cjw5K2zolJxqbDMoenD2d
FlYk85CzMQXdrihHDjJGGt9xIEP0WhrdZnCtfmcKqmjDk+46MuBhYMLzN3naTYzm2QPaZCpWhg6U
qhnzaZd2ykO8LKn6ffhqnY8B34aIQKaZZ6064tU3Azjrpf3upedI+96VxcibHDAV8ICI47Zb/Qw1
dyoWkW9IOtwSc2w112sq85MFd+PFKCv9nSa33vD3xuq+qzJn3bb+sAQF02zACPWcHCBcDXpQXQOa
YQA1EgiuOUjh7No2j/ZgD0vDaiT1H13yoQ7fOWvLVT9FqF7nIq1202oV+rQuFDOapU7w8U5vxhdH
BByzU6jCzAJdH4tUPFPTmnZ87YWsUUbrFs0e/573nvHkzUYC+q/xN666eCOupaFbUqJYiFXIeS2K
GWjSgGJrf0ssO75VTJnWsPytJaG7yd3YuuZz3KTDk1abTbnqBnqwLj6vVd1ByE8L6GVlQwvZjq1n
sybx6VcosIsjlwTKTh4nAjFJRtAw9juE2i85EGFlbGyq9Ij03aXOQOdFG/My2ES5hn290WMSuuKB
tHMe8MUU5c3era0OU3MPoWygCDm1MwUupnAopKCDKKxqI52+2WkeSDA7a7td6vf+AWk9TtbMls9j
Ikx4YwEU6dy1eyxsBZB3awyO+If1H1piUDGZtZdvzGwgjNLq1WpQst3bnF8ebI5PsANS5zhCr4KI
DUDChSjG4X7EwG0ZaOA9nQhTnWl2G/TRIdULyeAR6f3EuHbZaCRj44HFjdfnzZZvM2whczkbi3j4
b1UGEU3XPVK9R6O4TxxhPPhpQLUftfi6fB9HX9+8wgAnwMDK0uWs3V0hU+6OQVFnm0g0Ker6MDiQ
F8n9iCRFk83kGn9pC+ZtZRdj8oBdOnpnMui8Bh6QX90bup8kp+QbDvKY5QYR30ekPe4E7rLXIZ79
rRXnGRpuPYdIIEaTV8DYZlJ6x5CRkWqnYSQgaVDAx447bIHS4z2gQwYFMBGOZ/rhjGr1uiXz0yPb
taA7wMKsML+0dkqVOM7sC+Lm3Vbpa4feR7uGIj2SG1xOBEPZDO1aY9yYKjmBZOluBq0wMbqo99TO
dCpF+te9ypqjmtJoP9HZZQyVz+IbzXzTW3joQ2GDzWnM1xGc4NoO+qnCeAPJnLofpLfmL4HGgNch
HmvCCRl04OVDvO5dKgNOqwMmnobwR8zjXnQfsHDusCdH73Tm2nZj4nK7ZaiITJ/HZdu1OXqZMsHF
zxIPCGqV4yJXVXDC9g41x570fQIp5JvIE3fH1a7PWdlJDM0twD5dMaAsrBsMvNHZ5OBWosBJuq3X
8qhOEqEIRbC+lroq9zmxaGtR7aRmHuEh89qHMUJFkRYjKS16vZ6SBvxoYQsSEHVmFldhJtmxyyA9
qNbL3w1AgYxUNHW0cml9h6BItrqPM7oADrkwKFI2DAIY2Nm+vmZA7B4aAWGyY9QUWBUebKMdiVep
2E4Kt6ApSARYhk4x9HnUjVzJG2YT8nvKsctcVRPFe41nGGszuw3nm9ColmBQx6eiaOodPniaDpYe
ets0INZzUQntFIPr4ugSQF8gLJ0JFj4b6G5cC0+NzdasmuRnJwzv2avldI6i0HpyY4+uVeRr9B0L
Jg+JfderiBRvSs/6C3Wc+F0WihEA/g1PrMHg4lJIWOoGrnbTL29DW17bTIVb0qXNFvp9Od4YKnts
fO+HjgohL7r1n4VtvwvnZskzUEzpukg3rQtlHqG6+hSyud0S8VBtiVP+2z/vYvPArIfWlSmdcSGa
C0LBLB+yxI1g+2lpAh/++u8jx9Mdhx+A9vQ3feSQ6T0wZe9GH5Lr2O1WjdZt/vwRcv6O/xT+zaLZ
X0YAYeMG4P58VgbDNx9N36rKkxS+oK+kWXM7semPSdXgu7HSGtePMa19A2aNZOp/ggEYr4qM87IW
1clHC4yVI2sX6IfOb821O+CQHQxyaqXut7eYzIsfFARMAWyIF+KL1TVrOH/7+q6NZMtyITXPjsl/
CpsTqVdwXNJyTtkhFv2m7rehDf7WeYJ2BQCIx4nEyy+u2a+L8vlTZ6kzjQgMKbqtzHnd/UMRrEO1
m8Mvm5Nv1RX+JpuGaSyop5BYTP2rLui8JAacUaIKmRlFwXyFEJ8tKDpou01U8FPhzkTg1NyFtObn
92f/5CmgBm2B1amVcx8Zs8Z9QANlowGKJW7RBLTURE1KwjL+dhHK6WrkwLc0G+o35qMtwUKC+ZJb
7xNOyauMMIklk+enTrZQWSxRrFgAGuqLyt7l5PXQ2KANArfGPWRV9ugNNknWPY7L3A+kQVIj+iMK
QTZAvIFbL5vQzBWZt4bS2xztsMk3oZ3Gp4YH5H5s2+pk96zSbCof4sFrbkKh18dMIbZy9qLwkDYN
PpwkND27ohhwNffFG9UEAHJZ1k826cD7zB+aVYV0YxXBgN2DITlQJM9YhzDvyQ1JPlirzjno4Fwb
RCFc204Ks0G4/XPIPIIedGfZGzAlBauR0+AIQDhZEBsfbwDX/RwTYBko/7VVLzFU1xmdpNKs63sC
CIfN0HTRCeB5d4YoHJubIY2n/Vhxxsywdq3VYKUH4Np+wUBUhA8YJM210WoD+QHWm7RKi9xQDowj
Tt5D6gmrIXfDxuXpDWoR899cBwmoH6Q7uOOguptc2yTZa8Se3NV50a56AhzXKocgip/J+3CsJFj3
1Y0A4DqzmZQfHMdQMngJyTUa9D6/HekwfkiSpjhLMVorFjEcAMYxCE7r2iKKGyf7lS9JqknIB4dP
4NJEAutA8vrcgnEo0o+u1b7jdlBnN7KLfQ22i3mdFp0Esd/7SUkbS4ebbjm1U42McY0F0dM1CLZ1
co7qfFzr8KPgtZQj2pjO9IzNSG5ECHY8bYl7QrxBOAy+PryVVrJonZE5gjW9AdLG68f6ixcwo5mM
2LIwNu00A2gDwFHMBoL2GX04b097irdNPOZHsj9+MDwJH7Hx0+eJETnhrfAJbNYHIPRVeF3Cv1uX
WkfIFunnhz7ISRgyI6UvHDw250L7PtbfCBCRctoiJ8UIWAXBo6OKW63Kr0KOP13qpdch5nsdDtcK
JV/+lGHW/1FFfnzvl3W5ncjm2xeCILVWtMHJ7QvnitqB5h7fgJwXLzEHDgm2dSQQmiQL5uHfcjSJ
j5mi/iHushI9oWd5lAkyq0fWj2cPZ91mnOdn3vdqHN482DuvWkUETiTmYSKtSuekISpBRmoqpn4+
jRNmxUtsA8meXnF/0O1gZHBFYinE6nbaIlR3tlXZwkqQ9SqCzlKtrKiT35wObWlqUBcsKFPwJVTu
nOAIMpAhpeupDWMdSWrF6B98S3svXMl4pM4+fARGqzpB2MJX8H4ipCk2g+Z36NqqdilH/NmjXf4c
O46eYHVocPuzJjXR7R2xg+6qM2V/kLxhuNWhhThOyAdHchDvreEFKl35Lirw2H5MujpzMQPChlsd
YZFk60kZ5ZWX9926qHv3Kq8TDvcuYR4ATuCiSdKVnBBDZ2oU9IubKfKv/rznX1QSLqQe/Hkm9Esm
jTi/LioJUedmm0U4nFhNJWGP3hdeha/+/qXEXxZ5TaMnPyfJmUhvr9j++fvPVop/vLGgRGHXtGd7
IW8JKrGL92ToetBYKWRuzck7NgFcVaM9JB1R7DU2/4qZZsY2//efaQD4lK7ER0X99fktCbnQq3yr
EbcyCOxhjR5tutHBwNwD6rJfG8eqHysHUWeGxj/84rPn+/Gf34s9jFJmdn8YjCgNV9kXjjTSAWLA
b6j0y2wb9ms92ZAh+OefN3/9zx+hdEfOtidpYaz6ZRv6RxGQtWzxY9O5J1z8wztpYR7Bvl/VZ199
yEWlMaVJThAOH2KQ3VaSjLNS4dKMVv/dT7lY3fSPkihOe/fE0WfqTyQdSgSR7V+5EH9Z9nBRGlwx
xeWS+sUaRLA2zVDHkJdt2G78gbyOaOz8L1b65RVzHSHxUSoDCyrl2eWdr2NRF7peTrcMmX3olGO8
jcMq2+jIIw4Q4eIvVtrnCtSBUK5srHuzO3k2KV9aXUXvzyzoID3nwTdU6FNPxAO9x1tZP3szRRkx
59/cLEgyOhZIiLnzhzkmbtHPj1UMl55krUwy6CZANVo0OixBBIna321Jv33OhTurxyVE7yGX18bU
OTcki4wEecTej//u11yYtFongVen82sKgBcBnbw3DRV7O35x0S73V+mYqJmUwp3K08o/ny/aEKoS
CFBQ34PTxi1fLkXlfLG8Py883gquzZ8nTAWeLIt7Rh3/81CAFcdTgZ5498zZ6QzTHAVbhdrgz9fr
88Y2n6TZTuUMTUYqBzH94odkBngzvczzu0auZiWKvRq/MtnOC+g/G9v8EUqwZTqWhQyXu3yxG+Cr
NhQjuvLOoyoj7RK+36EadhH/1pv2X94YPozAzdkrjtdw9vZ/vmqqbBPSDNr8Tv5guF49/vlqXd52
/jqbAIZUTgC6bZgXW47Wq8adPD29S/U9RyT97xoAXCn8rjpwHzw1eE+di93ZNAcDJoWp3XW9uwjP
eDi+uDq/321b8qRbBuYzCzHkxbNehn3SGZ4w7zZj/KQHCsVN9ndOembE0sIMZLpsKHOVcPGYEwfA
FjM01dnuRkQt6w5/G8eQv7wPkiWFV0TNv4RuycWSgoxpGF0S1mdna0Vruvb/3Z+/eChq0hk9bf7z
qtvY20Bu/vznL59sgBP0YbjXFICKLffiEg1kp4S67IuzbvbrBg1Yp+M2eCI98Yvb/ctK/OnRk7Ok
CoM7K5Z21SX7OisyWQOfU2crqRWHFHGoTEyPZoMmNW/Tm1lmyBjhWNd4/6aB0qN/whX1d30nloSN
akSwo817pXPZVCFQyEzrcuju/J2nbTPtb5+a+c+ze/E4zliCy4ag0MoA3ZRJbpA+vZiF+QwJ6c83
7LfHnk8weStD07JhIF7SNBJRA0+EIHoXkzz2XWOy8Oe/P9/wT7fp1/POG5K1bMy15udNayC+zUJ4
yPgBUp7WxEeGZyvsREvAO/s6zte+xqjtz5950Uf9rdC4RF6gGI6CXmYpNK0KRIARXVWutSjH4D3u
a6SHBdMqBGsHAruOcO/PX3z8vFX+5zf//8fjg3d4CKR96XIeVdgggPSZApbVgbfDc0uCi0Jn04Vh
uOoArdJ7wcg2FtbBaqMHjcHSF1/h30ottnEqe3ZcSDAXtUIYV0o0DLHOUlMnMiuuuwRkJZqynxAK
n6lWILEGL8NQXRPvsTIrQigYv6KGiV4izdpBekakKpYEhS+FrI4Igr/Yh/71Cwo6glJR5uqXVLW2
I6MTDmNyTlIeYWLz8AkRnWWgqMowMVn5uKqs5g2/xhe1x78uDgZ0Yt7KBSkNFxtsXdQiNqIkPYOP
3tQklFQZpxIa7an5yBOmuh9OfaUNX2wUF/vV/y6Kf37sxcY7Mtshj5JFMfNL2SjK7nXof4z+GVbk
KhyePSJAkvoGpQ4+1OCLp9z9/Bj+/ukXb0eQKTkWtzQ9azGzVOyxx8QuTYY7OKms9JVEhhi1QEaX
YI5ERJvwxnD3I+msezOxCcXWN+VkXxWYuNiF9obOkHgQBX6J8g1KrIZIQb816c5tRJuti57PqKb0
1pklHHQzt8DolrxRnQ2I5J95ilGK/Fj4AngxacWKDGuQZq3JZgnWs48pGACuTdMzppejEyM5cvoC
T2e9AnK8GZtsBTrdX/jsIr0cdq1X0ClWySPp6A9Wpt96cGdxqg8LjEfIl4j/LLKDU4q1MZb3veVu
3BxVyZARjdanVryG4g0Bi9kccWY2xNqU5p2IVmUut5UlP7rSeMHrhfUVKnqVqmVFey1El4rwBdE1
EMoyJKkyquU3UftH2/mIGfLTrH2yjFnM23bbYuJx7xFewrclJtnvrsbceBg0gjwjIuaRWy47PN5F
7d99sRF8fiH/341nnkP9RaEqL58z9gF6k3QTz7rl3DJCBmnmDgU6Ju0w+KA1RzxSKf4ma9oqUtTE
4D0GYb8UyBIYtr1krXbG4fLVDjnv+p93SKSuTJt+VWvQQi62J5UzkA6NvDjH5bvJAZD7ZKBf0cRj
GW1c5BTa+NJ0D6qdSf7bLy7J788CsieGa0BOlTX/2+dXko6arrPGmBql07LjhBhsozRZrcPGmBCq
DvpPALjD6+Q2mD/sqrhpkukVcUVwmISur7VEWQdCRZqbqhwxrYV+czCYPWx0Ehbe//xd1eeJ4Hz7
+K4G5TIgGoryS9iEgx8DhaaZnyt3H3bvIQkTE/CIGQLr3hooVaL22td/oF1d5OVJ2fprBf3QnLKr
arjxIKJguFkp5yUj4bPLfg4DC1Mjx4CchmzOfAYt4aurAeA7QXK3bvRXZJT//fpMpMkp4V7T/LnY
a8OIYAQL5Px5MpqjN8a3cVjCcGWg+8UG9y+7OnWSoMBgzAic47IQg/coKolm8JwliLQZ1gTvKHeS
XaPZ70M2pDfEBQ7XkYUOAEk6NoNwML6off9lXTnsYRzQqKRoc12coCw7THuvrYtzWD6NvXlHkAkq
nHKBzNxN3gw9+eIl//srlJ/M+5PGjclgbQ4T+ucpWtP9XDdjLq6fudab0U8JmhuAgL7dBDszH+Qj
IGtAzIOY2bhIG/68Nv/15yrqXtfWmcVdEpk0vUU1WBKnhbQHJ/ccNAk3+C5s0nTRjfre8LNV61pf
PL2f69VfK8ohWsykQcsToeTFj671wGNOMl/kALhpTYfCHv6+QuDC/uczfj2U/2hXhgTKalPXFGdS
3F2kFM1okHLxhIwZQ92w6tx1JsL92GZfLKD5abjYFemSwtUmAIrG1WXdWCjY1cJzuKLCfegcgdqs
e5zQ4P35xonfP4dy3KJNz5CUfvNl368MUVfLzK7OtTBvai971PIOrXSy8+n64PNZAXh6gLexb4xq
k/cA3Y1qjbatI+uiuOtj8cVKmjfcz7/78/eZV9o/rnfSQ2KfHKeiIrsxCRwcWDnIrQk6rzZ9/PDn
X//7C3H+MJsRJo0CfGoXW9IAlWjCF4clLQz3eo6+vW32pF3s0Nt/cQ75l48SAH5oPM5tSP2y7R2O
7H8jSrZzG0b3lpm751gU7saP5E/fG+0vruK/3FU+bU4QY7w/w34/X0WYwaTFdM3/UHYeS5IqWxb9
IsxwcNQ0IHRGaj3BUqKlo7++F68H3a/usy7r4bVbVZGRgHPE3muvn0axVaudDoS/MP5y6PzzqacV
ZW4HVE5HafEPIYeHTbCLJ3VXW+1WFf2HA0DAMl1OgWybduoKi8pfHot/PvLrRwJaWh96ZtV/PPJE
aDr5JPhIAhgNSBpCO+uNNr783/fFf/wU8IU0TTrRbH8+fKYHahnLMIORurwrB/lgmvFffnf/Wh39
caMzcWfAgzhZWtgE//0SISqX2MAWZjvFb2tUfjPOCIm/J5cWsEbnMAWyvCMtEiJS/Je74z99vf/9
0X88YyZWnch11+umCIgSHWpDgtT+csP/h1twnYTw9gPhY9Dy//v3K2t8VEjcrVtnGBoATCZhqFB8
zoQVL3+pLP75bFG5wbGDpshA8R+XS0uJX5/tNLnrLWfhxkPWHZtQk2bW2EHdZMtfDs0/zigUcNLj
qiGO0g1GJX8eGxnhuKKvhvluEOBktbKo90uvwwbO53rrId+hqVDmX1ap//hQ1MWszTBiwwhY0Xr/
/vsMc4NY9L537txQ9btQeDQ88ZydB2t0dhO/31M2atnf7tL1X/1fdylQVZ3p4zpLBQ3EMv6PE9Js
GJ3kk67dGWi9j3oryFTqQEH0lQAspCJxoznJ+EJDCTeJUvnkRior/HbIstfFybBlGjFJA14/5ndJ
DSijwLJwu0QJlcpEdluFlOD/9ewaKOaYMFEmg5AHMPVnQh0RPl4bWQX/PoghO94PxsP//QF/3G1/
fABV/r9fCIn52B1sap3IJkWEnBno7j6pFZC6/gYI/eMZ+u+PQl7G0I/RGdfg3z+KVy2KnUZUd9WC
geGL0M9i+tvK9z9+nf/5jD+HfoMinwWBWHWHaUfKF1AM6GZC0/zLccBE5R938Hpl/ueT/qxRHX2y
57AwCXcSRYXe2nOv87Tog6lhDaAwFR1HbrfrDGP8WUnjg8m0thUOgh+LWO2ghrnFUIq/AD7PPbaN
QGJcqFURnDPFPhAgEWHSlNoGt6qE1ROV7m8iSvtQjc4b9Af2wPXyk2mac5ci3gvSuWmsoI8dhsKJ
aXXgRgzvUBY5SMI2yoigZ0jRjqCJOEJWUX4sNmISziayRlKhsYdhOXzKEXHMYP0CHLf1HqHyl9u1
Mb5RUflRk7wjzPke8RZs06nptkWiQGApiXNsGe0fJHA0a0YGeYDh9r7IANtZtDSQe9L4jlC+U7kU
B3KhdN8FUKBhQYAdYCvD9UlRkf7Y9PVjr6OVv4AjSGBYtciDsKeAYUhkt0kMaCBGZnsbTzRl4FhQ
GTivPXAwUGoyYwoPtpXWt0aVf5mEhGyxADhvDoZUOLRZtS+buL+JNB0lsIEki50KVjm9GwPlEjWi
Ek4dPcsgpCTsJzS7s+6VOaizXmPgLHsqAEg59TEDgr8xkkYehAirN6eL1N4aezIbDVyTRCuhMopN
51SKnuAxQtC2LUbUwCFSNAjb4V3JyPZJ8BG/oQQ6YbTW+DQ3toERep56AFogpGayvYJlWTXlbR1i
onHNbJsMfRIQyC0gEM8j0T/aZO2jBrCR55XdU9XZMsjITwKmB6zrKh9j48qIil/SpaF3LJV7HPqB
ULEZBF27pGAUS7zseFfIRp55+sfEnd6JUAQdhBF6q7uhvZ2JPj7UEi8gwvP2kmSueyrGtjtY3syq
llUnl9IW5zhqPrkvyGIzZvMtWmysMAaEo6GPnGODunUTdXO+Tdv52xjPIzzzoZwfG7KVgpZw4k0d
x8N1GNbh3krDlIiHxTpM/fyNhFzDQetyPdyyCWw4DZCqcyhrNXLGvSNEunVV2R2VjchqrJHhJldD
dkqaDVR4TCQ9mSe4YY09MuroUKpRHsKqh+cF1AKFPek0x3CUmW9m/W87au/NmrSErS3ch05rXCtZ
MPVThL7A23JeYcnM9katIYd2wq46m9plr/LWQTauCOOCzxUMSazdlmPlntHzdLvOSgnfMfAv9H0y
nUcAN+gngeR1cRNdlCN/NE9H7u4SDSga/FlDjvlaZs470dXMqKl1/RL19y5n57sJOzEdRVJMvC7N
5EIezXBUoQjvQwJLj6quAP9PTXXjzVhpvQU6JrZFgIwlQHnNwF4vJQSWDL/itsgTgb/WdK+TjqCj
BFfN3o2tLxtyJh49RHBZ437CTlwB8lL6bmbgYSlC+gtS/s7YzXnp6dFlBHFxLEOXeStOUEYg8a2r
D1MQVy5pz4XtbEz+c2fK3gomoHW7IV0ICbKqhfGkhlcvDfFRaaOxq1evrVWXddCsWWOJhyU7MVa7
4oQ9qMhXjl3BYAqVbXRl859+omAixX2VgFpr669Iw4kL+Au8onQ0hhN9M/ud5aDCJ7E+Umv4gOvG
pEdEuW92bomSNpuQ/9tgJl2ydLQhqoK40228N5062yHZnWgAB3+Mmv4hYkC261bnbV8v1Sl20ZMP
JdgHu1oaXPcLk33Srzf8iZBoNUg+ely/pX1i+tlMzlqvEsmP3NL/mcC0YFV0QOTQjccxKJnUI+qD
CAFvWyVo+BYIY7tCyxrGrKX8LMKJxCX8U37SOO8tJlBfJtk3IXQ/NQYfdgvp92BpL2bdw1+cTKLs
ihDsHF90YH244fp8WRYzG8cIa1/0PchWM02DBco12s46fqCrzDahA1Wm7LTHNpv4MRs7R3sYIzMs
9AW5KuiuqCt4booWH6dbmnsbisRmbCgcBikjdi4wj8phRtEFxkA98Qd5EvNkwttLWhSYBT1/ShyF
d4j4tGenKJ5s1Jovfa8V5xHL3mlequgcQZZvsMWClupXnSt5bPkGW5r2JSPXC4oSCyNWQ4SfXoS+
09OwM9HuByL27FMZOT+SeCa+W1ZdKceDPDYqbUMRrDMDVxMec1q8qB3Yrtp1ujdGKbdDWsDL4DnZ
QUqw79NejHsERuoC/Ky7rmuZntqCs3ctaK+olLOA8PMRW6v1yyFUBwNJHhx3pNoMdofAOXPTXT14
8x60y7QjCgqsVj32DI9wimEcw84pzdnnXbucjKEnVFcp46FOY3tAqtz3kLPBVu4ThNl4hLz0WYaK
t7pRWeWXVgM12QD6wtQlW36Z+hjdpdOK5TUGHHseSy6vcj+8tOw2cDFhgHgLov28ysAaEdaxMfBS
ggaV2RX0/ldHWW9W3z/PFlSY1syTe9iWBHbZ1IDWQMlg27NHgBSPPdn00a2VwBzwMPj6nTJpySdy
5hD6TSuSpy2wIiVCmocwT7kIc2S1p7KW7F6Q52AAi6Ibg6vGrgFEvJOVZN1Q4u66HOtRudJ74ODn
G/qscJOzVfIdp4eAEpf5JidC5TQ5ctoZrZkeFd686yGTrBojCZE2lD9Fw7ZLYUo86V3XbUeRu68h
5Cn4ekV1yK01hLYAQeFCXAhYvhuvCpga5CO0ZHhuFutxmV18z71M8c9EYrgv4BNxz+vlRUiMC6OW
/9YLB2ScIldUut3CW9WI3ayQXBfWkB3YjCw3xPrylChTRVfSJo8zxQJ6ntexKfypKOCNFz6oLpf7
yFJy3+kgwHIM6riR+vq5XLPd+qJxfX5UsdMQuu27EgelX2ldC5x58G7wonMfz4335bZYHdyWKEg4
bd4tHF13K/URwfTU8bTmFE9Am2OMrvWzUWrdh437EG8WIXMwF5fCwnK5cNgbWQ/BQI76nWia8JHY
NFgjfTPts1KEQeSV89aOWKp55cKpHLqEuVha0e+Xbo4edTgm9+2EcnA0a5enkh1SXITOkWTKcEs7
WT/K1aIJutzddhonEGAmtoKTme6QI7v7hKg0Ev0G/L4e8+20dx/sUkGdCqkh49EdK/Kgmh8TFxEU
znxEH4vvPhf2jy5ZgTUlJa1q2fLpvIMj4tay6hNKq7Vjk6VvUILKXZKSUlqTpX2jdwP649TjC6Pu
ropzmojukQz4D1vpihKo/54n+GjzZLaXoTX0INPF92StV25ivmbXBva50SXjBsQFQI85PkwTmx4W
UjgpXM72uonFdcxCZqOVnKhulyy7urXYEOCT3clZTA/hNNe+RqQ0P0P+NKKBB7mRdkHZCHtroFgt
dl+1Hj/qyGVBHdOb40eZ92NDCNAIh2KjT2O/R4mN0yadyTumj98Bapu2oOByTAJhvkU6hnVMRRBp
XIrf82wJ+oY0705Jkjf3VlOkh2ayTR8Q1XiBXd198Mue98aQYWcbQd5vU+dfXXKj+NrEcBKflOJy
zsJHrOU43bEo7ktaWBiKLmBaag+BoyBuz0Yq+peucsG6omkOvLp0L2jZo521UDOZtd3dQsiiCdDB
27+rlIZjl7XzeEceeNRSpQ7NG0FBV9NkvZvpOJrfJCGO4tEirZuYP8Kp8kMCoi3cWXpbveOyXW/G
bIBMoEwTb7s1bBu7WwN1Ssvz834CVirdaZieFVikiz3yWh5s6WwKrP1Hq8M0WjhefJuV0t56bl0d
siWxN5bQ3nLSSzdFk3i7pSnMj6wR9C0ENSfYIXHR+lFSrv7AVKeK8kg7xZ7TbcIcZr+fd2Z2ZFYw
b4cijW9FTTgR5oDWeYgTD7hlKx+GER9LFLP54qx3b+0EA07owAht2gbnFeRwp3tDaogekl2He6qp
/I7moCW7BrLEMc1Zu2uU1EFuqjpIhvEbGAlZzzF5657KAHpJ4KMMtQpwz9Q8up15OFxr85jWzouH
+menuy3ffmzx13Kabco4fMvDrvRlJg1gsUYaZON6DuIn3dQ2sd7wOwFITXN8KToHAqfhhMV1AaMq
DTyAc1T1rsZPKnJqGIAlHJdWOl9AwIBtE6m1XFxR32ZN/tbDcDuMNl7MTW/istRyr4WfAH3HmfQ2
iOEQbFEPFjswlrwaIO1iiOTuxEYbP1MGMDgCTPptx9H05ejhcDuzqz/wD0zQcrr4GjYjkrZosQTg
Z2cIORBE9doVOFWN0jXhHU3OwVhik6RPaF+UHMPRSHrnJgtbHvJyBS4OxC6A9mqKoFUzAB439G6Y
W8FOs9Rb5Dg/Ws7A0aADOU0Etb14hqvt21mrPrw5BPLAFivAW1D7cQf+QiviDgtkqLH2NDGOciD4
ltZoBwxyzL5Y9m10YPRBE0btlT1ijdBNIr9clCqbmqbeIPebGg98obaX40gslw3S7VZXk7uB2WNs
SaPXfStKF+JeIR4StMaYy3QWH1KPCLy4/PEiQCJ1BTpcEJhNAi0BwYnEr5LG5GvHWH0wRGkyqLx+
uTWs2TguCcBHcH3zJTIzsq0nr2Z01rZ7adXRVassTPeF5QL+S/qbjLznPQKz/h1Qunu2p1S7HvEx
cqWSYVeA+X+NOWaIvfayIJ0yILHcTsYtRS30jSqGe+dV/QOkt59hbFuS5Advw0ZsuTLihz7fEfOX
+rQ+XAojE28UrwPnCzVPrVmdP/aKHXFXO9uYzwuMyLA2oqtp+TDKZkESx1mgz673KiuCrgmYdbLP
JXQ+cFWNT5FRVsfO0ggD0Iu5So6sNOAUWY2AVu/Gnf0bZ9Z0zNrJDMIpzbe5zoa5rkP0EgKH67Yg
rfxadca3bZraCczeRJj8YGCxwNHHc5XAKhh47hcCHOBL2O+l7XQHM68YkDhSUPq1GMwrkw1jmbKc
w5n87Onzi4MZibqKlGWPeOGtp+Xa3unJ8MuKCVxeSbWKDgskUlbh5SGpgOcOuArGXwUiYbljdDGg
UEMqwqrZvjEHHHeJw6IvbcgMSAo9PiQyjA5uU7b3seE6D3wpc2M73JaJi2pIje8gyfDrSWzaOgUU
0dg5oJBu6Lckd8uXPqmT7Uze63sXG8a1l2ZGsmlU5P4uXU66GqfpeZBobvKOxGiSel8wj6GOiDVS
9jhGg07CXCvz1jgob4gC7LafS5sNW9A3uLldk3MTqeMu9ZwQR1z9OcEFe2K0BMqGzLQdA3pobZJL
PM+zvC+d+GlJR/IlNR1Gk+lWuNLnImDmaOIa7H9Gcuj8WmT1Ie5bycHD1dPj3jhWs6XuraHUzjBJ
nDMc5fjaIQJ3V2Rutl2gHzOvrfkaYu34tTevMqsbRIZUqV3ZMtSTjC2ikMfS+uKt8kNUC/QrRBC+
nDHNd9qE4Wy0vMBepUJRkji8PKHKN/ZY3TiJhpWxhMpQwg/h57Nj8jOMZhvp3geL42an9eVEY2ip
j2Vg+ohalLJKjTtDVsU1FeHwMpWQs8w2jDc0jBUsQ6vdh0WfrXgSGoKltrM34tOiXVkOIjBmq9jS
yhBaoM9Y2usuTw8k0XunyDF+QX2grquXxa8bC5CddH/rWm/gLufZibPWuqAdKgPZjQiioshs75uC
tGH+d4eDr5UwbzGW7Fxswb4GwHtX42rcmGnxifo15rFtv2Pir2MQB8I82SV3f7+Ir9XWv4n1mtkc
IGlKafIffrIQn1qlLHFTYOvfgtBmECcHM+i7FSaaulfOAhTYRIR58lwOBSZaPWlHmQufArAF22+A
XlqsPZNArd8NpojvWmWWF8K9nVdskkym6Eg3/HKhvi+ADkDGWAfpqHn1zJpbmPDFVtqQHXWDSk2L
egMuVqWKt66zwzM0wvYQE3Z4CIWKb4E1qqAk9nA/cVn8Ph2NszlwaSI74hDXG2tbjYC1ijBd9lVK
4JcB/gCOn8BbaoKAJ42u2v8rS6SN1G4plw8t7h0GrvVkH7tRxjssJ9CnqNh2QkFoULU2HtjCwdVy
Yy5HPpJckkj7OE7y4NbJY2MDa4gr1W9z2dGMkSd+ZC3eXHvg0E8Go9nzAviUV0or5O+QO/Wb7Xav
YZ3HZwENbJ8piEhTkn5Hahr58Rn4ymXNLgy7Hq9sokIYMvYUsPRkRNXUwKqdTL8BPM/zbUE7mCNP
3xaV2R14OM0dYScSE6BRn7R2Kh+MMHVep8X9dMqJ+0XnvMFF2u0qBwzUpJXuUVpNxVnSlI9Kc1Vg
SAoKvSRvSWRa8jYYTndFIGnuWwSvw4bF5KEt5G6mdY4fsdDqpyXpiFxgIgE83u7C8IGLIej48toj
BBQ6gyNqgMw20j+hbOuNJPrhZHFgwCycDHjQrT4+8aqT60TXOCK20G/imqEEJdBwmAdnxTjyioQt
zbZTQoApaup+i1n7d4qyxdgwj6O4jiPwK2WfF7+MXBGEuS0n8txP9sUlzemeCrwNTCuznyeJSjoF
Y0LKY0hKCTG1O5xtgB8kd/ZNO2l5EDlTxdyia303nCciO7rBuvQ2U7jFAGlIUOorrlRUAVPzg9ly
PJDzA2VlGjvkETqWph2LCfA/Y13uTGHGF6OtRnixDmRkD9R6ix3kxZ7lK8sznUKtfreyWIEkaOj5
Ydh0R9kg9NQIrjXCsP82C09ETHFxwbLBrLuT6wGmKvE44FTq2lejMCDjtIUKBrzYRvm6Iv1G9WBU
kldDV1q/Lof+lVOMbyg26xNZPmD4mTExunxLCkTHU0S8DyODzie/h06SqJgtTGTOX+ret9SBlGUU
uJv7zkkfBlG1rAYaxgpt6ezCtIwPYy0M1g5oQQhoKU7KZsHKI2fFiB97uwKd1nvn2hP1m7XUbQh5
XRm7WSZPvRfTnpjjW1yvFHDJ78/nDSAfXKYEMJT7PAmQ4y/Qr4tCgn8uzHCjp+F9HY/jJSa7NN0y
h27UU4KSut+lXds9mYbsfV0lHkQlRfpBE5v6CYape5xAwb6Era4CHls2kLYKj9HMsNjw4mc2CLpf
uhFhKGTL7UOIAQcam/CIR0AEVhqR3FyRDkReXudrkcr3aT8yufOGasXeWkHj1p+FXn5mVSF8EKQY
8i2Hydp5oJFst3nY3+YuNMrehXtNjktKtxQb2wbsE2Pd7LMXHItDXeRrSjNLFL13wpdGnyuK6Mlr
DsRbbL30nblZFV6VZe+YFxjWI9rRoUuSfcsK+HrB3YvgSSZ7JHXEO4PdIQq1ZcBVCJIDbM3+XjIg
wCVGHtz/1VeYR+s08rl9KdKz3ezEw/oFUDwHVbWz7bMEnwb7H8qWnOAk8BbZpIv10DQgLKqQGBhh
NmJvC9i4HUskEFRAu4uyhmkgOSbmuu9ODlL2JRq0zZxmTxgA1kFbK3Zp7lr3xFZ9zoY4z1n2uPDA
73XEjKScMIvPwcuT5naR4yyIJlKkgejJD6BmLBvO2RluC7yHFoBLhpxGYVOyF3n4ulCNXYyC/Y7v
zFr8W8uxf0xtV70LgHSBNwNXwP0tFt7vbiq3adENd45uLifXSN5dUz1HtQ4nPgc50YmB6ZejQX+f
qpYLXCa+B+310aygT2wkvLqbvtbHs6ygtjESHoml1zCRaQyiy4RxRF9WEVPfriWemqYUFBPrEROW
pznAwwcKMW7ykjyhXDDRZ06Us9ngFJ75bflyhDE11MZALEKf7AB0oVFWBXkscxmDb2VCQ/IIbzXp
9I9qYo/SJLFzztP5jfPc2DusOnyOPf0GLHsahIhj/BINss2Djzmc/podU0xP/iEx87EgNNa5D++e
TV4M6qfAaLIxM7faVopaDfwCWVRj9DM5U7wlkWspt6w3XhvOH5/FCkSrcPogoAEKIZMhljA6JQlg
6J2hSVrCpJ70b6Epda47gBgpCTybiNnNph1I/mXwBOudQcGdOVfdfZrEqL0HXZj3jlGUlMZL3fhz
Ob6bHFNBDnHch430Qc46+1bDbmZmtL0EvJ3KDyNyxYV9TXWxOEr4QazPilb4nEb2DGnWkixMPCTZ
SsSYtAUb2SLM6MzzNz2KGiD+qXdi5PzZxT3DXtddN5QhDpFUqHAO8m7oHhqgzyBqshbOGTTLJCdC
2nKi+HGoo/6mLNoPQPjGVjYe0sOUVzV1HPG6UG0HuL1OO7N86V9kQVgCMM7iovVtUZ8LIysuOhsk
B2V5N4H5HdJdNpDopUEr4NUel1dDOIV3NTN8YH4ltaLed08jbvrATLUJXn29pkgYz5VkpDcb+Pt7
y0pPi+NlJ1tfy+2Wa8Eild7ZiJpdE2Vx0Hpdt2sHpz2wqCFNqynjHTUHJI3KMzj5Sn3jMVYPwtR6
JVn1mXA+l4daxdslCY0DKV/WwZsM6rewm9wdK8r5fjBReHXOaB4BaEzbUaniqppa8J/KXQJENDOU
UmhumRl5hKXZCGClPV20xXPPTsTfICf5vVJwF6dMsAfQDTLnVUs8DMntPn0vZyYE3btYtHEb6KHd
eptWz6JLC2KdnYxjbFijw+RW4S2HiSQlKxQnW+TZYehkclgZwDQ3ZEKK1KNBIIlkm00QrNHCk7M6
M8ECJoWM00JggFK/ZQNIMJYVN29SiHKTrBlTE1PcXRcxEx9SWPEedcpmyOriZFAYsd2IMn8SjTpP
OFzOupUYHxlpWPwR5OpjC9UMMGt1cHHy3Qnqs32U9ncZaaz71G5Iv5C5uHTpKtqW5hDAWV3OyKfl
ybat+ig1nA6VGxJo1ibte5wk9ZbpXO5LKlF/8QqD1wvvAaIwMsJx9OHBHFjIAJRRZ1IOWnC+ndpa
5cJZEgtk3cIiBq5eOr7pTHaUly3LwfMiezsMMt6P+ciKeXlZmqE9kFNSbZ1B9vcc1jPrIvyNKcbT
gynC5Ko22voMMAaepDk0d7WVumy15p4ib2Eb20TpjWrHB0nhedAmk6FYp0niBdfttNQ/LK9Vl1li
rSidzj6q2Zgf6qFn2kSB4TsUNSVUNDNOi5s2tnksvPE7AVzyGo2lHW/mFW9hZ5wL9Rh9F8Ns7zI3
Cemex4ylts5fGFYYYjnKOxqK6KOzzHJPwB2pS13GUjciDDtLneEa7TBwf73ReZ+FDRquyDsRaeWd
eCUbxyhLa/S+BZyeOiMMgdfyorJ5TwxdG1DjNyRP1+OlFEV24BDp1zJR80kKolTutfkgtLpE0mBT
H88VRO1xjjd2aj3lde/tWfG0p9pWa7Jco9P9Dpgw7A5uaOhBlKlCX0vG6bqeogrw90oeN72KqCLv
l2DLr5aehP30l2US4GS7Wv4ymjK7G+Z59PU26rcmL+EbQmXlNhtY7RpWVJ5SL7NOAOeSfVpkT6l0
chpRoZ+VZUz8AjpYNGUGVIaNDesmNG32iKSO7dV8NKwwesmi+bvsmjcsNbEvqAD8olJMzAZKAXaC
tH5aa5HFa7UoWhz9JgqRLHtOpnaVtRgb4nCMIOEkupS5ijfZPLMgt6enocrVXvNisnfYnV6PdlhA
4xbaM1lWR5SY13Mlkh2bgGvSNd3dMljvg9HFgTXzpnUFtzjIu/jK46ru6dPEtQfJ8A7taubLCYoU
0cTeLuxz95uCTcA1dSr2RRkIJc1tj7OCtmPO1juMpPqAvhQ5iRcCme4nc1PSG+9iElF5FMx3F0su
W8C2AWW79maN/rrIMbnyyrA/0dTgaGAZnmywk4wo0JgOJGjufSFLbpc6Ne+Ii8suogYkusQYhJY4
brYiqcmMrFpxY6yrA6+kO5So4zaWTdIiVubizo5sFxbD+NJQsgdgKVtEAWsYk1DWYQk91u+2Jn9D
/LHrg4DQxEmfIbIO/uJo35atO2A16zdvgnATj31/yTi5D6nGt4lMBkC1ks/oCOLVk7QcFsJ6fXsp
7txx6V5sfrKA4RQXXDfCs0YIZJB18RsKHmDQ0no0hsQJRBSPj27lOHwJCMZWxmwJGFV3rDtn2SnQ
RW43PFchu8R0JB5KtH0CSMfzAtYeoe+2Q7H1YtEdjT7vbns97PYqS8pHEGlmQLqO4YvIInURbGDp
h81ov1uGrg6DO5uvEUSRJ612I1CfFZGKbE1c7GC5RW2LVErRWm3dmFnh3KwVUWvDpq/t/q41y+V+
GAb8RcyiCF5Yqboiu5h2oz5IRyuvGEtJVvxO+Agzike3GcFmRqU/0jKw22QLRvPZ6l+Zcul4cE59
Ll3YvObCXQ5TnDo7MzaZLrJ5rDTpVx7iLNAq1Os/XTW+xFr0SAQZGR2rPmfKGQfCLnLRoNnjsxvx
CQAaq22jWCDSHvWBxLp7Y6Vj+6l3zfAsdDqflG53k1cTkEgdwJToeMsqV9OvaRYjYgJ6x++zETgu
qJLAc3qxjTzEB1NYRgDLbONR9OaPbnkp8n4ClSfDTH0hmvDOw/W0UVYlCInHFtnZLDDIkSDIx6Dq
QXsK3pl1xUGYNct8bUhvzHDkhkupTlTRpv1mgPj+igzK2CWD8+Qq27g3ZW0c6LxQ59hZwwFf82Zx
rfAqTJtlN49FSmZM+JBALT2zKiyeOgtZRTm7+ZWwT6iiyFXKtPSFfBDHryuHeNOK7ke6iMlYUOj3
ZvaOUpZxzh0oNcoBv+Vh1Rk+J9CZMpb+43Na7ARyIvaHl6b8GkR6HS4zMORbMrdx9OvGmTEN2dPU
LdE3MHpelYx+c0h5607fvfTzE0LGnWW3B2k/knBDWhkPpfVQi7NlXTnlTRSf3OQARDphhaQD2fXc
g9VQ5V0RoRESauIVJe2P3BTJqyQIytT49R6W/GAX355zR9u1SXQ6B3XFIFIstEL6uWP0WfbbpOWl
AuOJq/VROneV/mTSU5U3cbJXDkWsdZwr4oHyn2I85AyhlOYbigVVdTUzVUqOYrrtGDL1bBjzoWMp
wjyOV1vb/QIRo0b4UVoALrztr6biu8cDaYTXS/QlipZYLAJ1PNQqcbuLqsdIvmrNlajTo8Wi2pZ3
TuPteOtdVeGqrqm2Nb95CNEBoaRnvd9N6ntmfmFlyBjpq/TxeWYypaLtOCAvoDECeVcy2c7Hg0hP
cj67MbtWmQeWPOj5XVk/ljw6LY32xe0Y9AMIHbo8qE2C0l3f7dygGr7Xq2bHvzSZpI/ibF5I4Nha
7k3Vvuicl1GdnTJjP4ozqUDHIgeVShPNydDrX2lM1iQiVAG3eYYAOD6EEdalHkDw9M0JtCkgPfbM
4mR9akfeO+D3Mwzrevlc2UebSQTJmZskHDeNeYpRGnHH8B4J+KmzeNeIW408XfkWVbe5OHbx98qW
x1zkjxa/wItmECx18Yp1+/XGjGV07jwwNcoiAv5Lisd5esYCtWHNoeQldPc1ayzk7RpinG6fop8p
rG0nvnNUigVvVUDnyaKRbHapwutEkqGFViu7uLzHbTKspNKbXUW7C38f7VdRaS0b3EE+xYNVHpnu
fhiZkV3D2Nw6C91VdhnJi3YJ56P46toJKZS8dYkfL0zSm3MifDl0oKnbV6HRnGMolyI/5E65GQlm
g0tHkgO5PsCEEOeyXCqywJkuJnFTkiPPexoaTl6PvVrOIDXcyOEJUnkAkchvqAbTbJ+wVx5xlaFi
PcxRgo3xYSL/q7jYROtMNPiWek3hhoNcYb/rmpcMQpKXwXTrbqzpSffum3CfIsBc6l/mk3utfdaX
e8N7itr9kv+OJFCwwKoasdrOD/qQokbbr9kmhgW1fn5LmqeElMdBP4TRdLRH3c+QbjQVjlkPSD9D
e4oFNgjHGdWNRP7mkV3Qlg9KPCuT8lI7UNseK2MN1CA8JPmRvcfGviAkAFceWaH1UG4K+3OCflik
VwtXq0/QgjDSmUPfKnPmSdotoqL/Ium8lhtVtjD8RFQRG7gVoGxZzvbcUI7EJjfp6c+nfe527Zry
aCzoXuuPIYGXsyND3/+hrI/r9+qKH8R/QZKSvu+SHwjgvpo7RfJVznG7wMkfbipIuEmZ3vmLwUTC
gcgzwNIUamUVZb32OiI/I8Z348UPhXOd02JfWP9MRO1LRQwx4GvS/KvHBH3WM9GKt6twvkEAthWW
GkqAZuNTRJOXTKTSQJryTDetzqZIi0W13Nn0SlpYI+b4zfFRZqTxMSZc2Y03Q/bjahSqWJGWn1rq
w7xbVud4NUgoHDuYcAgjRlbO/TakJv7U0aS1UI2YOmFivVY1hej8RmYWHgQBtSA3aAvpyRf2LJIe
t+OFkGIb627i/RvMmwx1vhTLEEot/urHJixSSIbqTiwHTb6p6dvR94vcGTm5k0R7+p+1c8UIHGRk
ChcW8aji2LEnVs6uoilqoq2rMHD/PnCvZiQtOkE5acHsfq+cuVP73RXPrnNmvdg4zUeiPpCSRQ6q
ARQMSC4va46GfT9pd968x1k+eLwPV0U3l3zX6g9Qq7Cx2XHdT61/SnhThmwr5c7MX/vx262a3YLE
FrEB+rYnmwSdFn1hpSk6j3OObMLp5KedXN2eNNX6AD+Dm/+pb94W7ySpdvjPrUy7D+sfPxgV4/jV
ONdbi6Kv7R3xWM5/kB91/4O+dk9mOfuz3Ojmj1yojPR3S3vOWy5PTvGBSGwXmaKV71b5rMBRsvVe
OFduty3zdEC2QfzXApn8EWhM5/DvQDZK8pqPD/ryLlGJGMNJY8hKXH/Y34TFyDMyTiRBEnOOcCmi
8Wo4ljQ37fj2B9JVa3rgLZGeWqu8Trij+OLTLfNLIKaHcUI5qMAI5cXwQSBzvGiv2UQhqPPtzr89
ApScXHFnJgp6TW6dUREPQ7Dkvxq8g0ex04C2ekrtEAXp4mg7wEV6St6QlEUiXi90D+3WWdzHtHTD
a0dGgUcdlVMp1MdiWNs+OUjvHb6AVbrcSuctjX/FZSCbUJf7/tM7tMO9aPgfJ3blzSh3A4zcOiaH
KT0IahQaAp3T9XzT84zLi8WpWkjOjNsBYf9I7ikayQmWuroSbxh1c/WjR21HU/Alf3CI+TQOEnZX
FWUoqG/mbPEM3DfrR+I89eqc+7/ULJTjMZnPVBduxHB3e9NgpHmJDj4Tt3nJmsfYhJB33IgKNn7a
b11GC1MeWMnUf/kgYpAoXD1d0CUkYWefeXHXoD0g9mAVkfLeNOdimveLceh6Vll9b8/uduTasLyj
ocFH9Fs7vwg4kml9QJyKLv2ydI/L9OkaPDEfZfZPSymd9xDUUxjUaHeqDWH/I5JEA338mNzTWl9J
2KwhBpv0PGUUb36C/WjVvCd7VbbPuoXq8lN3T8J+jKcXKozq5LA62y49SUKt1h1W+8CWFx9gtp7u
y/xqo7TNhn9lNvAQnBzvZXR2M7dYlmBUeXHM5yS/qvGsJzTWo5Ia3nNxJBJCrR7zSpRhUOUJJUb2
0TcpPCXucitGh/fxfTXufRWxyIXO8M19BNdNFiG1cfHvLOjXqc4eDclOSdGCXkYdgbHs+fbwkBaE
nJrkH+f2xtC3osUigy4q5nLWb4Vkd5IyrqQ+KPcx16fzaP5LVLwrTR+omtay7sJGEwi3Y++pNiMM
xqzvMBXS1NhEjOkMzGDXbACa0OliZi1JL3SbbFwuYK96xPGM+PSFCm5Ou/w4E5Zf9t8ZqmlZEeRe
HaTxm47upjXfcg4AU8/xf+YBmLRkgJ9hE5PpVy1pqGULFt7lPu8lKSCguIBqkn++0b+S8dY300H5
VwwVjATJdqWnbWHimN3IJQm3EU+mKLfZ1D+qhNKA1eaUScIu/pgdRPvTS9zclbETaC0tYEBVq/M3
9jJc06ep+YxTEkqQdOacBzUQZqeFmX7f+8519Yvz0NCManNjJXJDBBb2DTOYKCL2TXSJghNPmS9t
ydNcl+TZJ9+2BWOV/7ZjBReBZB85DTciPfTqOGJqg9rmzCXqH8C54kdWaFtieoBdwKO8exrHd2re
xHBPMD7iC07seNtVPxYEOxmyUJ5/tRcJZe+MOCZNOmcTbw+pq7aj8dO2HdHPtBPecnqU7A4NEKiO
L4dUcfS82ruWz4e6UgekJqCrc/LXxTvP2xuo2zT6jJaZiyx9XkzyhOsuAvg7D9iPd+7qIKf/azyq
PLvXQVivZtF+rrrYlBRe29ZPK/9Sxz05NGUkRG/I8n3qMjZ09G6wgHDN60iF4LXRuHjT18x/SU0j
Uh2a3vVrRhcSP1fLn99SQ4bbxvhQROUqPnG6t9fDrcl7YUssxb+EUtcuzFd9P7rjWYnnqd2KjFmF
+Jlc2xhQwmw8evdDnaVqPx3roaURHLotnU9tvS2Ne+USjHxwXINqixAXRoR6IhiYEUWV7RSdnBOq
PlN/GLqTsk8dtLhIf6TlBDMQ8qAdTJjSBiA3N15c927UjB3Cz43OLkXCBKHRfPO4VVAGBNltIwO4
Ua+zRWmGoqG1fJi9HyrHvlb6NWxpE6V7qa1nhKqbrJ7BfX454+340mknwz3IfKcKOkP5bNDmzvro
O3+K0mdYgLLbyvRtcmOSRDmNsCEdNZ4iGANqT87wz5bzWyUNStFn6JIMnRvGFYJa8vJPn+/09tlB
q1qdjZyHE59gol9Eg+xr393KU7xT07P7OOdR/llChAklJx14VfYsFGwT/RJNe43FSzE5wbhchjaG
7mcsezNQfi3kgrgA7Sx9PAB9fOeSMl1XT3J81donr3uclt3YPdBLGYD+gqEfnZI/0Fy7/sNkg7H9
U5/phxo0o1iYgPAZyvKVgt77Obs02glHIBXtj6V7kuI9J35+XYbAFdS/UuWVEtBMn95qwMtjv7MA
VyUrdcpcp+d/I/UajdonzV1OcWZWs+Zye1fVj0/NBgXqu8zYUatomdTFk8ydLGGbU+6YNHuVvY6U
aeBsg7z+zqZPf+BfiOpAs94r86vtxl1qLaGlH2iMQNPFc7x66kFpNA+TwipqBBvEjA9dhU1w3K5U
CYkW/4VNYVYxfdkI+xa9IGFJnXF1HYEb4g1WvlcqR4KVkxotdXGMfbB9zbtgGAzWojqX9QJfjssR
vIcymGyJzLE/9kR38ftwETd4xa2Aq7tahL0oQ8MO10Yyxtnf2kGR6H9ehyTJnCMywj/8BPMQWGxF
vfwoqx3CiqM7LPuBfhr9pmuiYAxt/EBCfWHqiKTXbyM27zt06OSis4L5O6sfKGO/NYmMYVvZ+3bh
ZXeX6eDVybua63fb1vb+Okae0M91TQ9rswbAYRuxlFfwzMga5yMY/4fDgCj88ThZ+QMNiuE0Ldus
ocDcdGuCnQTB0Pph8LSzLJJTamnbCvZ/A5vx22liq+T8mCw6RD6E1WQGq9Mfet6azEc3L60PlC/M
EjTdcBt3m6zQAtJ6nmwXBVgqDpXV/psLD4F4TWKAX/pHGr+pVi0DXVmbVrOilWj3gEBs7H1/i3wY
+idhj4zIa7Ux/ds2V75DD12nrNgaM1YBdzmua7JHDXctfS3ILH9XdQZMJdU5Rn9XSei9CpJedfs5
jq9mNpK5QuKaWvuLWuWp0kZav6sw1uliAlymNvnkcUBvkjW+oii8mwnyqRLnzWyGzcilORQmTj90
OWZywp4UqiV/MYjFms31pV/7yOfP6Kgj1ZIE/pxHNgdHS5/juqwIdOjpSXz0FetOc4xzX8u91fOe
IqmcKLLtPDeCuvxoNW9f1NNdZ8xBjb+ypx8PVpMKZ/q5X1Hz70U3PwJHvk2jOtpFHNKtRr0kRcHk
o7D23PbaqWa264HlqQXylhoJr32vqx8VO2SnaPuM+yTVnciBcqYMD6xI36Jof9AcrmDB2zss6ykt
md4LPHCDMK6WPkbivx4nIvvsPkRdFqRpt2/7gd6qYaf0md4iyuxg+Oi4PbhmHQrsf1Zxe3/47FzM
6Jl/fUrwJsM99sYaktR0ETUT22hOTyMg0uA220QDk9NBfmZnDktAeKCpX33xHzMSiwJnpE6dGe63
q/m+PRk1DlcUEtvWRHRmMULS5Eyntx0vEeGmiGvQfkxDfiimMvS78qDrFe7OfNfO1QesckkXeprw
r9G2XQcVc9McmhWVA3T2hO40kwQYb6GN7Ujhuk/zhMj/mta0mNtAsJeaIjsV3kQhUbKLx5nmc19D
VNRG5dyc6oSz3FtfbJSv48BA3FJfQM8d9Nd46zv2QQN1vTuhLzoUC/GuWPliP2Uhoe6+Xg8ohxRr
HT28wnqiSS+kruqeqqiSmP51J7vkreXhpSuC5Bv1UFkuMX22bGjbyJ+s4bUY2fJ6LPGGwBnIr5Mj
o22enKH4yBeBFpDWeqfazzKhM4PJSjWMdRhCEUBWiM5kOEMqxUZ57mDDmoEjmemHxyPn/mhVc7+g
muxTXgqjCjxUEAhYMW0jAV855eOMsjPehKZlwGDBcbr0WMXDJo+bsKrhtnE30EyHJLIJupqLiGgz
ZNeA802Udt7eBGAlrjHKxzkqBndjFtaOqozQdKoLY+YRly+bFkPxoAUJuVmeiXW9E3iFcFq6mCCz
CjzMpmQUggCxQV4HTokha2iPPtWo9W1nS6lClka/t5l6OyX/6NGgpc5a340Jum1c7kY2wxVYtnFR
PXuky6I09gZCuStOTIF3qFIFyJ6Jy4+I+DvT99DZtqAr9alnIezrMjC0acvJcLgpz5e+C020ef5U
vjYqP6o51wP0svdrGtPpZsvH2kGmiIqCzRDnWm5X771howrBQBNbaGJzQ79rR8Byjw9Kdwx/ZICe
ZSS7lWynO2xZ0ZTD/K58iwCjWJPCOJ4Dose2VuxulPBQE9DLWAosZJT/TkjDXSD5orHATPCj8n0u
SJyyKZ82CL34cm5V7mscNcRzleskA6E54Bq5DAXO5KbTuXYxDaVeiGIrSObbvt4GVlWddQ+XscHJ
UvcVYiWTgm/xY2EtCZbCDlIbAYDuoZzmKtVpBiwFZv2+/60ZxBs+r7ZOfKHNaRZdFK96ZAHvNYZ1
ZwD9t5Sob5KR1NCkM0+VvT5bubVH3b2jfOaJPM8HWGFawXEkz2KntGj2azDRfNqn9FMng9hhlArx
kUWxnz/oA6MqPKSHM5AQjgdXah/NhEbUg/kz9JWFAxuGSGGO/ZAq3sBmhkuV9uhbrG9TdRiY2OnD
pIvSmWkloMG+77A6m+7On79sbq+RttUec2SPRpf28FGGg8DswP81qPTKBkZhO1nRvtvfCyFdCO4/
efY4YPEO26iPB3d4L1E6WmV+PwHQDTPtrUuFtys5ZV27w8cPxTMEYi7ubbs+GAo7XD3uTJE/4v0G
D4Wdhbg/6MI8GLb/14qM3t8C801aPdVki94odkv3wWR4KWZ/OCjochnb19oYQuzzfMpeUliK2tDi
QHLc90UDiB9698Ls8TEhJaRidATkQZRV3H5gZUIs+W9FE59XhTNtGlBVpsmzX813Q6lwDiL+dxra
G9TCr8ga6x0QM7RGhk2QAtssh2LgcrAxJiK8vhEqWpSNOBznqaZPdvkwc6qxvRFRj+MSn4dz2wyy
UjFCD/qRyhOogLghicFBz93BsEbpMNMphnAtZkk1/XV/k24ubn9HYfWO8KKTqxa1h2L78WZr62T5
eQZllLYZNYl405Nxq+LOvkxTDXzoEWJR++w0XujCKceC7qORREy39cLktjrKhV0eT6rOOiG6/tKW
MRu4cbaa7K+2vF/fW+86Ej4bWvFsu2curI5TR9qFZwWzmR4dOpNuahhm3nDxEKTdQCAwJQEQY5gd
mMm8biwnobQUAL7WuLE9gFwAyuR2GWq4bTLWVbtbEB9Rud0WKaMctXy5IClDtkmEqGE7m/R/NxRP
QttvxxLitcdMXs1dfbBTOzBJU2hnh6HbBl4hLmG1wMSHceeWFRpLheQ8r2wZKRJgHrUFb36Om+5S
N4I0UfpGWJP0B58XtCllRweud6OJRvPB8OrG29J1OuxklmLnHEvvO++9L73T/YvutHAQBhFkr6sF
jWU6577P3e6lRvfxRlZOuZsWboPJUUijBWohi1TTfezSx7Np6+IzpyT1vhbIwMgvIG12F6dJdbYV
UYA4GTS2HeddjXZ7oj3ney16tcNimGEYrwRuuK6g2zCN70lPxtqZrOnMG5SaCPIA8kySKnTvtWk6
891YEu9q2ossAjV35s4G0w40j9ZVowJxKMY4P46mc2x80jDsDjP1ak7Gfw2Ze3wu8q4lB2TXrzYe
N2yXe5jYIWoLF81Sj2hvFliKByyRiIfwMGFO6++k+UtWPCrbnJ4cy3PNT2pHUW2NaOKTZoDry5P4
2Gcs9bJQMzZU34R6wkT9iDItPeQdHgMwkqwFjW3zZ1Wo7kH2DmJ+5LXzfeaDHxOvT4SLiV3nISeG
wyO+JJmuU5O530I6pJQsCtjTo662GGlRNhw7ppKp19BiT8sT1P82SejcdBeXiIeezqaB+hFQqXGS
356xrluV8+3pJfEduJM+1axNCdqoHnBnJGwAG2WY00EErTgvPcfnkj6461D/FevAjpvVFVuobQof
IbZL0Ah+YXN5LhBLRJPSn+Q8/TR6lx8rx7iTTkkwR+oyD+ZVQdD97b4dPEzGDuEqVz9r3J1jDNgj
u8l4h372n1Eoz6+kvJBbTl8EL8Uynrq+G7cJDU8n3RfqZehNqGBfrgf2SHw9yLIeeFbsa0UKQVTr
ZvujI5jctes87iuoU2IRRca7ksfQO11iMaJPlvbjiqo8GAUmXJWxV2Ar+O+xr8ij4Fgr8hbTcqvz
9zXTd6GTheLPpBRbi/WUea1JdgsKEmaXptCOiFV0wOkewNpJJIeUASgMHli+4qG9iT/XytkimcvO
yGLMkB4jdWwqwlOgRYf5MJoS2YdQ6mWcR5wZvgcGqPv1C82GjKejxhldYG3RN2Vu453LMb2jZOxt
JCHOsKtvNE8z+e6Xn3VldDOAkQUwtjgSC7JPRc9YVjbODJCRMFFnqRcQuD8B2HL8VKRWPfFXcDyZ
MOC1LtXFJEyHA3S+cdEiwWUHsLDrx+yX8OkMefMELFQVPmaFFv4rbSX/tTaUSZY1n8aweo/8V5pT
S7lw5fYkPSwpqlsPODTP1XKvUfaWAaAfVTZR9Nbd0qPI285dJgvXb/ZNXXxb8fosixkfy92YiauX
EgKHJZM4Dn9eUPohrdknXc1RbjZPOXMU1U0pR6n07OneiZ3qoZgtjwuJXHw2Ujs+UJt6y5QwnBdt
VqCalJlunZjfdBH7eEN6sVwHV9JiVo8eol0ghnA2aS32WWEV8+97sRg1RktzPEwvpAek45aP3h2y
fm15/cFfmQhVHUqq0KioLZMfy0/+MZ+sd8Zc1e8lwJC9vCRlA+Adb1JCNWLyDHCWJwGWUw44Gcd/
HdWmj7ry4t9hEUYCKR5nBzf27mPuwKdpsruTrSErlBqNagS8+Zwnt/OiXI1odrKgj3eLxUhrezhQ
y64fDw4izo1KqCwPmXpyJ9DTyTfIW1ZCRX1XkmOA2bXZWxiKArJwgViXZIEhyVu9w4EL1JrPJlpH
gCv6B5N0y9eaHDTKyynO4mK2coMHcNUM5zQR54DsiU3hXHbvsnvf4h8Jp7hK71obLbHJfLZ6MQTt
SPAy4fr6phg0hmbRru/aCt1tT5rFM+H8W2aelsHMopEIJZSxLC2ENcdA+RoY2jQz6JHGDV1c90Hb
2fGu1zob4Cdvt2rpCQ5pvZhxYzIkYzeaqyEzcK7IkrEO/wQDOt4+ksV18qrSWODDRe3DW68XW/Sx
vD9K4iSC5950ZsZFRLMuqmiKo1Wis8NIJuREcz9XXA9hqSu6xAt6FpjgGFML3wYtHOI+aLKFfCId
e0XsY75FZ9cGfdolCBfEQ4JrJAnSBr2E6gasIkWV19RNxXEXjmtz10zDr04s7/gomMiQIMT5tZus
8tB3NiQRTiUbFD29IHCz2Sc0c/qTXOMkfVnmF5WOP0BYftRMktWKSb8I/BjWz0/G4+h+0ViGtkC2
ZkPMgamhrCWCmNtcvlWtYz7gb1DvOI70YCIpAdWB+W8Y6tyKsnIyGPoGAscSsswOEAbDwVtR29iE
s17bm+gxNwGoXPaayB0KuS0TbmCMWRiU7d6/tqWJgLE3TmUx9/e4BBqklVkLYCM0PDZN+e6tJZk8
XvPJ1qrQJCVFw2vPVOKSG2IHftlzGnt5WtyRU8D8oZdIHBx7uW9W8Rer7DbXOvM32t6fZkH8NLfu
vS+0+S5OYwy9hs+W5OrtOETk2NkJcQyi59m49Tv5OaD+PIsbW+5r+t6qc+MTHTqVkCIhOHrx5RUP
pXOWiryGzeRPKfynOTuvEg1s5Bg3AIwSZO3OTNE9ehPN2yQJQQ/jlghynbiCcy1E7j9kiQ9XbdMA
uSQCgF+DIxHksSSz/9EOyDXJpkCE7WT3Cah2q4wgMd/jgTUCkCWuU6iB2Td/aQZ9JArssbUV4GAz
Xq1JO1dd0b7GsZMjeWgBBNRoPVsormFA+vFHmr0OZ2y/TAPd15UrX2kXSO/sNFEvDvsHO/wMUGth
Tqen+mFpKAyqnOfSwz9l45nk+uYU3axt+zbks7jInMnPFhoxRhmJOoVdTx+thSr1GzvO84pFUN7r
TfnaJjeb2OJCZ1WTZrjo3ik6IiJJBq1aIQY8bgoPZGIjx+GvrCQhHXkFGIU8SDhQ0C0BVLwreaLG
oLE0Mhh0HtN4Z2Q06FJUayPop31oMw3Yp0fm0aBttWonMvXPIa1kR36Gf1qG5Fal4CNesHMC27oU
4HBhOwpI6SIyrbfMvbJq5PvZ6NdGOOfSMuBYbYPI/Lz/o2FcRmUxktGwIrguV/c7A4nbVnX20TQV
jpKFxacptXWTk80SqMVtAQ9WuA6PxIuoWlL53UhdfpKPdhNxF6CSkd3BmLmJiwxf2A3ntbnAPlrK
bR4NMzfY6vW0XQlXy5+BM9g4ub2QI/Q07mZ1OrZ7bfKdZau6wqb+1JuNAw2RE29/bKAy7JaYIJ0E
gfgru4c4dE1DsMRgoBmc67mKDDGmO/S0OhmOFPZejWRS3yWvdhFpnvY2LeJLFjC9hMZVW9K0iYpy
R+d3tEpVB5U53U9jP746ho/qWfToo7L0liJAwirrYf8Mffus45GkdEpzMSSZw7YtofEZuVNMDvqr
lVJFskc4YlOA6v2OHpcDi44bjZLNedsSxnSwnBUHcOkt8r5fwN5a1+/5Qw6bkwUvTjdhfpcW/cPa
Ye9jhjMZyIrWfpBEBEK3Ljo8KTPTpqgUAQAYMqCf+E6oqpRh1g8u+En7sojJe9CoH9mO6ShPsVBm
xEDTgnMSHe85hORvXDv1t23sd7/FLZQN2QmD4uhqV0We1A/BWPN5sO3xZJl9d5iVCxoce9WXsFc7
1KQ+sILo6szbVQelzWNGHNa0F+iR7kZftIfMy7xD2VE669k5xtVpqEHLDBt+Y67uu4lTRY7gaiCU
1g0rxm7UkUQCiqeh67ydGcQ7je/k14igcJVzqSuz/Sj0vj+2nV889HMe35nWmL/pLt295qSpYCqy
ZTsuBXQTUVZHFxqDeVDZKe6Tbjnajv69Ik7TSH3b6DXB6TL3tcOI1XxvJ6aKHECxIHetZg8ygk7B
1DnJPT5anFrmcaoy8an01ggWJ5tCk5iDUNfyl+L/ii6UgZgW8O1RdqGiOdOA1nwj3hqj8buq4V0s
GO71XF/+eSA2J2vGuQ0BXx8Jty+eVh0pnV7O8xkFtxgCnCjQzb18Xp1s4DQBmrQ11GOayL8au2Mw
Ytba9P5g/7mDw+vI9BzQh748YuAygxl+aoPJzNjA4QOtymPmL7fEIK0J5oLm5BxtJef+OqVRrzhy
aeboaKrFN9QnjbH1Zt8IdR1GVfVLQzYC0JWDnEU6Q8SLT8hH3LinzjXMv8nE3NzPinVoyLR1mzF2
/xRkMF0XX0eolrZM/aT2nNVsXEvd/iWkrN906QAxxWjrMy8Ugoi1W5bN7CY27EOrPTVu4YSFmHHH
xFZFy9RkCu9TqCZ9Zcbw3zEX/svIw0dfPVnTWyftfFdjoMHlh40Y/Ket39J26CHoiiLoySHdqtEQ
f5l4tOtiHwtnemhLgiK3MoEUbPyEW8JcumNraTmhALqG4ZIZmyS18t2eWkIiarwSwIpL9kY7z8La
gRGSdmtFo/0KenNLSz0JrQJDSVE1MWWzYoOTHCut+iBYrwipC34ue+3N8OlSQUQ9nsmn6l7QPPcX
CGgL62ECYmUU8cnHyodhsE2+gWwotNexpHhN3H23CxkiJoXUG8Wy+FHXqw5gNYGrrJ1z5vFqiLSw
fsu2cwJmNblPpb2aJ8dM6uFndjWRRXXu9WflJgboupmdOgRbR1JApp0cxYSGKa+e5YCJ1C2p5e3y
BXxJX8yRGRfbUhz4rNbWviI3F4O3LFBvgKqM5baTnK+RY8/eJenzCSDasE6tjeVxkfGyX1HAP9kw
pAjt+3JLvxElLdgMzkaxQmLmog5NXzPoN/BJOS2zNCrXRgtX151c8CQdkXu3NNbG9QSpTIXuIK9d
vLchA3kvTCspwspaX63VgjAiM8oCHo0TdJ4L8qMmbor9YBifRcrFtDQLTEPfLitEZ95072uRKeTz
Zo1UQM4pzZ+NIrLJNayrZ3QjILtpX1L6kx9infCleUQSMyu4NwK81kimfbfLp+T2N/gv7lAOX6YB
vtb32ABMNGYhBIEMBmX7kVyL8od+4e5cNHlMXlxcTiLoLXi/zhXG/Wo3Hmbuztk2Q+5FJevaUTbp
ANMHAdWLiskgNZwLDTn+Q6s7KvTFQMq9Bj43Ic5bMkJP57VcX0jZrfdrPRlXw9JE4Hv5cMWbXW0b
c5XB0huUGbJ8Bo2w469yZNoAl2RWWC19h/cVsUbPEZ/lGWlbFfq4mOTCXenVBtnmIOl4xtFnUZtG
SY/DwNZPn1PeN/d5JZ1vggMIa3OA7iWhjisfGWZvnVttl/ZuGgjGhRDf/hiK2ZB3a7MgVLAKHify
C6nvHomUKYip31aLkWFeT+JwcEXyYuWwb1wamvWqd5rEuD5oZ89j8p+4GnZAdPVu7nW5zebKuPIW
3NgmUEyZgoASdEb/wCh9koLUP9XG3kbDabYDvi0jQ8/St9ld9KPUVfcsFU8ICguJnFJQK65pcKKl
rWuoNdOGwFPSjT1iTUiVhQArqu6fkWbtz7TI+QnsXVFnTx9am8jmUo3zty5EcmGKkDxXKJj9rm0x
Ra3V3hfNdF2bSpxwAhOQB+UYisEhWsZKKtyCGOJGj2O96eA36rGl8zqBi/MzMK5soP26rHvcOC2B
v0j41gn9MdnI5A7T/lwtm4Uoh23S87IZQPSh0emMlEVye4A5yJYF7GLAVLO+F4myX/qUQY3KJzeo
xkGQ7uj529Kx5V4HqNrk2fLG2An+zSJMFofQwSnoRAld22xe5rngZmJMgfwh+QUD/byzCUn8S5GN
YWeZ4r0ucY46Es3dSK4HoD/7jJERk2+LYgLs9rMtTJi1U1PKgMlXeX87tzYuHstNxXUbVdQjYDyu
iaZS3b9FR4mbOfElFtjY46XKw45gKZQq6V/GqLoRxvy+jIiJuy629ulUvjAlDYGna0+lxcC2kZPd
vilRIvExJuOsiu7XplmDjATs9XeuiUHWWzR5MS1MnwMNl/cuyfTvbVOCStsWorjGgNpKs1+5ehDC
VMO9NtwgoUntxUFfbO2QxDarM2xr1Ok2QXmuK4/k8yEaSdfEvN1rXFjO7OlfrK6gR5aGMmUeLDPS
eD6CVDCwtbYhdl7NAjxZxvia5FV88XrVneusGiMWIlR8k8yeIDJwjneogTNCitPNigtqs3bZly+z
+jTWXXlChsFHJzqJlT9BFl2rwTiXRQOs4g0kR1kJcYWMBHb5ROKYtVdrZTzA/KDn7ivUZyPGBBQ6
t+8hMXKmj3VweuDV1vrnTHp14ZkjaiFNf8nOQKiWWcT5xBZSiKymni7LBivsLaBSQA7C9QaMNE6j
mRvPrpjMyY6OPWlFMwbs3djSGZW0HbyqWwOmm1ULM3SrB1O9RQ6jaZ5WHUWNlaI1Rq+J9GuosVgg
R9rMhGftzHV4LIFPQEPk06zsa6mSJtLrZNoR6ql/ujcBOfFe/u3tYW60nQ5BrqPfiVH7Msqp22a9
PbeEujZdlOfGeCR2ZCL5Pv/EYB0HUuood00P127S6lvfb5dTutrACiNZRWTLjdtWmTrbFlG4rko/
SbWR2wQ5BeFmxXyuq5rFYvARMGmM/mFqN8zxOsoJX5hyl629GyVL2Q1bZGiQ0ev/SDuPHcmRLF2/
ysWsLwEKI824mI3rkOkekRmRmRsiJbXWfPr5WH0xN4LpcEdV9aLR6Op2C5Imjv3nF+6wthyNS6MJ
X0tVA63LoblzUcSO92rMMPLyhBvMW398DMD4v/v29AmACrlXTeV0V+S5STBe0mBbTrsUMj+OgPXB
xMTsl1E3wSl0lDp6AczhigClD6SgzZZUaOg5j+IIVDwa8xyaOhxd1EaoaIKZSN7A7fhJl9h+9LIh
+GAoFIAZ+DEmJlhwmUXySw/oqAJWI+Gjj01L3EdUmU7ipSTM7RDgWLJHCIuq3/F1/EYIXu0LrE8d
f+IORWW+10zUP7UBVAtX1tkIy//Wc0c/iK7oTwH2SJuoQgehtWW47tmV1/HgOnddRgqUHLJXnxDR
ne8i643HvEcZFKhtY4zWxyons7zpKa4MrUl25tjP1Es+ayryL5GvIAErjfncsaQso/7JbZYm6mSi
oYkm5KQ4lDybXeOytvVZhADvnvWBT1Ffd2g2KHtsAViceJibpo3VYOVh1+6NDYYOSzSVeDn59EE+
Wmjiu209heNndBz12q2RNeOj2K08Z3YpN0ZqvUrBobAKipw+iakdmz66da1hXIusfc5KAKc2oWKV
vUbnF5+ogyk7dd8LNAArkZf03sq8ZtJEvjnQ0K50Z7xLQxOL2G6IPnpF+pMNGPfyzJnbQHn01I7e
8Gynbc6uFCHXVBJGuBOYn0cM1+7FMMYU9nB7XKp1PCaD8FNWRvjvT3A3PDkEu0AHvBeOp8PpmKx8
D/eAyl65v3yZfmu4XfJSjHA/EYhwVwwlIYW9pM4rKoxkA1zvOPpCyABgjPonHyMKqGpQenWMsoFK
J39jDY6hVhE9hY1fTiEYsmY1AKhlaqx1i1fWTNJ8RshpPFlpBNHD4nei8CtYgcstOu02Se9REWAv
BHs19w4TEgI4vjDmhgLETvPob0QdLVzdY8NOQu2QtlXwNdEcugSgYwdTG6pbN5H5Bn4FvOkME8fb
JDUajlWtGfg0lLQYFsb3xHTCSOlqe8dLIufQdn+RnQrxu/Tdu8SquGOzZnAMLyau3KEGaOsmFce+
hxe47yFMBbnuxrukK7HOD3N/b3Dx2o1jB1w5+LMHyEC4k+dEJV7cfr0VVp3vIxXZz73lJM9j6GOm
IIto9qiwVnaNsNLv6ey0VCjS5GYfVOaXjiS8DyP2sdhmGyiMPcG5ZYldL24881cPSr3Ru9bBbc/x
jWd/COoXQ8UwMBHwgJXXDZBRzVPVGpQHvWmr20po0UehqJHNxnJASNp2W2XQyTQrSn55WhSf8sbH
qpPz+5sKEajGHVdD3MGHNcg4sixRm9jnjnhZK2h9WedYe7B/CuMK10hMfQZ6fdFwwirauNUcu/nm
lbY9W4oN1bEz8ALRVFyvjaT4CbRg/epag+2cbtvWMSPuzAqjhkmLoWugFUD5IpyVV3I5Ntog/eYk
sbVt+6H5nLVcKjAgocbu1Q8DZ0diMT1rRwkBo0XZFbB8PbSnoJThXd6CkhpQ0warmyUsVh+w6xjx
F0UDnws73IRmLLVjGaj0Q6Kc8mQCYIGgzgiwIVD0OBOsy2F0IMPHIWELOOUj++hltlMWlz9abS1B
Fb3cBLo5Pbo2pQTqQPAdH3uTXLBbtSXeDBhctSboXjT8gk2eHZTWyB3i4XGP8WB16EqyA3TYWN8S
s+8niNaiPuTsGBsx1eynYojvxx7Ox6gbRO1G+NB7JalaSQJ2acHmeOC2jEt9j+IGRyp2v9z4RelD
kWYn8zFcVbe1RkExER63xSaSfEwDF4qnKPO528kiOBrIyvHgx6btprUitW9lnyJXd8q9V04Ndhty
/FaRArFDE89+gQ8g2z/SVboDzUsSjFhnidQB/Z+1JJQHB4O20sehgSqu9/r0MJQN8Z/kne4xecUC
WOf47Q1TezSV6HZcvcxDXzXB98Kb6oNttOl6yofvnU2sXpOn4e8Mnz34jUO9M6K+2PXEy+5sEC78
q3xrZ0yQc1NBgZti/L8TZG/AQoWDFuRGLfbJCLwYheZ+wIF7NVqosTvfxmIh8prtZNUSPinhGHnT
OZ+rogeamzfbEQ3fTWdp3q0awLxX4VB9jTWhvoqxonOYO0V+g9dvtXFMm++BU4Dvf0nb2Ty5dLIt
bQfvICM0Nh5xKNuMvGTcIKR2iAM/2oZ+q7G5+tnWGqEhl6b63QgNA6jZ+gt0B7ueIMa1xIg42acS
jBB3Df4j0AKdzVp78vVc3M3pvk9mmQZbHNfjFUITeAmtbdx4Mf263jHViU4OCTrK+UJlYd7j+6/d
OVgJUqTgKbW2MFLeIAz+RTdupks5Uq5DXeK1VOekdMRxi+dj7EY3iQ1bO8EzzXHvIFoibEui5LPM
NKwXc68gzAulTYDJy50WF8Wr3WIz4yAw27ZMpw8WJdBthOZ/XTkwUJIo8h8kHaj7nqnPIdX08Bxg
/2fxtEm7HKvAwP5OP8g6IjL/AbkPPI744n3XO82m9C1n73L9uyVtwrhT5ljvOH+LfTKx+UVV5qLv
THtIyiLchXHtfqH7Nqy4R+qrMoXm6zoEVGRjVK/DCsiECbjGrQy8JIU7WeAPsqLlEn0HbMUDCdL/
AyVivOY2jsqMNOv1kOdwLLUOIF9lYq7k5EeMAFBC4BOE1RyOh4hYglmEPgb7wOnJaoyyfB052g8O
+VBgJ8bG1EeT2EWe9O9htcL7m8BG2Y0h0hq52Jl6+grg5W9LgMT12JkaBacW3oHcBdtRkxRMaaH/
ngL3U4XE5ZOTaCwpD4Ppk2wH/QEtcbVzk5CaCmkbwnmL1F1MileThL9HuJjaVBMkmiAd7INvQiXx
MU6ocPKQ9FsfLewSXg0fn2huJd2dqTM7pnwqNkE04eIVoA7MdP8J35HDRCoeCq2S/hwZoNRgYwL4
hV7R1LJkH6coqSkN0ATUmr6tE9x/A6n361zP9BsAXkwokrC40yX70Nqdc3WsfpQfNB0GUAMihPEX
gp04l/t+qI1HjC3Vyk+DX2mR4PtD3+4ev+1pHRrgBK4T5geXFsYBfi2GBgZ1zS41cQgYwuylzuiP
s/MGNxb+iRJm/0j1XOBouRpUIzc9mTRbKyvDV5GNJH+AGkLUBMO/VZptvcJrsnf1XF50XVfsGxP0
GUhM3E3oxw8RRly7dIA8G4YdPhs9jOFBpPlLHMrsSbMR2nJ3HiFqgX7HSfHRHQdzx3aBBxydl0MT
6/KUBFq+g74hX2ByYuCRKDpRMBJodeYGelUaNEPS4iKP7fJOj3HwWA30STdq7go5k2tNmLjGcJYz
o4TaUbuAzqrhkIBBOucV6tonEaeYVCRB9UlLB6yx6BE+YhDNu26K9IR9O2YcAvvIeirqjWf3BQbg
Ovh7XCX3XlJMH3MqsXvypo89JhWbKGt/sbtwV3b9lsIQW3iPJBOMRCh3beg9K4eKkYQMYGa81wAn
SMpoku6mwCHw3kuBb6oScJKXCdN4sAzow42+x1L7c6A4H1ZZG2B0DPHLS7pC30g7/o3hZ34fFqql
HoqrfV3D2sWOwzgNfv8NNcnXGluLm34KxpcGsHxDP7bbjT7GdWHWuJQGgfNARy3f117HHQV5NE4K
5OP4pB79xcRCFo0hmwt4scZLxl3FMU3FtHDytVU7JR7DnEUVse0/iM1O70sV0jvsKGx1fQoeuNyV
XFMguz0VKk73qnPFxhvBiXoDj4+is6Jn6H39umd/o2qG5dPlasCWEzyzzkIo4Lkn7wezQCAb30/l
qdaxOcGxX/9iF639PTRn7yyJFsjBZ2UdYXX6YHi9XDttPO6yyXN2Sner16ivwRQkV2SCmPGDt4Ph
Hoa58YNdAJFprQ/0CLPhC6bp4gHjRg5U06+R5tB+TjI3vYcvmlJd5VQgZaH9YCum6sJ6BFWG7u7J
5JZ3NPjirTlYuCVVPn5RHohKFHvhzijDjtjF2egy7mBAQ3bDzdoC0uqK9iWEzvWqU7jBu0VcKjtQ
q5XrET4UFW3wiV6wR2mexE89KSInFwt6mPVj8xlat7nDbo2LiSOg2fBv0UsvLXGwYUTclC2g5ToG
sYH6niTwX8OkKu/LOCvBTcr0hi1r+mRahXZr0rffJ2XLPkPFYrSUTxBhuCJGEqGdp3/Dm+YVTsCp
xbsdC39ApsT9VPSfcgm4Z4DkfCgHqe58CObrtoE8R9c1YKrk+Y/IGJJt7Mc5UchyVowT7PfkTrl+
Y6Yt2QkAtnvLjMOP5iwB06UR3AOaxb9Siya0DmnsUc8hl1ZGO2zdZkjuuHDkx2lIxU4j3WyHIQt5
BE78EmpWma/rQ5QT5IJPnAtWq4DYSUHZ2D7OyYdUbS0IjuImSB/Qq2JE0nq0RorGRNMRAUYoHH5m
S5TmJexmWw2FtWnVp7BJ4HbSCoC6N1jhhKt+lW/ZScJtk0GfRKdh75gLZEGSqrnLKquCW5970w8v
TwRTYCZ0ZGF569d+BLVVw5ld57/DGVmc7GmyaMoO+cYVjbtXFp/LqXAg0D2svPD1eQFj1r+RYmQf
nCh/8oap2mnCsP7iyyHOJk58ZQwuoUbx8EX1qnhA1xT84IgbHqCCQNTBDDQFq0RC1ZIMsCHFJj0C
DI+vXc5eQPc1P/SJ/FSWQ7WqJD/SGd4PazLMkoQb7nj4TUMeEOPryF18ZVtDeNLoy+wny8S2IGmY
LSy0u6jlNWAHT8IKwpOW5SEwMZwjVYCiijsf/vwqdKiz3CbYtjgSZ2hlKdqD+b/AYccN+nUjj10c
lJ9ygf0OXryBf+cOsbiFvFdsnHGk7alb40MZpYoDvFGPRgZWRl5fsvdblwnTSRcWEH13eoHkbIxu
dV+CPB9paoTYwWbf0an4W7yi/aMTlMZh6PCLi+geQiUy01vl++htUzPfdxZucl5b+R+G0vmBI312
a+QdYl6rVxjre9Nq5Or2SJwU2zL8cfYLbuzGkHtPjgMl0pcFyEqGmWNMGxMspKJ7xL3nOEj0BKEB
/mD1mA41UaEeq67m+HTFXKeh84gGPQY55KuNOoKlOCY6gcmubUmEDA+hgk3F9c2cLZ6zQ8tyxN6W
zapvXDJJQ5QneGXUT/aoSJrisHzQfLKW4C5qSG9wyeTiGnKSquK7P1fQWVl2v5TZtT9Sp/V3CfFe
mMnhvhJoXrcHwMye9W70SX8RDQ0uvGajCGqOtPQRyBqrQQ9yyV0j0VgTGEqOhImZgBh5SLNq7mqJ
NsB2xfhSy9IEYPTELTQctOCO8UXhHxFFQE4YHDY2dm3kiOOi6e5tqBKPWHaFiLDgcJBl128I7Wph
XRTAaQncYQ31tOEhKFNJQZBC5g34POHa07iJTgyiIW4LGPg7x+rcmzKdir1mQJ5pJ606sPCoqmvA
9iaS4cY3U3WXQIDdUN6xGzXt5wIW4aGGMPNUqqlmbpGNiGtCtAOP7m/w+GS5ypq6fdTVJ8/Qn2Ri
95soH8X9JO3PZmfjIJ9wqjYZTQoIluqpRUB3Hzcp3O2G+VHasLETrQ0OdFciTBpIxhhd4q+rssDf
LS1ZJKCm1FyahWUtfacH0q2CTR9bqG3w2OZugwK7HuuR/b7O7wwXZYDVog/FSLPF7iHLDnho6TC9
24i2qF1+o3ClyoF8iv9LnLRsgUJvbvDUYuLiB6RBVeIOm34XoqKn2qXdrnCr4pF5Zd0QyDZhHDVJ
hINBTRZfnv2kBEIRK5vii4w7lMKd1sqVwQ0VhqKJtKSC+gGuxy1dWgZ7JRSjIa7QH8UIZTT45k8W
i4st0BAbZ0Kl0okKWVXo1a9VVdUnvSbD0S9VvPfHgXDyQNgbCLnf6PzTFsRn8z7n3Nk6jY/RelHj
toAiew2fRx6SCOMAq3XZ7EfzazvI8r6mdY+oiBZQbcBUTmBwrzrCiTa90X8jH03fo65XO5WK9hfB
RM6t4UZ0j1z9h+ysdFdhtfrk9u63QCrIbBUIAg20n/B5jS3dGy6qYUIEtoanmyp6uCCiJTKrc8D+
9HxvC5yjDHTfGNPY3k6OKAAFSV0b4Wvo5F3St/LBzFnxhZUeWs3yj6bdpE+CeyMk8WYAuAeivmVS
/Sgb+hRFmnOBUAEHkdfp297UYZDWhr6SUss2A6LdlRgz/Agp39bDhAgTJmC+bX1Ovsaj40QaX4Ac
Lhz2gxaYiH4AZEBzxoZoLEwPXVs2txExFxs+BVfxQB+3Ksl+m8QlbvB0Sr43I0C3LVvtW0mgF2CD
1aA4FE8lheUjDTY8p3Rv+Eq19wV2mQPoigSGZNNhU7UAR30HVyGK8p88HEs6H5B1zBkjeUQ3ShVB
fTskQqzqqqxOAdvOISgwxYTnR4eCvqqZIVmHgkOKCo0ME/lbbEePNsHPGyNFMCtCblByICllZXqj
d2MSaEKBJUdYxJxp+oTVTEvSByQpmEy1rKZb1+3wNw5U/Np4INfKpOlQxxwNtt6Twoph4joJI5jN
wMA46FY1vJz+C9mSQMtxIjET0bHuRzUyDPmBNo22jmPkjp1hjVuo0wr5CMIJvSdfaMpQSrokPG2a
rrH2ZlyjRq9GAhHoNd6hNfkQxbH6BA0oWpdZKfdwW7BywsVjDdwfIBNoOfrh1SOQ0eEXS62+txun
pOkAwYY2geB+0Y6Fv1Wd/O27befTIR2G+bqvYVuFOgrFjL3J+1EA/nowk7HBxWMucsb21oGX7lMA
2m1TkWfls8utHUU9SXvUeIVu9FreExMJLmUR2lNjBw5twbU7Wq02novajPiFbh1/6dsGS1BHw98c
w0K4ar59Wxc+iAqEjZ9OP7S/fQeXQoG3r5YUvxTA7B7uDVHXoxrnvy79XRup2HQWzfzAZHVjCoFz
4OxTqrMBr0OFaXca4PGjfywxylzlFR1KlYh+Uzp6vK+g4d4IiirSEKnaVjXHLRo3GR8qop2wMMXQ
LFRoVFrXxBA4dqp7mljTi0MWwjP/W8IKmkDbpm2obUUbjMj2ICDBQNR/ai3MSwC58mfsWCG3hJgM
gaHk1Viz14HoUO07luKcF3QD0c7HrzW5tBHHuj+zhWvEKzfcTDu0BVF9E7fgPVjJq61J/w6zEEvi
DBLZt6YRh2SBDjurRINc0CrFr77rNPOFfjaaSGGCUDrSuRUelSXHBYImysNtkY7VA+7h9raa0hJn
COIBZBWiZ2PPSwcLSyCbH/GquiTiczb+AK2GgxaGa1G1eNY4NjxO39b2yujCPVQaOgpo3On8WN2X
Woj2o4k/F26qwEyn0oJhlhM2tJ4KD8tli7lYhSN0gbB6UXTFd9L74CJioMabI0n0CYprqUGnwQeZ
3h2BL1sfWRisz7ltmrXiq0+t8LnM6I5NXaLf90FmH4MUZFaDa/+kFwXqtMF1kdZDaYUMWQHO2zR4
aYKjuYLwLW3DuHN6pJKYlH+Z2pkuaeJDq4fIyLlIttumCb8IjsVV0gFWgLGLPZMfZE70AgcaCGsh
PuB7jOxgS+h4sc1+rJpGDRLpLn1XA70RtZz7YBNBAjdmqF64BRv7Dk04KmjlebelYbBuItLmPCMa
DiYHGExYbXiUwNz6YSjhIBMxFsvilA/Idz04VexHgGWmCbqjkgTXh0Lx2VKCe0LXxgDfztJX+OQv
snHYcrqUGOOQCGHHhSyASS/MJ26/Ne6xTryZ0hErMQKIV26JInYM2M21AX+yhj90HZWa/TRBkIKU
F1avRMOYe1Uk/XMc2A6nCtOuNmmo0kmb6CljIaNCU9yZJmx2zm4D1orV0loF0hKzGUJYZ/l+aiz1
I48aojXx7F35Hsypy/Ho4r/+z/vEeJuUb0spgdBUSP7FP//x7SmkzP3v/zL+L9w34pJDfIpxRcOf
0Hn9uz9vW6blmrZFF8g2deP9z7csWG7cY35C/vzRn4p1boxfLw/xZyI6Q9gutbplOrbQF6nr4Gyy
jcouPxnT/ahe0MY5MdpkJI9/cxxeka5cIZQJXg1X6/2jFHpi0o/KNZy8vsXjhohwWlDxePfvRjHf
jyJKe4pn+dapd9UzKzN/dgJAXnh02j2lvLW7PNy5z8+Hx6jYVK4lhPV+uFjnrm+Fsjxx8HCEj96V
HPlrvz//8zfTC6eA1Ch1tzyVX+nUEOjz7/58+/3PF8CU6LD588W4lck+9zaXf9+Ynz/HXDPPbn7+
938pU2d5vH0/8+R78/ejJpYozLwSd92jenGNk9/hYAaHEMnqGhMzbDFqeLuvk/Z0eeRrL26xLhtY
lpwkojxpNh6wm6K98mTXfl+9f7CiSPvA0W0+DFxLhOXBv/zwi1U5Ymai6RNfJpvQfj8hg/lX78fW
3//90qUgyht+36fbbAi0uvvLA8xT588vLwnpwjjDANp8P0BN67loHa08KfVcQjvE7qv+cXmI+Rte
GMJYPANIOwFUuY8Zkxi2cDBWbUtJpV41CI8ZN5jLo115IGOxfymoSZDwWYqIY6DD9/VNJa5MqmtD
mO/fWW4lrjXOqx1CRYYsHNLddGWI8/P2fz/LXwv2zYLEMMs3IAqWJ1iTebeiKXH5LV37/fmfv/l9
D9fyDGpTeeopbFGsP1/++WtvaP7nb37e0LgyxROfHEOjsKUrCU3uXz7BYssiqjBxwkSVp4qqkt3p
ygeY/+9/TFolbOlS4ClbLH6+4LCn3VlXpyElA4DKPIrWHXcXbzxdflVnv8SbgRY7oKq1FA5fVZ1c
2nak2+PhdHmAs99CkUsOb19w2VicfamkWWvUEQ7is78x+mCn/JDKh383yGI+KQ/dmUNo+MkJseOd
bBTMkh5gdnt5mLNbiSuUgrJuWo69WNxtOnVkL1rsVnsoizDOj9aIhebx8ihnv72rGMHAA0Q3Fp/E
7mpNkV/EcYt7n3dnEXy5cT5fHuPcZ7dM05LC5cZtu4sxyE1rGs/qqpOGu5/aFUgd/90Ai5PPodVa
TQ4DuPW6Lb+GZXVlgHNvSeiG0E3LNHiE5RPQs+INTsUp/VYTITjsQYqL/P7yU5ybvMJQtjINNDZq
+Zq8pPHwoW2Kk9Pea8nnoXpsjCul6PwilitdmLZAdm0pw7EWe5VyE+V3aQwLYyA0wi3vNV092phZ
x75/i3xjImtryK68vHOf/+2gi+0FZLorAfIK8LAfK9P9fvmtnf00bx5p8WlG+mp92iXFCVDd8W+8
EHRu07Qf/sEogrJB6GQICbnYWDJfRVSmfnkCrQo/qOCHiD9P5pWT5OyLcmgMuYSPW45arHhTB10v
IKifnPgWnb5z5eOfnV9vft58f1BNqu5QSOl8fBrwkXnisMKk6fJ7OjvBHMeZZzHYgFiUWFNa5JEp
huLk016kGwc8gtPi3LSOAfIOtvWPXtn/jresGaGeOskYM15CWZJOzyNUi8tP9FfJ9seacfnq0hHz
HrlYM7JJMb1uvfxUSWgm+wA6sNrh4EbbGjFn+h2fpMsjnv1ObwZcrJcwyFMnrRgQQ0wiPQIMlvLD
5SHOLhqX3qhrc75Yy4uvbVckc2cMQTKmMWADW/4sbbmSN5eHOTsb3gyzmHEse3uSKcPgwUAO3B6r
/9LEIiLadHTKfAa+PN681pefytYNXdg230mai9lX4seArDMoTnV2jD1IBttY3pc45HdX3t+5lfpm
IGtR5tO2Q5OjGEj9DvN7Szxefo5zM8DWgSUMG/RVd+f3+qak1OGXGSQO8vMWAXFwmIkIuvIEixkg
dKFDQ9N1nIx0wA9n8QRxGg4IjzR5bAThX0GEkzcCF28jZP+Cg6VzZSaYi6nwn/FcnWuXa86H3GKb
9lFsyFam6ijcKfhoYz7xAfDFeJKpZfwOyblh2zbt16a0aLDmoHsrHfORBx35DRGqtYHtchuqBxVa
tBJDiXF8oGOwotU9vCy6SbTRh1VTYQyGsq+/D+ibnVDH+jQP0ZPCbXFBS4npSXXaMeRbGtu/9cn+
ej7eJYCLdKSpO4tdAkKVnzpNrI5ht2nrkr+euffxn4whLC6w7ETCWhxCaCwdj2xMdVQkCmFFs0vL
DzYO75dHWSyi//ckUkHhhLlMLf1+8iE4QxVcRupo0f/Gh5+8DfGodCIsY9r5BrzUy+P9dUt9s2r/
M6ApHESgrFrbWkyNSYUwxv1WHZGNfe1C6xki2N0Qp6dxMutVQmZGgV2vXuECF4mnxM2u1POLxfzH
+IvVFmderId2r45Dg5k4/reNLa/U8udWm/FXbWdDw0fU+P6d9n4zVQaz/OjVmXmruWb1POSt2pdO
rG5gzosr7/TsI9ksN0W9wq1u8UpDs+uEEQj3aOiPdjzh7mddmSXXRli8tKTohFbqpnu0hp3pbPUr
tcrZn3dsegSgzLZrz//8zQ4YDMPgZkHuHmm0r7SxXf2+MunmtfLHpJMu6LIpLJfy9P0AI8mMeY9g
/tjj0eHftr9ldofPQUi81bjtv2MjW2CRIDfal8sDz0fQclwT4Jxygl0CktX7cU1FMZGXyLYS/TH1
Xkz7o6A5UeZ0EfLP/fS9vTb15g/xx4Bch7Enc4XNgfJ+wEBzc32gV3rMCN3yI+/e1NLbPKUkg4nV
QRb37K3mNVeqpnPfj2Ce/x118f3cCmENQgL3SB/lYzq2n9uCBuM/eJX2TB2i/qMTsdioaIBFYWq5
HCnAX9BFVyGsV236kjanVjy1dbQZhx+Xh5y/zh8vE8azA8Bg8AUXBUZPJ0mWgc0OnN2JeO9UN5gj
/qshlqUF7gc9Cn9dHf0o+g4t9xkK5bQKPHnl4n9umzdBfBDIKLo4y9umnYaiiC2pcNUuflh2cZNB
LiNUyvlFUCudtkLo+8tPdnYmAr1blmBrQlrxfiYW8+VaTR2KRUkT1O1gPLieChGERkS0NY2+hUFd
bEZBCOjlkc89q2UDcnCeMfiy3PWS0htNyHQnb7qp8NkINo29r+IbmfyDbUs4PKPD82FtuNh3Ce3Q
va6oghOZh711J+wrEMG5ZSXozArputZ8RXj/CrHwwTMNv4CTyO+0WZ9wZUmdOaekIU1OYSWAasRi
SZFjYvlU7RANu2Hvd/pqMBCkDKdm+PsHoqQKRHY836vYlt4/SNfgIFci0jh6BSYORnSjD9NNK2Do
by5/+jNvTJoW5RIfw7Cc5RsL7VJgZNjYxzYidRe9GJHZl0eY/9TFnkAYsFSCrgIlk7U4CSEB5P0U
mfZR2P2xJAqw16qPTZL//SpFsqOa8yzWbVtfvLFBxJCHpSTWqb+rLAjCf3/HngsTUzkmMCD//v6L
hCVZsvUQ2kccbojXzZvny6/pzOp/9/uLqRvho2bCQLKPOgDa17SOt3UVbZVCGQbnR9V/fyVKcGty
LI35lHUXwwEzx5OKXHEUe88/ZPGVveyvCbr86tzM8OnTqcf/qMW1KU+LAh4QKXWp/jh4k/tFkai7
akRJuFPOFiN7+DIq40pgpRl+L1Ad9vCzwr1q4YCXMPL3pesM926Pp9Hld31uSgruS1QZClsba14U
b6onEPiSRl0jjn6vninTDraf5xupEdVzeaAzG6vEkdRw8IAC3RWLSZkmkLY8JxNHnEBwHyXWKyG1
mCsQKmFpRlce69zuZFsWSxncwvgDH5sSd4S3k4qjqR1NeDpWji2W+HQVhzs3VW2ykQlehB8AkLB4
fSqrhR+U9tF0nwNon6b+MOmfYnGfa3fttYLw3Ley2ZdcVrbFdX+x5RZBnDvE19tH2+8hn+hpubFD
NPNOiZPY5a91bi98O9RiiRPx4cCiJF0wGp5F8eRCjr88wNnpAPXAYTvkzS1rCjgWneorFl1Ps2or
1Dh7v+oj4i1kq11ny3uiI9SVpXh20LlPwl8/H1qLOeikSYtrt8v+S5qHN8fLU8YLdd9kT0H04/ID
npsZ2NtDZxLc9I1lp8zGCyaLa2UfMzP7LYgSyCTKz8p4Ear5NvbZR68kd+LymOcmCPdixSYDVucs
73Ka2YzQUZmNORqAEnWCebAI3b08yLmp4QgHyJZGkFTL61DmpZnfl7Y41tljAR3LKa4c+GefYga2
aTJRgC334xaiEtFYUhwL/NfyXYlHubu7/AxnrlZAtP9/iPkZ3+x6kRFWZGoJcWwheY2ptkKIAdD4
u5OPXfatm4gjHT5fHtKcYbLlMTAvXqA0kyLAWVwIyKSt29TlGICK03zA9Dm4DYPY2QujFBu7wAcF
HyFUBcRr4Urh1HeVauvHKh9NwgujX4UshmPsb+DxY/OeYx7ne3Jf9HAny9REV9Mpoon+wSplKVrc
ezkbuMa8f0/C7lBX9fPfTE4RN0Dr4IKawfe+xh04O6lAhihWJS3Z5coUaFn7GCuzI6HwuGdAJBUO
uoLLn+Dc8neoVg10Elz2lgWeqecmbCHcYib9dcTHhdJ51ZXfzQqin9Fd2WvOP9FcsLrzKlnWx2YC
hqljtnPUpw+Qa9E3XX6Yc78vTTJ9LQfsxlmePLNJFVa6FEmwKD9Vcf+YwIC9PMS5Q/TtEPMW92aV
BMGAQWBNwANig2nldtoucNgsKWG3tAY3lwdbNk9mbA1inWVTuDr0f5cvzLK0BN2ALY/Iu5x1PhKh
ozV3QZRh2G591RLrIUzLrZmFLxgX/b2e3X/GZtuce7aAb3LxpMWUakZf6YydNxVM/aHeoullHxVG
v4PBWF45HM5tccClOrsBuwwW/O/fbIGMoUH3Ko8aFv6tb+37Ec64O/yDOciicv9C7g3DnOfQmw+I
oyHONk4tjw4pQ9pDcrr8yc5NQYXr4QzUW9wF5vnz5ueH0pJBIvliYtyjRPZvLv+8afH/X+6Yb39/
8ZaMCX65iPj9BId+m3CEKD2W0+h8UJFBbhMCF4tIDh1vVzokcFAIYnCdFBM0GWjrEkcyIjbTYCdn
a6fYIMJG6H33GVJJhKMIPjkB2ee3hFG6B7x9u5XlQg8m4sK78hzzn7l8DGgTxgw+SanUYuPHECf3
GVQdW8K7YyysquRUkNA0KP9WRH+TofPXVIYOO19msA6jGHj/USwz0qvaH9WxwPTUfRnvwuRkXmsJ
nZm/NIS4jgNucZ4tqze3qAyjMGkvpMlzQpoLQi1ciq8symuDLJ5E9+O2S7A9O5oBsYwkfHe0MdzD
5Ul2Zg4rfb7IUhVCgl3CdKmTKbMuXHl09e7TSMafnQR/k604f5K3YyxxOs8nEbGalDwOGSLOBkev
ePp0+THObNUM4ToOpCyaSss2oAPhuRUV7yoJPpnZSyOfm+wlfL48yNl35XKjAkOlMluichqZMJFr
SZ6jW5nW2rzSyjz38zPzh2OAwtJYgrQ+fblJdZVzJCw3Q7XiXKkr53W2WIfq7e+b71cGTlR9AXLh
HDsSf9Ho3XV1/zRkKaoY50FT0zdlxl9My74y7DxNF8Ny/gOXUHpgibqcYcjfic8JSnWEDpRmG0Iq
P2soguu1510p/89MgrcjLedZpEUqwLxCHd1SOxEW8OzZxcGfrA+ROf68PBWuDbW4ikrL04I4LRTZ
1hipJTYGTnOWOMD6+P3ySGdmxbuHWnw1IzMHDWWMOo6IFvGWuNadOvsk3KapB7lX/9GNHTN8N0uP
raxFI1Ti06KjF0JEO/jaP5kIb0aa/5K3xyXOQuRZMVLdfMMyYdW5P5T4H9LOY0dupNnCT0SA3mxZ
pquNpOqm7GyIGWlE7z2f/n7UxT+qyiaKkATMZtAQo9JFRkacOGfcg/l3teZbvFUdWJ24C3PC7YnC
EBSSeopLMEFt0MUX/yKE8sdVQzXlv6kTHDTMaRncHDgdCJehmFeHT+lWDLA1CPHujKe45onDRTO8
WC0dtRsR0sodY10MwRKwDdwIvYVaIrel82E0/pIjaE3SLey1suzRVy7g50RZwmmBnsWum6kgvdeM
PN7KD7o+f47t+qkvFKSQWk+3q39LX7rTjOhAVx18H/3h9jFaH+hS07DAXL1KQqawQrW2Olpn2gbf
xnRCBk7wpRxk98/MLOt5sccDCJj1RprAijiI6TrqV11xKPqqG0dpdTSgkH8ADzRFfEsrzliqNl3S
5yj4VER/lcF3JJBvj2TVL4AjWaAGCryUwvGBRQ4a4z6wz6H0xijQcqS7zI7fq+n723bWMA1knX8a
Ek5RUnbtoJfAa/yp3lcQo9o2nd79O5r6XHX6FCBySzt4Q8/KlH2+bXt1Gg0TtCr4zqXcdr1aZqgk
XRlFNpJUb+bsPoJkQ9/YEKsH+MKEsCHURIE+qcVEg+YUOs3VrwcNS84e7lYQamxs4Whp6QzfXEBM
EvnWlzLuP6mav3F01leImGSxApRLhIobTVgqWqqa50D+EgTh6Epl1e6g1UHpNGoOLUzRoTW9ywq0
Bub2OM7Jx9vrtLoXCbgZ3xJGiNDFVI14Xhixde6QrjMAXacADoqN6GElPOJx8tOIMJN+iQ6ypGNk
UGVoguS+/KeV4O6lz2Z4oX2/+xtRJdRWJ5Qto9ifN6L91TIJ/smQSc2alOiFA5cCyFLjrLTOymg+
hEVyZ0GGBgc1RAT1e8daerenr2UQf9PG5t60ouc47R/srH/u1f4BmZvvt+d8MffKZy9thQsuhtOx
nJ0LTzYMwQx1l2+eZwny+Dhs+6egiLKzHDfTSxM6+h1MF1tJnVWjYHEskFt4RhHLIk1RIkNaYp3t
9CHSHuH3otCu66c5Pd0e3dpi49OMH5gWzRJzrDGS1ik/wjzTnC9BJ1MuXOBAffP+Ze7hf59U9PmU
7hSOystty2tDBKuDR2WJVcpB1/MaODZETXPADZH/1epfy+aN2VVH0zlNW4H3muu5tLTcyhcrGM/w
J6KCbp4hzNJ8aNX2t0eirB1LR9HZruT4ZEOM7GU/naFZVsyzBYFH6cIRDDfFVFeHOmrKv+ew+sid
n7hqJTeHAX79B7jC06fBQDKxG/r+vo3DCYV6rdxNEtIKVWo+3/6Fa/794geKDwIzjCVT7VhlcLQP
bUGeBNri0vwNF3xpRVjRMFESyaLiffYzasF7bSttuzoKLnk8vEnNQbzs00aX0Wfhskdr4a9G9x/g
hEdhaisBuboxdVqVHcdYQA3CMFKQkiZKb2QCDMTx0JwOy+ltbfpflXz4rNWIJd1enNXteWFP2J5W
6xitBI/HOZhRYM6Kt371GzAai8GQHLYtS35Vc+WV3arUI5AlhNLN30NQMJgHyMHV+lHbeketrtKF
reWwXJy2foL71cjxl2Viow//t4kYlLoVrq+eOJJaJDiWEorY9qAntp8FEQlNqbwvYG8Z8/pUxZKr
9en97dVZHQ6oQuaObNqr7oRshmYwMwbrjNbB1xIdZW22PDAdd39kRrzZaWyPYdLFjKJP50qPTuT6
D3A6v79tZnWvWSYRHlBCBa3V68WJ8mSsIw08Fbyd/wZp8aSm+gboZPX4XJhYJvRi/as2h2OgWkyQ
HDJ2NpJcEhwgu3Kr9WVlD7D4VNwBU3B/OcKTrQ9RXKQ0Zp7NRX2LtV/oew+V/uH2lK2MBzP0xjsm
1+MrFDqNmn7VlLHJy1O+5wmso0WPqPLUHbWwPdHgtQGyW7tNlk1tKZxXWuDEumoVJnIn2cXiRtUX
Xf1Uhl+DJzOd95Vlhi/IaoYPbQo55+x0KE9lyhnOzSOc4MUh1FP57y6Rs3tdN7aSlysHgRove4Zk
MhPuCFtHhWSoRKSMSMF8lPwvowQPJRXA35hskww5IQ8JTEd45qO9E6uAUMyzgsQiHQzp3SynH+bc
+sgqPBjUHW/bWwl/4HH4nz1LFvZQWdnFHJc4xiAhhNzbXYsIG8pgu8mO6dbZ1fOGO1k5gLyvbBP8
sALySkR+ZSSIo9YaiUWsvda4+cvt8Wx9Xpi/sU2sXJb5vNF9Hh9k63c+T+GCZjbAJxT/r8+2nRd9
LUt8PrMeneIt1dnf+PkX31/O4oXvQDCqnBoYhc/pvaocq+h4+/Nrq60R6dLFQvHXFJshpsqQYoJa
4wwfRes2JpR6c/NFtS1kjnqU1aR/IbqHjb3fiozWXNWlYeHswHJGwkedwICUEHWhNNRDEK6rXwd7
i6pibQMAXAFJCizvdTNdglCICbjF4Kb/GKOmvnFNbXxevKaGKssHteLz6M4C2jJd+dfRqry1lkQv
jg/XLmYiGrXtYfnXzrpV27sGZOkdIobthpW19cC/ykvJinemmO9ow4CXRylpZzRY0vk4VCe1OU3x
xkN61QqwfZXSp2K92m6KDf9T2hfquSQxMGrWvZ2psBRLzZ5i1pZ7XrJDwjOVxDUdWtyE2nK/Xx+d
GED0KE2tem4mqEyRQHnINOtT1RVfajDbsLI5AVp809dfP1FUZmUwFIqsAAy5tpolegDKdNRAnpeP
FTBNu6RjQIv/nnpIiLuo+Kw5ZOq7FIqy25bXdiJgu6UZzQICIt6SNJ4lkwk9/1nuuveQuT0mc7Zx
E6/deCTk4FmitZrXgDC4PBqrNLRD7Zw3J2maXF/ad+GX28NYW7YFaroo5oDTEp+OfQTTkOYUYJwC
sgquguh95iDsrOYm3IDtmKAyGgZ7Hw60w23Lq6PjKme/cO+9Kt3mRWNocHZrZ6UZ+79KtIY+2qWZ
7kt1mDcOwqqpHzgr6tEa1/r1Lklnc1ItqdLP8Hy+iezslCjw6yNZcHtEq1vipxkxh08Bf6zLsMZM
dlflu6Tc2HLrw2Af0IvjAEcTjpgSW00xmnx/rt9U00Pn/20rH24PYdWEA+acA0XHvUg3g05J1BTU
Vs8IeX009AGWWf9b1dl/ZkaknJmpc/lDbWrc44tWrIpALBziDkkL2Mv/aEQ/cqoXV3poyt0c5rZ2
hiJz0Y+JzMi1zI0Ntsy86PxAy/1v2n7UXS6MNKSvI3kKQFZHZqW6vEBR8bEKlKWaLtnJGTCeAVr+
39gP5Oh4FpoktinpXm9r5H3TBZ6un+XsIOmnMHgTJxsplbX9ACJdwQIXOpioaxMlzML6mMnAl+f0
8+BXb7U0OxjxVrPLlpnlJruYP1OB8tGA/PCMEF71PomQIqOfWPoyzEp32NgPS/pEXCv6ecng4FKh
VRLSK6MiIysaBsbZouEHKl8UWhCdaXaVZaSdGwVx8ZTN03Qs8qrY241v7soS0XHo9BMO9gTeOWmR
4LSk7ID+tdHBqY1iZdONxU4t5ObBnhT0q80WlkOrix7MonqOy8J8J8dIFLeZ4Z8Cuo2gpqSlfCo6
ZJ9pJ5lMlEKkGmLqyEY4OZpa+cVsEFxyhgHZOJgy/5UyFQBqIf9loJb+mcci6n1Ipj81E0oMLvVD
/ehD63Mgd664CWQNnuEH0NNGKADoSC3e10YRHeXe38pXrbg9cPvMKHUJgEXim15KVPTqLQCApXKY
9sjf3V6wlSiGz9O1gESvjusTnHc9lCnYu9E4V82THD4XxWNTn6LM3jhMq6MgcDE5TkQUIowxKavU
ouXUOKfaDibnUt546a1scccAnCYvbUoAb4Ut3ldNnFRDY5wXKaz2w4zkZ7QRHK+aIPXDIxj4wKum
5CkoM3X0M+OM1FA1GDsTPRll3jCyshwLRR95ZoZBrW75ERdHtaiisdFbRwen5Ow1mD9h4abbFZGK
xNlYkpXxXJkSpgy2eL1yhtA4B84uNd/A0R+qx9uba81xk44EOagxnFeoKzTa5ji1uFKLvn1aUsco
tAWHvjDe5b0Nk65hb1SXVraZzQ6jgCertsIdez19HYzWTSfp2hlM29+WNR1BeT3fHtPqtF2YEKbN
iQIfRjeNsFGB2VYxXpxROdX5eH/bzFrk6DAW24SRYdEovh7JXCSjlHeWdh6H7GOrlA8z4hmIXgLE
D8t9G6DUBf36Rr19dfrwbSRDdcfUX3G1SIGa9BHxvpm9oJNhdBtzt/J9hyobFNFwGREUC8uTToaR
dGapnSeTbki0SGs/2tjVKweIV8NSv7X5/Vyu1/NWjH4nFSMBiWk7XwO1lb1Oy0pUxyT9oA+KufHU
XB0RlUxACjzONPERMbRNP3Y9fVWWFh981dhX/cYzZXVAFxaWX3DhEQYpnZ0hxQKSJy9INJ06KXys
u3lndflWCLw6GrgwkXDiTUt7+LUtRyq6eQmNz1bvVpZ08A1lwyOsnJ6Fyep/FsQgPjFhCY5VniVT
7P8dmMB9x6H8ZI94udvnZ9UQbdkAr4m2X/XFmrY81Knva+ehLeGnV1BFmLVF4w19vtuWlkkRIh7g
3T8tCQtU0ms6qxM7Tvrcxgf9Izw2lbXr4n2ZH+Zp44SuDouti2/DxZFjvF4h2yrom5kJhfWm/ajH
ycGGGX2Y7I3r1FrbCdCaWaAt1AUvJxwjXZ3rNjIH9dyOcoquRgbAWIf827ab7hy1hrHPC8SknGbW
XrSo6d4b8gh1NwF565p1jOSSaVUksVvJfkIgMjrFERxvZuSjem+04+fUHs3dGDc2cqh1cw8Lc/Fe
Rthmh0x46bF4yWM242DRq0NYUqvQfeh9eFr8KcuOqq/nj35CEc+1ytzaWaEOJU7d1u8MCYFkJ/DD
/ZSc5ra7r2nAtIO9ne6hA7gLUKwbFUiqdyNq5JDcPcZBpb8haiMLnZX1Xob75iXUHBoTJLl+VOze
eDYaO/hOoGofDOTBjnU8zEe45xG6RreTPkr0yEqkSXadiXQtAZD1fSrQ5HagvXLVspP2ut6MB823
0+OiZP1iJVJwSpU2PbS9PG8s3Jq3MKwFV0CCUDb15Vq58BZ6NccV7UW0NAA8f4FUPI8P+9v7fdUE
vQa2QqpV5/FybaLx61DXIt84m/7BytDP4KbI4q99+fdtO2vnCrqP/+wIW91CXA0NA7ozwvhDiPBq
c5jLQxIPuwhVDqVsSedvZdnWTtelSWH2AEloRQFNwdkZjkAEzfmI4s/tUa3Pni3TtWqBqRev2Apl
I4hMeqJImYdJVJGcDrXTPMRfJD3deJwL4RcBJGVuBbwrpNZLj6wwg1FYz8aUOflzGb9DhEsvgz3M
fuTtvlTlL3rBV7aEqatHX4tk2c+fp/FLHnx3gAc4nAcFLck0e9M0j4qx8XgWZvKHRdKv9LuQX2OA
gt/VO3QZCJfzZ0haWrSlirdIvdB2cXu9lt994d0XKwtSna44sCxUrIQ4rFPKejIiKX/WtQcDrYro
0HyenFOqnqrh221TP2K6W7aEEQWtkVI4xFYxVIeUo9XNzzgPN7b+nSsEByQkFBHuHL45jjcmKAb+
Ilbh/wdLnpl+JRVgviwc7cAv6LwvMnjiHyxEUvLT7QGurBgF3Z+fF/ajo5VNrU1J8SyXT1GFQtid
FDyU5kbAJBziV4MQdiIxtWLbA1aq7CEI97MOi8SGa1oZyI9HzdK+plExFeKkdEQtDjXu/PmftPir
DxCFcpAA2fCzIpx4GciSFiJVuJDXvnIVMZqCeqNxpJK/LfdfBHqiH4Ax4otOetC7t+iGh87H20u0
4jIubYoVILTKtazP7fzZCrrDZH9KSucQoFuWFp7vbCR0VxbqypYQY8S+oxKS4Z5slP6GxEKBp9op
0+ffGNHCMAOzCAUFsVEqny3U/gwOlep8bLI9CnxS7+w6AzH0+Z/bpn68zoUDvORSQJPgmKigLiO+
uH2bOLcGuWVE6LhYj+lzctSO5nej3ae795X+3gCz2ncfQuN+zNFTH6kW0ZievnOKN6hWRD6qWu/S
6V083m/WRhfXcfXLAIRQ1qeLDwTp8t/1LxvTqpWk0FFfjL75XKsftNz8fnvwWxYE59X+Z0ErnnPn
/IdfF2a2r2VHDmN+f62gdp/sJYRMbv/+V2damKHl7xdrV/smmolEwy8WypeFG0RuajwmW2d61crS
SGku7hU9m2srvVKh4NOk2gs6X7abGflJ9fuD2WsnhL6/SqpzRMTrWR3TvxSka0ej8tD5o/yW3pk2
MlN9hnwR8kN3t8f+eu0g7GCDGLAJUPkX+/ySwidvCxrY65xPpvkh3ni0bH1eGLQ+k9Id0CT1avNg
Zsdu44pe+Tw5dOZTI/FnvHryV0lUQphn+C/mfOrGu3jc2Bnr3ydjsZTSONTCtRXliJf5kuK/IOeY
u+YvpkaZ9qWnloQyGQvKkbZ6vSXUvFJKS26sl7p5Uz8W4YaXXfv18FLAQcUGJwwUTk6ia3GgTKP/
0gUP07Heom1a+zzpoh+gBEqZ4lWolIVRxlIaeKYG4JCD88sHn+IveAH6amGuIcNyPTtayOMplSzp
JQKRFBTvK2kjSF4dwE8DuoARGjtTmfLaRhUdrbPgLi82wtRlfq89rwkEiWyKAkiAHgxh94wBsixa
WwSe08FzCwuFOxm/sUFJ2lFzWZJqqN5fz1EplzEwJ4Tdm+Cb80Ztt55Fr50WlLNk7RaSQqhOxGSA
IbWtNCHb6uGBpuCYVK42nxz11zfqlRXhHCjSxAte0yIvyg/thI7br7uJq+8LVyB6MGnR9Hy/re/b
6B4Jwl92olffF1aBX05oS23Nmz5a4dGuNnz0yiJwXZA4hQUYIIgtONHIsP12HrXUK/K9arrpIy8s
KdrdHsOyGYXNygWAViu8L7CKia/TpoJLjlJR6snkcXy0OvOnSHqsETXYAnisHAtOBFUtEMtL35Xg
lrKoKy0r7hovs9/yTkSGW3c2igFCAmFxrFcmlhm9uNGrIoy5iavGS8wiOI45qrN2MFVv0DOTz07S
eU1jRO9NvQe772eIJ96eyzXzvA+A7ABG04FGXJtvgXPWSa7WqL6ibF3PdbEzpcB4WwKBfBeXRncn
z1GM5Lxs3DdE3b+Wmf4x+kvzwujzUJ5lXVJq71iNnxNpI6pedpuwUYCugJ2Bo4y8nAjkMqrRmNRW
q71R+VjPHn1Sk9K5TX/v2N1B2moPXdsspHFpRycX+VrEww7rADFvu/a6NHBVBIEr41+t3IInrmx+
SKPoNgQSaMKyLVw1aZsXtl0YtefXT34f7cfs32GoXKc7oH94e2+sXDoA9ulog7uP3iMxjYu6dVXZ
w1h7Q1i+1LDNDoa2ca+tzZkB7RZBEQiqV91sNXkm6O7q2iucoH/xnVA9J0orIekoyRtX3NpmgCKS
4SA4TuVSeMgFUL7JsQY/YK9JhWtpnyVfPQ1mg3RqFuxTS3k3+vnh9gwqa1NIyVAl7vvhEIXV0oK8
a3UJoxmi1m45mLDWPCjp91kNjwH2+67/NMTdmWxt1DsHpYxOmaMfq3YLNbs20Rc/RETbtNVQh6gw
tl4bda7ZP08oFhXVp9vDXXMml0aEKa66sknKuG69rt3P0rtkejAsJJo115e9OHxots736uwurHoq
NbQFQX3tvKIkMZJyYlAyyu51+xxvshhsWRD8k5X7vaJneevVFfqnM5VBd/Q3jtmPuRfdFLsf8iSI
0hYE3vUwHEAog25MjddIZzTXC4TiIwXehC+Klp90/9RANaA0W6R3q4t1YXU5LxcXj281WZ5Pc+Ol
Y45w732uf/SHB3m+TwY0YLvUrZAfv70/xObVH+4ewLlFYAAEjyZ0waZPsb2JwtaDcnIvK/fZ8CX0
z6V/VwWHLLynquvG0r8NrNK3Da8u44Xd5e8XYw2iaVLKIMJuqL9DmPeTn2+lllcPGIU8KI4gRIT+
5NpEWLTNIJV+42m8X8w3WXjXbgEVXqdel8LMMnnUChFZENO8vp1LSYRH8dqsRzTX2cXOs9mc1e6J
4vxOab4X1j9K8E7qKUW8hWzo1yeRGhsMiUhU0RornLYgk5y50jgL07hHw6CtfmORLr8vnDU7noYo
0Pm+pu3QSNe7jQf+2gVw+X3hmKFmnqSJEuOdJjLXfozee6UHNDFbSrvLxkVKOp1CT5qRjv2zmROO
mh4OVZzajKwA8jMvag7F/W0Ly9yILoSF4d2zcPpRD73efcpkc5yzkp1hnhzzo90Q4jxHyrfbVl4f
I0uGawewM4UhnnHCOJC/RVQv1htPOUpav0/VYX/bwOtDtBiAJBVoxHJJC1tstgKw3FWPgRG97jtV
rl3i3t+wsSS1gEMs9MeCL9CHdEzUMGg8GPSr5JCqd8OW9s7r1WAYvKOX5mlgJOK95ASjj8wAJgq0
ndq9HHAbHpJkI3ZaXY0LK8J5Aeel1Z0u1V6mf461d052uD1Rry8IRkG3GaHmj5kSFqMbNcLn0uCC
qD5TpSN6uUPN3h3Tp4xGheqtrWyFS2vLv0RmsLAyea/IySiHoFmk2o03DeVe0o7WgGpyv/F63DAi
tuwpPS37U2o1Xli+m407p983W23lrz0Nz0U2AOx9vIFfEfH6cVwhos15j8jjtwej3vVoMcf7IYQ1
aMOrrQ/npy3hTMqjHaZ1nRGhtFAXU0g6xvbGqXz95LgejuBc4hiSc7NKuT2ndhe3pdtZFJIM1VVb
x63rrSfpSpRwZU/U+BmjXg1mlekLgxcfbxlJD0sZuoGBwT5Z7EQpfazGh1HZOFBrx/Zi2UQ2gNiv
kO8YCSc15alP3qnBXnfu2i252y0r6rWr7o2uBi+AFaK9Mf4SxE9h/cJddPvwbmwLU4i0ylaNOifA
Sig9OIA07Z39y+qeS1Lk5y43BUc6mpVhVxPbApCkOriNujGE5d9f32nX31+GeBG01bAizn5TMYTx
0+jvZHmjBLv6/QV4AC8yuQFxucFQFHI6cHKGaoZ+8e3cfLu9BqsG6KIlEUZh4lV3ixSHmjxUGtmj
+FN4jMuPv/F5qAhoDDdoPxezG/Uox10/KI2no4lCf/vLn31+Gd3F9AOu0ux55POyioLRvdRlx9sG
Vg8CoPGld4uyn/ggj3xVm3rFrz0rLh7y+WNN7olsw6HbBL+tOrAlQ++QAFBfvRM7W64kmu0IK4b4
IJvBUTFBHtXqmLltl/N63AI4rTzp2LugSGmvBfnx6jWQtDHpblOvvT417id92MVTvw+cO816SKw3
Q8aM9pK7qUm1OqWLYA4o/BVgNr0GftD5ZPOGBIYjxXb1/m2efbGNjXBzzbsspUGSsAa1LLEUFwxx
NJl5RtIy4aWv+4coUe+TUd8ws3aAVNQjlkTyCkxWso1Oyi2thetgdnbGPNyliFFtxINrm+PSiOCP
S11C1SPVW68iKdipxwmq56b6UvTHst4IPVYecARTFwMSvHJtVX5Xxxa28nPovx+a1DWi4yTnriR7
svVE+qfl/1PZ7dG0i7KNC259Pun6XtQ48BvCC0jtqa3C+t56hhzu5qZ7o/v9l9uHes0EVB4I/cAl
TOgoOG2tKZREa7LOI63nnn2arW5/f22HX35/+fuFVwqHyNcbne9bWkhDwOxK1VurO+Ta3W07azsc
LBqPBALgBcl6bSetLLtTs6LzINw5zXGwy2Zepd1wvG1mdTh0g+hL0dN5RTMqT5Dyx0DoPd4RbmAe
nWlHh09Dju62nZWIFD+0ANq56+ByEobTD6MGWZg8eoVe7uhLOszK/VDdW9FbFZ63rZh0ZRPALcr7
cJFoIowXAkYpHoe4zNrJM4Nv7a7OfxXYBC8FUBnVAB/Nc/TVxRebU2+E1ojj3vfDEbK4dr7Dnd6e
sh9pNyH+wAwpFxWo6gJkvt4CmdxZqdTPzBm4by34EJfjPjdepORZt96qwdEowh2oO7eEqoG+z31e
yzs92JvNW1Pfa/VWBX5lq4CnhrcZwR4SaWIJuEAPyKzaaPI6mI3mQzIAsXiI/7o96NWVuzAiZHDl
RO+VQY4nHFTmfijm33h8Xw1CmNOoJ+1iBPnkxc39EOyojkCvcXsIW/MkbPWpBKHYaxlDiL868Q5k
t7GL+q1q89ZELX+/8EMxfe5zZbIaYXMaydc2z382CsGP6u2oBC0awV7cwT+39/s3s/PkWIc/s7LM
5cUozAkltThKJi8yHk14yo0+Q9boQd+qvazPFqeVkGERRxRGA4OoP8lhMXkNpGTWTt0i1dj6vjAO
MA0KPZNsK2U+jtopTjeeCiu3Adv25+8XLk4/tSEyUOrJC+aDDylI75bl8fZSrJpAIU2DERUQjyVM
kWYHWRp2/uiZdCiUh4EWqi2t19VZujAhzFKl1WPWZMHkZfVbc9jN1cvtIWx9X5ilsNYSIxwYgtPt
rH7Pubv9/bUpAseqIQyl0PwuIsXlkVph36qzZ5gvsfx1Kns33urfX36j6PTpKloaTbklAVJdn4hp
MsZ8jErZA9TqSqoXoAAdxyfLeohgfL89nrX5oiOL24WQnREJnkppyjArBpq/lOGxkSV4VqetO2zB
BYnD+dGPC7yHC1mkdqjleSwC3iheoBd3E6c8TxTZNVoNfqHonRXPd5La/NNFxsMcbwHq1mIOxgVt
GKoPKCcKO5r2mzaoQDd4Dp3v+cmOH9TgIdWPjn9Q/Y2Brk0lbUBEhrC+EdsKtrJomGYyrqrX6fK+
A6tY/6KIFzfuwp/y04KwMZqZ1p7SwsIw7IO38XH8HmxJ2a3tb2r6FMjYea+pgYYpz2YTlQ9PzvaW
v8uT0yZL9to80ddGXppOC0JBYZ4s39fH2QhnD/UZus6pfVsbh3TVAnuZcrdBv6G446RYKsM5K2av
pXMybGP32+1DszZJVJ8MEgeEQYxCOKBKqrW6TGxp0MemZG/8WEIN6HTbyNogLo0sf7+4FyN/yVK3
5eTNvutrrqoe/uz7wjK06UQHlMMgtOCulXejsb/9/WUzisf+8vcLmzWdVN+Ic+4rh+eRAjOsoT63
RnYotV+Gw4EZXABfVCN5xoigO031/WpI+slL4vkQqw0n+9eHQnIO3CA9XMCnxboqMdZoDdowkIZK
jkohv9FgVUhH4wA0ZeN5vPY8p0MHshv6aEC9iKcjy0ItNbRq8Eb0rvcyPdNuUQy6q+e2fMjVLNpp
vYoqu1S3x0ovneeuGav3qplLp5F8+G7qZdQofnkpr36TsJSTIYOFaflNVR7t2uxbL71UKrrmG2+q
tYzVlR3h8o5GWDdkpR48VB/dMXmW4w8B9Hdjea7s5146DO0H3dwCM73uHoGLlVc2SVibovKrmrKh
kHutk6D3Eg2ye4eSYk075t6qDuV4ZwUpCmTOTs7f6/O51rYaiVfuepUyIBlIWMoWtpvrUy456eBI
ttV5ivN3rCQuqLvchoLt0d9i/105jyqqZeSx6Ip93SffjIlPt0Pee7P6PbUbd8HElJPlxuUv4+nQ
dNVpqVwqjzJP/ushxWkzd4bS9d5QH6XMDecNx7XifQHYcj3ZCw31q7SIpVWwQo7j4HU1XNiafjcr
9a7WtsrZa2YWrViiB9Ivr0IHWZuyotKr0YuyfRadGv1F0bzb52rLhHCu6jpK6B7CxOi4kbyTlAdr
K4OwZUI4UtBITs04Y0KTjlP0SCOcsrWFVy4q0iB4xSXhq1FjuF7vMJsLVC8adDHvYnlvS79+mV9+
/ofTuLgHQ9XKS1nj88NHW3/bJr/+rLr6vJBt0M02gwmBzxvtIZYeaZLOh42bfO3kXUyQyMokF0FP
wydrEHysW3cu3K5z862GmY1VEJOF89zmThPWo9dZ+yGOcVr/3t6sWwaWv1+sQ6SETW8t50Ef/5L+
SfPvv/H5BTRPyg58j/j7w7bUbWjFBk/K3bSjldP/jXQJZfCfFoQBqHoVyE2OhajcqfdacvidASzv
DJ44S9Lxen6ySdXzOWwGr5yrnRxlu61a1dpVARL2fwYs4ZxVdgoVjM/taFtv03Q3gn4J5mwvjW6x
xQ6zGoWgzbbImUMJAS77ejDFGM/O3E6dl9YeMuZBf6/FH5zyrlefWks7tOpdECG2axwGmm9j6+Pt
qVx5tS0BEM4XcubXPHlloOVFrUaVp6YTMouIQ6XdbnGTYegiHL2bt9ZuZWrJaOLBbHA/SB4KXtKc
YsjHFaf0FNSbGv+kh2+kenTrKnQTc6tRelknITC+MraM/uIgVbbmB5lml57Ou77IH/ruKDXPQfot
CT9YUFSao7bhQtfm83J4ws5JCXG6MIIuws/Tz02LA4LAqG2mB0033UqaXHUeNq62FW9B/mhB86Np
zENS2EBR41TOKCull6vu9K3Y+PqKR736unDWtF5Sofzh6/27dPw4WfdKcufkH27vwjUMyJUV7Xqh
msHJ9VrDyjSdhiR29ehTE0T7zvleg6F2HFca7/zmodHTjXh7a/IET2XUo52ZI4ZLetlJ9f3GlXo1
sCVouNiBUtNU2UwznQfooM3cYKvSs/x7cYfDLoYK648mdjET4odZ31JVLzzD/hJVT6r9UCf/3F6c
tSmiC5DIWV46Y7Ql6XQxhLTtrUgL09JLn6R5b4wbJ2br88L2la2YJqUpKz15cvv+cw+J1G/8frRr
iMfRIYCv7vr3dwMaRJKkFd6kv3Was1+bGwbWXBqsZQ7BzcIhLioD5FOj9QZPGS+CqW6M4mMbN9Dx
lW7Q2Ae1HDYe4WsncsEaOPCOggcRPSi56bxtQ/o0evtFKvxdVqT7TvasjbfFys5a9HB06mG8LF61
CqWRVAboiFde9B0ygebrprbGiquk65uLAGo0BZp34cyTYZuldk4rD6HNxK0l/aEYkkPcdcfBUfY1
5J2J9MtkEgsB+oVN4bgn8OI6vp1VXpX960vSPgx+IzV5ZUE48Jli+bk6MKpy8l07Oyb2Vs/gyna7
siDs52ywiy6uGENSN24YHbveles7GgYs89Ptk7O2BciuLh1BXNeQZ16fnMaWrHHwg8ozRs9u38AR
3Bl3t02sJSKQHPjPhkjuMEp9NcQ6FyaMS20T7gzpQ+p0LqT/uv8u689xdTYQ/LxtdcXnwELDqxkm
fpvkjzAwuejNZLZU4gJ779t3Wrv/o++LoNOoVXFoNd9P7Te6tm/Gf29/f8UFXP5+R/CZYR/Vihno
pRe2S4FKtfdJ8sRk/ZkV9Xr5g7AvhiDSsJLtmvBeV/d+u/O3pFE31kIsiySqVMEez1j6vv1cacWT
X8an2wPZMrH8/eIGo3pb/f90leEB6q6o3dhOW8shnPlIMhu90JiouaFudJCqh0By563TuDUK4dz7
vt/KlYwVK7jL0p1a7v9slha/czFLXdGpch4soRBPTzoMg+5p5Cb7eNvKqvf6efREteC6KWezzxhF
Uu16+UmliV4+xvE53oL0iKJuSwnn6pAIh7wATwJZKYfQoToEye/dMKepayvtXtUi/YCeT3mYE/XO
l5N7BB1d1Wk+pZF8qqTiaegDddeH1pfbg7+9UUCJXk9xXCjwZORMcZEdwnzXNk/JF9ofbxtZy7Je
DByS/Gsrc5VFcppwovwOtjqCHyjqyqDbJ000uGGZzi7h3kvCYh+icK5dO7JHt3OMyg3oRd5w8Ou7
lrInfJSLiqGwq5TQdKqh4r3n18ekOEpb+Oq19zOj/WlAeOM5ZanMxPClF2s1PHbtIdKlOxtajKpR
DroanyTdOfaj8TAwyoV2nBzmXV3Jz7dnfX1pf/4MYbfNcgKDtME9VnRPVg+pY6m5IJp5QFsb67t+
gv6zJOLloWYbTKPG0qx/nMPHQj7n4akIHjc7tFav/58zKz4sHcuvu65nZnt1D79CgzqOuuE516//
CxvCHZP4yZCjgMz7qJiAQHwwi7dV9jaS3+jlUy3fDcE/SC8ebi/V1riE6yBQ7bYkwcPt/3+kfWeP
3DjT7S8SoBy+Sp0m2NPTwePxF2GdJIoKVA6//j2cvXjcTek20V7AWBjoNUski8VihXO8Z6P+nLl4
nP/V1flnj4QbwWlKW6+4CMXQ1lrVvlp29DAWQGrsnc3t2fx/jvsfWVwzL+z2FI0olSgtXNPx50b/
mZlnx/nSh5WvNsC7Yz86/eyN31JrCygZiSpKlN4WDrcDspQUDObsWGvbutmo3jkP17SVzHBxvyzU
SwIADlE5sUhDSQ025c2E/XLqANybbRtIrj5+OIVXNLLwfyQI83BDC/SfEa4Kq3rw2p0JtkJ2osqm
jNeR9jTWkszjok28ECeYLKOrvNZ2etyBtj8yH1G32yohG1+wRSylESM2Fqyk27dGZtEliyXGA1B8
QdVRw2LFgEK1/QpEyL8AmewUz1HwN5UelztjCHdZ6pBOM/hULB2Ue0BaiCV2W6JchmCAylQza7sd
cVLTTRuhVPpl6B7+03aINQw07YY4abFgRTX6hw5AtLfHX56CiQgioEMAyS88pJmeJcPo4b43qh1w
wP3W3UaTrLZoWaf+COG/X1gZayg8I224j1uBtmjfW3/jo1t/xhcsZqdldZsXGH+0NhZ5yP6iSROK
9Gd8wUrW6DbEHY1F0upXqjw68bsebZ1s+o97IVgSx0OuwKV8maJ1Ym1zGz6VRMTi/Q88XZfziaFA
WNDYEHk0QIAgZO8Oa6X/TfMt2DkC3flWwG2/rVmL9v1ClKBZHTKzpLcQAIiS3Wi+Nd3XFs36tXN/
UyP25s+MBN3KHS3unQweTR19tYtAsZ8oldwhskUT1Etvc/AO23BD++a5dNco7fdNEALVbmB7f2VR
/sxG0LSxzAG59RE18fy0RNomkMI6Le4LuPAsQB0DZU5syMl60JPgeQMDX9JVZDy7+aeiBJmxBENl
6cyj4QG49agw0GYgdoOTFaxNBhjfeA0QO1W274ve36UAQZUdb/LSJMRF2FbPNPveFtvUASFLd2gc
QFz/cLp0VXSSSS2t3aVMQadL09AH4nbsaFubPPdDutGddVa93T45S/p2KUVQaWR5wE3cYma68laO
2yRDTfeGaKtJhhIhm46g2FljJ1Wd1ni1e+Exa/rHsqw2qRabPs1HiVfL/RLRTbqclKDZjtNaWdFg
UlbhxzQI6eM0rPVh1at7Vz/fXkDZvPgCX9w32hChmKLDvDR9NRIUMO+m4RMd/iLIfTkjwRPLW7U2
xhQajtYsh62MEUFUyRNneSIAaeZN24BxEpwxrVQHj7q4EVrbfrYYO2huvyXwLIEt9RfVY5aJxp//
J0uMOxZtGA0a95aqh2inoqI58UdJ9mHZJvwRIThkCjBk9KxFCMPNtlrz2TX/wg+4nIJgEtqIpNOY
8BAJQH7U8p+6iiQbIpuBYACmoRnaJIYE52hMvvZ+W29lowsHv0WVFCof4E9mxdau1/nfXMmX6yOc
9zYD85IdcXVSd0r7xab7in0nsQSmjo8yP+l/dlk46VZst4luq+wYFfuMflHJQenW/22hhANORsdB
ySqO3jCCvjGQZcUXw3+XCyUcbUsNaeeF2OaW0lWZkFVEv8QocczZk5LtQXG2Qdmx7zrfzeGx0z/F
3i/D2GSW7Iks0wfh+Bc14C+cCEeyRUVFE23U6nh7HW/bFxSFXRvKiLHWiPgDRtdeBxM0WZshftGS
L7el3J4G6tWvpYRwz6YigxQDLz1jZ8g4RGTjC8des0mfVgxvJL1EY8RDKquUXFRoA5XFqGMEF7IY
y0Knku2mrMIzL+tQ7Gr47lB9D5kucZgXp3EhRphGQTR9tA3cWnW1r8hbCHT+v9iHCwGC8SKjnpRA
AIEfy3BXNb/s4ut/E8BneHHvTm7TN92AGWQDmMSA6i6xvovqCugzsOAida2KRdedlqAYCoAvqP8J
kgoksVtNWae9xAeXSeG/X8xCV1zEumt+EaItYdDWvfVewOVPHVkmUSZIsGJel5MuDrFcUTT4dXQy
81MH1M6x//IX2wL3wQR9Bv6IPbZjD5rtKYHZnxTUEZvQX5RP3RaxeET+JwLFEtdrVlA1JeEEm696
CO34U/hWyYL1i8fjQoRgRTIHpDYoG4QD+WMCGMOv2xOQjS4cvtBR3GEY8cRvogNK5ajE0MqGF45e
pVRmqefYAsXZ5gYw0iXrv6hKF4sjnLywMfSKONDZ3N66m+L91ZBlhmQ7zH+/OBUR67LS5mlpKw3G
5DOyuYXsNlpeJIB5OQBm1sHWdC1CHRuUEFmYBDLTtA+oNGGwOAccAM4MCZwIR7jWSzigWUpLxIky
cFoBQdDun4j9uY+1jUY88LB2K604OM33yXqk4TNDX1/iPaP2UbJbsu8Q7nWjb8q07hi+I9yPzcYG
A4tMIZbW0gWQKEfAB9mmeOfmSdjkVtdnKPTRdl6ar8z61+0TszSJSwnCiSnCKRu8tsuOk/E7Kj6b
5YMBcIo7ZYBSHUWY4AyxONaXGJ200lDvu7EuzpQpZBcXkf2EaI/zwEbbk9wtGt/8K7f1Q5blIS6G
6t1ZKeRAAXGWFlNxzmo9SBI09QwBcEtWbbZr6+c2NfxCoUE9sqBo6AG0FiRlO43kzyZlfujoQU0o
qtNVyRLMggH4LBAFo8gFjXLocBAtR9pOo8K68hzVjm/YzVpJTgUKe7XkV+NKXrQzKyLIEqxI2lVu
6WRDeXbdt9gDIaNRBDFYv8gkYzWcKY8gif9+YU1G1aZlidzu2Y7C9RgnPlR13UubhhYXz0UHIN7D
qEAUex5g0jOrLcryrOa/1IEFmfZCItDnTgro3mT8NrMjhzmhHRtqauNvs2Ls0gkTApwidgY89xer
IU8djSVKKhMhnDlAFtumguTPOWyK71Rxd20YSuI0CyIA+sKpZy0DPbIfT6OLnTHHrrSULGfnhqoB
e3PzWjKHBSW7EsB/vxCAhIOuKUnBznoS+rR/hNXYDL23tmR37jy5CbCUy6kI/lWEpAM6dyg2ZHqx
tBjIp40PvBE/rerVVDyARmKTNM3KSONt6yU+re5N1QHUBMRomgVcE/wRO6xKq3C6Iu6LszHlDzEm
26qS4PeCfvOCdxfggagfBTb29Vo6GdOssYrZeRjCbZfooCnsJ78DM46f1VboFzWVSFxQD97srpmI
E6HSQwT6dhU3ipMQEnNFxw39fZB530sCQPxgfJBqok9JsAxOh0RMYlnFuW2+jXG57jwZItWCAoLx
mPObugip2eKiNbRrCjQ3F2cLz1311V9p5Mvta4vf38JVAgkemsBBtDaHK0stQPAPhVqcCdjpzLIH
T+SP3KqfmnQItN4ONHc9yGihlmf1R6ZgGujQGCkav3BVDmj+NA+NeiJaHljD9vbcFuVw5AlonMPJ
5K9VLutYC2SFFkqN0qd+mKp1lKA0rmdOF2QAs5RcfwsXhYfuWl6tjL5P9Llci4vrNk2BHEjPU18i
3ZKuwR/rl+rdAIUADYPPibMKlEIVidBrMUpLc8ULPRAzAoNtVciaFJeU+nJ4YXP0KJ5agPQnZ5ZW
+UtlmezRsaXhvflafRRdg1rGM2yURQuTqMZMV1DtH5+bPt4ocb4GA8q60mSoqHNHCe2iNvpwQcqJ
lm7xhFbGUID8Z2jO6P9aJcZupN+c+NGynlRvk6ffb6vbfOVgDCwU23LoC8BSCDa8trN2siN4gOMY
BS1qru9mCHFBFQX8YMRFwE2NtNj1zncgoG37SWGoczE3Vv+lSJ8TE1hD0zenvze8K4gSjs7QE9ZU
zGHnzPa9zC9l/RwLa6WhLhHUeqi5BnSXcBtERgo8NVTDnpMs7H1XsVO/rvK7r29oDSBVYJpdOAgi
PBjUKhkbtWnP4M5R2cau0M8euDL4u4WpoE2Be73o7IVXI7yQapQWaqSf4nMY9vrnasizteUSJolU
z6U4CCWhmBvODgADxGo4C4+wqQrL8BRVjbUCp0JVm6t79fdahHAmXTVWeg1gPScrPmTDsd79t+EF
wxIqdCzBnR6e2IfWpvTuHie8H9EuApJs1E8hYywcDzO3sm5oSvcUduV6/BzV5vruGVwJEA6FbQCZ
tIoq9zS5UFcXFIL35myFGQgWpALfpYnXhnsainqFah3/h5fBT5ruhtGFr6fztwYYZDQbLenXhoTQ
XgUXuJud8/FpzGPqGyPi3fr9OnstRlCoceiLEXhH2VnflvGwMlUZIMj8UKBKDm07CLDiwYlIyfU8
jFFXp6r36BnNv76769T+7iudC+CRSJxwOHrijlthSI1WoWcrfUHTVqJ9I+3xtlLxIa4dMNwXgNQG
ciVv0hCv87zWioy6HcVeNGh/DQozaOI186jEGC6s1ZUc4fglWpiOYKOh59DyfPYPSWSIozIBwma4
1KlZPUIAG/BOHsxAI/fmZAElaSLmwZmrDLjDwm7QqDRGrbP7E5DE8FReuZMMS2zmlkCCpfJecX5h
zGiIMtcrBjfth5PZrppoFTnrvpI4pbNluhYhnj28tJLcTiBCQ2LuxZOBD8zUSRheOHNJEzqR22P4
UHtsf4cJOgHYY3F3DwWXAgsLTxQYxzNivdSimQ1ii+FEHhVw1Pforr/zVEAAf4YiswlLNevKG9Sp
rokxdafxtbMfuvAcjm+tjJ5x3o6LmwImCn2lvOVz1h+VQzy45XsdAAS4MXrrKevKAJS1+6lt1jbw
jRUl3Jij+btAq5aqyC7cee72Q76FeBlwRziu1LX9ysspStwy04HWkfrM0laGsUvHMUAKL+jNRxZ/
6sZn0kRg5t2GwOQcyM5uDq3MTs91hi8DVtv6YEYQHy5pGeMBmHT60SmioAGkcx2nKwf9dvlwrw/A
J6zhwQmmXiy3WCJaoidBjctRP1pvardTrXujGMLw/OxdxGumXgMPBsPwRj+sUVYfNzImwGWVgb4A
HUpFuFcsSbNKpXbd0sIMejzw+sIv0MYdkrXpoTdhjVJhZm/y3vGZtB9ibpuwdheS+VvnYnLh1FMj
nUz9WKuP1fSpj55c8nr71M1tE0TgnYzp6UDBESeHZsuyLWJdP5La75yATqvb4y8omq7iSOO2Awgh
3rHXUwBoSRgxuOxIaqybcpc+1SWYDyQX3cI6AacZsU1MgYPmCYfKDBUjJkZuHpWqfyBK90yM4VNZ
Tpvbc5kFTjjCPvqsXbwtwI0kuv20itVGUysTRWLvrflgGb8btMOE3kutb9ISBUnq3Q3ekAjvFn3K
OKboMhImVjZTnnu5YR0LEgeV/jqUknjqwvYglqXDFOCdiQyGoGFT5VRDGcb2sY5f+27yi28VSjqZ
dbq9cgtaBnvLkY5NoChqpjAPy5gcp0gV69h5G10JDMksZMMLs6C6VyJoi+Fr9dVC9IVOktTDkgBQ
jCNBDTQRoKcKV2xVeqRSw9A62lXh/3SorPZhQYF5xE8FYzpPpoj7TL2wq/I2tY90OFckBF6DtvKc
u30pEAdoUGHwHqOjf0bmk03IUxWDfVRRSe8VQRr9vHuXHXgHUCgV3MeOxVfxwlyNek60oS+do6lt
2nhlygCRF3YBMRCsvupxagAxX5Lram/ECOUdM/TiIK24Ttb3TgBI3+gVghGBEOzG9QTs1ivTAQig
RyNc1XlQpndfVlfjzxzBEBdVinDCUdWeml9pIbFP88MMziwUn/BzDD5ZQ1j/3Otrp7G18NhnxC+9
6bM31J+d7psjI7aZq+u1IP77xUablRt3QGcPj0m0Lh6VYS2jq12aCQd3B1O3bswRVwfdibuoTFF0
4uWBlrzb5jnqfK1WJRfHXKMQioIMPDEAbjGD7GnQPK0lJotOkxnk4VNsHu9WKG7BbWwHulfg9V0v
VMoGvazbJjohMEi7XSIDBVv6fnhVCOIgDoKDLSis22ORCoNEJ6XPD1YzPFIAS0r8cokMUWlzYORE
NQjtTiP6aXt14zkyvZ1LQGU63vOuY+FUwy2+XiUvSzwl9zT32KxQe93ItJVb/6vnNqIEl8NzZbvQ
VkMneYygiHsc6brXh8DI1MBoPzeGE4SGFkT3P/cgD94IONTh787AN5uIsLLTiQfIZXdjN95GYsfn
p+96fGE+tjeldc5CzGcCXc4qbD+p99931yLE+3pMM0OjEKHbG6Xxmf5w+1zwfy9uCYel5kBkhj27
T8NpqKPJocpRnwZQDsDvLHZutOvDz14Y3e3hIk50IUuIggyEptUwQpZbHxAV9nJZtcCC+qKCRUca
H49HpB0F5yB0OsdjihUe3S8J4PnV+G5sRPicH681lHIuwHuqkQm+E6cJj/VjYXrryejXt7dj4YRc
CeAzvDghFYoq6iqsw6OW0G3UOo/gjLGyVaWvbL3ZhYa7uS1vQYOv5AkH3laGNLUpJpRa6s+YtjsS
Z7sxTX/dFrO0MSZqDjROzA38OeGgtEOZVyTDtJL0FegbtiR0uzg8eEjwroEmzwCik8wkqBVgIZgT
3nM03+d3p/2w7yguAvISyErhVQmK1ROtLm03D49Vh0KpTanf7dWCURxEm8hjAHZnFvoiZju2du1Z
R6NadVqQpqvb67+0zXgp8YAzsO5ncc6uQN1BxGzzmEb5Z2qmz7rRbqPSuzfpz59kF2LEAx5XRd/i
eQicnZX6Q5U1JXItEWzV1fBCkNMCyDgQDj3zmAOSsSQ0mJwkiCxcVDIAwcX1AmIArJWLBKmY7GuA
FpUUSWKhJ3H6rlLvU43GoCZJtre3ZUlvkevDoxsvWVRlCMa9Y03rAOvaPmpdE9TFpk+dv9l4DxEu
npjh5WHX9gS4FYQBXgmKNU0g5SmBJboeZUZkcRoXQoRpmGqWmn0HIcBjRmrmNSP35t+4Xl0IEF6V
LMldGkUQ0I4ZuikS/y8chSsBgvem1gWaN/gyAUls5X1yvPvfMxx/DLjUPDuNqK1gZ9UiTcw4dIyj
UUwPPVHWE5O8vBdU9kqCsNO62bUhJ1A6hsrbWK+rdHe/KsG4GrBSgOnTUEYkqFKRMl1tiH2MwuFB
AZlAMZS+3m3uPhJgWzDRRIE6RmDrCLqk14Rjeof2kcXP5gu45u4fHhFQUDoAkQvZBiH5ltl1OHR6
bh/75Iv7ohhvfzE8SggRx+HFw+I9ERdakfct9AjhYuMbGb/fHn7BADoaSjvB2I2n5azGMzK8LJ2Y
ohztb7bVBVpqB8wag8KTpdXnTbMoEtM1XNccgh/1W8I6FZqTTpPVKkeVTGu1X+f5k1p+JsOWaDRw
jJWKgLhbSK6PBRX+QE1HkNoDgYgjCJ30SlVKOnnHPnorbWttMrZLo7sfguaVEOEqjwwV1GtcSG69
FJv07tJYYAVj4VARyTHZZ/o7GqoST0DbPToUXHht9YnG6rrusk8AdJU8mflREK5D1D6glAclNg7a
tIWjQvuKTqQNveOEfnnH+27bhzB9ML4kmqwgfmFjuDoDWUmzkJ0TUyWqTZoKlwsc927cVnhHaRXa
2Gp9e1u95/cIQm8a2K1RmYLKQTGqNCiWNRVd1pxy42e2tdiP+4fn3KAwv6DRBir1tQFrwVozDLlb
n7xh78aBVvzH8QUDGbKpMKoa40du4Jzvpmb1bBC5gP+Qfz/eNoJ9771pmIbQi86j+lBZm/ruKxaY
+Fh6PM95oai49l4WouLIIdWp2zl2tvYqGSDSfHM/3Gd40aaGqKeYalf0MUQ4OitPqID34rUa3h3R
ux5f8D0bNbJD00pLQOrQT5lP8lIiYH4IsPIAPEA4DdFnXUyfuVSLJjdv2Knw2D9NOwZex2v5zW+3
tXRu42FwuQFBDhYpDrHqNEaVv5p3aX2q+3dqGsGIGt0QCf2slCWE5jvyYdptB+htHiq0+O8Xb02v
quLeYk1zirtt6fmlDLFQNj5f0IvxSd0pxGgwvhGtBscnP28vlGx44UAMlgsyxb5uTgpytNY3sGz5
dwtAQaGJ15iFUPqMS8vua1aGrtqcMgB7Vw8amOPvF4DLFY03HydCzGUUeWeSaazTU5J9bdb53byp
8BBw2pAqRY8Bp9W9Xv/Jdkc7Yyw5te6qBhuCxFovnIer4YX1J5EC+QWGX6XWt/Ihb9/vXp2r8YXr
Lc1qI1R6jK8DqOUf5sab2+Mvfb/loeHD5qRVCA5fL884avo0KTQ5pfHaHLdauB50SXxwHs1BTZmG
2kRe/Yp3nnAjtF7mRpOaJCgpO7mkCJoqDpoEOMSugyKd3O9lja8LZwJ1nSiDhpUCY4v4bjW7Iq0m
N05Oaq/6efxQdafbizYX4AEMBpldPCWQPBSrOvs6RPeoYqEBlb6Gvtnc/Yi5Hp6LvzAZI6EJAjEY
fkqGjTWMfqE1oFKxJVsvm4VwMnDi6wIP//xU+kWyAjnQ7UXimn/tmF3PQjgZE/AG8dDA8Kk5+pb5
RVmP7VfU4t5tPhDlRAYcbxl4y8hVXi8WavMAMUHS4VQVzHdS4leSq2hhmXgODi2WiNjN64CK1Has
Vh/akx2Y7Wuq3+2Jc4YZpCjBPAuPX3wT1wrY4LtM7U8aeS4yL4ij/P595s4+KipUfOqsxAfZhmoc
a288EfIYbWPv7qgdd/b/DC84lHEyRHHUYXjdfmuzk72+rUZzAwU/DAAY6KEA6R084uv9rdhYKpZd
qCeAyyuPhaplPkJRLqqEmkqKwynuNZKs4CTGi8+2YAxnrD9mindRVhrTqdQe9qm2uz0V8UR8jA73
DgTeiKrBu7meiq2N/ZSwcjq52ei+AFieHTQlrbd2qYJkOaVhGdwWOJ8OpuICB4Xnv1FWI6xd6zoT
+ihIf4i/Fu46KiUv1fl8rocX7o4Yle1JUmF4YwTVU/NVN9EQvIllyRnZLIRlo2pcaZEFMZ0ZMNef
PImGycbnv1+YWzw4Iq8mGD/3kKYen+pU8qoQVRieJUprcfZQJYzuNjErqoV4/XZD3x208qR5K1fF
IX+9e6cvRYiRisiIFVoh/HjQdL8qg1ji5SwsEWd1QDuMx4+h2CuReEZbUiPrDq26dfNnT5YSXRof
dQZIKvBEPqour7egVSqtaEjcHRCBBJJb4t+/PKig+OjBM3AaNMEF0QF15BoA8T/wpj+CXt3sx+31
527Y5WWHLUbaBY91XPwmCqQEHW1IVxML5Q0Hiz0oIbo0/dB9wF1HldNtQQsrhS4/jhMHb5bzCV2v
FAp3U5zosDkQ2w+jlSZxPWTD898vzgJ1XLCeMQzfp29K/828F7TgY50uPp8flcvxR9LlfY/xVfVd
qw7J4fbqLFgklB8gZooINe8uFrxlxbZqd6R5ewCwyreS1RunV3yldTbgCJD4HQuH+kqUcO1lRmYg
2J+1B1JutO5nmq6LNpLIkE1HUNvC6grbHjAdLV6FyUpJ117pK0RyuEX//GNP/iyaaDvAokEqNLK3
h6HqfVIoPlB1/Mmqg4T81sqHhsimtXRY4OjxjULXwazzbrQZyBSjKjmwyAm/ae4AwsaYUfMhTsPx
aUjK8THV+lQGjzCrdcZEOZwFiub+RW0TllNhCeojmJMcqoqaL2Adt0PcJrkDYIsevCuO97tv4nYT
pnb5zLD0sZ8rzVj7g2v3G6VqwXMXJlMOopE621SWE0nuifl2Q2dRnOzwlkS0lPDfLw9HZxDSlFgX
r9zVw7rpPtlWsqoKGYvOfMMhB1FZtJRwKyI+X6pmci1aJ8nBbp6TIX7IFbbqAW1JgJOQHVCbK1Hj
RXlogEWrKPKi6CW+nlfdoYNzMEhyKLPYRy37o0Pf9GGv2OuQPeh9LBE3t2HYZB3vP9hjxJDE6SUj
zaxhirHNySb0VRnF8Pzgw7qADBTRL6R/EBm5nk2kqV02dGlyAPHIKnef6vx1kj0KljTBwzWrIh2O
14H4qKlrZlYxsmUH5jQBAy5f2J1g3AJKldVtiynMBlPhVfdwehHX1g1NbC/yaiNi+D+SPYoQ/Wwo
UDWuBRaouG+LESb0IQat6BxcBQmBWW0Ca5F+pVlP9rXj+o36I9Pt9WSt2loGCyYe8n8l4RShKR7d
XLMEnZEwpkeDR/YVAnpxmJ9ADEaCTkkyP9QGVBSXSUDjbpXH2z6dwHs2+mXmfKLhsAUz6taJv96e
uaCNH9/z78MO95GOdJKgLhHrUXfVJfux3703dxbczUbXr0c38rLqunBI9s1XY1zdC2M0G17wNkxg
qVQRBQi1EW/yejXmL0bzfnt9ljQDJCUIzsHwQRMFozy5Y9b3ZUj2HjV9dnKe2iwYgN59W4pggv6d
COquAMGAqMSsZ4IW6tA0Dkn2YURBrfS5cXYx3fXFgYHxbkrvjGnOxPHPubDklc0rvJI42WvkbCe+
1hxuT4cvyoW7+e/4wBRAsZqBRIIYNPBi26YkdKP9pBovRtuPqzgcR782+kfWmCuvZfsobN/bTqZv
wtX9r2A46BwXD+1XYgFpr6hK4mlJvIdZ2WT9sDIKfYPy2J2uN0f0Qa5vz1MmTrC1wD8dXJZDXKxH
PuuHDbWVFeJygZWNLy6J/8JKIZOITgqYdd4Odb1ttGMk7CYS73s9eS8N+jx0dFPiVFltLhG1ZHeR
fAN4EpxVWCpB7Qk6Q6ymq+M9tVdduZ2Sbfs3pv1CxEd2+0IJVYbAU+NU8Z7l71rxpY5+DN7P2/vD
F0TUQyCDfWCqoJ5ArIZoqJVZXlSQ/Vg+0fpr7H25Pf7SKiHfCseB55ERm7nekAF1eJFrEbrPS8vX
zeHJ1A7MlTXpL80CeV1kCHhuF8GSaynQMmYnLqV7K/yeR18HGY2DbHzBiuZMSaCvGd2b1aae5Mg5
Syb08vu5/IuNTpG3CQ0L49feMQlXavxbVX/Y9L4438fRv5TC9+pCCm9LjZo4p/u+fhmfrUaSWFyy
0JfDC0c9ammCNxWfRPPcKwjEJGhIGEHj+ZTkZ6bI3iCyNRM0SxlZ5+gNxA1t0FO/CA/WuC1lNWEy
KcI9ANSeUQsbrlkmyJ/r99hE/KrYOvTL7XMi0zDBmthOG1ekxmxc9ruakFLx3m8L0CQSRGOSqyWr
zCKle+p4u6Z7ot6TEiLUcS7IzwTYb11+aKofhvcAalcDgVqUSNz+AslSfnRFXqif5pAJBYn4gJAF
47CK4l00bbTo4baUxWmi4wkFGLhcZxU/ceroSq8XdG+AxOclMyXDL91naG783/CCM5jVXlXqDobP
in8Sa0N/VRSsglsSS7ZrPg3EmpFQsIAEiHpaMeIYj16adZOW7GnR+KbvqXfCn8MY8KgBHlcoM0dA
UxVMGuzN4MRuk+6JzvyegH8Zza6PQyorOZ5fAKAiQv0pBKFweuYdFmMyKaMzpXvG3rvxUBmPuqxj
d0kErzvm+WeezONreaFYpsOaXq06ssdj3y8Y8wvJs35pMy4FCIazN8fcQJab7Ius8e00aJiMCmVB
AvrnADIFnhILnTfCbiQaMKamOMv2T8DTq/rT7TOxsEB46aJxBEkevBLFcr4kIr1XKgr2Oq39Bkz2
HSD8vVyGnTK/AKBQ6Pq1PTxHkW0TLLIdlfZErTjdI6maheuMFK8peR3gqGf1ozTHurBkV9IEy6zk
dmWhbSzd0531mdwZguDHAzCUOHhAs8OzWhXmMugATSnRd7NXEtcfDkB6lrxnlj7/UoDw+UXXO73d
QICbrOpqNbTr23s+t7bXE/CuD0WuDI46MYyfs6+c0C8L0MyFSvD7pfBsGw8IALNMbLQiCbByvCIp
9/Bb2K4zHqpoR9nutpClpcKzG8YQ/5nTIrJKCzWPOGxv/Si9L6Z+vj38wunA5/8ZXtiJtidqASYI
tgfRXVDUQdau3HAK/kII8iNASESO2xZvX8dRJsLMhO2d9rGKPb9tY5+MEgdvcSYoqUVlNugIZoGt
wiFEiQu92DsgC9hRknbvJknas9mX3ur2fJb2xNUBbIO890JOPWOlZSWEsn1Bn/a6Iik4WZrI5ehc
uS8semZPqW1RjN5YjxVhvqEyv+rvS35+HHEXVaCAENORaxCfPlRL4yJj2JICcOTMfhjHfUEO7Z2d
b1wMQuRYI97qDwIDoRrYUsbQcbK62JvqK8v39P6NuBpecEgUXLwKOG0KeFV7i+1lZmphJ9B3iNgi
gD0RaRbDBXYF5thyMIp9p2SfsjJCaFGrqpU3aY3Es1qUhHZyFOZ6XJRwBVpqkllGMhV76JxPieFr
HQl6RYbczu3e9YMX23Ehhiv2hWqF8EK70IAYyr6U1RAMkefr1kuoPinK3lCaoB9/3D4qixNDjzcQ
EeDQoab+WmJZ53kTTSa2fshQTr8aixclk9jhheOIEOUfGcLiNR1sWMZlkOpnZEyrxv11exIL1wkP
vnHYFXSwzPqOAa6X07Sfor3OnqfpoOTtlrTFTu1loD1LM7kUJBx9J0tcBaH7aG8GhDZAj5E5vgvb
gaYJ1PSh8x/FKCJLYuekDLmBUXlx9XfV2TTGg+l+v3uxUCmAcgGA+fEaNv4JFzo22t2Ap2mnvOje
0UxGX7e/N07pT7Iuy4W1upIjrFVaal7Wojz1xbR7v0jfS7a+PZH5a4cXyqMLHPVT8OxEMI88ImPd
t1G090A1MqAenEW6X9daoOeFb1QsuC1uQcmuxAk+S9GYIUUfsvJC6VtlffLCdR1vcyliEre4ggng
QSIO2oQc08wdboraVEs9jvaNRv2+Cmw122hmC7f+PDhfnTRa0fwUsjvrcPlFALG8BMNABg5FPdda
QZMoQXiXRfvWDrL3QYZwsKgMF8Pz3y+UbtLbzCs9GsH7BvMrGEBZKrHQ3BGar9ufCQhqXVso20K1
dbSv13a6soutQt7U2G/ZOpQowuIZRZUK7kyeUxCzZ/BiaJKCm/olzVRUWHnxgzv09YOWj7lkTour
diFJMM6GU6B1uIIkt9oYNEiZxJNZHB+GBlRj6OicgZwZg6u1Vp9E++qHiq4jGYba0kJxakugAiDm
PW/T6asiNmlC9kPUvTdNsaaG9wTNlziWS7O4FCO4yE3Wm83UQUyp6O8dMY9j+zenA32FqNhDSxgS
bYKI0LHqqs0bso+KpxEgq9vbpmXJkunoDkYFIpBPZ0hLdWskRWFY8T5H26Wp6Ksq8VZJ8VjE5EEz
jreFLe7KH2FiA5ipFszLCyfeqxNdx5H1lpomEP/NX7fFLO0KQuqAQQOmF7rohCWLesA+pg7EdM3j
r0T9i5OBQiU87NAkid4KPskLe4I+a6PWBjPej/aq7j5JyeiXFulyfOHyAqByjneXGu/N5uA51Za4
dkAGGZSCTIrwjs8jyy1NFbOwihMwot9sR/KOX1IsdCXbgEJFkasxSwOppOvqAkfD0dm2q7InK8wO
jTo8AIJkHSvATrx/0wFjwzs6OHmhJ2xLn3vMcEKcE7hr/ucWT8nb4y/NB4UlGBnAKejPFO5gNVNT
k5Q1LErzaHefXOAJmkAkW8naXpY2BkaR+/v8VhRh4qx2Ss1WLyHHBTmN3cY7XWGfUNYiuUqWDgkH
I0DfOI9RqPz3CzUGjpsBQDKsF3umneuTVlaLsywAALioVoHpEhkCCq8D1Zs2kL1VxWvXXneJKZnC
kluEAAXqgHmthy1WDE7ETZzRHWC7KmWV9KHfmq9tH68msOTd3vxlSfD1wOkB51gs1Y5qza3dZoS/
pwXA3PU7nybMH+6k+fzwhOBj/0+Mfr0nkwnSddeBmOj/SPuyXrd5WNtfZMDz8GrHGXb2kJ3OfTE6
epJtyZbHX3+W9sH5mii+EdqLAn0pakYSRVLk4uKIuoOOni3HwOyGbudPH+8vSGirHLIAjIUaLSCd
t8wEFAhMc1q4CGBDbu2dcWsbj6Q4uT1e/FHSKry9zOz4vyu7kCeZ5CZpZk7AUH2aESjXAKpY7dZ9
Kesw35IQ9PG5tkTNP2QYUOr4s0j5yrosKzKvS08WiSjZaCq2mLWrCrQZhhGgeQI5V8nkGFTDtIJm
xCYGT/kwb2p2zHymUD2VEMkdDPrsFoRDyMLeD14bNcnBm1WP/7W7ijQiJr2gBxItD9JOgbprGksP
j8vG/cKH86wayLq6CBC4oPAE1Bpy4NeK3QeW2QQaz069lb/003zo6/GEwVe/7mu1POnlTc1QE0Yu
FPAR4MukzdJmk/mcAhjQU60LU548pCzZWlp5WpwpmmdRzbOjZuhDx6BRn4wbl/wlFcTNb5A8q2vm
TtE4LDtpwdbXjzOIiu6vcs0TXS5SukuZ7eRBa2GRw3gsmi+aXW+9xd2UOgK4v6Qk+9/FgEpBIDcF
ZE/KovUTxhSMYD0+tXy/lAfvcH8pa3qBthGw+oDG6xbSJrytj9xWeqqN6nWc3CfNHF870isq8Gvq
jccloirU9sSMnGv1YwvCcqOv8xOf5m5bFpr322ydXPXSXDOqvotOQ9FLdZuPd4x0Qj8UYunWRsjW
GLuaHgJMIE6Bt82cceM073pHFWetuaZLoZI2aNysuMmN7OR7oNWuM8D/vrAsiTJdpQtrh4VMl1gg
zMTNEOquSuq0yQDsGf3mKUN7D6gt8ygP+h/3lWLttC7kyAOoQdy59NbQZ/CC9gazqDeZapDrqjsK
0FeHRL1h4LCkO+oY2pSY3ZKdJt09UkwaTCr/pe61UB/S0+i175OOASvqnsqy32gFi++vcHUnkflG
8IJLddM3qoNmIdHLRJxZ9oza42lI0l2C+d4KS7EqB4RlAoWIAotsDnPfn4CBHbOTRWeUuX5P/JdH
VYnJFSHQanSMAvOFkrnsO5oiHWyzJfnJMLWX0dEOSzfutHJSmIoVPYcY0WyEcA/8vNKRpX7fV5aJ
PcvRa97QKcpxyVLtNe1//vXhvDE8oqUJRfMbhMFAszFveJWfzLY4pIO144YTmZ2rqLKsaDmCbmAA
wFXjeWgYuLZJlWFT3oFM+YTpbWm2U5XmV0/lz+flkSZmNhXcnPH8oloZejMHrdKPwTT+XsEuFyGT
PqDhBbXgMgf4GU0VTRKEmDUDLK0qBpLpaoQbwqQuAz3uNshQbskl2qGnE7Kup6L/FGhky4YkIjbd
FI6YctaGRvnOMFloqzi7V1ztlVwpbkmbYHQcjkNyOhZmTbbp3Q9Jc6iXJZwwrPC+4q1pBKjBoXGC
qPHmhTkP06KxYdReUO75Sqoa5BPjh/si1tYDgCv6U/A3KvnSJeq5O5quvWgvBv/c9m2sA/AWfAeu
HB04CiamlfuKKbw4MWRhXDyYJVHMaxtgw1l6KlJE+f7RQQP+0ud7tvxDCVkYUXTxCe47TO28vkl2
aiMX3yCVUYEXq1yMfQ8wTcCc+P7eveWhpTfTlRzJ09Yu72mDfsQTnbWnRHMi1orBcd0uZ+eFVjvL
IJGd9NGQLVuUnfadT6OpUbUBrAQZV79Cshu8YEnd9/gVKbfQoN9EVYmK+XQsl08Bpj2VuhF2y/n+
0sXK7qxc7qMqOqMC5AqBjed2yBQ8p34RTT1/6ltz5zTjyeWKROHKVQDTH+bCCK5PF1mQ6yMd64Jx
zNDJ4FOsTUm7Tad6ACskyEvqWWENFg8QzORPADGHrmqQ9OqeAdYAmBpmC+Llc72EubToiCxPejLq
F8I2cxanYBov37NxN/4D0AvFgD+yxGIvcjl0DNCubOnpKZnj1Dp6BDM3FJnuFcsBEUinol8dwYQM
lZpMlB6ywMEzdDwaxZaUTzrd2y+eqgi1ei4XcqRt03ojtRNR5rSC14VGtPp+X5VV65C2iuQWiF0d
fL/NY8/ct24E+vHhV6Ad/kEOEjlv0DIUtaSHE9NaDYRUFV42rpfu/Tn5SCf7Qz7YPBxnbh8KLVU9
4teWhicOOvzhInFYkshRr33qTQhgA6dOn9Humm4y2KwjyScWFcMSbIOxbH7fX+dKnOHBnwSCAsXC
eEbppradbXYswwsu0F5a2n5HafF7kip8yaoQA2ESUCm48TLYojM6lEAn5MX07jsPNAxv/TCl/+B+
PQtpAzSCI/kFt3V9iZx64m4343mTFGiMdGioej+tno9o4EO/IMLkm2DJ9zoNAMPsBDa36ZgHR5uh
0vLp7+NKZFkANgTNLMAicteR16AtA1OQ8LbQvxTtAwbCKMKUNcN2IUCezg5jY4+LXiH94P7MvTit
IqsE13Nokmj6yxlkIu4DayrQIYJY3AXZ0fWZ9CXpApC640WtPWix7ysu6ZpeYeAV7DvqX7fFL95U
TV8zX3thrkXCmaIfJvPoYz8mqraptWjoQpJc+WqWzOJpgwq+aNlbulew4EW2NofE+bs297cdA8UH
mG1R+TJvPCefwa05zHAFftqUYarN/jFbjPr1/q1f04ELKbL3rBwS9JXI23g++WJaw3PTO3sQCLxL
S3+P2DMKyp/3Ja4dFYa4IT2J+TN4Mkm3k5loH55dGxL5rsp4mJqRZSv2bu2Q0EWHzCHalMGvJH7D
hRt1lwb0Kw7wD2a/hIb+XBmIp7wu9FWT0NYEoYqAugjqYxjWLS1m0MhYTA0EJQ59SJo0CTNb201c
36TN8g+FMbhtkeqAUojRKterSgN3SEmFttEGvJEpFmRE949mxWVfCRCrvdi2AO0LzqD7+Wl09Cid
Ns3wD2YAEnxQ2AFtrqO5+1rCQtNEa1Ibna9FHWp6HSqUa+U8ABMAms9BxxdaeaUVpM7CuT8IHHs2
k5DjijamF3np8Kvtvt3frLWnLECV4mUEdb6l2a2WouwTF3XEZEge/bb55bA+yhw7RrPjPk2X09AW
DwG1Y94Mque6cMZSHH8pW7ZCLplyO20ge0G5xZoeK+D8Rv3INRDAOl9Ym0fWqLAUa8oBn4fiyFuP
vFwjIUgfBClB6pWBbKGZd5NeKNRvxTL4AJBgKKmDQwR0/Fo5unoMpiBp0annORGCntAenQ1Rjnhc
FYNmDSBWwKR5k0NGTXDKdRCyngAvfzB6I/L9ZJ/Zf8k5Jew30miIqFCYBX+EfFsB0HAbzTXyk+Xt
u3TTqGYDr1hu+DpBFSMSTzfPkooNtINWoiBSVpHDdsmwN6tocP2wActY5XiK01kJenwkBfE+x3sO
jdDS1bUq1uldbZV4rjbRDG48t2+i2sRksnTfevE/XC70igBeiCEEQENKutDwpGVFwMqT3qShRmmU
kSDMwLifTmNo5k0Y9C88+AUWBcXz6K3ZXb5aKA2LZEcgslVSHIykpJd1JnoIgTXzjgA9kTBrW1uM
ep9CpHuqjWtRH+WopokS5Bd3hPZlODjj/OC7lb8x3PoxyduiDXkGHg+ML+rQ7OwGMWv8X5k304d+
tKeYIn5VBIxrii2g3oBjoxPmhsOpNv3e8TtawuuV7xt7BpbJhptoVECmtfwJGsT+EyQHDW7Z0JmX
OBzmBlPY6PmhY/mjh5dk89LRYY+M6GM71huMFd8YabPVHHLozHR7X0fWDBJQVEiKI4uMuya9ktya
pQNmiFRgLeC7MdP22T8UAP1LCea1QfIm2i+9BwmkCTv92Nu7+ytYOzDcXYSTGPCNhYgrd+FvrZZZ
BNetOvXV8tCS9xgRtUvNH/eFrG4Tng82UOXgzpDHVlLDLCvLT6qTM5gh0zZEhXNZM0TgAflPgORz
c2ZbYMaBAKBQtj3p43Eexwi35TfqNg9jq1fhXGnZ5v6y1irEgr/9bU6GI4YgXW/eBAwy84uAnJK2
iawiiFLXDvPyl5PXIfceiiQOhhfXJVuP/cwB9bkvfu3oLqVLyteToXacxEPDGX1M2iCurHTrdyqw
hbBysi3y0VWIfn8xt1n2ucA9+gYp0go5lC60+3rvpfSQZAw8IcQ8jMgLlKLybfsPizl8qmfz6E/F
E0ieft1f7VpY5Qua/LfGUJjG673mlpb1VVlDURmahO2gpbGWchrn6OoNs9RSTbda2V3wfgPwB4YD
UViRrL9WVxbvgqZGmbeOgN2Lcu9sqBhSVxYlihGgHARIHoZbut2BXlfTPMGBdgUAR8DphRgEFzs9
IlNX+/u69ZUsaUFLOTlVkvjlyai2dhCWKt73lTuIZYBlQ+RYwSgrOS2rR6OdM6FVsLDOueGAtOiR
k98YxtdXXz3MXrmvDm9cdJJeXoqTY4GkbwGSTiDON18N7diyg8F9uOgnR+/DcnrK521gf6N+H87z
O56e52na1Mb3afw2JL9rzMcKft//RStG7uoHSQpq9RiCjFZfcpqG7fJqDIr0gmJ732zRhaG2LYyy
b7WSgFJEi4Lllftnnb0OzTlNPhL96/21rNADidFq/x2mDKP3aqMb3CCHtBx95MvnNj3S+auu/aJg
ckp4qCVH0nRhws2oKV4IP6A8E9b26/2fsXYHL3+F2PKLNTMD4QtcOzlp3buehiQFD9nH+yJWbyDi
FDCli1jZE9t+IWL2XLosHU6tdPrYWbSto5N9GZgvQO/t74taX80fUdIF6YMS+f0KonRyrIoumvMD
V9EErUTISDYAJon6FQrOcnITEDKa1w6sNfUrJGy/BqO/mR9J1KVf7i9mTdsRh+ODNhru0Ep2vW/l
5MGh+XB9pNjS0PDj+59fO5bLz0uGMbNBW2taWAcr9jnZ6P5TZwN08PfBDyaq4p0HRDG6ruQKJpQi
4BY3yxPNNjo5jO2e9Qr/uXbolyIk/SJBt9CmgYgmtzckfWpELF+pMoKrp4EGBcHOj/qQ3P2mM3e2
R8PDgyHMvcf0LweginckMoBIaGDkmOB0kzRX84sebagzgm3ah9Mz6GwUaeDVXcKbAdhHvCJvGiDt
viscpo94NqTVpkz1iAyPtquwJmvhGmJEtCXi2Y1KoJyS0w1zmOsUu0Sp/9gb+aHRgb12FlDHeaj8
k8hk2s7uUiMsWP2udevIDBIFy8GaYoMeALM/LaSGcH+u7w2zx4aOY0VOWd3r27FNnDjIrWpfVuW8
4+5Qv/v7iwQEAHCrOEDUs8XOX9i3AZNY7ZaS6pRjR2dkZnZD9hmFqvtS3sahyN74UoxY9oUY0aZh
BROoFYrRewSheein1TMps7i2Pcxn9TFesdzUSA9l3vJgYTDlUAfxYA/fHF584SZ57nMaU8t9cpn/
XvHbhCm6+W3QKzHM3DNusr0iRWbqc0JOyPr+cBkHPSUqd2GfNyD6LsH5MZR2GTJ9zne1UTy6HdvR
dB4U2rd68Be/QvJlhp4sJi3wK8icht7HRW/CBbDSzv7wT8uFeotGWJy6dFkzuGdqMYecrLl40rR6
pxNjZ2Vw2kVNd2TMnt3JPrfe/FJW9Qd3VgUq6wv9T76MuCPZDO6WFPKD6Z01nVMr1NvIVHUcrFkM
FNbg5Txxl2TTnTcVY9wua6ySRRZ/rtHPrOfb+3upEiIZ787GnF6d5PVpcL7XfK8NPxZTEZWvOWxQ
LoDSCW/v2zor6+bAS1O3Opkot+vscdaCSHenvUYeWKsaZbAGVQSU9I80ya2CSW2yWe1VJy/7itIO
2qWyCEnycMAoyaDIMFS3DWn1YNtPaK5V2AixWfI1vJQtWT7KbKpXJmQXvRNW9rshyKISk8FcXL6u
+IDanMKprGXHr1YrXTkPOQCQovvVKTHK7dSBtFN/Z0x13PevvmgRZ7FhL+HY/+WwkDd36WA8kqAW
wsgtGRA6tBgeRRaOnA2aOnzrYSbfjF4F1V1THNB2QmeQuRGMHdcWF/PUOzqnsLhsad8tTnCsauOB
6y6qWZN3yBMVlmJVdy4FSp6kI4bWjJZ4gLfbnIXlEi3WpvN3eQky1HAwX4m75yo8qFiFrDTCVYty
J/rh5QK05S79CB4BgK21qNw1KpLa1c8DayDck2HetOIExE4700VbUQM2sIo+se4fYn4BanxLTSHZ
L50ScXnAlxyYxsE5D81B685JoYgo1tbwZgVB6IjhBTLRLm/4VIC1HRDT+lgNn7xcEcGu3VsEKsKX
oPn1ZnJIMuVmkw1YQg0yscZ3NrTXXgE7RLfDcrLaIa6W6nzf7r61cMjHfilTslMFAescywGbrVO+
JXUZgUZolzb6pu/KuAQFb4osd1+RDTqctg3Ltombb5ASRiIYbx2/PjGyRDn+zefNY8WzR1CQHGqH
brCaKOPZz8Iu49zsjxw0aVrFNn7PD00XHK3EOzDbjfVKNUBrzZdAh8VoH3T53wxXBUp7Ad+uaCkc
Dn0Te82u+oc2a8wdgFMUNbLbycaIYAvHzym6e/sNMjwgjr5/LKsm4EKAXDo10XmVDoDonlzHDx3r
MIOA1uFk62qvxIu77pVrP1qQm+m+avdWlfDP0uTsn2XODE0EQCD3WswXFrbe+3Q60e6UNDwiKtbR
1St1IU1SvyoZXTM1gUKv+PCOZ/NmKEvVk2c1xXK5mZI/dCcAE4MKxczELfd154ZD64Sl24Z5bh9c
cOqxevkM+MMH22TbovJfiYNOI8eKsgncgaP78f7hqtYsWaqhRL3IF7VVLwdrJUddaVH449UbcLGr
kgNppmRANwYutdGN4ZzsF362VOBulZ6I4PTiHeJyLTe9HidXNEOU2O9nENWl5DCXw7ZsfhiBIqZR
bZpw0hfiupI71EtwIbT+aFUp3o2KRNxaKVDMEgHLOVpMRNX7WkJagNYX5Pu40yY6RdvPSYERZyc9
eZ6M13p49p2ztnQhKz8M9FNFWEia2O6SyLZ4SIZdQz4bzXc+bWumqFG+sezfmOiLHyY9M/LZq1I2
44eV7vOAwVg+IPNpe9Lng9nNG2oB1N6cevP7Qn/q9beBbbPkd9EdlIPr/h/36P92CISO1zuEzv/a
yAmsHlmMiGnu8wR4X5gb9dZBXLJwPezA1ZPa7Uab+G7hXWTj54J3em8k+gN4nX7ev0hr7x9UJg0H
4DxU9+WXyTB3mF40o5G4m/vQ4ge0GuxHLdl0jsLxr96nC0GSaixjby/GhIYc25wfatSlu7o99jNX
WP21KwWsJDrIQUIGDgTp2k6FlmQZgf+fHSdCZ13njhF10tAtClBapjuSqBqkV3XrUqR0i5c5S9ul
hbUn3RDl/Tbwv07IQ/Pgtcz1aNLRp1Fmm6n7POVbdAtFpjbF7vjcNQi3A9VYhtVnhJhDCmpl4Kxu
UBRGoFmEip6kevk0090UFGE17nv64gx5ONBvNv88laf7SrRmWC5lSjvgmhkxBmFYnCDf0zBbsv19
AaunerEoyXLVTZcYS4lFOSON0e4V1fRL4Grh0vGNYb/r0919eWvPFYSQYhQPiok3DKW864vJm6FF
Lc13A5s2GKCOAs345Iq2kdJULG99//4TJ0cqljkUvW1Cg8A1hsHQ9qBYztrdw6AqXwyfQBOyXLir
SzD+ezqMjgl8rzPsHHQB56qJdOv34EKKFCJAl+2+B67hRAdUP+az7R7rqtyBgWZq39XD2S5eEvOx
sIzQo+8pOGyT7jzxbVUd7h/eqrJc/A6x2xduDlwYppZw/I5heaw+BkU0dKFuxa3/6Hrb+6JWzfnl
zkrmput1cywKyMqybxp5HZyfsJ95/rmcaRgUH5lz4vPOLb76bDd4NBSNt7aKGXE10MUMMvwOJLvB
5ypt/MLrRWtAjnSy6ledf9BnTPnh+6JwQlAJR0GSh5gUErrua6G6l2vAFjzqRaMTACXWzdh2f6FL
DiI7NCCRkcXcNnxMaZq/Fg6tQrTW/3JdRmI9M5Kt4/ICQOnidz6b7bs+r7+PRadKoqwePbQcVQW0
6gLrcH303jiBVlE0rbV2G7NUP2W5v9HwCsvbckvactMPqtffCom2gS34I1MKv2GF24B6aNADfPMZ
QKd4KM2Y1G3s6/NW48PGroqXruq+TUWy15t8A1O5oTx/HCxzc18dVcuXFMH1B7MexUvAxvAlkGtH
uXsovTZ0cxKP/l6nn+7LW7UrF0uXbpqhDbU2mDCTege7j/5y189+zx75dl+MalnSJfOHbNSLXsSt
7b62gg3pP1IOC4bRiqmOQht07b5AEQ3K0eLlkUr+zKkZB7M/7HGe1u8SVv+spumQJU1YzyD9takd
9fUQo3Cy/we5SIKLoZ5oNnq76BeWy9eskWCgCfJHWf9kkO6x1ukXDDiIK1Ieda0+5OWy8YZ/6FfE
sGDXxJg+vMVv6Wo84C6NGv3FZlDu86U5MGD2OLAy1HEUO7uqMReixFFfrLDJjCaxM1wWi8zxYGhn
Y+k3Q1EpwEbigG4OEN0sHmbqgXNDriNVE89tpkNMWfOwy48moBRV3KpQPqt++0KMpCf13JtUCyDG
TPi3UrN/F42nWMmqKl6IEJHK5YZZaVKNCywaqBafMit7NGlPQm12BgDs0CBI2k9LOcfNnKlostYW
B8FobsKcUeykdOtSsHsOY4cxQU5bRhjaESZMEZasScAYeHAwARx72wsw0r4wBhuAX68+8GeqmuKt
+rz494utC1qtQHICn9eqr3P+LVGBela/L8g2gcPAY0MujvJRw89fAClHI/hznravuEKK+GLtuqDW
/58IaQnoayNWbwDgbfub3ImqIcpUu7SmYJcibo4ZMzp7p0fUxpNjAFYvjw5hgnpbNfeRYZe/4EZf
tLRV5CLWbmiAghhqvaBavBnK26RL2tbZgnxSjqzcwmPL6j/aJH0GuFmxibeikCsHJg7dE4CU4c+1
HtSY1QHi6Ko4QQWBe8y/MkQiXeK9No3vbu5b8JVYTCTmxVxSCzyyply11/JqCQoxSwl829Gy/AT8
IVzmItSaXTd+0g2Ka4Rcj5vHhaZ6ia4uFD1jLgJBzMq8iX56vph2QjFYyR3RPwocc6SP1NohQmuN
0AWfjUrirX5itSjWB0i0A3Mp146mEXhpimF/JzZqH0AKHSJTjUSPInWwui7BkY6R8+gCkNsTk3FJ
GEZGgOxsDpqod9qYGPYD6YNHc1YRq91eB6zoQpZ041xXWwKnhS8svQLc+NqxrMzNMAdb2iabvKpi
nbPXthoUbZ6rS4TvFRqDmUWy2iylS10wPaBBsrc3bT2hXzUdwyDnDyXD/L77Srp2apiX5jpgqEP2
Xc75LMlEnaYGb45JfwYzUJy46Z6miGVurSMok5B+eCNBxIxyKRY128RgWYfEkjMvE5JaDIU3puKD
WhNiCli9GGUBHZS8o2f282hzBEyN/w6dFqFTqTgH1vbqUoIUsIyjUyae4CpZQItTN6jeI/rLEyv+
+yPBiDKAd13wD9+MYEvNBO0QPSqHS/LAtEPthtOosLirpulShtDBC38Icq5Ubzmi2rkpwinAiImP
VTtv3GKX9GM4mq8Jf56nLjTs9/cXJ/boOhpDBHGxOOmUQOtokMXCs6Sw2phWdpjpXzI0nNIFM5vh
bVyu0ov1U/uzndKpadxI28GBRJo77/uq3bGBbApQpClu0krO43ppwpxc7GnmdcB5zxBUVTuWvteL
OgqavWH+zrLvLSk3jBxH+yM6FEPbeqhAyW33Q2T1By97d3+P1wzIxR7LOJYGI+EwBg3lCk9vs1Af
nbNZ9w9lS7Y9U81uV5ynPIE+Z6kfoLaOLH/wbMyPSO8HehkmyHm6yxdP1f6q0lt5jnjeDandOHj+
LcFLmf/SzRYNRVBY+qPHBLGkBgdILbD9P4xRgYJSipaMWC7mxZqj2FW20ZtPwErn9NcYnAYfHj35
Yi1PmLwRuiP5/zMHMlzCQKtQieHvmJ/J42p4pcZh6hVrE5fuzqWUu+1Y/n+XElHRx9I2D2mb7YvM
CKeebHpPU90USR7ovgTWU8foHAR9oqP1+qYEhFWkyKryzDhlO48QBjANN9wHWo9WPJvVEnIfs/QI
m/o9850qIoaRbg0P24y2t18DWcpdoFHtqU58PSzQ5vg6DhX7df8eSZbj5mea1z/TABI5YQ1+Zjdn
z71d/9Jsc2MOKvY/yXEJMaB0wNsUc18At/AlMUXBp2A2jfZsvnpGzDSFrV/7PHoP37ob4B5l7sIl
5447tWZ75lsteR/Q8/1NWv08XoYChg6mIzlayUyjQlsLa8+YjuOQjaNyVWvfRy4CTwPRj46w7/oQ
qnHwdAbO+rOdH4t9r0oQqz4veQeQXDiN1eHzs/PeqT4xBQRl5fO+Lnjn4PR00KhJPmGuco3nmt6d
W2vjF3HqKUB4iu/Lrcys0+o8S/D9sdzYSagyeis34PLne9JFBd86bUbUBc921x1I78RpwNFU4e3v
65DksMQNEDPmBCAMA4Jvph8V4DTgje6059rZL7kTLu05d9ooKL7fl2OKq3Rh6N4EBXieg91ABARy
tFtbiYsZNbw+i4l3kc99KzJqt4SfJuY20/Igot5CYwLLdcyCGs6FTCiVuQEpfraZ3r7zsumLlczV
72XOixfUacb3APHkO2NI/RdWeNMWePAu0tMJ0efUWp5qxv3KiaC5C1N7kBcU81IlLzRqla2nfk3O
Qz8ebDKbe0byZdMm1uf7e7UmSMTsKEsDBHYzQ96umsoL8o6cO1oPp6Wu9aNX6vPrYtBle1/UyvHj
1IFls/F2xCNY0jLLn0heUa0+l9O+Lw8pfRzyV7T63peyclUgBUONXbz8b5nYFr+m6Vh59Znmj4a/
Lf8SMCd06+r7kiVhgwb1bvD9gr2awRMrnv1S4adVS5CsicXAGWzlEKEbu/nFbTf3d+jWLZu6j5Z4
AdbAZBpfnNNFAIthMWbGXSCfczs07S882OpmnGbfl5/35dwuA3LQfANvJJiGTEmHASusPKeYxnOD
Fpm4bBXWZOXzeDmh+R1gNUzmc6SD6IC/8zsb7G9T/zvbt+nf/3oRssCRomgFXZIc0jQ4Q6mnwXDu
0NVlfarrv0y2QpEEdS7wUejgBLvMTTwwDAibHDKex+6n6f0kfx0PmDhjbI2FaTAYUCuFG+282BXT
5vGcpQmQqUiYKwTcWg4IwO6j4RUtN2iKuVaj0StTb0AC6OyUDoA1Z18Hr6xqDsHKISNbjOQWOL5c
+FUJO0MGPSk8ljtn7j+0sH9cAV+6tUmon6I/DAxYoPO6raP2JCNoj3fPzmOnf/QpicugiR3j0/2r
IEM0xGFjuAEiBOC9UZGX4YFLYic8Y+jQbbOz8cOvdpq9bX8P88/S/L5PVXSoa7uGmg4aooBmEP1v
0tHU2ZRmM6T12Rx656b+h2PBYmw0/r852bfe1wsTsqSB3+hTzc8EUNengKmw4ysLwPcBHUIvPqDj
cjQ4OGbWZhnnZ8DKIzMOPNVoIWEcriME0GsJ4jiU3vBI8aTbMTW6l3upz89uNkYsf+H5S9cc/Q/a
R1ou8f3DX13MhSzJDtbo6w/6BLIwxa5leaQxP7wvYUWLMe9WEJcjLQZzJXlWe9JsF6gufnb0576z
9n45hJMHasy2396XtLYWlCktF+IQxL0lRy4OfmpJhSdMO5ybb9zdpd7uHz4vWE0xKB5BgoxaSUee
aSn6oc4GBkp5sasiC1j9+Rffl46iMbLF6ZOiP9fLUSsi4ilyumtqhfAWyHC8BFDkkL5PwalmGUM5
nAv7VzN/6bKfIAlE83MFngdDmYlalQY8hwC+Y/yqzHzgDNq4CATOGZRA6G2O9WLfvc4gjOL6J8wn
DsihJg/0O2MRCLHHZFNU79rlCe+3PFP4AjlrIuwbzPSfnyLFFE0TBL2pWf15BuSFac+Dhvrb10J7
Lsm2roHBPi/Zi5m/v68uKy4IFxhtigCzIKyUe6NTi1otCGFhhj53X0GUzVPFutZ22LfhQT0oDQJx
aVkT1S3NLoQd8njM8n0btIdhQbeYvQfH2Lbxv/zDgoDjwzVGiHYzJVT3kaPpjABNGI7z0gKTOdH5
w6Bkd1q7BnheIBuByd/CMkn+YSpqZlI8v9DSpNGdpuKEEf9ftq7oW0ZkhggTyQ7J/9iLrtlamrRn
vX3sMnczzqceUCz6whlXGKQ1FUBvWiDI8gDKkXkAagoO4tQ08bDPmBUvNhiIsxm4pAXz7RXKIA5b
WhXGn+J9jyoHWBplUj4ncRo3n8b+PFqk/FyXUxcb2acmGa2NydLm831VWNlDNGMiRjRAZX9L0Ily
XuFVbtWfNfZUotLfaw++uc+WePz7FxP2DuqAxxKe5Wg+vtaGrPAye1ggaUpjAmD94KsgICv6BqoG
vIscNDcjdScO8cJrdEaSV9ns8XPSJHBMm6xVBdNCo+SzQUkSegCFBhpU8oBBQUAxqNXjmafVdiYg
gS+mZ30o9qjjvZRe8+RajIV6qv+9+uEpC+ZJMdoAuR/pJpl6ilIXhuKdp8QKvf7zmOZROquY7Fb2
T7xBkDoUXJDwLNf71048GSyK3F7+0fi+fLuvaLcftzCQBGy2SOqJ4QnS1gFjGPi0DvLzMJRHBEVH
JLIUbvH2kl6LkKKtvun8pIPBxES0MVoaf+9r3lOwqNjkTPEauNYCyMFrAbcG780bztmeTfZskS4/
k6Rr9rONqbFLktgRRmw8e0FzsI3PKQO9tpnGfuumjywp529pXtTffdrSbVCiWjONhr1rwb0ZUscY
wBOHyaN97adb9OKpsB637kVg1nG5kSRHU6bswNHBM9rousrPeVHt0AAQ+ZiissyHwZ8OLsJeJVxA
Bq/CT4uhAvBlyPSIRJykSf3ASDBxqziXRDciG5NPG/Mx3HCKMYg6HWOMPQV1nIbmucJ35xAE8D9a
ZqM9A8igeARsRGFTVwIH/CCE4G+D11HNklwFSqwoIizggCuKDzPxUCeMWXlskgd/fMrA+U4MPebt
98BtFTHzrX3FnHoYCw/eFqkQmTIiW8xxYV5ZnkFRFS50+lTWGg+z0W/DkluvtdVt7t8zmYJA7L3g
cRHdMvpKuGaalFYFGvjPfmmFc3dcaBllwX7InI09fer9ra09pd20scwH4lZhbXwOAha5zqa0D/kc
mZXCw6xcfMGnhgGCQInfkouUFZqDl2Qoz1657dI9JmDfX/DKrb/6vuRXWF3MKBL25RnwibKrw65H
Uy4AI/elqFYhKRAtHUy77cbynOZOTNk3A/009yUo1nFDolbNburMXXme/ahtDpO587hCN1YX4aM8
hJAPTl+2wamF1xoK8+V5+Fn428BQlCdWV3DxefPaf2BkL4hwFuwR3oRDHY6BaIi+v0kyd8mbdiPi
EwzWYJa9zTk4Lkld7X9Iu7ImOXWk+4uIYBHbK1BLL+6uqrbdtl8Ir4AQIFYBv/478sx8t0pFFFEz
cyPGDx1BlrZUKvPkOSQ/ZdOj8HnQ2dtieMb/u2SPngCIKYdufyTzlzFeo1pYOMpQ8ZZy5HD6KK8p
Tq20zdFuPJ6fTP/ZzrfZXIQgu0/119hf41NcNCWvYPkcQC5bMUVMqP9QUmOheJTEEUgt43ifxwEf
7q74AN1yZkh5efSmXZeEwxAxjh7/0D7cXq6lDQfYERo0AD3B003Jq42iGUAyzf6e/T7fipUNtzhN
kKhEPInvXxVgGtEBlwcQ6UmzQmbvtBfruwb6rTVWl6V9jbcfkpzojUeNWTn7DhC/nBFcHtMYuT5q
tkE1rAR4iyP5x4TK4kYrozAHx6GnBLQM8rY8elk4xBu2GsJePy+w4meWlDiMxlMsUsenJ98IOmhO
DFuoaPT9Sii2uPBnVhRX0PC29kpgGU5dFgjIxa8VrhZHgWcSHhQ+bhZXWZJc94SmO2l+isG5jAzU
GJTFg12dbm/fxYUHuTPSLICAWSqlAIhCK9QXbawKBd9s8tkdHxrxXxwRMPIA5IvMCmgL1KNu5L01
2bw8uageZtvB39wew9JMnX9f/v3sUVQ26JOfjbY8zf4ne+qiDEm7ZJyCHJIPty2pLTvSNwPSjewM
8lKgq1OnixdFnLmgyD9RlraBK8hXlnqfwBwa6rz8WPfVHu0AQW6l0PDrgq4mAO/RTevG9zs1kPZB
QhwuR3KbK0POGMk9h6KwZcabBtwHa/DshW0hWWoQ0CCyxbNM+X6ej31d20VxMhl/4XH8M/e7h2LM
7j9DuGzgdQj6JxC4W5crZxYtWFtoCzPpz+/2WvV64YRefF3+/WxfZHPTzGPcFKfUBCL1tMaRsPZ5
ZVtbI6AKDdJmJ39+9zcO+3R7ry0tgYs9BpcsOw//tk6d/XqRuXMydS09gQtgKD9q9kf++baFpQGc
W1AGMEMoCSIs0gLZFGQj3m9//noAqJoRVGkQh6GXxFX20EAaHyElXIuZNzuz/NSbkGRM/tw2cj2G
SyPy1jmbpclpuhLkvPTkOGPIrI+kWksZrA1DCb7jMdZaMsICG8BlIF59P3QqvvJ6WzOiOHunbUsH
fHX0ZDX7lD/M1ZPOo9sztWgC5VEg3EFNguzU5UwZUzK3VY3lcLXtPBuBACGTb979EsJynBlRLsUx
8TkyfjAi6HuW/mriFS6C5UEgRjWhVWIhVL0cxEwJyANHzJMGmrGmqAOvQimoW7t7Fx7Tchz/b0fl
HEfM2Js6mhFO3RfaBwSEdjV0NrbeVrhh+55lgbmGul0obF6aVNbHNoc5A9MUPWVlG1Agy1n9MBTP
muSadneVsWWiwoP67faukIfwMtFzaVVZMGsUcyfQ534a6ijuIz7tXRaQ+4tdAElIOhwJ7AIho3pK
m84Fj7+G6RRJMMYvRvrz9jCW3AB6zn0E+hI8piavNdJUfZppDGFyGhjxIV4jAF80AJlS9D9LdS5b
WZ05FugZoXVx0qC84muRV/a720OQc6CuBOry4KxErzkySooFtMybs5067NR3ESMs9Ogz7x5nmoV+
tuIKFgYj85MQLZGIKDjoy1NUFIKVDhfJKTGqjZU+QQZ6ZTBrFpTB+Mk8MciDJKfqpbE2fK11fOHz
yORL6g2CG+YqDQ5lXTrxQU9PZftQoVnn7oAVRP9o6XSwprLzXnqhs0ulJHNm6Cnjp1p8Z2hD/nF7
pRec2MXnlYsx7iyethyfz7MwxvGmDljV25Ub5fpge9DQ9MAlg8o/AAzKkUOSdIi9dqjedBJVJYe6
ahrZdN+Zd4dwl3aU65GMOS+0Hnbc5k1wXJC/bk/W9VIjGYESkY+ENHAlaoXNdwoGmFWevXU/HecJ
lfnbn1+YJhwFYC9wGNCMpeaLeuoKfchsH9Aq76uDpnN60NJmhyLH19uGrhcdKTy8fTxgfSTQx7rc
U0mde1NW9PGp1Q5lv03mrbMWtC9MFbrXELdLzSaANpVDZ1bgZeUo+78lEPz4UdV34wGRRzn7vHJV
kJLUlenj81r97v3g3Uqj2rX/Q4EEIBvUOQFFu5KML5u2NBuzZW8+/WRZb2nxxWdv4HqL73ceoB7G
q0ZC3nA2VAZlGwhmV9hd8ca1IrBBhOKu6cksLATIcxC648JATt5WDvhArMzpiVe+vVZMCyBAuHK2
176vnG3uD0RjPC7fyLwhYl+KlaVY+75ypoHwFki/4/eb4z4ft2uM3wtHAdVsXDsWlAZt1Bovj0Jt
1Dpu0oq9Ue87BC8DmwJQDM7s2wduYRDnVtTEXFuOZVMYnL1pflD9dN7/t68rZy0nrVcVTsneei+a
x01L7r6CPBQT5HmTqIwr2fKhFlhfsPK/zVlQg8NqjWVvcQ3Ovq8ssWWgsZfZKXtzyaaBisEMPeCV
XbpmQllmqFKjzIV68ptJtn4aZd7OyFZMLHjv81nylECGDmysXAAP33LPHX5NlFgnUk9TaLc8hkyr
Me9vr7qclcsYDaviSQlsZIIQCCpOfCS2ps1onnmzoc5kZTRKxl1l/27tPCitL83Mg9v2rvcwCppI
jwMDhavjCgWVm3FBY4QKb432PWvRANcd/jcD8gecRTp9nzLL5DW2WXN06odabP+378s9cvZ92x6T
ahpx1ON5P5cPqzC36z12OUGKp60SWs+9jwkCmTy3osF/Yf3dfgSt9n/xmbbU4zUVZ1uiudSa0GFw
QhIWAKyqWNnDC2tsS+QsKtdoH0C8eTlFEDSrCgj+OiezeeF7h6348utrFT//n8+rsf7MeUPAYWWf
qoa/eET77aM3GwJAEVIaO0h5rMzW9YnEG8wFCgKdb9AUVvGsrGb9aPTxdGJR+oOn26GEtt6KjYUZ
QzeK7OlAnQ/PPSUQKbIcWguQjjzl/DCOG2sNnrT2feWUQ8/QNZmG76fWiXcH01pZcbmil17Ex0MY
aVvgB5COIdL++aGg8knGnOFUVkeobzcPY9a8tL79Gx1jf+qxeexJlz76d3a5msA1opUcdST8i4K9
eu2mxqBNc2r2Jx0UDhUJbNnr6n5Ohl+3z/zVFpB2gIVDdkZqmKvDa6x+1Dy97E+ZXwftEIFzlxMe
HG9buTr5sAI2eFMGu6aU4LycxHjs3bqgVX/Kyx1KiKkbWfxe5wUTgJpD2lPKpl3DuUyjT42xbk+5
5oFjuIcYuz+t7IWrvSZtIJUPMmfIuoK46HIYdPCY46ENH0CbXdHtP9+epIWvo8PQQtMIAEkynX/5
dcjzcapNxXSaHlEFS+rN//R5lXpPGwboUs/4vPCejV1/J9213LDnv16F+tMytpxmwOc7bZtsbHL/
8uLzErIORnA8BpSpZ1BSjAEYnE7Ds1Hth+Th9uQsbNCLzysRIjMdKLW6+PyUQ4H6A6Efsrs7VSVY
2ANpneT1kB7xcnkdLUNTXVXrp6yNg+JxAs3+3WOAAeCccJpxEFSgZleNJhdTqqPPMIYotBWMRR2C
2GjFzMI2lfqoiHVlMgdV7stx2D4SCDjP+qlwIj5G3loTxMJSXHxf2j9zuOOg+zwd8f1Wf5VM49V2
zlYiw7+N9BdOHWuBqrNcB5SyrnrBKko9NJZa8ylP+vlB0znfmq3Johgd+Cl8bXtMwaBPvP4L7hbx
qzZnKL9VQge1R56bxinTsjIkJDfIBpoCKTq9vTzw25Y+0DRhITCL5UvaptkvvFohg5kTXWhbU/gz
+s2F8+jN7rAdUrPcIbc3htZUsW9oYmavWSn4CCTv3L24I3T9DM1NwtwDx0FumW33WIAq3UeHfgd1
DTt0dAE1KbcEHV3c6tOGTol2xFvZgtSike5su2IR10WaBpAHyLcgI0t+mGMqjvFof9PaYQRrIrq8
qD7084a3LkC2ZhJCA5ftZ7+ZaWCZ1HhGX6EWdM3c8bDRiPueVinbkDRLn5qcdmGTsvbIq2n+lRBr
eKpS9OrmxdyHXmakoae1+raJG5DE6qJ+KzyahI1UKPMKYwB7NiQDO7RW/NSF626LyiGn0eKzCIzE
jsNpqpxXx5+Nn7kH8cKQs6k+wvfrCWAP9mCDmCD2D1DZptvaTX50JPbWALbXmxGXPlwbsnLY8HhM
XG7GZmak40NGThZJgzLekmwTOz9vn9vrA3VpQ93woq+bBqCOk5FF/kta3+058XmZZEKSwyNX9DQe
ugWqanStkzNqj21YAWf4X/x+YKBk07FkY1Icm0aqpuwSLF2CwMEzTz1dGYGDSb48rRjBmQH59zOP
MKDRJzFGm5xm+zfzrKChCZi1pZTn5vZIFg0hd4l2XTwXrxBVYGhraxbX5JR7b2LcWfGnafrimXTl
obi0qUB0BgiHdKNXhXRnYKYQeP+iQ62FgPAjBeCTNp9uj+XqKYHXj5QfkbIDCLtUdFidp3nfNKN1
miGpMrtFUI0vNXkw+k80/33b1NIGBoQP4E7gKYFzUO7mttJFp/fCOFn1x1E7rHH6qlzruGOgpI7v
Iu8Lj31VkGLmmBlGPBinno2BP/3Ja7FDDSlM80ff+2W2j7R+FnoSaq274fxp7D6hVSGonWYzlyej
fBGQIap/WvOuTlfea0sr+c8vg7DT5c6c296zEh8jzyj0XqBlG7pr+lRLkysbGtGkiev2SueVOSMt
qGhMdEXv9elpXskpqHqdfycX4QIOmAPVGqS9L4eg671u4krDnrf00K28oDRZONYfDbpnrA3NiUW1
9sH1tqmZRIPYMu5tjex3DDaBpPpWlXuz2Wtr4dj1oEHRjneJB4TyQheI68ye0+IxdtRpEwa5dycn
HwZ9+X3F5XJjyGhL8f2p/iMsd0PMbjOxB68b7g6WLg3JDXTmulgdW4QLGLJwNQ1mmK+qN1z7LFjA
PAEOBvjGlahRKuv7CZrUjoRUB1pDU5XzB1F335pxDfewZEq2m8E7umicUEEJPR5fcdZXDthoxAuo
rHZtgwJu64Po3UxW3Nf1yTLBSv6PLSVtAKmmzmcMtnrt3cJpFslTvVZOX9plyNgCNmdJZI36Ks19
IUicxfaxdofAh/7c3RBqSVONSBy9UwbaetWIvExpwdCqaB9TKB/o8PI8FhscnnvdL6wAeUjAM4Kg
VoV/ado4zTmx7aPfpKEOeZm7Ee1yGPIaAaWkKSGOl5vYoVCusLsZw+jZph30KKftx14bV87KNY5D
saM8wlxz8AAP1O1j5sUh1ItCtzA2Vg0K7X3DNsPQhxPU+drii+V9vnsKZf8qthtyB+g2UsI8HzSW
6Hpx9CN4+xIt8I3t7e8v7OaL7yv+Jk260alHfF/rQ9A6kzzM3m9bWDibFxbkLzhzNG6W+1nSwYJo
tob3NQOo8iddA9QvHBgQKyD9AeZIQHpUBzDETqV7vdCPrvvK0te7u8qQrwWVNDYbTiWYLZQyh5Y4
ddpbg370rTqshw2NvYCu1bOuqgKKESXLEguudXqMMWSQFtPiH2yqQtc5GNDyyfZtvbIsSwt/NiT1
6DSNOxh6NWJZsvrVLZ3vnqgfvSbd3F79azN/icZk6zisXV0C6LFJaj2PZ8CbN5l4SKygLlZArIsm
UE/BTaMTNE4ocUJqlykx6nkG4mmHV+IA/uw1TvvrPYzKCZrYfARSSH2qIWuC/ntu5fYMiKMTGs02
18CReyzHbiX+vt7Gl3bk7zg7Kw228ZznznwyQIH0a75TGw/BBbiwkMVzcSejEvTXzZ19PquolWVa
AwKKOpxZhJ6m24u98PMvvq9cjfXodciQtO4pLza2DSImtkYNq5I9yiEgHERZHKzifxGIlzM0dqmZ
5g6NT6MxJ9/bPI6Phed+Z+h1fy+GNA9zqzLBsQGwaFD02ryVnbSQgTCf4rR8GEw9HGrtd2Nrb+a0
phsrN9rla/DCS6icjFPjAGw/4QDPA2Thdll70rMPpp8CXbiW6lo0BSQcmpGBwIKM3+U0zKZmJFaX
60cn/zMV77NZRGIcwDJ8KjlbyUldb34MC4KKsnkAvbzqLY52uBZEfKV+RF9+VOrfYxmCI7oyvt/e
Pct2EFkDUyHVHBQn6xZgitKdTj+yZCeFEyq6ScmbRX/dNnPtLuRw/jGjuNmJTGZvdq1+7JM0LLSs
DUpbC4SRrAxnyQ4BXBmq6qABAeXi5RLhlqJOUmfG0fX2iRnxOfA/3j+ScwvyF5wdZxudtAZyecYR
egWBX+5baFpMK6O4PtLoDDgbheKRytKfy2KGjZwE7hQVawQgi7OEQ40CCbKdVy/0ZEJG1YiZcZzJ
d8KeEbH7w8r+XRwCiAylz0OeSW2nLxJR+UNaGkfOoF+795DZu70OawaUHWWWOvTNu9Y4Cvu933bt
CiXSdRc1AgM0vfxnAH//frbOhDlNbfY11rktn2rUj7se95zlii9uPewdDz2pc7mLx+696N0InOYR
Qv+NDlIR7kD8EuTMQV76oK0fo9RCirbNIpbzFUj14iQgHSDJMjDHav15EnPW2Nw3jkO68ZKoWKM5
X/m+Gq8k5VxPce4Yx8zY0eyhXvOoi98HRkZyt4MCTK1xoSrBkiE28fudT1738dPtLbLk24iHiwv/
QySkNpY7s8+mpkxMGUA+zKMfTs6uF+lGiCG6bWkpikRL81+2HvRwqykvs29tK2l1eOuJPrh+sTFK
+2EiXigMrQ+mEQ25Hlk5AIujO7Op3EZ24bXZlMMmCmSB5j/M5ZMJoUa3+X17bIvO4syOEl/Q2AHP
cz3rx6n8DE4E2/6WJGuak2tjUR5cg9F22GiwgezTh15MH3oDRTGOmku8hp++bgOTB/tsPHJPnh3s
Iu/deBom/aiPWVTar1X+7NabzPEjb+KbGeq0CcgGy+ZLNX7mOt4Ab7fnc2msNpprUP5GaRr8ZJf2
O72cLbC0YD6hr92/+jl0WINhTd1iaUfaBp7oJor4+EexQqrWRlUKoxTph5y+Nt0HbfjYph9BELLR
25VnzV8aQDUIO7emOGNaW/E4ClhDF+GjPfubDIQj0DAPEcNsDJ0/1PawrzIeeU0TQnb22ziyqKuT
vW4ZEAievyaNF3b1qvqlTEXc+F2qE5940qWWXGs3rwLf/23FkIVClq8PdLZPcz/QDbqJ1/p+F1f4
n7lX48TUgzJUXONkmgQSmyn57Agt4lm7Sai3kiRZM6Uczg6AWIflODjdtC3FgYuoqvdgmL+9ZRcv
w7P1VUksRTnNteXhKR5r+QdqjBByZlCgr56NJg6mBB2uiY1k5nSyS7btWHloR+dxqsGoQIstTZo9
VCJDmuaRlbCA0rEJ6yLZ3/6RS/ki10YwA5cPIDJizcuDJTLut9SXW549VtXedbStQR765nlq0HVd
xM9pjdizrIMRJdDbtpfusXPTymvYy/vMwfbXj027yR+ptrn9+cXDbOINLJ9hQM0ort5BvVbDcwAu
i/3xEaQXBUTAKCr63Tdr/J6ma9iQBXvA+OJKQgzqS4GJy5nM88FvNZ8iKRJv8mqr/+HjbrK2tvEx
WQMZSs+gnFA8piRnnyW1v0zFT6Us130nLTBzzvSn8eaAguOk9LKTF+vo1BqKCFDN7ahN29tTunCr
wS6Gh9sAdVxVGwcdNGkTF6l+HBLIFEZ2Glr5yqotbIoLE8rZROJ0sHuCoWmiDI36Hci6+7fdhQXl
2sz0oXGh7wP3BpYaKUVQVcP/aEK5LVmpCWFOMBHnb237mN2NkoUEBLiKsAroCpT9spdbzUyShBWU
4U1NITczb4CJie5faTB7AQAqm5Wv6tHdYKd97lvzsazJt1ywCOjA3+UqQm9pQ3kGnuuoUqA+qeaM
aZPSrsjd+aj5j76zq7UsmNH0d3ssC+4erF7/GFFWQyvhhVEUnY+ey6GsBCXRLBiN5zxb2bprg5F/
P4uRWClFz3OCwZBN2oZ+gR7GFRMLyRQUWqDKCnpfUL2oPTUjCjBVR/z5mBgP0/iIkGv4LOy7s5Qg
FwZcE3UKCdi4ylI2nZO6gz4fJ2PXNLum3AHac3tJluJJ0CODaNsFlBGsoMpcUd1qcR1N05Ga5j7W
kyDL+9ceaJ2BupuhAt7cMHdF2//prPbJpSQcmiLsrLUlW/A2+BnAKSAvBTZiFZqi+4Pmkdqajk5I
WR6Subo/1LgwoOy91CADIMfudCTAILMNJz9apgdFc2+nErY3sINoLUHDJqAXynTGbcIHVOLAvQ4O
vsDPV7zBUpQAtma8OUEDAYZVtTsYheQOJHPahFBmAPUp3ddWEVbuU25pW7S6BpPx4sQsaOyD7v68
vVUWTi/cEAEqBgAM3KuKu+5jM0fSQreOrbPtvJ9SlawuttZKCX/hYKE6h/qiK4nHQUR0eXYHIBfn
OjesI2XPRddEzZSBgORPWfkhqqb/xYgkbZYDDCyyPErcb4IH15p6ixw98TrH353+lRlAh0Fy/H47
QHkC9wNUyUKeoDFJytgIO7TdEPuxrQKrD9DMsbLHlw7RmR0VFNtOJnMHNFAdhffiZnXQ58fbA1kz
oFx3KDYBH2XBgJ4/osOWrUH4rwmocHwckNpJ1PCCxFkmUhC6VTo5VibTd63dNwE3egghG17xbCXI
E8VzW+9qp/putgKK1I7BwxZYgsBPIY59e7TyrCrBHY4xJOnBEIKsCFGCu8KOrSrVhH2suuca4g3l
s9GtZMCWTeDOlUV7tHYrXqnvugSoA24fnZZ/ZyR59iBD1fj25vZIFtcNWNr/mFG8ksiTdO50mMkI
+E49AVX7lblasyCdx9mVW2RelzlOZR8Z/ThuRvPt9gAWQnpQ7kluMBS2rx9HmQEp1ZIb5Oh0kR0/
kQxBypbmT54ersJpFtfkzJbigaZ2xFWBS+pY9mbAzNDjwLmupYwW5+vMiLK3+r6ZaPvXSBf+1u9H
Z+MYodPDBrsZglM1cHAoittDlsLhYK2tSns23enh9oos3QbnJpQBuMLUS63OcFLTyntCb20bOhqo
iNtS4wEnkEK8356LlL8DiDNuP125fYDXap1eL2GvI5HXQqac9GFe9lF7P/YfE2aA+kYW7iFcoDg5
d+Kj5nNOjlq953S/vz2OpYXH1YabAG8fMEQrRzG3HFYURgIXCjng78UafcjS5j3/vHIOy6p3pkwu
y0A2dh52zbNHVmCCC29eBIv/jEA5H15SxBDwwgiScge8fFWiQrAvtQ0as6tgdFYcy9qAlH0GXYci
4Q2sQaIdGfAXYRgA9u1uL4r8iOrpoT9iubJciU4YJRAADRXpSouSY5a/DRrUDdEanNg/TOsz9w45
3MBtc0tnR0JP0EWGyONauJt6jQ/SLgLkiQkI/mdn0KJMQNxxDR4il+J6XP8YUiYvBr83q00YmtCL
99jS8bVPwUyWp+xzgWxG5NXWWqyzuL9BAQCmSkP+p5zTym8Fz8ecHMfx4KWbrF+J2Za/T/BGRfID
TV7K6azyEYGxPZOjne44C3yxub02S/sN1HfwAKbc4+r5RPG89hjn5tES277coiSRs5Vn3dLyn5tQ
zihLhWBoATKPKWj852g0H6sUfRErm2xposD4YIDTwMM6q3jAfk5Aj2ya5jHv6ibIDGsO/a5eAwUu
7TBJ1AbeGMRteL9d3vt6xi1rbDMwKhrWJpudB5/5kTVpeCOmzdZy6/D28iijAncI4P9odPm34Kqv
zN3sj1ZMPHTSDMafUbTBNHy5bUDxblcGVO+Wajb1Gyi6apYTpBocQecZ0ZB1h9JJn1rNg7pgdxC9
sxJaq6Hvvw0DtAysGManZmDGpqJawaCWbHnpLod2xmwUu3YYQlFW4cy3ORiFkyzqkJG2njyxEogq
6/gv6yjqSA5xKY6lHKvZMFp7LCCI6usvYxw54HetpjdH+yjT47dneNmUDOPwmgTSS3G2ZUL5MHAo
lwvniZthV0VVsoPAgG2tGFK8+r/H9P+G1PIvcTN9pBmHVrn15BqfObKLMyCXRfJskj/uGp2lyqJ1
ZU6ZQnAW0twusXMm/42V00YvqoCUnxz+qFu/WvdDQfeAy92eS8WVXNk0L49fUiElXenQsvdNd1d7
z2ZtB233wfbvo9q5sqMc88lK9dQq6+xg2Bvhfa7HX7fHsbZU8tifPR8ItV2vNjGOZmw2PTcDq3Y3
7uBHk689NGYFtQG+lrtVPP3VmOTfz2wmk++VpdtlB9vZp2Krs7CwotvDWt0TirtCzrbXswLzZs/z
K+oCUVLax9bKHl3eRgW07bmuo7XN2RvjtGJ70ZGhUouOQLALASB1Obyyrio9R2XnoJVt6JbPCbg6
y0OevsV02Hrxj2pacSGL8ynfyejBR9ummh8ShWOmWQFRby8xtlXhfxcFjYwq/n17TuVWOItp/rVs
qD17EpoDZ6Vs+ZF2eJ6V8FSM8lD437l7X4RxZUDZ69yohtlJIOLbacX7KJygcJIft8ewuN3PxqBs
d0+joi1KmLDtCWQeJ2/2dslQB1V3NOhnMq6pDC26iTN7ylanSOwnbYU5q4FAjT+m6IEU/rZv1wLb
xbUBUMgBaAMM4ioNVBoPUCGFCueB9iGEsmJvd3veFrfY2feVtddAHwA6eny/98JEnA42X+NCXBoB
0voywJD9bGp42aYFtt3kYgSZs6kAjtPXJASWxnBuQRlDP2l9mk8ebqW6D30MhFh8Vw6n2zO1dMkC
MoRn5r+iP8XxzD13aVdquGQhJWU2/WYSX7WkDWZihfmdROR/T8y5McXVVGjTpGYLY07hbZvsVfP6
ze3hLC6LIZWLZcf5FYNoV3O/YZ6DsI/6gJ2gLWRNSmLNgrIsPGNdUY92dvjoz5+o+/n27186gCht
AK4ImYZrppXYHTjaJubs0AaVtp9E6NrhODzcNrLkVaT+D8JxFAqBWL30+DMZnGYE2d4hK37zAs4x
y0JeJUGOE19C/5Lel6r/17KDzwzlKdlfqp52v07AFCxgb8LGiutvyM+F1PtSQXtlcr7eHtvi8kgh
UtAiogVJhaFXvbDssRzTQ2186Z766dftzy+ujw9CF8nzh68rU4fGNo2xHJ93hL3RujGaiRv2cRbW
a6SCS4sEFD1ifFTuwUGmWprANNfriAjMwQ5bQUMKZfTqiTciTHTykqZrog5LMyd5KvFYJihTq9wr
/eQNdR2X2QGJmiFgenh75v5CHNT7GEUhUM6BdgU1RKWfCnLMcVxUND/QqdejqWbmhiUg+YWLHTaS
5BXYoYQGQqfveINW34ZSL4LUjuuNVLNAND7MITjxjJ1oqdholQcZPKNFfZiD8TgD0iGYE/T1x77x
i1RTFeUJ55EG4a4AII9xC6ZOPWJa730deDyv7HDFV4OfFs3yNv6BNgHqRCrXeS2sLtaKXrz0kHws
9ZeGfCPz2pNWCdT+GvGluCteXXAOrlzAszjUozbvGa2mF9poHDebPoZTozcM5ICmeExBXvueE5Kc
LKeon4jGVwPhxR2CiiUYO+Fi0Sxx+QM47XrbSbIc9JPpHmndKsApuJN74K+zACH3/xtRLqRqZFo9
M2wT+L86p4EHmmFhrXjAtZEoF9HkNlkO3jKMBCCc7TiuhB+Ln8d78i9AC7riygvPKv0eLJdNfugL
p33Ua5sHoJqjK/Hnki+S9U8Csl/w8KkhCJkakoxlkh/AVfiog8WxGMqNCfTNzNdAuMr+/teioNUd
BD0g2r/ST3K9NhF2atODTkC/PDqs2mV17IKbia+ylCxNnmtBGgdZVngh1cVazHVyphF2SDv08Nsz
znkBIodXG7WCcEg94QWeVY5BIeJ+084x+ELG1vuCqf6qT10Z6gOporaohwdXGwj2zjAHus0tqE35
zQvu3CaydK2N/K4RX1hWQQetaaZHgOSbANWjfEtKPPGgeZvu4kkf4oCIhrzWrPuqD1P65I8AayHF
QzYey7xAJ733wTNFGs6p5x4KxDehM1VfULkcTw1AsDvb6r8gFfV90iH5YyR5uqHoBXyaPODnu5hE
he3imTflP/SpTnbdTIc9MAg8ABjRDBxzfBugP7AfrN58Hl1w3HR6Zgdg6HgRdeLsReXaQScqeAFW
ZEE3sK+6P31LiZWGGYDt2zT/XIwfvflYHWwf5BG7Ycimbd70YTWXc5DGVESCBI4e5O0QpMMUVgA5
xiDfGlCa2HG/KKK6RS3VqtCiw0iZBpXFqrA1odLsdfB3NTfFlvKq/m9cATrjIC1gWyiBqZTcfcXm
Ph/w+JU8NCbgJDN5r4YV170UAJ8bkffwmVetegZC1ySlhwT9W2i4+WwyfwPCqKgUyRYrHty+Bo2l
owSuOyD10ekNVifFHusw1o519EDNbgjKLBYHP9Wqh8rxY/DIeCI00mncuJrpPxm9nr61NUrgIddH
8SFmmYNMM2WPI5IFuy5h1kqeaPHXgdPkb+MXZHbkHXQ2G46VjP7k1/Qw+nPI9CrKdHeX5J9uT4Jy
k/11Jz4yiAQdESDHVLlTWBlzSho8bTLisBIIePERQeJP5s2SKZ84r0nRDzsDd82z45R3apnLexTN
C7LpzNOhI6p2Y+DwQaFQJN1L75T73p3eGt8NhRff2bH4d5Syo1OK8HnIdShzyZmH9pjOYQdjetfC
PF6ZxKUA8ezzKogDXEfEnkHGfpiyx3p8jCG+ZW8HvrGyn2X2X2wLgGwkTaNsFVdTsS0ktHs2FOzA
nPiQuMkHR8oVsTXp0KUbDZyJ0K8BiA2nXrmWe1olRu937GDZSeCUP0qUcNPK3mr9/vYGVJH8f9fm
3JJyCh2dFiDN7GHJSV4pmrshuWo+xKIJ7SkLIfsV5S2KRq3YW5Igyu9eUtN6d1JJW8X3HSsiTZiR
EGt3+tL5A80YKiWgHjYQjV+ev9TU21jEgh0a9ych3/z+t81/3x77ksM7N6EEWKVlTDWnEzsU0/eu
fUv8V5NvY0jqMX/F160NRplklpAsNWsMxibA7RYP3fip9ddEJZf3DCZMxkAoyyrvpHbOqpmVLTvo
SKDH4xC6yPVk7kPlrtGnLHktD32E/7EkA5cz36g5epPFFSyJnuih30Iammaz9WjGNNvGUNkJs8pM
g4TjdtSnfo1UZWHdQAmEyBjVM6RO1YEWccxthxT5obUNDsi48zzH9CEu7X1NnfeSrKHxVY4cnBHo
BCMvDBQhehvhKS/HG1t+NvtDMr5kiRlAAfnJSd8119jS9sWvQi0uNm36pfabwAWdDBFhpj/y5qdn
veHtAEYsB7qD2avhrWlAXvs9xIQgrZCNr3gXqxUoIAG1NEni6aU03oecb5z6y5RZQez+nlvyyP27
E2SYbvmyQ5ukVHRRvPhYO7mmEX164dlJFD/q4ivzcWUZeaSvNSn/H2nn1SM30mTtX0SA3tyyTHvD
arXU0g0hzUj03vPXfw97dr+3isUtbs1iMIMBGmBUZkZGhjlx4lzBTkRpswiZ9oEy04dxeI4S12bi
uBXumFxgm8Z7470Ww7a/kiRtOuEpgznlmiiUQ4d7esJSLMh+qPnjM+R5Ybv1V16Nc0+ez+PomqD0
GJ81zzNBXKcMgxaPz6UXbzPpj+K+XTZlc5TrPwugRE7lg0cdXT1dQJxpBdlZYXhu+he1ZhC0fCcM
30rzOar3lfqaqL/jjga0K6kU5mLnfZA5k8e1PArH56zf6NbBXx3de27UQDdOPRvwFIMrPAO3Blrs
5zBgvUR1uVGLBxqtSP/eCOXXlQ38fLlPszKnkmY2WtcHhtJEYfjipiUlBikq9lon/lLoVHtPMBB2
NGb6R2ka4V0S5+pdpOrA3BTB/5G6Y/nLMJi0XWr8PLE3qn2th+FrzbHvE7H6SsyoPUM0OG7GINJ3
URgY757r/U1rotZsglFz/xotcdj4Wl/tzbhoPpTA+BI2mbzJKz298TS1/ZJIfdjTUmYFL2Umy3+C
zmurW51w4CEdheJdaMtikze6tTc713wMkrw/FElSkhcSasc3ha++EVlOLwvJzooz8SYeetJEXhr5
zx0tkDfUfuFGLytV2RlJDnioDcz2rq0iA4YUXyDYbEAwx7Rw2C3zA2+UNtLvokZQ70K4H/d55TYP
id/nd6GkgQYq2vFe1TvvTs14B8Kx9m8EFMaO8at2FS0C+xaozdarZfdVwqunwJIkd7I64PXWFdRj
SsBw3oYprh8d/VAvflgOha11WvurM2n5Ese9WTZ/XKv8CR2l3QXC7RgqWyPIGCJHV9FDJbaOL9Tq
TdoXzV2oZ/3OzxLVrv1AJJIrhk2bq/XGKF3txW3z8rmhLPhdkwPh78zo+n3Qh+2bagnCw2gV42ZQ
auNHoU+FmqBOXrRyKG8ifQg5YWkcNtKg+T/KRjKdjPfxOdKCv0eGLO+rkQwizMvBPsmLagdThQGj
qZZtLMPt7qn/dNTxE/e2862cIDYwdjL0gLaVyf1GkqLwTo5Dna907abs5V9NZqbwXjBjYNRMetCr
rt4IKXjLzbsYSJtI6CM4o43kfcxK8xDJWfjkD+SyM2pPD6nhSS+tG5s3AaP2QIQ05S6XvPxbkTTN
zWDGxibWx+zGiF3tSVKY6h7UfmNLIlmGQa7yTSOO0SamBmxLWmzcx1qq/BQHRfgj1fhRVpiMW2hF
1LuSrlt6IcT0JmhENrtLBKh8unBHsg7c25DVe0OQ2q2sVc2d7mbSvaA05Y3hxZkduETjwiDBAVS5
7UYOQ/lGVwucisTU9pev/Zp5mZlN1RVyo4TH9AVqqr1sfRTBjeX1W9f667KczwGgc+tCEttk/ivP
5xkDNmk2r4/SPnjpFV//WWhGmNhBr1X30CY33AESVg38pTtDrMdbHhKdZiLZ2uZ6Ud4bEo2rfRIJ
26r9QbZxo9WW8NSXYbKRm++5KtppYdS7JoBcjglh4yvtdd0vs0JjZD3YV3Ung/iW5U0hdupLSqR0
Y9ZE1mGnd5uwSaptASfrU82sowMVo+JGkEd337pqAdJq7F6DRqCdtYq/DVZV3gYamRFBDY1t27TM
QrIa/SZM8uZXQx/oPtGtv4Y0r7j+ZF2NEZrAzHKVp6EgPVVa5l7WGhhbhrHbMb2hKOjC09u3Qoni
W+ad6rsyqv8klWI9qKWmEGKIzU2rJzSdWgLsZkmMQvTMcQHxIBKJuEprG1VQ/6kDSbXFsO1uYMLN
6fSNw10RV8FLIjX5Jq38wqGndS2TP9Oef+JnjcKnSmM3ZzKLUSBC7gxraOrnwvJzu8myB3zBfSoX
gy2WxgoGbuYTfQqDkQdaIRk6Wm3u9VphZCUjtfxnI9G2vSY8lV366vVSsnFN2IdJje7FFDrM7Epo
9PTGc2ehZILzfGqrm/tGAXNxtFbyX7BymS36w15Ih7Uq8rlPjxCaWKCppUP+rJwku14eQSLsv8jA
r9vXSNuNNGkOdnjlhIh/VnMkaBa7uEEojFhPBLUvrhrQJ/zz8lVfcsXI0QG0+BwHyv+cumKpLw2Z
Xwn+S6GMz/7gv8dN1976YfdnDOBe9jVyt/JT4YmPld/9zov+/fIP+JzMPrM1JFnYSUZlgWWfq6XR
t6HahIH7bIwZvUC+nlg0hljmuyYnMINlvrfV6yq+bUNt2FZQ8z+WSVzturyrXtu+CL+7vi89QQHJ
vGdaQTejnnvvmWQkW6tFA0rJox/cFa3b0jXHPQ/EH0nSi6fCiqs7rwZ7DGZHiveRVjA1IR51x89r
dyNV8fDY+XL5RsOCuNUDo9+S3CZVO1pR/33gVBx4GgwnNxPvj1ua2RdPxJO6vDlzfNE/14j4BUrG
aU7ZPBcVSVAZDrJVPavWmyjc4rHZQZlu6XNn6trWF76VnYfJWcmtzkK1f6SCWwYhC8D0bJxDExWx
4Zli9cyQIwYskO9km+JNKpDeiTXrJjMS/6Z316ZILN2qKbXKhA9qFfDmn6piBWVIC5YqeIkV4ymD
mwvGO/nrYBT3VhrfeL7rrOzu9MGZ6tEAIII5IJuok188FRj1RZKmooGtyI3sUQ/q/rEgw7XrtEaG
jVcL79kFscVWytaLUuvWQzP6wj0FZncNVn2ec6G6evRTZvCEqNHGWmp1/6UP8k2WVPeWkh9Gpb+6
9jSJoSAEcsQgsptbx0YLjTbS/Bca2Ta8VHalvxcDJdhuJfxeiCFPBM3ikyIqGA4hqT6tpt/CsbBj
QKeXT29JAq25U1M+3PhnZbShsHI9MxtSFVJvC5po+2vVs9k1+DS+E0xIgayLFM1nMvIocWSNVlaF
Ivo4CniQNP8namqXgmBTBdvqOkSy/QrEbkkibeCAZjWqkGfNuslAVjqoco4nNo0HAn/jcdTEEb6e
Aq71XOflFOPKfxtrWVvZzqWHgF6FiSkTUqwpU3V6GeKhZS68OyrPslQMN2GnyO+JookHQx6TO6sA
66VTb3nwsa97D/J+2y8Cay+P0pVzl6dtZ1QpCQgSykwcnJePJHNQOq8ZlOc8ju+DJLtfyyIvaA5D
LT5bXIC0k649XalcpFHkDZ7xTMOf9pLGV2NpWcDR52cvatIJfVApgv5ct/dxfEv187LiL5iKk+9P
ft6RWmatGkvg/Yxn8r9p+7dg/anWGDbmjCqfZ0CLBDqoTvN2rNkaAOGp0pAE+nNuxJFr64FgVHYR
NGmxgUoEQiLDUzJnyj8ON0UAxJvKbH4vuGAcq9I7mJJn04Gl7KPWyJxQkMRdSyHsZ1Skw3e6l0zZ
xu0kYS9pa1DI2eH+83Zxe2CqN0QDfT7dncgKx04oeLvaobShhXwDlPHr8gHMRNDAzsIgOGeUEoM9
zyZFd64n6JnkyY6WbHxymdvLn5/56f/1eYo1KmAo8mMzGy2XpTUOUiQ7xuC5X42kV3ZlVuJ5aIMq
bCxSCreXBS6uh447LgOgh7NZL90oAOlSKhm+vUcjf9aufNv+WdBEyKzjwZAbm+QfKWzJiJS0TkTZ
iSVq0j4TlH9L4Vof2eKu4fFT5RIhx54HHKXRyELa6exartniqG8VV9yr0YtSrdjoJUGk+KDx+QdK
NltN1eoW6E5Ov2mleBNp0bvcyZUtS/D/KpFUr9z2mVP0uXnH4mb6XBPKhUkzidO+++Z7nOzdmGv/
rlgfl7VgZlb+SxD83vAa6IQEM2dIolE5UixBctrmw+h+uCNIzxXLuLx1/xExc3IKGfLXsUWEUd4F
1i4f79TqTgpuLi9kFnqeLWT2kElpZYZJxo4RzY/93nsg2u0Mcki28sdd80IWhaHUIFcpfGJLTnU7
zwW5VgQua1LUw52ox9pbKFYGTcyJdKf1FnxORdHpW7hXQtF23d74F9YCvA38gQqkbWfxW0E07fpm
IjuS1zwVZfSrr1w4pGAWsVt3TRkXdeRI2HTARzfZK0gtDEKM5St35d9peJut9bcu2SIeHMaV/QOf
nKl7Qtkhsybb2mqHIHjWs7vLyrG8gv98f7aCOJKTLBFD2QFbbVfy32V6O/wLDlba2P4jY6YTyRCO
ldUio3LHngTQ+A3Nl+0ga7/93xYzuZNHx9E2XhNKOvcJotAbqGRsVWi3gbCiYWtHMl2BIymFTyI/
V5GCfQ9IuBu3bmr+G6OK1wEojv+cIQiSdlDyFiAbirX1ngRxUz71a7mUxaM/kjHbLYO5ToJgaRg4
/Yff72vptmn//IsD0XDfZViY5bMIlgqjF0kZWyXH96n7PSNjI3au/X8TMrOieS3HUq24rEN7EUvL
psyiBvrKs7N46EcrmRnREEAs3j9CZOF1mup5ZZoOI62AV54QYhPxBriqU6Ui79mGfadBNgMErvwJ
enhll84XoJB6hHyWJo8JmjL9/UhrR1GGelCAZ6Z/GHPdTuurR6KzArjnoIcCC8Vs1dm1cKWhL4VI
o1E5FHdmH238caUR//y5hHMOCBITYME9Seasrlz0/VjWPWQpSj54j14nvZP4hB82zg5WuYbfnIzS
US7k80AmCj8iLvxbpqye7pfndpEeNYnqFPV2jL6XI4ZkI3o/GOd6WX2XDoabjAwYnkFYzSx8VTLq
MgAt5rhPsDC66YqBX/48xNGAIBS6o2fr6Gu5arWQ/nExemipWlRv/+LnT9RgkEhw+nOkT5m2riYE
zMiphk3c3tTySlLq3EqxLxS/aZ2dBrnNMci+EfdmaPmaUxgwZd0GOjzN118NiTYbUIIQrsC/OtNc
LYORv2AWgCMlvfQlD6zuh9D76u3ljfoE/M40CoITagDTRBkck5kYK4URuq4HyRF6AKxNaQPW+Nn3
Bn7J10JTbbNPbsrgvupfBiaRj/nfcbNygRZ0AZwEUzo0og7Ypma/gKm0ObVoQXT2rireZIF8c3mJ
Cxf0+Ptz4MeYjV4jyr4Ef9uw96pq14OylUth57orebullcAnQrmBeJyyw0yrtXwshSzl7VKrYUe3
Qr+7vJKF75Nh5uugFkQdR/b09ktqGmZBFymOQJ+F0xTXX5ppKgGKLUIAeEakzfxNcoFQbDom/OPd
V/V6j4uU1X++P8dUVh5FXr00FeiE/wzZIyzCtnVlc8BkIMmHT+BTomTqorMjKLU08DWpU5yIOxn8
qNS1CPb85pN0A2NFcgG7wvU/PQMR2Hxd52HrCPE+gSyTVL+3vfaYEQFnkC4xamNq6TkVQQo9BkTA
TM04fHf9cFPVKw7Q+Y1AADvE9Gxqb+LcOhqNxvAo8PsOUPM9j9SmANMv7GNz5T6syZn+fvS653Dr
S1GPHA83vhS2ChOaXe02WR3ztHgolPogLpx6GuZphVqSk7jP5JZBF+m2rMW/2sawFd3/6/LBrImZ
7ufRemQYVQYtlFoH6OxeKaO7OM9+mUr887KYpW0jx0uDJZ2KE4j6VIyUEvuPedM4YegYSgAha2J/
ltXK6ynnCQVxjnDnMVdnA3gYwFXrtaHUjqbfpNpra93qXm2b0ZfO+zmEH5eXtbR7GmRVPPqaTvFo
+vvR7lVaHUFgAmyoGG99w4mjW6VaeUoWRcDpA5ngZ3Pv7PaDvJfjpogaxw9VOxcPE5Ggme/+xTro
CCKdIJLInLe+Vw1dLaKq1g6JJbXfqpKtmSsWYGkdAPsUXG9CVDJYp1sl+kLrCyr6HOdfaui8UvFF
XSPYWtIyE4IAAiCKlmf50RBYERU8o8MaRxAhqMBOtX3elttcM+8u79i51zph9DX+mfIFZ7nSIDJy
UjNx75hjYxvJXRfsNEveKt2XsFwj3FnaumNZ85CltOoOLujeUbt30/zK0D8y4l8ur2d56yYlI/F7
Pna79CO5dwu2zut/SMG+D+/zcWOukfqsSZn+fnRfNImKd1gjRRX6G8kDQcoIEEN+FquVQvJktk5d
QI4HPQNCBF/d2bhOyjiWXypV78BMZI/kpeJhxQVbPJQjCbND0frciuDz6Z1S+avP7kFWF9oa9+GC
J0sPBZ6Rxr3hWuqz/UrdujTjIUVI/80fviby/QguUrViyOVDu0k+6uTDy9KNIN+X8mPZFCuLnNfm
8D0+mzgIlj7b+OYtg6Zn+mFLtyjUrPlHayj3YSq9RXnxMprKThn1zVAoD6C0RFuH/X7Uy++X1fJ/
+AEmDhC1LfMsOZwzZ7HtZDTGLA+p/Edq222Z7AvhTmy+meDk6K2QHlXl6qzQtOz/SJ15pelQD1Wi
I3XQcrvAMSq2Q/DL01aMyNJ1OBYzs+30ZVEWH/TOKcwPPf2eZ/sc+lNjf3kPl+7CsZTp70eXTh4y
zRcnKZYR2n4O0uXHZQFLttBi6CUvIYX9s1R0mYwZddkOJSlhThH7auuN8Y1gmbtA9L4zm/3bZXnT
1ZpfbvhTP98REGXzQF7BTg2+OwISYtC8XNxJ8CE1/Z1Eg40MBDDOVl7HxQ0EpgE2HaZdev9ON9BK
lJD5xV7v5B+h+66uDTafXr6z5Rx9fqYFceDKZpvxeTF/TRt/a3hbH/o+Skp2zdw4q6XGuQKSO1e8
acIKARfXm1GF86hLKf2A9K2XOWr2bnWyrYa7wFM2efD18kmd79yUDtFAStC7SKFvpnog/9KmVaXU
ofN78DYW/14WcK56fBwkP70IeBZnWIzRl9M+HIfU8feWtNP/WAP1sF28YgbPbf0k5XMmmEimax7O
M43JH4MWKVHp27ZSgO5eOZCFjTqWMA/os6iNNXOSIJl7wObhWgvj4veZGUo6hDKlOT8Iv1KqJmd6
Gl7kIdko3kruaPEYeGeBqtByRIn+9IaMiTZ2vtLxeWOwk0Cyo/Y7YFjJ2mbESJePfOkwFDiaJgZ7
AEXz2993MZA7P0oZH/FmEE2kO7hCL4s4NzCgbiij0DxFWfoM/Fa2mhH5bZc5YhBtpea+Gj80IyeI
aHZBuhfEbMVCL23fkbx5FiHU6f7v4ypzCrm1JdrqMi14UxO6osQ8ufXSZM2xWNrDCW9DkxJW4KzR
hq4LS0tVMXVAGX2T+xA3KdwMsbWyriWtmzJgE8s1I1HVmeFUw9RMmsDg+jNE9o6xjSvntLgM4gm8
cCqhZ908QjskJqiX1DFlE8JO47eU0vjdu91qE/Zkg09tNNlERodPmET+Zw4NUnoZE+CHGU9cbNf5
nVDcpSPwZb3fKcKtrt9VyZexkfgRmS33L3G6u6yRSxpyLH/ubapB06Qj8vUo/1mq0mPihrUN9GHv
lemrmlornVhLO0tlGeYQqvLg8acH5NhnCN3QrGDfcXzQl0aJkzXQNfgv1ONYyLToIyH06jdV0CMk
FbdCYbuHy3u2oH3ohATFroS9IK99+vlqUBoK0UnpaLQQ7NQ1O7T4eT4uT0ktOl6mLTz69b4Vl6Ob
Djl8y55dtd+yFdd38fvTaBZKCdCgWrPLUwpu2NPKkztu/jW5EcP3y7uzcMKkRXn+FdrFVIaNnP58
15UMr0nC3LEaf08nzi7SX9o1w7a0Bh4EOPfJXeA7zV2bLq8KkmW5E3o/6xa2if76d3N6cf6/gNkZ
i22ltXhPuSPr3wr1jyW9Xd6lSc9n9/7k+7NdCqvWh0Koy52BDstWA3u8tbQHMf+4LGbhegONBaVE
1yz513myL+uSNmNyfOYktAzbfakWtpz6DuXFb25rfghevXI3Fk/fhL9ZZMjQBLQ7PX16DLIY+tnM
0dqMVmt6buzCMx4Eq7ySJYoIkow1oSus1DrozvmsgyHLizDt5cIJmu3wJe1WnoAlDYNpBUblCYxL
ued0IZYbxYmpc0u8XMrv+yHpDxk0eLvL57MmZWYOU39oXTNAzTJRuI869Slv1vAhCyLo56AUghcL
zaE4M4aq7kp+68m1I/7oq/s+vTohQu3g6POzB2QsMDB+wOcbfeu/juLN1RvE/CWJt2LqNj8retPm
SFqn4PPeD7X5TrfnyjEv6CtvOK4YPGAg7ebGMMxNofCHuHFEeJNFavZxRgfjv1jEhOmegGjT1LVZ
2RtWX6GlBa9xEi3fRDs3WBvrumBNqN+SyyezMOWmZ4eQZUHiN5pbO4P+0Of3Qf8wwKSvbi+fxdJe
gbshmwttCa3Us7tt1VXhhQJ7NTBs3Et/V/JvGer5y0KW1PVIiDmz7C2Alkxv2atK+yg2Tbry+C2s
AWwZITckk9O9nsQfPa4981HKRpQqR3BvQnlTjisBy9r3p78ffZ8+WjPJNL6f1/eC9aVTIMJeMbEL
Np2gXqehbBrgd3YMso//3ptR7VSccCkNW1X+qNJDnx685tvVh0FjPvEQKWb4jLXppxytRqxKqenT
vHQ+JMuJh5W9Oj9qwAY6YR0cRETyc3xmU1laLQei6kC7Xt269YqrufB53DOeIHrnlAlvcvrjpVHW
cj/tFSy4Z5eMpNR31+4O+expVLwB4x7N6zNVbUTBoGN7AGDi/b5v/b+v/zqkEigpIzY5g9lti9ui
lqSw1ZzhKa6e3XzFAVnYnQmnxGwsQl1iqJmiqrCbdQUQY8eK5b2Sjl9hKlqpMJ1bJVpMiHYVPEH6
n+a12TDVqkBNJVCD4Na1TWlt3fJWa1Y8tfMbR/xHPws1eGSctUcOgV+LEB5Kjll7u1jfhYa4T/Xr
574ihQd0oh/BPM1nExRq0ZuuUMiAWDo7MyB32OWDI6orGc+lLYPyEiM+EdydtWFmnm4MljfKTial
t6JGJAiV5DM5Vga/mddPsCOzSrsRUHgM+hkBmGl6fiy4leAYdlp+892vlxV44WAYSgEzA1EtREqf
Gfgj48FkLLOQitx0grZ+b+i5SEvFtiTh/bKYBUU+ESOfXvMAOoMhMQrTSeTMlka77VfOZEGATpWE
HCClivPmiEavrSCWuIhq+Zf8RY5Wfv/0Np9GAtwQQH0Qusg8rHNH04WIWE8zWXOS+C+v3ucfYvbY
00s8wn/w5+qt4ryncZki1eOzqjITj6ogKhSQWDvRuw+72+s/P3Fy4aV9Zuxnbs6oKf7YioLupLId
TtxUV7tRlN+Pvj9LBpqBGA6iFBiO9Fa6kW16a+PTFm4fbg3JKzBkoGKUSaOPNJYhvFZqwPzlpEyv
7pj2GfmhXeTJRoiv3yrAW/i00PeSJ//sVjqSFEZCUg15ITrVfdi+umvE9gsqe/L52U61chEGQlSJ
DkQ0rh2u8U+tfX525XIlKMWk5/OBtg1hd6xWsDALloOhqoAGaHkHfDN3O4qQ3tHQC0cnaQ6N/qpG
P/rweuPE0z1N++HSYW9nRz0IeVsIWQnkODTtiqEvBsSba82Pi+sgpsDbnGhq5w6zr4rRqMeh5NQy
nNa901eKbbRfLt+6RSHMQeX9Ayxy1h6WK2YjhKUrOnnyMmq/3RZ+ijXY4bIMC8QhkLYJsnd6MZqw
IkWoAQvU5Xsvqm1tfOnkNS6jhds35SlwqSiFcDFmR9InhRu6EZOPxfRPJj+6/p0rgLh6v7xdC7p7
ImX6FUc3TxwMtcwKX3QU7Xcmvkbu/vL3F8w5jXoSTBEwwE1J/tPv+3EIODxORUDUBzX8KlR38M0p
w2jXNAama/1HS6tRcXyAOhJW4gWdSuu8yDKihmnObqvtjM76NjRrSrxQKWfk19QLxKRlKuXzIpXb
Ut4tklJ0ZHH4VXbyrkk0Zv24+W1MEdvXiluzV3d6pu9kutNKXrOVkHBB+2hiAN8HbBx/cr7IomMc
tjBNLi6Fd214Uvy7eI2IfmkfqSaQ7qdRbDq7032sAzcXUk8emYptPCpt/exa7UostaTegKCnfBKe
5BnMWnJhES3jSUTxa+KByCFv6waNEun1bjcLoZhIcgTPe251ak5By4sO4y9mo52nBswsQw/hgwK5
ft5/vazvS4dDaX4KU8gLGHOKAzNIiTIKnZcsCzZaSwIleHMDf3tZyrT/MycJkO1/pMxeHDMLBK2U
NdFJBO0pyRq7Thuk/YQJ6kYXV0zE+ZI+XW9Qn1OfsDHvpq7L0iuD3h+dsMmplEsbSU12svBxeUmL
UqCjALbK7JkzzLrr6xSxYsY7S67gMQx2fB27VGfIuLeCOZlTbkzZmmmS739LOqsBi8GQ062HJEm2
k+TNNb5ZyR8t+FIxlFJs6Ofz/xdpinN9p82DVnRMBv890/cmEkQ17uTB6WLG+u6KhtnS9rhWf17a
xal3YTK1xBjzIN+V9Z7et55bFZRgsQYCfWiw/rp8VOfWgaUcCZlZB60pqrxMBqazN+L9WHaPmnLl
jJXPM/p8XEnoTIwFs2ifWYrNqFfa4BjWTTK+CMMLvMNXr4JagEj3DU3w9FVOB3b08o0RXVZVWGWH
F7NUbQKRFTO9sEswEJBn5tpM0cVsl6xKAG9s+dlBc1PblCL7+v4kisoMHCDRSf7RmLdfyKUWJkTB
6aGJ4YrZ+yvXfun3H31+nqWN3AJravB5X373xr3uf7l+/yd+SOicpldgDlUO+jKQQlNKDmPd2TI1
3WzFbV5awMT1P/VvkU775EA7OmDZS+Jy8JLkENmV+5FlV8fBADxU3hVyjyTs5kDbUUxzw+zF4sB4
zg394SKjbC/v0LnvhASDfDwpI2Lt+Sucqr1US5lUHCBl9EU7sx5CyRaTxzQEBrvySp5vFrLA/U2l
HaYJzN8tpQ26PBPrEtzzYz48FOOV43m40XQNwDZELUwF3jV3BGUfqJ8/asXBH6JtojNBZA3Bff4o
ThLAW0GZKk7Jr9ML3dRCOorJWBy2lfVsWdum2eiMILj6WiOFGz1RnpE6mCMUEtEImLlg5Qc1Ebfu
aG14NC4f+9JRHEuY1OJIb3szpsrTIyFuUkYAidtuDW56/haxhk8GUwZUaFAdnEqwEkOLMkvMD0V0
n2RA0m6r5r5eG8S6sA7KCqQIyTeTUpvPXvEGsKwj1/xQ1fleMu0U9smrdwq1MrCxQFPOiWQMP/R7
yzOLgxK8p9nrlVOxJpWFIx4jzUQVEudzCy642SjFQZAcBve1DzcM+bn651Nmo38NhSLlOGcyyekG
MqzYjQ+1X2xdTbFr4fayhIWDZmQVeZXPuVW82acHLWkMdB1guj806j4XnvTy3oq28dr8mwUpE3ZF
495NOLE5l4yrS3Fsdm16YDBx+ft3ZP21ZjwWJUCSNhEX0XY0B27pDUMsxLznJJT73PzpB1/o8afl
cGW7FgzulP+YEIIm+KM5kiUiC91rNU+eoEWPYafBJa9ui9ra9yJN2HZRfVw+noUbciJv8uaObnrs
F25bhshr/WGnq/VOXGsEOPcHQfCRyyazRhaSrtNTCa0Yjn3UG+nBLRgZ6duqaRfq1Y4UBWPQM4YE
mG8yvqcyvEzy09SVskMz/JDl3+Nao/fSGkDmwONEOmQqVJ5+X4oNo4lNOT0Yb0ptW+VDEDuXz2FR
AqaQTCcuDQzopxLisBv7Si1wdej9MRm6ZmmZPYZrtdwlLQa3/d9ilNlGFRHdVKWGmCzZqemrEL7R
ACRtLq9lSaeo3VNdp45P4nkmBK5yCAvrKD0U1u/krVnrxFr8POWxaT4o8dG8tF7GrQHGQUShLDyS
Lt7FYbzy/i0EaCgU/fao7hS2zzNfolwIZhVK6QFyXltqbjXT3Xr57zAMd4kw2D7Vny4X7bzPV/Zu
SQ+mHllswBJPkhn7aVmNWnLIx9+K9S4VX+Xhz+XjWXBSsPc4c8AGQDnOu9dhhm68pMPrhQVzI2XK
D8OLbkYt/ZvpubblXc/nwhwq7iWD0Jm9iKN9qtlqTYBTVW5yaOlmVfLMFgppp1j/Yt+mdrApXUQK
ee48ZqHfxjDqJoeifTQZZNRv5bX+6KW7Y+BtazIoPfRi5tz1XiyERsEb0yQPIDt2QZHYVfdcdWvg
lIUDIk9EjM4UAx79TzbTI5vcyWoK2nHwD3XSf7SptMUVtEVPsPW63fWd8e1qfSCNCPATF4Oofc5Y
bxW1MlRRGh+sxBHRt/A9lxV74F/R/XJZ1MLVBYOskRklbJyMw6kuRH2Cg9xqOAPGN91u5esfM1pF
4ACjhwgvYK4EkNi6Zc2xHOIvQbNp1hh5F/KuZApRLnB7jKLX5t6Sl42cTIlbHOq/PGOT9CG00ckm
ave1eONZe7cKd1n67MprHv+C6p0Inv5+pBGlblSjobj5oRe6p1rvtkavPGaJewdFy8pFms+Qn1xO
ZMFrNzVw49oqp7LEzI+hYMIzV+AZ88JnU35S26cw/5401k43f+rWFyXIt65eM9xyxR1d8H5IxYro
BnadKVizK0ZHpyeVupkfcvXvunywlEfaMHbGcOMWt143ri11QR3xFyaLQWjO9JTZs14WVp97fUeY
M75ShNjkDCQRh3zjRckm1n7r3q1a7Cr6HGTovfLi1VJ2mfX98pX4xFycJlJJzcBhgc5ClXGeZ8oL
I1Llrjy0o/AiuWgtFaqt6wd72VO+KIm8byrlg9IY/aeJnSjQHArV3iMgSIY6Ie2abiVGZtulkv28
/NPO7BAh8tTxPJ0GXcnzaSpeYrb+6IrFW9e/MJLCHqR9We5U/0b0rs5UIYA3iQl73F/yVTPDoPR5
15Rlk78pSbK5yb1o5aiXlkKMM5WxyOtigk6VWh+EQfbNmu9LdiYzLiUtt9VfVfHTz35d3rQznZq2
SiRe06dnnEWdSoqjsFb6VC3f9M3Y7xJ/f/nzZzeEcE0lXzWBwKBvnOcwtFQepLGEIF5T/kTpW9Df
iOVNJxxcDf4hdeVlWFgLBJHaRJbK63DG5Cs3Qlcqela+peWtIN5Lr5fXsvR5AmeG8ZLtOR9SWSWR
C8+oX76Vyh9vp6R/rv88pSMwVdSpLLjyT09iyt2bEcNA3mjW/qtecziWfvzx1yeNOzLJOTMlGyNQ
yrci+bnRlZXM3pkbSD7h+OuTGhx9XQ1rr4XBtHz7EQ4H4UfXfL1+b8gfYXBUGF/OKrtC1cUthari
LU6/12m1aST1akWd2piJAkiskiSe21aG4IyCFHC4vvXU97jN+mOn/q0YD8N4K1RXxzV4STzK4MGI
MkmTzB4tQeVhNLOwfOt8Em5JvUnSvWa8u2vdlOenjhygcwAhpgn1c98ZrIuVtV5TvknBLgt23cr7
t/b56e9Hx96LMC+nMZ9vqscgf4+vJuCatomRXRP7JvOk5uncXLVC33P5vlib2z7zXgqGiEgMTBDN
dBMp5pfLWnauxYB28CBITyP0bE51bFW14Y199wau0Za6357xVe9W+D4XtmwixcT1twgwwOCeblk3
ehFuZdi/dQZjY7JyK19tBCkR44yzZXz/rH/Cc6vY14OmQ5Htyn+CD//yJi0sgLIwZJRT2AJZxmwB
bF0xmGKkvTGWysrBy12NoWLqAW/4dNt1kbFos7sxJlE8yIavvVnRDy18C5K9Iu7XehoWjpq7x0Un
JqdDau65AXUf8G8C9a06KEq/ratk51/NF8hCjmXM8gptbdRoGzKCQN4G3ddCWct7n7+uSABQSFVu
yunOQzw1axpaWpGQ+9tEeeZh2cfpb3G4E9RdJK5BHBb2jGiLhiY6yyaeuunvR7ddbNoMWIoiv5mj
eBuJ2/9H2nftxs1z0T6RAIlUvZU0zWXseMYlviHixFGhCiWxSHr6s5QfOMceGx74O8llEHHYN/de
BQpllsw2Xy8vBGufrLAFe7bQKSBY90ExsuvVDONInx6GUbqHJrOr7Vi4ZQYkGrkDubC9gdFvkxAW
0E1PJuihGhC54miuxzqJRnsiSRn53Wb06uqqk/JlCIMXmwPHJrwqkiunzoJfs5MX97PfgrQR5Ch7
JS5lbOca+tt3QXEBlojuOt4ERRxFY5kuPuUroxprE/VwQ85HNd5ZU+T/cvF47GJVBdZaOsIBAyT7
K7p8rYISYlUF4AxdZ3F83ekTnQVIkkWjsytY+VJaPF8L6fdx5PJqTZ28e+Wjo65GyAFeNqFE4rEn
xXPegHAQ59NEsEYlzkKYUa7nHsTmpMu9576WHkpDQfHUd9LnMbjzByc0D5UZ2nQOZv5YR0GbqsLR
a3QfLl/1Yj7tsHlbVNyOQ+XwlWAWrjnJ7yEckl0Nk2WvqLJe5gkW07GWM7wg4X5R/7WmMY+Vr4uV
ywWU0Cfnnhmb3/cQ/d06oidJ6KmgSjKYhjhpDkIPXam4dLpHxWX0ZFDFGlZhXdobRyhIn+tHJ4Iz
ldNO5DKMMOhxE9lZ0ksx/oQNc4DJaT1YJbC6vp9Ei/cOsSK2mygdkpqU7m1QGLeNw76pq7RpaPjD
VcSgKpDDVAeWWF3MnT67DWg7/S5s/Sr6bFh3YnhuZuTC4pxamRO7do5KQqXDByOqBxhwP5J5hlU7
KFv2DxlwEQOBB1lra8pSe25CAXdyeAvHfjS2fQJrpeaPHwKHU8EQLtEDa+4K5GW2btQfgS1/9pzx
R9aUOTxWh3FVDPardEwfs9Yfb+C8aWQ6hMprrwerVRvTN38r4wZsDfA+KP2D9o5+oTuVMAHmd+pI
CvHUTIdDmITjVByAj3hqfNngLrH8xePL3PG+eHa64MdUSjHEVtk8GUf8HvPOijueuwmLRjD5GmUS
2OcEcSHycD0Iv99FlvLpqihEs6pEmdcpLMPDSwkn8S4WtIO+REZFbBdMr3y/LDZtOcNIzpMidUD+
/Ss4nOM4r+9hS5fFdsvdVdNmj2qw6IPfkHY3TcOfDsY1OoYfTXMBU0UrUdJ7Vhmdg9QK6BBu62J2
/mi48MHD2x4TnG9yRaDj2/+wJYd2WgeBptoo2HPAbggxTVGkVYYHKGo2D7UD4PsW+qdZDko3V+4N
s4EimId+jjsPivwjozwZdeSnQVX89cuuSYOhVHLVhl4VexI23etw1DOWkkdiYuyrcqJ2E7uT23W7
YYL1HOTc4BJSmi5pMvhYDlULgXgH8lo2SCIJ0kgyhTn6D5JDAES64wskYzu4RNRZYpjrJRHpKFmb
HLWtZJjCP3S2hvrK8P6aQ8/+ujFNSbA0+ntS11dTaf2oglZYm1mLpoYFmK2hFFkc2Vj9dMISB48p
PHdOvcI8CSgxmQs4UZdXnu5xrKmGawfWgfRhGAmGDvkY90ZQG4wiHnFz39h1ZnbSs7Kt8UR2mKCQ
YIEOpARCLa+JuZXRTTizbNfJuilWpRUotsFKveG9vZGsKGJF+FNgg9OOa7BPffyAZAhEm+TcUirO
MlJck3DMb/uR8dRorbvV5JlLY3fYfE0hbJE24xj+Jrgo12PO7N+sX6tqrYHOXtnMYP2DhX0zli5h
wOX4GTRr7XDfF6QuUt56/WPY0+mIYuALVJ/ty1rq26bCZFiOaz8BmBSa2CmGPIl40GWxcMH1zfOh
iWdTjUkF7M9V5oXVuvLs8ZeSPdtQHdb3tjXez035E+QZsQtJ512RyqdXYYflgd1sJdrTLAYiS8al
ZRcpsqMMRO5mWs8ASV1ZnFlw+PO1HuOqnl+gFFRaG4okNvnTDUEI4TzpkpSb0aQKh31c5a6folDo
psrvOkCQpDfb8PFro9gYN4K3SvVbd9QklaVxtjZgeOxGkTv1NV80Na5UDTjOhBr1kPaV5baQIPfy
aNXWkDWQxMY9RHyDu3qEGFwhoLg+bKmafrZTFaZ+DfKzgJ/JZTb3V4PJZSx1BRCeU71EYY4zEtYr
MphJOuierjwPgvu2wcHqGe3Ggyusn7g3/k5uUdiJbFuVhmTqMcIaQV7cKFsIdJ0VzibA9cfTuapG
vpmmpsYyzbM2dmdJ80SqoorzJgL/0Gvvbdg6w3suRDKNSjamwIxsy8BK5gocV6dpoAKJn2jTGquq
MnTTWpSsYNAcJoUKy2s68jquVLURHouZg3mRGj8MN7U6AIhs35I+axKQc7FHXd1BP6OELnPcVbJ5
gKBotRaTTVZewRkWLRsO/jhC6JCJ7odB6XtLof59BYxktqnGOY9Daf5OGMoEF65IQhTBbn0Q/DdL
5jCtI2pWmS4Z9qMlf3ai4pgNZn52FbTMbKe8BVqFrRqrlD9xHpqfFZ+mFEd1e9GG+XAXirrFIRG4
XcICw/ew2nRWkHFTQwJBxEa22yKvWnptKcc8Q6qYxHPf0wSYSuxC6bCffV//dgbfW/s4KWKbFyTR
I2GJsBTf+QMGKQrUH5fKO9s4D0TAMnCIrPAQipKuQ5X7fVKMqH9TFCuQsfHZ1qH9kDKRtwmEJuFX
wiJyNeV+GWd+M+xwNjdxU4btihd9cMQF1+0N5erC41Da4AR7RpE2KJMa77CN4a7aMMLNZRSxLA7z
MSSIXOUcN2HTXYN57P6kunyUJMwfjCzb2BvD7rLCyRLDVhI8rQHRlAg67KcRId5tOMMDaWXpkcZZ
SZs/g7SDFL8Vt/wwVHU8MftPVqHYl2phH105DuPW8jWXN9p18t8DQXyjaX/RR+SHdOviqpunqt7B
jY3DoQ9ODX0CW84ruwjuuG84FrhTxb7X/8xCeSvKrt1aUV0khOcbBHGhN0Igc1yXOdv0g9I77ltu
6lijv4N2mkyASoblrK2JXhctZMt6Z16ASrjH6VTDP7UBcVx59T6babZibt6vRnhu4n8MaZT96oeg
TlRn9SusF+i/+DQthCjjMQrnxRr2L52cFyPMGnoKDUDkqADwaOOWYdox709GGzueOQMWH0y+GP6W
oHqUNRJ1RR5HpUEnfAFvVaQM1w2kSxPX4ThCTf4KJmS1HgUfUBEZHinviqQi/s958ooLLr0b2CRB
KioUf+u2CfdlZqs/oKrYV0XI1HEOGds4VQN+v2XK+yaT7apm9rTNhG+i1eRWdnkNDf8utuoou7S7
aIZUKljJYWDaKCW98mRMWwtRGQcTYBWZCRDUEDed16j2GVXOwos9t66fxIRrMLY7mh9cCMnC8rLo
6C9lgv4n4cMzFFl/wTSXJfWcD4joSliJmCObWnju9hIBYY6j58oepBZpxX1YwJalGfskxGX1Zwzn
cANRav0L0USfIpvjwQmrQCGllH23yjOrW3msmlYRJ+Ul+O39DamNfTtI2Hl2vvAwFT7nSZkNdRSL
YmL3XAog+hgZquBKqqAlcebqeU6zwCJri9h/WS71TUWa+9736xWOZLwl7KLbOo3PIIXSAi+krTr7
VQyNRPDa+z1GZ4jyTYujKjEABTy7Vt9e4j0BDa/Zykdz1bh1R46V8JtmCzXPQqx9BL0Q8Wblmlcd
T3mRH1Fw+9NyhH+tVybUUxPOQoWHRjT/jSItcbzD6LMI8Os5pn9V85A/ApAVXs2ClKuxBA56wp4+
SH9GaN928rkgnjxarnXT9RoopyiQeBtNKrE9ha1QMjx9BFwYj5jNUG6cqSxKFreNzqxLMtVNDnl8
bUUKUSuqCVJ1HWLJuVlnxgY9Rln+T40J+smqyMuuPYlUcwAA2tYuxtbdCe3sUcnU0CXUtE1qV9nb
qvSoWuVhj7xPNqGAAgC3u+/8IgQ7qfpNSpj8aUjv7Z2oMFC4NPmFzgCwiR0kqB4s1Wa7grLMpIJA
s8JqfOgkgQzQXkRdjUMHh37+OPpZGFtBhXEAMAdSWqIFC8Gh7Qr0n1++N3MbeHTExu4Y3go5CLhG
5R1gknOR8Kw82g7Mocq+OdS2vG+R1b9wI4HQL5sl7v5wSFhe1zetXTfJiLriY+M3t7OArbKyYS3s
Kxu7Om/znUMgOFk4ItxA0oFgM9MwBTi5uYCcod3fgdtC4tBlXXOdmbyr99CsuJO+/Qz/oEFdsUy6
4Q9m2xAbmm1VxayrfteeOtq0uidd72G9uvoxtz1xH1aDI2KLTPOjcNW4111/BWdIP8UlyrHqo/BZ
F/OjG740eaPwDrHsbeZ71nPZlHYM3RnAvYugI/m6CEx9x6AK8+hn+PVu2wYvela4Bl0KP87SW02T
eGhLVSRNiX0B18TXQYcZdln76JqxSRz4nMf52LVx0FnepvOrJhkoKC9qjOwjYuL7PHSLRyiXB7+g
4ZVfzB7si4tmCKrFp6/dM7g5q6St8LitQMRYVajfXyloL9lrZ87YHUydoyaFOUEjtrOr7obG5+YK
duRQpax8vPfyCBQuZdiro6dXLtWl7koIQfv1rymYD61PoG+tPaHra5WHvylr3LjuAKdcdbnCpWRs
R0GqLgTEJgwa6LyFdMTuamWLCYfqOtlFsg1AnnG7ndfaL/bovbiRKpO2wQHp1fYLGcBJJDiK4rnA
YKD6VKMOPOYYs47JhxkQlWQKHYYdVOm/nTtbMLYMsmTqg7lCKiLPrmSj1YWglqIxN+KKzZkF7p4H
lElJtOekPPMfRwEYvVNMt2PlByle/XgFmqLEwRIde5s9WqKw4sCr3M1cVCKZZlptZxPm67ZkCj+t
6H74ptF43ouFbMDK/hkkdJkWM6Lvhgsc2PnU7seQog8G3Ds+V/pombn6xWGq9QTuX6O3SBP1NyXQ
xjHB1aMTE7iHGcpR9x2UCraB6YsyIbnNryAt5t0LnhWLJXovgViDYVGMWJL+FIC77WYyGpWy1gq6
ddPW/kYr2MqLxn7EW9mkNTBQew21zNVQtwOQ99T5VbVSTVudgbCMdxUQfhlOCtyCURxJu0uGMJo3
YgyfMPQsRlQC+kSIIHaa7WNbuWbLCyQGAhjOOs46KmR0YfcBbJ4rVqi9lLx3r6JWzSvlFeSiGMI+
Qam5T10jH5A1pVvfIj+jvBvjsY3uc42OUe7Ffu5dsdI+GCYRnPPsdzCInwjMgtWc02hnerwNI1Tq
x4Cbg8hyKVd9b1dJbxvYnFq23aQdZUXah3jryIm9BJCwSjyrgmafW23rimxJ529bWFz2CcLnLg78
edUhvIp8OEP3TyHdSn+Incl7JWPWr4dOOJc0h9M1HOLZq4ekyK88kHiaN3amUr9apGSr5gbP0Acy
ZHzFta4Rdw7l2kTBEEOhq7pyDbKrU2f/nKxCXNZ1AItbw8SvqJH0wqn0sOphzrhnrmt+mD5jeG5C
ZcYOymMt599l1nobDdnqKR5ojnezjTSPzkWElT944zGsovvGsqsckCof2biq0CnHvki4dKJdV1l1
WkKlqI0ZLpbfDLfIPaAY2oGLfflbIES4zEZqXxeZDx9uM2pYL4fu5RwKciOd2kUep7bsWLsMGrWh
9RQRc+vOs7PpG9es2lIWV4ZATJeBhhXDZ/BvmFuvvde6cRSWh4BD3EsgYE5Ba35hrIG8KAOOiM1F
sMu82vcvRoh3PbgzcmGOsqKnUfU+T3XWh2HiZY68cftyhjyAJxAHRFaOjGodxMrRAlrhpbgvmgxN
5cGjjohOdRU6d8ZQ8VqoDi4iDCcnuPLz/CRwHWwkxXN3PeJ5+KP3Cd6Uvi/E74FyyIUO3V3vSAIR
Xgj2JrLM4XjvkObYcH+8wC2Lgt4UVeOVropgPWrxMmYch5GvjfqhBtI9QTVmhsZhX6+y3oLrZ9PZ
OGtA4ihBLAzintUj0ofRM5IDZZLJenicgey68UeSZUkIB090C6HKhU+6woZ5CAvWhk0msVUJaXkS
PkxDX7xGyITeQk7pEcgjfzuTiSbIDM84PPLJXc3Mf3SQyqtmHKo+lNwhqZfz36onEr++HCqkF3RZ
pNmg6LPTMv9hmpBEKpjBARhl9FniEXppzWH3h6llxm33Fr97SMeeTTLpkDhLSaT0CrCg7sgiPHAd
Hd0RnbNEu20QE9piIza1iSu3cJMRB85aum32qwTm4Q4CBvLOGYYZ9qPyWvuG3gLJVqrYkGJ5Xljc
xUqi44gjFq/jTvfOpilm5EKA2gXKQCBRdTFTf9y4dj3dgi4XXrsGxllT7TWb5aC4k72J5rSER3lc
RZaOcxsOObEjZwsvDO76SedQfqYs+1nNAQojMOeFRJuNssP7moMQroO4aqKHQD/OwUrTbWu+X9CC
egmgCdCxAHHEPSnT8CBEZFFziopc6pTb7Bwr+bNyBoAi/2BYzkfMuodcFkXOiR5qazV4iXNOaPaT
7y8lZIA4gOf/6Iddc5tFfIjCg/RecIRiIX5dkflkCt5+/xQQ6Q+BQQIO36+ERu5o6za7DJm4rxs5
0wl6gqRCkn4Kkf4JUai+wjVinakqffZ5ICogIQ+4HQhgy7+/KV0RZH1gJeIHgA9fvGbnFPc/fh1y
d0BzA+gCd1JoQ73/ejhF1KKFogdgwKxdWG+/HpsF+PEOcQV+0dvPn4wNnm8uGXJ83hZXUbDT885M
mwD5iK+bOdeLk32ATCXKH5akh2b+PY/H4uX/7/MnZV0iBpGhWEwPQm6R6KZnZvjTQUJ5EuoCKIWC
wfZ+DiD41fiF8PDr7TUsoScRu6/tOe3Rz4YIAHE40UR4In7Q8GHCybkoUfuuR9yMUxvDyvL7o7Qo
Vizyl8A6n1Isi3Jo6gISuAcXucnCXdXtd1lrWExvGwhOxqls51JAN+ugqI5NmDL7HID6s0ECkh7W
ExScXbT1vgWr0xS5JuIeHgS8Ef2ztvCfff+fUTtKq8C6nxa9TRTyggrlHwzuQ0TsgbHOTMIyBicb
bsFn4OcDa/nRwFRxF+VUVwYHbfZzlkJ+wWz6u6j5/o5418wJaMqqS55FIZoRKCGkWZV8vZQ+2REE
+EQPJBaA5j/YmnQt0h153gYIkL1rPqZevXFROe6RhPm6oY8XBDSzAFMEPhrQUBAR3k+49B2qaxHh
beHOxdXkNQfUKrwbobR7pqVPugT2F+hGIJ0sOkQnLWU5ateEh/bBcV5R00rMyFDOK8BxUN9vCXiz
BVi8AKc/KI+ZAooUWHzTQU4Ez4HO9PoSgAPyzE2BLGQesm+DC5HQgHAEgL1YdhCkfz+IqLNNQL9J
95APq0Gv5Dld7X9UmZNFDSApAfAV3OEFWPO+gZ4GeKW0CEOcCEm6zPKqpC6qEJDhfrie6zkbwewX
cKNG0SdLrdExQEO4QSxnp7ucnZDvUIIs7hygDOIM7+cNkkzBHqHrdEXrybY2k++rGwdV2j0dn+E4
BtEuf8sdT64rOzOrpgdLqLBF0MTMK4cbew6y1ejZ1stQceeuLBF6fr0uP1ktIJyCeAPHcACmT2WQ
I1gx2P7c00OIszSqjhMh8ThvkMb7up2PEPSF2YqmUPFDDIB1835oRw4ulipcekDdOqbmVkGOAVmt
aUCCCpXwbLxSakPqHZ6ByDOfOaw+cn+AWcMi9XExgYCBw/1963RJPDWhzQ7OzRB4UOfNMMC/hXsf
FW1iCbz9kGo7owjx8QzGUgU6BwQWNExOCWZM+W0YjIId8izbMMta//h6SD/5PmjV4C4sllyQlzsZ
0WCyTeUzURy71uwbp76gzhnRv3MtLIvnTUTY1jIaIO9YHBXKrXJl+d+GRkIdCtiyBWMGacrwZFa4
B1skRXlxLEtECclZit+nvx967z5WHPByp6S1SAllV9DEOzgEIJl6A4Hb/zAFbxo4OZAGNrpi6tCA
sNfD0SZnDtiPvx8PFhSPgLcFBf2DTqGtJaMtsmMHMPu4gLDwt+McfB8zAMnc5el4SgbgTmbJ1jDr
UAeXjbMx4Zlt9/HSAyD137ZbtGChW/N+/RBLwgPC8fgxnHdNdCz9dTNdfHcG3jdxEh80Y+fZgMfw
o2elYDfV52RdPpmCfxRU0NwQ037YZBmEi7nXwH/OtXf1RZt9ewdEjg+oKHCuIFF9uHC0yStTz1Z5
bH7nADjr7y8g0MwBfMQBgbMvOBkd3tWk7qaIHymS4yRuH78/+G8/f8K1Ibr3ZaDx+bq5DNV1H5z5
+cv6eH8dLyz5//vzT42MXVQRuXbxfUclIgBcgcRIz6NmnhThOa3AT9YqMifAfwNTCUbzKQp8LH0/
r6K6OQb+fat0PMLh7Bw56eNlu6jM/r82lsX25jzt6gG6KgjPjtZKmCLWK2fJXK6+PSnvGjm5FkK/
AfefoZGWwjutvJybb99r6AVkqMDVBWUOoeZJLzqPjUPZNEcc6KvZnS5YpTb/oQ9vmjg5V83A/Iax
qjk+DNP1WH77WosWoD+iPMfD5XN6LPFK92OGAu+h5i+yTSg5E+t8cmaAgQZ4doSBAoX9ZJqrFtig
EcnNw2inxQ4omW8PzrvPn0wwt0BmBeLfP+hiXEMHrOXTmX33aQeglgolEsQtiO/fz3BFCn/Ws8EA
9YA+BvCzMWdaWH7jyc4Gkgj3GoylkE48fZ+WbHCQkA2Dg+nXALz5fM30+uth+mSzQaIHb2yk/f7t
6vedaAHlIS0KnAfo2iZuuW+tS5H1SfVtCwMoQiJjCSNPCDcu5Mr37Qg8EAqoQ4aHrBSX7KI+GyV9
cgq+a+DkEM9JnvcTivUH/hegojxae0USVKCLntl0p0EyKBcAg0C6Cvmh5fFzSpDXjssGMQbWUQaI
x8iqrciFpR4CsBeU2s3RlAL3haJEvv16pv4RCd6shoVLgjckHgeQw8Kr9ZSD28iCOhkb6XEaAS0B
M5O7cQb8w300T3RTwGMa5Yv2oZCeeWU1Ua+m9aPLRhj2t478+qJh9oOAJ8a6JiyKLToTVHM1kGnU
wtNCdgMkKqYqD+9y2cHGTJH8BiK9Bi7vUNtP6gtNExBNTJcBhjDeW2EDeIIYVrCbjzYAQYiNoyiw
aQAk7gZgVeDuwUcg1+uIV1dAnuZ3JvKOYHba6dcDc7KE/zcuFAlT0Byh5/LPX/LNfZGRSNd5oOmx
8C6fNm1zxZ++buBko/+vARdaozCs+CT8qIZBRrat6NHWWQrcfa/JmS6ca+Hkshjgt0zcHF2Ar4S1
Yf+hAwQStkjXIX5dZNbfb768QRqtHRx83rU2RZlvz8Rn9JMpAG0P3EwXXEn7A/WTmgJ5tLCjR9h4
QfuTcb7PAkfcO7LNbm0PSkeWN8O5pmVlyqAclHhceNcoSGderE0wrAOqvAtBuH9XD63cIGVA/vrG
XDNA5rY2MSGSM1aZdqUldtE8OJvSs0ATCBTCQWcAki4cxFpLgKo0WAgbx83HZCrAjEtQ7B9iwZX9
p4MQcawY6BXzNNJLIJPOyZN+Mo04HjAIDtKJWCqnd04JKmnuj+6Rkr/Rr4w+fL0OT66DZR1iAm3H
BWkKKvan14GQLIzqkNEjcoqxC9jBOF4AIP51I85yUJ4cMwspBwwfyFOhUnbSiXoO5MijzD0GU5C2
1YYNT9FGI3vjPgOMBzQ4bVP+ugDf/bSe/vjODz941kiUW/pMCHWqOvC/DkNBCVoQASLC05cXiQYG
GcXWPRLVXvddtTJufuvAs1dn8CfK5z1lQDpB8IC2zoq07Zld+cmqXgTZ/m/zJ7sSyCKlygLN6wFQ
Sg6iw60lLjN3PvMA/NBPpJ4XRiWB7NEiF3QquDgPKvIYdu8eucIbC2IhvsBhbgRf06orV6bkN11Y
PI3Wyhn4re0WZzpKlpLG2zmHPOv/9DaQMkSm8vSA4IbijY7c2g1RKPm2KnISYtlADLbiWHd2dQ3f
o3aXl9xd0nlkh7UjgdTEDuTIaHv2VoVVlmQ6+jvLEjrcdSYAGByhmtBrswXk/ZuxF84a/MGjGKXt
hZgYLVP35sxnPoAyHDbB+wDo2V3ffy82BVXUtpGrhdYIKMJ4ep7sgbBxs5G5ytkrZLvbcriCtuvj
1/vsZDMvTeAtizwfdjRSfqcvqQlLdoqmOtiHOYEcKXhGD3bODKCyWp1p6uRYWppCKA/R1RAPEkhM
nLwTIGFpmQbogz33sgjvw9xVL4U1u2eW8Sc9As1uUUcGQx8VrSVCezMniACiWtWD3sPJPa6hwKuA
3gM55etxO9mU/zqDIgEkYiCoAxXwk6kpQBmtvGYye0RCq4reuypf+TZwru2Z7nzaEDK+eP7gzEXJ
9313nF6CjwZ5TEA8VbMTYrJWOVAv2yHMfzoZDsGv+/XZ6HlvmjsZva4NwI3z0RyuqThwaTrO2cr1
/nzdynLTv9no/xs9qB/htIm8xajkfaeIagKFBIvZa9PhCvE34bR3XROX5a+hxjJ0++um/Sby4l+j
8BWANh3eeeBjnoTmyLtMUJ0Y0ejYxyO59fsuLuj3qh7/GllklkCFx/2IPNr7nmGbSTr4wuwXItr8
wAZyZj18NkFvGzjZRf7UKRdr3OztB7A2YnftAq//9ewso386O2+bWDbymx3EgmqqqhlNZFu4f9XW
nwScqficTsdnCzsgoKXDgw+l51Pp2gYMeNYqtDJrIK83Yyz9tf+fRgtbJwBOArU8ejLnGWTjwADi
ep8P0ZqCiLQYo7r+69cDdvoY+zfrONWcEAdogDT5yXr2JYDW3Kn1vhmwMdcFNbHemhwc0+qSw8kw
epjO0Yo/O03fNnnSs8IStaBZq/dQf29Xptl+3aVznz+J1Q34IR1BQm8/ZD/kfMPzM2vss+8j7eJB
KwpnNCQj3q8xEbbEyVWt9iKUYGSlip6rD362UQAecpGygJbbhxpW74fgtCIq2+flPQFGu9LPdfX0
/VGClgM0TiBe9NFLciHHwcmaq/0QVyESF8I6c8182gno70P/YBHwPL1mpGFDDTdeva/JBQPbJlrL
ZvMf+vCmiZMLBhDKwCmBkdzL4UJP23PgiY89QNZuKSbiL6LY01q60DYPy95Xe6C5L8ACuPaHu2b+
dh+Ak0FdBA0BMfbhzh8bq3AaOY57WMyVxTqc11+P0ccTEd+HHMziqLXUFk4OXcdMXCm3GfeuZqn2
/6riz5zPF8zVq8qtzlRJPm0MNTa4RC4qyad6FGHuWoWd1eM+cppdPV1HAC1P4Dza0ovt4T+MHKo+
yOxBZgjpnNN9CDfsCEf9tM9+CboFafXrgfvkZISmLTKrUPlejDLCk++TmTYV761xrzz7lhIl4yEU
CfQ373Tmwny9j+5dzg+Wzi4kNfdft/7J2gPOLIAE/j9FjNP3xKhBelFUqb1yyEMFepwIylc6fFOC
GKc/qn3/r5lTPKHr97OlcqP2pg7+2lP/OIPV/HVPPl6WaGKxqFrU5FGnXtbMmyuZO53Gi6ZTIM49
Sxqupy5K9TSkBuy7/9ASXjKLHMaCRjpBVWRDOFhOKNSe0+ky6DQEALwuyXuEgtU4nHtaf7LW8a5Z
lO4W4ZUPLxwWgYNKg3HYi9a0a7QECHPd9T+MA4fcyJBxpXw7gYdK3QFn0IcNPLp8T+yI2/MDgPnj
KicFmDcC0PxW+W7MtJa7r0fk3G88OSDduQW7T+th31f2iud0jivTXICJdOs6zeNUi9XX7X021z6O
MTCeKNSUT4WbvFmG2uunYZ91sG8jmQUewiI76V/Lyj8z2/8eXe9jPWRzAakCjpcgCjt9lIF82Nhd
K4a9A9Ve81pYTwG919Ot01+qZqP9C5tbO69HtrH7M9Iz79vPRvZt40uQ8GZV9wTOpjmcJPZDM1CU
dsyvLjD3I7ejZG78LdXs9euhPQW2/Nuqi3EF9BOjBYlxsrpHPodVT4dhX9nNABhD4Gw7CsuuChTv
uB5VeSkqWt4oAsBL0XvIP/cZiT1oCCS4e7wzM/3Z+YTsAWJtsLE/PoNkV9UVFP7kvjdQ5xiEdcN1
9Trm58zJPltRb9s5iRXHAv6NGBq5BwPZUWVqVRbYN+Cog2z49QAvM/ZhOSGeR6jyzz5x6fGbGQ2z
SoAO28u9yq3sZULOAhTKMv/zdSufjhvsM5dMFZ76pwk5Xw/z6E+O/D+kXdlu4zCW/SIB2iW+avEW
27GTSlKpF6FWitpFSpTIr5+jmgE6cYwY1QM0+qELbYbUJXl571mOA+lPqlGboFt0SPIbiAvr2jjQ
3Vs8bwC5si89vgQHkb+yHXEETVqDmNvoNAP8K8oGw4mgURImlARZDA2R6otsqhpk30AnBpgIsc47
L+ptqwTvE0lJDc7ijdTwykeF1yr6cagJwMr68kqwcnceFCvFsQH5tUXTxKE7w95J7+Xzxb7ySdF8
xcvGgiKu+aH7BwOWPmMS40jzZa5/W5BC+HyAaznCuxEucgRVTKKYqlocybzqugkKOWMkWR0R8cgt
KPtMz3i7R759q8N/5fh5N+5FVlfX0q8X/Z6j6J57F7wakUANQJQPxS3fz2sjuSaaHwFgbWhyXrym
4P7SELEcdF75vTWTHNRReEXjDa8fPl/Lax/rzUCX4pejncHFVo24q+AWx/Zs9f/7+Yvjk5gC6ugZ
5jEXdeQSmYbkVr3rajS8ncJFNDDR1bVjLJdCd1S424M2iyevXNVgdNpNgkiJS6tYqeDG0l3Z7AD+
LfAenFxwq7g4umwvM0YPChVHp6tVOraQ4u9twfYUMjM3tu61oQBagSMZ0jmcYRfLyLq5Iq1lIuBJ
uQ9yd5Nne+7duFxvDXKxjqBV2U1PJ/gkQ3yC1i8i+M6sW6YM1wL77UwutpAfCGLKELlRHm4p6AOm
v3HtJw8tPpJ8Hnq3Rloi/83N0itPDh0kwI46T1gAtY8Y1CMqDsVw49S/toXeTukiDiQEjMCj1eJY
Z+oOQrsPQen8+Hwu147ut0Ms//5mLnPl1ZljYNWgtAz1mx/oqMc2X5f/6Hm6ZDtwDALoB0V31Fqc
ZU3fjGMPfZD3FbZSWShvBya6CWEH3aafz+bal0H5DugNdI+QyVxEM9QRstpnS75a1eRBcrD6OQie
awPnYQInjX43SM1fPh/02hK+HfQiuvMJti9Zgy1kVXDp+JOj52vujebp81GuTA0m6QGq1FA+BLjm
4tzmeRnSkKJKxVSrz7bu541ZteE29Aq8v0I1nAsy3vJvu5akQgIRqQ0qGoASXPZkpImdpCyEhzbO
vvjOA/+Oswkek1VsD3Ld+zLx8gNUAg4ZpIS4vvHeuXJwAFqCdsPiOoUb6yJq0HZrMg22+VE4sGME
Y5bOz7ZzY5ArK4tB8B/citAvuyQ+iMwy+xoWmsfcIjtG87ju+H6Ex4qsdp28mWIsMXiRl8KnC05j
6IkvXZuLc8pl01BDc4IfeV2cvQpsVbvga5mX3z1Bq6QtSwYNOvepljzifh5DuK/497sT6CzbXZ7x
yLYvY0lWecZVTfpjVxXfSP/KppFFn4frksd/mOV/hrikjOGBQluwG/tjaW1QVz0Uyo+K/tEGVrvz
hwfXvfERr0WKC28nfEKgkj/gbZ3KaR3quv0RQMnv/jg/yVE8GjPSt8/ndWWzY+/h95GGE6hsXXy9
cfZsrge/P1rwZqnnQz1+GYezz14/H+bKyQ9UCk4lgKuXBs7FsQzdGwbiLO+P2XnwDmF1A8l4bRao
IC7pH5rbH0JeQZ8QX6LHahnp1N9J+V0EEB27cRpf+SZwyVmc4uALC0rR8u9vznynIZ2p6grXV+Xt
hCFiPQ5rXc43hrkSangUQZUXPTwcVJfZUtUEZdNX1EQzbf7d5e5rNpBfwxju69rIIN+SQUgX/3Qj
cfo46tKmRtPIgR8tHmYXVw0LBqJmaJkdPa2KRI8ayk82bDkoqOA2NIFUBmSYpW5V3z4GxjIsCvCL
RxeAlhdUTIiiTb3RVOaxsxL3SVrrG3H38Zu9//2LaeFhifu7w+/XaLxFvqGhIpJnA7T0qiNtUXSq
3fU4DT9t1n7Fi+Y75xpWXijSWLqBEbvIEm15q1mFRz0aIPHbZ+G4pyJzNkU4nztJsFdscah0LxPT
GSF3132ZISRg027dhkA22/1j2cBOJ5dmTOicZqjDDfYcO6P/zNtgh7c2EHTt8NxwMKAmL/YNJ7YG
6w4SFmvcnDcq4JdAECQugBWB4QSgJqAVhFxseALh+AJqM1jwLi/vdRmOu6kV9qGZLbmhuW09MCh9
Qjdsttt7AKF+GsbAHxWsnwFagf6af9DfpnzsqsRgYXkgQCgnfhf+5B1AmRPETG7sho8B8vfPRKYA
2D4aBRcf0HDHNnCr2j+o8CsPv9Lk8wBB1vbhZAfGEwxOpGi4xtDkeL+rg75U0IgR3qEJ/TruWZh6
hfoqRh071pRqo2WR1VPIoKGH2jgr3613HndYMvTNVrLhu3KMCOLDRQLy/tkIwu3sFpum4Vv8XNKa
amWWbRzC6C7maoCiBdFP4FGMiZrxAOchvTeh07IjTEOKrHJ/2wpKIK2NDrfNT2NH93VFzn3L6R0E
ZCH306JqzIAUbkVqQ1a1cNT4hzp9FzdZAUnHkbURaHMwTMim9dyFL00xFDFU4o753ExQuBWpYVV3
9pJ8MKd3oil3y2gE4m7bM7XIpUIWUIbVlM6EQSOuLCE2afyBwl88u9YKuP0YokmQC4QYXSDNOoJS
AotKxYZVhnox1Hfz6nUO/b1shhfmkWRqwq3b9feeJQ4Q/0kcBxJRQ76dM3PrDuQuY14MJvMOgLgX
8B23kLfcjCi999WYaKGhfFmtoMB+gPrFpmj7L0HGt9qje51Xqxa1KT28tq2VTMJLZWAccgZ1Kw1x
OG/qTg1Vm1YFXyw/e6hyib4x4RAD0VDy5CaqkP303YU4TwttHtRLj35tp/1EYjZUx6ac8m1tyMSR
4ZzaOSIBaoM5835klt6ZdBjjhhQ0bjShEP+tIElkUeg/G+yonQIVx6l4YBDsAEvzh9F4wcotFbRS
C6itTVPzzaEB3/WsWPtjBkUtSO5ACZU4KoG9urv2KFQEg9pIoD+JtQ6NJsnC7HsBy4FdxYmVBL0J
BAmwupAYcCPIaeRwBAIxaqjDlZ95N8CfV7YgfOECG6qiQEt9sGKtIRc3iVJ6B9cgUCtpX3J5Y5P/
bRe9T6/8t0P8rVy8uVrxkqkGMY/ewSTChASPTVctXtkvyoAkVRyUBGeT5ySWucpQwFbJveT21mSF
mfL6DyTu102VjEYJcZ3ffZ9Ab9YDxk2gK+r0/rE2OaRu/KRxlITQaa8TXkv9XBaW2JeqLm/cOR+T
ERQ2YTdlgTuLosclGIZluQlohDUfoGoTi/koGNor3WNI8xur9vHkej8QeX9ytQDkB4OjkbRpaCn9
Rmcs//dKx9shAJN6P8ToTdLAE3o+MAVa4peuX/W3GLGfzwLF7fdDdA3UJ7tluco61RLyrN+ARvz8
kP9LkPoQXnDNAucI7hZo8r0fg7VVl0F22INFJ/TQokrztR2Oj43oUwtu5ISR2CEjBGdNPa2IxeyV
3ekh4abx0xYq7RyoepU5FIVGD2K1sopAtVgux600ygfDb75CmjdhWTNt9VxVOGFpvi+GUsdqHvq0
E66flrp/mtvJ2fpGEfPMeDX77jwZ5r0VTg+1ds6Gak6Kuns2TeVhtqGaFHTqwSdNKkd3DRXau7Fz
v2Zl9Y3U+UtFay8qwMGOLc6RNJD5e1NI6IcPe9vsDsq1Eia7Q1B128VcqsyJA+tFtVID+4bmDVIZ
z4MNR+evFIWwbmXb+yGHKKNwv5jKw13Wxy7oACbnK8DWUegCdiyX1h225oYV+tGqHC+aCrJHYfbx
86/18f2KswBAANAvgAL9UH3Pq5BPDZM+1BglVKuCHv5Uo3oYbfbQwrEw8/0bb6CPqS+e5FAKQB2e
4IqxLwoepSrbWpbaOhDdVE2Ug7C/U808PE4lgRgbg4Y5/kc1HBqh2tXnk/3LEnsfmjijAft2UeC5
gqkM7UVyccymQ96GZN87vH8K6qHejkPvxBLVpbUcZf6EnqZx6ifD/7H4de4A8LHPcDtwdiyDAq1n
iPC5ak1vz9lQrmAGVbmRF+RkLeYeKs4+Gdmjaqo5Lan3o+U2fRxV25Wx3QkK811TPuCF76UexHJz
KOI75rPdOeZPWBt2iIMB1zD2wcnyNBCZsNx5zUxQ9UkbkKcQjnCHWhnwWOD9tA+0yPau6ORdH+bs
YEBHNUGJedgoq4ck0whvQb+32N0ooOoNWYbgJGSmvmSZPz3JpsOJjTz4t2ULsRoQmTHzvCyL+tw3
YNfQ+jQu4OmatoCGrsFHvVVzXc6Bi4+BAwJ1IZzdMMe8BE+WBVQM4F0kD44YvnI7T3tPxmA9JA1O
idrrV3rKHiB+dSMJvRKAYGYtD1dA/1EOW47IN7dfKAIjZDabDi1APCP707KnfNhWOdqIoZm03vcb
MfdxlngiI95QUcSD9lLrAO+VEBwKpXBvpON4L+tt4dy5t871j1kDWsE4cQHaW07eS6pEH8i+o2Gj
DkV/Vs39v8MPAXnxABpywRvA7rl4x0ySlUNv4tqoCQhMfekuXqb0xfQhZvjvy4VbELQXNLUBr764
oJzCroOZOvPBmh9De4Wgm4O76RYc7UrWADjdf0a5OIQQFRZ4XNhLgQOrFFGuK+d1WMr+3tPn07ly
374b6GLhjD4vVWtiILP9gwcEbLdN8+X/N8QSGm/ieYaOv1faGKIkMZ0Pwo1h7fj5EB8vCXz+5Qm7
gN4XaOj7IYbSzayhXpZL4HgrkzH/3g+xANLglmPplQ8DRRyQccB/giTKpXxFZ81gTLSWPJReIH+x
2tTrMvPZPSugIw+RDeDtP5/a9QFR8cdzd7kJL6ZWtS13x86XB1pRCOmXGxfTgq9LnM23jN6urCLA
Y8Bt/x9nc/lT3nwoE5QtSCTP0AAUvr3VI9Prpuv6X3VO5kdnMIs4mCd1q5Z65WSA6NZSrQO6C4fs
xQTBRCmhRF7Jg+dC/5or01xJ2EmsP1/GK3EOqktogfaC1z2YEe/n5jl8hMxjJw/WxNWpn1WJeg61
UjU6t6AZf5vMF/cGOo5o1CydBaDJLvLL0rRoGKpSHnIti6OsIZkLlxPjHhYN4pR32vlZqkEfIP9B
j1xr43uRl2zjQnkRcLMaNnU6ZLsMtzbMdXIdQ1k+S0CSpw8EcpqRbK0MhSSzjJxG68ivPXtclCvh
Dk2CMJqrvN7aM3zUx77toYkJp4YJyk17XPjQC4CObISLc9rks/g5QHcSaEcDe2ZsYbAxt+vZnPHa
lF0XTw6cIx3c05HyZ4ihViSdoJ+FLATsUeD94g7a1it3ht/HVAVkyxx4dPYaZjWwlPa2YwMPGr9w
qxe7dn5b8+D9JrP2Y9FBM2VwrXFnW1MG64WhXxdNX96bzQifgBG9kt9AwRuHKhzsKnKsogtjn4vp
PBQZvJv+PSwQElDegTLbR2PGrqa2NsEuObiDmR2mthXfyqzhexAZb2lyXMkmUFZHiQ3A9QB13Is4
13CBcHJZTnDrGRsImnrhPVwhs/veKFXqBIaTZkNb7aGlnv3GMzT/L2YKK01UvHDbe+g2vd8ApSgN
IG/5dAgt9ZOPtYOPw59rConaz5f0yiny7sF7MU+4GuSO1+MqzuGgUUQhTWBboop72aw+H+hvN+LN
PoNvJNC0AOYsjD3wTC4vfZMjFH3m5PdiMLyUzVb/wPisElkQ8Od9QKFVZzWJ4E0QFbkPxTpnWnWw
QjA7HN0NXnif/0EXRzVIi8gKUKRHqR4wVXKJIXcKs+IAmrHzRG0wiKZyOAQWClrVCFaHZv4tTcGr
40HvDyMiGwGs7f0nBUgE9i20Lc55nsA/jPtnB64mtxqIF+fz/87qzSgXqUhhd0q3I0axrF9EDxG5
ZXZ3cTR/GOAiMrkE3LVhGIAjt2fBkyUf+K2S0kfKJb7NgvJchMwWdtfyR7y528CGzjlpZnpmk7or
WXt0DWcdGLB56JD0znBWsrwsyVh2Aso5Ek349HlsXJskBCbBwwGj/yP8cxhCBu1pk56rfEwoc9Yi
uO/U188HuRYQbwe5yLQC+MI5FqyszrZq4H9UwPoNUpDG2ZBfPh/o6mygGEvALl8YXpd73JsIXBNI
fuZ98CNn7S/fhzsWkefPh7l4Cf2NDDBN0WNDng2/xYvIsJp5alnj5OeCAaU25nIjRuiqM+sRABUI
Ezp/8Hi8sYmvjYk2GzTfbIDjAdV/Hyj4PC36ikV+Jv4P4m0K9qVmO5eTqCcimoIy/XyK11ZycWJc
hIrBPLl87InWwcU+9fkZBWaLf8GRDKr650Nc28DgA+DYN5GvfkiOS2vqIQgV0jMcskLrsSn+jYm3
fCXwEwMsF6pEi+bH+xVrrFwrAiODUw+jRWshb98AWF2ZALA1qJ7igYpu5GW0VU0zGrZwyameUnMV
3Dobrv08et4h4tmCsou3RMSbowEY/EBZ1COnSh738lbN9Pqvo38L5CgeDJcP39l0GstEaeRk5FCM
eZnqG3vkyp4HLgAN4uUCgNzDRbwWKCA6Kp/oWXi4bn86fmwTpGc3GoVXZvFulOXf36wRhe9fM1GJ
46tq1vDQ+R7w8sYb7voQSMSQNC/Nt4t7RpoZZD0GnJC+UmtYBdxxmOR9vhOur9V/hrhYq5qKodMz
hqD2zjGS0IvzZj3cUji8sqWheGODAwmeBSDNl9eyI7teotxyqrgXKech67f94+cTubJWUMDD6YsC
0cLsu9hyVgioIQfP6DQMscs3EKX//PevLBRZrnz0KwBN+iBLXZto5qrBxI5rf5vGBMePXSfteDJv
5IoflwpR9be0hlI8CkMXW2+uQo+ilk1O+udQ3lfPo/znowMDgMyDGx/6ZYBQXMStFzYgF4Qhmn97
tu39f47ZRRZo0VzG4xEiPRcBZRkCOpCVHZ4gMqLQ0Nx+/hk+LA88viFx+FeHdKElXTwkZ88Is4r1
9mls79ALnu6sMP18hA+BhBFg9bw8jHHVfVA3B18s44YS7qnjeeIK2HLof0N5AtCOvheU0YD0gRP3
B0AYHNLCnBeWe6qrCLVFtCQ/n8HHVwC+MLbZUqXFuwavq/ef2JNUiibr9ClHj7iGZmaRr6FoEhls
1/QKVl/AFD5O5iv1Up5tsv5GCHzMLJfxbUgYkwUM9KGyIGEyy2H3plEPf3C5neSZF+v5TsNoBzpJ
95wnUMmgNyLjyneDOBEQWqh5wmPhkpgxWQaUt1AfPPkNHADvyuHGAXMl8vCrEI9AUF9xNhirwnDr
sVMns0qy8eCKnZH/a9qArYNLEfVaCwnkBxlMtMeIk7nmfKrsXxYQFJbx+0ZkLDfGu/fh3xEgsvAX
PAWM5/vIsClMQmg/zQhuHrFhgmpxjAfMNNwb+gS35lev8FNvhrWfoJvPx766fgvbLgQ2DPiai4MB
Rf3WbAE/PzkjeZaq+Voq/9EB3ODzYa6FAfDGFsqDeAvjKng/w1pBVd6zAnUSvSnxoRjfVmV1S89h
+ZXLdURoQy12QR5Dkfj9KIzUhpAFYFB/jZMGnEXmb7NQsWcCIaMe/ospvRns4mrzKYyMmo5iOwuY
ydQJTCpunRhLm/rDfICjXK6eAP22i/lYHE8OYngIbvIIKE7c+NV67F87a4rQ5YlrRaNarExxIw+/
uoxIPgJ3Iel+kHOS8FMsAU9Tp3wUReRL/ws6wMfSb+PMG9eiMm+dTKgBXM40QHKOZMRCbRWX+aU0
uOxs5cA9U58MPbCVyEoFu9U6oHBhsfjCGEMZOcQaw6fzqIEzTIyiAkjXI0NcwvIk0v4oY/TjF82I
TKcAuMGwl8JGSDfw6gSXvc6jqhP9RoLxEVVOMz7S0YHTzVjxDavtMKWTcI+umqyzM49OMsAr+9DO
odxUFn12OjG91K4z/yq9mmw8yoznUrm/jGCqUuioFg9+DhwAupZuEuCUjy1vwrcJmx/daMHNxjF1
VydjOzYAHc11ttGkq1cGjCEBX5r9DXW5jIbR18ngT/UdYUqlvQmX2ECgkOn2hYv6oyPPTj17kYM6
JUxbFXxi8q47jLolayi0kJWoxgCaAPCjstqmS+CA4MYugc+cVZtTGvSLRrgcYLVoZwboBRZVDwEr
2MNkcgZYgAKBx6V/2tAERsrj1X01e0PcoiAVZ6YBNHTZQlQQ5nmH2oHvdQenzWR2vCnpgflLRz58
Lxy4J7pebcFCS1kJztQ2avM62wfUB5TRbswHUbt7itJPhx4emtUw+MvqlJHShzMup1ufDmrjIGUH
Bt5aUT9A2aMIf3lerRNWcBahZEmTqmBmWpgelnQqjJSMovwKQdB2jxqviaIFNB0j158Daz8w9gDM
iwOn4Tk7FwX54bTltEHNu5NYekFQVkZ9YAO8HhrIXv5KFMcxO0/dV0uzEJjH1qVjDHjlq+KFJ+LG
Cut7IzSmxAFb/4c9a+EmU2iTbyyk5qs9DECqTRxgCUMFwZOt7OZHFtTWF9gXtnuzRjT2NvnNTeDM
tANrXSzNIwJDpVk9/K6N2XjMykzva6rKb2HduuEWbNQh8YJx9hPXY7CNFJMNT9y2+JNL7T9MAlZT
jBIYtYWKAsLnyxh26v4aZZz8oTGLsIsIHOOeiSHED9YxGZtGjroLB7s2E6Q+Q+jOSDK87dGmDnJY
P89VcHD66TEw5hxEA6mb+84d6Rr2hRqLI1gEWUO6nWug9Vk3uKk14JTNlyBRXgAP8kmdOreVWGf2
E6zx4ltDw/EeRGlYYmMxngrIjfnbrK3q1eR0/qPKsPaRb+f0HMCQ92hYDf1S9d03O+jAU+rsV/Su
8EaZVAejKA3nqskQK/jzfdXG7K3wkeZ7rC15cRasInCKgJG47ZBAtb9dQUY5BJ7ffPW04XlwUYcC
T8tGgJw8dA8ERx8Wdrnk2YXzJZqxdZOY1BFpMJviG8XO7GIS1PTg9sOIiYZVNITwkFM/guKHxClM
swZ2ur9p5Wl44QF4aE0AnfRA7yKg4B7pi6BYW3Uh4nAiMtF+1ibeQAoABVx4msJ3LMYzxlo5kvdb
pyUubL/y4Em4hbmTLKNxRRUAe8JxY4WYiyadwYeLzmase9GjcQhIHh/R2C0qH86JsLCEZQib2Not
nf5FSNf44Q++jLQL56466GRss8q483M2rXUV1nENLzZ0ogH0ZV5Rx7YYIebeM1c8BpUDh96Mheu6
4m3Mx2D+I5Ec3HE8Yn6MLau28MH1IBLWwjfXLmvYhMHlaIODx4xbL5+SypTWM0yKBWCC1TTua9bn
PzwDdw/I1BTwpYLrNeG+3DlF7627yQjSqbLkiz2WkFCcQ+CrDRD411RN4abzciAs20I+QsUljIqS
l1/semBrziD/J32Z30noop7nbOxwjBsw5gNiPS6s0YRgWuGtKsMQD7CNU+eiEmMyDpCaoY32kzEs
25M0Bn8HqQOyGUZDp7Tzy68wVa03hVIWzMjQQBoqM7hTrG13vgBlJCsHGOuNvW5/C/gHR7AbB5fa
HM6eBUPOIiNnalhZAm+mX9B0hkn5BI65W1UvqPHWUUsNGFJk/pCg9QanbAOW0QZp9LGcAK42Qjg6
l32PiwH+qAfRAyGKd5GM7GqGpu9QmhF3syYVVdvB9xMWlTve2/ib8EftZTGMK2BqxoO2YdlotiFP
HWhwpwAsqtgFPjHJPeVuKDWtVdZQks4OQZJErfEbbt8qVXnBUj3jLRQYHZzYmFGkXYmYlq3rbzmI
SvHsu8DWG3D7zmeLHHo5Vuh/NSQWxP1TEV8/AibMH7qiq9fCwbDByL1VmJlNRGg5PzdDFST9BC4i
SEdAT+YDbODHwoSmTTasO0N0aY5Tb0cGUJ0qUHNXHJZ9K4GDfws62RwbvPS3LrRcHyEbNMWGsOCC
a9I+CTrEjigDOw1y6Se6hvKmoYDnj6cOYp2zI2hCh5lEsIZ295UKIahQ4r+8LIA/aA4nT9KKGqBi
HBrKKPkOODUrLfqmfBAFoWtH9N0DBzpvW3M9PvV8BsZThe6Zww02xUVWpdKQw/dyBIl/DlUfEQti
FYU3TOtmtClPCixWZBPaALsEf7qyI822sjMnCZy2v+sW81NHEbbhCGJsaTY8urPLfhY+uPqSB3ID
jYsJTspGHRV6/NV6jogg+wvOg4Uwm8vWusOWzWIUDO1VF8CqO4BLZKSGUG+gL4pNlqHfVcBCciE2
6cjRlbsdGkMekcT77g49IDVFeQGPZIiXPZYF7XYzbEFhxmoiZn1QLqusbdNuNP1dRx256msviEJp
1wc47NHYF12QGK1XQ+cX2VUeQBDTmYEWzmjzWjamjjJXu1tUp7JVD6Oo1RS6Y2SaVRipxhdx5Y0d
HK48knYzrIab3v8ZavmTB3PwKmVmIRVlOPJG21xz2QKpCohkpFiXbQbeuXeFyin6lzlbO+XYPpfa
yGLbA++lrBpAogQMrXvKisSEQO/KM1u+bqDoukdWgBhUso3mEa63vJUkhdjneaQ58SJoAcEGvOfe
mmUt5IlbH07yarlsikHimyp42OJB7z7MbgtNMfQxeWwReGm6klVxb8sJcF7wbjIh2KaB3dlJw/F0
0wqwswGlbKFhOvhH7CMFR2lK71tRmkfetHkCFWNjVVjGtG4n9A0V5GaDqIaNeIJyRrcqymHhhgCQ
96hs+rvy2hg4x/t+MR63oEPz4odMqrjVBv/mBEqcrH4sf7ndUH4l2qdgDsD0cDLzn6VVwp/bWAjV
mXZgmkucWEiksgBZ25vWk1Cb4pmZQrY7j3opgsTTwJkPI5vjrOY8lZ1LV4XhD5HuJ3dDrHFIK8NC
0OHJBv5P+6paYuHAIPV96Grg6pscqs2uVhEFHSOaUT9JqdtC0hBe0Knv0dyMJ6uzvbXbKC1XfAq7
h0bOWeTm9IVqN4/oMHDYvHa5l7poM55yt5B7D2qF1a4gRdchmYW6MJqcY1K43AENgoBnTYNfEy+n
qGsR9G7W5at5nJGUTjTcZGTCtVPjGmRV66eqgIIMmNsj7LisfBXQtnl1bHiYo5UxfAkGo9oJ0eqT
b1DmA4uqRXvHqfZMtOeyPi7gWGnFOQRT78WMAyG39RyPKIvgSoGIaqXKAVrdXnkSEGZ5QGYG0/Os
q1Y5Cqr7ZpbhE1rVYJwXUzfuZviGFtGQmZBJbKyM/a5kM55cI6gfKxqUd0MvgZsoJED9AEHM8ZAD
zd0jw1tn7WCsCLi4ETTQYGSpwcXVgDZsqrbPNy2ZROKWwbcBsXDIug5cwSmrn+feL/YyhwFsWS/1
IiUB8itGtZodv01At3Iip+/NL6HdsROUaWDk7bEcz6F+XDuqCVObyvZJVj1e4Ro2zqQrl6QHdt0U
peddPugmbWn3Yggu0qbw631TjN0dJOyHA148FHe+AxZGxefHwO/p1uQFQgWeq9veK/7g/1Uk+eSM
0DvH3vRyJdcEXkFbPLf6U9/1yOy5FUKy1gWEIy+pPFWqNSJjCorUsYcKjvZ4YtQ5nZ6czLNXPvfM
ewA23S+D6bdpnmd10hQTCOZmLaN27uWdWcKGXflSPTC3BoWy1DBE0q4VNdMoVrzM4rAIt42Yn8vM
NZKxgGYttacyLupGHu0ZbyWB4zA23UasbLtyV4tbVewIc1rnnrQSuBf/zkoO7LYv+13LmXVsbZi+
ViaMVH0Tzu16klAXDoe9Y+XD96qBH6bJeucAy3T4lgYNXKqn3sdVPZe73GxLoG4gqFdqc51bRhSS
Bpbl2ta7CQ2/dMiKfgenebpyvIxHVNPhgTgookMT1E7mgdd3TpiRVdWBNxLCxnpvwR8w6QpCVhIs
7zjgrfgC4aNfBRvCe9PBMecDwBQNoMihqetUW0VZ+N3mVo2GdjYm9sCHe79u3DurIcMuGM3f/qLp
YI/c2hWzM4OYBFonCnLVSntwFsjRaYnhdwxwMG9V6o8wQc/y0E+NebbW1DPhrF6FxR/XHlH7d6hx
3/tlsWPtWK9KOoHB5nl5Cm6LjnCEw6KU42JgnoDpqzksGHoo5cO5jJ9aQIU3hnLDCCaIYWKyEkbI
JK+2cL3y7mbYhkXZ1OWRx2j3OvSFSs0py2CgLetYm5XeEVuV3yEA7a9Cbs17zac/qiirJ9cxsJZe
+TwRYazaMfs5ClE/cqfoTkOVQTR/tu0T+FMyQjpKU2n7zRqJOI2BRbMT1EempMhbJ7LwfbYjA43J
9ntjN1ImuwiVE/MINaIsHodpSCqrAYl6srYZJL1SSpRx7w4oSgDk1N6hAt0epFtM55oZ8xM8qR/1
UMMxoDNr8pgR996RpvFkEAbD3LICjawvSH7KywmO2/l8aB3SxpD8+EOacrwD/W3e2RKcMhdXVszy
eQJqiwOCr8OpOjd2LeIWi2Ng+NEMtj6cbpOygFZI3xQgfzEzjCbBaQzqS3fn9Ja5lo0Zxn0X/g9p
59XjOLJk4V9EgN68ypfpltTd1e6FmHb03vPX78ca7I6URYhQL2YwFxcFMJSZkZmRESfOaXeJ70br
QjM+g3C0D0ipp3+idqCVYUDfu4WIZwtvcMtTrCyOZg2xTq06tKNluTJ+MOGtfjAbJVwT8cp7RLP/
lHHkHFq1iDa9ZxKXBZX2VKijtUsk5dnPu2Rte7l8KrR2mkJreKgdydkEWvRPkkQBwFbb2YVl3JBU
0KJ1rJCASlOJiJsXmPEIpqF/yXqz37kj/WUefChfI0kqv7h9YD6a7I09Nb1ilRVOe5SIp1ZB5AI5
KgrSW22iIPrrju+5UouJ6cY8FwGc1rxc3acInbJtkvfSAb1GlNQ7lFKJLix/J3vQcCVxXK+CPHG2
KcnPldcUv23kq1cxW/wgkWfa1qUEaUpfStsxz/MzAfO4kkAkrQoZj/Ico1upZa+8s+kuffaTMvh8
Z6Z0Su7B9UcpEUnRN4guCHZNY3Ts8dQoD6b6PC41I8wlD23Sh3xZIT7QhOpTWnkV/Sb9eKobaGge
fHWhxrDwfV3oJupg5reVgO87xxgxxjvFVIAl8A91J2D0E8JZRO/3ls0d17vjCbFPMoWPmrwbwnyh
gDk3hksjQgGzMhKjM1uMgNeLpNWSQt/S54UlcACN0UzK5y1Sjtm58L7d70LOVOABNU3bpAhOGKxi
MCOyT6ek+n6qtH/u/rpN+RJky8ToCfPgdd3ALbtaKltTPkml+l0lPUQG7N7qokXbAml8iiyAW7Fy
bQIlmy7Kq9w4uXJyNAybvPqg/bk9jDe1nFcbYBKor/AWEdvFqCA4GmhB46Q4R6U6lSmZik+3TUxF
jauKxGRCU9FCpemIkun09wt4RaNnOloSmXFquCMr1fpoxC05+vi7lYKBvW1rcsk3tgCjYBDMK+au
bQ0kGosxTw0uyP4QJe3j6DZnSCE+qZX3Ux4a0pH9AvvkjBuDhjQhfaJ6hDaqYFLOpd4O9cI4ZSh7
xY++9+v2kKZtIA5pYu0EPA6ECpj89ZBiNSKeSV3rpKa/xnqfBMOKXOqqZ+PLClmgJYirSJ01nS2Q
4cF4PFXlkVEUDBq548QpEqGntLUU2KtcgwIJjVcu6eHM30ZBS8o2/dRrEFCkubu+Pdy56ZzONZtJ
Bf/hTH+/8BayurVksp9PQDTWQwdR551iWv+O78KCUCFrudMh/lHNkwdqKcElrU+3hzDn8BMDGNcL
HBOgJ66HQHNbCvVpjUegH0ONpdOp4OTTNbvUSfNmsiYMhcZ0Af2ENMkSttagEPd3VqOdKlJo/kAz
zZJa8hwCgWYgStigkS2oAwRvCOnNl+uiVE8jJTOv2SfpKS1h18vhLi12RlJ9kerkq+zq+8pJ9z75
PL3/fXs+Z0Y5HeOg74C4wncm7LBILuhwb5zhZJEgpTf1edSqhXLirAkaMGHGtSx0YoSJzHmLkUvQ
hlNX5X/k0n20Ent/exRvvIKCPSi5/zMhlLNBGoVeXKrDKar/UVJllaTHPo3pY97dtrM0FOHW5v1h
25mLnTSBeDQPCLwXDtk5C4TPHHZgCmlaFUbiA3wIez/AwpQK9PSELrFmqT/x7TEE8Eij2w01Kprx
nVfHvDgI5KHQC8Qsu1NZWV4K1gzJnKIvbV78TgXrqu8XhzjM4qehV4OXzAzsndYtaZHPlLXRJ6Jl
lqS/rELhdb2VE8lLQ6uJgTqQA7FMEP8qgS88MZpS0SyyJJ4zaw4rE0kmbbpiyBJW5DYbU+tOBlps
Wva1byZK+GpdNV/0bAH1+OZemeYX8Bidha+cIMLGtko0dJWs7059L39W6XYpTbNcGRSqCDOGEE6h
dBOY8U9ltBeO+FnLcKGBySJ6fQML7nQtL11F6U4NOkRdY61USstm+uBqz0p7ruiDcaVie3tXvAkM
GC1NFBOgyJE5yoTR+i2kXi395ycUAsdNOiRQYORrPys2mV2bq4HDbJuoNBvdb9aA/I1TGuFM3Oja
f/SqaiSndPqTwR2QmHtfha1cUnnXKhv+b5YvLOrM1px4XFlQ8BK8m4RzLHZ6XtKWhr961CLICi5h
6t7Ei8wjKH+KbYSksOULG4KClZE2bcbe51FtO/4qRU4zru+OAiYz1Nm4/8H/wtd1PW9sAeAWatWf
Rt1CPMY4KlH5cHtpZqeK03gCjfNEEJ9Q/iBR4yjb/hTlWXMebDLJvEe8j7etzPkdpMnUNlWA96Cl
rgeSOG5pGFLWn3BJSqAHo5zqaY9506wb49C3326bm7lkJnnl/zMnHP5wErVD4Bb9SfGBcPS/bfXT
4Ji7Mfx52840/1dBKesDSwrAU2JsBbDu9bAaOXd8z0j7E6mtD4abcwgP38Jc/2xVykqFAMhprfcJ
mOr1bbuztwL7ia42wKMQzAuOkcVtjKpjOJyCzF8prkQmqNgaRkWm7lfhvGTEpp72Q1/qE5pzezoB
CLVoB3iLg4Rh3KirQAGSOL4ovFqM8k8u/VoY2zRpwqTSRI4rgrTE5UVErCkH1C+7sT958tHgBIY3
lj7OY+Oa68CqVsp4NtODJr/z1T9S93B/LxRHMacy/9W5eeCpvF5TvcvKWAtk9VSkwyoh6esFi7Kf
b0d4ZWKa5os73a6LKW89qic7qVZ9Arnn+fYczlygVwaE86+Et7gxfMaghJSOtJ3fPHQ5EJXwW6P+
uG1q5vyYIL8mt+fEwKsIniiPSGyGVAZPlvnTdP9ZwiUufP6V3OxiqlAtHG26Wvn8KlfD1RgvpV9m
XNqSiTH06fzjGSHciEGrU8YKFDJUJdDhYmiUlwKU0GPUKcbCraRM3xI8G778KYaHekRWX/9+MRg4
x9JRyeQRSL+zUoJvuvY8SsHOzz7r/i97nGpmxcEG2KYvpFBmjt8rw+q1w4VGpCHf04ynMvQ+Aive
+toXtzvVarUZg0OzxL4zdzxhj/YFHANEuNiJl0upRpxajadc9X6YkfwjV/MtlSxKDz4sXGG6lwPr
5+gWz1oL3uVuj7Qo95ExopMIWlTBIxsnN2wo4oeTSrdMvoq+/b8+7wgpzTaNgsFX+TxZA1LS29r+
8xcGCPl5b4LI5bF5vVheFVSh3TXDKfGkz7C4EnF7trHweJk+IroiDRP/a0SUWalbOZSdrgCo6mIA
IPOHNDJeyNr/6n3KHbL8TXJgOk3tJa3luf2mmLSBsAvolBRfsWVJ8UBxQ6D01VeTGLveU0y9PYEz
t791aUI8wSvT7NsqGU+BtdH/KZVtUh5g+7ttZOZgwggCnxCp8iTXhXOjUhJVq0aMaOPGGNbp0jzN
D+K/7wtb1h0kOTc8Wh46RHCdvafsuvqgLmXt5lfjPytCAFPV9tCkLVa0Yitrq+CrtjSOWQuvASzP
WOh0BW/OzKGOav/1vQ98Pbb977EK0XR5p/zH1INiTQ0ukAFPdkS6Xtv3K30shuFk8I7r1fq9Rx17
ZfjVQkvD/Hh4swG1hvxBjJddGMQCvQGOb2TvUoDT1QmAyl+4lv2fCSF6dbzS8ooYEx5IpyrKVka4
v21h1rkIG2moh06HrNb1ESMBfMiq0CQJQ/iYdiqYHXPj5o+duqSWMrdNOIhJpbIkEwXDtaWInuhh
kHSKJ6RPgd4tTNXcalx+XnhXwB9hOgmwVvD21kb93QLIvVPD6dWxJiJEZonwhiLE9QiGStKCIczk
k19sAhjmIXxbm0vv8tlpojRAIlMnlhLjeauVxjCrqJPZUB0Ocp2vQtt4uX/RybzReUk6lnSDMFd2
7LqBp3jyyba6rROWh9DN0IFXtvad7NyvU8bNTxRP3srheXQ9ZaBnSUBIAyWt0m73SqwmG498470V
B3Y8/K2088JdD8xRcGLZkgwTcTdOyGonbQEg3T9drIVi0FFN7VVkejATwBHuaIynQQM46hVraNhQ
sjiY9UJYOOfDJGVg/+EZiZqScEKqVWrofuf2J0r6qzb6JwXhkyaH26NZMCIej+CPK63JJyPQyebF
lxbCGnspXTFrhGfT1I2lM2OChxGrpy2hSs+KlOtE+oOtVbHUtja3VZgoGvGm1OubtiuVfF1Ip15/
sgEJP1Zjru5dr/lze7qmXyqGR5dGBA92C8tFy5GHbhKReiy+pYAOcu0bK+Nkf2OK+ukk0E72TXTj
Tm8TZ7SA/Yc95F+qXD45knJus/FdHpovJRjo20ObnT+ID8lbgXlGyvV6c+ZxidxbodMZZeQrW+Fh
qC0cynO3C138/2tBZPiOyAJWNOMPJ8fah9JmjN9NwMClAEyZ9TZye/D/E8AQ6V8PxIU8MK91Ji71
Ee+L7XedOaziuPrilXH95DawKY4UTMgcJ/ZXqUGvPAECAeV9b+8bp6G9pt2EVtLsb8/v3FsLbdEJ
j0BuBkaG65/VZrESSQ1lgTwpfyRK8M7IG38tWXWwrimHrZxERnYiTe5/h8O9959ZwWMHL+9A2fjD
qTS6NbDE7WLXnjLnOcbUYI3fUNJ7ffVdPF8tJ2gcnz4bRuZ2ZDwBqqWDnewIts0neVCqJ6kNnPcg
32m1CMDHICWabMMkojneKfK9p2bFWmr08NvtGZ9zhKlLdhJF5XoTCzHG6GZ+qjPjYffkf22KjXwn
7+7rhQZLKJe/DWEjmb7rNQ18WtoCWGVOCiDUyC4B+r5k1RKaZW7fwEwOU5pKMx+9ztdWChskeetw
Rse9sknH+pFkb4UqSmwtPP6WDAm+AkdjWrchhtwB4IacbcBGHfukh1DG0b/cXpy57QDFAKEyGQ+A
dMJzuQu8kfOakmIqSe/UbthmjrTXA4AuCnWjuAu/yHLw/bbNufFN60QbK50Jb9LmXtH6rg3r2il2
j5l+tmMZ4tq1tJiFnd5g4i1xYUe8VGVnCNVyIGqL+nST0YhUgUhzemklR58Rq9YyMixs+PCxjeWH
vFY3t4c5N7WX5oUAKEFLzgVEN55ArVbDuhy/ZNWjYmwSdSVbh9u25vY+ly6Tyd1Ob6vgm0EEq6zZ
qDwUS7hHcr1e8XIM1reNzA6IR5xiwp9Gnky4muwwsDLHY914e7V7TZLGZ63w3LWr1aSPotjaQtca
fawSf4k1ZNYygQuhnsN/xCBfi+myQ8KVBFl1KNV6XVI3GNVPgaLvHPOkWAuh60x4QaRvUd+kHDY9
K653ejkRRTUumC9DOvO4T4ZdXj4xr+bd5BswO8vEFVM/8kSsI+w+vTb7Cr4E+UTXw3osf9EGUfuf
b6/ajGvQZo1bQCUAZkCfduPFtVDJyhANIJFP2fjJHXdG9/AX36f/fQr1eUmKLf555iVK2xfKqXLW
/bAq7IXTcPb3X3xf+P0yxIlpo8XKSXVC1PD6VXE3gnBaBROSAjKiJrxkkztczJBM/iOJB00+yX60
UjeTgMD9UwQ/HMwYE2XpmwMvt6sOnT9LOdnvhlBbSXQ+3TYw7TzhpMNVp09z94O2nK7gixHUcosw
it6qJz2OrE3jJA9uaNCt2zxpvXEojTpal50z0gsZfb1teeYsh/cIVNlUYaNkLZwJTRrJqTTBI0da
Ebq1+Vlytm364W+MgCtDJYWKk5jU0SJXCa3el0+xjI5UPAwPjSu7ax/lDlNLFgLE2REhuqNTSYPK
WPQGvYPYWwZZdmoq80PThB+nTsKVlITHwV5iWpg51yiC/2dr+vvFukkVna0qGsAnu/0ex9+VEvGa
DTgRGCsSuM5uz+JMHGZTCgV2CAgLrTXhjtCs1LZKC6RpWwC5UdVVrfOghdP6tpm5/UppDjQrhHHo
jwlnmkpviOUiFHJKtXrtODSW35/aJamAgjY4r+k8E5wd3lN64RHBPk29AsZT2C9JcM2P4D8Dwomj
mSOwAnQcTnqxM7vH+vftCZpbBx52nDRMkQVf2PWi92Vn1QOiJafw2yA/2trJrf5mCWAFVPBhStBi
8tuxOn9ErI90VfIrT1GxWTrQ3l6QGjEGfkSGnf8Vz3xFdeMQSiHraAS0CniPnvM1oJVb83sUVRYy
um9XA1sGnIpkjskoifsRuZHcUILBPGbKY/AUuHd70/XnhS0YdLBsjCmfT59tWrmXYqYZZCIYKU79
CWhJsU38+U4+mHR918aR9h6/hD9iPDaeR2f1g2I85Kq8MetfytQ7LT0pNJYq/ad7ve3avjA+Zxgy
2uc64yg5LwW9zWXw2CTK3UcLRkDcTHU98Esi0KJF1asYIwapBB+KhvbMZBVZ59sDecVwXl9yE6qS
3izwWEQaIsYzGwFbhITAR3Lzxa5sE7MD16cZH/0mCL8wy7S/ZskHZ6jqz02uagSieeCvpFhx12Oc
04hfO9VTr1rle4C1VB9HNwy+NFJj72u9b570wPdOddokD2PoJWj+lNE+14C4yQOIAxrF1fpAKFIN
GyMd+see2BENnAktDh7iYWjr+J+2CLwzlaeeWr6tfInGXvriDQaMiYOfn1ofysymHGMkM1Akj7wx
WqWhEq2tZLA2XdQo6Z6Lp6W9bczfh/Q6AmXWtZc+dD7WWf0n6CR1JflyTMfcGNTjjjyY/1AOg/ct
G+zxqRzs5sE2iwCsU1uYf3qwZL9Re5c2t1fi7QE25RhkDnkyfPD/Cne+ldJtJScGq10c0VmyaOa+
mxASZOGFCfHpplVumfo5JuDQRg7Z390ewdz5RT7CnkRHab4QA4osYyb7xjOPstztAukwFr/zpF7p
7qNHF+JtW3Pn16UtYQP2Ra3HXomtobX3HrRNpnr3cQ+kn+4gTkmuXfqiry8UJfNShMN066i0u3xr
LBFpvQ2IiIo55ScThA8iK6Tl5aQLPcU+IrfQ8AQqjAnlc9CXsjgzEwWH1pT1VG2OSzFhWIWBV0hK
ax8D+Xv7lNpfb6/D3DAYB93HRMpgLIUon/S+lPueYx4V+F7PvT1C32EU0qcx1rr3RivHC1xTryo1
1+eVDiv0xEoHfhQ4p7BN3Kbx2jEuU1BSRXHu8uFBsemQ3pYBOkSw38qwN6XfbDmPtt2I5rxVw6EU
pqm/cmtoyuSAdEFlV87HjCPK3tpmXOyGUk+ZfNtaa7mKoCuAvvNEfbDOpKy5++aYTnRoskAhTFUW
4fd7sVK3UjImR0gDZKNdUaJYlXcXV1BM5FAnn0C0+KZc6xNr6zR0hkdLLtYjQLnK7GGTWDiw3nrW
ZIVcDPHQTLgCDX6mho0VHqX2SXH8dTfefyRigYiRwh0tCG86enzPG3pdTqOjlsgrw6LxX25WXf/n
tgvPjUMzoFoE24p/2GLkmA0GxbssPiI7nZ2HJd7laUEFh2WD/Pf5yfzFayRU6s7vDD7vGt/GYCvV
z5BpnIt6H9Z7pbj7WERsmnwEfbRkrN6sPNUUa5B7vEtN43eIJsQQsd07W3DYWuSbKdtCVC+CqaHa
tEK7zqpjrm4qaZ9lh9vfnw7u6+ni+zxBHKCIJk2gwv4IdNkPHC2sjogjhe9a2fY/yVLrP0aGWT7r
bts9aJJsrXq/W+ofe+sHk+WpXG+qoJDEmNLXc7WK66I61r+QPgtfbo9r6evChSUPCBXIYVkdizBY
m/VD+xf5EEoh9JkQPjhQkooNBE4Uw2HBkXfs4SsYVqG2FI/ODYEji1UhW/hWU1XzFD1VdJZ+KN9L
7rOsLa7A9IoVFh/pGYP8gGMjsy1mXJRGhXPB9tRjja2tl6IT65awMa3lOLGcg4d0yyfeedma/l10
OiReGWunbgte3e4QqJwNhvRP5jrlGtWLcs3OfsFjlFUMl6pM24jZ7CTqqOeoVe2Nn/n2rnBiCTKI
Id5QcUD8U1M/el1tvLddQzqEfgpyD6728aV3TKSwlUz1DhV9ITlMchZUilk4PnVq0b0kNXd4ZwYd
0JJKsqR1VcrDJi1z6+6X1XTompzq3ILWG4JUlb1gpomvHtEjKTS44+8+Qa6/r14fV0GZd1VlTksw
fEz0L/qSKtfbIPH6+8JpW7dKmCa6pBy7OJBPXVlX7xQQE5Auyq1Gszrqqu8hFi/uPrZwKESAuEXQ
Tn/TTysXvtoM9VCcmvHBCj/ZxcKV+3ZvXH9fmLbCLhsX+b7i1NKuq3B89Avn4gy8FAtsa2KYKdsk
Zgcq3+u7HgZu4M0fYtAZRg9xHjQOMYxv0rvCjzdd8W1Ik83tc0t4lujyJHZPCpeMEO9DjpZrf6iS
KA2TvkjP8GvS7HEoY+STk4VYe84I7wUHjA61RlhEro3EiRNPkr7pOSp/J/l3t3vv5l9uj0O4V17H
cWlCGAesS2j5mJjIg39MLXiInT0sJeveofXH2zVwGf6FvYm+npf7THzvJ6OdqlKQnlsJYr+RNncY
wqSk3ZTtMfd/SkuU2oIDvo4P5DHpL/QkIDYXxjfA0aZBaJef6c2BuXRjDdn29ohmLcD6q02ZaUAb
woNIcu3O1PwiOxvuzpN+d9Z9W+jfEVx8X9hCdJBEddpn2ZloDH6T39G44MpzA5gamKYeC+DZzuSF
F5FYU4dq1shSeLa0dcksRQtH55wXT21LJotO6l6sOwWRrEhpNYZn9ODc9kGStoW2cAosmRDWoIQ8
UkZePTx3XbG1m+6sNMUxKKz97aWeM8NNT+1p9lUX5GYgW1kTnWtv68SAcPeJvrA/lkwIW95vHLV3
/C46x+2Y7+2sqvaRGrrbqNKWyKSXTAlboyCtavTFEJ1ZtxNZ3Pdm/zC2H25PmfAQfvVeApepG2Ra
e7EgWLS2M5atHJ2rdBtqh9Fcwebm/rhtZM6DL40Ir+28p3Pfc9ToPJjOr1GqhpWrdAtrP2eDphDo
o1UyH6YIyIChVkkNJYzP5PJsb520C9+fWQ1uFGi9pz5FkDWiC0vy6DhukJ+l6qvU1xsr+1AjI3X3
RF0ZUa+3el/SJ+ahsHZ26m0BwOzO5vtpta++L0QxvjRCLGcwCFMLN0b7ISqX1Hpnp0llgqZwZWrU
vR5BkCRtknh2dk6gYfyWQ/qz4EvzBkCQWbSMcGoJQ7C0PB7QB8/OTWs+G0P+yKvuuXDTj7dXYube
pXXuPzOTu10cutDEamoU9dmZcH/VtvuRRF1PcWnw3uvKt8D/dtvcjPfSgMPzjZwB6JtXHeILcylX
YyYrjKoL6jUkDTTS/c2ALiwI8+ZmhlxUlZydldQ+OKOzVsxj5eXr3qLPM1wFydfbI5pdJ22iw6BU
Q8VGqPxVnhF6spln51END5Y6/hm64jWr83DbzuRQF2+vf136wo6wL4O+yHKjaLKzpWZACtXW3CrV
UNDk0WirFtZC5LvhGr9tdH5wQL8RRAcmICogGW1UtJ6Jd3SwKhf7hlRxsxBWLJkQLpqgyJRcqjHh
BNLKfPQ+hflf7dWpL3p6t8K/P/2EC6czerPVIM3KzqEB1+Rvp4Dlent7omZX58LEdP1cmMjJGEpN
TniXZcicG+cAuUvT/OVHv5Rwc78pOFheeQ/IJomjSV3Ap3DBpufGd9ZqFr9zk2xDOxCY4FH/oiTG
EqfE3AoRN5HXJc9OqkzwPC2V5FgfrPSsZgq89cE2pEGjipaoB5bMiHcCR7YCkWJ6ltRfYQbJfvHT
UL//xdxdDEU4HJIxG4pSt7EBpKZS840Rn4O2WCH/tDXHD7eNzYQcZOH+mzfhaJW8Mcm8mAE5rI1e
fjaGdtOq2ZaeltuG5g5V3swTZxocRG9ycrKaGLxNveyspsaTpHnPmu8vmJhbnAkCx8OC5BKYnmv/
htV+CL0AH4icDEbd40gXoLO7fxiXNoT5KpVOcrXWSM9Jv8lhrlzKjy2NYfr7xR41BlNPIUhh8QNA
pWMFDW+7qvSFc3pu1eHsemWzMNQ3gNkWTZiCXr/krPTqXtKPZZ3DW/8TrYW/mC1jagbhXJZh47se
TeUGAYwkUXJ2pQ+B8eAu8Z3MjgNoJT3bE4GRLQQ4WtJVTlCZyRml6TrOyWRlqzLe/7o9irnwY6oh
GCrVQqBoghXd773eynlUSmO69vNDM37XiscWFLyleRu9Wgo8X4uc4jWKG5OnAeekgHa8nrZMs+Ky
NOPs3IfG+ES7zrgOpVLbyL0i7UO70A9m2764cgEZtmoMW08zw23bNbCzZ1mzUgog+4OmlTApSNk6
UJ3s0UWEb3N7WuZcdWqzfW0lgtJDOHItJJm7oXY4ctPPkZpDGf5Vbf7ibr+0IZy3ZpPLkiJL6VlW
z1JxLI1sJeULW3p2eS/GIcz26AyplzicTJWTP1pq98HSxhdobR8LUrSqbRQrPYwWcKxLcyccI4mi
tnEHz9e5/JpY78tk0xZ/Y4EcJW+kiXhLPAzp9BwtpXAI+TI49tsHv/2RDu3qL1zgwogwjD6xR2sY
3OxMS8laR4qjMMpVFX76CytEd9TSp6KO2HhjUXo2oeJngbInvxsRnrHWCk+a21bmoiOCL1q7pxQf
1a/rTRfmhdZ0g0WM12Y0939ys33ilKuh+OTHv26bmqZF3N+XpqZj7eKQD2EeVMyGWK/vP3fte23h
83POxdHu0EdDDo+S/fXnrdSIrcjVMjIv8bNno97beQ+Sb98H/3oN9pG+oRsKIS/AbMKEWW5Bjged
lrOsQ06XydJJsu0ft2dqZiikwlgOwN4kRETihxIAhStpVnSO6p9xuC2UXWQtzNaUuREWg3odccmk
oMq/wunuZKFEsV6Kzmb+p4PK33TWDh0PXfoQ5P4GWstiWNiaM7fWlUXhNRFFvNEi1obl71eR9q7w
4BFE/d1cRLjMTd/EBAb42AFeIR4CftAi8xI55OAQbejDXRkg3mIvhF2zw4GMC4lKB/o70Q+0JPFH
lB5I9nhfjSTfR+YhrOqNknXb+52BJwWQZpAbFg0V137dlEXaZg3OoEtfLHNcKfbXulgIvmdnzKIB
jdwMPTDi1eupJvJqPmuTIvAlbdBPl7vft4cxN1/TOxytM0oib5ImZlYEtl3qMdkMY21H9UpW+o0c
Eb0MC7vHnDloQFGR+QE7QCODyFIsoRExlk0Znx09qE6F2XwvEjfN1oYWJuHKTaQTzKDHIA520jn0
9J0UG7uMuAS6kVw61KOSfIVbL9o69ViB7g9Nno1j+jWhUHroRjX6E5PM3zmj6ryLTGQO2tZDnhbJ
h62RG9QPJIB5VNT6s1uBdi27rt9Hkh5ucKT2XMZh967tpGBTyp36K4trFIJyRUKKoNKcn3Le6P1a
Te1mozUN4H/UHf7UelgCsBm63+UoBy9eYoQ/vSxzDpkbKI9GliBc28TtHga3l7BNoc+Hu/wQSOaI
Ho2v76iw1utW8kcepYBnFFePDnEUpL8bLQVXYYYFmhBmtFN1U9r/xbKzDw3ePryBxFxZFepRHPg1
e7HYy9LqPd1O+RI9wex6o1xDaoludfq7r3dINsYW9DHYSPJq+15Oy4Ud+NZ16b5h7NRuJvSG2KJp
Qv+e6hU70B2y36OhQPMdf+l85TmB0uX2dL0dCtgQCGSpfnGPwUZzPRQj69ugRdrq7O7dhjrIwgtI
mS7B62Of76NOS9f1BBIQlyPLlLGIFcoTCUXDVeUjMFagT7FGf2U3dvWjl/VPfSl/H1z7OY7GvQqd
ohxGCz9jbkJBvGl0L8MD/QY5K0dpKScWyXhgtec+CA8AQ6uVkVUH27iTS5D7ehrxf7amGbmIOqj1
upoBjfy5GctdptQbc3yIxpoOqg92aSO9seAssytIQmbif9DJBAnO2DWlpRO/M8Otu8s95blVzYU9
NWuC5MXE/kC5QSwnQurn1DYJwPMkzYQKDbji9V+4If1fPMNAo75BcLa+lCKOqoXnkX62x3K4++6E
CE+lOE7F9ZW47XpNPMi/UbihFpf4zTGOna0SRi7k/uGn0rYW4rU5X6OQPJFL0IvIFr621aHGHTmF
G57DMexQkdL7XWlV/aaFFnfj02d8vj110/fEHTa1yU+0MrxDxOAD2QTXcboQ31b3kb2VWrJXu9sm
5tYf1PmUweBdYInyxmaDUkxmZZjoPWvnWZBlNarbLTxCJ0e9HsgUPoGYoRGXw1VEVcPCkVZONFXM
hk9hu669VYoezu2RvLWBIxBnGuRnlQmoeL049L7rUUDP1jmeYO3JZ6P4YY87hZKQh7DRX9iyYKyk
DMjpZwi2qro0a6P2I1LNSfvJJN24NngEU+LSXHdP06P1Y3R9Y+Gom3WHC6vC8eMQeChugjvUfn+Y
Ioi1qTXKGixltjC+WUv2BDFkbDxQBEf3UDeKqtCLzkb2Le2rVdh9UJfEzWds4NJwf8LbziyKzt31
tjaUvhOcA55XY7txUnWjLyXsZ9z7ysj094sT25vAEuiHBufkH90uNiH5iNueMDuKiQNi4pYFLinM
lDxkcpw3RXjOu2JT1/KXfIjfqV6z8OCZGwesopBLAcyD/nJ6gl2MAwnepkIJnnF8VqsXKfh4exSz
n4cYcEL5krkUkT+22tYE1XzelaK1iayes+BQc8HCxDNCGlNHt/pN3NMPSTWqch+cNdMenmNV+ugo
RrIriT/XRUH4bvXZjxKlz3dm27XbNKvTRzuLzee8pYtk4dfMDhdFB6DycC8SI13PZioNhd2hzHfu
VWnT9u07OHBebs/o25QYpwMPIOiGdHo7xR00dKVSDBKOF2ufTRPdPVnf+9UzqjwbBcxgri2s4Jwf
8gAHIoZwAOVqYUh+biIpZiVcTW75ITHK904RHOrO+3p7WDM34MStQixFAWKmSOT2Q1PnWnAu3fIA
mvO7n7kPztifg0b/dtvU7IhACiL0SwDLI+x6kewqSI0ssIOzhTSkDEDhfXdnL+EUz5Go+s/E5CcX
uwqiM62QcxYJdGq2maBbqC3BIHJ7ILPedmFFOCLKvvSQt7Q46KKDqr03usP/7/vTml2MIqlbpLxs
vj9ayUZD8d7IvIXAZ24IrDqwLcAiE+nZtYnK0FqXdy/HTwqj4SZciHNmrm4AoSRZ6FoC3SiizT2t
4nzVbdJf8AyaT6r90Qm+yP2Tpd0f7XDIkZvQiBLe5kHJXYZ1X0f+uR2lXes4W027UzLm1acmejsC
EXpL3uRyjCKqwYAH/tn/lDmr4Mf9a335dWGtY2cITC/g60ioZ+lzpWxvf/81HXgdqUFDcfHzp6W6
cKYyr4bYqKafr0DMnjjrqFLWEpJpWdwfTR/d3KTpf9MQ+M7T+5c8X0pXzl0UIJJgIwO9B426iKDk
zEfrtim8sxepR6M95fWPVGo+q3GHUhh8h6Fm7NNa2WpKuDM95WOk/MV+vfwFItdQD/daoaf8gsrU
T3LmvsAsdH8kB0KNsg8+4tBnKCyjhwRp15Wqd5ad5156l5TnwVnYUzPHJyYm8RhyfRzXwtmGzl6B
ELTpnQNjVyWPo/YouUvOouIMgrPQMscLhTSADBpeAMWYgRE19DZ7Zylx0m+q1RbIuintQbJr6Rlm
Hm+vG+SIMsuV1p1DWsovdDTNBk96iDR0R2/77uyIOdEpyk4vALGa1uWZWsq94Z9r5RQnX43it7ek
2CDCv6fdrXIOTtJfvJXe4MEyCLSIjNPgzHn7i1riT9/T11H9uy6anWImT01avmiR2qz82r2zJ+Bf
21PMAv2AyrUobM3a9sNIi2z/bLd07H4ZgyV2g9kJvDAgJIykchj1wbX8cz4+K9FzkFMtvK8B4N8x
2DwEATLQniqGyw3Ci4pc5QSaY7HtajRYik+3vWDmqqJvaKIIwwCWxLAhatK6ggzs7KGEuo60HmHV
OFkCyyxZEXZXHepamndYCVt1pQMtaeh+uT2QmQiSgcAhRTKSSrb4nnVyO3OsMglIchdVvwoGov5w
bMuncfSjw5Arw9GRPXWjIa68YHo6ft7sa/gPpqcfeQGxXF8g8et0OsG6VDSPZl8/xvb4Se3aF2/Q
Fxxi1ucuTAk+5/bAUFFdJQSzanfVNn7+HnmQbm3L4ZJ7z64ZZbZJmwGGwP8h7Ut75cS1rn8REvPw
FWo8U1FJTmf4gpJ0GgxmBmP49e/yuc97u8plFTrnqpVWS2mxy/b29h7Xko3u4tSWlgOs7eyN++pz
May4YapNw2gIBtc8uDA3/CYJKdIGuBTkPFt7WvMXH1wqdIza3t3dV4w1QcIqXzzRFnDvu9qHoI6+
JqP9qPWf0LGPUYq1LgrVhgFfGqNsgIVF3CmZ94TnQ17VWnZO6L4zD/NKUkj5eSRP4CNhzgyJgOt1
zCktyqXB5/vgZXpN2g88gGjaBXQTUt+oGEiahbJRY+Rzk51Hx0g33pI2rzx1pie3wxjI/RNROi0C
5cpCehidU3Iuo5kbcNxzMzsDsneIkgote7wouhcvGXgTWjm4s0m25wDAQYqKbZwcjAhNobt/rGkM
VlIFwheXL6+DTiFRtESCSh4155nbTONQonGQomMQZY4hyqyl2Rl+5W88D7SuFSCew7EKXoE8zFdM
h+o+QypcGkRWYnLh+lAxpsQcAyz1Z5f7jwYFohFLNhnd399w5RUAQR3Ik0T+SHYSs7KpsoVV2Vmv
h99+Xu/nJfhTtCi4Df3KdioXJMAUgJcEEiyZT6DGTL8z+Xl2NoqAbad2bk6j01YPUzutYfOoLL7I
Ywv6P7RkycgNszayFvOT8L3dkZ96it4Zp42d3p03KTfM5y5t7Y3VtfMKRYNSfcFZYApXEUOrptju
C4sSaMRtdRCKoVuqipss2FAM5gx0Duem2QwoQ1KP0cjrA0zUmMNmQvUjma339+/6wNAUo+wYNb9l
agJRst8sDS0R8IM6wQJF/Pd2LeJXKc6FDHk4qEk6LzF9yODjvp4wvuc24No6WsBovK+hKuOGvhFM
syOhBZgBKWI2MRVkFGDXPOvFAeyqIHq//33lQgBwjS4kvM+gQb0+MqSY52528/JMM7bv228oi4bG
8BfA5+/LUam/mDTzUIOChXMkK5qahTazZC7PVraECUq/6KkGn9aK1VCtBkEKLKiBwPwGYsCx0ioN
wKd87ubdYkbEPw7opS3/RynizC7UPOd1B3KQqTxPHejYnW5D+c88w6jwGo+QcjnIlaBX18XOybEX
A0k8qP90es6tjYcp6CBM6p/z8BFbi4yJiCORIbtJmyTogOjctqfn0RjHMOjKl9oafoxOsVJiU+kA
ZHh4UDCVf9PfkxNuBeAXREfH0iOas9I2BJ34fin71/vKpjREl5IkbUO7BOsCg9OzARSkihdhrvtP
E3iwC+ocCXE3bqrvlsX/vLhO2FDyatfGysVSXVyR3sTVQkn0Bo4z7UEBqNGFnj1/+AHU7LjO1jqg
3/LL8hONggcgDdGShXY56ZE0GodXM6nKc9A6X+x22RQLwdwwllfUER4b9KvbfehN/MlCG1DBg4ey
zo+8X0NxVR4sYguUfTE5cJtrAbVoGZCuPNdmOwBHot0so59tevQA3z9YpSC4Im/9dAIa9/rmFWBi
J4AbxM3jRf6lcki6w5QmkLSS0U9WZCkPEM2oaN4TroH8ihZLlw7ugM01+n3wMqxB36x9XlLRMvES
B4zr5ZkZbjilfjh+vb9XIoy/UQ5ABYnBPLQbyJWDLh9dVplpeQYDy98geQ3cSCurB2txtlM/bO8L
Ux4MwP/hI6NP5KZ7wgjSgRvAzoe2nzBvEur9iXprhD8yXPpb1I+AH4YdhPJYmPQY9iMJaFv21Rmo
jDQM6uXkJP7eJ/nOTtnOJsW2CedwbDa2uTEX7bnOjBOAtQ/9OK2xdqh2F2U0kGogu4hhLrEhF29A
mSRTWhkYpPcxRR/Mxve2BqfojGBhy1vvnzGj2ge2WECEvzV5oqHIupaY6xMrEhQzzrP2JJqKAvLN
Nn/eP0bVgwNqbwNtjy76EmSDAsDIdGAcPr/l781ia2Q7M9hb7ANZS5GRBbQjsud4Cq5X4qWBltHW
Ls8oIO7bodxPuvGy0DWoHpUbDGIjQSEuHFLPvBZDQExaIIwvz6XxPXCzKEn/6D0LM+/b6JbhaMwf
MBiX8qQDsi2WZ6bvw2DQiDr/mObaO60yGaIgAPQzH8VVWQNqhvvXOoV4p48kfXTi+4ev/Dx6RDy4
zz5IiKTbVZY+QzjhF/CbQWqldWHTLtH/JEJOiSPXvgARBh2+VTaUx5m39MXM0jUQemV2Fd6SYPoF
q+UNbhJu+9zpHdpEHFJ63+eEk4NGtDJybDYdeJEUe5CtG8d2oAnafIi9q8aZrvUrqUwi0uYo3SKV
DFslLMiFhUhZO9LBZfB2tCVCY883IB0eKso/sKXwqIDFiOZvFKQkrfOWDMx/pRhMS5JoRj5gWstK
qPTiUoL4+4uFjKhCaTaBBLBs+DTkxeH9SiHob3BOaJAFhOn1952k9zOv1uh58Z/pZuQrkYdQW/kd
REFbjA+jRg9QpevPU6tmed/Au2X2k58Poes5EUOnC96GTHsKcjNyjN39FanM6KVIycClcLVJHaDZ
d4Br4tc8KrujiSqexVa2TukBXkqSlGyxB7TzlQPCQ+Idqq44VLa7Hct8NxLnYQJASki99MEHtECg
DV+ryt1UvvZlTPKV0F+pI3BB4cjiScTbfL3JXuqxtJ7g2tu8fw3o9IBO9JW1qkRgwgHlITh+Au32
WgRgCN26KdEmioms7IuflMmj7zH+1/2jUz0aGNAXbhNG6W+gaFmNnhnghBZn7vJNlr7aObKvz7Xz
NAh0P+3TfWkqLwIOE7JBgoD3BhM21Ze05yW65iygQIUNCw4gHjlmBehmCusxoGwtQFbVZZFO+Fei
dNkCrUf9PEd325z3z6wps6jSu4eZLZhKKMdH3qY7jYFFu2Np6Ht2G3rDtLm/aOVBXvwE6UKa5bws
ZCmBrdGF3Npk5UqYqf4+PFGwEqCyJmPgOswCFJDR4h1LP5n096KtYeGrLDvmVP4rQHIsgBQ/aHmH
UyPlnKBFuDqOOv1t2WtgC5IZEZjRIqpDpyMmrgRAxbXGV/ncpmwI7BPaJubNAPzSFxMcMXug6FVP
GR9b630ezH8EoqsKqECIe5ASvRa4YKZ+aUHEcDLpxtXRRlesObHS2bxJQEoXjh/EGIDlu5ZQoD01
TReQwzaZdTbm4dOiVdF99ZJV/D8yBAMH3Fg0BMpYrGxxh6QdHOsEcFzQs+g2/12XlbOf8mqMDMBM
PzrFRA5Z1prfC7vINk4yJZsU44Urv8QU+3Xx9OCXgBoDs6NoWsazdptYKfzZokEHfkWmhbVZhS74
adD3u8341y55XNK9kXxj7o8EU1t6ekDEHhn5Z5+9LgMosT0gdPUe3vN/OOXHchIO2bPNVrw+yQSJ
3YLFxowa0n8CmVry+rLC9miDF+s018gwZWEXjJs63fbBxta3909GcfgQhcQw9gNDSnJE2oPTuV/Q
onyy3CN1z8a0or6GZLzFJzF/7OOZF4y9N81yeTnUWVN1xqnTi/JBz4FN74yMnRMXjR7MpRaCw74k
nUBb0w89m9yHfPbBeVOnqL5qs/PkLMGw63LDAgXU3G1rJ0u/pK5Hdk07zGtzjpIdkdVDzr32fo12
yXHoY0RzjbapvcNQrGz5mggpQ5RRq2wEk2w80q81ia02D3v99f6xrsmQzKEHvN2ss7AMzMqb9Y/S
GkJW7e7LuD1ZcZMw3QgcVCQP5fSxNs85Q3dsH+tlNr3Mpa6d8pEAMDGY0Mqz1NaGM+11Lmm34nXc
Lg7jNW/MJzBNSORJ1yPp597qEss62c5uaR7mZTeTlbUprgVEiFwhEuOodMk+HMGVob1rnYBlXmcb
0HPd3zs5GyquBZ5q00PzG9ymG5Dllk5z1xgeO2VJ0u86K2lfLTpkIoPSFJ+sIjO/LI37W4wP71jJ
jX3WsOEld8sSVisA9tnK7xFKd20WBfoNjhPAs1i07JHrg6dNfatNp9wuxk2Dx3Nb+QyUZF3NfWC1
A2rTDLps42fB+Fk3PS2cht4J0wTozyt7ozjeq58inuCL2MYp0tJs9YKflu6oBbvUerL87f3lKo4X
thXegihGQYklDcrnPkMXL0TM1Ys1k1Bjv+4LULgJlwLkWlQBJH4DsMr85HwOknCwD94SBe9sDhU6
dCVEMiSmM2rIuUIIkuh5F+ZrrdSqg7jYJTlZ4844YrOo+MnXf5QkdrN9VX+6v09io2W1e0tQeoG4
CXIjcJYMS2BM+nDq6DzZYdGU5YQuRL36u3WD9LfbkzTsmmCJuFebSwhP652QIthE4CwKai6EoyJa
l1TBWqYsI4M1nvhkjlGQpiej814SkP+9W62vBMl5FjjYi1Mk5njSjI3RbGa64+6Kc3PrN8ADxNyK
gIoXbH+S1XLsktsTZmZPACdmBdheI7B8D/Z5XJuRUfhz15LE23BxR5tpGerFIsMpMP8ylq2TPfb8
1ax2Trb3i37TunuCzqJyrcp3e2+vxUqHpc3uWPYOxKJTdDmWmes8zOU4Hu8rpUIK6ntAK0eFAYl6
eRRMNzJiMwN8IAnYbJf8a5lu7gu4tQ6igPivAMnClWnHl47242kutDYqGo1FhFXlq1YW0w7YBGx3
X97tLYN7jxYHpFyR7LxJIfu+ZhRFMWBBr8mrUUb+vC8iu4qsat9NH0FPRl4HjYyYd78pcRDeIWDx
0N9bD095u0fDwf21KPYOLYYYZEEwgSdUjoeaqShrz27M09Q/5fkuANhFv5tXzPet5UObAigj8Paj
cIJkzrV6a7WRLhXeydOsH9r8sTQ33ho90IoI+YXoU73uHTcxTgUqMylgaEJjrZFxTYT0Psx9OVQY
LINvzx+LHyw/dsXKYSgkoGSMqRQQW8EHlFNMPq202mqr5VTovb2paHGszI6GrtO93j91pSDkSFAC
AYXWTddiYVItyIt5Ofldc1xM85GlJUgnZnfN+VCYUMA/g1vFB2YSbo0IHy8M2+gAezzpeqyI8K2/
vPbgazNJ9WxnTQgk4/uruvWgEXShTVzMaIrJG0nNsiTrpxrl9tjN8zC1/nGSMx++ueOR1EnkrTIS
3m7ilTi5UstGArQbgN4AofuHS491zUJgqN1f0poMSeeWueLUMbU6rrRnWh3s6XNmfb0v4tY8Xy/D
vD4ijjbwKsuSOtac4+TPYc9Xbv+aAEkHctdoB9MA8dHM8n0/7BK9Wnlhbo0YLJhIPogB09sm3AXQ
j7ldIvjz+KSjQpkd0tSawrTxdolN3/9qXkuTHmt7SHjPupbExJ22np+/ZM5qP6lClS30dQF8BBHZ
7RQwGxkhQJfL4rnc1H7M+rOTRyNId/rznL7eVwCFjmES7g02DV1YN3PNY9X3Y5t5JMaITuhh7rxJ
Q2/NtCmUAAUiUGTgpUapSB6et1k29nbHSDxYx89OcvjAEi6+LumwbvSYwTXwdbRvnMHP+GLU2gu4
IdfYSlTHAiRupOjxlolC9fVdqcjc13wySGygRTV/TOkxr/Kw0MC5tenW6GfXhEl3P2uZNXq9jkjB
/g7iNn3RQpMS8IXpke38Sfq1pm+lHlwsTtrEpg6mWnOxuIK5mwQIx6Bdj0i60iSqVgR41WiVQ/Om
PJpR9l6eosBCYup2xWuTt92Dp43Gik6rpADnIgDIko75KDn+Jg2IOWwnIbEDsioeBd63+wq39n3J
5VysBG3DhORxaepns/w+UPOv+xJUp3G5Ain40GuLgyoWK0jLo54fGn1P6hXf8vZxFsjDmCSE0wFb
I7sbHiMtLxkOvBu+DNVjUhRhaZuhS5rQ7tdoR9U79q8w8fcXnoDvAFqvItBm3Z02c+1H8+/7G6a6
LperERt6IQA1am9KiUniRPvMnU2a8xDzEmHZ5BgjJiHR3teTj0gXlQsU6TCxjO40BIjX8sxkNirE
n1mcPMzf6ZqlUW3X5dclBTP1oSYFZVlsaXb40rRrzqzq7C+/L6nXsJTzZAT49WSErzRukdUs9J8s
Pb0/63G9TeLYLo5lsavSx7BHFp8m7bcP0Kef9499baMkpy/XKo/kNr5fWWHLInd7//Oqa4gUHgY7
0JR168B6deXMlk+zeOk9AHSBIaf3wsVaw1JSHQeCWOQZAJ8GV0ZSpmlOwSIEEt449/dB8GDonyzg
5GumFfH87/srUtwT1A2A0gjNtYDYKG1YnfMpS6w5javGCbNk2s2D+aCjpm001QGAPsey6NYARxS7
iDYRjHwgISoqVtLyDJBAtG0QpLGWbrRffg9WzcP9VSnUAIMHWBCaUYSTIT2WRYk5SoIsQGw46Wtp
HQ2wxL9bAgb+QMaDLnVkOXXpRlqWBvQwG/PiCXlIHwK+Yoxvtwh+EaZAQLCIqQIAIlzfE5MTX3Nt
bYwbNEtqKW8j32dfUnMNwFz8zOsUIeSgwUBMfQKER47I7BJ8qeA+ZXFd+NZLySu2QR67DRNeexhd
Ymt4NnKnEuykEIjsPJom0IIvA0Q6i870jqcsJgC3B1AkulK2/vCbeE8DpiZTDoK5JRrW+lNu9UFA
L0DVUC1DxU+ukNMRD6jtTCyuvOXQ1dUpy8rtfYVQZO2EDNAMIfLAIJPcq+mbs0dmwllMgf2WaiHp
68hoDnVdh7QaohEgNwRdr5x4aNBfI3R4yz7KB4lgVwwaiNYimdcuwLRSayPXGvuD+8xJtik6f2O4
1Y6w/MHNxhpt7nXYWtZ2rnQeph3Slm6pbQH9E3pN86chNv53fdO2bMXCqFQZDfAYzhGlyhteOrB8
lPXitEOc6pYWATXPecwyHwS5SRespGhV2ixKz8iQIe6/Qb7IfYv2wFDuY4wP1FkRjsuOGhs2f7t/
1CptguVCD6youFuyNmWA+SNabvZxCSYWwCd9Qt/7il+s2jRAzopyOhDATDmbkHms092sHBCGbw0v
D1lfgAxxRWVV67gUIllJNKF1yGHRIQ4oANKe10DfxNMhqyQaOeBOIlN5y9Gt6YOB4rQ5xomDZu/s
D6dZuJCfte3tWx09o3Hnv3Pw8s26XIqU3IsSHO1zoxtjbDXGV8QCX0pr3L3/8C9FSA/mUJRJDUCh
MdaXZ8N5qLoVHVYeyr+75kpBZYPB1MTN8f20+lNavxvzI78fWVfcRkzg3XRpAmPW7G29YDHzpyin
xaZ6P00zysc4bzGpDp4tuUGTUt1p3dkb47w7Y+6tXum8u/VYRLMaGHTBtYDRWtk5Mnpg+2UATEZe
jxxKWw+HbkQEzp5KmrxmVv6zMKzN/TNXvlpwVdCeDcMOvDcpaUVS2836MoDMYh/wbzR7QbtyWKR2
OJF0S4bvRdsd7G5/X6xKFTz0/5lYsPhHkjq5XmbouT7GDj1lP/l8/t8+L8Rf+OLZDJqkMVhwP8Ee
OfwE2fD976tsGHwjYAwiJhLIC9ffH9Ct7FsLLqPZ/QV8uXB0eNisoRgqj+ZSipSnwDgvGtsNbFLi
z/Qn1Wz7WCap86VtO+2lBhlUBLYB4Bou2XcS9NnJtOZ39t+9WR20UKLCisAZAA2SSbArt1mGxR3j
wmYh3TnaWp+Peif/K0Dum/GZV3sptce4djc5Jj38/Yd07WINgXRYmpcSnXPcKnsgW7PXNs2f+9qg
UuZLAdI5IdlHsqLFGgbvl/MrsT7yedM08Voiv4PA6VrZupwM2uJwmM2DYeLl99fyvCrfQngvghgP
LYoyvq3nFMTQghmXMfuezum29Iu9ax6tbgUFWrlPwJ0FyJLoUZPdSHfC+E07wnrqyQt50JsPWE8B
a/t/n5fpmCxA8//Heup++TBOdN+bwcktAPzYzC+pA17Wcc0rU68I7WkYG4L3pUsvWkArdKhVMJ7B
gYBEclzWXv3bcBl5cXTSi7EXMBfK8aS+1ElH3aCJC0+PJnbOu+PYtkd9TMKl+kgPG+AyUSpDvITl
SJFZ3yyTxpK+jYPa3k4N2+smf6qatYyMyq5dNYBJRsVsAs1xB0BnA5suAu2G3bwE1bDNqBnmduwN
u6KJl+z9ni3GGeHe+MLrvMliYUipqwwHQsEEE3aPRvP3fSOguETAVQabGpAlEBE4QlUunpwJEAdw
bcwmzmkfkfZHj1l4DkAx8j/KEQb1Qg7ol/0pNawmtu2d7oal+0SCvUFWcn4KswyQFx0QHOg3g3cg
2czGcpKybacm7sZoaI502Sbt9v6GKZwdZBjQdAJwA0ybyq29GjCkuj6BalN3Dh3jk1+fCrbh3V9Z
fSRrPYeKi3olTPI3klyn+uJDmD2HjREV5oprq7qnl4uRTt+egfRCRnzfaM5B+X1uD2n/d29mKGCs
hE8qPUP3AsCGEQgKN/H6/IMOPQxJoPexlf30SB9VqJflDiAgft8/HtWO4c1HTkN0d9/os9lwDjzM
vo+TQQvDsVhj4VV8H4URKJgu0KvQCXq9jqLU7aUO8jlm30zjkdTHd/98ZOHQsC1iAUy6SW9yAcWb
KoDwxvQpc3949tcPfP4tJY42a8whSaaSDPBrmzzgcUq+tgTDostHBOCZxIAg+iSQj7veHo5MjG8s
Jo+ZTSPw1fJ+1QwLMysFscBXwJiZIBRFjl8yw75BwVXVu0iQjYGxI3b3uU36r6AeeOHMizwChqyx
e0pmLUTB8VGv/L9nJLZ8jsigXg45qHRN6j6Qsvu7sd24ztn7nfjL32dLj2uWYhycZRaLbeTS9KYJ
11qCVCqIqrN4WGHjbnBp7MFzOW9mFnuaFxboWR2KlVMUaiBvMVKob7hmaJOX0yl5W5cAbNdY7C6L
Ec1O+9kfy0PbDqGXFejlA074fb1UWAeU04E9jFFJNDvLPlBvmhUNGJnipBvdTT8uvya/9SLSFYAK
mP65L0y1f2+5VQ/wWSirSwqUmk1WjC4yuV7YzU9BvWLpFG8Q1oEPo7iJcEp+Ua3EaXK798d4abZV
vpu0jb2W8VBtF0BuXCQX0cqJi3Z9yyyrGfzSoCyeZ+PkZeV5zKeIL/QTr9eSqEpRyA6jNVwXXOrS
hc57ze/dpWRxbuffWmA7DDn94nP/MIxrVNTKc8G7LSgxULuXTWuKtGQy6wuL+4aG2wb/un/uKgcO
6I5oQ0chAtGvnAYJbBiAZJymuKhtI9TH6Znr7bNhpYc2M5cjJjJ2zChenNzaz0BFuC9dtToM2IGT
1EHHCN6O6zMrajqh2jvy2DbPrvNpDaRHpXWoA6BkCA8YGMOSZadernflNE9xj6npOvup26ckXymB
qJaAyQcAa8OK44WV1I51fQUySpgFoFJsfmlIZ9/fIpWuXX5fevyaBbmrQMf3zS4/LkMZV0PxcyrY
lwC14vuilEtBN3yAKjEGguRe77oZabqA+SB2tJ8MWMbZ/v73lceBRLSoGGFUVH6kMPjPdb8PcEPH
J7N7tMhp7D+gUCLX/X8i5HdGy7oumAHkFVdBHtoZpnxXnEPVcaDrFCAJor8aOnWtsfWsGaDTdufY
SXZ++TKbL9N40A/v3ygHWA+wMMKjurn0hTtyPoxzPJpnsz33ZN+tNR+pzhpW3sCAi7j9b2bhIvQw
urmtidPPsUZetWjkn++vQFVmQvgEe/yfUTs5/cmtXmcLbfV48dry24QW1A21vXSfktYK9WGptsh7
zw/DUribCdx4m7Lq2nPHgzUORsVCbaBoIVR0ASd3AxdTNdbsAOh8iY0ZObZgCMs1XFqF73UlQTJi
fOwn3+WQ0Ha7votS7XNiPBVwccawLJ4mfcUgKKbp0Gl7sSJJBTMN/XAJaC9jlvbRMH/VS2vnOS8+
aFGcbJdkWVTPn9Jh3o1VGrUWuH77KHWTUHf2KeP7isa1vtZxoLgWiGLgP2O4V4xMSZbW86vaJnqD
F9Gsn0qvBkncN7Ccoy+T/nVfs1TnCS8d7YV4e0G0JEmCXulOaSdI0HUscsqtTdZg+hRmCksR+CRi
/vumwygLLAxeevBVUs2PWvOZai96V6+comIZgnQe+BCIaICNKS1jsno4Sz3qGzz/ScOafXv3Ll19
XtLJnFde7lHC0FeURv2+pmtPq+r3w9kCsqdwuW96PzrOuAMshSHu5yjfGfOKmV37vNC3C/Pk5bNF
2gafT7M51E/MWcMsWhMg7T9tXOI1NBlisvjh/H0Badr9E1BoEQrdyIyidRSPqXzAuo0U1cSzCSNT
EffDvHoc+MpAvVIE2IGRzQf6wg2CxsytepoLBH1dQ/YV7OoybesPZKxRrYd/CEYk4MPJSf2ZEI8A
z4vHrRMBSm9tKlx1Dpefl9yndLApsD21KQaGa11FH7lmqB2bJoZF0Aol1zwo8wBJbRZwMMHfbODP
ir+hOgIk2n1wcghTIWdwvKxe0Cjm8Lh6Yz3qy2h5//A/KjbIqnmAZBIZHPETLq4Cy3hSeNOC9IRj
hFvwULzf63MROIPySpgitL1I3/dTe2TuwGOTR6MW5muc48LUSHEzht4EIDjiPwB2Cw24+P0ICd2c
U5xwkj4v1hA2FvgJybNfP+YYqirWYGUUL9GVOGm7kC9eeA8UMFzs6Jf+E8BSzRqQqUJnMYIGjCwb
x36L3A30D6Y7C0QMdLeU++z1vuVQ+BP4PG4bhrXA6StPIw6swuBr1eLAAUD/iMShdygyv/9jLo0d
AbxBy0JtLtPHdKnd7VK02bsjGqTZEM9AuoWYUI7Vi0CzEi5yNRP5oxshB73z/QXe7t+1AOmIynEY
nEQzkQw6z+Zjxo8f+DzIukX2Ho+TXCOsDAPeZ4EwxptQWbG/ms677S5+/4UAKSQbWelMiY/EjN3t
ONt2+Qkc8R9ZA6CXkLMXlULpeZpI1vpD57O4aF9S7eRs7n9e7PD1nQTXPC498ERgtjB7fn0nNdsZ
ppLVLC5t8sQZRtvhrhPkzfi78z7IKQhVBnwZ6IPl6Ljr0KDqdP0Yl3q99Uqy1/EHZFHb++tRaBRY
NgQSuMCltj3JXQhm4O/ZmTHEw8nFhJapryWX1gRI5zHkpl7Z1IKAydtMwLTMrBWlegvqpDOBnyBo
NjAPhBZHSQRLh6wbA4jI62w7O+fG+UL7f5zpWzkfdHsM06EN56GIAJkFHtxuMyfdlr6/7QYeC7pV
DGRrRTeE9BggAQXyLL/xTxqw5ny/jVxnpbKrUD1EtEACdt/sm1wFNb2x5+M4eCezsUJr7EAFZn5y
aLWi4YoDQ1oLvc/wWzCXKC9EB+663dDWO5WOAyr0NqJ8eL8ZQ+gMTjj0daB7V04I24nfZ0mQ+6cS
INN1aUVUX6ncqRaBxBzMmCAjuaEhtEgw6ZpBAjHLLcZC2PstPVz3f78vGTJPqxMnYHlwsudooJv+
67tv5dXnJWUiusemecDnpyYCeCVgn9eq3MoNAgsb+pvRtwlrf23H2nSYGgpsmFNXlhGAEoF6/4FD
BgLYfyVIb1XXzfXUmpCQVeflL4TZ97fo1jnCGxuIgTn4kMjwSlvUmk1f+UmGz3f582xrRdiSgAHl
0f1N/PHQBdrRsD+ypkuh0q6hxxhzx10RnHibR1TTo2ptMkB1yS8lSLs2FGY3Bw4kLHSX5hHpj+T9
bitqMGLM0ERQghSvFDhwkOX0PUr4p9nSQ0dH4/C7Ew04FxhjgLsbYIT15TfFquEdjYl3mqKafxnS
z/dP/tZPvf68ZO4bZ1ock+HzQIoOc37IHGAZHQv//fqLyT+M/GNuTUAmS1ecpGBAm+wyOek1Zphf
nOrn/WUobuDV9yUFrpcKfazI7p1ADB20O+v98SEiGnQYI9WDxM5Nd55dLXiJli45efxTHoL/8P7P
Vyjq1eel7clTZDEqhs8DoQUY6/6ysd7vjV5JkDaIMmB9LyMkYDZi3NL3jwxgf+A2INcAZb1hA2HI
lOUVqHXwzunh0S70Ff1RqCnKqfASxcgdoIqka+YTTU8q3mmwf1UXVqmzKesq7gcrRHVoxVlUykIP
gXhNBb+TlNg0XEKBRDbB3Q1+9eN3x/rMzO/aWjuMSmPxaP9/KXJCw8w1b+pLSFn8cuOyAOXoDxw5
3iMBRYjC082rxDE3QaxxSk4btxwjf1jDuFav4N/vS9YVnDeOnvksAQIKSDQereUDDwR4UxFAoW9I
qJd0EBgn0gqGKYlTpf30s59rANCqS3fxeV+KPuze7pOpgOk2+CN1fqXOL1Nb8aZVW4SqBvKS6IdG
S4S0RT0dmt5iTXKiWQ32Yf05rY0v902HMNCSv47KJTAb0EGOrXLFT7jIa5jUa00QAQWntsBU0OKl
UekaW6cO9p6Z7oAuWEb3BaquB54h5BQR8+OPdCrcGZ2UGViTodlRD7pE3yoA3xK32YrbqVzZv4Lk
2tBScjoyDkEa+WRO56zuN9bQhNoUnLRkzcCrVwVyd4HogQkyaVWmq9WzbUCZrWHrbtmBLo+z9/f9
nVNpA3xoFJhB8QNgD0nh2iQdARgHJ26hOTI2YQOEx/sSFFuGwXq4IyJNejuuMCZWrmu0dk+W/5q3
hxYIbVn2LdcIYEhXRCkWA1EWEEpwM8E/Ijb0Qu/qsfDTrmLuaXz2zc/O+P3+ShTngeoptgptaYBc
ljOafetrad7lHsBNjQ0pf5dV/eBPccDW0Frf1Ei6QGDUFo8jeEDFLNr1QkxvsKjfTO6Js3oOqyV/
LLLqYXTdTVbwX3ya9CP29dV0ps3kVtv3LxNDncjh+R4aWOVBtLSis0mGzDsxXj1k9iF7CepdWgbv
t0NgekL6Wbhft/lh9Ejb3VhDzGjs0+04ruiCcg8vvy8pgzNxZFgSnFZnVtuC753+OOmxPj/UbROm
ZQPGvUOyhlyisN9XixKX4UIDl96twUKNRWknN/gLbWTTX/cPR3GbrgRI1Svkw7jGLAjg4xzpBdpW
kZzKGhKivRH//eW+NMWFAgkj2uZs2FYM4kouTu52SWa4uFAaObnaj5as5TtVywF2hI1CgQX0CDnl
UVUcWOPE0wCU5oZN8uqkU+g4fGfQalcU7e7+clSncylNUokiT/wBQaV2Sk1jDGmK8fK0eAR87Mq2
qeTAI0RLKdg44ZxL21ZWWaLTxNFOTbccx6Z/Ihg0L+hadV21ecDCwHie4ECyZPSSNrCmJe2wHJPQ
MMHcKEiDn6chxADIiqur0AN0eyPFBYcB8bhsjzR3Kmhva4CvAbx2OkRFsGJaFTsGRDQwhmEgG73S
MtXcGFCP1HYZnFK6cYKwmrfGvL9/+Ko1XIqQDt+rWtMhTYWMDkjmgKy8oluKzwOwRkzgo050i4Oi
L61mj7Xvn4D8d+zqZluW2Up+ULz30quAch0KXXCt0Kwun8IC15MzsOueAluLAvu1cc+1u7MCjH/9
SPqXfnUsQ7WmS4Hi7y+sGakXDvINCBy+9SmN8Aas6JXi2MGUCNOE1lEF0UGKQL/RhwowCYAo0Q5B
EWrW53cfOzrvgVmG8pqPPjfJiWJTPlWTZWHM/2Hx0PdxuP95xR0EAh78XHgcmE6X+x0R9ZUgoDHS
mINgLRoHP2wzfmjY35rViIG55ct9eaojEVl8Mf2DKXzZtLQG7zlahrJ48h95lJvHD3weYAhi0geW
0pMsF4rChNtjl8We94cPeRis/HzVgeO7//2+lFSYk7JMWdJkcdGwOXLnZkMSttUHe43tcE2Q5EHV
FfAj2hILQWFwoFFJo56tBB0KkGKMDyHLJig/wXwrRx3m4vrE6wHyUfN013vNU1m0hxH8AKVvPtHK
oyHKYRuMIrVhheJFZgTIxM4Y4r9/Zm+Z0P9H2nXtOK4r2y8SIFH5VXLsZLvDpBdhokQqkcrS19+l
3uecbdOCiZ6LPQ8baEBlksWqYoW1ZLtw9jvkRwmL49acuig+Wq5WH2oztcs1N8nJ9yNgFWc2WJFs
i99bA4Jwr7G/ZLHT3E9Arw14NZJfulDhBy8ZqvMfJGmRSOMpdUtsDJzXRhcJCDVfgZ0cx0cyg12h
1b+fFA+z9y7sq02Yu6gNCyAKVxCIJaLJwnVwMXycPNAvvqG9KHAN8TJg2D+weFdv3b7koeGBL6JN
fR6Qkrrh1LZdIKp8WOk1Fysat3SFB621Yoxm9ygsVRvfUg1pXZ8YEJyB0gcMlbk7Be1Ul4a1ivzY
BOd4dIgaXqEvwjBOUeL+tkqt2NZj5W9olVVBZMRgsXWrP51WfMXAWryb3NE+lGYyvN1WIcmqAGoB
T2eU1uB88aOucNA0Xo5dVzPzOJI7Uv2OCxWzkEqApBFZD4j1lEOA3q+iO2f8mPP95/fP3Kkm+sbw
NpNue+dYPI9JaSL7Jv60Zndoy2x1e4skQ/+PCAB4WcidAFddjlAmkRsDaJXJ0fWj3eituO7uyuJt
rE6arsosym+X/wiDLs8lkLk95FI/ym5kvZ7l5pGTZu1P7BVHvnGYv4X274y2Awx5vLacPA6NwVGY
aFk5/xGO5Cjo1ODXgL9zKXxo6tShpWkCej+tQlAg3DcJuNWMJGA9X091agdGijmV0dO+ksF2gsSP
t3TG54Jt/7utABc7nMbcSCS3T5KkbRM0ypoY3AeS4RBEsKY8/oFqMDDtphUx0lXCH6n+4/ZxS/7j
fRNQ3ADzA4KtGfHqchO0MrcNYYzkmHv36PWPm7u6+9gD+EqEFJByJKwmvFLJUS/fmseMHm+vYOnK
na9gVuiz4G1qCy5MvyfHpP1iul8U9lb1dekdagtudK6JH08+2UMDclIVYoNKgGQiTavNRvDG4gCG
naMLQCiphhnn/T3zGP/sPwo/CNvR5oEWrMsNMsoUcXTmEMBQtOCzpLm1bUYDnbO6pgXoMVHNkyyq
FGhxdHS14hUlJ15F7k5VMRFyLGp7lUwjrosedir6jKVVzaQMaH7EWw218ctV5bFlUo4E+ZEaRVBh
3tR7zItvaaqwEiox0vFEo5gGc4SYzgA3CXk23aehBQ9znCiimyW7izcVhhBR+kCYLQkqG1K4CeUE
TwRtNYp8W7bGjnttGJcTLEFkbz9+bRD3YogBY/rzgNnl/qVxmRs+h94NJOwx8mjB3P2/JBAp5ZpX
mtuOo07QtPAyNG+2Cpxt6eaAh34eW8Kb+ipNiaQ8FXZh4uYUzQpFvKeaqSZ7jCVdRobQ0ZEWQBVH
1uWoGeqmFbVxHKljv0aDH6/dstTfsqHqVyV30k+Y2HJWOrf4a6eN8b7gBN3QpI1WeU6NdZXQ6q0Q
uv8YC0Lfbm/wksoQTMQidYm32RU6XTV1ZtyzyTgmZrqlfu6tdNI+kqgaAsbzezSPqfALlrYcznKe
pgJO0hVStZaTdBSOgNLYd2LTtIpH5uLnUZUDpzZcEQaELnXSy0Fhp1UJfGDhBrX7I/noYPe7LcSc
Mn6/g46gKzjf3PUbi4If/qgNaLL6ZsQemqkatAgCYULFdbm0mnNZ5HI1Y+7W3NFjrAYEp0W9y3IV
PeNy/HS2HCmEqfpiGAtXI8fKQ01DG8vyURMkwt7ZZO13o76xm6LYlWzkQe3kYm2Y4B28rYVLy4Q6
vANYo7QiA4A54P4ZNUD0HFPd2CUTXffF620JS5cQNxBpWbRxA4tBcmDEwD0vQY589JH5scpnzTmm
hir19x7uyW7yfWgM3Vxos/Ylh1IPrshyb7KO86T5oSncPhiSQbcDok0tD+y+/Rl3gJqcIn0K8tEB
WH/P7lL7sTetyAz6zIpCR+T2Ezh0SR2gscMKwTJeiaAcDQYjmJuHurbN9VC2TsgBybxOO7Nq5ueP
dYSxAM2P7ib7KengM8cxpZtxcJwvXMfkBlJSIzhSx3LdmYI8844BuY/wqg/cMnryYbt5y8M43mrN
NnP19ncycnYiE/2F3sv4U1IYxdpGnSMsOaavvWzM7mHu0qCfyn5DhqkLfFyLnR6x7Mftw1tSD2SH
kcVBSQkExpKKmlnrNuAyco6sufP8u1bVgrekHOiOIyYeEUjdy99nHUYsCmuwjxEeK1WtrUFAtmem
Ks+yuIwzMfPfz6LMzCjNhtrQQV2ErbXq+Ob2NqmWIZm+iVRpXBB83yYPXfdkk1NrKazrrMCXCm7M
5UnUjlESv+5Zn4cW+yzLrWNmxu7ebzU0cIztZpzyKMgab7inQ9+uKt7b64+uDYLRQgXgCcxf4Kkl
7Z09eEaaU/s46XjWJGvXYWsY3dtCrg/oUoh0QFOWAxkhgxBWbdEJGHuKA1J9Xzogj/LcjObv63+6
6iWtX27/fHlaEp5p/v3IR6I+vYCcbzuZwAYy+2hQcI3pVtgLpHcqMGyJunnIe3NLBkDImXzyQ6Mr
fmiTqvH3OtSF5LnpF8z0mHq7eicA9BLz8o511EGuYeLJEIw031RF/gLORoVKXO8maCYRt88Vcwyc
yOldogO8d+KudXQs9Ly9RI7izXm9lsvvS77XLcGIZbmRdUzGB/zT4l1BNr6qi0W1CkmxE2tC1WBe
Re6ExXPrKlR6VqnLCzsvAll9ZAMwaCwPYw+6Pky6jUVMTYD0R1O8Jaq65KIINFtBDMG4h1yXzAGr
1wso1nGcYjvIyJAFlI0r3VQNfi8eCAbwMVaJcRJMVV7aAI3jGWPHEORH3Ho2M5tuuj5i36c4jl9F
NX2w+fs90EM3MJpK0FGCtkHp8VHWztAgBw17Gr3aj2b/9fZ1XTz5s89LiSvTbvTOG/B5wwiMe6Kq
Fy1+HnEIhlvnNJ8nxSLWNPqlbZX2EQ0QVgVwFoVmLX8fmAJAXAAdq5z6Ik7BgeIIp4kuAQ3UavHv
v9gesJr89/uz/DNvWRNA92oNvm8Hbvb4USiRfw737POSMjV6Q/pq9vndZxC/2Po2GxSv46V74c7z
MWiCQwuwjKGH4KyOpglXj3t7bmxNnm5bzhVClk7hXIh0yiwa7dg2IcQp7sH/NShSV4trAD+Wh0IB
ChCO9HleuFHiOdw+os0OI9k1CUdr/fFzBjwreGrR9oTYXLoGKCUUKNN5Nt4fe8S05d+sAG9B9BbA
NKG2ealGkYEk7Ohw56gXq5G+0fJpGsK/WMHcpIn/FppbXTe3R8NCeGqwrttYjVet+74qd7elLFk/
BD6eizyrgayL5Cjwhs/heH0bOPJTFWhW8ogC91aP24fES1Z/IQuk5UiOmRgdlHPq5jBaoMUjkAXe
TjCImPkdNaJqO2Vd0wfETMzTbYHXagzYeoBzIQmLuSGgJ16eUk9TM2NTYx4b9Ph7O5WTvVZjfB7J
RHQHIlwACM7l543ESqw8Ka3jYPahV3grcGpu/ElVuZk/c+lsL8TIPcE019Paw3jlMdGyBrjPQMw7
mr1RfBqSggAXjKRxMGYN3U8lH/+4xaCa+VzcRjAcAFFoJjYxpbtU50AuYblmAh52pRdDWNSjQjNU
EqSgqAP8FjJGrnlMXke6yz5YU3+PYNHh9L8FSEoOYLn/LIBNLBh4mCkRLWdNujqjMwnzAs/cSskN
5uqTYyJnmYSZ2Bg1HtM767vbqXLmi1uFoAhInUuESXws0YjY4a2EPnRvnxjfbl+ZhbwitA1JGGTl
Mbt/XcjLGdJofoZXK3ltm08CuQ1r2yG94cRz7XwMRwxK0cHFWAga+IxN6yTBE/t4hha/Aj08aICE
8car8HI/89EGblHS4WH2s7AQXD7fXuXSJhID8zMAuUUQJl+p2Bc0j9rCPg76UWOfDVX76OL34XtQ
BMDU59X8T9qDk6mG8zj2yLsGtQpzcPaPkrYBmApNToDeQozkSbtTCtvMXHeKjhSZncz8Me20bxjW
DjDMEYhOlf9fMHOYrpgnOOYtu5py0arCzkgq/GMsohWPtoXHN32kYl9Y2LIZGQ87Bn+K0EYyMvrI
Lc2bbO9oBp1AWaH/eDYQpAags4O5RjIND8lLlRIJsEzbUstPufj0cxSvtzVqYZMsAK7hfYwGMSDa
SiFNQ+PITIuxOJkREmyrwvzmdwoRCzt0IUJyN2Wes9juIcLeaPAAlaK3bcGEzRzDc28rMB1w1pf7
4zVFzlHVyU8e7fZJ5GKa/0izE9L7oT5tbu+WSpZk77OBRrTUu/ykJWtKsJxQ++4mj42q9Wwpd3Gx
KMnyG31vaUbTAG+v/IkrFdSUBqZ4pGN853j5Ls4wpNKNmABldVB3vqoxaOHIgI6ISzMnGTHoIV3U
fBhHLY/r/OTaBx64reLIlpd39n1J6waL5SVvqvyki40dvRHvwRaPdrnL/Sxokj231jZ9tD5IODe7
U2DrAF5srqHCqUqKiMeJNzh2np+S/o6vXaGYtFpUjnncFFBR8yNzvmpnvtQ3MJ9EWJGfmPbYORMq
FK+spTvd4ashVmRjlg7IwSMcfXzgiwAzwaWsqjQEj7MYRmEI9RazmomKwWPBMMCLIp+E8BOw9jIW
eVVZlk8HDxcpGQKjeayQMtGsr7fv05KQmd7gPQ0MNBxpGZledX1HzeyUdCED6jBdTSqXphIx7+TZ
qXBqVyPL7ezUdqA66N+8+r5CCeL2Oq5fIwba+P5dh3T0qdCLXORYB+gUZsITtrLrDYLr21KWFOxc
yvwrzpYivHxIo9HKTv3YhmX6qx58lCx+UrZ1PMXBLN7Qc1mSBdBHX3CQXGUnbwJUs6mvNcNYidgN
xo7/Ttpx03jtdxKLVewD7i6LVZPIqrVKFsLleeJbzMlOQKEIU6RrquaBV9tY7CxV//Xi4YG3zwXw
OQye/BzKqMgS0uPwBqvG+NdT5Ya9sbEdhe9YurLAA/qvGDl2y1HwMFAhgCImJPCZCBqiQB5YVHW0
3s4Q7mjKk0vrlGhJngiCPRu+NWaKNqsfRFcYucXNOpMh6aCZ+03aREZ2KpIVmiAZSmptaKgcxMJK
XFDEAygescm8mEtNN2tRxl2eZSeAGIauy8JievVVE3kqIZJlgKvQ9WZIs1NZPqX010DugN1y+8Yu
lJMRpp8tRDIMBTKaaGRAOMKbreM+6H6AOKs2NgkNXf/ec7/W7C98K0SiBQ8okQBZkCdvqswsqlRw
6BkqoXb7pYzumvi+QJGydX447tdG32n6Sk/Wt5c6O08ptr8QK4VGLNOYG8UQW6P9aYKGoxQ6hGQM
+nbdELAvq8L7BU3EUwKR6/x8hQeRdCS1/dRAnj09EYBs0DDqt2wKMSx6e1kLT5YLKZKSNB6ndTQ6
6Qn5ezLuXWtf998rH93nTAvq6cdtaYsqOY8zoM0dE49yEadznUqUTEtPBflj6G9G+dSXishBJUI6
p6IvjcwuIaKsNi39yfK1Pvy8vYpFVThbhXQy6NWp88zFxcKTY2cU3yz2ydd4gNEGu/icsbsiUhgl
1ZqkQxpGr2O8ZNlJL13AOX+v632hf5CIZ44eMWuGx+8/pR25U1gzum6MvAHW1b4vom2H0mGhInpe
XMiZDGkheVbXadNOsK5ZWPCgKVeFHt4+nCUReKridQH0AdSo5sM7CyIKI6UemjDS05A8Z0XA05e+
U3i6pZtpIDkBNF/Ml1013jb9SISRt+nJBwgu3ROxK7tDNHy8dQp5XwNZFrT44oUvx9taGnfocenS
k92Fotvl+vNf7NTZ9yVXh0Z/207b+fvD5y75qpW/vUbhHxYP40yEFGVRkvd2z8YUr9UVa59yuiIq
rHOVCCmQcuqmyQCyn56meh37RmCm+4aqbPGCEKT6AQ3nIul+XRs0ndHI0U0iToVXA7dUX3HvXhBV
Q8KSFJRdwIWBaanrmdLcaZ04smtxMpo7YewssR8ThSVZUF0EaO+dFZiRAgLS5e3otIgbBq9BXqd1
K9PapU22ruivRDVSuCgHg2Vzm/7chiUdfKL1YigLjABYPlgVRj/waLsq4jGotS8f1mLM/SEaBPr4
DEEu2XvUVXMWtXp1EkW64uw7Rdt9U5DgtpSlQOdCjLRxYiiIlzQ9FmTwVcIYmNdK0Pt0YWyu07Hd
5YkX9MIMRvH5tuQlpThfn2Qyx0rrp1GbqlM2pWHvPM285YUqEb8oBGAw4BiDV0Z97lItXGHHTjnh
uKpuuAN7xHYa3qLqw7U50Fhhnh2D7fNEsyzEahqOaeqmOpWfdB1ZlxMYhhTHNG+GFKQBFAB53Tlt
cI3bPQOV+oML9e7Tce/b2Wo0hSK+UImQ7A2iJbMF2V51MnLy04qHXwS9dx8+clT9fJTC4cLQdCrp
2kRJCybxRJxGlu0ACfJERrGxPFW66D0dLe3WhRxJtbKMoNsQL6pTlqXjHRrNf1WdC+5vwNI9pC41
9mhWISG62FxACwIWM41c77Gx3N9mp9snEev2jid99zbFaRmAnjwOPGGxde+4vzXO2sD0R3tVAeD7
3prybF9Z8W/WIqk3WdqrIwTwSExWhPXgfaJdB5vqWi+TDsoITbj+Dhxh0etU6uTRi5Psk2UUNHRq
nwS9PWLABUAModmKInRFFAVGpVMkWEDvVvhTuUucotqIpOjDOvas3ZiLaVN09hAiMIh3xOHmCkWG
Muh8mryWwATbTznRw6Q3rE++lTVrLRfuK/oQazxq9PZzJ4o2jBynXcdJ5eOvvn5INC7uPSCrhLVn
xJ99PXZWljUCYcXCmBWaq+f/jZmVrUu6TgCH4TXpHeZp7KBK/PZQlVZxl2YCcO9NxoMBrBOBPRBt
2+p2vTYrrQ3HgtAgzoS/MlpLNYi4YKBxA0EhNN8WJMalrLIhmqHkIilPbvm1Sw/1NAQCryZVqKwS
I1nngVOHp3lczt45z4MkfUzQ7F5ubl+Y9zyarMl4xsywa2gpuILBHJM41qAl5Sm3JncXWWkPDPvE
DAtRsMA2B2072VRbEVGgObcTNPDIkIOu2jHuGqdqTqzJ6c5sWvqQC30K20Sf7genSddTJ8znJjdZ
OHDTCumoo98RAJQrEmN2tvTq4W1obH9b0H4KiBA4ScG/84b+7loA5PWD36410BGuYuHFYeXbYgUU
YD3kI6rBqBJ5QZaTIjTwZAoM0p+sqAGqSVGBQjrvVFPyCzmni/s+e4Gz0NiJCzb5Be67YL+LeM1I
FuiGCHm/T3xVxLTwrkRidX67vtMfycMpsVsbumARPxF0kTjjSWifTRR5M9PcM//BYArfsmCVUZzC
7CFAL2cSPine4L41URT8SvAjItI06BNrVHR1yyLQkgHOZ8TlV41vU+Y4sZvyUy+mDmxZTNs0BVMx
tyxKcWzUJzEGi7keaSGsoiVFI3h5qvYsfsBWKW7KtYPEtMS/n5e811gnMR+ohs/b3x/84sftry/d
dpRVUIpEV/X8aLlUsAQsoq3e1vwU142N9FmZB6IBAlwZaQ/IQa5uS1tSZ5B9An9lRm2+qkdYcDFU
6xNIKxkyMru0ioNGR1TBQq1RVYyWheGBjLouBrjlbIxFC7POqoyfCrHPsjcbwX/sY4BCVEGt5GNd
ijbh/v+VNmvJ2U3VvCH2NAfSekHDJJqCWFs13ldPnGLnReRfY73GBP332/u5dGVROZrfH/PhyckZ
I+nrtun98mQVx5Z1+6rNgwh4Gs2wo8M2dz5IdjAnHM5dkBwPjhFxJ2OMihPgOdba+DBE6NJQDScv
RLbnQmQkmCaumlYbICSp9XsrZvteMx5FNKmGQSTVB0/yTJjqzRhYQKe+itkaxsDO3s+IB15/srP+
OZvoIbbTle9zxR2WlnQlSlIOo4udVGtYchSuCZie7wmYXKJUkUaR7NC7EAyJofUWFXkCsptLDXTH
SY/7eooOdUFCO8NA9wc7Vq8kzDt6ruPRYEcciPiHrj1245p5n26rs2oFkiVtqpQlmYPv679z1Ku6
3f/v87Il1Z0cpg2fLyLgvIYWV7wzlhTq/ACkJ5lTM13PPSM69M59nY3bBi0lKTtlVqZQJ8my/XMO
yGaCimx+c+iSOhURJv+IF0UHO3rU/H1vsJXXGoFID5GlKrouyoJGGZi/QR7CksJBag46gFMtDYtK
Hv0EBJMclYMx8EtjTVxFuWhxB+deLFg0TBPJICRcZLoPjA/tULJhzZEI5lb0OSm1X30streVYVEU
AhBvbgADKph0W2gn2oJaOgBVkak34wdSj2sSP2RUxeuhEjT//ezS9DYFOO8EQSS7o6TAFM6+tJtw
cBXx1JKN8UGVBNI1MPVcFVm41fSWj3b7w6ShXSFnj/Fo7+oxVhyRXIZ9V75zOZJC9C0GRyO/nZF6
/dckpd97ChrOlvhrM58eNUrC0q03ZW1uGl3fNmb+5fbBLSkkzg2ZI0wjAtNcilhiW8sKNFgBOCrt
goL3gcZR19HeMmBKFi+3Zb1DlJ69Uv5Z7JkwabElBgxKMjrRIS6cdpNZVgwMGvcXZ157Z0Yd3Qre
OKEpqB5qpgEciaKKh51fzeYLGoWXC8KaHtwMa3ck5S+auJ81I7/3IgdQMlP9EDkkD/wxIw+2AWT2
CviSmybT7KDT3RwbqfuhBoCbwJ4af5UD+CZIeRE/O2ka7ZET9O/zsXBCPy8w2wcUxLBI62hX6VGL
WMOKnpKC+WE0Gv69H+ffeTpU9xNYOVZTM80vHctDQ3ra70VhlU+j09XrqGhI6OVO9Fil2Z+hpSjI
tAgq7D6vQp053ZPW1Dys0hENQARgymNRN3vSAl0XnGTWCNiM7B5Pli5M/NEMywhw17HD4nVpxfku
7eiXUWuSFcp2+MHO9AMYP1WQ01E7RAXVN9Nk+UFX98kW6QdwPptD/8emXr+6faxXfgZTF3N5DlHv
XDeWIwxOEhuRYJ4esy4w7VNhKXLoS993dNsGopWL0Z6rd0c5JcWU+unR2or2MKUKMPkri4KfjxsO
gDYQxqLJTPIzvE6EP8QkO+JFYJVhv/HJxoleb+/R9T2fpcykgeiMBCWpPD6SpX1ExAgpM0xe9TKw
lcPusxjQQitNM4K+mYIRkaapKmotbh4CWshElR3kEZf2EnPjhp32E+Tierz21f72upY+D4YSEK7M
eFdXNEtRVjhDUfXZkQHmjG0oVTyoFr4P64gmTxw8fqusW2NsN5NnUnqM2mfrqxCKWrrq89LupOlY
9MzH5xMeMIuukqFd3d6gKz+CKtnZAmT7WgJowegzwCM6kXVXV/rL0DNkZKpSEa4uypkHk8BjPYcW
kl8kYN+rCyunR72uVrX3u+keqAqhWyVj9iVnvjdnnVtMWUmPzVAFVlcEDuVh2ik87+KZgMoFCyHG
nJK/lMIrh/aGwehRiAme6FX/4GTJP14IdgR1S6AxXlUvRasXjGke4u4usKbTJuzItw8f+kwTBJgQ
vByu+SnMCG6kbWCGPe3Yd984/523Cl+6sEsXIua/n52F5oEsojYm7ZAhCzehyvvR6B5VvvMlzLpw
9n1rBAg7hre1g/Yy3Jcft+gIs2ecdGSrrk1uwyxtNP1IO+g0aYMpcx81r1JskLFg1yEEJh3N+mhw
lBNJU1QT4JnDLllD3gfCTYqN5+jRndeiwWyKeyC0e30WAGieh2XOxk2hk2qb6iht2QanP3XeGCuT
5v7anmAokOnwVaSkV8HXvMlnP1F6QpldQYqqzuJj54ufgtXNWrTjycUDfRJVSItW8dJZVJozeZKr
c/QhmtAeEB9dmqwtLwEcw8/bmr+4IhtAJMCdQKJIdnOEM83hiQaIY+fz6Othk9/b4Cic+LM/KCLX
xcW4iAgAgYdcjdznEPcWzSevB3onG98wo/8itH5zezULBg+NOv8TISOgMyDj2a0DBE87Qa7wk+aE
Gf2bDTsTIXkgGomK9aUOFfDSIK9/tUm7crtjRr9QdIX/xXLgHubRM4yzySk8t3HaSG/q+FgaLDSK
OzL+aaI/t2UsKsCZDMkucdDX2mbZxvAR2iofu8Dof5QVoFS6+wGln9vCFs8HngL4xmgYuApuCLha
ETPgimuos8XkW5+TjdCjv5CCFg7g32DG30UwcmkKzZF6uZfize4Z2jYe9na6xeT59uNLORdiXgqZ
YppYs10EJ1Mcerr1o6bDd31IFPHa0o6di5GOR6PdxHUxw097b2N6LKen/C+ihPk2ohiF5gcE1JKR
6ZCdI3wAbncHyJVw1NqdMXQsQK+N4lyWDADmsHXgTMGJ4Kl+uWWWCRoa1wLJirMd7E+FauBsyX+g
6Qh8JPBU6AiYNf3MA/JecxrawpR1o/8EKJVdTM07OiYrvbfCvzh81GzgcTHueoWhPWOADF3kwB8a
X53kV+TukkGRaFg8eHBM46EGNFq8wS9Xk4AvoklIBW+YbiO6ssg65uu/WAVAn9FiPVNMW5IpE8Kw
hqQytUPNWbIf42rYOt2AsaxaqJKzs2O8SCQgpnYx5D93CMxk0NJtybyhJw0wgg5GO76kfm4HbRl/
mQr6Aov9uwIeUAAAlVyhcItSgbCMMutMYCfn0wrwtk922hgH3ibrWN+yYghs8YlFazHdT4kKcWDB
lKIujQI1YNlQF3elI7O9KNa6EpX2qPwTA92rolHQ++gqcO/FoDJy86282lF0cM3Mf/OVkm5tpI+j
07LCOKRFH927JtJ4I+2yTWUIAN1pbA3QLHtt5Q4NLObGqw+rznvzEq4aSEKvcOmGLKn6NGbGoTOa
UCdfquo5SjTF8clFJQT781TQ3BmJGgU6NyQFjRlPfFobxsEjpwQdzG1/R0o9iLsNc1dxtEYQ7ac/
bq/sXeuljQUnEFIXiEExNCTXEZoISbUsE/bBKlOxHtzSAZD5PF0m0Ked6zU6MXLjLZ3yqgvcaqq3
XdMU4TQ19W+v8oYV8FaNJ58nVeBztw1S3Wm2pEqqr51ZNy9FVU2BKcb0sRdNHMBLkWcipmIDtMU2
0McciioGeqpG5+sAiMTd4AK8UNfbboN0WB66fMTUTJnRcu1UerLRpnRY1wI84kHmd3E4wJQcoklz
XtoKXfrC4Mbr7Q1aMLMX+zP//czMxo2pJ7XV2AdmmKu5cb4MHRQwkX27LWfBAOIxaeI/5JLwspRu
U9ZafjlUhnewvV1p3Jd4DSSb2yIWlnIhQgrnOULiPCshAgkdEwQSw10y7rVffyEElwT1dwyjYvsv
94tNPE172nkHL32xjB0TGBSCaqjaFxbsAYCf/xUzO9+zY2lEMrV6BjGZna+QLTXM30m/GsSBc6CT
iq9eqUjFXEOmA/j6XKLkztGLpZV12XiHKPPDqfFCl4EYKqLrBtOPUX5Pxo2JHDUxfgz5unX2t7d1
ST0w2a0DSADx/hV18CDcmKMbzDsIat8PwrmPaP3aeypkhiUbBFQvjBDOMP3X9KdJNVqpq4EqNhVl
6A/rSNSBhgE8WysDJ/lO0rvCsgH/+nEDeyGWXB5nnk6sSvvKO7jla1dtWRL6KgLsxR08W5mkmHSi
Gm0nAWLXGCOtY/qjG+h6yFWPmKVLdr6BkmK2eV26RowNNIfPZbYTc7Jc3/bm+uP6gG4qPCyBk4eZ
AMkfuhQco3wk7sEkJODkuaOvmWcpPNLSWoAkAKOBfNf1a1mHGXeTAYw9Vmeui9EPzYmEPP9eU8Vq
rEVJmMd/n5NHJ71k/YAFiW4sPQYtZ503m4F5bsinqXvDuBdokx1afXEtqm0iQx+DZqA9hnajeMcK
4W/HOk/iAAtINpGmmXc9RQdIEXMetqbL1txO0jtWZcWdQwHn32sWCSdijl9tpxyA7sj1AIxR/aod
amfDhAdM207v0SpZ2qx6brrJ+c2yUtwPduZt8ERMNzW3kKFwmb2q28h7SKg2YuaSVhtWusOTMTG6
H30G31S39KkZQRsHNs0y4LWjPbKqVTUkLWwd7CAA5HFIQAC4ihrcxIqzyASRsD0hSviTNuhF1e4r
FG5uq9ySICTqwUmJ2HYOUS7vKKlcHNIEQabxo8juSvqz6lZu80FYxjkKeo/yjDlKN/FuvhSjt1WM
JkGDHnsyriL0vZW5qldocSUE5W3U74GHL1e5JyOrdCcdkyNIdYDPofOdx4o309V2GleRGS+YHSzn
X1nSctAZTNMqh6ysI37gizgK+ahFK2JHk+IWLcT/iN/+vUTSAVlTpU2ahusq+jer2lr1Q+WYQVvf
8enU55sPa8PMe4VmPtAoOyjBXh5TmQ69gwjPOXSsDGi+y8vvUPWgN55vy5ntpRSfgqN0brQGRcJ1
DgVYKxVjteUcJrsMgdqCSp7Cyi1JAJzWDKLhzkjIsu+xW8bGNvYOSVi1SeArH0oLKoCEI8b+0eIA
gg8ZKA+AKegNKRP4brB5pCuW7nQVlOWCRl+ImP9+Fg6Zfso1axZRGyegGrl6GLGH+MvHjwLzwyDs
xVDVdULDzthoTUwHLZ39rEVHplDfpXPAwMvc6YJ/VxFwTyicXVdDfTEq6qRPsabq2194sV5wl0he
pqsal6HDJjp4XhfyrvsFg7ovay9AKzINKt4o7ohKnnQhmy5Hs6WFJg0ta5/MytoWcbuLCYrxkX9X
No2iMrWkZy4CN7jPGQNCzp8yndX2MIDzygY5u4YG54dBxS2vEiFFN4lWd26uz7Ra/qNpPGfNc+kp
+qqW1GBu9pjz5rDNcl7LYhRcWIJGBzqIb0xDNdJz6e62Ji8VXyzgWuvo4Zz3Si57AsCpngrHR43N
m4zAQuO7sUOpEJBMrGA7rSrv6gyqAWSDyEhhsP29ozXr1o0+Z5m1vf1jFheMmsR7/hYtxVIo1xem
3pllhqaIBEQlBcs+17WKj3Xp3Lx31D0HFgiu9dI+aE0lYqsg0ERbQ7svFxvRWkMwaYYiSFgUNPPM
oDMJBLqOfikoaQbu0WSAgrj5Y2uYGyPNnpxJ9ZQFJv6CXwBg/f8ESckSQNkb8Xv/o9+Z9P9Iu7Il
OXFg+0VEsAiBXoFaunqhum23lxfCK0gsQuzw9ffge+9MNUUUYc/LhCfsqERSSkplnjznXpWC7k2X
Z4esjz4ivzvtdSBKhFZZj4Olqf00WtFd03ZQgYnArFAkdbVzbVUHk9Epry1TPImJ/d0CaOaQjSo+
FZPTBk0EwI5mRvkOzEhk1+eDPDix6/ZeW2mwVVL22e6lc84KlgdJLYG4QUA983XzXTm2lVc1WRVA
J6AGuRlULfIMKJ6Cdd19xgd+xxo2SK9ygblwIkkDoDorv+OjvS9KWaBt3mJ7wqdxPyjQuFqtXXja
ALXxmlF6SCUOyFjU/VFPhOOhojx9cEcHkWvXp4eh4vZRGAYYzHXAd/q60V+Ig4z3hFIirVPPKfXx
SY9i886ypw85/tUTiHyK3eRM06HOyWeHZt8mUO6CTFyj93EmHoieHzI8cneasvKQF6469P2Q+ZYC
6RT6L3SvmWIU9keh3cdTNvqZGxPPbePxRVcIvsssrvyqFFFAnQl/gbT2rkhQUWrNRH6wi6QKWkPq
QUtldoDCKtjWpTX4gGE3TxDfpgeitXTXuugRsgc5BLyC4CLtyvcsdXvDm+D4OyRRcshfNCBkR/EK
CKq6RIY/5vEjWgN4oPgweQM479DpMP1UozPh0jf0XS9NBSVPMBYUKd4PwGK2T10h9R0ZxrlLLcl2
Zk66+7rnBiSh2w4fGX1pK2p+iEBYfmKV0zN/TLXua1PEhh0UYNoI7Cz6AL6KwjMQvO9z1v7Ku27w
HGbkv+JW+wrO0+JxyvB+aVjBX9pRE149yxYA7un4kjS6D62U9JPL9olx6qN3Q+Ey0BnmFP0yTYRv
HZ37srDbII4VVA4Z8F6BbCf7IS14/pijTcbv2pJ5Y102gQmiqg+J6ajz5GZwRrhScTdg13h6P4DH
O+d4pRjQM3S0CvwJtHOMvc516MBV6Wd0Xf1yqip/ctvW8lGUMH8RBUpukoOiHm0//QMTlhu0FSn3
A5FlkDXFCGI1pw4zBTk+zYzLfaEgRcSLDO1owMMVO1q3WuDgJr6v7Z6eUDDDQAd0IWd69rOvovbQ
9Ql/1gTnIE+s4w8m7Y0G5CUdarcxJJvuHJmOh7wEJb8VG8nJEBo7mnpj+86UJHd5ZLgHWRtDII2+
26myIsDo1pE/FX1yx626BEPfr641/QR+W6PEhp7bcks9Z+WAd6FJhXsGxTmk5hdnojM5UWVOtThX
ZAfIyBZj68qR++bnFyeh3oIEUo8qgQdTBMU38SRc/c609I17eeXAfWNmcYVESVc3fdyIcz15bvSl
5Puk3EfRRoy5ZWXxXOIjVotFSpwn7WSXdxp5L+sd/UMOgvmN+WYsizDGIIlTNgwrwtPIQ5edz8lD
zTaiv7WMIazMwDATdUZw3L29C38TVqPHQpzH0siwAwr3hwnS0VNmT+NjK5GCxYZJoSqfk9wXba4H
ZGAiyNGtuXErr3vgv1+ycBFWgRJaJvgSJwqsEQ1vG0Pd+v2FbzRJAsCSo4uzOe5oMFbB7QhpJY6G
ciyAOGgZnjPYi+Xq+1QzRY/lGurnPH0025coPVv8rom3wpfVgVxYmvfaxTuKFJNRT6oTZ6L9BDhg
Kr7eHsnW78/uf/H7Va5R6B5jE7EKbVcRIamf4sC8bWQlN47pQq892vrBArrEVI6d1kZ1h9XOM1xf
aKrVvk1ttJubBuq489r8R71FYbWyQjMC0nZwROomuBzfjkvvO6enUkahpFCjyctWeXWR7PGPf8mo
eaBV9+P2GOeJWqYF5mYIAwQG2FrLhOEQt1YVV3UUqoEdLQXBUjnUR1lFCHzMrXzRyqohOqdzTwRi
EiQ93o5OjpYrQY4ZhUkc4OIptxqGVn8fFVRgiE3w6C+hQm0lzEKA0TnMSbszK+O5HoutLMfKLQF5
6vlZiOISiuwLz3aK1K1YzWmYZgedHwqx0/q722uyZWLh3OixSDUbqlqQsNy7YHgwY80r/ritB8lO
EIyh9QFehmTXPJcXOyhDnGxYCccO8kp6qv6wT3W+GbDAcz8KElsgrViOwcRbb0xt7B3XpwH9454q
/DzQMejrNoHmd+jioNR0YyqhSISLJ6+93kHRdHx/exFWfAk1eczLzEiDMSzmJze0hCYj0qc12pkT
3203Dpet31/40WCUTY2Dh5+dj4LsB23Dh1YOEuCDkcaGo0I4ZZn9LeMKBHZosT2XNjtx9poO3wQY
4hsH1efm+19M1YWtxVQhnrfBRlDz87AfyTt9i75ndSgonuDyR+rvCv8zuJrr0lGKc5eBSoPu8V/C
5R7ZraDYOvK3bC3cFs2vtOzxRDtb0G73h1h8mjodgL2GZr6Zoqm+FOTj7dlb2e0OSqIIbOZ8whUo
SNPH2GpGIc5JwQ969DByeeLR59tG1rxt1hpGSQDHFpzi7W6PHGvUOwRFZ8Ke7NzLttqo5nlZXCMu
QBdILKMvBIQ7i8DIZNwSyEOJM2R5vAFvyEb/bkT9LmIbkOstQ4uN73bcdbMSG98yfrjup0IjUAJ6
b8sNBO2KH7wZz+KmyosKNBwFAjE+fZFo4ilrB8JmiWfHz7W5EcusOMAbW4vto4EBJQUDnji35dkC
H1l5Bi/N7eVfNQEk6O9uxLnZ7e3ykyRpiFli+VP+qSE7gehS33Dj1YUBSgvc1jrYo5ZshfaY0wKv
AezSNBshn5WL5H1iieRF1VwPlFXqG0i3tWcBA7u5YUM3Ai09y3KAlom4sZMuOSOsCED3sOdy+unW
2sksZGAnyS+z1ncDSiFe5LBdF+k/UxJtfMTKxL75hsV5UTSoFI0uqlKd0VG/KtxdzYtnvOD/4u37
xtDssBfX9VRPwo2kjv4Slz5kDaKnqXa13W03WTkloB6NDiIUWJBHXfLxFHWWN1NDknPV+rUPaMZ/
+/mFozt0HOI4oigXuoGBK/XbX/w8IhnAUeGH4F18O0UGayvdjKvknA91j846/tBDb3BjDCtuPguq
/mNkMYa2qBQ4vdsEYndny/qaUIiPmblvmO9uD2bVsfAKmGtEc1JrYUcmY27Xsx3m3I3NAakVZGu2
MBZr6w1UJVYaeDykgBdGHO6yolEpGn2sXyjdx/pGy93aIJAgAT0aynbQIlgc1n3LyjoTLha82EGN
ncldtlWrXR3ChYnFoidFPmVNBhNM7eI4cII/XwbgQsDihXNipkF861PIxJllPCJKLqnwoAfujc0u
lxu5mvlRt7g82aWRxeks9WwWl0MEgGe5XZ91ftK0B608ptnXVn1rug0E1vqq/Dum+XMujpImVXUs
YpiT+vso4Z5jHGxrI8m1viz/2FjGG4Uc8lRHwfmc0bvUOWgby7IxY0usRq5NhSs7LMtgG8GoDceR
D0eltzs3ax9rkr9UPdkjXb6x+eeFuLFQy+pPqYB1rocUZrUvsdV6IjozqFIX/WGolQcE739yPnPh
2wzs4FTPMYnxqB2kNiUeKaFgK0j75wXPSwc059W88Ii+hXpzAa6/M5U/ouSZusiID8fbg1k7OC+c
fInid2LTqCojQfI23nF+VOUjU5BY39+2sup3wNHPtW9yDTAWMefUGfBW0HJ+iFIRNH/R08ZAK/mP
hcWNb2gWsv8AWZ0dWXr9Z7RxeP9tCIsjh45V6roanKxJw+LYxX9xsczUtyjXzkgne7HWlVMg90w1
wIIIgYzOsxo/btL4zp94tU8ubMwn0IU/xVmeN4Mb8bPBpF90Pyf7fd3uQTWWxb9uT9aWpcVqWE4d
97aMEaf3u2aqvBIkAKYBDQKUaepkSzVk3bv+nbvF0jDRUCuuMXeac6QGaNU2zpf5a2/N2+IiALrX
zgzNxUPaeBDRN1e8ytT1uvT77UlbNQOlSeQ0LUBh6eJcUW3rKmcakGXO2blP5D2YuDylTb5Iycbb
ZnV9KJh90X5uUHSMvPUE2eUQBmsZP1d9PqH+bzYPXYNiOUnb8r6rYpTM0Nq1MY2ry4QuchNUBXgW
LNOAqWyI0FE+P7sJtC7yUes9Umy9eFeN4C0NsCCai8GV9nZkQ4Z+eCS4+JmobyIqkKDbCGdXr+kL
AwtnQNuxpKIy+ZnHzlG6QBIz+s5O4t1tZ1gfB9q4QIg1P94WzsCzrALdCY4b0e/Baj8Wd//t92f7
F2dBxScixwh3S/qqUE3c4olZ/fxZDNRBTQP08YvEQ504Da/qHLWh9CNpDgjP/uLzL35/4cADio5p
A5LPczr5cfeMcfy3319MvznUJXUTJc5uH7B8t/XkWt3qLtCF4DyaRQQWXjrZnSPB2IMs7/TDtEd/
KIDPoh+LSd+Yp4WhueEMdSWAQBlC5Tm7/3aZgQFWTMus7rGfnivee41zX5CPxlZXxCIC+21mJrgA
1Igg87tszQIgAj1hTtQ9Uun4UQzAUT7mn5wh/a6npEHbVP46tWSraWptcHMjEQBTYF64Yt1Mst5i
muimxyaJ/D4GhPJLDDjTlG+1gl0ZgkIYwOgzfHvuqFyeXKyRjKpeiZCwB1J8iJpPRbrPnc+3fW7N
ClLaUAXCUxmzOJ88F1vSiMbcSanNQYzwCUQ2nl4ZXuQ6HuA1GyfxqiUC6gWMZk7YL54aIoVmRkIi
Hgq8MIwMBDUd1CsyecqouxFfLg4CwJQg4zoL9aHTHi/NZSGr7eypp4qKcMzvnX05/Vmi5/fPg/Fq
Rh3M0dNyJKOJyDvXWBJWWrFXTvp+zE3ALqaNkP93iuUiBPhfO0i+zIA9sEsuk1oD08uaAHMUMisP
rHJPil+x9Y6njyBG4fQgmncluhG1IoP84Ys0h43gc3Ff/595VOiAsF1htHAbmebQEOaAPjswrN6V
eOq0IK8Bw+lpEmIjPJg97Xq0/5pbXA6IQcossWsepqYNUczUN+xPyXS47e5rngEW7n/GtHB3nQw9
lGw7HhZ97TnWidUb+2llFPA6lB0RBqzQXMQJOlRJj1EoTsAqBVwTec23JBdXRgEjM6Ec8IfXNBda
6iSthdgwNLLPEX3dEidcWXjcoASpe+RurxtH4He6avJMhKWunJ0GObn7IibdV1ZSGojMES/M7aPg
9sqsThww/VDjQOn5Sueoz9146g0cDyPymaarfOBDkyT780MINQlECBjWDIVbhAjUVlo5xGCpLKC1
15LnYngVIBmzjI1I5+puwuUHK7CEfYss+MLPoMRrZtx20rBJDbEf3UHfN2XE5j7yD7ieFTD9jPhE
lPaGgy9Jp+ZdCw5iHLAmRJbmT3h7oGtKdTTvRBZaKtkZGjkw4u416X4ZzPquk+XPyrYfUzoFRBUP
ZvvrT1dxps6c6eixBXDSLw55fbQyt9W5DPXnevAz8MVuoSKuff+NhSU7VGHqOSnRIBuWHbNfGqWK
r0NqdluOcu2OMAN8GVoXcPyiSfHtNFYCEpqJEctwGPbFj6H9Sd3n21O1NhDMPbSg3RmisEywdy3L
1FQVZUgEq33RkyrQy36rQX/FHyA2jfeWC/5eVPuW1ThrMEVaGVUZ6ln2FOlmAFHgnWSvlvhQCPIA
qHaQGMAXFSzom3xjU1+NEWxOc6UJ/NEwjpjz7SyOPYXSnDCmsAYM9q4WWr1nBa03EozzWry5ORZW
5q+4iGE0IWMDAIAJrKQHPvZBPwHwNbo7ld8B80rw7sPleXvxroIZmJwBDTN9HE76ZXCmpri2wWGu
hw7YDh4Kq5jCfIhEYGZ9HTCrEhvOsmoPL/Q5npl16hcTyViBok8VTSGQuNzvS3vnFPkDK8X3Nrc3
Fu3K9eexXdhaTCeThWWhR0wP0bgVuha606vhhU5bIlzrZmYAGoH/49xarBpgCRbHQQQo62h6U9X4
2eAWnqr6r3+8Vuh9AD+pjWfJvAneGiKDMqYxAjOXZT5M5ce0erKar7XYEpRf1iABSkDPP+4VEMGA
XJAsYS6WQja97RswekjzxbHQCZBOOzbdz6ILBHVjQJqLoKoG+yHRovrYqQw56g6tA7eHe3X1zJ+B
m8dCfIpZXV5x2jBKgqSbFk7ApunxLpa7DiwSWvSuQCs1uhRum1tZxhlHiKTOfOlcJ1hsCgCOiVHz
7CTckxl9aP9YIuj3iP4xscT6onFFs0nUgsBGf9LSTyY91GTjvl45qC5HsRR8ztq8tUnVz9Rq+77Y
p1vkJRuzZC1SBy6X2LMVZqmbVUNA6MEgqGf2r7fXYm3pEdTYcwiABsnlliK6zLV8ZrlrrO+Jm4FQ
4dw3d4Z2z0bgi+M/JOP57fAoSaKTEBc+EHxzHHlx7hYiMa2YoQGmnz5zqFCpqtsI15Y9RVcm5hFf
mBi1roT8LkyUKI4+0Nx6Tfvi1As7Qf9XmYOdF3KpaSOrCooX09lkceoN7fjVGuxAK5EWiKwXyWnt
TW5b/vk5OXfjQD8IMFzEePOZffFtlSXQtByBQzqb7qXzMEFcw9mUlFg5+AF3QrphRjuhzWURh6RV
RsZ61N1wRKrh7n10b1UbhVmENPjQxf15aWMpYtolkpMaFYLQBIFOOGZjikS9PkIjg8Ug+odiRj6U
30vhsH3nWv0nSZXc1YPl3HUUOsh4bX02RNv6XMQ/aoSFgQEdDF+PJfVtBfB1l9vdScLEyRR5idqc
2d7FRaf5XdpVCSRTne6g6bU8GDl2eNyleuu5eks9ksXJnc1xryqr4t6Yd5WXAgFyhHqM8k3CAeew
+Reng0Lk0HZFAIp/GtQK4vPU6tFK7moB4QSgSbCYQJBBf+kp9dyxkz6qd+idmZif61n1lArAKsdY
Ol5TFdigXW8+WZxQLzWNGv0bVunl7VA99MLIH8zeQXvQwEEGxKh84A0Dz3DLtEet4J9U4QAeJN0h
/1R3Q6OjMJDJAFK6Y+PV0LU6qKlsdp0l7F2TJiU4VA3raOGp8DGPE+sAKXQrGFvenNCpwU+FpNkj
BGabk+aijUUHz+997eh1mCRQQje6MvbH1hYHrjmvCc+sU9Q70Q4UBsWJoDnimDK7OgAEX+5Youqn
BNmdoLY43cu8zsKRswgNPXbmI4rGfOa0QYsNLuIoBTdBRa1i39sFXi6ONgSTm0/BMMT9g2wSckLn
UOnHrZEeBzMqd0PamndTAnxN00p2l2eDGYyMJP5YDkMwVK3tJYMzPpRj1WKB2v4hclOI0ZCeHvRJ
b9+7GsQkKdRGQ3DORPseeamwdhzu2bwHL01ZKg8raQRE19AfY0dPVgQVtzpK0Q5WuEgWJLr+4fZp
evUMNg0GLDQBBBugiCt+8wwdkzWIuWk4cBt6FGgriMaD5kQPXdQDNpcaWzf3yiUBg9jjQDfiIl1C
og2jiQdgbmiIdk0v06b3RNMfwcbz6/a4Vs0gewlkHpkB2It4SC9HgXdJREOTKM3TDPNTa1rNQZp2
ebxtafXwQlwAnuiZTW0ZimQk4V0TUfB2GNR3kjSGBnMeGB0e3a358battbsP7dozjRUyZVdkZ9y1
S0R6MUjN0c/l4Si9J1n6qJlD7AMfcEjHNDCyP1aWQWSCnldke4DKuWaXKjPepl2G1l3ziwvm8t3t
Ia2eyxe/vggaKguyXprEr6N1zzcFCNHbjUzmiotjvsCohv5VjOCqEG+aGZtsdJYaeXaKoYabKREU
zD6DdVx6GqcbDrE2IrxFkX4Bp8J1gcl1ejF1BZjv2ZT/bMtkVwn+F0OadVxQlceteVUEGpGuajsL
/eEFj/yG6A/oZgOs5Yeym12isY3Lc2UvgakNnD4EMRcywosQCBorkcilwULDnAJtap4Ac99n07jh
CVtmFmGQEH2Xjd3EwskJuak8tBkgLtt4OKw5w+VYFqEGBL96tx1hxMhD2d/lpWcND2UfmPUGxGRt
q14Y+i0ZcBE4lS3Q5+gRZ6HVHnrnuZcvFMgJmVjeVP6q7Y00+sbcLY+7iTZaxesR1jr2wdLEoaHj
fYTL7PZmXTVjg2UV9QDIcS3TOXWcIY7JBhaOkw/MSW6B433jkbJ2nNqYOAdqlQYyOouDO+nbkriT
iZGA8KQD52kpT64Uvmm83B7LvNLLgBBVmhmyNWtXuvNYLxYoshUk2p2YhZr50PS/OOIsi5+qaMc4
YkF9l3ZbQJcti/PQLyya6E5sowQWWa32pYQ+fPk82F9ahjoepA3NMuiNrfrGqhtejHKxd2mPWLYa
YVOhVTBFc5Cev1IonLdlvq8z5UPdYeM5s7qASIbN5HdgcVuCLUYqiB4nCWgY6B6kzEFsgzwp+iy2
CIZX7bAZfY9oG/jdxXExdk2cokDFQrOmwTDZniq/xKzeR1vsGGvn+Xx7wBsdYCz0xQ1laF2qWXrE
wrLSPdPd8VZtTNl1/hJXLMPVBOpPvICufBHUSZkFgVYaVsQKC0UOuUvfq37AMtkvNdDrkCnIvAKK
Dp7iyQFw6x+3N8PKxkbBA3EgqBwZ4u/FrtPSPrYNntPQGJ3ay7tY+uMk+sAFSmZ329TKCQxTaADQ
0WWIgHPhkWla661ETiyk2sdpOMY9XhIpPXLzW2tOGxO7OiwcVGiWNXXEL4ul63WV1nI0aViLBkQJ
1p6Nzr6HstvtIa2ZAdwXADPUI/A0s95ubDQZ1qV0Exqytg5r3YRciBWTfUeS+HDbEuT2ro8tOIoF
3tRZDPfKVSzWpjq3ezusAI9/HjWn9c0hMjw+MyS4T3YHgprhRUOtIFHVTlGO2haTmadVIOvXO/mR
p+mgPLOpjGPBastTdl4JvzLIs0rj/h5B5bDXlOTQ8ch7P876cvIQGza+TaSNLnf755ga/WNtVN27
uAOZAviwirteteUdhyyXV7OKHiiJ2UOiIiQF7a72QT8WJR7XCgVyHmadzShp/SLOR59yJ0XabrIP
kdkkYISFNOfYN/HOBDMoYkHZ7eJ8ghgzWCNf8iqiUKGpqFfppAtKCf4DakuwipJ2eoxF/63I8QUu
d+JTD1Yov8aV+NKaenTsyZCeLKTH/NLg6KWPK3YolW49Nl3tPnDVvY97fTgMUMjFiSXce7eokkMS
R9KHxuwAFou0QfAb9+ZHER8nsheAEUhD3dvIznAcC22x45bW4XHqOiewgogjEBvdQejFeG+Ukx6O
Dhmf86pn71FxMe/r2NZ3mqYXnjBT3SMD+u5zOjg/iwgDSitrOiWFSgPIX2Qn1WOqnJSx92nVIPkz
ZvUhK6Jy76ocQrldadzhTyBMTdvYb0socmdWU4DCwoo9POZiz3KB13Vii3qiUaPfkcYMMgfPBSea
WoD5dSiVStEEBnqYf7UguT4UEae+bnH3lCel/dgpm5xUlfVPdEgTP1aW86CqKvMjyGVCsac3XtNE
b+BY1jB4oPE0PhRZFf15UIWKI5o40ZA6NyjPG/HiBu1ttyR5TW0w3ky7IvugtT+7oQyiNPXK/huE
QjY29pLVck7NvTG4uLKtxCaaBv3ksKtAYP55sL4V0RNPjrb1jHSnV880GeNGpWftNLkc5OKARNQW
u60Gm/l0jLugsj3wztw+RlauNABhsevmyo51pRTCRYtWdjtyEPs0QYcHclRuHFRrg7DxVMDvIB91
hSBKY9OaBrhz2Fk/jMjaOVPugYh5a31WBzLLkqK2YkNKd+EQg9niUgXLNNidbbA8dqU8ViXa1rRW
fhvaltyzyLI+ZoSCsB29lr7d61WQVaLYT6lTBhhB/SxycLPent/V0VO0OLpwU5zSiwvB7lMzG8DE
Ak5eT+qdr3BKQ0rwz40QVD+gKIsrzl1mNLU200Rcd3YYq19dHMRNwNTP2ybWpvfSxCIsKMussQYG
E/ZD7WZAT2/hv2ZfXgThwN1gBBbSUAA1LtavF1GbcZrZKNzKz7SPJj+Sw+hFXH+1qxoRufhDwtjf
Oxo0Z3g9AxAGmqn5fr04QsrUzooB5ETgqXV+AQMHST+Lip2Vyi0sGFmJvdFojrw5ZKQoipoLUzFy
yWkyTW4Yu0IFST/1+7ZTH/U2A1M1d37Uo8wDEEU5O1f1lu8qkR4gPAxRNg4mgomR+Im2aF5FlQPs
S+htBmn5pD1wBIqoeZnDrhtTkAOh8eROc4XlOapCkl5QiRQmG3zJc+NOlkSAQ56Bh4nW9MD4EO8G
XEqvfErKHdW0dk/io543NqRokeWFfLrE/+PFhbRoOjw3YsjvkEwdkJQcyA63ir6H6ByQFYmr4Rro
cBfXUE1yK2vr8N2YPnvRwksHkK1m4OEJnd4OBNi5+k4FnIIrEoChQzV2kPqATtNtj1/dueh7Qj8n
sodXsE5pSQqyGgKj3fgwlvIVELv3sWB/CNn+Xze8sLN4vbBYV0Mx2W7YIyswcpDPT1uUASsPJDbT
uv7/UBbuZ7LM5QWSoJAteDUzECXBy8k7sPH8tylbtj45zRgXpMJQYvUKURlEJx9kt4Ea/h1CLw+K
i8EsHyiKGGOG2NMNS4kUIS/eZ1TzTFI/tTX/kRb0HUarPKHIMbX4oxC6Z8smGO1yIwJZ9w/cC8AP
WACnLQ4srS5GvDdrN+y0zNfAFJeLOjBcc3fbDVcDD+B+8VCamXOR6n17TNlDUqSZ1ruhnkZBVKhT
JqH2aJAjGa3PlU1+NGI8yqm/cyZ+d9v22hARFSA6mGGZxhL20eiF1ZUZGMNj5Wu6T+CbL39jAXhf
9BIAFbFsJTArOeWSgeqaFk96n2MOX4p6o29+7epC7IG2WAQhIBlYRFF61OgdgltwjkZe0u2beGOW
jNVpujCw2MG2xsrKbUbkKtWT0D7nbuvVw9F2HvT0yY12LTJ9PTv2LXhz7Me2fBzSxmv7H7dnctVP
Loe52OQq1zQQ02GYev6kD8ITietrZJfKr7R1/SL5aaDBPvl12+rG3JLFyZwOJsBWuAVCJ5dhn9HX
OtvC8a8PDIBthG94714hx1SekM4EPWEohjRUarx3oQ/ggx8utKvok82zr3h2v2uq6Lsw3Y1Z/e3i
y9Nmrhw5c6GKQn3w7e5LHD2qbUMiPm4tBbEvJ0vBCxfVd9BYa4/g/uY+dePiQ8ZH6GgneLO2UwNW
Or1BojKKwZBXat/rLsYKpF0X8DhKjkZnOnt3GvogGx1IFjPz6zhWFHVkxnYtQ7ttonT9taM24CyA
/e9TICq9qLCq3OtNgK9vr+FvfY7rMUISwAF2k1x1jxduDcxS4jihmeKgbH/RWiseup6aR8csjb0U
eeq3kia+miRi96Zy95CTlnhrjwz+rOXPDhJjhzxpO4jZR9BPySZH+6yn3N4J0PPV/hjlzEOhIjrG
CI9wkFD9NAxRdTCQbfABrNR84BnUCY908sByjscpGvjOUdTKXQmmyAdlo5Ca0VG9smrjePh9YSyH
D00iwBJnpZ0rSE/cNHbaZjWSsQXyEYp9q0bj02QDyNzIFwetiIJHz7rbhEh9PBtaBVCa9cSMKfbM
bEIaxPqU6+ldY4nOU0Q9JO6vpOMAqltbO2F1syGdijgccT4qPm99cRBNPVUIQEI+yZ1lt2AUPd52
hdWT7MLC/AUXITFvSDHaBl4resuDPIVwa555TrHBMLI6DrCxYNJnft4lyAP8FBqw3hAecEv13szl
aXLMDRPrh8a/NpZPorI3zKpobSeUrXbKWoqcKQVFBpiHvCHtQlDq7YZBOxUd2EoT/vn2NK7FW/TC
+OKxRBrCoCSKAQ4k9mLrk0OfJTJrRbyRH9iyY75drkkB52dkGKRy/S7xnOZJqsDcaixee5nN9XO8
3fGGuSIhcupEyzRVuGH7KifgX1DbBlWmXQRiIxhY94t/Dc3DvfA+oMNp1wIZH07Et7BO7sZBt/X7
i0AgqWjd8Qa//6kd5Yx/2chBrP3+7148PMJNoCgW+zNyJ3Q3pdINDdCOejlrnhot/YuoE21LwMUA
gYUa7MK1DOiPWXGKHVrUgZ6/xJ+a4i9WAa9iVG2A9AK99eLG08okTmhnOciUmx5FG6undSb/m6lC
fQO9lzjdoR31dqkBiQFTKsj0w7orjpPV7EGbensPri4GhHDBUwcQMQrWby2YacLNPGV4JsRyb9Vf
o9jdGMPavpjjyRk2Mz/tFwGXrnTIhMiEhbF+ZOY3xNE7kZ5INR3TeOM4WzuXL0z9Pu0udkYyWlqK
KheqrfGj4RQg+PUa691fTBiqdEB5z2/SZelCMV26hUxZ6OjjGSXX89g4z39hArRyyMQBmHwFTWY1
HWPDhuJSoiMxV3kT3yqsrq76hQXz7aqnYnKyKsZjqcz9mnt/gf5lcyYT1T+UG684KiEY1ad5hDwO
Ei1D97PiR1Mdbs/RqldB7xH9GOgNusKoRKXRGzSPZvUkXfhpxnBv9JkeGLnU/apqzYNjpsZf3PsY
Ew75ufx9xU7Z2U1cWBne1CkYSzv7XkLK1P2LpwIsgJ0SnJv6Vdc4pU0rbBuIAW3c6+Q8bjWY/Kbs
WcZxQL4DbzOLCV61c+sleAXNBHFckaOI5UP4mJA7lDhS8o5Ygfqsy31peQ33dXM3NRt53jXHuzQ+
//3FDsXzb6xKq2GhkJP6xlST7ZVwzY2n5vySvDXExdmcE1cCSokh2gnx2snxjBbtzcciezIEhezI
xpGwGkW5ENJwcMLhDbR8/fR4WCl0KOB5HpkK8T7wvvNhHiS20wQVGm08N6trsNFD1M8wlXuHSLh6
/+cb4vIbFlEBksK1y7sWqnZNB1gYqGAUYQh3wNuQms+ZrYLb9tbOWtdGUz2d5aqgvvp2JTsJXlyt
RNKDqHpXCOXxKAqqeNy4PdbnFsVb1JXYzB64uKAaHZnpLoKdIS6eYnuM0Iws7xsG/rTOSs6tdL5K
OXxpItsndb4xqbM7XjnShfHFOak3umlJxgFVnFwoSok7JvKN4HStQQQAAgavgewrAcnu24lMFdGK
tHJoaOtnBl666X9IO48luZEmSD8RzKDFFSVbF9hkk+wLjEMBrTWefj9w12arULCC9fyHmTm0DaIy
MzIzMsLD3b3vekceXyLU3LtkJzeQJMrWRtK9Qy2t1USWYmMe7PLUScwpOp9ey6wrEqtYB0W9V8bk
j2GV+1Fzt0lcrKUkpyzHfDbPbc1mM9Jp4sxaC9DGSHGVquWh9tTPcjp+ruvQt70+u8vzZm/04mGs
iWxvO+zSWlo0ktJ3Mo11HksBsHFrGVHyF79/qL4o9Urssfb52eBENy7H0OfzahHZe41/3f751/tN
piyCjBZVN1BY89oIlQoy+n3HSy3/ldbdpk+OmvD7to3rMWCDJzPiTFyrVynActBIz4Gbf4nsULuT
1ZXr89rXLj8/Hdtnh78+yJkXWXxe8YXvqVw/e0X2KAAkLPQ16enFkZACYL3lv1DMS1Mh8nly4Q1o
WYEVC2Pfjn7dnqrr+IOxwInCCwNMDo/0SwNC1UVaqjaAcpID4C1EFt6R5bDb/EEx147axcGc2ZrN
W5GNQdh6IMDl1Jsw+lvN2t0ezfWFeTmaWYyOREvd+zqjCSvHN7ZpXW8qclbUhfXm92qufmk8JOnp
LiEIoSNpdqSPsVH7Rh9OgmbSY+Fah7H7fHs8/5fx//KsgcBem5C+GnHoVTkARSuzr9XBg7CMdvV9
ZCrpMZFzhGa4ratNrzXanaeY4y6Ru/JzZ7T+NgQofpdXtOi1ljfC4FZod2IRJ6c0zf29h/D71zAI
+9csrYcDJ1j3lU4S7RMRYXRsJTc+5ooOkf1I+0QhVuG2DGjlsF1yabtIlIpdROHntUor1tD11YPb
++5jURftITPi9hincrw1ERp/USrf3KWVEe6VFu6NUYz8+yiOoJg2+gaFRaP9Xpb6HwPrD5UUi6da
L+EAkSNrB5b9+1iI9aGMw3brl1H+KDTquO/dSH1oskJrbbdoie7abHiJe9170ZIKmhIQnJsCQe+9
5of/9MOkWYOIwcbLlYaOcFd4toa0e4ysINqRwm/B50T53upEdTsGXbbV1TF7VUI1totYzDZZ37i2
HPj+znJDZT+QHv3kNn6y8dvIeHMFPdu7YZ0c1VaDtQ6M7ENehPoG/K98Vxjqt5xiDuApU7WHbPQc
csvtRvAAVEkVSFOzlJIHoRD/8TrJ36aVQIWuGX9b+cqBu7TD4aqZAOO6bHDsXu5wo9YDVe0k7+S2
2t6KowdaPOn8oVN/qA6p1K7cH0vnOwAIbijQCeT8ZmFAbVSS1kkaepe+v0+gEHEr7yE21uCti2Y0
4gxQdxPd1mzvebWoI1Wjo/7eS42dpf4ji//SNR8HzLD/DAB3NJaR4pkPJ3RBWgwa+8+gxce16QNZ
WZ6ly4RkNGlRSlZch7MDuGlp3PLLyjuFbg1kBMid6W1yI7Ojj5MnwIZN6c2Ab4WWdXCtl55gZW4/
9ErtneRQOlohoDfffcjNfMsbzhZCcVslnVPq6o+oTp7c+IMkj2QZLs3PIovGaxoUrHqOssH8Pmry
m+bXh66VVyZ06VQGE0MJk3wWrD+zUbahnyhGRuNiZmY/Va1O7FpyV4LdJRsTbQzgY54NV2w/ZS2j
02dVwos8UIxWQruMVxJ/C++FSfvxXxN//34WZEhNohLH0Bbc6rlue7nVImsaHb3a+iIXjaOXxrap
hju953gTtBXrS06JOMcUD5BQu6rBkVcxtcDI3ZfeiPdh/COn0BUPP8JxZR4X7ZA+RddgIoOaP76C
ulcaMRnR5ED5Kaq+WGJsN8YnNf12+x5dXC/auHl3yRwY8sz18gEwJQpmLkrcAH6eorVm2YXvc3VP
LVIcSLTJT6fV2WKxr4OWJ5H70iSfTDtNPt3++QswcfDFIioWhmKRB54TJATCaJngMoUXDnMZj2iV
DWph3j0MG95Tg77aVqwS04b8vDrS5Spt0643j4Cvgu3tX7I4UNjveccyl1dp1m4cqyaVI7yy2hpP
Wr+5/Xl5IYCDnY90pAH8AFj67PbI6FJXeggaXoYalJIc6LSbaFa70dKREncsxd+GLk3RJSvMA8mt
fFO2bnjIkRzjjnX9XzVBxr6PPFosqiIE8tvEByUfv5ulR4cjeMS9FkXIvaNutIvz5k9gaQ9Bq/1u
okZ9Giu52bZhkFCiHLqVY2nhwmJkE6BDQj4ACopLF1HR8gtCke51AeUZN1B2HuoOYpodb8/g4gJx
mXACQvBC+9ulGaJUeYQoEDoIqG0z4GPFioG/qJ5ZRMpA/rUwR2d1Xh53seAjPul22zQqaHOlOJwp
xikZtY1Zpw9NJdilnG6jUTqoRnNqNfNhABLh6emdrjUbwS8PZt89SWa1i5LgKEH6cXsWFicbfhtS
tgTPV4lbSSsKWo9N3DR/0k2k3Dy7GFYCnYW4SqIZauL8Zj6Ql7mc6bjUuiEXJeFlQFxKBPQcb2Wx
AL2n7ZNh5QBY2hY0X0E8BLETL9tZkKBHKq3KQewhP82qFj8FU9/60aEJDoMgb/R6Je+45EQSzabs
cFJ+V8Q2YYPqnqZZwks/PIfhsfh1e3UWXYjHOe5JBsOU5oEICb6samX4KDpYrR8EF7U2X1OgCcpD
UPEjiOGktmRnpIr66BpmDcuNEYNzdb/xivW2Y6O4u0RR4lfdjd2ffUy3eI7Uot0ZQr1XitZ4UFEv
fb39q5d8CkKEKaqAS/aK/KkgtpS7mEmpzS+e7m0UmANKd02YYOFGlM6szAmgtEGIojzQoFmBq6DZ
hO9N97BKxbloBFILlGz+9qvOTtna1Aq9T1MOCcpyW56YybYO4Dxzy0QCklp6K+HE0lbhYc6hTs5n
Ctovt8oYex2voEx4EQC75KR0O+tPHD3XCHw2H9TQmaJMuhbIQCqgr4lfZltFUfzEqjLGJkwPtcaz
paTZZqPOXSDYRiuuHOtLO/Pc3PT3s5s/VjM512KGNoaa7UkHCyYEw3qrZScoZZr3Vw62RXMSCyeB
prjublc6yQqrfAo800Phc4LakWUfgPPYYra97e8Li8ZU0pY2ZeumdN3lyLSm9Uu4hYhp/O4oeMF7
6yqHTgh2ZRUc8nhcOU4Xzpxzc3PHL7sgQY2cZm3IXOg0bpJvt4ez9v2ZD8ZGlRiDzvfHjDjJTsIV
R5Cm+Zjdi7TwwaU28ZBRIJ7HgLWoVNLU/T1U6i/Z2II3GA9aS3Cy45hGIj7ouPo6fScm1qscFu9i
0tqaFBNsGG991z0WeX50xWAlW73gMVNnIYyNxB2QGE3zcuagKJHIMNYRUY3uvhVqOy7uhbaxI98/
9l6ygQFiZSIW/ebM4GwepCFsI/qtkEwX2ictsu7TlHFbRFbDsF2Xj14ACDO+KRFOc5DIh2d+SgeT
m0YjLfFDqw2gl5onZUz3YvWux6+Ixm6UoTsobnvMR/UQyay7l+u72761OMfwYtEdTbH7Kok6CLVv
qsL0jIGKShWemx5to71ev1jW1zhduYcW/Yw2aepSwJCv3mZlDlUDLSzsSzHdqrG2M6VHr/+VAdd1
OQdQoXP1lWeaurimnNy8dXlXc5BfOpHUmuLQIJX44uufMnpBcl3aBjUd7aoEDMkx+m8m5CEqsg2i
tGsby27pyMqHYFNJ2UZIq030twWeN974FBni1vI6GyggurP6IeuPdVlukpGuPU22e/codPImVB+M
4iEQB+4KwAP1SxbTwuweTO055M3tdc9B8ENzj1p0p8s/BOvroN2NxZ0PyvL22kpLi4t7ceRSb2EC
Zv5c+R2PDTjGXrz+vWp3yfCSopNm+KMtjT/1IbUb6Sjr7UnQntMupKXVJ48y7GSrpzVNtHUxhCJ6
jQNYXlqR6SfB/K4TqM2zHK4aD7qUQM2ge089vVx989Ui4oe2BbobZTeMMP5IkAM/ZPm7InMnDY2t
Ft8F+tY0bdyp4T9eVYDMzDdj77S1uVVTfVMN+6H+44aPVqZu3WItM7OAPOX3asSweO1EzjLbqrVL
O1QYaha4gwbZ+nzn4zKF9yftxq0s3QvdW6rWPPi+1vlTRndMpOxa8jeyf1DEfaKGpC8Vu0reNT21
XfdBmgTVy+fR+Jy3h1Z9qTKnst469Tj2720d3+npr6SA2ycwj7l/t+IW8vVxPyUfEX5EHhOey9lY
THNMa79yVerUkt36z0J1n0QPQ+kAHyaQfauL32pwR6EjKtZynwtXmcqRLtNlxt0AjP5yN1bl0JVA
jFXK9Cfw5blze2iTQ88uMvqMCc0h/yI1M3d4tYpav8kL7SXU1Ser9w+aTp4OnsnbZhZHoUwDmBKS
yJhcjsIAhWzlRam9mDLiJe5jLRX/o4XZ1Yfi69hWVUOPmep4WmWHytePDwGSNEDEjONal61S9bTv
axo2ZWBztlF9UAptimVpJIQGGbpbWpvmU6SkomxVZKdfkP6sj8nP//Drz74+m56yrCylqfk6sNxU
fjaR/7xtYOHkJLNNwo18zjSW2clpNYPSemmhQ2arPql9A6Lf/BL2+Wco77aD4R17rUpWbC45L6kP
dMuQ0QZvPPeqTu6kNsR527DiUqyM8jVraX1LW3WNUebK1KSLC3iOG5+bn1zzpQMjLeMLQdHEjqjc
l+mb3u7HNQajNRPTIXQWvMl6JrRtXsSOnw7tHURW1K0aP37JZHMNVnB1oTAa0pdTfgFSlCt44+hl
aej5mBI7b1t09UEMUWGDAg4KO1gnGi893PaOq0foZHDq/SRFQw1nHi9LXaFBxJpHThR89fV7yf9R
soGCtXzV0rjo+J+UFGjLpSfocgq9xJOTprEiB9RGua/9ZJ+bFT0l3U+ebUetNv7cHtbSkkEJQX8p
wdk1hqoYlc5zLT1yqkGvbdGPPlee+pLL6goCbdGOApweH5+6WmfeF9M9KlnjGDkxpC4lNLb5z6L+
enssVxuYJQLw+q+NmfuhMeWroStGDi/EX6rqfR0V/R7kA7X1+qfsZc8QYa3Rbi7bhOATEiDKK/MY
YaTuMWS9GnGPBnblv+pdvq2VdwohavtgVmvV0eVp/NfcvHFAgHgKlgMlcjo6qRPehmJbbLz/4hST
yAVLMhGIz+PnVog8ek7K2Ill2Cd7w9EGyxm7tbTn0pYCUiMBiKSIe7WHO3NwJXg7cyeqDP+T6o3a
17DwkVT8HLgcubedY9EYCHfQVpR7Ify53FiDlnox6QGoSMpym6mUprLgzoI7cBDWGoKXTNFOT0FA
B6ZOFefSVKzmStAkVe40FadR9zZkMDCMP3kq3B7Sku+BTKKlnjN9Qv5e2km0rIkURcicAkrLvRCJ
3kYYtb0ZSr90OXwlan0Ua7Vemcjpnr2It9hlJrV5yPQnxu2//YZnh7wvhJVohFit5UdJeLRWEgBr
n58m9+zzeRQgi1N4uQMtf7gFyHl7zpY20Pmvn82ZHmaVIEPk55jvWcG7re03+spRtzaCadnORhBq
JR090whGOG2qvfI/TtAsnO5CtUwQt8O7xKPwLMmH2xM0/e/z5bWMSc9nklO5AqOJoDtayDJyBwXd
Q5bc9x3tdN/C7BPCg5p8gB58xeDCbuHCg5UI2TOi97mgalP2StqEZeqkYgFYt/aERyMqB9vKZGHr
DaG84gGL9tDSgJgZa1enTl+OmVs0PfasffhK+fM34sC359BcsgFXKaXVSXfkqgCiIU+vC62fOome
hGBn+lDYdOypDSAl08hPpS/swqzbCLH1pU6EXYnmTxwNGhStVdQVJ1mjapgHUmhzTDefsxFmn8aE
s9OWWy9/ZYdKoz2YsXKHnd7Wc0is8zYRH3NFC7Z5oYu7PA1KW+d/uXNTtbP1qgkePD90N33ZRaeq
0PlWLoTpJhdK2F5FrwgrGy4hVjvb6J66jcmb6iP0NWRQWjuO+5hnuGcdfVEcH3nQCXcg79wtyxS+
ICyYSnulg8ZHAoICEQwQJFsukndYDKUXsZDezcz9ngfCUO3hMQGDGETirhMMWBIMs4JKODHUFBoN
84+ktO6bIojo6vYeXMI8/D/reRV9iqGIcETJt+JtqMNE4I5+eRdKymCjDSHd65Lo/rAiWaaRGSKE
jRAF8iZWU+0+iY1uq1dQxEq0gz4n/aBsuyzqnsskMZierlxxsYUTAHgipZcplUnRbX4CoEMQo4AY
c282j7+TSlpJPi+4F7rAIHWp39NoZc2CKa020yTS1MTx1MxGCF2KnoLuvmUCb/vxwmFJopIzgOI5
gcD8RRR2Y1O6NbrZ8dDbVvRIIzkojpVqy8JkEQPwIuGq5NE1Z2P3JcXtxLxMnMS/c1+NNZaipc9r
rMJUvZsUemaXcTZoYyUVQuwY3pcucm0lV1Z2+6IF3gQw7kHzf5XfsPJcDAQ/TZ2g2GjNm75WTV35
/ryCncMznbgt31etnbUjBXl7kdc+P3Mmz4pcTRz4vPEA+LsOt7c/P12os/uEBjfohehOJwE0rwVX
Q4zyd5THzqijXZ43d4oCV4TDiXcnCmuAjKWxnBubbTyzizW66rLYGSSI0WxFfr09mKWNN6HqSBNA
60Wu4/JqV6Okp5+ewUD8lkWV3YSZnUjbbH/bzMK+g/eHZiFicBF5rNmStH6tUP1J2BKjB416+gJt
ydHt5ff/YgaMDs3acIPNl4Y4sUDLIUgcX2kcag1218nHXBtWRrMQUZBVmR7qOME1xNKj/SZRRK+E
BLCzZYvG8C7cqdKTP77o0B26bWe78Qrx8IIjTEtEqE/adpKGuVyoUE3xOSkrHf8kJOmuzLKPb3qN
NDtwMxYJgayZJyRGWJpGlhWOgpiPamtrZZOFbQNPGN1u8GaxaZSZCwSZpURRLeeOJm+TT5/6t7Lf
hpvb67/gzVNHJUqzdBNdM5MWaiPFYezmjhUPr22+Q04dSKpgopXyX2aL+q+JV/Pv+YvISCW1CHtG
0yf5puEf5/ZIlpabJhqZOxHyAa6Ty+UeKpYoFUNcDJGyYdsPa1O1aGBSfQBMQe//fLlFgRMeeHTp
UA8qYCT8cK/B34wswhUkTqGH+4uoO3szxFJmGV1SMkGGfGxqf78qgra02EQM/1qYJUdqo5BK02t5
lXix7RkyQlPeTmj/ydYaj5emCmZWa9KWJNkzhyD7wTiUQ68Wjvej8I/WmtjT4ucJ3ynJTHBqcdo4
ZzNlCK0nDrpeOFX2NqCTAC3nx30J0uh/Dcx2dthFOZw4GFCTgyQe3BWS8oXfT9mVdBGdPlOj7iwe
UZsiUXWE75wqKP8oFcG9nK7VP5mC2ZXLAwCVpakawvkx2w1mnI+glbrcURqg2QDeVmZowZUuvj9z
JfREGr+Gb9Xp/OouErov5HD2uhscyfKt3B0Ls3VhajZbSl+RI/IxNZS22NnSl9trvXDRXnx+Mn/m
TFkzylmJrI1jlEfOPZfqVPfxo4/EsaqgxwQU7qojRgjKxKc3PnNUPaPaDrJHsIY1NrjFFZl0Hehg
Rn93noVMjEbIdDdjRdRiN1bVe6Wq+6ZOdm6efPxmJf8zdZ+CHSE1ONt/Um/4gHrN3Amjx/HYRCtP
m8UVOfv8bPfpYuHLDUI2TlhFd4a4q6RdV0Z3t5d90avOjMyiAzrY255ceO6kyd5EY+r4P31+TqnP
a6Ar4tDIHR2CXJQb1vAbS6tNykShC84ggTFPz8punUd+hksVaRs895X8Wwjc4FRHnninKug83x7O
NOXz42RCAYv4MSDl+YmVVUPbQxOdOV2cSk9jbfgbOWotBJ4bYyNxWcFrG5jvsRLIa3C165Hiz9yJ
HJeko3jrXu7PuA9VmhbDyPFEQbK1sfkkQTCsRPEPNfiw0p4y2YJ8G9SEzitu5thm6huNSE+wQ776
yRjUz4GabA0l/XV7Nq8Du0szMwePenNI9CqjYKBD+ObJMEYnm8ITdlGUwsqycn5eb6dLa3NPF1Oh
11QGNUFg/BqVJZ+Wcf3DD4lzK9AeXy5TExteEtPu4QjUPLy9WL5kxsqxc3sgREiXJmiJ/38mOKnl
7lD94rlye2Gu3fxyELNbjQxEWcMTR4VKaR57X4Ipr9iWieYokvtieN1rJa89wJbdewJ849rotE+D
Prt+dD/OzdDqeQ1bLMwhyvY+vOQff+AzMCoE8iSIMTXWXVoht9MJZsGb2xK+RScz+3p73hYHQacA
+bWJfGS+MhDQNVbmUxhtczki/dfeeaJ27JvhYJbpysG9Zmu2Rn1am4lOitQxFNjkj+Q1O21XrGE7
F7fo2YhmE1b4Jh04CSMyXCu0C7/f1qX62I7mHfQqD+0wrrEtLA5LI0iAmJ8HzPwhnph1PoilR928
vY8jJ8mHTWkI27j/cGCIJ0zKm4g4LOjLe0pW6yRlY8fs7yTCtc1tT1jco3QdgoThwXqF3US6fixi
35zc+YcofFLyn234dtvE4kyRWqUjBUzRFZrQzfMKImZGUCebUbsjt94mx3ENtnwdHzBPZO5J3QMF
IWi73DGZp8StN61HnXi/YbbZZYL28z8MhAIrT28YKK5avAQ3oKvXCGMnGkCQbbzRhpHWX4NeLZxp
VHKgLiA1SXPeHBtFc7MrCo0bOlJT3DFaGX7EurSLDrWO3nwyUuFtCKEKvD226VK5DBjoMT+zOi3i
2bGWZXGsG54XOWgqPGco53F4bFStoQt7/CP3wg8BuonM71YSyQvuB14TbgBSGhBiz1ctzTWEmcwo
ckzzocwjm0ZevVt7HS4a0TVgBgY9RZRsLsfm9QQeiSlHTqEcxvEZDasgONyevgXvU3kp8HrD+wjy
ZsdPXjdxmpdAMuJ4U23aYWWXrn1++vvZ6pi01Ueyy+dHRBy9+8L4+CGD/hbzD6KEF8/8gV63/hCn
ahI6tbIph026Eggs/fzzz8/ip4ZugqqnquZ4yS4Ov/TGGsRi4Yihd5qfP/VfEhPONr9nytC+hGrg
kH+wzQzRTdk/DgH6iMW4slEWTVFXIUHJmUZEf7kUAUqehQwxsmNMwNLU21byH7H37B5Vsds+tXQQ
AORgXxDa0mo3iwPdKCzF1G8Cp9EyR4n1o1iPm2iwKlvNhZ0cBoewq95u21zaKuxshkb/HTWA2USO
MRpfhpUHjhzGp96SH7qq/NINa5fnkkNQNeaoxhC1sNkkSnKWm2oQBs5Iyml8Vj6+XWh010iST75w
JdnejoGcp40MNVC5N78H9e72JF33yqLYe/792YGSmF1hIF7UO4J2F2naPlefe3lTlSadQPet9dkr
v400HCrq9rbhhSAHHBZcdzzqLC7r2bQlqZV3YaR0TtLGttb9jJWHRLjr0mO+xkC94HuGTOcWK0RH
4BX3gZG0IEM9r6NBzhGahyEEkD++y+WpGL6K2ZpG1YLXYQ26XE5ooqk5K7iSwHXcCkrrJJb/JIT6
qUq1L0Hdrqzbgtfh01Bd8jYlXTtv0e4LbdSEtm45pFt78N+sZiURsmZgtj6WVctD0cJZXGboIuzV
D0vkAaU9H8Bk/+waqIq41tTp+2byjydse3FneL9uu9jCwl+YmB0AoWsmnjF20xA+ix24hLjmqHnW
xXhnpg95Km5v21tw6Qt7s7ijdmu/0/S+5aFj2IOcQvQ8kOoe91F9onJ929g0P7Mgx5wS9RRo6LMg
cr+cv8BqujiT8tYJy1ftILWfb39+ae7OPz977zaNqLqJwecHRP6iA5JHVvNcaZvKPxRrvWYLW4ah
wNnEncd/5ge1Z8FGYxZZ6yjds1Qn22J881YlzhbuOjJuQHxolaewNS/RyIkCsraUG8fVty2agtzB
dkMLyGB2H4+fCN5FUMFcrXT+z+46wYxCWcy9xvH91A7Un+PKvba08mffn698ngqt2ntx49SnStpG
a42MS6tx/vnZyndKnkRezc9XtLsgfBj7+6pYCdEW1oK8IRA+GalAiUm69N2q6sXaQCPTCaR77pZY
QaHhOVnT2/ibh5xtEczQigkbDSiYeSVoiOJEkhJoyU2anUNUAt3iW+r+48pvXfwFreg3/9jqtnHy
fwvmxtf3lbTRvOPtfXQ9VN5x4MqmTjfaEv5q2p8dc3ll+eCO/dpR+Q2xehf6sGtCXfjhqJTStkis
Q/kRGuo5RoPfkMUCqo5sV8MuMnJsH+4/oZJ2bmHmFhRPM6uYLEBuRdU8jz58nvH9CQcAAS5lwnkJ
QUiNIhNDuXKCt0z43Wc/bq/DtVfzeebmry9cBwFyEZdtLoY1weBRDTZoKCftR/c9j06a0alnT7QV
V3CGNqwHV2sK4YR8UBsgDumvBNFXG38yMBHC0W+Axsv8nMxdTxRjNXJP8WPmbbhfPjhFs89Prnzm
qkWRJvSE8nkv3koN/T/CL09bSaCtDWG+85tAi2o3dE9uo9haGaHY8NF4mVEA6GbTk3QEZj2zYCmV
B9VLY52y4Ydr7hJ/rcvoypNmBqab82yadCrliWzV6C+UmbiHiiqzadhSH3PoxFZma8kUpyS8jLwF
gS7M9lyqCH1YyJl1Aq0iwbBW0P7cDStpi6UlmdrKcCjaB2BouhzP4MW+6hW5cAqMxt81Ups9xKmw
1r6yNJSJ30wk28QOmZ/FbRJFTQfTnmM2PUAy78HolINUxSunyJIZEAy8+80J6TM3E6A1k3SB7J5I
Bp6stnsOqdpaqbbiZFenOj6AAQ1eAS74q6dlLueGkCiCe1L6kliy22h18EyXy2YM05ULZGl5YE/9
2/RDHk2fuRtdEKrbRpbnpGkqvsaip37RXOvD4hkM6NzKLGZRRmlIutb3na1a/VSqn7dPlsUx/D19
YX6hB2L2dbUrBh34h+eEA7IFFvju7eil7u62laVFscj8QS6pT8DX+YtFCoaI/jzPseQ/1fBjyN9z
8b1P//mwFZKm6CiyJYG/zp/7MSRjYW3GvgP8imrDpq5ltFuzbR2uZWemlb0IX6Zs4pmlaVbPDpom
GKNeFEPfqWCMNACotvIQ2lpb/5NqwT6Ujdckl3/9h9HJIL7I00wQjtnp2QWhLg8u3jbI3iYgvQ2t
njg8BcZa7801//E0ujNLM7/OzVGq5NLwnLqP5C1o43gTKnq+q1RBew0EubOrIQ83gZSOm1BEnyyb
mFDimG5tMvDl2qm+4DwMF+Z96MImKaO584Rofvti5TmZpW2K9JMwAt9UvyvWn9sTvHBAIX0MSRyK
WDAlzq8nqR5kqYdQ3pF0F1IcpAcPQBK9TZoH9f62qWlXXfnPmanZDNexqVttPnjOONBuPwzpJhtj
UPG1a0NavBkRHRpHVJbacgVitOi4JoE97y2g2/MtkoT5IHfowZ4iDR6DMcj/kDWf0pnI0WpvUCO8
m265BgpanFjaSynWQ2NMCehyt/RFmCadmntOoBSHpMvhDSm2LgJStyd10U/oT/mLPuEVOdsgeaYk
aqH7nhP3AyWgoZKeowGW16YY4NJPAvNw297SIk6FTWoKYP/onL4cVjZ1I+gjhxr6BLTM8+zc696Q
PbfNk9DvwmKXSjk1wqJvj7cNL80nfaZ/u2Im5PpsPtN2TGU/ljxHSd2DPwSRXegQIajeyoQu25k6
VVA0QWNq+vvZKeeaUUfYzIkja3vKNWXzT702lKU1IzD/18T09zMTxGVU2iLPdwokwgrvZ2U8WRq0
tp9vz9jCLcd8/X8zM9eoyToIfS6wVL6APk8c/YDHd3PbxuJsTT3A04oAnp1FhLEpdkprmpyaZr0b
jady1HZJ469YWRzJmZVZTrgo4qYZJNZEycrhFI1lfJea0Pz+b2OZuXblSmPeDi5joQfAHhCIaTMe
yTXVgduGlocDCyOnO8XteUJGbVuPdOm0/r3lwAN9kPxq5chbWhcASogr05cIzcVsLAWl1LGCqf1k
EhvaUpUmO78bXoxeFv/D2lAcpoY+jYUM88yZjdz0AyPlEej5r0A5T4O31hG3OBgawEXasoFbzQfj
N5w3Qp25p6QcrG2lDr86ZfAeLMAPH00ETclL5g1UCO+1K+BB5BZqioC9e6qqGOohudQOkA9uiEXz
jR6ba1pdSwMjklBonKDqcMULWvZxqzQlh3fZ7+sELQL92FINuO1ta0Ymbzw7bUZVqJWhmG4Iy470
56h8itqVm33JBCBzGjQgxqSXfXbSKH2GqIIUcGa6O/2HG+213x8fw7mBWeiAGoAlq5TQnSZK5U3i
VsVO7fXe1prVXsW1sczuGQMGP83NGIvIYWnEB1X7LWZ3/2E47Eu6ryDUu+ojS7pUk7OCgMTnto4f
5Mqp/kNiY4p3/jUxu2PyVtGSMdeFk2uJm7Ahw7SmcrV0i51bmC267pWS7PUMYoz2fSdtgjHfweW1
UfqV43Ip5Dg3NFv80Rz/qih4VLA2WXSft89WfF8ptmra8LBDGX97cZZOZ3g0CAHB7NOnNZu5VDEp
NwuMK7GzAtm8fi0nsGQAdT7eztOZBn3G5YaUXaFEC7DCQPZLyn+u1X+XHJhT36KCQcbpKiLsGq1F
1UwjF5ALW3eUn+P6SxZ8mOeBk1IDdMu5DzXMldZQw4rXQZASU6c5RHjQjesHz4AEdBjo8e47fzjE
QduVkGiZyUcbyv/ans5M4lDpSvNHi8S4lvRYOKkRzwYps7VwxeUW55CXOwwgcANdBZtRyE0HzFo4
5YaeOH0muvdxmCnHpHLjlbNzaRtpLNPUt0pUPSeiQmkhT9t8FE5ar2078ZuqozsbfWf/rtwDi24H
PQIXDUB1ZKIv3a6qsxGletxO8XcGqgxreOG178/2TdXSfpx4tXCyvEejso3iy8f3JdXlf3//7LxR
co0YwJi2Tbe12hCmvO+3DVxTxU1+dWZhdtCUbmXV1WQhMDdSYkNgEr4JPxVH+Cn9/acVtoJq06WS
o/xuu8rRfb39Cxbdjq4qFGN5pZLMuVwiITAHJXBbDu1mR+NWj9pSuuJuCyZId6LrxvEwER/PTMij
1Cu64punoZG3wjhs3FF5ydbkrae1mD31L6zMAvYupaI2qIJxynzlLbGSfYZuQEAj6sZLOojV1ti5
F+0Rd4CyhLkH/76cuEI03LrUM/Pkau7eaiAGaiObBjif7n7lTq6prd5eqQVnn7ocKReKCvJ1864P
zRCU1PdL82SE3Y/BSrbiUHy9bWJppYCIgNwjsAbDNw/hOcdrc8yMk+E+yf6rMry0xY/bJpamjZto
CqqBolzhrSq3G4cwDa2TLmShncbSs+BXvd2oyVfNcFsSTuFK5PO3vjj3jHOT08SeRaOVrBRuEQTW
qWu6gxBXB0/Ldn5iPnfALiXf2wuhefDD+q1pqxdx7HddHn/SB/8xlOM7DYKDIV97XV5rNcBuRmFG
ggkcdgocaPaben9ULI/3BdxPr7kQOF0S7cI2ua/dcdu3+W/J48cVabdVfOXX7SWYzpSr+ZjkynUT
ZqGrTqUeUy6YCuukNDFE2bpbb2o5zg9+6eW7JkGZKkcLJ4zRj7ht+BpoNY2aL6Mbi3VIHS9HHcYR
9ACuYJ1gvVUfR5KYx75KxKeAJujHttBCqD0j/xE+kvxT0pfirgbbdicl9e+VH7LohXSQ44dAh7gD
L39Ir/8f0r6sR24c6fYXCdAu6lXKrXbVZpf9IthltyhR+0JJ/PXfkXFvdyZTSCI9A/QMMIVWJLdg
MOLEOV7apy3qfG5qOWHLOjtIRA2dn2w2DqnH+PeiyVngjvHw1Ha0vS8hq70pm9Z+izuzAlMvWDvi
emr26L5MpoC2WvNQNgn7uPxDV5fq6HdKB3Iwassa09iPgOegIa3rOYDCsvvez2Mc1r1L92OnOxuf
Vqq1WnMF6H3+d4akQ2M0YLdqhjSOejB1EHoLafWNpip4rwQiaNv+z8jyI45O5kTH2M0nGFlExM0t
JbuKh8K7Fsa17DpsrAUagOtWzn0wD5ooI038qLXsnQ+xvylVpUTXZ+tfEzIeZQTUpUTsS6JRsC8F
IN2QeX4eR2UIvGbHBbQONR50qzhyHF+ORINMKvUjnrwkHZKek71Lht+XN93aRQP/D/Y74GHP6YIz
c7BzYcBfluDWt5iPoODlsoW1dT+2IG0uV3S6iYY1FKjFoSaHxv1ZfFoqssW1s+NCIWlp8vXQLymF
HZ5flqCB8kmkV17YVoBs+N+N4Zcwiy3OS+il28uDWl0bpIoc4FxWtN0y347jbNT9KId479bNeY1g
p/VvKFoMFO/FP+UD2YUDAf+vLcl/QTYjqVtj9KPJJr8d6t83nftg+zM4cGvga5znsUt/QJI1GCv9
sDD2z9yM0NeuiOxW13GhcyPQzUAzyPL3o/PLaQcyoXnGThmssg3s3HI+wRsFuvSaFZ/CyFTihiqD
i18/MphlrQ21DIGN8y4gg1rZP1I9UPE//glzzmbXIxDoQJkK+0fCFZZJ2rMsZX7UDd54g76NL6I2
jXCOp/yBs7za6h2bN23jOu+Qk7Bu8kKgTVHkdYie1jRKKS8XCmF+oKIY9jYoa3edNSySNP4Y+sB8
7kZG403FG/Mel0sVALJHD5d349oNt8D8XGTjwUItR4tZr819K7w4Yla2t9yD4xwcvdmCeCrI+eay
rbVVOba1nMSjVTFGcJoC5QXUTOXVL8TI48MwJ/QXoVUf1ryJFXHEmoMClzGSf3i/AtcuhRFaxY0M
2u1xBGI043vNrkeD/MEs4qUPyAH4y0+H40Dbt6w6AHQIu3Mjg0WXZ2ut7GsCpLa0geFOOqOOIt1k
cIiPxJGWJvOrW/XsfvZIhj46zw6tlv7gInYftNnxIuKV5Oes6XoSFLrBn70CDKuXf87qZNoA2ACJ
Djp8V9rsfRKXolnS9hbd6E7INMXmWHPDCPbRk2YTALXlTLogVdY7DUXiUau+NzEIu+ty21dT0EGm
PGiL+p80VgHrV22itrxQkSzxhbSCHjfLvu6xIUftnrabwf5aN0WocbwLfzQ6VWTw1xy/tzR2IJqH
jIP8vq1R5Ui8GEfNEpEwPzMkCtCdpJjG1WU6MiJ5fL1ytbRzSBzpPQsqWgSqnP2aAQJokgu5MAi5
ESnULLOxt4YUsdi8NawbUikmSfX55e9HPmIwhhoxEQ4Vnax/SOo9oaK2ubyT19bheATL349MNOOY
xUUCE7Px5Du3ybi3B8XZVY1CuvA8n1FRG5ik7lHnry1VfF41Aul6SwYrzTwvgWPT9duki7+LUn/0
dKJIZqrMSP6axmUHfUqYSct9bG3iIZxU2iarJuBRUKGBIMxZRtjvSqtMuOdHM9kQ7cAJamg3l5d7
dS2OTEijgFJv23cdTFC8giygZBSOce1WQ2kJFwzIxqCGIsWPBXOzaeIcTgQMNAmy/7tWfG9ULFmr
VhadVZAy/YmkTjetlRV+6ekNLoMhpE+FHXSvRa8KF5efKgc0QE/+a0TyhwN8IQcuMI7asnykdh00
zHrg0/SK2LkPGoIYfxDF70FMm2Towrw2Xi6v1Vo0cvQD5EtmWhKpfYsfUJRI+iTN3VQ692NpvebJ
tEF37l/U1UEkASkylIhBTi5XiDPWTWxREo/6NEAXvCZCS1Nsj9XtZ/lIZkBsWwdy43ThmI+GjQq8
3SAS9XY55IVnV0WwvnaNoVtwoS/FzXlGQCbMFGAKvNCiNnVzZCQy6x11XXOne71xmwysPyBbmG14
g4bby+u1bIizDQMeARAieIjsZNStlXtZQQn8XMmzD1Tdnu3M2tQT+sVYtfXnwgw1TwRllyk80+pp
APsWaG8dHbqzUjDS9ZawvEGgss9mCENrUKTuEFfvJ1fTQyTL293lca7aQ+sduG8BiEct+XQRjR6x
WJYiDZdab0n6D/Uf8+Strd8vW1nb/b61lNsRIaATXDp+HsLVPB9NEgH1tjUQ+ozV01i9Zw0S/oYi
eFXYkjMRHOn3TMsspKWHnznoNs2gRqYI8lVj8+3yqNYOwNGoZHo8M9FHl4+wxM2NQcJW4bRUn5cC
Hja2rtbjWR9l5MfYfFzdU4qkkP+njQA3FCJE6fbQWI4sZewiY8OChAX8as4p6fvSmvNes4Sp4ftG
+RGXRZBmquLX2hX73wiQDjrdu4lBknGsCYHO+6Pl7p14q8c3l5d4NWF7bEO6A9vJs/COXHIoenJT
MWNjpv0tnk3vXaW9EH+8M+zixWDc3VS9+aGXKvKEZZZkP3RsX9oEbWeh7IqbM+J9HeTkvRB7v/UC
zh9rKAHS8Xmcf10e8p9r/cwkMvLowkPyExmw02mN4Q3SvsxJpOlNCi22Fs1ySSXSF/Dw2r98PDuf
jIwjOVynMX3ovVnsuzbOUC9hA4TC6AefR3ZAC0Dz5CKPveV1Jp4KGk8bmtOvVVI4exCFtcjUjJOi
A2rFm6HGCoVGtP0vTbHSni7IYLtzbOPZOCLhVTxuK/yXp8LfrRxMFI6XnoylZfksr6bPmWVwanjR
GOrJB8m/X16AlW2NrDxqkT6GAuy3FAOL1p1BxYJqYQ2WbQeSXbOjd0GnF4fLdlaGYUIQ8d91Xv5+
9Fpouwo9eCIjkTPcjnUwxIqrZdURo1l9abcE4F9GOfPGh6Colyzfb3aoTe7HGOpn1d4uqg1orf4i
GgHj47/WpKXHExoQD85IxIrbjN2Ax+ovZgt8GMbS5o91WVbtaLZoZTUGz0sSNb51E7fdO7fI52UT
K7sXJeL/TCx/PzLRmVCFaLyURHYMLvT8E4mt0I7v+untsp2VDQaSUmxgAEnAViCX3hIQBlOnwVBQ
LM7C3HW0fZuV07b2tVzhP1f3ABoJfJxGtN7J6frMwjWAwhGJzLp7qAcw3VXZLc/pi5jzGz5dzTK1
3DnQmkXM5qLdU37CJ5pm5RRsvMj03rTZQfmMWFzfmWtEegDEKKjmw8ecrpCjtbqT9i3i0WFmv2eU
a8PKK/w8mPRR2xu9b94KlEEEAMbYgA36Ww8lA84kaDIDDPFdDRU+K9cVEc/qegINjMZSBz/NkQ5y
rlWdy11UlIVp7+J+2rn1ptVeLm+aVW8BOlV01cHFQrDzdOial2Rd1uV+5JEheOzr4frzhRt8Ackg
bbXCHmn3vNFbBFP69wyYHxXTwNpFDmIrguI+igZIC0u3Wl2VZmcIH1eDMT05Gf1lgVnPzbMNSbU3
mgPY7BXd1vT4S1Na95VQUSmsFbwB3QJfM8pKoEz0pAk0OZuaunIBz3BJ4FkPFoTGu/6VFQvsme8a
pw9p6YW6p3jJrHiVE7vm6cIJc0pqLSew680//Wr+qA1ymCB0E/RWpupOPZepttEsgMsR/Moo0p25
yZpBPMrIvfIZjKnJhhQp3UPTEsckdSFBOcUzuvtZRbbNoH+D6GkBB+c+6zTLNwumPTCgsHzTdAbd
FCV5xUZhGwtCChutEP0dT4Z3D3wHip23ko4+/c2S3zXMonOMwimfa7vel4P21e/pXdwYX30t3bUW
D8tFCcSeDqRw7rO4QqrAVPjJ89N1+hOkO3/2Y9Yh81U+6+Kbpt1aaAu69vieGpCuR4fTSafLGIcv
DprDmeLz5y4In0fNAMJuywaQu33QiFv0tW2Uzwt60xEPdfEywM5fjOHIiOTn2ozkfarDSFaEsxvS
eXP5+6pBSN49reqqy5dB2CTMxAatPaaKwvv8PjydJ2mrVcNMCEqk0GQZv2fDjf2naejeptXO1FTv
x5Ua6akxaVMRv8Bt2VoYz/y90+5ip0Zx40s5DZCKf6/8J92pdp39D9e9XVp9ZMnu8nSeO55T89KW
m8zKzvUY5kcH/u6QZ6AV3IhRkVZftYJ4GTc/KlVnPNPgP4mbfCTls0DvoBka9R6vEMfbXh7L6taA
nApkGdGGi5fFqRMFZCcxpwHHpyu2prHzm111tQTJcnCOTEjTJURF7IG4JYTi3hn/5nuKKGFtooA+
BGmyYYOlWe6/hRRB11ADeq+Q+bGnvRWKCWGfogVmbX+DeQLFLgAnoB0oXXI+zRNETxhETZ64uIvR
QJpVX5BSmrhKtXKZj9NYzPB94A7x+gXTwln/gz2YVmlDZ+PZm/wgqRKwB70l4203f1bQ/XQUj7I/
v/zMHGJlB0U1vDLk10wjUiYSG7s5j3sOXFRt8jADvuKA34aX+aSLgDoDC0VZ0t1kkQ4pIbDK4I3r
BrGm5QdfIyBXzHClkLGgty6wZzvmkDzEEzAPNVqDfm3Qm/qtA4fgq+GKZJtlvge+HXSi6tAfcrKG
be2u/+nM+fAGiinvrXSR/SxNMGlORuqFqdOVDZg/SLUZEn/8bNOsD6FoFe9nN0Y3Ws+roK1F+VaY
Y6ciXDy/wgB8R98scHU4h0Dxnx4R5CnmZG4HPSqnL3HxrUhU8M/zM3hqQHL/VWqQWqQwAN1sJN42
qRaiFHj1HbAYwUWG+jQ6uGRcnEmyQri9r0ezXYKDqA+F9mJ3CiPnRxEJZfCxIxtqoSVBjkUBB3N7
UxuaZ6xKaLkPc/ne+e+xXSlu5fMlAfBhSYeA6gjqGvLrSzd7yjVsgueKhIUbzlzx/fMVOf3+Ms6j
B6uovZ5OJb5vOoEgO3/a+uXV0LUFu+E6cFx4GSAvfmpicrKSaX6cPtPe23S9H9BK4RfXBgGyAJBo
oWX4XOy0cGud2k2ZPjfkLs320DxjKrp6lQnJtUOmjKENvkif+RCaVcicbXJ9egI309Eoljzi0VLM
Xqn3FsUo3A5dbduiVmzZta109H2ZTr5KgcKt3ByElPk/SVEEvoqgTzFHMlht8ma39RMMYE6/uvU/
HPL2uooWRmVDegqRpkbzfw4bQxPq6JWxbm1VDLmCtV4WAkcO5Q4b+bXlNxwvRDbTWms0+uwBkaob
dTgxwPsesvJmiN8Lywx7YOP97wP9Pbi/NP93mR7osGNtt7s2Yjn9HdLZ9C3exaUR02dhbgZzR+gG
YsvXm0DzKd55fyTd5aBfg2jSXPcgvSQAabt7Hr+22f5/MyEdf6/l3GOMpnhXINd6M/QHyAReNrFM
xOnFjtjhaBTSgsXU7lqthYnU+zCKrVYevCZ0HcVA1s7PsRVpOXAbGIlWJJireNuNh0b/m7VYMmwL
ZbR9dvumDpoKEmbR50q/aTIIL+4hWnF5olaHcGRCWgvIIva8y03sbFTMy5BcT3KDhfAQnSJuJJ5u
SwFEpxms6VOXPidugGJnp3qjri700fel3+9b9VBxiu8P/mNSBFn5SEA+nP7NQhxZkbZTOYCXpY0d
+uzkOzO7Y/D45OqMzulESXtpnHu3bQsPC/FBnJCQ0M9uy1Fh5LzwdGpEevGMJC9FX2K2Rlruml4P
GJKXxPkx2NvBe3b1KK9e/mJ/Hc2cdEtC2cqgyN3R52nexd42U7nm1f179H3piuQWUD/utHzfCokV
uUxRfFJ8X6bf09LSB6wL3weetfudq5iAVJ+XnlZWn3ltm2FBhBk0H+7P/2nyHelqNFlvEfha+tz3
t06z46r80+rhW2jx0POyQIql7dSPHfFma6bP6B51wM2SPqZDUFpf/2IUR1akLYQOWG80W3hBRkKn
OMT+5vL3l8N7dlccfV/aQh3oBKrE08HGJG54lBU3k6pqrpgnOc4aKjO2uxEjGPVbItB6jcL87zr+
uHocaOM1HEC73SW8lvZS0zN0RU1o7e8rdFCENfAlvQLIsrJdgQtCqhuErvDlRFqKmfepXdMBqNc4
Bjfer0afFJ52ZaqAIAZjED6PypL84AQ3rc7weFhA0NZmZnd+9uqNh2K4mrYcuP5jO8tIjyI6w9II
Lxe0cq59B5kxpLOeTb/auH4KNvbvZqWYuOUkSHvsxJx0gZgkmUw/gTnd+iiyKKb7ufjG7PvMUpHw
n+9mtCz8YfxDXsM8U/iMm6YQM4v1yHEPbhJ65WM/KA7M+S5YTCBthpzAStLJTfBqGK3SiMAg4SX2
tqeqCFFhQQZMCZJnUPZcLKTffDccVWm5tUkCJ8nSDAqgOrDU0ur3baqV5WSAYsXdDcx5qYv5AAD+
/vKJPF91NDSh7rXwwy48j9KJrDNHF4L1BqpD5SEu+r3W1r+MuNmOs/vUdIPi7KyOCiKYqMt6C4xB
GpWoQVw1A/oVFRq/ddI4IKUe6Prn5UEtZ/x0KyOZggIzmCWx/mdvISBA0HhIESu0dLrLmvGl89oc
GTLxOcbOXSnEK6HXpzlhExJhy1rhYSILV1DK/TYbcz3Si5pCRLRAp7D3y2rGQ2uxVPF2WNt8x9ki
KWRlltU6KKYbkd/d9OIJEdLlCVz9vrsw46Bf4hwN6LjcMVIkviJmv6bpZ47CxGUDa/sA2EoTZxO0
+GfC1GAEbawOTMIRTVM3IDF19+h1atCZY7mKLbc6liU37CPV4p9FAACn1wbXMFe22236eA4dVb+b
yoJ05UC8zUxEQ7Dd9PqVZtWrY+SqLOcfQOTZnoamr4GudweASWnJLX0cGWB5mDE3SwI7ww1A9fum
6d41agWeIewwabvflWjqgNIU5NLVIa6NoMu0wG3q7eX1O78D0UpnAMVjQtYWgFHJbZjpwPVhQmub
Y4XNF80AGXjUiL9YOQAEESyAnv2ctlWfZ48PsWNEmUWLA5kcsLPXYJu4PJS11QOZGSDgiNHB0iKh
+Zg/JlzvdCNKwcaUvOHK/R8NSHNF6pjzpT0W9AH36XSnooBR/X7z9KJobSdB558wIhEHI92oFM5U
n5f2XSO4wysdn9e8A69vKl0ROq/uJBDAgjMX9EhQlD79+UM9lawYbCOq7bBv9p3/5Bv35vVpEOzX
IyvSJMVN4UMk2YLDbDLwS6ebfy5vopVaPiAeoEpG4LdQC5xVuTQnQ8yR6lEKOgXjtXTZnjoRNR/N
tLpvRR84fbzh+QQazCc+Xv0ChHEgqQEKBrED4Hunc1j1om5pQ0RESLlJk3JzuDy6tSAB0CN0PaNr
30QZ8vT7CauqOjeEiNgEjGYAtpE2dDQ2fJkQoOy4qZc3jjVzRUC6tjPgriFzvEh4nZGyl5kxdOhe
0qOx9BPIgOTiwelQ/ap6AAdR7BsUNcQ1eyjkLjJBIElA9et0lCDwpVabdDp8mbsvenLoypvc3WWx
YjbXTtSxHWkvzrNeONXcLOOKPwRrD201f7l+wSDniWsUAm4gbJQ2RMNA2+kbs4jiudo7NHtw9LgI
bD495KZzByL363NcmLIjg8vcHr1VcmpklOgwWHYfDr+t3GZTz28cGoWXB7Y2d9BUcDAq8F8DX3Rq
pzG1uBnRNxyZABUMfqgLlQLFqgUAqe2lsg9I3/L3o5FYYq5R8JuRZ0rrwAE3h3F99QqBjYPyG65O
NH/KTQlpnaYJ1Fyx/iAajK0I6qRBxn5enqiVAOvYiHyrzXnfehmFkWo0pgAx8raGUHLgmKpO9HVD
iHjhGtBnKusCZO4Us2Ipv/r9odN+xf1dO75dHsvKkuBmRq4fBPHQbtSl+IqB2Tb1NGZFhf2R+L/z
63NEoH7F42d5bKEBRj74ldGLVtNMEWXVQ9t98GbPqBMW88vlYazMFMIlE1EowM+47qS9y5vGqGZN
E1HaBax/cj9q5+ouRgwE5IgguAFfGgKn073btYkzI1ckIgvw97QYH/op3jatihtlbSAAouOSWzjZ
cCmcmqmN1iYzwV0ntAdddKEnsrCtFeXRlUUHIhnALpQowFgkv3+rqRRWDzrAKK4e9fkx/339YgAS
iccH9hQa2aWpcjUfnLwkwzGv6Q4A7qio/XcR6wpfvzpVf5jzgXp2YOx0qubR08g0jNha3NzPGt+x
uv9IqUo4fC38ANMbwM6gqcJZlJ/xXktY65YJ/K/vx0FsahCKztMboDZ2rEOnYZ/RQ5kYN24twKhT
fbYm1O+GLHm9PKsrgcJCOIcQAd15S//m6XAnl86A6GQiyvm0G3P6qDnFlyFzv1ox1B28+eOyuRVw
LVo3ISCIpzdIjYjMGA/SBz3OeS8iZ8zMHRqEs19D6/NDinBvQ8FLvZ194LPQxJZ/tAOY/6vYBk0h
sNN/40MWUVY8mSH8iMzT6ciTlrQ6JNFElEDHtIXOH4jswX/GQi9THPIVQO/CEw82SR2EksDRL3vu
6IaanYI2Xe6IyHSr4YEm7CvTJgiBCDbQfe5W1SPa99xbvbW7sEej1WbQvL948uLg40kNWBe6PGVf
BvKN2isGQ0RTR7cWxOR7SyWluRKOnZiQLuJyzMqys9DZj5RA4E4gWdE2bcLCLFEBFtdczfL8QNMq
dPoAIz6dUCr8KR6MXES+FYJSKr+eNRmEX0Bg/zkYwIBLe4ONAokqMc/o2+EJusoVcfJy/UmZARwA
RP2QhICEkZyP9jO8kbmZzpGR10CFfU9zfdsYr0WShFPyAu6Ky4dubV1wzSzzBEFtoOpOZ8sUHvXL
uJ2jO9P7ugu15Ov134dyFqD+S80MjJ+n3x8aG/U/1s9Rf0j6jUsfwWqa0t1lIytLvjR944ZZ6NDO
mEDwiJu8hs9OBO3x+C1r3//m8ziby1WPOEyeIzsZXI31TlQW30somSFlf9nAyprj9/9nYPn7kQ8o
rU5r8xIG4Ar2rQnm1ZhvfPJmOnw7JU3IzWRz2eLqjKFJCIwiZCmnmacWKSPjrKe5g5zqNk32heK6
X7kokaMDLQto+Jc2J2nG+pG3ZQcN+giasynOyXOZ/cUAji1IU8Z4zd3O6byoFL8YijWp5SkWRTUG
6fYb0sTsMAgvGuKtYWz1dtMpzsa6BaBPPbCIA/K4LNLRslux5VRLc2BEu1ukZit2b8bh5XVeOd5Y
iP9MLD/hyIRWNvrCLIVpAry10BZvaLPv5ftlK2u76djK8iuOrDg5MUUrMJBUP4B321ShIZbtIvlE
EMKg7QY0oYjrben7vluVQJ3mXuTQH251S6Z9nf6wv7XienwaqhmoJiBRsZQb5LQs6BT9gpQg7hT5
t0777dfXJyVOvi+teN0Mhgt/60Ux4eGobzuAKdENW88KOPv6hP03DmnZ0Y5vppxjHKOx5/Yhphub
7eKf/rC9vPCr22vpQrLcRRhRTiWhD1GbkfBxI835mWthR56YHWZ/s7uOjEi+qokHs7RJ7IKyh3yl
hXnw4uHH5XEs83G+wf4bh/SYy2ZTT61RcyM8w741nO2Sks/oM1Lxoa8dFNyGoCd3gNtF4/zpQZmq
JCdYczRFV8HcbJJ4c/U4/GUdFtE6RJTyA6URfmpMMwfblr93ipvhF1oHL1tYGQHKYaiTL4UxiMhI
0Y9pd7wfLdeJBhC5f6bXk/8RxNxgOcY/4Hg465BodL/suIObsAYwPmtCcIZa/O3aMfiwgJsPvgTC
bvIY3BGBkD1lZtRN4WwFPr+5/P3z3YT0M7gywTiCroIzXIRwnaQCISrKKGiMBbRgW5lsn1D36kMO
M663NCMaiHTlGiUBTr9qDc2M5gn4C23nes+Fcd+zvakrTuD5MT+1tGyKI/9Oe1dnVQtL2vTqN7cF
gNoGwJT59RiJUzvLxB7Zqd1MKyoQSkSGO4a29TQ0eVD30WSVm7a9769HyaC/BPVyhNmgNzvjvyN+
ayc588wIXFHYBTRwkgfuGYEpXi5viPNDc2JITrFUcw21ncVQTMztNHxvAYS7bOHc4QMeAy7Thd8G
iBx5S4/ULdEW2zhRDakqYTNoc2Xjz7pnu5Szn6YYPy7bWxkRcD9I3S6vlAWacbpSWpPEfDCmKfJG
71fuwtV42dVlkMXH/OEnBJLz7GFsWJXdZbk9RZnzQnc2VazJyiFFE/7C3I/ULV7g0l7r6642aYLP
e1/ZcN/SB1BR/MUcHVmQohbHG4qpiK0pihkLhv51VgV3a4uwkAvBz+N/4M9OF0GnxEsts5yjLJ0X
FuOAJ9b1rgwVm/9MSEFwkRB3QjPmHKHfPOzFZkR+MB8VQepK4gepB3BVoGcb4e6ZGm1SzZbJB+wm
3t1YcVhaQdns3WSfaCGOozNvB3fjqoocK7OH+hqo9AH7WmgMliN15GwS3has7Xukus0xJN2A1uHr
Jw8WkEhH2RspHvmQxDYk3QarQi9T8pNAwHtqNpztL2+ylfwRiJCQvAWTwJL/JObpMPLcivOBo1ZT
1w+zM+8YWrT00gXzw00yPCTVbc6Lm7q6OpCFVdQ7kL5fZDzkfC4SvYROJpLsHTjPqOCfY2Nv9dL+
DjUYRYZs5aBi+lDBAZsJ3LXMQWamTmHoQ4Wkq38o+e9xYbr/cnkS17bCsQnppGasRm/N0CDf2msb
iMg9dB1T7IVVE6hxIUsBRlwk2k6XqdEKo2FaitxmxpOAV/2jqY8KG8t5P41isSigVoA2GfLG2HSn
Nmg5WmLqMAxt9Hfgk3gqGhK6Bf+eN/EmNnIepF2jcKOr40LxAGkRtKucHV2mZXjml1gdq08CBxnK
X5eXZmX1sZmQOLIQneMpIfk4sBzw1K3jOarSB71hwQS1A55ef9WAjQIfR1i78NBJRsZ4IqxLkNLL
hbbJIGhZqB5KK9N0YkFamrkTWsYNWMCKkG+Dqot1+dellQfYb6GGRUoHIsLSBq7RmGK24AaMwMhy
WxWpHWTQ1in7+bHJzEeSNG7ADDtIfVWiZ21c6D5ELhSdSouK3OmWaybQLtOhHBBCjSHEZUOoZV7e
AMtPPxsaHhRAs+og8JNTSVbszvYw0yHS+jFwuvtZ209jYPkKM2t3kAXpOLhQBBto3JSeZpUOumJD
gx2rHm+GaqeDCVzXDm1/6xJxMHq6YWW5T4hAg6KiK3h1iIjbcNFiHs8yyqhXCS2x2ADw6bsmWJgP
t/MAZFt+PTgKmJIjQ9JdMVv9kjDPh0i4VhayKsjyRlU6WdsRoDfCfxCRnkNnUB5KvazOR2gRfNUY
oGyKs7o2WQg5oe6FkAcgV8mR5uYAJhKGEl9TkF0PX2oM7o2VkI3IFa5tJaYGIBxFIHthATtTkkoS
3RmLouTR2L2IZNyy+keioXgRJ7u0/nZ5l6+5OTxCgG/F63fBEZyeI9suXLvssftM6h3cqa/CIqt+
gbBaES6sXBEoXfxnR9oBouPGONjZEKX/uEn30H5a3/uxemg+FSHd2i5Aog5CEaC9RPAuedS+yorc
qqc+YnzTB3ajOK1r04V2XhDE4LazoNF+Ol0jSwtedt0QDXMeTeiHi5v2xSMqaPvaKIDqwDbT4XuQ
tzk14wKoYI6Fi/PC6OZ3YqjaxNfcNpKaUA7DZkaBVV71Ks1B+h4PkV5GVfaPzb8igDeG+xr9WNl3
TyUgtXZ0sJVRJ0d600c5/nQ4RLPaMs/hZ2JIXpT0W1t/FgKFY1W64M+HZJ99bGiZ16PQ2ocwKjG7
xVDxaHXZxi6neyHig+XW7401BHrSP9ms2oGFvQzt/FeWuBsssmIPrpTRwTi8iPMsZKGIIaTLqdOh
DN7ruJxKs3lw+v5hTEtUccGA6rho+u83fVF81XV23/HSDwAbPaTEert8sFfnHL4KxZCFMko+2PVo
+G014MBBDSQo8gMB+bz3UcVkc9nOnw+dzTnU6nG40SNx9tjgbu5MWgwP4ozeZkrKu2qe3uqRowOy
HQN9djdFZm/S8ivpk5/T0AeVU3hIdZRhq5NPCKtuzGp6HAhKmgbb11b+5BXGttNVbAJrRxe4H7QL
2IvsgBykDmWCknuKCYE2b9XcM3SBE3Y9sMwH+Rew1Sg+IXCQoTPI4voOQJtzZOsPpbE3flye7BW/
gLQRyjYAlYElUo4XK2omg12bU5RWXVB/debrQcZ4MMK94RIFRBNsbKcHSIzUjJ0Sv79iadggHwbI
5OUhrLge21pqvv6fFIuMKSx0ltR6M06RlluhRwqko5/7+dNy3qj+M57vSPN62eDqnB0ZXA7KkU9I
6spnJMYbv9Hutc4MSPHxNwaQ1IWHw7rL3g01TpCQJ/oUOfa29TfTX2xcvEKBakakCwSTJw0gbxx7
Er7Lo3qKg0divjexomq6EnDAAnYuOLDwrj5jVDR7UnmNziOrzT404e96Ad5tH8BIVnU04I5K3GTF
OR0b/JNbOFoT204Z5LsMHnm5DvKZHW/SsE5f9f76J/yJHemeg8aw17U57DDiP+gzuW3p8Eb961mo
l0f8v/P35z44Gg6EfMyyHAWPEpARD+aj276V/NukYnFa28mOgfIEguUFISQdTtMFAdLQIQLlaSCc
+7h7u7yRVzwkemhAMo86C2o5MpitEmMGVt5hiuyZB50JCAugH50i4FwbBEjd8egFRTjCGykQdO35
/x3HUqRBx16q64UqoMCKhiCko03kJIh0+fq0bvV8bMdooAgvO6oIZNd+//HnpQCzJRb4R0U3Rs20
EV7IVBHm2lk8/v7iP4/2kp4CZydGfJ9AZagP4nJvGLd1DU3DzeXVVhjy5VC2rVwjQ7NuZHWbNgc5
87M/h7mDDKjilbluCL03/kILfBaJlKR3NCgJjZELkn3fTsPEnQPmvegCxKODYnut7WEouODlBKIr
/+ztNFYa/v90wuqLbzV7Jfp9bSucytoNdmRCnjh0LXSTT/gYiS7dg+ps6tEYCL7mu7y+d90URO3b
yyu15i2PDUperC1to2MCBl3+o8jvxvS+ar7lKuL59ZkD4BJcPpCBlsFG2uzZwMrqY6T5uJTRvmRT
DeT9veL+Xz0/cJb/34x0flDjjnNggbHtqo1wECKlw83l6VpdH/R5IB+F3nA0cZ+eoALA+6lN4ACa
Vh/vAEdoHuC+8zA22/LOmzwDWTadH7xu9g+Uzc7hsvm1eUTwj9Qk0NnnFKLOzJDfn9CWXMWvhn5r
TRuu6qtUmZAigq5CBy4AunpkVN9mlmwM/9VHq8Tlcawt1B80IwCN0EWS81Lu1JRu0ZkoInjfus2g
K0LZtfoBkL1odV1m6Zz5kMTjHNdiQOczEHpOE3T9l3K4n/PP2cmCyv1hkzLw0uvBVVD8gFC7h24W
yEbIecPKorObm0KPejDMhbiN8sfJtfmTqDWVcJa5XGXSywi2YMcBjQAoYZZlPHLlYIRBlQZC4BHh
867rnlL9Gen+HVLLodNuekOEORyvNXZBi+Sypu88/dbVDmLclkUc2MZPCJr25ac+oHuI3TQN315e
YWPtpKAJBvMBttulzHH6A0ntz2VroVVJ2Pu498IqNp6swQ3xbAZp7L2d7tHrisgUDIA/HPuGNc84
vKE9ISywnjm/QUCyqXNVyvr/SPuy5sZ1JOu/0nHf2cN9mZjuiI8UJe+WXft9QbiWCxBcwJ0Ef/13
WN1dJUGyOOY8VtkGCCAzkcg8efJM+z6cERiq8cABmgEX+fFnNV5BUj9DdQ5e8XZ+FyR+2OpXujY8
5eKrVvAnt4srR4S5dzdW94n4OqGdljv2YTnV6IcU3HRdGWo1jX3+OHT8yW+MiDbDgtN8/nixfTMM
AqWr6gu7SQvSFwaOt+IfA5+FcnrQ2+epqrYGHrelj1AaiWv7mjTf7OIut27KAs2zGB7jxcY06rjO
3MjxRjBMkhBR+ieXP10+3zNmYi55mOPykEG8e4/3kdT+MJIctQ9908hnKUx6Rwurit1CLiEaZqut
iDriHSj7mV1TYOmVI+O015y6wZGVWlPepU0utyPv5Y0j+ybyp7J576dd+VxrgbZg7c/O/JNCE8HL
uRHI8SIdM3UMjhzLfvDBFObqG0M+NPKhqOl2ANnFVL/VLCJOjugfwE7A6XsnCcjCSLld8rxFw/db
U97+dfnITq56jI6GxrPcIyME1TpejZw0e9BTA/kU4QRR0aUsBD63i5yJJFfgC6UL/IQnIqLMp94k
Q6U1QzC0+wF0lGPGTHRAByIB0bmFbTtxAueJ5kwRolFQbvVSnoGaaTuM3d6oejdqXOrfAtxhhb6W
fDB7JnfY7yWc0tnNnHnsUNKCDM6JrQ+yLrdcu90b411jG6HGbyeBzicLcKiTi3Je2sE0ikcDj6Lt
zRHTWIWz0e00ZOOXy1Jx5pSQxIN2zWEZCIci441roaOXMdV7b2Ifu6nKnotyMiIrIMbnyzOd2TKU
ZJlABuMJiPC5osd+7gLrmBSYibgv4Jt61PLgmgxZ3GfdEufjmVXZAP4DbQd3BSB0ZVVFMhkerZwK
9XhPonvKsmvde395OQtTqHEG1JOiD5bAFIZ201D0YzcehqV637NzmEjYuFDcOf5zrLI58pssqUi5
bxJvQKwk7+PSyLKHnEzeghKdOR2YBPQSQ64QhcWqHJi0kkEryhrJ3Hjyr53pqumvxuzr5U07o6oA
C6B6eYaGw5FVZCAnJQJ0Lq/3QZ87eShaY7zqtMoMDYRSbkXLsiu3m5IFYMdp0PznHTVTyiKTjDip
4owQmXeJRbG4rL9B2UZJbkvv0TOgr49oA9m1n9PkkVTXub+gXGfUFwXO8NGwn5B5NeqBJvaD1ExR
7902Ta85+qJFvucvueyn7i54LqDCyCfPlYjwao7FpPLycRzcSexp177PDPNTbxpRb9ENAa044C7p
hnXlxqgcGQVMX3iynsqoCbAWOIERNHLwvFNUzSCgoUSPj3xPeb9JdQqODz18O1sSqpEPZlG1zbZy
UVF9yvdBoX8YEAcjkx9fls35Q4/8DGUKRdmY44LLbzDyvZv/JcVzh0w1+F7QJ/S+o3+WbO+9GaGj
TKiEq1hpoQlYZuZ7ZkWB4YWasYQ9PZU/7BrUDWKBkltdtR9TUFaN32IG8Vd9my1o1dLgyufz1i/8
VGLw1LyVxqYnz5fP49QiHX+8orQgyB/R+QHnofk31XvpXuX8yi6vLk9yVnpdBJB8FG8DqadcsNQN
NOo0Vr7n3g2t7yS7dZ2F5P6ZfZrjqqi90GdEsz+v8/CpVgQF2oWyfK+DuTHs+YLYnh8e+VxAfYD1
URHTNRfoEqml+X40NrXphRNbCqucGm3YlZl+9N8zzF9wsIDc7Hsg/vJ8n5nudsxgWnJ2VXJvZ7jk
Tsp84dzPLQigXySjAP+GQ6xYM5Z0rkAP2nzfCj8crDRKjejyoZ/mcmEkEcad36WgLjvxGHUi/AEN
XLGilNyOQfKZTvkdcTrwW+u3WqtFrZvtbKO7YYYWG9MYjZW4T9x24RE1C5dicY4+Q9lYyyuaQKR6
vp+cPo2SZHwEajRuRLvzwKQHyP2PpJ4WrqRTFuafa0epJ3wKUImcUAmA1NfXmj7fO723H4PsijXJ
HRoFbGtwssopj9EQ5X5kMjSCcmM1U5SOHDlk/sjAPKvXaVyhXjm8fCBntNCwUHaN2wvA9ZM7pOuC
xp1MPdsbsgawYg8i/k1WLiUgzxh4zIKWgb5jzLzpimC1ntAG6XkZIEl30kcHhkfGn1nhRmWdhu3w
XKcfLy/r7IR4kYC5aa5DVqEQKL/RprznOVrrPnp9EzK5rbwgTNh9bXthU+qIJKRvN2ggtrcQaLVB
TXBSLaNpYup5C3NgVVddFkuDos57ITxx9rh+z6FC/6nA46d1sS6GcJrPMEPyZzItNUw6M8tMwQjk
J2oA5oDNsdnx0ZHKdHOv2NPi01h9SvMPqfnh8gGdMTVHUygKmEy2lxqDU+w7/eqHGewuj760gPnn
B3azhTIRvcYCmHmHHmRXtvOi8W7Blp25JY+WoNwuoje5YVWYpDU+tXq+s9A0a2AyokscvksTKdpT
1XU94o4r9k4XMmtDASNMr3NrSXznU1Vs4tF6lAvZTlxrSgtM405dlKbfvSwPS4eFhG0R/o697KtX
IXZY2JE/VLvCzUI33xUDiSbxGHRalMH71e/0fApd7a6asg0XX/C4iYbeC4MgvZLpEPtmFY7gIS6u
zXyLrqXvJ0NupyBGO5EwMH+AOCQs0k9ZI9FApEBIa1N5xoZKfcPRs8t3vuv9x7SgYcqfpf51RGCj
FSYQDR8Cdq8bS7fvGRmFqiGyMafQgWxQpCjpR5NkeVHOGAPXFHHj8IU9Pz/DzK5pzsXyarBROLIo
XSct96YxRoOPGsElIOoZTcAafs+guIoU9d5SeEm5F8b7nuyS8ZOjxZeVbWkRirXoWjSU9+us3Bv+
V9O8q4vN5fHPiP/REub5D5S5b2u91FOMP+j32QDM7LWctnSpjeIs3Yr0H82iHLbuOt1omzgKz3Jv
EdgKKdnBFwrdcqtpQxx0Xy+v6ux8YEf08e5Hq3I1MWekeqbppimA4M+jkqLTn9jr7rYcyMbUbumb
K/QdQKpxO6G0B5Q2QI8db6KDiIndDkTsx8m6tZsvWf7mFPo8A3L/IO1E+1lAAo9nkKaFZygtSzzq
77gXtkuQtLNidjC+soJW6i2qYAW00flsZ19FuuD8nhWzmbJy5mjBe1ox51bWTWNVmxAANNgR3XNi
fswqJBuWwPVL8yjW3B7gACfEwDywcInX7arulvgP01LXq7MC5oLEAscN105NA2m8SUGA45b71A2R
/Wmmq8IIS/5JE9G0VMZ71soczKWoqJEnVkAF9o5If1uiT2bXp9d947/dWZ3JOH8tSdHRYipzPzGx
JI3s/NIJx2LT8iVK+3NrwX7NT6B/VcIdy/FMdag3dlDu/aLe9AF6VbUtepK9mYQA6gIQKXhn5zQs
aOuOp+l5SXw7Tao9jihMu0efPdnBTS29yF6Kl56TuDnZCwAjMjkn9JOeS6yUOFm1l75FQ9NKrwuA
AHgfXKMz2tsfVkC0gVoblPpz/kaRbvw/K5OqwLJQ1FtuhjxGVwsL3P3To58scNucswgoU8Rr0gHX
7AnPkHR51ds0rfZ++0GHA+FY28s2ev5Y9U44nEAR64lxU5sIr0BkpG38/tbgX2x961Q/Smv3f5tJ
keyKEKETHdvmvEuHDYrVqdiS7npa6rJ8dkUog52rlGcmLsWIVqSXOZWs2lMLSep20K+SjGxcWiBZ
bN4GE3t/eV1nRc9DHRQi3HhMqA6O5rJMFz3Wxaxvhf7N0AUClF8N+u3yNCe2Dox24BeEA4UkJYr9
1e1rUXjhVGW2nwz/zoOd0xFEJ9m7gXQ7lmm33FriqAb2SBUOzIkHEmLMKDZFtl1xezK/k1OJ9e1N
Dp5To3aNSDSWfYVuuvmu6qkba1lBI9aR4ppIL4uErMUnPyf97cAHdI/tpuAGvUWSrZ3TadPD/46K
FLRcVpDxrTnJFlDqHj8N+sgdC29jN9mnlA5tHDBXA9OV34c80ayNbnHzXV96NG6mpgVfdj3EvT1U
N5nLp2hsjT7sRmmg3V7vhlPLijskJLXYTJLuoeW59yWDKxJz4TzKtjUjBkEv022D/n+IYIZ19k6M
d8aQPtfCu/7E4om51z66EWXP2rWWDU+uZl4nvZnFFvOmuJx6ILANvQw9VLtEnenkUaKXWThB8zYp
w/eOI3rnJihUiPxMdHgOdF7IS6mHpokIF8sBggYxnrXjYIOP+mn4YGlau9EqC5jzoCm3TT91WBE1
I3S9dqIKaZWdyen7tJjcbaJNPkhgG39TdmSIdIP+8Nps3FSyyGJNtEVY5pYGrBAjYZuQeqv1SRKa
I37gdBrfNEyCS8OqrbAsqzocXYDshR78QKtg9M7Opb0FfSIJG99m1wOHc1hTYm+s1EL/E9J1IUow
5K4csnqr25KFzEzMCO1dkkjve7bTqsQBq/2UXZUdGJktByvkLp4wqZtlmwKf/BnspuymywEGrbug
2yaWpT2i2gNPfeJPKC9I0B5ZS9xx1wRtHeuj298GDSuhWq4Vcj7ZV1zWTYykFkDeIuPJvqmsb3J0
9C+A7LXow8SHiA1FGY4I2Vxd1kP7xL7MrO0zU/NcWjuXER/fahOo30hv9Hh4N/WdM1ahyYKnsv/S
OO4doNAhF9pT6Vq3Hn8ovV025buWtM+y2un6tDGRkYQnEeYuhwSQ+xy4a94MUYVHaMEGiBAQsjLd
DOA4T1099EeUPn4fDD0c7DGaYF6Km7KncedniOjf0/SBDg4MXBba5D0F0IZUjyZzQrvZJSaoIGzn
2RibhS04uwMzBtZHASPC28qDq5AZIod8LPZN+d1q2wiVRTGZvlLQHYo351rn3T6YS7mfvJZWEI0B
cZruzuz0UEIlJF9wuk5uWWUSxbYyzSY8E5ikcT552bvGWwiLLo0/XyEHzzu9NRKYOYwP5sKwS16C
pTtvaYL5xA4mcFneEHPAiTAYpSksl9qJnNxxygYpMu/YqU29HgsYazgJz8LZACnevBmAqMyi+ItZ
Mbp1J6FZnUfAzlCGYOjYNNrXywp84vwez6Im+8piGtxcw1rSKkJxd199JPaC17awXT8rZw+Ow2qd
wfUmTFH9ZfhhKu60bmP628vrWJpE0ULfS4WTSZx5RsDltjWSx6yOXP3/uFuKCzDlRcOCoSv2GrA8
PLJFqC2SWSydiHLuVZB34OhGRR+vdTtOba2I4NmUuDF9K/bdpg8RvBqBmtNz5As0YFVaXL4ClXkx
ShpfqjT/ZjD/czB6S4ZhnvnIO55lJXBRvwIubKC0FLkvDBlkaJuBg8y9D7TeW94Qj/YX+Bd9YqP9
G4usYQGUc3YzUCUBu4p894n7KrupNBuaIkRJYvSPTPrdEvXvaYIKbh2eFHNbRHisJ8ABEDEjbTu6
6d6T1bXf3ppAnNE79DuJ0BRTF8W2qT879YeB3+XdrTsu4U7OGSvdAswdZQ4eYkOKsUJ2rBj7Bqld
4u07Kwl79O+4rBpLMyjH1qUjI1OPfH5mbcBN0L458w2xOFyBIrDw84hdIAC/14FKmCYtNMTu8grO
KffBDKYSaRp90WatheQdNW9YAMeLsTDRrY2w2s3lmc7J2+FMynOpkVY/WglOg2kTaLfc2HYE4txL
9YXnFzQXH0OjPCRHj28orvuV07tIhXfNtuqfqHPFSQgc6eXFnJ0FvLw2EA1neMp0ZI5SjSIJh5r6
0BQv9fgs9O/dEpP5WflyAYZBwf5MV6aYXjT9HZAEC/AW+6zxqB/XiC8MAF57vjsXaB3vlU1o00xe
ib2i7+ZumeaSfpw780MXVjkM3R6MOiAt3IVgN/ixhC9dLwjw2SncmWILxAN4PioqAhIskxTMKPYD
iwAo1sZQ6CskF82jgfaDZUbcV1lFbpd+6QVwFyh5mPKn0vpSmwu5yHMHfTiFYkjGVpda2s++frJB
EytqLJz02V2CpCJrDvKHk/BOLibW2ei+vC9dJNZIGdpBC2OyVLp6dhkoy4exRdwaKOdjgWoru0s9
jReA/rK4HK8tt1hQPPOc5iEH82sKRSWajuL27JJij9ibu2lqV177jW2HtQm0FhvwMLTQbX0ooC/o
1jLcp+6YXzlyaDYmr1noS+6Hk8H+9FIUlk8OwkNVw/SozCgalyVo5yyrMYkRj3Bjb0B95+gTufEG
uwsDH28lYnhvJiOb7/6DFSmez2gzO8Hs4BlAAn9oHrtmAbpz9vDBJI1cOhJjuopt8/o0G1MUEoOu
7aWVaeiKa93MFg7m/NH/mkT1dvtKnxqg2YACMVIDWUsD7ZztpY4e5ycBFGHGfEARFU0s6g7+hGAF
IqJ9+KiDduayWZ///sQN83+Pr6ghJ6TlJcoW9ngd02I3+luyGbob48vlaZaWodgs3SKD6CiW0eVf
Cb9zgr8uj3+KFP0pUr/WoZJwFKkYKtloALURcZvkZJPaUzxZ/DmvjI0zZrFHzBs0hvQicxpj5iIO
Zov48kecl7rf36DYAs/q2o6UBL5R9egyDvzGhwFg2cuTnN1J8KkiFYfEDOjcjg0OoShfkG6BdD5B
dA+BCMupF6Y4u46DKWaDdPDGsrPUhGmui72O4NY4diHxbmDj/o+zKJKNFjJ9W/ZYSDBUUV3kUZ8E
O7rUUXVpuxT5Nql0iMlQZeNMm7kOky8YgbPG+WCvFMEOprptCCihwWn9KQ2AibdvAvE+ZQv6szCN
itwp/ByW3cMy0FrkYRRmOFEe2ubX0XorOHTWo9/rUZGnyGdo1WBjPbVFcBoJoBjat8sSvCBeal/m
hAAw35RYS22UcZ/CXa0T8IH4by1j+bmS3w9M5ZLJMU1uDnhgGuJ+mmiYme/BE3t5KeeP5fccs/Qd
aIqbDq1FpqrY96Yb8vZe07yIZjK2hyVQ1Xk5/j2TovZJ69JSMqyGTF+4rn1qJ8R0Ly9maQpF7akX
1FLrMIWQ0wCEW/ncCu/q8hznz/73E9w83jAgwZNGGlD6Jo/H76zetuMKhUQDLBtsIsDsnvDokgL9
SlITApwaOyKy0EwegiKmKGK/vJJzRw/UjQ/SEpCvnGD3S/R2DNzCx0qQNelAote6fSjkXZks4PTP
HcvhRIoFq2yt7ZzShQXT72qviQr5ZpY0aMrhDIoNGyUCEQOa9O4D52aUeDqu0MSD8dUXN6l1cGGY
GL/1vunmJ6u6rfsFuZo3QXVjDqdQrl4TcHMU4HlQD7Htc0S1quCugb3vtC94ZUZV9/3y6Z89FGA1
kZycyydUbPiE3EXvITe37/tPTueGdvFWgoT5TMy5NSnY3sDYpNyOQd9q6DSUi31hoKmQs+vZC+vT
TRd8LcSSS3F285DTBVYcFXWGq1jKYTD8lDt4UJreLW82ThJqL3RnvZjmGlE+mGje1QNzaSW8RDMl
TOTXIfyjcYovn8rZhaDNx/wABw25mshFdgak88LN9+Br3hCLRoB9FcVXCTpIbbh6O1PrfEYo3kGR
ErAegHwcLwc569QQRTDXgYQl/eBlC0J2zjc/HF8xyGnuWgkpZn8SmSstgosEtHdaPZbpwr6ds8qH
EynCZncDOno5WIhIZCjos64VoWALkfulSebDOzh8M/EDDUSKAFXL+kPfNw+ZdCJjsQXibKxOLAHo
A1BkjyjvSX9KYgrdqKwcsXvJtynSrOI7yo+A3xYhC/KocYoYDeLXXDoHkyonhb7JdW32c2Q52DOZ
byTdlOCJd0CjclnCz24iuj6DVA3sHyeseXUQ9KSfJbw1HpwGScFd0i0o6dmLDXTK6EUQoERWjSGj
aFW0pY7ynQKJARLc1VUbJvmj77+/vJRZ2U8O6mAeRR4C9JrOpEC5SKlFn9IlJpvzo6NnA8rroJoq
+lankoA+rsPolXE32vK95ssFV/nsWaAg+T9TKIc+JN5kVKzF+/+zyd45wC26C0exNIOil3ovK2cq
MUNKn3Jn33d3/ptLAmYbBn8MQDKwgp/0lgdTfmILDVUlffBV5x+Hfpe0n9Yc9O8p5qM6UPxsyAXR
DBQaDsYNeteX/UKw55zGoz7UBn0+QABIJx2PrzE9c30Kv1W2+rXbDCBdCDaB8VE6f4nhA6senG7N
q+9wSuXGRAhZazmoY/YJre76Nt246P4z+sZNPS41nDknA/BmARWCPgIhqzhnFC1Ee8+b4Jwlc5uW
F6uxQuQ8335EKK8BYhhgaxhOZRLfaqTbCGyhT8STXrrX1H97r3JIGkgn4c6gIA1xC0WYXdp1aUaq
bJ+C6HG3iLY7p/BzE+lgbhIJ1P28jwdS1uboU9ciW793gvdO92guKPu54eeICwqC50Z+qmvR5z6K
6QroSZOF+RimS3mDpfEVY6KNZcYzCmvoZFuQ3AAu9LYTBvEtCByRaA08sHKjrvR4e+BFGg1zh/ae
aQCL+19Fz+LLM6j3hjqDohMWHwffAMvufTpc6eWDG3yo79KlZus/+UkObw3MgscWXDscAlgx1Hj7
qAUysIakva8G49Es6VYS+t6wil2WvuT0nc/4PgvmyLVxo2kfHesL4F4s7NAt8/JqTwKO84egsgPp
BQNpJBTAHW9oljTCGD2/uydV8JTrwUtbkC5ME2KHXcp3aJZzPdo2al/pzqv0rxYDbYczud1CBEI1
fj8/A6lsCy8OEByrHBp+E1SA8OAzDNpvUUG/6xubbVo5fBhLBuhSirS/j7aeoTX5S1UBP4NBx4cB
wj47AOeogQbxJ72FKLo9OOC+q+8nYJV3aMKS33hNcV9PID/2ErLTXO1jSYV/X8rmhnDnz9rqf9i0
/m6M3YeeAtGUBOSd7ic5+srm+gMx2npbIz8bEzk8g9/C3ICTuABSb9rUiXbNnAlEGuNWeNONFUwP
uM4iryGbDP3xQjIWu84F8T8ZQfIsg9tqEiJMSu+HbwE+1ht80yUBj3yabKfS2SUAWvYpUk9NRbc6
168DE1eF3r3LTY9FGgqWqNEtkSyraj7zCcye1dw3Ljhl7Qg6Mln+lNX3zcec3lj0XwiH//o2/jf9
Ifb/2vvmn/+Df38TpawTylrln/+8T77VohF/tf8z/9mvXzv+o3/++aOok0L9laO/wMD/nnjz0r4c
/SMu2qSVT92PWj7/aLqs/Tk6PnH+zf/tD//24+co72X54x9/fBNd0c6j0UQUf/z7R9ff//HHjPD5
r8Ph//2zh5ccf/b/ajqPUryof/LjpWn/8YfmWH+HC4v6Z1xtM53IzI47/Pj5I8/6OwwimhTgP0HK
7Myp5kLULcOfmcbf4c3PfBq6DvZT5F7++Fsjup8/c5y/4zkOFmdUVlvoqAPN/8/nHR3Q7wP7WwE/
UyRF2/zjj2OBwERgYAD/tVrvYledIIKwDJGp7tMUyK+k+3iwEf+e6X8xsuowZA7VW7vDyAAeA+I7
hlO9VEnxykerROoJUMV2NVopWh97e93S9plhLZFivDa24h6UHQpaSErSWEfjkHvhmGNEZOZu1m2K
cr0SQHaaLPHT2Oi3unAimtQL199r363cA4LrfJS+kcbTWPQ3U6F3myyVwbt13z3PeuDVmKQG1s0T
WVwOtRclNkcWQ7Pf5KD/kkE17uNJhiyvO6Yxrkf3ihbtC3imltg5XtsXxeGY/CaxK08HsLupQkKn
u6Reqht6bWgl2OcU4+i3Om6JLNgFzUuWrNQc/XizcWxliYBCGje0MR8QKei+WTzRlyLUr3y2ozjZ
6LLp+TxBbXcnrWvYwvcpIpOrxMRR3tJeNVSDmwGjzv1uvBW8M+6Jr73JBf4lJqrj7rSe3dUS28LM
b1VJI5cuxdJf2xFVK12XAFgI8H/G4fKWAF7bWr7EUfDa4IpiJn2TNrbw0jgpq0di9vTKKUd9u2rD
bUVUUIxbcZa0PG46G3Qznf3dIv2bXPbf+z0v6EDn0SFOlI1RZjF6vWffpjqn1w03g+tVX64WntiZ
nY6ib7LY+TyVkVWu/GhF3Qk6QMmEY9ihKYuwNioAWidjnY1Vk5IFGiugUh4SSEe+q+lghnk/rv1y
5Sh7MOuVVVIjdevRBsTjqCwZ/K5at91qE1RWZATtWnDx+EEGY+UnERp7LyXsXxHxn0VGB5Iy5fk0
0GYCuIEm+QZsZEUovbZd+enKjeyayGpNAqOX/K7p3otyAY772lcrWg9e1IJPmszixOzvc5LxsC7K
hWDza2MrSg8OAqYHk81jlJNdC/RzeAFporWQm3lt8Pn/D7a7cv2mGQeLx9x10z9rV2/SMGjqpc4o
rw2vPKCnXE+qxHZ5TBq8UAZhX0lDG3er1N5W9DMTsjOojo0xswy5EfRzuOpd0LuuG125kTmYMduC
A3VT12UIDGRk9t9XjWwpl2bRTlzLmJ/Efqlv8rH8kxl8CQP1yoarnTMM4njVZFU8BpkR+pHVzVXu
5W8LRP+y4iqEEkG7VtY1Pjwd6E1ugXAl4+nTuk1RNKhH/0a0vcWHcwyrW8WHBiRP64ZWFKgYkaLx
Cwxde6133VrejV6P3rpb01IUKM0ks+sGg+fI/jnOpl6iYX/tJBXVGRu7qdHTkMcS/UCZCQPrenwJ
Ufra4IrqNFzUUgeeKzYqzUZfOURU3EB+WLffiuZkRCuLtMt57KK9bLYjRiCdL54YxFK399e+Xrne
PA/ZHNZmPGYgJvC1T6xeqnN+ZWSVeVJ6WjcSCyMLTd60tDTCvJner9oWU3FoQRzDux7MpjHPh6+a
1oHkq6zWGSu116rQPXR3ZRaLe2t0n7k+frAdai5gHl7bFEU1SVElYDPokpga7L7QWrx79KFZd3Oq
McfAbNHJIMkBNB5+1PTaL67W7fa8mIOLrbFYhpJjjEtAj6wH2mbs0nWPh5+83gdDF22GJ6WRsngo
4oFnCMyudH7UiLZJbYPLKmOxnvjjxiqKL3jQvg129ct6q5XnpEzx2a3D4qRNixi8a0Eo8nqdk6Li
YQoNcarEwOBl8gWtSWLG9HUu209y94Pd1vSSc2rZDNI3+mFdGgHCBYZYJ9tqyRZipE45oHQ5JrS8
gwI9meBPWvd+ULPObT1QrdOglCN9waWchmTmuV4l3j+Z9Q52JfMT9BnMZ0nJwMPk0/ZjQwN/ne4Y
yoU59ElumhSDey0KlJ2dKVa+A1Wq9s4x4d9LiMnA2wg1DgOIWNKlTOYrdupnIdvBnoC53m5Zj/3O
/UoPQYhsRjTQlpoAvza6cmVyPmocBLosNiUK+vWB8qgcUW+37jyVO9NBJq4ffYwu9OEhS4cfwKi6
K2VFuS45qUlvMpjCWvNtdKZB0SRQ/utuHjXNalN/6CvmstitTL4Bz0EbGXnF1qnnHLM+tOJmTTuq
S3y6r5XRVO7d8vOq/Va73tZoF9BS6rHYSoAC50PQP/WD768cXbkxtcEsecoErIpEdgcVt9Rf5yar
OVuKsvMhrTAyr/hG1lfZtMT284p868qFWUsC0HqAkXNNgKbBQg9DRLDW7bbiy4IaS2bafK+lQ21s
mHSKqBvzBczEax+uKGZZ+VYm0L8tFl0whv3Ug6MIbGXrvlzRS9Zkbs60CoO3d4nc5f06t0dXdNIz
kZmZ07hxO+Nrs+x+Wup6cn47ABo7Vhm99qfRD1p8cRaCcLNZdcGDMe142MIeugYUFvAe/PHaNdpb
i7DNmj0+KTAOqrbwGUPy3prcm3y4t2TypsK8/7g8KAk6/uhMos/TaOO6qRgHvarVfCi6Il1lm9Dc
53jwMa9p6o04QpHZ72okhCuyynwgaaeMjBqZtrZxkQHjRbu4YKuEzldZTI3M1uq6gRqCNOibNKZw
mqx1riuolI6/uQ1c2rY5xA5kMN2OpLJCsTsIV9aJiKKGOc3SRh9noRZaHU+mIBsfBJvrBld00co9
S4qqwOC0KF88vzTukJXX3tYc/JcQ+opCZoFb9zzA8F01+ShfH3ct1ax13+4ralnSFqXSAv6rk9bV
p4kINFGyvM4Z12mQWohN0b1X47SE75Dxp9QYQ+7Lq1XbruLNRe+xrG+gP3luXLFMAhORp+si4CAj
PxZHUbm9Vw+zcuY7z5aPcixXXTeoxjgeWXLLSVDFDGtV+FdgWAJTjzXyVdEkMC8eD57mKUcXFFhZ
2Zql3Hp0kuB+4t24VhgVNa31XOKVhglqzZ5u06z7zivTfl53ooqWduWENgKDDrtlvHe8JjTGdblu
0FEe70tHQDEApBCcbxZEzCJN5Aa5vs64eIqCepVItHHE4NkgrlhyP2nJKq8e9fnHnw3S1BahTJit
1G/2ma8ZW5fJpW4pr1z0ahmtJycDRfOdF4OSsb/rdL24q5DviVedpdqN19VLmubtzB/Ga7qpe7u4
lkPlrBxdUc+0MDiuotbd0r7Md0HdTtekpXLltisq6nllOxptAktI0J/b8qhEdSwfV367qqOaP8kh
qN1tGjTdVU0nYzvimb/OoHuKguok14K6qNyt35X5Q+CACA+o/3bltysaWqDAVhJC3S1Lex30kE22
05ixJO6zW/UbQ/frplMBQAUuusLRuIu+84J/86Zx2vPGmkJRVXxrlIm7zgSrcCA3ZSPg/J6z9Uht
3OL21kOSULJZJfkqIkhIZo6DFFgFiuGeKruyrtMseBtfwK89UjtK6PAZqxE0idu2G7snR6vGq4x5
437dtysOL+pRQK9hF+526Hw34n3rf87trlu574rW1vnExrTL3G0hTX6lpcza91W71IniFXvmqlqb
50FrtpCeudYRZF5pfj+YjrbOkVGBQVqhWZXuYWdy3vkiLN1qugd/sva0buNVtW2IrUkNwwOuLLaV
5hub3KfrQGrouXp8j3iG9H03gdAMFXuqtDG/K3t/WPeyc5W7NbMQOUTdCuxZkic3VuOMV0R3Vzoc
KkIIfWjyoKCwZ+juXr13RGH+xcRiu9NXZEYFCSU9TaqRYmPGtss3oEIQVx28vnUyo6KEAr2xPDFb
y9yX7XZEPWlYu5O77pZyFF3NLZnmbCDOFlUEDCwVmR33vp6uCpuDePhYZGzg9Xj9/6n7tiVJcW3J
Xzk/wDEhJASvRASRkVmZUVn36hes69KAJEACgYCvH8/eZ/Z00pWdthmbhzHrp7YqFSFpXbSWL3eG
COukomAIjdxpYM3OC8k3tlp7FOTHKsC3c+iDO0hu3Y0x3wdaS7Z4nlhZO0jR4M7wid4gHUsOK13U
vhx7O6s/rzYekhHM8r4exmvFwSy/RuFrxBkv3ciNqTYsSgBG8nHe+/adDTi7HVsW73sybSkTRqVa
Q/0U58R1P9Rg0kvkZLdv8S2sp2wSXZE14fmoeXwsIwWm4CDYh4UFRvn5fYxGW69g8YnzpSXVb5Zp
0NkK85q63gu7/icL619K/4rJPtIQwcxDlwTnpmDiNlgiTEns8u5sY6ogB08NNOQRmuy4HIokwkS5
mJt9prod8ylit+iwTXlOZUMOTbvEkJKVxT43s6UHmwpjJMTdeM5UE7wHl8B8DE0C7fN9W7PJhhMx
snmKcCV7tLbvZFvPB9LM/xll0L+zpS3Eh+rUNbOCNVmw3GekUXUeJBV75cY/+cJf5KvbwZtE0rpr
MGyZj9UwgHbZDneKz9NFdTY57tueTXCdRdWshYErwxTW8sWEpH9Mm3SpX9n9F37BFkpUs6fJjBG/
oE+79qEvdHtAEQuX3wozv/JvvGBbW0hRZeIElybmeWTm+JJWQfkFYdx/37VBW0xRO9VtiP94HoMP
7MaEtTgPLtxZWo42httgFJQGE+P5uibyPPesydMpLvZFkmgTY2mJD0fY4znmbwQegYU4Axeg99WX
t8gizRWkyEZcnYoF4FkcaH0CmJvue2duh6x4RQLr2MrzJa4gxA6p7EOkbLpzdfrc20PkpYqHFS/w
YCibm67uIf3Nzbov2Y42MbZ6mmMRtRb5wuErgShMbsA0t68RBu78598eusLXpUTWR1xjfsxmiO98
2S4fdt33LcLIcQU6cIOsz4Er40QDn970rhb7MtYtxmgiFo4vQLYt3bToYyBF/xPTanQfAhB0d8/3
ZhZx7/mC9YdloSxLViEwI8fA17hvdzb2OgdGtW0CewUcw31OCOQAV929xqzy9JW/8PdbrBGQrlMd
P93KIVITmDTQgTukaZdem6iOjoUa1mxEq/I/46L5d/CiTw71L0nJhA6FpEKJPEI7+Diw3jx0PpT7
nvpbFBIebWvSFijQldqCVV6yCswT6O3vO4iNAcfQ8J0hMoV0DYCEj4jqfQbkBnu/b/WNAXNcmIXN
yKcG4qc7dBVdDtKxffDAZItFStKwV3PJ4zwGQiY8tBgttAf4oKjY10fbQpJCNN11CdeT24aun8ak
YH/0abKzhrOFJKk28tMEGtncT/P8fmpZeGVDqV/JeV6I5ltQUkM7CnLPBFtPQ/d2CpbwIBrd7YuI
W1gS6B6DKmgHkafOd8WlSMLuvcNF/c8U1v5tUltkUoDpLkNok+YcWhDg8Bt0HizId3Zdyy06SYL4
NGGmS/NhkNFDoxvyJh2U+LJv9ei5O2CKJ21VJWmeDBioC0aRgiMc3Kb7Vt8Y7EAwEhmOUZoLZuUF
vGpNVpp52udsthT1bdGtYxLEaV6sCuAnHjXfqzLqfu779k3EXTAXkE4jxb7HwfIJgDDXQIyp/M/E
fP99abYQpVhUKq3FkuaBotYd+apjdUiLdNlXQNuClDhph7lKuiJf0JK575RLM0L6aJ8n3iKVeDR6
R9u2yDUP57MlkMPruHyN1/sFd7DVeOtAkdSBaibNI+UCcAqQ4MY4nb7bdbBbtFI9RLXGtHLxVI7W
d95V0S3AKW6fuW4RS43GWFmp+iKvDHLjmLDowbUj24k5IBt7rasibZJqKnLbEXIKokD+3rSN+7Zv
azb22oOepBxpG+S1B5wwniTN+YT+477VNwEWEspdgYJFkIMfKvwYR1AaMr4afuxbfWOvq1GQu3FN
kBfNMkNcJizO3gXhrmMVWwBT0wa9HFJd5OWg9SHoFygPQE7o+55vx+DHcy+8zJ2an5psuY40vYem
tv2AJ/p/xqP8v12NSDf58UoqiBGPS5BPdpq/0LlUt4Ug665CESTynn87E9JQNZoib9eV5t7Ih7po
XtMS+LUngHzX88WLxod26HyRCx6YU7jMBcjsqtcYVV5a/en//yUXLqa4NSDgDXI2cXMC5l+ePe33
gY/AkP58dVpEY8lXHuSu1eV6sdrY9xFkBPf5YLC0PF+/bBw6pWUU5OANjwD48N6EBzrWZJdBiXRj
rlKAjcQyfH9DXHxECbn4HLG63mlQG3NVfGznoYKrGZfe3lXLIi+snF97VL1wslt4E+I0FUvC4YWX
UV8ohoc/qdiDT+if7fXpbv/9zYZn/POtNwYvtaXzQZ5UIy8PxTiTM6bcRpAGViA6iSEutx7++Z96
6ZdsjBcQtkQ3bA7yZRAenIERxYBRN+xcfWO8dRcTXZcrXHI0R7eElWC7xxt9V/r3N264GliqNGjK
8jx47tktJDzijx0KI/2uxB4qf8+PoUq7xc0JsWc3hkUO2Vt/I82w0ztsYU8ugIxtI7rh3KlSHyHq
pNps7er1j30HuzFfBr2gOsQA+lmkUKRyFR+OTaXkrgQNoqLPt0ZWSxBDESU4sxHZZdVBkdlKvm+y
S2yRT0WVBkUQ8eIMZeypwjs/iH+yqS93FYzEFvtEMHRQDcqVN+BHJ+3RtGiLx6qfd976LQJqGmzX
FQloMoRhJJso+P6cUeW+W7mFQK3gS64Zof3NMDoWHCH/YEAmUjX7xpdBkPP8aNXYQsJ+TOyNV7w/
mASn2oKvZN/F2XKtWlDwkkJB28ZIsH4AP2AeVeT8rvIxaHCff3unRo97OQc3tTWfF8/bn1r44esu
i9pKKffJJH1TN+YyRUz/xkNpfhgHBcV/Xj3eqCf+O4/aoqDUSOjC6Ggu1eKi8o6jWlSEZ+Eg6N2+
WWg1BikGfAZJ7kzSCQZ+Nh8kZ3DoLcVP/6TGhAZdCw72KiNDZ0aZQa4oAJc5E+3UHgK1RCIXcVDJ
b7b1S5MJSuYFJIRLE0NBqRuVaQ7RWqQkl/UUqW/BHJknhnoW+/Ar9HyWZkYCWdv1XTwvvb5ti7Ru
7kUlZHvLy8SUX8d2tGOdmW6Y+/fE2lGbg4KcKJMZfkRRfguoD8siU4R28kfgA+chTZpCxfNjsVTe
ThljQYVLB5HU4tqFTM5vGjevcX8Ywilxx5A1qnhnJhBJ3Hfo267BUQIzKt8JOyoonPq5JLM4Lmbh
/Sfd97o6Y+agNZc0GROelQ6c0t1xIlo3+P3VuNrL2rMUQwMkqOwXanQEMaEuTG198D2L3Zsunaht
Dt7PSfIDejqhfRCgJyZfGqcnSo4TVK/x+upAZSP6Q0urEoT+kUvUMl4mrGntcbAJC7+tmnBIG/rE
yhpSLdFckCYDZpmC0DalSBV7lHaKyZzKAgLtD3JpHX/sSz5ghYQHAeWZhtoSX04lwAP8KodWyYeU
rpO+SfE2MfhBBeuW3A0h3p1rktT6Uc6N8fSIAN+t54ovfLgfxkhbndUBcAbv15RTpw8OZIOlzfi8
luamIiEPvjaRWwbwugFVKKpsmpt27lADmbn3EHU3fhiPwDNGvT9gJG+JortF6gllNRIubn3icBNc
nsEqpcvhYNch4GiGtEkR14cwSpn5fYoG7z+ONU2qj7bgdurBDAC+m/oAkecZhAZBVEbVJR47Hv9W
D1TLPxwRwSpzAMlX2mZTHOCvHeJqkvONnPGroG3bFIOGpjUYDEKSha3Av3tqU8DkYBMQLkn+IENZ
RTKrpYUadmaTsQ2+BKsbodvXV2u0fg/BfxL8YETo5ogpCmcPlTRpc4qMt3N71y7qycCEdZU9YZ68
S+dj1XZTOt+xuovCPpdExK49BWkFcbIDH6OqaI8C1Hj+J3R/3PgugfRyPRzBzlvEBzWWX+MZmron
ObjEZqQnuOa9FbX7Hg7Yox9WDqBHxOY14XLbkrYRbzDEPtB3iUW/M8zwbtSPTRzXtz5U5C3IRzX7
0fmpUwdQfK3f6TrIY8QWAdqfsFw/MBX68kcJfXV2LkUKtd6sjObKFvez7px6A9muhfnxMLMiVeUX
KOSyTt2zFRJr9S0YZ+ZaH7xK++rzAO8A7ZVezqKujrSIfXerZblM9ggoZCntkekl9p/jgAzrzzno
J/MxHtIAEoSuQhGZZGPE3PpYhQXC8VEjMoTtQXuhoOYO7xHMFopYaDOafEIfv6c3gkxguDpj1DEe
CgjEFrMFNWxrFp+VYE1xBhBykKckmWNLQqdMjFLaryB0A3ohn5HM6fQABiE1ddnQpmMJGaWAWYJt
X0Bx9YXDlabvetr6+Gu0BK6kWTo1PcO3+cmzP7Tro+6xrobEfpm7pgubjM3MjA8FkXT+3ZeT1KBq
W4ipzxo6Pz0YqKwBU1RGxqqpQ0gIxgIwAbX0kaJv1BSSKcw0a200HfukiIAj0DQYwi/g8V/ISTAV
sz/GAI8wfRm6Mu10LhQK/TkY7Yf+wU5ybDtwVc7TmnM0QsT7CswM5BuOdfRFlswJByUjQoNP34K2
jwqgrTpgUvB3RDv7bzLq+hK3Wc4E7PRB2c50PCtrXGDB+mPiEvI3UWCP1PGVXEjNHOKFiKekzKAu
UvxYlJ6qRyW0H69dYTk9Y29K9l0nrAkxYZjwpPyIQD9KlelENeWUVUPT+kti2Wpn4NkTT8oM/SH0
wA+OTS31BzHqsfwI+brO3ZCeDv7LoD1rAwgA15XyJ+1m6/zB+JlMj6OFn7kfZAWhS1GSOjxAGZyo
Y6nXNGmyoevCR1ExN2atXmoqIffrZ/05KMZ47R6R20u9HHsOEmtztwizipMPBzPfodMX8Cct6nYY
z4Brh2zJCtTGdJI1BGTX37ieGVSc27TyKE5WtmdGZmMF1h4Fdoayukox9nDZRTGz30E+ptvmuE7S
hT7D7E1v4qylWOPzkIh0uDZKya49V0RWKjm34dQn5BSWYVDfQQKDDMvVJ5Oi7SEdFlqu99G64qwy
GzrdA0DgFsjGHzsaNLI5tjEOtz1Y8/S4ztwaBebRuGSA2WEyc6H2tHoU+drM9bxsk6u2vvxaBB1H
SjD3UKn6GeK3Q5daRFROP5j3KUBp8xC2PtPB3LobRhMfHcqAFN5Citn55B0ZQ0BXy3SopzSD5iqe
9H/UEJhcbG7QOUo/wgMSCiFLVqdBDlLVcYzPfWwmJbO2rejybbGr6e8KqhZyKy2kYT+0eh2me0aW
zhEIVKqaQwkTR0QmlRnY41p9nP2AC3KggxNhf4AAnqu7wzLTZv4Ery6D30axCFpmkjbAKZQyjaqf
MtVt/6FPxqgrz6yLqiQ8WB1DaIITm5TxYRw7NQ2HOjRdfbO0c01AQz2FrZkyG8A7vfOBmOCSGbOs
fRvFPh4vRTq7+HElikwlOEtqvsoDda5sh0OPPUmgRF1GQHkgJR39QVWgg54z0PtG+n3agrBZQRui
4u63YPZT+dPIgg1P2r6NH5dsQjdefk2VAVMMpGW1jD6HUyqjKrN9hwcMJMHHNeiyuQLPUwj599Yo
2NuChJBnk2aLvOPx1Mfv0JyN0vf1yq12OAkaWhRhY1u3KH8lMdaL11KZ24QVXH7S68jb74LWhi4Z
a6M5tJlO+zD+XvMSYQCCLLGuP5dLWfQlZn0D5D7ZbHhhL81QyaLOWARU+adB25qorJ5IFWADY+dw
tYqlFuWZ18hjIVYN2k4JPzjxIMRcBzhgRmRQPZ7F4KuHkvilqsYBO6iWOXyDnIMlnyIN35ibNXyi
+mpXUMR9WbpIqXy21EOLjg1NVHxtICIxPOJTOJxcMepmuPOkG+jbuGFJkKVA5oWZaNoR4oupcpC6
l+DeK95BunTuL+GsNc1XhvNBwj116UcnqrnHyONQLl+LVfRqzBZI2TfQI6xIx+6DFTbxSBYJ8Flm
bLoq8NaWMYfsg5Dapfj5S1dKSI/PU9u0SElYzdQpSodS/BwUGMxMZghP8echo1SwG94gSn1el0KI
21kmHf9ShvAn39cOG/aoesena9U10fQwA9hS3QIKJTBuh+ezT25dO/Tuj9Cs7XSCsp7gYzaNYdXd
FFMkxy/KgHbjfQRQYvVu8kE0dlmHQeXlk6oHZW/Qj618mCWQ5es+9QQ90x9rk4RteIr6aY59RtEk
9B9UaikS+qn0hl8WK0Gmf9OUUmPwtK6CscnCwoz8Jwh4JUd8VWXzycOJYH9Qkas59mAOCpwC7Nna
u3lt9Po7AXjvccFTi78RY9BjvNmN5O3cjRg6ieq+Tj/WdS2n5oAXUs/vA5Uq9ZWCXUpeFYoQNO8l
7PD3crCwyYPiRcoxlQWxLMxQhuznVHRB+riAIWDG48kHhN+0BEQ9FzShE/eh09RV35a0T/Dz4erV
cgUxswbzstWLa+/LYJFjRsvKt1+iGWlkZgykCy/SlMa+6Uk1R+dprJX6wLmpGpVNaqHNjTass/AC
Q/RpBBrLXMdimtR5kC4IbDaRNgk+VMaW9KfSzo9nRD47Zy0AdGGGsChwK0NJhyNxk4R+EBuL9FNr
Ws3gsxNujmE9Jubj3DLUI7HLK4wA7PYOQwVjjJTsMRi8Q+l5VEUrTxO3gTpOyeTEu6AcZnrbTyUT
N3L1WmMUYU71Q6RXBbUt6JUN8Yc5XWZ+6KBi2CHalMWQrbEcxjtCfBW/A9deM6lD0QrtyhOI40f2
DmU4PuRynhQ8oWdgW8vZKjg5m6FJxImYYSqHI0aUmT+BqAFy0Ug+xXQrkjKMTw3EMstcRrDQ22Zt
ofPM2Srx2BV1aN8UkyJPZKRjVytoBDKvgQUJvXIXsrgxOVK8d/XDBPDVcBmrFT3WuNJdU2YjvjC+
EW1Zxw8zRKeiNw1BS+TI40AafCzGv0QWlclK7oo+Vt33Mm6S4csoQhteQ40sGg84jCjF19IMqj/1
g+unN7Gnsbmwwjr4/HCcyKVmfTi/wQQpGCiyWDqW/qa62sx5Uq9T+0HBikHrINfQnvsIj5prDLZv
g9QqkaKaUDGiaXOvVUvXhynGRrf6MAYzofLCl5IF6xFwvrqtD0WwCGjVaRoH/xmP/f8pQmwKexwy
i0EnWXmZERHB3tJ0FigY9I1/++cyxwv15u24lKUF7Grqq4ueib1De508qLbbNwAAbufn9R/auBGa
oXS98K4aMj+E9sOSmOJx17dvh6QEX3vbRp2/2LgOb2ml5eenjPmVRtefiKxfVP23U1IlFIfLZanV
RXe6MvLE4hWciiHriwsHFgmjayBcLI8uhqrjXb00wDEScGr/rFOFt5bsSv5Q4yI5FEyReq3zgRko
wWUB65cIgSjB+OGRjU2CPzAYVhZnarsUEvLKUJFpDYzrfZCKdrgtpzqscK0H9MTIuujXmFyfKoi/
+oGbyiLA0osrIS9wSQWeD/nUp26+GYrQ/9ERF6qjAonKa73gF+5ZvOnszVZFwTQsw2UC711wq+su
DfgxqkPSHdNuRRkm48XK+BHVhCAZDxWI8ZcMELkw4CiJrWTJEDH8cAq5C/p81sXQ36RNRPmbeCoC
dTCQ1fHjiUFNGzoFwva6HR5qqmMkZM6ZMXFgSx4G018BGPTjAygCKjwehiqxt0/4si44ikLhVX2q
ZTAqftJzJ8WR9tUCcUsPv0PPKi7pfJ7KPvQfGnDFhwFE3aamgp6PLkDIhdcs3u/L2UY8RCHGruVQ
HUix2O5IPViHTk0ZzMN0y5I5nR6aBNod6kH5wbf18U+T+H9AWH+dfvZu7H/+1/3vZvivfGx//I6k
/P8HBvunGYWXGewP1Ya9/umP/4u9Hiom/w1fBIVh0NcL6Kahn/cv8von7noSovYJkCJhNH1yWP/D
XQ/Ge85TcN4T1OBCljzNMPwPdX3I/5tBTw4cGRy09hHFhMD/LXO9iLY4FbdCCyVO0vItab3Po1aJ
m8675ZVy9i/tD6s//f+/9L5DwZFfuaB8i9DRIQGAWEMve72nB4LVN71vNfG5AaQ4uap+VagYyDkb
C2Zecx6/8lNYfdM6KwVVMQeD+NWAxjGDgN+9HcHa/pfb8fZf7u5VWn8svgmwVTMORpCZX/mQfoSW
D4AqTOzc9E3TO5F9XFvw8l6bCsN1UXfnVfgvQ38mTPH6Z0Np6vl5rn2EdhDeXteAkA+8KGSmmvk1
VbQ/pbb/FhkE3QJUMGSYSjEF7LqYTn0GdG287cFE+1uKan7eJRG8Y9dFedMOFK2dRR5FF8s9XWT8
25sOeK/KOLRcsCsgs0ipJL9ZJ/p9z2HDvp/vGvImMxQzDoTP/lqmKTrsBOX0fYtvQhxISgITcx9d
HWnVsV7La4uccefiG/sVAV2SOdT0Csjvd2PXj7GOfu777o3xurDHJEPR0uta4iRX7u/Ro6C7PAO0
tp7vOB6JqK4XFb1CDp3liJjkhiay2mW8kJB6vjqJR10yKIZdU09vUEd/rPZpcuAabmzXLB0yCJM0
b5sm6I9zUbKczmN63rXnW8AKj5CXOJSR3y5eo91FeTe8HReOYtW+9TeIFR7ZaRJI69/KxVUHWi94
Rw3m4z8v/ieZ4S/cw5aQJ4BAKxe9Lt+2XH6gmNg51r6BlmonUZsKg3bKParmP+N09Nkk0bVOExef
FtnM710ipyPAXWif/fPH/DqwQY3r+RUQCPZ6DhykCEJw2FcsuaGt2TUVKeiWwWecFlKvorJXp4v3
mDHpDvFa7AuadAtnKVE47qQzyZXbFI8Ja77NVbgHUoEP39g0JIGc7UxirjXEvj4yVR/qWRWvnP9L
W76x6XEFyWoAzvBrW8eAPzH0qI8yjtp055FurNpGnqW8acxVqLG+lc1YHeKpij7suzAbw0YrOTYg
WO6uLSSIszFl/p7P0fLln1d/cva/MI0tliXy6P0k6SCufjL+CPxWjQpFy2953+yaJxR0C2eJCjtV
xTIn19jzU8HAzZtGO492C2aJfFX0xrL4OsZpdY5Q5D4MAAjvc9dbKEu3RNRG4UyvVtD7uNBvbKn2
1DGwKU/n8Zf8to0BmFyJ7K5U2phkAR+Xz31h7D5/vQWyJKjD2d6G4hqFxQWlQXTET/suzMZSC1a3
luhFXGtWsVOh0vgTnXR1SOsxfMVe6ZMv/NWl3BhsHKDmEvVDcm0EJhR1Gg63tnTvjRPuECV1HR9n
NBs/1Z0/TKv9YwXX8dnOfP24RANFM9aEoIszKTr5Uxvfhui4IiCiWVGBiuURj+pvhJMpK0z3DiXA
S1LP6SE0zF16zCalt3NNP/3zXr3geLZsFUwB9F07El69wBOJS/CF1F2/C0OHK7RxO0TgYW+Dor06
ui6HRlF3RH+/2AOFwuobt+O7ejKWrvRaj/L75D3azfRx17Zsq2wTVKarMrDpVQT+M2q0b9GN/LFv
6U0eoVv0RZYV04kAQ6FzTcy1EOm+NyndFtiapWWVnLF4ycUdBlzD5pXo9/R1v7jv8SYngEIxTRwW
vQqhyQM3ejiVBFSTOF96wlCY/T2pDEdfOGSvjN+84Pa35a3IpWODXp24QmF6eWMLrW7T1UEPzc38
uO8onoziLx4OmCW0CYhMrx3MKjOpvhfTLuSuoFtiorAduKp0n17jMJUfZnBlfRmLfsr3ffnG/TS0
QIoeISYmyt5a2v1m6GvsOC/t+8Zmo6VvmAZryLUPdf3AowCwiSqgd2jBvkb/8Odc369u08ZyVYXi
YQt5yeuktPiqFo72GGq+WVXXwwfX8u5RJP100zRjkZwqNPjOUCsNTr5rw5sVSIq3zeLsselEfJqN
bL/v2tS/cxpFgFqjO3kFaSBB71udw9h83rf2xupVHcc9jyQyjFTdJKQtD0bWu+YkBN0SGrXoF0cY
mkSKoXqas47IvJrSV9KvlyLE0z35i5GsoUe5FigePDcHgEt6kn4GOmZXwwGfvjHBCEPzAS1qeh1R
fDmpBfiZALDHfWnvlnGorYA9nMICzSy0HC9N1X/UqR33hZ8t4ZAsR6Z6jsWhp/YuboDBqHu+87ps
jBCawhIoCNQmZiB1ZGqOrXytb7DRJ/6f/he2fGN8GEJmaQfqrisak/oOTeDyGxtF9T4uWH+QI6ZW
sjBO3TumizJLQOr1vlvF97Rsmw8t8FGHMJ6Tz5UFXcC+U9oyFCUKIidRw/UVgukGSMyIJo/1xOJ9
57SlKCLlkqZNp5ur5fEZQfcbpI13Ce4IuiUoCi0UQyA8rK9gZ5G5x8h7xoh+bUjmBdPb8hMVaQGm
pkToax2I+D6BHklXsmFfUXBLTxTKcIhLvPSvTcveAx17rsrmuMvZbbmJgthwUTgsjUT4TThkccj3
zDxhvzepvWI2Ltc41NeU6G9rveZDuIv3G0tvQyok6oCxWtZrEJBvbU/XrHdLuXNHNvasEgA2+oXq
6wycUeYBczijP8d2GtDGogcAD3WE6bJrgRYc2EE6e9BLuOz79i0ZkRjjcAnrer2GRqQ3s1YsK2Xy
WidC/Dqx3NIQkSom1BYkuRaM/AQE2J287kCxJlh3gxnp6DDU665BS0G3pETehBObhUiuy9iWdx0t
m9Mc6eGV7vYL1rolJUqTLtCaN+raUuTzQeE+EDnc7LKoLSUR1DI42tYoUIzSiAuUu6t8nMW0zxVs
KYmqCQx0qy/UNSj0cG4ohIfL8DWhn5cOeGOy6+BDQE/H4io4l4DCLXq856MHrKdzHgMCkamTp0QL
Omv79mpjyISvfoyKBb8mxqMwG0GIAW0KQ91h3/obW04XWxjGqLy6MaiPhtl8KQHr27f4xpSDMFGe
RaO6LsBaZdxVy2FyoO7859Vf6kJtaYpIxUCB0QUouth6PNUCCJt1DdW5GUiRN9Xgbu2UglY5jNqs
61P203Uhsr5//tdfMJAti1FfAPpaQArr2rg6S0Z1E6X9Hu0uQbcERmCWJBZCAupaJhg0rNjPuRj2
pWJ/VoD+kv82mHABbmVYr0xbUCnUFOjZZqfn/hMo85fFqzWYWYiBp2sSxkXG27I9eLrPH215iqB4
FVIfFcUDJexHoPF66yzf+eTY0hTNAPkbxLIZyMFpyJBDPsRzk+yzsK1eGhx+O5NOAuzYV02fCSb4
V7dwv2t5suUHHHoPmHtE2odpFN1pYaQ+1nWyK9skW7nlUobGcMXbhzpw30RV3rVWvGK9v7Yfsg3E
DZeTnufFPKRVFZ39WEYZTcwulhwBjo3n77w68Ej6Z9o+hKobAOoNLq01u8yTbAPvYhXQkaVvHwJz
1IzxLMKDdZdXIduwy7okGZK46h7I1H7X1XCpF7iXPR4L09XP92Soerir1JsHCeQU/NehL/cBGcjf
Ym49rXHAm+5hHMQnjhnEYZfMDA5yE3AxRCAB5Z9wTWKaZvYgWLyvjUSiTWgtDBjzTF3rB/BWp5lx
BQal2Cvthl/XnciW/S9xVNGyjXFHyhSY4id1jD/6UQKO6jApse88N9E1nQXyqF7oB1Y7fQoSecW0
n90Vusk2tppoTX2aMv3QIokKWHEZC78rBpG/Rc5qBTU7Ud2DSNRttLC8EPbHP2/JC9u+jZy9K1M0
IpbuwTRFe3GY1DpIkHBdmFh3fvymdCz/F2dX1iQny4V/EVUoCnqrPWtP7CyT9cbKm3xR3FARt1//
PZ2rhExPV3GbVNEMcjiHw7MoalZQqVTmgcoCsGEUvKn6Xrt9UjuDgkZL2yj3VQa6y23QjuUtbxvp
duLaKdTbiFdGc9FnXRECqnjoyt4pOVM7f5qR1AWpZZnh6kZBatYfptpJNVlQO32ajoez4abPyLCZ
JBrESXvELb3ZbqMS2PzAG3Eibk3+JQeeVo6j01MUtfX9dO0LEW5Nn0WN+WS26H04yv9e3+QXMqet
7MfmiE1qhFHxzqc5ieO+S4bwyoqc8+O/vWxq6/qxvl7qtm/7bPBon4JjxN4LDzo4EZ9i0JrzBQ97
FNS+YijuXv9rfp8oL/2k+DsthfPeSi0ilTXDtH3ZwHuok7LNqxsD4YQjaJj49Rl0xx6mvk0ytnH9
Pt5pk3El+s/VGK3veTcBEAxY76n28vaubqrtmbbBdIDi7XsGFGOq6n5PdRzXT9MkuqSue3MYdR/d
yX4EKmRZottqy78pDYUMuq3gOL7+x136VNYRPdM8BL96a7OQ83dNHP/wcs/pmkv/UTEMDZgFtOsz
BpWrJG6YScZudKwVbA3DuJfFKDn22KRzmdIdrONqHK988kurcv73P+4Jc6xwjOI1LONFgRYMUHxb
WNcHtyW3Coam6go/F3WXbZt3I+ABkuSxcFJLBTfeKhkU/MBAq16bzDs7qZMwegtH4f+5Tdy6iYsK
ZrngBLRZ4Q1feBjfbz5Yp05j2+qC0TC2NQyrmkxUxY+CtP/5S+RWKNjCglDAGGIIHjVZ5YXTbS1u
1lm1Tg+DwE7/vVGkmLx81qLIauWrB5+q5glMymuuHxfOOltWkAsyA7ah2qzyveZuW7bmflf7qQeg
K60FpFpI0IXJApqj2763EdxEdXU5L3uTjdCYgdWeYUUath7OIrevbMUV2MxtT/uuw5Hg3zFBp4T0
bq7IgtoQ7m2DTELe4io4S/mRBMuZDLa7wR2pjeDecrAz0FGusoCODJBAWiYyDByX3Qos6OD6OfXL
OhtAaU3y2m/wrCHeua25dcLzgI1TA23aTJHhi1wDSBBMnRNimMc2iBvNYgKph0JlZTXnuNY/7UG/
Xtks5xj6J+1ibOuGrKsd/tll0WVQ+diCA9VGphVZhnQYuf8QAPZ+hEq/UzmEX/snkmuzBY3XZsEi
P5TtQ8DpZ4cPgJGtgrw2O68Xf2qzbQErm3V8ASDpmirreZCXFul8z/gjU+E5t9ta4cPjDMqsZRwf
QpAaadx89aDJ8Pr8X4YP4A+woraToWTTHuAPmCK63ixc/uzCTr4lTV+dyFx6zzt0KI6FF01BAke0
+onVaKomrWHD2yAXmEnvLXJLIcux/pi111yzzbg4NSuXBvPiGbqgiyK9HQTOuUc2bYq8f4KnQLWm
LWsVvR0DH5IGuKfclWJkTwGg6F+6TbJHMdTbPfjv5RsF1aoDh16KS88LS2al4RimBu08kDbbxRYe
Ggp5nFp3VwLjvO4vfXPruJjozoMqQB4G+R4azovfpFu8K8epW+dFP0+cTKCGZUM0l3cEm/aQz7F0
G92GjQ8joDsGNOOMeIMPLYnCwDHE6d4BqQ/rxABNik1hhd6URxeRQICIg2LN3Fbdhox3eWk20LLb
jO1Lqhr6K/eJE3ACE7eOCECW0BRo0RVotMBWgTpa4k/BlRvTiy0HDG4dEXTuR8JVp7K8AG1hhy9f
2m0sOq6QL7jSTLqwI20geNPl8xYoXmftFEWHcWof501e2zKX5m/FOPE1QNrr3GZ1G0HohfM9rQeP
IZgH4XJVwRJZ4SolQwmuqjYbeKg/Not8y8jUfXr9/Ly0OFa41l0xngVJmyxcJy9pp/hTMeXXDudL
g1vRuuzltnbdgplDDGIT6gn+qG+d5m0DwcsVAokRNH7foAvOk4pWEHCJ9H+vD34hudtefP7eLT4E
YOoM4jtdkBZ9TW+5x6pP8Ibynozg29MKBa6b13/twirZmJS81aL0Z7/O8s206UDHZ90It2WyMSmb
Kquo2vc6M1upUiS+OJ1CKJa5zdw+GVTb8a1aEFkBZR+WGB0FPDNdQ01e+Ao2EL9p0QPqRoQWELI3
eTMeI93dKxbdSH/KfF66lKBnW5m/i5StH+OQ5oiAusi/xEX8FHfQiHNaIBuRD0KcvwDaeB57/l9A
y/siDp9fH/pCbWUj8ue5rJuwGxo09ga09kvWdw/UxPSug6fQ5yKI6g+v/9CZ8vhCQrex+Z2gEAs7
S2TERQjUUcOBKAHLtbubdro8dNtZtwOCe2MS5bSeU6nna+/fv/sCL/y0DUuKQ2glId236KL38xs4
ttL3YoIGGzwhu9tpIgbkD4DhoQ0x3OVhQVK/q+Qz74R8aney3L6+AC/HJ7Px3zGdI4js9vOxZdHn
ol9kMqK74xRCzBZZgAB9TECP1UeQ2v8H0umj1zW/3OZtbWzIWsxLOcn5OAyRVKjt5+a/QQP34jh1
K/prLoHGjcVy9BuAmSA6qN+Es7qCMb+06FZd0FW9DE2u9TFak2Xv5M+xyekPt4U5/+Yf1xJRxuXc
mng8tkR9bn35blRuzlKc2VBvpvei9aNNHY2Erbsuwoeh9q+8nL7YccHY/t/zLidVLdUQqmORe2CW
lEefdtAY62svqcPlJEUOXbzGOH5eqzLIO07DOij1sQ12mTKvDBOIZzu9puBvsUqDmEJcrg43c0QX
R30T7UjvZ48VTiUTs9Hb0DWcldfhK2jhjyfgf/I7b16vMcRePnpBWv/7O6w0MDOJPXOE7iKkRtQS
sVRAKKVIPNz2Utx4nRw1ObPB3EGoo6VtqT7OUJ1LQO/tEz/fuivZ6eXaFXLhf/8dnLdkrtU+Hinf
8g8o7KNj03fe7RSBDH3lN17OHsz2qCWKdGaPiuUYr/BpQg1YpBsYb7B9NtWhjsviVi0AGUMlx1+g
IAJ9M6cYt7HkK9QRp5pr7zFc8/5m37rxBjpcV/6oC4eTDSUfZ4jkrvvsPUL5kCX5DmGvybvWNrg0
uBXlAMOV3A8xeFM2kEjPn1QYuWWE0AppPjL4JXgYOuaKJtHUtck0OGYyG0oOHtM8Q99uPsb7IqeE
CUmOQy1Wp4sis4HhuLHxAuiF4QgNTpMn8LEonwC0Zsd2jZhTKQimxN8BURO/pyv05Y4rl78CMaRA
BlxrRv72Ufq3mIHKxd+DA7zkdUGhx2MJFgV0NoZgSzZSke9lC1W8AIrS9zmsbh4WELnT8437FvKv
+Q1Tbfs/p5iwIeSiblqz4CsdATWBGHD0nefDd7ehrXRd++s6dZuej8Rb30Tx+0oULihviINYyboa
IIRWBROqmLZ+u4qMzcatxLDx40s4drKLBywHLOK3WHwPCrd2DPsHP96VeaOKEbFA5S9ICspER/V/
bkttBXEHQT+NYBuOEA39rtd3PnGDOGGtraTcNEtnpqj0Htu4RUG33rA2dsE4cGbj1XKPrU23FTh6
WjSRRL+kwdJ9dloRG61Wx3ovgxxjF0auCVZHpyVv3PafDSnbC1HBORzKe6brvoKZcpQM+p5uE7ei
hhlKehA+6SO6dx/igHwUEKx6fegLNYoNKZOKL10HD57Hgg3mHqJffRL0fZS1hoaHgbH9+fXfuZCt
bIAZgxgLGEE5fQxAd8nrPAOD66Pb0FYi1DV0YL0JnzWPu/9VWh4MFHodV94KogrmlCFfIvq41tv/
qBBfoMDvpCWDrW5FEcmhJN0VWBLg4zJQtMMDRK34jdOi2MAyhCf2IYS3Hoe2fyujobmZYs0PboNb
+Q+gRgWl+JA+xst4Kpi5N5vTEyVnNrQszhuIMNcYOlplCoWj7wWnTvhjjG3VsWoM5j7QAabNNOAK
6gfBNclto9iQspr1UGSHgfAjj2pINPefItVdqWguhI4NKJOLP3fhiGmz3XuYZXw36tDt/mMjysaZ
EQFpLKxI+R2y/Y8RdAXctogVlLTtIJ/gYT18Vd9EU7q28tZtZCskWV6RAZXv+SSpP9F6T2BrceUw
vLTSVkT6YMLHI1xkHsfqt2pUIpmT1ypnNpqs2EwZBv3YHjWeMpKoXffDXsKCwGlNbDzZHgi+QEvY
fwQc9rnEc1fq7Zvj5dK2iS1LMALoKP3H2ORfqzn+GtWrW0a20VWw01lWNp+jZsizbpEp76jb1rah
Va0qYz0v2CZAzVSokyW8MXLhuN7nDfRHZ6iJC7COqVHHUfbyvog6djAVu3YXvrANf+s9/Tl6sQaU
tB4CPjZf52YEX92sbueUDa2CNbqsVL3Xx3hkETT3g//gGOBWu/2+0fwx70r6HOjO1nvcZijsz+Zu
X5wUoBA+VmR21ZrLaCbV0QczFA+Lq5N7EWc2ZEv4qo3zFQMvvcYBq9LWRG51iQ3ZgnZ8m0eD2R/n
cGZJxcf1WNJCu2UFG7S1EvCiQry5HmdTvfGq5sfAB7eHf2ZDtqZgr4XMq+6IAGrgbxNANyLZqnhy
2yg2QquB0/cCrermONflfg9GcXvg0L122+K2xiaMNnUc6lodq6r/NrL+xyjg+uF00NrwrIbksIJe
u/2xATE82fwZZhjSyWgde9HKmfugZr8S7f7Ysv4QtPlHxqAq5TZxK2sOUQsuMSfdkbAaKv1nHfQ2
dLzGUis6qY4ipZTxH820rk0ajpWAXlE1M6c+2j8qm/kscVh5Y3PMSQgviO4J77huFf4/GptrQ+jo
FaI7VizvHyDrvkJNP77Ggz7f0P5t5vyjorloCtcA+Coft75X35c6oO9HZeSHYo7ZncuX/UdMM+oj
NKh21h33ZfvWVO0bX9IrcjovJyK4aP2d5qC1T3NvNd0xVq18E0Cg9aEOB3PlivKbW/DS4lhZVADm
sq5L0x0badqDWNvhlqlguy1ARE8h+zGnBfyW88ST0/Rx59F+t2APf1/IMn3Bs0DxBWrOND+0psnv
6rnk3+HTAhtQbyy7uxqOLGlDKi+/8Wk4AqOu+e2uQzf4km/bzLLSkCnGuj/i8emwEVEn41r7TsH6
j1rnxuQWBktYHuFgAm+7/g4uHFdC6Tft6qVFtw6Cag+2CSZC6igJjuBU5kwcSKEMbA48oft0InAU
TWk1jKcFoKZ7kcMpJyUkX9M5LoIbXQfoCoZwkTn4DcTTE4j46WfYjMEcAArpUISY6aGGR8Gd8Er+
xQyRyACJgACfjOPxkHtwcEu9c1UDCRrv02Ly8jb0w/HN6MfVDTgK64NocHjnw3Dt/eLCNrbhWrmW
UILXWE7e/hyX+EiNcYw96+ATex8DB6YVypKAvhvmCf4vcI1zaTyCoGx9qqjwdb9BuxhqG+Udfind
hZPDM4a2Jt7vTT0UUSBPVGzUT1p0J6DgIt0g2L592xFw32u2toDK2tqrZJ/iD2ZVbmwP377seGMF
o6Cdrqe+Dj8BklSnnbduLqEnfPuy08McEqpRxXradaRv/G2Jkw4S2geHsxqjWx2IEgaMy+553qkR
VfBzFfUIbN8cfXIb3TquoeS/BYOm+6kpR7hVDad4u8aVfzGPYeLWUe0HMN+iQFWeyk3Lt/m4mKQP
ZfMRpZUbKQ/+nH8nm7jhJsJbynQSvK7ekQGWU2XbBi43TfwBVm01rspvt1DoUwl1ovux7aM3UDKK
rhS05+/3z6GK0a1IxZmniaCDPomyC75zFjcHPMH3d3CBMneDKeprbSZx4YesuOWLDHN4QI2nYaI8
qftRfBet6j+t0Va8n4IB/lvKBMW904ayL0dxzPpi2HSU+UN4C4eylEhHcRv7csQqICBLug4najYJ
ajcekodwdkqgMGw9L9+fN9F6iSpcRCMwWoYn5X3whsqlr4WRrQjmKoC+9RBE2V4Zk+plvdvxQOF2
+Nj3ItlF8byXHabNArx/16KFX1nuxgfz7XtR0OVN2DNGMhKWqdIaxkWOMvj2tahj8UoW6pOsEure
38nbhTo5sWPBrcCVJi9WRTFrDh955XlJXFQu2RtDW1FLIh8OJOOOoU33gSqofgPuc6W4fbHmwNhW
oNIKUsmqpCQrScjSshToiMA0yGmjeDZjpfGZ5GMdkgz+LS2saoiXSHPtBf3lqcNR4+/gCU3MA6EN
ybweWAupgJkLKn6l/rw0uBWZM0D4hdoCAiLP8pFQmRa1k3+58GyKil9UAHBDHQWYf3VDg/Charuv
LgehZ1+EuNEe/FMxa1gS3nrTJ02dkJ+YtJVYZ8/E4RxtJKO0fZr38bbXTld+DG0l1DkKx21H9Z4B
hf8ORoeHSExuNZhnU0M8amoDHyGSrcXwZjXrTdPzX25rbUVl4bMJ/sETgWBsVKRtaL6GgOe4jW1F
ZRgPWzvjuTNTQRgl+7K+hbP4R6ex7VtGs26kWTS2H2wc3puWQ+d2FpNbwNukEB6youYwBcz0IBIT
0nu5OTVXhGdTQng+jrVfxXG2zpsP/0HcNUwA51y3VbHyZd2yAd7nCzaKWu95SA7QUXQ7SmxKCJzm
mCQBzTNwzW9GqKNDSd7lIQhrYkUlMpivwxizLucuQ/1AVjcNB892BFjqpTBjPpNsq1QIDIJOg8h3
wglg2laubGeNY1uLOAuG7aM3BjtMAUzvuNxWXA5FsKANVA2n3Tck8Qz76BF+DSr58v3Ci6zAhJxI
VxbePp7qXX2SVdjcbmJ/D6cn4pSPPZsHAs9PHfdrix/ogf2QfjgkJUd95bTLbQpC2HuoTALYV8qy
hK1u5yUdhMUcB7dSZigXb5+l6E8VjGpTEHGaZGsWpx6DZzMP6uhsusB2zDw0zU0Jf8+HIKLXRD3P
Uf7vvQjuVn+XEg00TJa9hXEHeIzmGyxc/VTtvbn36xom0Ar85yub88L+sckHvRIr9PUGeFXAqw4V
EdQDbybC4mfOOWLs9a986UfY339NPjf7RuetP2mgtN7Ct1McI1n918E6+EpFei6xXlovO4D7mkCq
NIS8exBoPC+AB3DYi6DKKpj6voeZHjkMcRjdrh3dnfCYwrP19mW0zYKM5JwT2TPkY2XakfHH6yt2
odqz1falqIYlyofu5PvMvzcDr28nkIvcsrlNuBBVSOD4nePWUazxMRj3h6Ha3KRdPZtw0aO5hKt2
ccYBlOWbPsjp+92rdpfXaeHZmvs+L3KSx/uMZkf1DP7F18WE7ZVtemHRbdn9An5GMGSsYJ8u6rdD
VbyFr27kdhbZAvtLN1W0a0d9CimYr33d39Jq/+a0WbiVdKfRX4KhavWJFuYHpATeek3jOLQVucag
jzH7jT5paH88QUtjOMB1wFxpk1w4F2y+hdJzHJYkmk9dNHcFHtZw/5B0nhI4CUOs1G11rPSreq/Z
xrN4Yh8Bo8e74Ohp895tbCv7eh7xJ38bthP1xCPJxVcoQf10GtpmWBBklHCZ2ihbNeGJBi2Sa0YP
boPbN9UBQCBvliWUnbcKbuz1e9jKuW0Zm1IxwTJlnpd8geK5eVvv+Te4Rvdu39ImVKyDETB8JXE2
DlOceL5+F0aOvRjPZlJMcjfS9G2clRIbBd7c40FCt8hx6laQolio4O7cTSe8xz3RaHvKq/HZ7Wta
QdoVs792jKiTUDhbQJlJGDqdboeiLbw/wJwW+Ih4PJVh/LUIIAkDHs7gdsmx+RIsCFGi8b2Dqv/w
VqJXWpXXQvNCBWWzJRS+Zu1VyKB04f8D6aZITc6/mknzeyUc+6WeTZoI4zXk+UbwKwIvH9XEb4UJ
Frc0bbMlOo/DY33KqxPv5uk+9mQ6t213pWI677sXKiabLVE1s4ZWPyQ8asHZnYS9etKWoZuENir4
vyu+VrOyWuayOvmlgOMm9JXT331Cpw1v01ZbpaKyU5OEKHT8TAq/TCLqJlsOH92/Z96HIQznfSpP
6y7v9jD/sZNhcTsDbEIELOGacZ8jefK78h2UQ3+Fm3ITN/ZsRoRfe3gUE7M86dyIN7Gcuq9ByciV
TH1pt1hJNG5lSyC/K0+8Iu9pu/ycutmJ5io8mxQh8MpMmFTypIaeINNBF0o30k1dybN5EZoBO1oy
Wp6aiH6OwuCTabSTWAqcGq00avgk4Hg8FKd6g6XRUsj7YMjdtNw8W8aXai8QM9iup47IPI3Woky4
ij85RZBNuoBfhF91IWZO5arSKGznpFp57ZYzbCXfZp9KPUdznsVmlukYR/ENaACO/RSbeSFAKt5I
q9F3q+JvfmQeB69967YsViYlhd4biP+hDyQ5XNDHZwFNKLfgt+V855lvc69llJEqpDfVOhUHNXZO
jElsRStAg0C2tbcpgfZY/Bk9uEM/849ui2IVub3R5ZD7hYACy6KgrwR8tKwdV9ymWwAzEAdqJXmm
OqLv49iD5lDj9gzr2Uq+fdDBMEDXPAvEGn1bq43/Wjm6zG5f1KZcqJ56/VJWQbb1Q3Q7msC7MXX8
y2nVbc4FyP5QO5tWllX18lFs/XHvZ7cK3aZc+DuMJvnC/awY4z5RqV9xxwLdplwYTSsC44ElI03Q
3czemnBTusktejbpAiorOVWgOkOkLTqS4JyImFs3z1bxHeKqC+bCW7Jwo/Fp3BkdbptiEteUNi7k
TxuRtIEMqmDHMGVyr2u8zcglbSbtdpjbmCQ499FmH9iUMaK7BNSz/8UbdduGNiBpqPMJosnQgyHK
v4HWH01EHTkeiTYgaQDQdYY2+ZQt7XS/G/Le5NfK/wsLbsORQsBg+hW95AwozzLxdlYkgCg9O8Xm
P2gkFgXrGDdTVnQdFLDjL3FJHB8fbfoF1F2mFZRFnfEqaFOfN7ewDnYstWw0Uuwxs9eF0NnEgo+1
qd+KuXU7VGwUUr2MY9+qXGdhFcQQaoiM97BNYehWgNowpEoaDpeK6Dx8+bOlaLbyJXZMnjYKaYfj
yDLLUGcDK9c0jBqRDrv+4LZZrPTpRXNdoaGoshV41TQCnSn1x8IxhGykEQQsdsR/BXm3swKYaQ6o
r91uiDbSqIrKaQw9qYCV8A+9+e7jduu0JDbKyMRtG04TRtZ8LW7bYu0PhWCOg/O/L3Bx6AfDVK1d
tsZ5+9RCfLNKTd2U7Y3b5M/NzD8gUiY2pZl3iE76EPUYDpUf6O0OFsO7G3CH2vCDoQHGndJ9yrq9
eQx3ww5lvLitDrXxBxsl09L4Xp/RPQ/TvarfwQHi5+sr83I7l8ZWDQpS6Dbi6oyxQxY95hNjP84l
GJSRFuWYSG0s1h5purGBdRD+LsHg0ZCHdQLtQzXeKv7xlqPnkENBuGEgQyce4KsigVO8cjsIbECW
vxasIeHQZhAUAl+KjWv3y6OCvX999S9kPBuU5e0mhyvdorKwmdUn8N55MpPWdyuQbFgWawcdl14B
pdlWP4PL8NMEw2eXiVMbk7UPjei3vjLZsH3rNP0RBMIpJ1EbkAXWQk6aGiNPi5eG+550G3Wq/akt
GIx3RBOMizTZTMcB+mw0rYrR7WJBbUBWxUWx+F0+ZbkJux9oGO0fcUtyKl6oDcmKCjhLg9kB0dwI
ltgF2z7wPbwC5315D1IblAUJXXC586DL+m2Ib1rdrPd4tLhmbndpdCuTwvMlqmWwjJk38l4m+bxA
Dl0qHW5fnHaijUTK25n5etzHLCpI2Cc9lulmIwH76Ta81S7aID+llwJ2HjsvTs3cd4e1rdzwcNRG
IylTbpGodp1Vcnjjr+QEHqILY1JQW582asPWQI4btddcPcfzeBeGo9OxQm0oUtioHa+LNY7xiogU
F8fnlpP/3Jb7vI3+SNRlNc1D58shmwMCbMnOHlY9uD3nUBuOtJtiLwkrhqwe2PoOnjh7ulX9NdMR
gSn+25ynNh5JhPsEB3gCe4uOxuoQqzn6pmS5lhCQFQY8QdOkVcsbx5IjsjL3rtchl0M7ZGT1gjRv
8Fh1EwEYOx5e/xS/uxYv/UFW6I7VHNEg12PW18KI77s30PlNNOUdqGhBZD62fJijGl6tIBTemb2Q
poLbPe0/LRQCc4+BUKxNpUd0/4gudwVHGTaaLZn6ukJ14bE9neIKTlBRPZPnfKiLJjMjfV71GC8P
S76JFrStiZm7uSu3pJDF6icDYcJJiFdQGyVlfKG2fvX7rBT9HTDdX8b12u3+go0ktTFSUR7NrCT9
kHXgRPPHNVY0+hoSietPpKYxPlR80x+V2urloTdQLL0dc22WZFGaOdW8sO36O5R0Ua9MA5ed1fl4
i6blf7AudcvR9pNuoeD5pLk3ZHutD1Gsbr1yuXJnvFCP2sKzVdQt+RjtQyYkTLZuoOyy0sMEHv+A
6wyJ3HBA1EaCUaW8XtdsyKI9OMReJw41H+IrkXM+rF4IHBsINhAfvPraH7KN9ua914jhpjSFdvuu
NvrL514XVvU0ZKYqh+eubdmtJKZ2K+yEVVBzAS8RFuNwZxsUr8Hgv+GwS05fP1IuLYz/95ZcIpDw
JoN9A5bwmrA8emwEcduTNrJrn8m2+9OGRW/A3oS2dpPAubhxuqBSG9tFeWjKoVsHdHhCnfhQMBWQ
SX19VS5seRvZZfKpnfM5H7J8b0BGRVvqQUhR3rF2za/syN/duRe2pA3w8psmoP5OkSygYva97vQv
yOh19zjiYTS7F+tXD4YmRxBf1WFd6ZbouoXQUUz1rTeY8h3k/8rD1PR4+VwroR/K3I8eS7g4j4mH
/7qyEBe2hy0h2sXQYdQ94qYo619j00A3OV/Xu9dX+cLgNgiNi6mt4btZZzOT73Y2lIdwBrzcbXCr
f9GKmFSLQEyKtflfWWwP/RC71bc2CI2xuYVifDNmQRjfGF4fYf79023W56X6o9gSJMzzUKsh81U0
PGHjxfdGt9PBbXT7JNk9hd4iTnJdLW+oeJuHxIWpL6gNQatXrnJl4iGLB+9ZmJKfiKg2pxs/tWXu
QfZcgeOFP45kK+4rW9SlcHR/dlsTq6TKTQnX3hpNtLhTdRqVUZOYCEH0+uji5bxjw89KuBWMpCjG
DJxv74G04fym2mj3qMOweWwDpj6hsjJXWAMXTi0beVUUQT2qcMTFCDohqTJwJN0IfHE3QIXd0oUt
VzuIyBPj2vdZ4JFH3EvvxnF3ux7ZYrWsbLs+piiOpJjDTzV6Du9W3k9uZ42NvwpCVUKIHp859yqS
KonONwzM3PK/jb9qxlquC0HUypmo22bZRCKKyO3+ZSOw0CYNZJnDdNcbxc+gWCA+1LfSbeY28GpR
Rb7RGvcvPpL1AAFqmQxz6HgfspFXYPWQwa8NbI6JPO5gtoP2iev666F1PhJfyJ828mqnbWMWyOxk
ai+/9CimdTO7nWY27CpHTRTDLAXmkwOZHrWKYSQQjG773EZdFX2+QpYFVmLQTTl0ffS57ppPbkty
Xqo/ssdeKrwaRRiaAy52kE3xQ+2x24satVFXwzINual7XF6oPx1WXnzTu+9Yn9uwK6aoIIvE0aUm
Xd/7AXkb5crNGCGwkxNVa5BvW7sftc4HpI6ludMiqN45LDoP7OzEl5xEcT5tR4E0dcyDtkq20jeP
bqNb6YmevYD6NgyPkMHZHyBkItNG7tfkgV6MIY5y5e8NU8U5NFKKWhxJOAOkA5GUMs6JS67A4Faf
TlDY2JUhPM1kxWCwyDf43xShEwgQo58z7h97fWolOsbcbMeRLcPtosv6dsl7l34aBreKxzEk6IIA
HnRcQvG16ORtoHsnKiXGPmfvPyZeUdOXXVizoxrH2y3+2OXK5UaEka3w9/YCvk5d5B9ZrOODKEeW
Qjra5UzE4FbtODPdeHu8+UdSmWNuIMdO8fhzpUy6tA99a006nndMcf8o+3w76FgEh4q56WcHdnaO
IhGrctD+cR+8MV3V1CQ5g4mUU4Da6Rm4+XL35nw9qqBsvsBTY9H35U5Lp+dj+ExaUUR4Lj0WNOwo
yqdI4m7Y0qtqHheW3cZGlkKRPkDr+Ch5j2vjomDJ3DghRjFxK4aCaG741vXrEWp7UE4otTiMe724
HS524bLO/rK25egfa6+QCRqVj00Uvnf6pHbZUiyjqlBC4zBXsk8gzHiPNutHt7GtYyuGxRtIdcw/
AiMR3HaELgkkCZwoyTywC5doYbXa8mk9VtPmp7U/PeREO8E7MLh1cIFmyNGvF/6Rp83GwAEq8GTn
tirWyQWPS/TqYUJ1hPToPZ3DN6zG5cVtbOvgijdcWuqB82MDlPsy5bcrRA8cx/b/Prfmthd10S3i
6JXs7cj3D+Em3BJ/YL0l9KxrxqqL1yPuj02RjpUv4QIPhSWnly58Tquy4N7m4UYRIIKYejP14efK
NJ+dltwGLtOmK7jMkYhEjvITzlg8aQh3urPgYLE2S8WjFmIHaj2GPpe3BdXLW7mu18h0l85Ea7tU
vc9Yp1DJKQAZYAAAsmsl3ruti7VdigZPr0Qb/2jW+ehN/+fsTJojxbUo/IuIEBIS0hZycqadtsvl
GnpD1AgSIGYE/Pp3/FbddLkzgk0vqqswRtPVvd89x53mZdlyv8VHWU2XZuFiVvNILx2+zMELBvXY
SLet+w+PX00W1U/d5Pn45vU88bhKmPkow21tESJY08vNohjwYjtdih78kkTIu8/LaZszQrDGl/1O
l51fNvOlz/wgsjp1kSV5sW0LWNPLvbGGVpmeLqVw5gJh8PZkbZl+2zRj1vhyH4R94bKKXQjJroMb
IW0MW4ptz17t56olFYUkq7vwkSgosM/jSfhTsEWyBmO6WqXlqGsBaUZ3Qcmbn/s8K17DoOW7be++
WqXQsakDJQzDgSF3IiF7SARvuZ/jxVeLtHOhDnRXzhdTiybyymqOM9Ae+20vvlqnuLWIppvx4qpt
6J2Sc7lP6qS6Uap7Z/NaI8wMRRyTBvjosETTd74e2ksCh8EbX+ZtYvwr4yKCNcQcwqaPFbjBYRNI
+8Mbc/WzUKJ8YfPQ3vgF3oLDP/2IVbRLekgMhBX3L21o5WMqdbsrRCv2Uyk9nCHMbrvNrLlm1dCl
aFzoX8Iq+wrVv6ckYa+bRnhNNRfe6HWNDfxLNuXkEW7KNkp7IW7keN8Z4TXXPNIA1zr99nQXPhPl
lREK9N+3vflqybaa16rt3XRhXZO/lkXmHuF5lty6Kb2N4Z/GdrVmw3kgYVc6BzvDen6p/S4dopQ0
9b7IqbdbWNk+6TaFS26ZZeWn//6V3sLqf/9MplbnVjbhqArbdLhUhc+Ps4erq/a8A6l9/3OTtfNT
7zeAFP/7h703NqudY+5ZNedtgA2Vjx/eHLNCpbdFg2u0uhGZ47XFKWOdjIeq+55CQnXja6++kVGQ
PQgWuIlBNjKLx3p80kqO2/a7NVjNw4JM0wzzKpqL4Y6m3rjHXXObUHywZqvRdlqj10GOl771Yani
IBbfyY0LeY1XswLSw9BPcJeCV3D+8/GfdLoxL9+ZKmsZR06TevIaHy/uO283Fb23a2EuGW+aiGsd
RwOwRlqoWFzKtAofnTdGA3HT87aHr3eJyU1NYarhggusOenQS6IBjTk3hEneOQDW9PDUFXUva8gL
jYmuP/bUyDAqTFvHfp/Bbf1N/mPbtF9zxF7vzQkXGF690K8wmwYIua2dQARriLibicutFeNl1B2P
+s7LIwgef9k2AKv1WlcciIZ2I46A1EZToN4E8Dadi2wNEY9YS0D9m+GiUDbf26CtkKIMf255cbbm
iMuhKkoyDu7SpkF37OpJRm3v8007DVujxAEpnAhZ4y5NCuleskCGCaBku/Hpb/P1b1nbKhlN3/fD
eFl0M0Sw/BqiUlW3Ojn4O8fU25//7elDN6iqoGa6IIEbHAh25Ps0qORpFkm+6QRha6Z4WJbMjfAt
vTiPXS2jv50vNjXNC7ZutYAqhBFNjulOa9Pv+QBahXOxqYMbT18dq32p+qRPkh69inN1pbUdT3nP
wxsR5593YrbutlAqA6dXLO4yt2ixQHPRi9H8ZdOEX4PQbwe2SHozXlxAoAb615jO29bpWo9RBjkV
nFB3qdxcxXO/0GhhwyYMU7A1BE0qn5W+wzdhpBj3ZO71DgUBsSlVwdYctJ+P1GsUNl5CZ3OxA6yb
detvK6+wNQrtBgYbgTHH0+fGO+ila+NGdpuu4+hP/Oc6VTnKwhCNhcmn9F9dmV7DhWybh2sSGlN8
sLnBN4dQuN0bmzxZ4s2HbRNxtYQCq0tnCOsvWk9DnJLWxo298ex39q419AyB1NxzVg0XaAlNcVm3
xXFCEXenndmWk2NrdUYeBJlOe93DI0WSQ4es61EXfFvYztbQsU0tdMAX2V9kkSz3nrd89kdb3Wjl
eOfrrKnjZWS40oZkuiAjmueniqfFc04ac9elVNz6Ie/sYWtCNxwqW+O+3l+o6U/WDz7PYbYp2mNr
KneYy6Co0EV3qfyWRYCZ2ign842H//lGiBz/P5eT1qMmnGbYHzUP76d2VHs3DeFhCkr54vfwKKd1
SuImmW7dQd/7UqsFDL0OWi8zrIXbuqXxIEixJ+mid5uW2ZrUpY7PvqGkvRjd3U9cPjFzSwH6vXm0
WsE6KNBG0yNtLCwN7jzXeLthoPWu0WN7I0J470f4/xwNAtnNHj1kCEIyOv2qCOxQ3IBVF7VW3Qqj
3rmPr6Fdqfqhoj3usaoxww/g0mQ/dKzaGT37dymk2U5QDig2BcpsXd70BoxxsaT5ZV6qn9Y0Zi8I
Llpbxlqtx9oj8IByQhZX69Mvusj/yuttVTwVrsZ6sgPUlfOggN5GechLqD/YNth0gqk1k40CflNV
C569ePOzYT2Laldt87JS69Ft/GXSmdb5dQhhoJNys5Na9DfOmT8vXbVmsq3g1YhIpLwOQ0nifOi/
ARgS0abRXMPYErqqbdlKc9UZBWMvIJ7IdH0jb/rem78thr9H977J8ipN86v25h/Ob/t4cfnWN19d
TNDvQz2/H8ur6elh7L3vvR63XZHVGnTmWdY4MWE8FZEBNB+rL13KNyUyIen/z48yjpWri2bOr+lE
2CFJBI+h/603xZhKrHKNnoK/S2iq8jp3rfcCj5tz5Y/LprBerXmyevJBkwUuvwbzkp0qJYu7Or9p
8ffnbViJ1fW+eINVGvROXzMS6D0X0OT3BU/3c15tcuIQao19sTBMl/HNwxue23/xqfiAjsRt+8sa
+qq5HTo5jfra+PXHqc2/z8O24oZaE1+wlnO0cW1+7aYw249dNcTo+0z3m3aANfLlrK48AST4ighE
RDpQ54Kge27bw9/G+m87wJuvL/yoeHmlQYXUCkGaFQ5rGx++WkkkGTtao9R75ZrTSBETkYGqjQ9f
LSSSztXYIB67Dl3I7yUtVEQq7xY4/bZJ/Ts9D02Jf36Xxs+bsAl5Du1/P/JG/rmHmx1py1ejzDZQ
UK3xrzkLipnWQX5doKPQapis5HpTjVOt2S+0YNK+qRXWkbGvULq38ViQW82e75waa8KJc3RPqbTP
r2Vj6gidLFOEJMiw2zQj1/qMfhF4Uzeg96b0g13L2etMt1V+1RoUHoOK0k5iexTL+KVrDqULt20u
a0rY+TTLS0jXXs3U3BXOfMwLdwtBfENe/zAV17xNO8muH2lr4FZSwia7qcPwNWU221XWQsqamAzq
gYIhnRvajH6fhiG5kfJ+b6BXG75k3kQ7M5Xw1gjQfNLBGmARw+9N47zWbWwCBiFLxTBFBQ2PlciD
Y1+N2/gntYYTy0YVcDWb8qvn0dPYJvC4Vlsjm3X4LvqpccFAEDblI/uY0yrY0W4cb0QI7xyzbBU3
AV7jyFFmBTrPJ3US2Zw+oZrKfwNzzbeVp9Sag5JBN8Gke8Rv0BZdZIciRBA1bduZ1xiU7XjQBi3i
4Zpnv+D0fHWQ6o23zZrVrj+6tNW67fLrPBdooKuPJhfbeDz1LwHHSi6iheHqtU29ek8FPfhhsPEU
X2NQblxqqkvECK1EpsKj6VNjl00ZOrVmoMJhLJxLsZQcb6GDBvkc860Z2k1uYEKtISgYz+o2ME1x
pejtj1FgUFVkaJhunC9rDAp8mN+VQV1etQheiHZFVAi1SfMfL7+64oQ4ZXWjLaL52s/jgHo24mlz
y1H7nbW6pqBMIYdmeIv8KJSW7rKlX05eXtKYAxw4bJrxazFH1lNu5qIvriTIGlTs4orcTEm/9/qr
AC2lYZZ2A65RPmkLG3U8b/cNDIKfdVaPN5I3bx/6D8fXWtQxI0mBxq22vDKy1Hv5BloP1h8QrGEC
uTD8MqTNJhcrDPYqauMzMruGoT1KpSR8nDNZ3kkdbLycrDUeQdHaoihxFR+L+liZb/Ct328b49VB
Oy65lwnHDWT7+LAfAxAhXpO8bnr4Go5irePw38K1LenDKhY0lbvJnzb1o6i1wqOCRlJToux+TSgt
YxL2duexYVOaTK1ZKFvOhZLJYq5TIH6U9eyg86g2OWEKtaahSNP3eSl6JFYgPXIqgqQ/B4XdllhZ
w1Ct8HhgjSuudZeAo+/V94x1G8dztWjn2ZeOhsRcB9mruwmuOLuZZNO27WYt82iKNgxb1B2vlE8f
GurMHl6HmzQd8M1X6zNsydJKgmsJ5PrScyba8qnLVLfx1Vdp4hkeh3VHBI7BrvopKRpf5C1DnbfY
6w+b2P+lW/52TR5cJYhhBtMcfF4f9Ysih3bx4eUZhrI72coXN2Lu/+cj/vCj1lySXqaFeGIqoE1R
FJHQaRLl0Gw6jV0/3PEWthh9Ov1iterKOCi8AG03YRchYd2dShjK3bchFQeYD9Jj0hoZ+5xkT0wM
wQ6U2/CsIKsHIaPEP8H4RRyqnphDgsw3jqwO5hU7Oi9un4I5PDhVg7NQY0Ii3fTBKRwcBDN6+C7s
g2V+zTxbHlozVcHBn6p6ioFsJA08zx10ZFPUBD7mmpYynnqvHHdZmXgPNFmgAgsLnj0hb922GvKw
x7I3dRO5bAllJDNe3KHjx7dw22tE8iUY/PIFTm19EfvIf36StJufoJ9A70KJQIeQsH6CSLi9cVS9
c99ZQ1vZIqq5zHHUQu7nSumys629EaK9c9KukS1063XC89vi6gG8OQi0ecOctAj33BvTGwW9997+
be7+bY5S1rVTrjFHqVzmqG3I56rup92mQ2QNbnnoSg0xUoi7w1DFy8Sqfe7KehM0oNaij2UDCaQG
V81rCf306JUEdJPYhlBramuUC1S2ZiQUu3xmJyDTMJ/E7Nx2G1mTWtlcywqu2cjgjJ2NJSSD9052
1baoYM1qpe1oalbX5hrQysZs4I8dNEm2XdLWeo/cC0ODJCtCPy89CWWzGPmWbRG9XMNaPi2Qmysr
6KfM3YGZ8V6X8BDeMhPlmtUiIChyznPMxHSGFbRH0lc1psHH/376/8+5f2+/cg1rkb7krLYUN+Mg
DYGZtMUv+LKx3RTUU7TMCfmUl90c9zWpjgyb4cE6wrK48WdxZ6ybNP4m/tamCSbXdSteeIagq0hf
RVWZ+yCh37s2H29sGH8+1ORahVL4CRsD6E1cS89LUdGWM4WaNipOu6bnso1oA8vMjaP2ti/+bXOS
rHQC1wtzlVlyX/HsSU5kW+lcrgEyxQpH32x0ri5dcgRbJa6nld1G78l/IWTI8xBcwMzVpt0USdkF
kbbTplqTXBNkWT0NPA1DDek3RmAwAmwSBZxN8ZBcA2Q6cw5lc+xOlar8OLEhTtHJ3bprvbtSVpeW
EA6DqmgbpMiDuXvRZgLG3vhsH5K+e+Mnq/F+hpvfQzmVMK0pi+LJSjSuQb0iaeOaF8Pj1Dp2Yy7/
+fCja+xM9yOC7JRnl8X4V+G+5Btha7pGzpRmyTJD+viSiHSHBs2v0uPbAHe6Bs6qnPtAfb380kzt
i8qSn8GYbDo86Jo2y0OPFmh0zC61cXnUS2SDmmxjQz9d42YlnUJbF3UB7ZSGPUxhNe1LP6k3BRt0
TZwBpeIqyZS+CBNeBaxQB1F8/e/9/b15srqBJGRiZbGE+gJ283vita+LH2y6CtM1blbjtF48rfUF
n/4p9EgeheW07dSja9CsNLoKknrQl1SbCnsEt1Gdmk1xL11zZqDl/dArnXcOjPdX3rMuQi/Ptns2
XXNmaV96c4oo7Mxm/Zmm1SUottF3dE2X6SIL8rQy9Ny3nXmYrL5rSiaeNs2UNV/WwaZGQLoyA5bc
XWHtCQOlrr6VN3xnGq75siGZeBAGdXqxNJt2qM+RyKab9KpQPHn7oX87a5lNg1SANj0Xvk726NOc
Y9jK3bifvvfmqwS8ZU5Am0Gkl7Lwpn1FExmhY+1l2zdfrc6lr+UyYRWdYV/Z33G5LLuyhbz/tqev
8wOVdMWQ+fLcL0HzUDo7nEiptiF2SMD886uX2QyP1nyR5zaYxrgynEVDNm7LAtN/MUZV6+duxtM7
X+Vx5y+7qcm2BVB0zRjNMAyB//Uszx6M9yIDeXZe9/22r77WUuxaaA75aIY9a49l18Rjf3mib7bN
xrWjr+z9opEE0gYiMy9Jxdy+4MutDrE/39mBrf9zRGVWQEOOJeKMxs/gEAYsO9eaN7uqZuOmEI2u
WaOm9r18yog499Pg7/yGzh8VnGc+/feE/39L878vM3QNGyFCQ1iZFeG5DTsa/hX4YfjiCkWibNH+
uc8g1iqYQ220SWDbbVs2YmrNL6iZjM+94+nPvmvG4hDwId0lRcEO3HTuQ0gT8hg0MjxomD+/+qXK
j6NYVDx4lb5D24KNkqXbVrSna7iGZ6MfjE3Oz5yV9RXXLvbQVQJyM//9jd7Zz9bIlEc8aj0wXufA
JV8aeEH4XbUtIFjrb/lImrC3WObsFf58XmQzxSlu2jfW1Xuzc7XfWKmmMGwmfoaCSInW1EYscBNq
/Q8+MLttgcEax0LpSU/g8vl56NP5q4T85D4ssu5GkvzPlSG6JrIqQqAPXqrlrFmpPuRNOt0ZbJ5p
3AyqYzGpWwgioQ/+Vrbmz/ddugapoEI/jNXS8LODYeEOfbfzEQaa+Q6Ijz5YhCk/bkyptyH4w7Jb
C2kRf8l746w402Lwx5cqkAY3nhZGxrJoy7gqHeyHGa9e0pKTYNdPnKINz68GjGDXAh1Vb2wwbXlw
J3ITfNZ8Sj/m+ayeK892VRQ0I8N6LMmVjYs7y8kzu7eg9lmSIns0vZceoRLmPhYQfbkbbJt1EGe2
4hJO5etiUNKusio/IiUzt0Uk2egf1Wxn+CF69rVglXdfFaJ3EQ+ZiapCd59TarYhxHQtBWZ7iArq
JlnOFlXAPffttA/1rVvgeyPM/rljs3ZsdSdycTZY1UeIJZgDL4NqX+Zt/aHTs7mRzX3n7kvXeFg2
d3AeVjWOBq+oyV1dumaH+1vqR8j/6b3uC/sZcgrNDzRw8H1Os18+zYPIR0Ur0q2ujx3cHDblEOga
mDIBYLVUZz7kIJefHZRzoqTEp70xl/88ldfIlNdUb0RpS8/BIP6ayqjo+hs3sXfGao1MMS/NjSgQ
vBMP5MlodRsT4gAxLYGMW6I2SX0KusanchT5tI+yDYYqZ7GX9Ecb+pv81gRdI3yiSxu35KF/xloK
f9ehTA6AU8j3//748s8ff03xDcMMCbHBD868UOoT8irTmRlR3iMXX+27NK0OrpbzOQyku8EevXMa
rtG+loyzGPMmOJs8IOcAU3Un0Sm47Uq1li/zs2YGIlEG5wZ147O21o9a7auX//5a7737ivSYK8HI
zBk722WyNmqhMBqnTtLX/348k//HCP6wr69FzJa6qwtNNTlXRGRpEGdmARoDIIN5AfhWiLGQD4sb
RfdTc1UpC08SM0ENgRrnQfAIfjw8aaMlx3lQRwntrBFPqULUVcRt5w9jFvdSoMYVLVU3g1bxQlYE
n/r/L8Gon+aU/E6HRoGbIJ0clqsROU9/QHAhR2pqSseG+VG9lAbWZaBo9u2s6DGdA+7tO1LhsJjG
QZ+QiA3lPkO/6Zc+adpjoNp7ms9GR6mdkwiuNZzEAazCdyhaQbzOz3AAqx5teqcGJuL3BfQPn31N
kmBHFuQYoyHJs4NW/u9Ue8vP5E0GqBh6EzVE9Z+TcIL1a1qIr6Wahscms+SQhWI5uCUpze+5m1tY
zk6iSB5bSHx8KaUk3hFysUXxGA4dpkfUIforMcm18aKc+c2j0nm76wA+RlCQwRjP+Sh37cBL3HVZ
c69RKvyp4TUd5aJ4gRVXcK/wO5QoL/ZTXHR+shNebmL4RpXP0IwOs4i2TXioMZxPBDI441XBFqCK
E275Y8HT5NFLQn0qhtL3okH70K9biqQ7LflE6xcPdHYVZTCJ9Axk52SYCrpjJX0NUk1+JAH9LQDI
n2uj209cybQCwl0QHXsLQg81FXxX1l23a4N+OBiZdjmMWbxEn8IQooft2NWf6q6gMqZFNulLmyk6
nFAupeRReVOeHLPRNe5k2mRir01VN+Heqyz+/QD8cYpHFdg8HkNRnhot/DsMQIW3tCZk1V3tUojX
1A7Znz7SIbRFPyUp4IJL2OVqzvbYNivTx54tpL333yzZ0XtSjfHSpuRJw5U0iAt0fR2StCpBLw+A
Ir1d30G7+a6HpHX2aKehPWjM9/tibt1hYHV376qwDne20yziuJTYnS3Ktn6G62hBDrxrQnKwijJx
MHxSbbKrywU5gag3XlU/2tAb5ANvkib7ZJtGkMdK+ksvogSRI4ltZvMGJYChKbwjkod0sbG2Lg/O
IgDkeKBz59oDmnxT9m3sR708eYmV+qgFlF++0BEOK/49qxh1TUQDuYxRXo+jvaeUFOx+muta/9BL
6ut7X3f4qyW+CX+GozTxohmDwQ+Z5lYcUIpV8uQs3EliS+CwOkQ1hJXRSNLNSj4gFa/Sr2ALWXtI
Fg7tIFnhH+yWskIhJnJT0CfPyQjRgEMeTsIdsqYO9K9c2M6YCJezMX2sGSbiUQ6wnT5XVW1qJARL
qHwf6nQYzEO/LGZ8yuWQ7k3rJegBadJmDKNOOSc+F4yx+msz87x+lgHcaveaSCxP1Ntrdlos7JR/
G5p5IzpCnW7ubTB56R0rIRex8zNjsrteZHX/i6nWsAdJYDHyNW/VJE+Mce29psD5EEBWHWyZ91Nt
WBDL0NXJJ/wrOzzVDV9IGDnmSbiUhaQbjpCFFMM+KDtiPxZhMA0PoY95Deni0gv3DawY68/Cx1UE
N80iwzxGq5U61jmU/R/g/dpnJ2VM2XwhC0zPHuag7lI/HlEEH9KoET0TdyFkEuzPNjFwXosr39Gj
8aGfciqmck4vta0WH7CtQuQeNXIqlrtJlcBNYxQbK73ryQRpu6gefG/8bAEK9Id6aGp2T7EbzXxf
6Sox5xw4bfJ5DISASpGwaNCJLDxqgjRCu1+TXAvsFeXdhN/JPLdZX1X7RCUdR+Ew4cVXm8xdeM7G
kR90CxTiWDj8/Z1dlirZQ7FUNs8JraDQHRkf0PEJYczsyh23IylOaIrUkz0sSnb2HtwUeHFPwEGl
j9J8KMURB1E43ftK6/7OVYOzv8JcUHGiFdo3Iw1xjTTqWtG2O3jdFP7PpR294Vj6ENgzUduG4xyJ
jHu7tPO1B9KrrJrhW0XDiTzZwubWRNhpdAotLJ80KdJUAmmkrlCGLBHcHXBAKV7q5Du6jZ33IWx8
fzhbqAdNx6AsQnnv5/4of5iK+v5rD3rSHoxgffKF+a2jD2UIz88PgcEk/T1SbwzvMnTdNCSqPeoH
3+FX0rcntgQeuXR2nMB4zvjfv8JxBBQUsZGy9nNIdecfKojWTg95T8R07+Az2WZRMaYy/zb0Q6Ku
0i+67OuEhTBmURC6LnmVs068g0kcuBoazlN6r1lVenHDZp9nu5IGDPKAnvOOeTs0/OLyhutvyB3R
ooF07eibbpdoqpBnIThMyI8lG4je4QeVeb57WxyoJydQBwbfRi1tSQj22Of5vab+YnW8QDVk/LnA
oDH/ZmDn03+DxZEX4no2m/kVAEKefWTV6PJfQ6HZXO1AGIuBH4RmyCft+7725T1U7sr2mRqPdNmp
hGafdDH6XfvmBK+aiaWnWiV6/lUWzuJ40JwFyR7NqaqE5Ushag6f76XUXEC8GZ3RQdTT2hvvqWwA
slgFI02ctknSQaxXtH3L/b1Ws5DdLmOWV8ERiHI/fO00xH740S0NGqxh/kBa/ZcZeNPPsRjGZtiX
qJwHQyRnm44CRLrvyTHqfT0dk0JWXX5MmBCpv9NCSc+ekZ4f2DMdIXDoYjYp0XwzpR3qOmK5n+lz
lb0JX8WB9otyiQrpwvzMp7FexE6OvQ2zWKnBkqOxXl7nUNRjht9BCHPOT6Fn/fE3J7UIj45qrz5m
SD3JHQci7uIuLA0Cpkl3GdcHvwqTtEBRZhR2L8y4zMdCuJx+9ZLMdvtpkMFvs4TW/xXCgDA/oU0P
FTkaUFiEa/tEvYmTSOS+CY4Fwg15USklMFb0uJzmE198dpZQ5oZRjHNlfkhabySvluXpshfKS7g5
pnTKvfu580b/hywpOQWBH5ij5Di/91AJ7/gYK1Cm6YPOiE8fqmmGnlGMLB3dibFxyVNaphad7eU4
Nt+6ic133tDafeoGSOrWA1QYR+gcHBXCqPavwdalf8avzDp51+bKNSrK7KTCvWTSqD5awPjZO4fI
EruGhrVzpKDS+Sy5r2wTIapygT3OeU/pB3+BQ7B3YCFppnMJLso8e37H/UvAKUW4hqXrQ0ckZFZl
31OPNe1J6vDsy6C6yyhEsLDDquqrqxUU1JpuyfXOhDOVd9zvWon/11mvizxk4fT3fE6Sab+MME06
I7IW7Evf4uR6NBWQ7Q9JvZD8buwlJqCY8rfCRm94Xx6n1mvwJjIHiHbC+E35M5jL7hx0pf6JohMO
Q5Msp7Ti7ncYdtnQRW60Yw3qLrHDfVhns3lks2f44zwhufsys7meT/WAungWjUXGIaENR775UCV5
V/1Svu/xN3N6uMAFA7C7Fw5DZfmSpGWb/DB4V8Q7eRgu2V8gej1B4gmuP+JxKZWpKiRsip7gNyPC
Rhkp9EWzLpixfttunPwYGVs9RxUJwvROIr99AMLXwPA9GWt9pPkYdtgrptw8JmJIPUSUBTk2wqtj
rcq21/tRStp+5II0ox8TdDR4L0PV6NrtUZhIeH0qClMcVShxVPdhIlUWt8p6DMHZwsOfCWTiWBOL
EX2BVzE6ru/otPAqotDiPi5lYF5CU6Y1Qv0Q97hDZaoASJgjAykfAtnaOotyI+FkSJO8qPxoEPMg
cD57Le0wcF5qlgeoqmZDFZt6niP8uTeyuODZ8NzhgMD217gpaaco7bTdsRmmMT95MnvPYglwe3+j
KS8WYXq/YEej7YJ8HewlP2LWQqM1hPSmu+skguiIjOVMrn7fSBRjE/SypvdCSBsgZBgrOezx4OKU
Q2xh+gjTQOWmh0b5dfPkKtgV7oqhKMgzAgVN9sucz3168Eoiwg+DQrRysK0Y5HOr6swd0Q2X3Aey
71C05ukRIVea11FAclUeW42w5HFBGFgC1MW8qvYtJDa75m7kFa8bRNRv+b3MH70HeC424+/OmT78
7iAH8ckJKn/hcorN7KDmEmLII02mYVcHLf85CwVPLZQSD30HPZwkbmWSBjbG5sPGeW8cuLfmGAzI
iDZ3aVlXzR4XfJXLXTCA9vmY1Vnq+h0qsn2T7rxgkQxuBUNLhyeuOkefApF5X3XjJCzYUtwMZMxm
q3P5CTdjaJ7A0SO1UBByAZDD2HhgqqFshdRqwHdZYHsIjPWqf8gmRr51TDTZ/zi6su06cS34Rawl
QELwynAG28d2bMcZXljuxJEYhYRASF9/y/ete6WTtM8BqXZV7aqlOvqoT9o62Zco5uXUM0N/6phG
Dp50ZBcM5RBcu9/04XrUNdkWSHaD3EXGpFkP0S6/827JXTPgjWAvX5al7a7Q3LGxguRj617DSVjS
NVdjOWElN1TLjOTeBOPuMu4fKmVxfPZ50kI740dkonccslNmMLtGg2+CjJFoWBYmOSgr9YLwx3M2
SCZv/jBpenFbkW+fe47YFwmP7wS5ZQ1QJtjrig4/8zAhujMpkFS44SZtSVpyMyhcj+AI7rJxHCpM
QEvc5G5j9ZyKNKnNQI5fncujM08S+jRvPorq6MC/g3tPP/XEk+VkET9xw7OS3dN8KCBCWR9Vdl/S
65T6/a1Hgdbrhk3Yo0TmWoFxDUSmLWOoRb4kiDRSxRsyvA/IEPPyiWLt1IFah+VEmyOUhyiybzmK
486AJIjKizEWnjuctG09BdqVqxue19TghD/akN51ajL3eLvWuFLhGEB0F+E6IP6jyixs1wtyhi+M
WACUw7Ay8vlUtZEw537ZRR2zsKKNmLVnLlp313c4oPJ4V9UyKXaLYxA2sVx6ADaffeS0NUjoD6Th
q4lL5AaiYgtdXhUTqzrvO11+rfuKQwvpZ3Xf8rhBXlYGiDDzMs3dD/iwB4xlFMDJYuQO40oaFNKG
EtbhUA02c2WuaAGaH4SH7bP3VCK5wbbpUeGgaJsI/EmCzyBqT3YgBhOTslcfHX8sXTKgRri+8fXg
/6dTwwHb1tri8xdJvFYwKOv7HBABUwDd/mmdxd+XEccH7aL916hWV2lqsufMLP13eNbb6yRMe9fn
esZ5gs2nNNIZ9tNjLO53KRJm4mwSzdyjOwsdKzq6ONQu1l73gHQo7bC/N9/n5dIW/X0Pn8gbqtOh
NmWpOKEUd7oMC0Bg2U9HoBWLphbBghib0auYn/Vus3u4TdRSMhwNZ6H2jJQ8Ta1sjpbmEyK22PEf
1QYAGMMtfdaD6jD+Y6/vExXk5LLSyL9Q2Y5nJfg+VNkc8KGJjtWi16QZU738mXeX329Ztr6KY0nw
5CcdxBRs05QSD8NJM4Fs8H6hF9aLqUGgNx50M82XsTMenb6Fdacp0oMsiW7lpxhhVuuLVPxUX0kY
CRrWpyaVsXof5/bwCD3p1+yuI2o4dZPNtjrG0sgrE2L5ttCRfbTx0v3bxRE9G5cBmBV5/j2oKEpv
aZbLp93M7dUlsojKQ/WuHpEfJUuPJqozVuSHD4tzUF+yAJqr7qVozz1DKVNFlxGb+aFr/aUtYiEb
RaLIlZwMfVwvSjGQW+vuDaijfpvrAddX04bWx7/W6cC9XHajJ/cx5cG+J8w6fl+wPeqaEXPM2mBa
p7RcUcj0mAYubmmcDVvjQOSBRJr8H0L89CuD3+CWRQikw3eHERFj5Q4+Afdk1Fiem1ckvSGH1Gyo
Y/nXdv2wVAQY6lH0yZHVorNUlnwI67OIATFt6Lc7vyWjKec41+IRahjM5ei0FKIZLBVPyGKfizoI
/TWOjMAXVY6r/iPLDn6Fz0+dkiwy/1pLTADn6dq7JU8lxyorCtErPB29qEaitr5Kko4+pdzhNXL7
RJaaxwy7bqOJHDslB+OmNLwoEF678mWqsTuZYoWb4/ZrUJeqv4LT0UUeoST7m0z0mt0iY/O/hHew
TGeDAaCNsSL9iyyU4ymGAkAaGGIAUzi+VdWMube/gfHWH20o2k+lTcrKOI9EUmWOAhrLbd6Tu+3A
lFn5vcAGNKAr+dkptO/hUIg/jJbu00CWe3b55pFyQAY8k5EL9uZckd05KeSfbLTsP0A2/mMmE8dM
JuY9uvdIaP8nW+C3EkEDvq8FcNLjHlYZKnqkxX0s1gSHuV2Tl8ECvZUEz78swz6K+wQIBMbmfk7W
U3usYT6Jle7qmqGr8U7HXxQIx19WlPgjZgvcOYHUGLUcqxT+b/6jywUda8GQ1FQmbB1YtTm9q0fL
0Os2lXwhQ3hGYgZOtpzi/HsOYWujnwdQ3R0zh20GBPBldSAHGFfkMw1FA4OHfUWUI5L+CT1yhrqc
VhTfArTWCxgPzGY4FEkLYghdYw/aEqIrPvvowluN80IqnSU/pFiKp5Ac6k3FSD6rA7cwpFK0Epka
TWJr2HAdHKt+HTMa/liLsLiDwPbbRH6aX1JLo9+RmrCybnLb3W86Bfxjmg7rxbuue89Cl+41wTz7
zSHw87MPwzhcYLELW2UOUHunbJpQhe2Tcfo1+og/Fes+Py687fKmRRugacBZZHs1YwYRd7AE++2C
31HcJbAYzeeUx1lf08wofE+k06I6cmKWJsuSMa8k4RIzBzwftraGpt8K5/GF4s/G8iiXc3giE2II
S4XLAoUj6YErSyHQc753oncfHVtXU2o/Qs/INM3PhBoLAsV7gHC6Ohq/793gOMhZIWuZ+Cg06L4U
6q4L8AKXA6wayRWfm8galtr+ihLr5M7NNibXBB/dR7Q5UO8jgMkNe8zAnS1ZVn/lw6DodS4o/2k2
7KU/86xL5nIbwowXAjdbpq8gD+TQGA6C7BKiY88quk35fSsPT+BV57iGEGy7x0/AXt5iStitrPL9
IB1GuH53davTr/s3aVVRXIQVww/aEblgJyqW0Tfu48RXAOjqOKOGHDnyg+fx87bP/cdgAwZp1nnQ
mTNgErSVmMZ/RsmBQJD0uIomtoueK2JMut0oocxipt3JUWP5mD8tfbT/Z+zWIUVsUEWDCQ/ECuqH
lhFlVXL8QMxNWvOw9VjEyj36c+cMyMBgMFOnvHDybBDUwsuhY9EfBOTwGxiJPDv7VPsrNJCp/5Mu
hrzsRkyYhUw7PSxkm/Qzlym5goJ8ltgAfYoFCXdIr8Mnq5CespQmaTnIxnmS6XlGJMCAEopN/FqK
0SOrBW29168NSVol3SHOIUHK/k+L0oSG6NUA4Cv3sNCeYkp3x6xrdjBBzhGPlx96WdHAB9RrVIP+
rG05a78PuJJRGqnKZUjyRoGoLMpJxT1/2alcbkmc97ZcgSynkqaTfZHzqEBKJm46q3gMf2W6QRUe
JUJoH5dkN7Ypin2GMUjj6AfLmwNdsG5eBfBTBLBGEo0A/dKyjkrUAga1Nwktiv4yZCTPKrCjKVLM
qJxcPZOsKyonCKuz1WXQPHzmFbbvwNiUMXE4UVM6F48sj44qonn350iHYceM0ZH91BOjsMqFpI6z
Jl6csmQu+jIq0NeCyQFBgaWQarLXMC9e17PCYnKJxmI11ZOGhQ0x88tw5VuaPYG3ZnU/puIxbyme
k6Tj75lNwFflGHMRodO107uILMI+hqMYAfX64v/VYbQfaga58etHgQmkdAXWqksXp/acznMg5bSm
Y3MwNv1Csaw9JW7D0C/XCTrLXpiXzSj/m5GNsZpPEBAqZwC5m63rcBLAXZ6TZ4kE/LcxoMa9XNtl
eIkGVEY96hyVNxjWkT9QK0gTvkE/6gF2FBZlbEkfYHErvHgc2+ULEu5LSGn+RQnttxqcPu6BZAP/
V2KfZrFXIkb+IQo5zP9CuqBQFOMl2AKyKHxIs9rFfWvSPqnmmc7w47YyCs8aOwbD2aho10DItniA
V98+t5toZZPNXZ5jz3DFIHrwYgiVabV4OfpA98oH3r5BWTOfS8w9il36uL+wMe7PuOdxMwk93U3g
xY5TiqnxS1nY5VPn8EyVRviR3SODTK53vuPZAkENPMNlE8V0NCPWRT40yO5GqLb76Wi2/0Jsrf/r
MdjcgYDHU5f64+0Y4yQFVM1DfhpaTZ82jDZXvFqdq31K9VjNBlWcmG5Gnt6N8Cqtb7GiNjtnkxqX
65dF3lcQB9zjTOELuIeANRe//RFiqHEG6BsHhpk+l8X4PybIRJwc2eO3XkAdE52Or3AuZPebi9u/
GHjYej5C2wGhQ4z5tJnBUyDyI4Z9Jl04hOFMY+5tlX9gGYi/vV27t9y5p6RltJ4YHfYLAMJXNISX
wBTa/i3Use430UIjbOZMhPsBFZjXXKfmwbqJnSXJw1KBlpMMnC8an2rdTsdV4YsGQYqs3+vEV1xw
QHPdWk4HNaAdQJeiaBKLEmfY65O/UkNUKfcI4ozFQum/fQBfjKN+H0oluvbdj/rgeLxWrmoRmR0H
j9P2xqKj+zfRAiCY9YQz9D1QqCxcdO622Fmri7L58HpEyDqrUpp/P3C14TJeQwcC86AQgnU+37VT
Eb/4KEWKo4xIsy+JamICrQyxJAQHXQpkmOaSN2lCxF1YtvnkUvz1MbHytHYKnF8x4JKZIPKUM8/l
CbTwIpCLsHcaOZpKvwxDgUkMUaCQ3g1pb0unAHn34bAfez/oukVcDG6VaJzKJU/Cqe3W9R6alUDR
8l4kF8fn/Z0jFWisrMEZgo0TfnMTXy6pb2cKbafLnjCBQe+GaFbNIzMgAVqR/lrHbj/ZSYhvcA7k
tc24q4+FuR9btPo6geT8onk0Pk2odKlAc6qL5G30jrcddlGCnP8SbFh83lpDGvThHtgj7sR5TLcB
b1DXYizJUdpWTVOH93IKMyCcx75H5uRHHOsZ1Z+5wujWbY9mgt8zb4F7qxjS1iVZwQEQI7rbls5J
CUr0wMhp1xs7kDxTooULudDIf6r9pF92uELqJJ1txQ7OLugZPy40hhg7z94/YNjwWJceo+edRd0F
liR2HUeVn7C3HM6ZmMcHO6JNfdb9nzmVW4XfagETTNuVmxpiV3rV+VoVR/E89Iy8u04lNYRJ8gRS
FwEA3RT/wcOe1oFKVaXp3rb1oQhUDpGIUqWSlO0c2qYdEHWXCnCG6UTEZe1iWSMNb8UpHkUfsJu1
IDS7D+wZTmdUu+anPYcfC88F/ctJG2+yCSnowbrP+PhN8s6ewEhDFm2Po04N387ceh6VXbv/t+0R
qJl+C1et6F8A7k8tXPaiWebrLZvJ49FDs3Lg6d8IgjTOkH2TuouO4poXJnpcnf7IFrU0g5ZQV0Rb
oIUU0h5GkB63Zc/pG5iFFdE8ZrgjrJUnmA41LnLffybUqgt4yOzbaOzbysfufSQZquM2YABsKK1t
GdphuEe6a/4Sjx2vgwEfcYqQCFMO0iD+QWFJu/SWk7qd4z8crhx8njurQ2Em+Fekz3gzBzOYCk6W
uSwc210l4Z6QuOyxulDrAbYmfVjxfETdr6SfTPwh3Zwew13MyZzRRqB/stpkkFN6dnbDRThkEfSY
Z+17Ih6mbU3S6OQzrFaBlbJWBIYXAB3qP/ZQHPMFsM0fr6BSewWxyhtafJfrTv+wwSv5hLAGrhsV
o8z9H/JUgx3KAzutSy1XqZNbKBD5/JF3mqg7fNz9+IclcBJA5jaLfEoQZ58+BDMNNRX7lPzwaRz0
XTLEE+TG1DqpXwqslBlce3uMW5KMOnbfi81I/ZlHLtO+nJcuNrDz4heANsjcuRIJ2ZusNtoLcLo+
Ln5j5x4YmvJcPEL+HOLG7HOLB38f+ybh1r5Jt3VT6dbcRE27695XIHU5oCW1sI7jRkQRLjyki0rk
h9cDhebVRjQbH5FooN8xUC7ASCOOm6nqxuDfCfLLzbeiy508pbgaSVWMermBVElgZxjaYfm3w703
vy098/NLjFICUxUdLv4DDSXO9GWHl7V/UOuip6qIaegwd0LGoiWu5Xl+mq3FeughEIc3loMHYV2N
LjaQGlIKy8xdUaTUPxSxasVPGymfPwFtke7dOxaWMmx0ce/drPEwJQmkp7hJvUt+QXjN4+cBJIv4
J3M7/9s4nNhNqmBU7+qdkRzTrALDcFVmi9MKTFOIngF9rGjWXEZvhcNT0pWGDlITGBM6PrSl0Axh
ayLauhmtc7YDb2zZjrTDKpf5drxaCXGm7la4nqKSKxh94aVV9pgg+5KWbP9it8DB10DPU5Q9HIjb
2Mo1a2F9wL1vTYN+5Wj7ObBodp8FKKU8KX1kDjMDj8lCHpXGtQ5OGddTB/FvPRbxI+0jKOKVFWke
XadFrvlU9wvsZncjFtTbAWI8ChFuhWdTfIHfx/grMk7XSdV8nZBHvB7mKM5c9vmir6i4EoBFKAYO
v+m+TaLCHjU2dwUyhgsA46ng7rsEtZV+O1DbsOj6WPmWtaVFmBDgbxYH9oiykWKDaJ3AoUEoPqG9
ZC0MA0uJjebjYY1Tnk73mEkx7ZZzMnvxl3nGGJbS96wLsP9IBcriHlVMQpnT0e3gwDYisvGmoYeN
fyBgzeHHigOL/etjSyBMZt3oOnIhWAOlE7ACh1cO2taAn722ydTlcRPibJ4xO0kbWSdgf4jANpwn
fJlivOI8wQCHKj6VhJ9E7Hyp09Xm3fACscA7tK+ThE+kztHnEf7LYpEdHyPf5ACF22fjfwcYgU2f
ujQV8rTk3aGXak1Y0DcRIGAjEzvbSX2AHpjOQexF+rIE9CFCgN+trqCHCkxGAT8ClkJ77CeUDpay
f+D7B97g7Rvzvc6tNze40sf5FjOMZuqEu5TnaCfeGOYTn+KcwCc9jct/eJl7eiM26XSpXeqQBtJb
ibd/QI1stcfYBD5WW/wTknQfO/DPYaFzSZavFdo9i0mcFyrC+NJmK67rQFC1hcMk668Qtyb2OuTd
1j45Mu72Fi1wp971/WJPcbuaqYZnnTU9Hjdgk13nf2XRD0V5pL3GKyoAKwAZtY3eJ5zZqsHPP25N
B2v0WMOWlDZxRsL22FIQOh9MhGz5DcdX8lenR8hBLUBABa3tcvrAIFJj5oC0kZ7bzMBwFatifMmX
rkDL2ZGRLKsRr5mYG6jG8aeEyWZ7KjBe+ArCKNc3qVCPfPIp3t9mKSACl+l2IA+u0jLh7N0p69Km
iMmxlpgfwpNXygVV7ljwCFXfg399juB6YSdIzCiP6VPPPADJoe91orejatuxRdxvAIVVEunR6YOX
B9ucKkGEj4gc/UFcRo4PggruGDkwGMhBju7+/Uji3QAcMzP/2uNCna2DYy0VGb8WqQXtx+AtrZJh
RAlRnhC8SiAyerzoHUJYygIrUxVWy/NQKwUXQMmC5Ij5xwOQvLUDA0u0jNGIlPx+fF5prrOnFWgX
oEXa7YBa2E93w9DxcM320VxhX8/+sOIgsoFhg/xMMr6/CnyzayWd9kgNmDK4QTkxLwYeAf43Azf/
X9vibbkcw+zmGtsGYAY5ARS8cqjv9A6mhP0b7agHyT/NOQqhGNkf3RD1w30/SAW0kU7bB12K9Hgk
R7H8hpZ3/J1aPg1VsbSSlmqjFKqewJ5IBPdq5Yp2z6t+7+WEiwNtL6AZ8Y8bkDCkJnxZouxCNN6W
Mc+aWUz7meX86JGH70BDkK8XWSUF1BC/mN/S2YCdK8jpuCv2RXBQocnwnqy7+hwhFP5VTqjwGijT
v32EtYNvPeqa2ntjhsigSCTai1MLhdw0ME6GpS7mdQIwcamcH5nvHB7bDiTKCTtfffSSwd+BZa8w
mP8gyX35jL/oeqzkH2oDo38gjgCityCmhRIj+rRy3QYHHPMpEv/yOE8HXKiMtE8gcLHrVcLvOqz/
0H8l4kbCygKwRYqtGOqZ+Sk+R4uJkp9EtUq/463iiO+aPAgup1Fy+lSAxjYlvriJf67FMvzXxUrH
eIbCJk88uCW7h4cMV3W3Yu8rKxDIW4UoTi4wKPUIPJIgFuyqlm97lmiQmwZWhe5ZIIxTvICoyl5A
wQ7ib7ZipkBe8v5TzTb6hhXTY65ipKBNWJnaVpz90TZGLwJn1zfaHoIj0WlneZMdcoDtlOuIdvdu
XNLxx0CXGcelkBG7OAxg/FLkoIxOPAM9coLDq9tqQRwsKpPPsbuDnEF4fPjYE/+q8auHKdGJQ3Eu
cTrnfm3QkMBMnQqENb1NB8jd4zwmU0jrAYt7z8Ki6aChcCXhuQqTmyqJIl3Qsy4pYFwp2a64epJ+
kO3vkY09ewAhtLd5lS1tTkuQSEE3qc44u+UC0PgJ/VnmOqkupRChjca5tPXFemdz796WNWgUIrNk
lWWhJ6gOChLnefKbuPIJJ/1l99vqUBgJAx8EDpxD94tf0dAO+ygZXpEiP8PUPlOPH08sICp/srAp
2iBGiuJ/Y3e7qV3o8FNk3VRcs62dX4vD8TeCQP0fiBrZiwqVcyT6549F4p/Z3H4mNjW/c7JzdTqg
YO2lRDudaMYA6riKAMuyPwnOvkiWWyG36CV3GQvNPslVv1Ns9ken8Zht+3cGzOA/wsL2b0Yk430E
qPOyLrmGB2Uw+L7GlnloDNvGSxLRHhlZOfcrnvptnLV8pnoeydMew4f6MLY2elgmOFpwc87+cYkA
q+DO7hFJo62EpgLnJxauJjmODeORRA7AaAODWh6L9G2Gb+6qYpuJ53kysnKYEsoFw/ReOpYVFzPD
37nPkf6JiqO1KEeRyKclHiPyzHAqyjr0Vv3CZCJgANAUqEuBxJlvwzQa5HWhdWmEb2noZYVk/AOH
2JwUbQnPY4IzKpfhF9I2VQXb8rp92eWT53Fdifg27b1RrzlKR/urkaP+wv54VZB4k4Je8nvKXo7M
dvBeJzD4nSXQ/2RL3voA7wu4yldMJIVqtEl2xBXN7CaWVl8L4AUYLRDYlb7A0XLQGsPWur6HMYG9
krtsGt+6pSVz04kDjp0YGgwYQdeu4pGgM/NpiAmCXLp0WIeTcO2UX+ZlZ90DTHw9COJd2/YfJIXe
/kLg76LeWvRYsxJAyuIbCNN6a0HI0hM88DYH9bhv+MXVKn02MMpLXETQmC6Fsru7jnD2vvRbMiSn
JVnasYY0jOjdOLSQumUEM+ZX3jU4TfReYDYvU5UQ9xKiDY/9MghrsSWBm4/dIHDjh5i7BEbFHm8V
NuXZmpUz0s/0Ld0POV3oEGSAwGLh5QRHHs6riqbTCI/PVTscFWWPfYu9AlC1jyt6ue9MvsITpJT4
VvBV3dk9QQNwEWVwA0Ue7ikDrYU1DA2sNwH9q1JbhLZPbdo0/QlE4bOKR1SlVxpY+NcveIveXBi7
23gk+veKlROByBy0sFUY152/WYvKhTLC1WERmYqs7/PiSdzfb1CHXDMhF+jqTAcHgtWKP7M2REDc
W7ohs27p/jNFtpz5YQn2k2x6kAss/MycChd4X8HHgaDI+YvluQOXicg40spwpihd3T/zgjFe0d3F
c7V1dr7ChmBetIqoBN701Bc1U7i6KtjAnHzetwAXAt5Ei1GNk3+wTkzVZFUyNPjLNYXcoLP0PtXR
UlzXSZuxxjoYOvjaATP4HzzV228RvG3g88I6As1aZZolnjDb03FK9lMi1gWAMDqemN7zUy/6wVf7
thnQkzEOq1ppYs86IG8QCGtodja4B0bj6YSNya0+AO8eNgFeU2Hn4LcrVI8HchnutjYsqqarnZ7j
vl2m89j54QnSyHSR8TE96ahLG5xlCTTHw+8nAyxU9kUoLmzp/TM+Zbs1gIQIMmPoabAVJly4S9NF
nDYBveDbgssGKcNYrqKv5ECPES2WrYalAl2kh9hgVqWmgKNbDdyAFgwO98W6UmgiytwoC+IXW+iR
fO9NbGN6dtgiSn4a03fuHvn340OyEvaayCz/0cL5JirsGLV7mUcQiTmWV9fSTH3yecAdFUpS7O4m
mXKXMR1ggpkCBNrZfNEGwzjdj9OWC3z2Jv2TqiFTJ4ir2B2AvD1O1T6Pu7yKAP/EFCdiuZCWFSkg
QWKBYAV9wDcGGHAYpGwCWuq7FuFyjy3amfF6LTSyJ4btnKdDenvDH/ITti0EmyCIILxi9xBLrUNu
BmQjyY1cAoPbCNGFQ6QqA79cOHMEmd3nYRVX4aKjXDB+XWAfX1/VYNIWnFK2+xeezyAaQiZSVQ6G
R/4Rhln4wgH6ou/ZnkIOd2b/uuuDOsfYgrZnCF3+aGZcieSToBLBlS2cTkMFYgIeQ5emY6gt5lz/
BF4YZjUcLJotTRTiyT1OW4y7ImCxR50PMtOo1lBH5QvEJXQ7bVGBwaKEuKcBLHtSRMVdi4R4A7PP
iOmogOOI3XO7QSH1uKAvOAZhzLLz0mLAdGp/xjxPP4plzbByRHd5oNyaivcM5rY7wiP9zLbIUkRA
GhU/Am5ubR0rWOR/kG6IQAuSKG+4O4CW8dDmF41nArgNAFtWDOMjZLEYnWY1lro2X048U+Y5zE62
IPOOWIP5XkULRwe8ta9AKvuG39sJrGSMan5DVCiP7tyCia9Zi1h/p1QdNQ4U8WZ27OmAGtxQo9B1
ochQIwdJSpbwaeMgAJ2IU5xABHhM8xigC6r83uA7jj8IBpNGbpSxE65KeBUEbEPQvAYg6dK4Ac4T
5+Gwve0ArFmF2/RYH2aYKvpTDBOIf443vcYQTaatOH2dw3koIUuSvGQjXAwVdkli2YjQZ9mzO7Ab
Xi7ZcmRPxcR4eIKRT7orfBHUl57grbr1eFWnu52zlV68WDrMfuRw9FyoNpafCVYOEmCUDlSHhODq
SjK0+a9C5TR7RhMw0skyFckEm0ZqFHUmCWr1tqMdMkTWYUGkMovFmkmp4X3T37zF3YujX4wwYVXj
hOepWnGBQIzYWgs3Z+VTmG0fik2jiQFO8G6KvuO/3en1wNoxynvT/GEySrU3lLCNbePmQ7yn2yw/
sB4GuptK5nhtjGegbwtK8+0daiyd7yfHIfqApoRtE3ZWDV92qtfTQjBBlztWphLwqvAA1APc8SCL
1vV7gqWd5TStvCPnOef7p5BLcZJZWJeLTTEvlChv9ScO16eAOrNtj1rZbTqF3efmZUYGfQTTSydk
UbZyMShqKebhTwQRf32cpcjXhtLCnzMeOV86Ncqo7L+2DICXJ3HybddheQTLylV2ZPlf+Mzoi26X
7kEqDgUU1WSYbHPXwWwSgvUnAyhxVNiSIcsbdFt89JHgBCz8NCd9KcY9bS+bWqb2MY0C+dr2tHMK
QzlKTKIbDc7Pv5Rbu6d5nrlHkXHG3tiCilTM6CTvHxKGrcmbW//H2XnsOI5sW/SHHgG6YJBTUZRL
SemzsnJCZDmaoPfk19+lHnXrdXUBGjbQUClJhTnn7L02w4mfkZL4vJYils/NRcbFgI4Z8sGmo51v
zFQsjKO0aTnxQzK4Satx2bWtCB+yBWnlc07B/mBz6KIhwFe3DkU7LUczTZTcuIy5P7hsdYZvFuyi
yQqd8/JF74TX4AVsUF67szXQ6u8Te6XMRfDDKeuvrVcX64bJz08n0meuKh5TG20Y4y/x2BYvrGYG
lyI0dz1T3u91IpbnaRLO0Sza5dsMxHQDEyk9Sl06n06IpoHpAwLDpEm/A7ogziQzxYzpWkxHDWFe
6/dNPTH1i5r3HEMDpWnVy3OOM5QTgrPTgFaLM1HRIpdmV331EkdjnJYtb4gYp/uF6eM+0yTewTz0
kiCdZnGnTWVyNrKByngJNbpfsgaNQylmShTmUb+pDXPYIh3pPtCVafdjnDBhR4l5h7G09gIMbcUP
pFG6j2OGbn07ai9uPDZP5VxNnw4Wj6OBWeVhktNB8UPacleqn/Wh5uzSZdNvEZ9HB3domn2pmair
NcUdE/yXHhhi+E5fAjdOG6dHVGG4wMzJOEaFJ74iHK6g+Eze5WDMEeUQzlLul0joO3Ms5pNkF0Zw
kpdfyghRrcYb+R4PSfmryBzMLFOnvUyohp7gGYxHNUz93kYEcrSstPkBRFXb0+wb93wUlQ3X6vjk
Oso7RsNF0deGRoaS0MDm2XAvzoaqWbOTuTQejSJiGKbPATNTppAIsgXtsQnNjZcym8RFjwsm6p3q
CSbTNCABc7V6RemZP5omAkcxakVgdsn4ng85LVeaW7G3nocm3rXx1FEWNwz1m5Sib7DsZF3J3ORI
1RGdEp7bwrwRdLj9KCNLnpZX06MBlHV0arUaKUITlpmvK+OzVVLbRzIND6E7ya+TZls05VxxYgbS
fZtTrUe0oadvoyGZuvSjeWTAMu61YenvMMIU69Br3CAyvfRQ9Vqy1lKi2RmLFsfU1adVx8334j40
thbFq7tY0waD1KdEX7uDKj3sKGatT7euurt2EeUjTUO6r1bLXRtyna9VcsgYt+g2W16ibdHGKqwJ
ureZMGEmKydcvi8GTrMUM/gXpyuabxEOmkdG4xieRwaVlZYN21wrO05Ifkaoj5t+TQPLbP25kMsb
v19EK3XpvobMt9TaHPTo16wKLWAQQM3KzBpkLI6/lduHesetVC9O7ayE4QvLNp4jTdQTo3k9P8yR
qiik08k8UYXph4qBJ4fNpDHzZT9aFwV6ZnQFiXiLZ7LnVN1Hyaqg+4lVfuQGYS7tWpk9IiC6KvNz
p/WVu7HVnH1xHZsuLC24gHoIrZwc2vQBTRhdHRoF2n6uvHxXWswA3aTEOMQeXay4+as1nrv+u1M4
yTv+jJahhxwBjdnqVEVx/uS1s1M+5jYugjiu8ve2IEt35c3QWlZxZ7sUOPiicdRlKIpMIpAqZSHh
Qli2zUSaHvo8pO0dWt3EDHCaD0ll63c4tJutxuwlD7j7qpeJSyH6P1xumDG0jAnjyGXBrKwvIHM/
Ctep8R13/SVyx0n1gwkkhcGkY5m+MSKu3qVzg0g37k0m0Li219wqhrVDTwH5UJ9v7XQWnyaivHOL
l2RtugUnLa/V4RQZKYFiZhM+t2Ll8yub3nREZj1Ec54+5jUb7Jo+ISavWyr0WCuSzYgaAl878wZ5
wA9pPZaj0zxGyzLvaiNXA9PluEfVVBu/iAnOD1jUdfT8uYbu0LMpwBBl1d7Pms5qtJov1j/fsIjM
Ne1enSDgdPKO4W4qsOZTGu6QqM+om9AWpSsuO0W4GjGl7bgKuqc6bsKAZjBykqay/Lxq8m/42hgk
owTrAr2tu9cQD6bxBZSB90gcHkKNqE76LF051ogHEDNKv5F5Z+zzBqkOls9+M4MPRodb52HvD3on
D3UWQeWDmlpMBwM2AVezzii2XTsZDR2+ankQDpd25VXDsJZOtnwJHUKY8rgxva0Cx/MRlU77k0uF
ICjdLjeLyPQA+0z5Yi6u8bJYg/GzKnGviN4NOZcWRn6jlUUfcTOYMfIe0z7GedEFBvldUCFSJdTK
wrlHA27MmN4lmnFAcTHSh+y0j87DjEeDWarXesztfd4l2ictBrvYzTig7zCXkXqp8mQ/6nVzEpFW
IPL0yvqoiDZbZXNknOOZv80T3G1ZUbSkLG6teJja0VvR/Zp+2U7SBjgOBN9JFy9jFmGhYeTNXA71
7jMMsPCkI145R+CTt7TbKvxI9bzpaB/YKy0aqjgAv1c+D2VNsZZmtGLi1CrPc1KU34pEKx40z9F2
QtbLS436C/8nzajF77y+SvG6pHQqHcfbmL3KHpdltDYEgQuaD6X308GfBMBg0S9ibMKMOyhGxLd2
3oPVuMlRhfP4dpHEnE0m+69S2sN7FnP7wE+1/GiMFrF4N1A7rChgswMttNm3mr49aOj/Hy8mQ2wv
Gj8Kv/b04TSRVsM02Vy+x7plPUmk1vvQcvOH1Fz6b1ZjjRbmDUeV7PaMGlD60mUFs6YYAlDUtVgg
DDZCW/bhxp7C4YySD8ghWLUi9e02pZmNOMJBGRW55as74JkNOGnm+6jr0yJoq8J4dnSOCYW/lbwv
G2nR5DGIPut4sdLPJDSYMxkzKnGP3skvHaVhYDd9tvxMQJFt2s7u3Xt3MNAVdVrWH5sI38Wh1zX9
rW1pUwWxIAjaH7tKpvs4QmNS0hQm8W0dtikanCQFjbfFee3mz6BWPCNo57g8oRTWXs2KJvTGK+w6
3pSSCbav0DtGG8xE4kcVh04JJRinzCp2Ob+BIZm5/qYMxzG2zZDTSZ0zXgJAjWFYGgfVX4Ere+q1
8NDOw+TVfsUxALduFkY4+xR8Y31EZTcXtBkb7FS0k9JB4PmJ+5kaFJP0xu41K6UfgMxm2jRdJ/aa
nGvzI2cg73dZaAxPHIKyexlHN4r3S2mO9iNotWVaqVpj5VLMWXdy/kte3obzPdIvNzsSaZBBc+Mi
nbZn0dbpRCAxYowNpA4k4VOT2O5aq+pBKzeWcOo1InQzZVAh9arif41KEhnWcyz18Svi/Mu4kEpX
w3JUlS5YEyAxxwz+nvVWME/yXpjNqpKdMVPzlyqmA5ucKqe10DQU9WgEeg5KcN62y0y9y1hWiRO0
FHP06e7UaCO9C5T9aeoUZZByEL/koW6T25AKu21OjNFcF7dJLpoIHZlEfUdOUtEsd1XvWcXT0qC8
u9cdHfG3j91waR4sl7odlbMQ3ote6E0H2tnupyPdtvlTlB5iEEJ+VL8hNjSmp9mQM1FzoZbCGVYh
mRYKaEHXrBFTlI8hAhxsQ5U+fTiTiz+DBuFk+czPkqecO8o7c8L6wCtsnz2hQtoImo1ZQwr7W828
+yPCtHLoaxuVvjGCcCiLnK6Sx8TsG8uFxngDqYZqs7mPjS7xSTtXK+E2SFDGzsFNgYHva2F1BXWi
l50IEnFfOBW8rV11HEyJ4uw13Xa7oFulRqAHvqZitr86mW5V+BrAq61QMhh+2lxUMbQdcz9zKbTW
CT2Tu0GVxcbJkLK3bZoJ+qZhZq9RIJkPKovEXdcM5QFlW/mElP6bUXkJtr20/cq1Md20ppMGc8TS
8OzceNbdqnvwlMpepn4IH1vAAcJHRayfnEbiv9fbdgif1aV97jvaEA3retE4aZhblhujnwEeLHWk
3m3iOsa3MUxktfWIu54glbDbg2RrIo4927AHVJo29Ad3RN+85tQYUlxLUxFvY8FOzI08aaqNk04c
rEOIXhGCgUub/a/OKJGoo7FjCu8+8j7SLFgm1/DOZepagDk6ZP1rlblx+SMG9hFuEsgtzhnNUD77
vUqb/CSLKUk3ZrzU9VYwuGZnmKR2ynCvoM3Cuvrh9Ate37pMPlsTGVyA9MJ60MN64n7plLwnBnuW
9xXMElNpE4FNtalVz1KePCg9eyeUS7dndkffYWyK9nNEaJ/ssVZlGga3qVSBgZ+WtIsmRasIpb3L
DoVTjZ/1KAfkFkglbPoRtauvLJJtBrTrcaN2Q16wLSCxaM2HxevD/sFxo7TbNsKc5YtE7XY0u7lK
gnkGBLKjeTQwvG971flIW7o8iERkLgHZoEn+ZNJVoOhG4ISBAlFH+a5yYuKPdYHVfD3Eac89WpSG
scoRAVLkcBeojrNVcmWSOkOxQNFF8Kcxn4aHQpd8S5VWWrGuwnIRm0qKoUJGo9plhYHMpLhJe+eX
leUcKRwx8q03q3bXEbX84dKtEZc23cCu7Xh7nbNFhCt0v06PAVWJ8CQHrBVfa93DvaNPDC6eWqGb
6ZEgmlRfEbhLSxcxxNA+zDET/iRPjOfWxsC2xsU8bzssVA0C1cKtVmaIpoXmFr6zoJy0XPrmFBUm
EmI6HhuaNJq70nmxiEwinVEw6rEpvceFUn04bQXQcajsnqsQjMNpNQJ4YHIWNew07SCLiz52WF6K
JY0+UtWObI+yoM+IAsiBgmMkFc5znD3TMU4z+T6PsS18VUk92ZOWlgapORXa0a6UarfdhUCyRWGZ
VStAjtG0NWh9aj8Bow+p3yZRc9HneGn0PWOxje3KGcwZ9bkBmPVTE16FdhUcT6GeZi/MWUp9p8AN
9KEd2z+GJK3zX10umfDT2FfZfgZcwBUlnIDjxE0WD2vPbArEd67b4OhY4iyJ7ua4jcoPnMtScjrI
QlRPXqHHduzblE/DIbPHUW5x8vYtBqayFVsrGWWzAzdQPDFJ8Z6ayhheurGazKDhpeRrzuMpP2ld
3o939EzSx8Ibmy/L4MyZT9j8mGwsJx/DTQaoZldWdnVH6B79V8p+Bi4gKIzDxO/Oj1XtviVdg+PE
5sL6PTHDOTxYJbeLrylAIAdnBNhRdHrz/EmqOpol0YztJ2JvEGpDzxXzTjReKLc0nEUY1EhVT5Ey
ks8JM9Kzpc32l467DwNy5C5sSiJO7EMPVIFMnKrXQSBx03WfmR6M9XMalj5iENpNOedo5Xp3IWyB
wE173G0utowpgLGGmh95SfdU0r7dmN2in2egBCcGiQIliBZ18BwhGsE9o9XyioAhRaCqonBzEVWh
/0qR7lCficTPe9HvSV8S/WocTWRGelZ8RNmlebkM7vhJGzp9jvsp+zlNzDx9VhiKuY5L0JoNLN/R
ugk3oWGpAn91WL314Mi2g4yduzwEIGF7pkb2HcdOX9F73kbGOCKt1ZjE5Xzy2etcaW6zpWvPLVwq
LJptKI+Tg2om9cjfCeKQ26WvdKVevF4z3gsvt6D8mr2xp5JNKdajdApGKyr1NX16wfwJST9HxKKl
qHZosG3t0BJrzzWYp1ezLEFwYEJZLVVuYIbKOy1kPNsktPFS/B2qBU7Q1FJnarbMe4HxEAhObS+E
V6E2gDs8fNayGrHaq84b9703S1Kn4mwjmrS4Rw8FiAeZS3Yo06k4MuEbz1muLjeFMD4XZRoiqOms
V5lrhjqkWY63u2dGcXa72ttaqaetG+E9zrptHGwYPIznQuUdqIWrHx0Tk51Mp9Z5KOrQa08MK18j
ypcglWa5rucJtpSnxexMDMxY1vXyyLcQp9mkIKBx3wKVHTtQYQgXQLHkB3yrNvfTQuxbCr3uPgMy
g2kNTnAEmsBFBxwmcf5Tg9Z8V061OmA4G/3FCXH3qTb6jnS0e3eTokH3h0kfnEALUsRxebwCIN/K
GGhKM2po8LRaVqyO/N67bQbNI8iyvqVewC96qQwuA5yxb7B7Oqic16FtCb6BjgIQ78YXKBXCd6zq
R25WxrkrAOuxw2A0jod8W3iLeOkTvf2eT27DRKPz9k2irOcSbQt8Y4rKiKVgoLFxSYrqXKPaWhpN
MRozzOWDHF3z5ON2dFZQDeY7q51G7hzc3FasMSKfudLZHYLKoglpCuY0l6pS0Xx1lviEltQ95MR+
898gEhcfL2fxNtVGFYTwW45xZbufJN6330owRcSPXJg0zowKikHyDjufgeCL8cihdUCDSNOOzvaY
OU+crMM6N+isgsIQz1Qp2tHJxv5YG3HWrW3efnFAAGgcHNu6cDFdkCIl9tSLDKD33gr09YY/cSYn
RzvLqs+6aUhYi10eq0BTEER2l+5yALF3KuzHi5W7G3dDlBR75sH9Oow68xvXg/lFD01G3e5Ulw2t
qqgOsL06m3Gc8WOmqbczU5QvOvIErlzgu7+2okazX2MfWgmUxFu6pizHkGC0ObApVqOdW6r6xW2M
8Y00CsJh7UKDgFehFphMfpjIFHiBSGWq1dAOXH9azMILV8EnSInkqht/6SRGs+bOpbGpMq41q1Xe
6cWZq1yH7kzQCAgXlORZ3NS7OWuLk4i9MOiIVLybUgbrqHvDg11r+mtD/7Bh0KVhXSgvLLhVW+s/
qprybszwghiOET9xqKt7x4nrdWQ61Zuu+myHRME5MUhtN7M5sQdU9Hm3ad15a3pp6sDGxrjGiZPi
q4XUZgi6fHGgVnLrCFHXXcZBrFXGz191YxZfxrbXNtpkpyeqJszSRp8F0kJ+GZUuQVUmlKQfCsv3
t+Wy387SVPfUasa8dpN8Ohl9iRezX7o0ABRh4H0pqdMgacHsHMlaSCCm2vvMBEE1bzwiElIgCwls
9G9pWprVMeVQi3EjjaJuyapBYp+tgIZxY141mhThWY+5tNE97zzZPyGyTOyUS3GV0/dMIeFAYbRi
z83RekILQ/uEIih/cKjTBRyXMO7YWHOnWtozbW/qC0qXLlf3nMO4m1elk6GxPDFeD1Nts4AYiX7O
OcDpjbugdnvSkJiVP/+bmfo7JOuFXf63JIouGhHhyMg4cJs7e0gqa/zst330Ff4cjkMux7kyDzyc
r3U7HYpGvy1L6DqZPGltQ2ZZYRywSGIJ27ZZd2Mqz3UsuWagTlFcow9TN1O6Lc6q1cfqNlazdQXA
jbSQ3kejzEPU9veUO184+v4AvP7Ni7QuEOe/vcg5ZBNDlmcewNxh1o6eNYXg+6Y3eZ1F7ow6WhET
m0SZh9/sbv6Q/NRv/OzL3/O3782UAZ2LJfsDFJuMvdrYJ9qN2RPWNWzcwpZp0vU+xGjq11ZiWiBo
3ObGl2leffMalJrQQSFwpcTkpDaIn26j+l9Hked1BZghEdUBKvCqfLfS+Q9P+7Ks/4WPfJ1D3nCA
xtRk1cFBe6H5GTo45DOIcBIAsjfmrFynkdtSYLwoG/4RQ/2yqvweL/D6pl/idRD5RHOAM76oDsQO
f6imfKCT8eu2j75em7XVqVyq+cCBeq/bAR7XP6Qo/GZpXkeQT3XfMFBK5oMOiN6dHsSsbgPLm1e7
N9C5BKd0NB8iD6u6bVzSVSgubvuB/5VZ8relKStDr81Wm1j2rnWPWqLeo7jsb3yVV4szbtEWt24/
HpxxuGuNaKuX6eNtr/JqZfImlxo+/XAozC4gvulrK7sbn/hVQpFrAQDsjHY4hK2qA4Q2IpD1bN74
xK+OTHhYuN0R7xwMAoDPzUSJC7Y+ue3UvI4ZV8AbamGhVW0vPvGqd36G4W0ZjMwV/rkZph46hrGB
GCtiJv+eVlIs5PZtUaimcbU2Gy2vwpxYZ6iSskOQTU8pjI3bXul1zLjrtbGCWpqT/yIR60fHxi5v
uwJdh4xrUeuqIWrqAzIKJPYZturaAOh108/cuOw3f1ufdjQJENSQy9nAgURo0Ws6peNtR9BfuRp/
+/AEnbYpVF8dQsO42NEkl1kFSum2r361Ql0DKckiy/IQFYsLKGM405S/LcMcHPE/n0sBAyk1Er46
ZhC1ggyyMTC5+rd986sl2mdtkvcDh1uiZy/QXZjFFH36h8ci/jqI/+WA1r1/fncsXLo1p4IHg0f2
xdTSbWn3b0wRIaZV5CzCpSkvgmW5r+RymMrGn9tiOQrXy5cNPInoDUOj2qeCPBsZth61TlP6l0KH
MW37Q0woXJBw9RfifOMz6n4MG6pdGA2oSTS8pc2MJrFHZShmUxzqGbz7OHyXE2hU3IsrmgHuw1h4
6j7TUS+iXJvOuDGSgwQmtYpjbZ/19nPSePcpCVX9OHyZ5ngKpkXRJKPMWwr+2UoW2vjiFoXadI4e
BchqvI1qvMtUtXpU2EuCLOoN9MDxsDcQCAokCrDT57tpktFmKUXfvhIAsLOyZixX2Lq0HyCAJZ0D
MaCAgMY7AEVBxGNtK2bsR5yoJU2oFJBsnNx7dRjew8MM9KgdvqazicOxc9azDK0APf+d4TbvC+Pa
vd1n91oxMHyIa+1FNuX0OXncDBz9Li8UJJmwkjtDA8iDpxIogZtcSL/SGAA7TAMCTI08WsMqEKDg
1S0w6JAFT7puEvUINss7o8r2FK3F8+SG4VZowK8dZOxn0GVY22YkfgNEQNt8GIT1MLhi3FAE5phG
5YSbC0O4X4RaF1jp2PtO6mVf0gRZVdJpWwOJyIMCcAWD7cywqljnZfpKsrvrczsr5s1SaTt4JS+V
No+0RbBQct9ce0zE5jV85QcbF46PKBTYUTPNO7gBoOxV7JJwjL8gNeajhtcS75vwDcLofZe3X2uW
kHj3nWkbQhbdOZaByaCQG/RX7RtdRuQIAxNlmP90K2XueNBqMlSMvgl8ywdsom+cUTMdH2ctXjTH
bO5cC0I9NBu7hrDM3K6zWrGv6rk7hl53LvkxXuC0AZHDcbJ1G25ZcHRG4efDvOs75zhGxevYzVtD
uX0RlAPmJttzsqeWSf1xFvophUQZtNCC/Vh6WJYM0JkDnNk73E2d39X6q4EiZKNDweaHlnq5L9xc
HeTCMFaiq3dcnL52tAWYz+yxvcx1XR5o1f/ylDuvc4kfW9J82vdYota1jUEyIi+aRIsFLnCv/1zs
5bHriJ168CLZgjFvG9hCxnSEfDfDcy5Yws7ZNVHRMHiZTjNhaLBQ5nrBH8m8CLtgN1iHiJyKd7vv
cUE2rv4MlsI5irHESAC7Nv8yQnvhIdijT+CVNz8DrzkJ+hrma1j2BB2Ue2U5+jEB6fre1q2+6U3v
odbSareMTIdkvAZjtHcs5vreNGzay6wZe5sR1KJZ9Tb9SxcN1tZNIvg48ArgJfCb9i/WHjww06OC
BLTJx+TQKesOjtk3GQ3u2UhN6E1dw8qel2p5X5IsA4uQJGIL+t/0y5Ge6VDHh1y3mHnl7QxiAsQt
KRMeAnJHSOK96yGxjsKUabQ2+0nfwGs+icQz3TXscYRp0LgCVBWhti7m6nKz+ohjQi2gnGS+SJ3y
pxEWGo1zVb8lCSNvoy2aIMbveRyW8C1LnIs/bBnye5vWz8bMywMzeNYG8F2vv/SwSlLZO0TzK7g5
bDOhvcNl8IlB0njzNIo4JOskwjI9rdcaHU40gMhn+e9BvxeALoJpnDXm8NVF3CQbTQtc3DCvMW6p
wG0buXZVAytHRg3vIsZcNyd6cWzn7B5hTXgituFeYwsnEr0GXqIhzkZDQ5bICGKM7cAAIf7VcKpd
oZodPzDtPsKyswllDPSYAYM7odMqmxx1gKihaGH0YzmH9fKjKhBGqdZSzwi4TNSEY/RuaN74nOq2
894UvXbSS5SP/th3nvfBcLz/rgHfbaDqFPVL2PQ/Ea5pd7Dv0ErOvEoUrv0h0kDSzbxRQszl8sSl
Ytl0eVwtayTASACYkn0f7IZ6enDIY9MwoOg5DqDZzj5ojM9Emg4K81xlBt7S1OvYawqI7c1DN2LE
Ux1Re5bdRehMmok3Y5eOBxrc+6ClGO30rk6+IAnoysOg2cPsdyjwjuk4eNK3vO5r06IDtQCJH4Z8
RE6nWndmkON0nz36B7/wugVZhi1ePOsiJukwIIYMDtbgTXCUwSjG/QGCxgAd4rdgnXbeULnbRZXR
kcEJyGejOeADjvFW1/YDEot8bTFu3GuezsjBrAJLAJP25zx6oO9IQNFi9+MIyseKGalOvxjfOvJO
gxpef0jGO76ammgrKgnOy2tehjgzvui8UnR9OW4rcBSlXYnqFXbT0q/duimttZua8j0bPCZtta67
5zpfdvCY550t0P5MxD9s63TB5KrZ6jNSsZOvaaQXCM6sX2A13KeyYWLaZckPS2dUh6rOKN/7udDv
qsGL3ofLhLzG37vO2JDhTJSxTFfcaTI/TvoO20cC9yLNjOFe6/FT92EOnUp2rrUH6v6CQ8vYR6gF
sZnK+FXW1Xyvpbm9vYw5UATbkxF4JiY0AHRMmYD93afdsDzY+kLhYYkDG1oEMjGDQL+p2kympFgg
6vAlc9zaz/Ws4cgqLbTYnsHQI6+K9g41Ibgqgpn6xxHT40uZDu3RlUPxilmqDzphRW/IUisuCOjh
uw2pQPOO6f9UHpRBChAkvliQNtUypuvjgj0ozcrVWFE8a4uNgcOOtTXC9SAJa1j6zmytx9I+jYBy
V1im2dXG7NVuw5GogvCxRsNtYF5qsq3JScq9DlaN1fMvqL+8JUn9GnIR89GSFQ9zlPLmcqndlomp
X1VyXYmkDVSYfehKu1Z+atYCZXuLiuYPRe5vYuX0q2IOq2kHZGC2YJag/F0BSeDJm+BwgImbAJzn
cbytstOveqJpjL895pZz4IThFtm3WDhpvwK4+O9a4NJm+f+Xdde9uqyPNgqmhY7UeaAb1cZQpRh2
aWtEqe39f/8L//6sXPfqZQzgLTSPBIszqr7Z1y1oSbGFmnHluQLaclxW1k3FpOtevZVoMkIuUl56
Np3lOPCnwfS1/vBXXArSf3tO/3wP//0kfvcZl3fwt3pUVqXTzEWcnl1nxDc5Qrx2Vb+97cOvKmnR
J0Ph9SYvcgwdJJnAO6TSXv/7w41Lafhvf/5VpwvoLTNYR0vPRmuMcCkwUfqINdqAUax5rjGR76h9
EEAvEo9ZHdkNVgbLvamQJ/vhnw/O7AcK1ipJz4UwP9NIkVlk3pTt7LrXhbY1uwh+rfSc2f2jhFri
M7+7rUVAqNw/v3dWk9WdIcc8c6qmK6vrXtF7OX8otP/qef3LO5FXSzceh3kOtSo9lzPBYT7yAee5
hUWS4ChbigU9kii/Z1K1oR+OeQiiEk47et9F73ZGtdhb0QHSiwbFOiFRam2GlnmYF2A9to6RvXZU
/a0JTf2mTdm9DhfXhTEydtSSM7QdcFNMSmQUPfz37/M3K+s6W1xCIUcPukTnwbIk94YZgeDyfttn
X+0qRHNDnLGcmMcM0GYuX1H63vjR/9xU/q+aQAhk2PzPTE4vZtw6xWg2yt1tX/xqu3HbsYakHmqn
2Cush24S3Te6d+q2/UZebeujWZmNBrWffJX+xU0J0YCnZt/UoXLl1TMHO0EPFuXCuU78BD/ESsAM
+cO6+c1vRV49dDl79pjmXXrGVjUHk2mCQGiiP2yUv/vw62cO6Y1gU5WcRZ4TbtL/CglVvfGLX+3w
RmgR8gQ+8oyMwlgh97zvdP3xpt+KvNrf+9FeJsLlkjOJZvuQQwrA6o2LU17t3sL0GhJKs+QcyipC
LmH4sh7HG38pV/u3HGBdRL2XnIeoRaGbDitCSYbgpqfiXD1xLOMQ5WsbPbBwniO8F6VXP9320VcP
XClAcY498dFZAdPDIvWrtdwb95WrJ+42PaGAkaOdvDQnsCbfVlPb3fbAr/PmrUpgL7Aa7TRoNSRz
QkRXdlX9abj7m/XjXJ2Y2BQoBmkPnbysM46CVfSS9mDZbnro4urEFICoQgCH8RlQbBADsiJF+7ZP
vtoN1WJxWsZNfLbdeltDoZjt8dttH321F9p5bUWDOSI0XEh0wiWLQIi4p9vuteJqNyzzesl1gy+u
lqZdXTQpPpYSeduPRVxth/AbssrMeJ10HvTjaKc6+TdOeNu18DrlPW1qQweRpp0aMNjbSlWI1Gb9
tgUqrhZoJBnTRZ0MTyqqHrSivwMYeOOvXFytz3iZYvjjMWtI4ZGjbU1Qb9Xc+CO/2hGnfjGdaShj
kjnNnTBKwoMmL77tTnEdFu6izC3KpErOGJWyINUT1xe4INc3/dSvg8FRW0E0G/n0dryfvU+wS7d9
7tXq1Iw+iRtSzs9WNO0cpz/VJEP+90f/rjKyr5ZnNcgcPaHG9VC19qMo8Msq3IjrulTu3Tg4vyJV
FCdSf4az1veD32O9v+0KZl+tXWAjVsywNz5PpbOsoGQNQTQV6Y0v42rtzgRjTnPrRGeyjTC/z/jw
++i2Xce+OliZUIxVbbsxGNIENIfGGNDSoxu/+NXKdeCfIgxCdetCYMaf4QPp/cPbvny/fym57KuF
6/WjnEZCvghOcOgHFstXK65vkti49tW6xejSe9j/o7NqnKOX1L9K4qtv24ftq2MVI1OswKJgTa0v
5ndMLLuRW9ltv8NrKSPRfmSEM207m90Imhv1dxH2821f/VrMqIhXj8werAOZWDiPUs3x+86Mb3uh
12pGmLm4u5HYn5cmf4PS+up1pBb999bwmx/LtZwxAjxbo9Pmilcaw84Oi9fYJu3qtg+/Wp2uUTRj
jvL6rExrJ3uARUl+U8uR7Id/di1KLkhmBXn4hOQrQuW9mCsyoaobn4r1z0/H7kmWRhdFZyBWOGhH
i0tkjOXrvx/L5c//lwVqXS1QF4OPq2eedko1VPhDcskZIjtk/T/OzmNJblyJol/ECAKE3ZZpoyal
lpsZzYahJ0OCFvTm69+tWUlQV1cENlpogUaByIS7ec8Ou2bPkXfitK7gQlsSGiQjnhDw5JbdwRfM
84znihtVgLeRsaqyt3iMaY57ZD4OpPvf62NzZT66mkaU10CRVVGd5NjIbMX8gFJJv4/qahpLEAWK
dg8D2BIW2duG6OlhlAvzuzmizhILt2twp2FLmgSAnR5hpI8X+nT77DcqziIqR8PwPIN3QFTenlOz
PvWyuTEqlyZemIyutBHOMFsfwk0pWbOuuWNDu6AqKxofZzHyf3BTVdx5/QT3uSMooGnO5l4nKIUH
eRNFJ9h3+OnWlKughL2vVPAWTxMwaqY3RZsODwswVV49p04yUCAX1nCbSZMUj6nnsauGe7iSRjfG
/7/p99IHcLLBBM6gqSaEKi54i1MYgnVQboU4LuX8dV16pJ+Qrom1qARcUEErWf+uQsUaTDmjDKb0
2Yd8EeJ+BXP7OHc1APZwSW4jkFq7jof3U5X/DcBu9hHOIw+wu383FCClhhzvqVzOeUxIjSoaqf7y
Gysn7yzrluEdZU+THD8Iz4CgWInuk1/bzv5AUEjjFTjoyWYoXqPT/FmsoCZ6Ne5qNveiasw6bThJ
sTpWqwSDBtPzxje+ktRc0WbboDqnQBl6Ah1TDO+c567Z/TKDq9gcmyAPamiSkgpmG8OhWkMAqi0b
6ltSuWt9d1KP1kvRw9BNJ3MFC79l0v+aevZL9q5sMyITlKxyVgnLQBo4jbNZzJGgCvDGDv7KQusK
N0nP8Fi4ICeXZdYfUw7o3MKnAoQ6AOP95o2THCB6pgYOJTrpRZjgmRhwL1V7HhKIkxo2blDgXk1p
khElUEjb5tQ8wJo9Y36XE66Cs9CwbAYESKMGSsAXA9d8d03QqEe/sXECFi4uE6iugU6yaf3QB+E/
G+N+HXflm8s+I0fuFhFFof1qzqHNPdcpZx3f95S2kW0RUIzdcbxFv7Wc3Hqg/U/V+0Kyd1/Kowre
N3NR4IvOU3FazaRgarEDZZyu9g1t8/KENbL6iqeiEDDtXgCRK21w7qSu7osK6+Vc81vXgf+ln5c6
cwmbX556U0GAEbERzApsOLyxqgT5ZcFlG1z7IRYFpwSoorzI+r+gOE/Bmwr7CN7DyzyAL0CEeYP3
OnMqI9lNh4kUGxBx+3h3eYIF0DE3JWRwKL97fSq9HMlSO1kIh2RgnQCBTJoxamBSPAL806ziU5QH
0mt5kdoZDYjoIUFbIpWA9P4to6hc7cR4er37LydRqS///+tIFzUKgYHugp1Ky45hC2T3vAqvvb7U
TgqCRSX0BEOpkqyln/lA4cIS2i9+HXcykNB6hDm8konqB3HOq/2es37wGhUVOqOyBmAJZJPSSciC
Jz1M98ARf/DptwqdMcGWDaXkErvNbqefmx5YxQHA6RuT8eWvqUJnUPIakQDMuU5Af/kAV9zHGsHq
129n/zTD2g5VESNSZqqeUYrxFdw6v2wcOtlYFHSIBoKmQR97U6TqZ1BIr6YhCf19esPcmpPwEjoA
AJdHDibWIRhar5O+1M69aG66oZ0rpRIt4ISYTtMjhyGA1/IttZPtWQTKIoDqKlkVfItga7wfMyu9
JqHUzsfUS7ZE4DWpBM750326w3Ox5+zj6zPlkvn+TN5SO5+TzXRd8QStcN4U8/0Csg9s1NL9VC1w
hw0Lom+cay8j8cLfcbVXNU4fdIBLGnbzF5uEpcxgGgrnaHsSsMCCb9XcHKMc3kCv/6yXY0u6Qqw1
0B101FYmnQ3/1U3xThBy79e0862VbHqaw1EiafDgeOCwt9l5+ezXtrM+Ca3CsUa1TdLz9SPgkV91
PXhtdaRy1iUhc1SbFBTr0tCmXyZU9n/eBx55JRypnBwsKNP7WqLjakvhj9XTvzsuiWfjThbeixn4
iBSNlx2qj2LNICZ7fbwvwf/SrKS/Z5wlYjnNwXdMuiJiT1HBijfwdZ3v4VyA4paoM3clgbFBE2b2
RrxdiQNXfFCiFm5VSwfeNDjLC/idB1NnP+UaJRIvNydazZ9e/2nXIsDJGpXRCufQSSabLTmYKgM5
wo/ZT6UmXbUXCN1TlotZJruU0Wnt4BWRroHfOuCKvS7GqZBwFQI3bBV496jhOg9z/cFrXFwtDyqK
+h5emiKBkCKGkwvACel3v6adzMBNDqE76mSSSBkNrIx+bgFfujFVr3xPV8oDY6kO2nIBD0KGbI0T
Yv4R+pvsxoPMlac9KZ30AKE/hftui+miGYrY4XA7/J1rHr3V6/ClJR1k/OXFx7IQEyTA8/iEzVbl
l6zl5Sf/sq2dVAjLmj3iQFMG2Qmm7agloBXzW5tdSc40tzSDFyRPwOmNsOiH7N0OlOStI8WVBVS6
cUbzPmSpFInuc7i7wOL5JIFdgmVMH67vdzwV+e0XpXSW6hwUAcAuQp4IwoYPXEBRDqKgvbFAX5lf
rmTRZASuEQUTF6sZde5hfwe7ujuvwPhDsjhmZENNCk/mpkelZPQ9m9gnv6admKtCVDCRkfIEpQ3T
GY4/0ePAF3vya91Zj0tM+SmE+zOGHNQHkMbYCaZAfmlOOCEHwrboSriIJfOyADBYhMEjLFh2z9ad
oMr6xvYzwWyRpK3uoKIn97iA/uY3Ls6KbGY4mAWFRjIKgk9pSxO8+mV+iU44a/Kk9+pSxMKTQZTh
we7TXV+D7eTXcSdae/DE7NzuoGkNAXDHVYoagFmVntPFiVDere1m4P2WyMX8lLNYjjbbQr/GXUFX
C8QSrm5qzMUKxlnHcIRKFLZIXPoNDXcOSHBXgll1WGHcweAJcX93GBnz3B9yJ0y3ZgbdpgTFDLyP
9HHs7ffdwl/c66O6ui64NOHlCXL5BHyx4REwyfbO9EPjdy/i6rpgVWVGuC1RnKXJv7C1i9du+PJ6
xy+R/sL28w9R1wBPasA+acLKkr5vAIt5BAa9f8hgMOeX1l1pF7YIgENqzfAuZ4NjXUiwmmAf+Xr/
L7nkpf47ocrCMiS8DlgSkQtcmbd3vIj8nIYkd0I16ndVg1KAxs0yghhAYYKz+52zXGlXQHHvEvD8
MtfD4dQtuG+vKpT1eQ2LK+2C/gp+lAVaz5W8b+vqCEWqX8eZE6QT55gyooWtYhj86IviS0n5R79e
OyGKwjUSwf6UJ1Gp3u1rcT+T4S+/pp1ldNzTHHw5Q5OoavlpXTp7gNWtn45AMmcdBal3kQWzFOjo
9Ats4U5DyH76ddxZRGFKC2o43N9xWJjzs9ao3m4ztvtldOasovNMdyiAUVcIFsLfmgMPryFy80vn
rnzLTiXnM463CZ4DYLtewKnQKOYZ+a6Ai6vRLjyYWQJDUvjqBen/9rX+x2/QnVV071A6PeiFJW0t
f8KP76fq+Gevpl31Vm/gA29QppzYPkTBZx6y6i9UpM5+d4x/6Afg6g3v5I4mMAvmqGQOn0o9+oWn
qw3rqRKgCuB7wnbhJJoyPFY5XEL8xsWJfeCy4XaaNVHC0+o7w5NLVflF0B/CMFDTCLMRScKdPZN+
fEIRr+dO0fW5o/NSpBmc+pMRdK8zOD64181U6rfuu9KwptNGA+pIkrKqjqDwfgYo/caD8pV1M3IC
v4XgACSBDk0z/kNn+Ye6ZXd+X9JZkhuKhz6I82kCkiIewU3ww06eN5+uzZ3qe1g3wDg1AZEexq6t
upt17tu4E/VBrbMCjOwoAU3nc7QDEjQX499eg+KqwWzUi2CG3UDSDjC6XXvxjNryyS92XD3YBlOT
XquKJrIVzf8igFA/ZuAK+vXcCcy9q+RWtBNNenBLH6KlfN+Oq+erhWt0lwJXEWYzIcnWBdtdNHTB
SS1+9SfSFYSxCGZLRYdcONrm0yw7+AKPmeeQO/GTw1kGdywjSeYMQKqszGCwSyDN8BtzJ4SyPa2L
0eJQCzrIzzVbEEGwR/Nr29nUzqOuxV7QMDFFze9lUI/HSKHCza91J4ayIQOMkdgwqffmNFY0Bnn7
f15Nu8KmnMvBUjC7kQ13sGfVX/Db8CrikK6saelp18EabU/KFfCFIypl2ecRhM1Pr/f8yiHLlTbV
cE1WbAnDZFrGvD5JYLlxhZlGYErlXXNjy/+fluaFo5DrSgeh7Fw1exYmUW14emTwMv0AH5QGNuQw
0lD7BJYBa7blILkiMGeB/vq0Bkije5Bt3zjwM+fXf+7Lawte1n+/TA3r0uqOga6qJPyIVCC+dJOa
719v/NpYXv7/l5vadmd5NOl0S2wBH4jjAMhPCSABAV1nTFWz+i1iruDKrpGQQ6j3pNma9X7rFnGs
vbfdrlUewLyjvVCZknpbfmooUI6szG+sNOLlE7ErtWpmDT/9lewJvGBghV7Q6ks+ZfS8hTV/M/Vt
wf1C3ZVchRiPzFC545aMb1+k4XBJ0ZTceg645KOXprOTSew+d0YVZk90pOczCliKH6ZT4lsAFd+j
kAs8luA22sOhaycnwSN9ZJKALjnvReQ3CVxtVkb7fJhhopfs7LtEKj70IQzFXp/HLweJdFXEGZic
LR5PwoSsLczHOvs2MmV/o+P0MkgvDJ7rmLIERFoU6+7JNoTZw17BAGPlhsdjvrWntFAGBkAoDFzW
ujmmbCeHShdgRJC2ATgGYBwxpC2e+CnM8FUfRMDaVHhLzWexA/8L167ChlENbgwgIj7DgVfm38N6
AbqUDlW5JivsRgGCxrv2Hm5+23QQAn5v3RorLlXoaL2ByxNe5uc7ydTi2fdLJP6SksKgB3ZrrdaL
igb1nFsFDhr4eH4D4+S7ikKGPOxqSUCdy04NUBoE4B6vngNT9HvPobjV5bAhD4GkEY9p8dDiH6+O
y9DpuN72MTe6BWObbf92lQFDVvFnn0GRrt6qYUItGWn2JBvTr/PzXhbf/Bp2tnUjik16wOGRmJu6
owctcB19AGpu9Rxw+vuAVyFYRhz8q4TRWj2pxdojIH7ZjbWRoZWXot7Z2k3p3FgLZkYiGNzXNiGb
80bbW0qFa607CbkcOzijd2g9pEBEAeUQHuC85bUDE66uMEAdAPBRYku6MeOf4Ni9PYthCLzmonCF
hUD6sJoGakuavK1A4UI9qoYrvdduXWjnowI1xFpAX+akZ+R/lPTFqTXEzz1WuNKrDNw01nYr6ibq
C3pqqdJ76BazGwvFJb3+OWOEq73CjiaiTT6CfyFABl/TKqpO2oQyBvoLQGlJ+zfwT4WSQI+j5y9y
dVipihY7MzMla45k0/Wo9Q43rxsT4YqucJlhOgaOdwKtwgSAJyF3HIXCZ5/sANbN79EbXbgyYOKN
Ce3hcAw2q7wneKP2bN1JxoslG+QbYkjKhj1U40fI472EV8IVXg2RBuCqZUMylOn30Pw0M/WrVxKu
6orVq5xTnMyShu93eYkqFqDsf/oNt5OMgd9GtQms36CqfZIlHAohvrpVWnz5ZC9MfNfjamv6gqNE
b0i07fs7brfxDMFH9BCNJH3TzCn9CrvRW1XrL2dO4bpeVTPBoTjHD4lgn3zgtZ7fr/AX/NdvmJy8
XOnRrvsY9ajJmfZH6Nvhjwqa+gev1l0lFNDZGeqw6j4p8/nHkoYJR720X9POng94PDK0ErayqJb5
iwfrv0YDAOjXthOqYznrmTSY8s0wtEkB5tDpknb8QtVVQrU8iNIgmPsEhF4AHsPwoFf4CPt13dk4
NUUO+gMKn2BJ2xVPMIW1pwr2rl57BOEqnaKhDNZsXGAYV+zFaQsnFEKs43u/rjsRC7Fcu+sttQnI
bndBWFcHLa1f7ZlwVVQSR30xzKJL1kIGDwOMle8BpvKMUVdEBfvMLBXUdAkI9h9RhHCs1/Xr66Ny
5WZGuLKpFWVO+JRdl0QgXj2kK7x2lxlLRwuqfPscEH7utfwisiV/A6Z78cQaiJ+2tb71jnBllXeF
VbBTx5XPsnaJItUGQFxesfuhU/Rbk+dr3Cw0I4elipavBhRnv6ngCq42vQN/rLRNGjIMcQu4y7lp
WP/p9SG9klGFE94Txq1U2OomIVTcpzkY/7aV3xlACGcdDpepIMBD2WQAhg4XHId2aBa/2HYFV7Ll
tANHu02ARzz1ZERlxK17n2tDcvn/X06h2wpWZklKDMmiPoKjrj76DbUT072VaitAs4RzMzuSHda1
LGB+xarCVVrZaAg0F6tNkOa6Owm30nNEWHr067pzHip5m/63OU8mmZKDzepDjxpTz8adZbeExxpY
xKRNluPFVB0I0sZz8XJ1VtAqjNifRKCv52ETi66fY9r61dkKV2RV027IgR2ok8GQx30eP4MifOMK
+soUdCVWgJHXBQDMTVII9S/K0GDwvxi/fYirsCpFnUINsrUJU3B8Dta44NiDe80TV1/VQtUaGrzL
JQET8FmvbZHFMBIwfqnQ1VjpdQISlooqUevUHU1VbMc13DyXRVdelat2SxuqmwTw76+BSS+w4cEv
9l3nLFrQ3OQqqjBXBnLeo2A4gcrrdYkjXHVVm44MRY+XUe/DBxxR/rrwg1//oJet0gu7e1dcZSJm
CsK3KkGlg/inVQE/8R3vBEOaCq8HdCAgfk+38PfZojRtkclZ8KmXAHRGOvA7r7kSq0BGtFjFXiVs
ndUpkH0GiWjjZykoXAutsBYTyUjWJKqBm72suzc7aW6dB6+MvGuSxcdcAKPd2gRWDsP7kdHlJFPV
PVUpVPteH9cVWwE7vqOm0LQJ3RFO+zAWR9G1+dms4e4lWRSuYZbN5n1RY4GYEm0yb+MDqA03blyu
5EhXcZW34Y4TclknK61NsrVzei7WaL0xNtdap7/PygKUcZuug01qmBGXNtWHgC9/+Y27s5oqE8FD
KGjrJA/r/RGkUxVbu6YngCBuPYpctm8vxK1rnLXABCSceVonJLDhxwCga3OIgP59MoWC3jgoxHnL
qbiRJa4MFnV+0FDYoe9gKAdAyvZOmP8Nu5/8Uvz3LPPLXgyuDCC3rrZO+p2D6NG+j8rIb4119WMh
KDvQpqk2GeRQncc+3jtAKl//wlcGxBV4BZWuNtxLY9/RtvJQF6DKkdTzgOV6f40mnDu9RHUytjkc
IAIASrIu8LtKcDVeCu9rpIEVTMLJz01BbTgbII/9RsU5jwOlYge6GJuUW4rrLU3Lx2Ga+Y2eX04V
L0x5V+M1UhkN4JdWyQgJjHrDKM+LI1STS3PYQAv6UXHr55EhXM1XD6HavNmmgglueC/H+aOd089+
Y+TkHWAZaRm1S5OUdfkVt2n/2AAWQK+3fWVJcTVf7QKBtG2xCcl1XnXHShTbJ5DTUR5ZwBXTbzfv
OoHVU1VesHVVsg7LfFTV/naM0lvOSFfiyhV/YSeCMpiNVgmJmAYPe6rPVvXixvhcSZqu+ouZgOt6
BKFb6a57Whaw6EFSB7cLr/HFDFC0tPdbXZEbCejK53DtwfjQhsvezQ3e3kgL6MFCIZNDESOpzI/X
P/i14XIO4CzjpEKNKpbIoDwoCnYF5ZmfL4FwRWHtkA7TlKJx0FRYXJPpvhPFLZ+Ya2Nz+UW/5P1m
AaJ0DC3CAG4uZ51332s2mjclpdWNj31tbKLf/0KtZVQvA6mTii7HIQV9gK31J79xd4J41Mtmgnqo
kllkP0BC+TwE3Y0N1ZU56mq3pi4YAJ1d6qTjy/hBQGb5d4dqz+xQlrw/tKZr3oZM+WmJhSvnmus5
7fFwjs/ADbkXa2dOOmW5X6pw1VyzanaBC3ekimL4YejwQOAS7bfWuBquWayF3Tdb4cY6b05rHr0T
5dicvb4vuczaX2bn2lSomivRcTCu1UkLK88l3FZuLGRXZqarmJoMgCRUT1XC1+JthDPLQffjV7+e
O7N+yhnJIWKpknYVj+0g8kOmM8/zkCuYMs0eyja1ZbIw9bSGy5t6nPxO/q5EatqmAlsTUiRNl8PS
rGsBdxxusYSuDbhzARVQzaZSLkUCpE99hNonOGZk9zuCutInXMet47QTk/RN+leJc+JejTeavpIL
XOVTMKbGDihPTMS4hriNNjZ9ZLYf3yxAoz+D9UZ+1GlVfvGaOq4SSsOBqUm3ySStmvQDBbXkiPvM
9Ea8Xkn4roAmH7JK8HI3yTSm7b/LNvZ3GSXbmzEPmhup88pndnU0PC22zKyjSRqTojxnKPZj1RF2
8huey1/9JSeMKYhrS52hdb49zu2an9dODH4HLNe7aBuW1Q61yFDTMb+zfHpIh90P9iNc6yIi1jFl
VZQlBRSPxyoD7zUwzE+ALULnaFiicraZ5ZYli57+KfP6DjzLj34j7oStnKpJUij/oO3mn9Ohf1tH
zT8+TXNXeJuyzI7KVGh6UQ9T1f5Nq+CbX9POW20v9nQesi5LzDTAn4cB7LsJP3ke/0OeF62dTdsg
iGU1nJZ6eJyJ/duv385ekgZLiDs0NJ0S+hkAVXsoAiDR/Bp3FtQOa/UsCpMlAa7szisEybBcMH6y
Iv6HJCqYp9ZQHcQ8bJ4NW5N0Ul47Ae7qobIG1WHZSoNYGSvfjVsr32VT6rXocVcORQH9rEebZ8nU
RvM7lbPl3GnFvO5duauH2gK5kK3lGfRQ5FJ9buATG5Ib+4yXlybuyqFyg/ipI3TdTCbIDzpg3TsO
H+cGdv90vJ/won0iOrh1sn35XRbE7d+TL6SXsyLTEsRlFxh+XIPWnNpMjD9VBTw7Ltuau812wXFn
PPdKyXB9/P1PkgDYOiNNEG/71P4MVDCecKBIvaoPuSuQIutMsnWY8IOI/Trk2bOEyZlXrCknkPO0
5TWsg7GWiJ+w129PhnJ6YxG89h2cOGbRgK1IE2RJo2DEVAtr73Yylm+Amq7gwaSnQ42y/jd4q/W7
YIb88PfPINJJN+M4BHGzYharAtTvEjhbv6Fydss50zNmL+7WCLDosOh8tn12Y+926d+ft1XclU2B
oB0V0CHqeJq3z/VSvN2LzWufgxKU34cknxcTNChZSFi6yYNdtr/HlHtOHmfNDZcN1nIN1lwWbm8i
KX6CfOsnZ+SuQIrSdTAC7lPx1AyP1ZbWB0pI6LfCuFZRE4MXMs+WNC7L+rEa2JcN9ates8SFvg25
jMY5i4IYmsnvxC72npLRzymEuwIp4OTqrt9XHY9h/TMn0Av3uE87+vXcDdcKc5umPZYAgHUPqpr/
leHk9xbM/9BHaduZfml0vBXbF4Bm3s92+cev305csnE06RryNDY7bEL3aP669Ty7kXr/e5N9ITRd
eVTVcSYyLCQxzHaaZCNyBAVYTW+zYgJC2+AQcd+hZP6QNjK9lxkPnpHimscNaEqwIftp+YfoMXum
BBCjAwyN2HFcR60Odi7H7wxlMJ9kG5XfCrGz7EDzUryfikZmh6YWuMfJdDT9NNAH/hOFDNqmoCsr
KB0Xeq4yVR1HFU5fc2X3OzwwoCh4qet3eU6C6bAW4wIwKzbCBxvocTrkmDJJK9h+3AJKjyJTDfyU
qnABETnH4/zSyycIL4ovqwpy2HOqGYj1ZS/jrA6q+wBmuo9iWSy6tGg/0RxsA3/PTZbl4EJEURqD
OmQOezHgKd+P7MhdcdjGB+j0e53GHBCXdhHtYaJIIq9PuZdfF7ir/LKyycvp0nGLmvefPQ57j8CS
/jCyzt5mtB0fXv8zV5YFV+w1rLbnHRNpTLrwPlXVxwVb+hs/4Vrbl73aLydUIyrY38y9itMQ7zpB
tZ056/ygMdzVelW1EjskE2kspig2Kf8Mf0K/jaor9Upn3M9UelAxsOLpIQo+BoTcKr27ZLoXYt0l
JapWtiGCR8dpiRL4Mdqy+3qYyLEZdj/AMRdOshL1PEx1l6fxKAByF2xLCvBvPb8p/f2bLjvEuWUg
VIxLmUeyF+TYzqTwWx5cZCKdoYOW5a7ikc/b6YK+OnZl2/kdnVxkYtaaMcjh1x53Q/rdtOQbSK8f
Xo+iK6cPV/bF9xEGVeGYxvnM6pPJ6HyWEfjahQK6RzfB/rjDPP/GH7sSVq4MrMK1zAq39DRebUFx
Cdc881p6XQVzVweG4nLW5wZZZxv1cOz0es4W6ScZ5K4QbOZsUA0f0PE0rO5saN9mQ+rntsddJRhK
UyhAzPi6c6MYrAhUceaiVqfXP/C1Mb/8/y+pjNergGsAdkXDINJjQLrioHdq/YLKFYINVgL7KLmO
mcWzHxgg82FnxWe/rjsRmxXEXPDXOhbNBAxL+N2w1C9RujqwKV/7cqsxKnAzflDdQys7v9OKKwOz
GehxwU50DNBTghJbGHrw3u+Ww9V/yaBvJrZcei1QYB2m5VGqwK8EgLsCMFWSvemKXcctuDO5DdYD
A9PAb564+i9MuyxKG6bjtdVvm3rqT3lYGL8p7uq/zBYN8BTIZLya5r4povlYqNwz9F3l16CKvCpN
JmKzmqeoTh/V6rntdxVfa25EK3gu4mjJ+kNDlnva63+9YseVfFmSE5ANChGXw18ja96V7eyXxF2H
rRo+2qEsjIgrg2jXVDyGrPGSZ3LXX6tGZiJqs4AjjkEczP9G5f7Rbzyc0/iakroJyWWsAxHGJCiC
h7XHdZtX665AqqrBLuu3WsS4y+MwBljWY6nIjY3ufw/WL+y8XInUVFcrUA+QvsGsGOG+NVN4XAuR
PQLjgu071991IPPDplb+FPJafEUs1w/bgNyTp11kDlkZLmcRjRzPjAGKCzIsaO9WS3OCN+oqPW5F
R/wSqysMiaSKxKIrHq/kcJnUw53XCLsKEJFNLS8qtBsKscDHpA0PTXHjGHtliXRVYikdcMCjkUQc
lk+otYwOVEo/ejl3VWKLbTTPySZiXHd8E2H9ZUI0eo2JawTWAFUuCNU83ppwOZmwX+4ivt+6oLw2
Ks7GocyLdiBZxuNuZh95aYsDRD9+90CuKmzVBLAe6GRiU+sj9pff9Lr7XXi4eMhgAkKbB4zHGodn
2NDMuK0pleci6erCtM6wMxtgagE7vR+zgqcbi/xYv9yVg+1VCb/xGSI/w2wAw5yuhWvETZXHlYIw
7grCKhr1bTVjtlxESIf5AqKQAtiiA8H6dmwyFT1nKe0/hSmAqcd01L05gGul75ttXI5k7Da/afuH
/9bQzWGgU3oBxb0Ndhujssqrop+7QitjcL3QbxOLhzyKa9vGJM08m3bCQZltEo1VURzO0LoFAD5H
Y3FLTncl1lxIInKaCacmorE10ykS1T3ZZ7+TKXU20aPldoA4ksZ4SD0bnj/lK7/R9JUbgT+0zMzg
QUFjpEVrG2BSt5/RwLvTXtLK7+Drapo7appqZAGNsZF+3MnwxjvaXHVYWyxFCJMsGo81xkSE722l
/aaKKwUj2Ajodd5IHKl0OsjAPJE980tvrhAs5MZaS8iG9NYVJ51P8gAHm8bvpc6VggWRpShHysPY
rvT71nd4FzE3On5lsrhCMDpJtslp32OT6+3J1pdJPs7FYdbMcxfmqsF4te75ZOket6KrDzpNv9hC
3zpHX7nVdO2z+r5vTKa6Ha9ndv7UsKx4Xy1d/oWvJntgXdF7ngpcadiOy0em+bbiMUB/RH0ltKKj
30bHlYaltIYecuFLrOZqewiytj3KSfrVgYBZ9ftNQ6jxiEFatK4jeRrV0N1VJmR+M9PVho1y28ts
HjAqU70cglG/63Cdd2P7fmVuuuqwvZrKfschMjZINseaNNXDYFR2P+clvZErr2R4VxKG2v1JqwaV
z1kLLQuMvY59S2+drq/133mnDsKgonYLl1huEtRtYusYrirm3Zwy67f/dhVhaV52gHAMSxzlXfcw
BLCxLnCTffLaybreSjCXaWGRjdGJIEc4VJR+ieTkt9d0BWFd1RZAfVUrilYKmBpoeeiBbboxc659
Vmd1LejU9cD2rHHI2/kuAgHnPqxRt+w3LM4TUB1qomyp5lio5tSb/t3SDDfS8bWOO8E6d5FObT3N
cRNsz6rK1ZFm0+A12ZmrCcN13TAyG/ZxNQanqfkGLozXozpzLdso42Ku9nWImSagfTbteZlLvwdk
5krC5o6NK92CPmZBmx1Zpt4HRe6HumUug7OTrFZF2A5xrj+XYT3h2FP6jvclL/xyxxvoOUQBA9qe
WPvFZMMHVLd6RSZzBWFVacuuyosBuo7AHGDn2UVj5RU8zFWE5XWE6y+eDThhQh2R0/AYiE55LRjM
VYRta1Nn/XzpeD7vR9umb8QY0bNPYGKu/T7ga9nCFwRUnxiQsaQM5ddNFx/9mnYCc+9gl7qi3C5O
Ye9yKKLx2Wi/9Z+52q+pm7CMqrqPpzr8kc7iU1gtX7y67Wq8cHPcl8uIptOheptu9+E4eB0Xmavv
mniaWw1MdJyTKTtV1pAjmA23HqtfzoPMlXhVgCp3FijVeMArWBI1RNxdrvD9EqFrgoVLurbiWWDj
Ta+faEOS3Jaf/Ab88oN+iXkWFkBstJmNxSb2u6oOvwe79CtmYSr6vfF9t11ZoAowHrP1fxTClGm8
udm6NuLOkilTrZt9M228yiURvT1uy+p16c1cOVfB8xK++2sTT0AcPmmh58eQ1H4GkMyF/1noPSYG
zVKMra05ovrwxFaA+rw+p6voiipjCMVFfdzAGflsWTudperIs1/r6vfvmS4VCA0r7eJt04+cx9Es
bmxRXn4/Zq6iq5kZLfCG0cQ6LYPx3M0tlD1DOLXfJMC278mcqwe5VLv1iyhX5CVLDaQnGTFOTITn
VE76WA79V79hctZRymv4+ApZxbIPvnWNrA+qS2u/NcMVeaWoGyV7oOs469vPBIBio4nXZo65dE2R
hXtnxraOAzlFD9PAT1W6a6+dP3M1XnwzmqbjWMcDhyZ5DP7P2bc1V4qj2f6ViXo+9ACSuJyY6gdg
3313pp2VL0Q604lACIFACOnXn+Xqnuku98zUCUdkONJhe2826PJpfesCkXAWAjH82C1/t5NifcxG
ZTp5xWQ4VmrVUF/Cnv+Dr/5uM123kUt4ag9Xvkm/SeWuagO3wP/9yn8H5/61LUPf85zAP8pyiFCH
K9wdc0zqkQ/FNGhXGSrlDZy92j2bIn+nbWqul252Oxmp6MSGoMPaly7IA2t7Wb0thnlhaV/PJawY
p0vdmTXaMQ3WVzxJh7sNN+qypygHVNes10ic/RjdHw62f1wXQoPApqnF7CUu/bHS6DAZ9yGsgb53
y+Jx2rkI6W1X81QXakS4JjP0YzA8fU+hktRvU9QBR+rjGglc020tPphPTt9zqFqSrQRrmbusSh57
5OD+5FbxH//7oPkfNr/3JKrcC7uaqPOXoF1/yDmvbJx/jItB37OnDK0noNTCX3hIYDsVzfC0gjrp
Y5GT9H2PU20i27K2Ti4gIdyAR2mLTnVPH7kt8Xt0IVn8KruRReeZxN7d1UiK2bpigWQ6P37sHd4e
yD+VS70SudG9C89Duy7movMmz8/wXIo/+AneVUyCUEeIY+Scst2gxym/9ONk6z/BMN42oH9dauL3
wjOcdSnB1Pfnxth5OZFA1Gjt5jE6lWPcrh+qQeL3ArSpN2iysoac14yqp0QP23NNMv2hOj4O363F
aaRhq5qAC2+QC6erIOgtlK9g8n5orY/egw5jx4lUjXJnoQMzF2beMl7oYBQfGkHRe+gBpAeCsknH
Z5/preBdmOZ7UEP0+qF9NnqPPqBRbxtqeXzu5ygtuSIDQgud+qA7afQegOBCazIM2XYOfdD+BpO0
5Spfm/xD1Q0yM/84vwKZ6nCeeXQmUoJaKadUV0vbuY9ZKETvcYjQpfVIJ72d4YUCgx74LUONw1On
/mQ3/+8X5ug9FtGkweJdpMNzJLt5KKWcYd3FOzl/iJ4IF4w/3h/IfbLaTpjBfUjZDj1kUKsc9/b+
I8tb9B6QmIeN4qSj7DkXIrqLrVB1paDUzj44ud5P3n7V3MSrO7O+Nt8GIClHL1j48KGrf49LZHYe
iZm5Pc9NaC9ctbjuLJPLxxjX0XtwIkbrO5cWd4f5OVflVEfhQ4xj/uvHLv/tbPTPe8tEqHaZ2869
tH0VihQxIQbv+TGDhug9RrGyZIE1L7Hn2mfNY7cS43YCJhZ/z8H49+/b/21e1d3fNpL5r/+B77+r
0WkYQC/vvv3rJyXx7z/e/ua/fuePf/HXw6u6+SZf5/e/9Ie/wev+/X2rb8u3P3yzG5Z2cffmVbuH
19n0y++vjyt8+83/3x/+2+vvr/LJja+//vJdmQF9/YdX2EIPv/z9R6cfv/7ypnH7939++b//7O36
f/1lr78N3/GM//ZS//n7r9/m5ddf8r8w4NaAaSkkzQkqbJTG9vXtJwH7SwQaU5ynCB1PsyR6Y68M
Si/8119Y9JcwC0OIOBkkKzgqYprPyrz9iEZ/IRAnwq08IbDcSVGz/ueF/eHJ/ONJ/dtg5J1qh2X+
9ZfkD4UAoykFEBaSJE5oiO/ej2g0Y2pdj0P4FomwieOGkvKJCpafkY4yQ7hlwvBPZv6/vCOjJI4I
i+M0CXFr3g3yUAbjMitYH/eDHkqCZCxVeGujsFSb1uOexa3/k8Xs94btP8odfC5GocmjDI/i7d/7
c62aWAuyoYBgJ4EbeNGtTtbFvNUdKXzs0xLhvukuSZO62yHro/kC+DughWvozw2Zri92jFdVNoRs
z9AQ2uxPNuo/Qh5vV5dHUR4ieYJSkpL3aBNRJqmXhuhCKOfnYh3mxFW1nxPIdxXAcpiHZNXAlDN/
Up/93mv+w31JYooxFMGYKw/z9P0pojVJ2nEdqMKtLFClCjNyaHriIWdS3ISnVoWogNok1remGXV0
mVqTw8WKzkFUwpIrEYWbTNs/sEgsf2ZZ9nsn/93VQTgOAxq4ouaYHe+3uo0qCUmRKqCv32IEL0fJ
naZQmyoturbQk2zTY6AD9LRYol1yiFOufqqMYiwJGcxfDVvae2kGEVzzuW2CyiXBn56Sor9ZE/zj
QtM4TAhK6TBNEL4GutV7WYXMWvA0GG5Gx6D6bJta7/BpuosQfXhMQ/1D9Z3fRTTXT7yx9GUaOlAa
aZ8utzobejToG/ZbsnDaIgxsne+DLSVl53oRFybTU3Ka1oZ9IXBa49XYggRYzSuLvhmdu6Xs7NqX
uXCCH6Ym73kFadni76zL++2e5m304mso0o5jXJu6L0ajB3GHDL2hAStMEXIPL3If77DLkHYokEoJ
RUXccnACi6XR27rvI4hc7nhi2+3QpMPQFXUj6FwtWNwaVqxLki6PqWaI4YN9Y/aSBibs0WWEbdIJ
Wjco+RyTw2FZx06ADhakrMiR8GRL1mHMBRCO6JM2sKm7dSvcTk4+SdO6CNUSwHVGw5CnTNI10Fjw
7fatSXkiCz/kmAwJj2h75VrmbUG8EDssOHhFjw72UqzhSscCrcn4Xs8OeP+Cfa7s0rm9pj6lGo4k
MAMr4nDDVxi5xk0ZCLiYl43ClliEmuJWLsrX0wEaEIgElY+VLuTadohUC8LwpUlY3YK37PGLDUMj
ru9HbQpmm+k81k1E94sfeP9pnZf5ks2WBIUFGdLdmpCwrojU1D9FKQQhFc6Q2Y/e+dQWTBMO4oDZ
thIk5vQldHqGwnHssr5oaL/dIR0H67SvQ3YJ1mWTCA/mMSvCbMaSNqos/J5pLsS+y/P6Omsyuk/c
6JpCNiuhu4ANWTWr3Jfe2GXdba4xJwqkGGMwBhvYQkruCwBH/N5nJINGyNqgcG1SaD8PSTHLKLqH
a8Kiz3WHPk0RdQwdCUNX1RSaKJ7vJc+issmH6Y4126CLKV6G5wAry3qsCU8ewSNT2wnhx5ksOtnY
+0xQxA+sWyOiItJ5+3buXdVpYuN4CMSCk0CffZMykFuRBEp8829Eru9IANP7ORTdD9chZLoIEoGl
ShO3AfIyw7Rr5WAuzicXOy7+RwTZRzHBXPhA2nj9zlTcXYe6Cz+lUGz6Eg6+A67Bb8sR8QLkBupt
eWoSMz8zbUhFlrop+jaSldpgxcXnBVHty4rPjxabw4PPml0zc5CFRID2fQ7Tla4YGMXYpeMS7Te5
1BwRUh3WcRigffdN9kaKbOv4ORp4zYpIDJZAR9bpo2bMmKLGPrGPwvQV+tTuU9DR/OcUTMyVC/4+
L+e5R/mFHLOoIFnaniO9BaUTWVrRgYw7lKfjY0cDpHlNy9A9CxWKqtXZ2uzsFMN3DbYQcVyMDhlu
u7DJWSGh6hHYh50/p86wR+o79tJubrjVW7zBoxbgW2OG9PSGD8MRP4FD5QiuwgWJUFhV1JRALaEW
0S37pBuY3vdocezdFAWvyIzWsIzf/M5E8FwtB1Xzs6WOkyLD0eKnmn1b+pqIrnQ8WPNC2EDcbbrJ
8sMG0/lqbrV/CMUI6W2X0Yto5g609Tng126BjvDST4Eoo7WPVrhHb0k5x6Hejbad83IIsXOFob8V
YLZjV1sW+2UkKQZrnSArFxFx6X42U3OXDVF76IQIRRHUy7xb2RLfi8YvFe4MOaZzRksKVONpykfV
li2g1rbgKvD7XMdrVLRxrPZm6rJjx5tUlMbS9uzMhAbm1LPlSjU9PZEhRPocV1BNDcEKlLYfzCN2
/v4lS1py3UXAAKTc6vp+ibzlFckzvRaTj6cHGZJcHwNvzL0jINaV4RuCxtY8E5d1GfhudZu/Cwag
XSy0rQfY22Mt4/NUYhT7r6SZqSkGRZO9zxEQXtBG0exeGCWDe4mRPp5am/v8iA05qE8rpoKs7Lzx
/YQRi7kt6M2cxqLMbWJ3awyeeJfwoIxFZ6pgZvN569ndmtkTJdknVWfxFYy33N4GyyEW8WFKo++y
9w9jmL/O0fgQqXyXiPjFNc2t9nZPfXvXBgs9Aa6ebsHOjHjRz5kpiGmwpvLosR8TBL2H7X5GABbb
enve5IT/CfiHTelAClrbaBdhNn+ubb7tp5gl+2HMu+PqZugTspicsNOlVdC03WsNYcuOBs10wBiE
lVxil5eVTtsFZpdtit1HJTud4T6ipzk9qU7XYbWEwZE7kEb2oc4SKMTJMrRnzRy0z7rPxwuyF2AM
i2j08Y2UZfqCCvOtm/wercQQlmFSGFtBlh/u09bqfi5wQ+vmW8A2AxpHnQWPY9s0e6zPvDm1XUJQ
ahHZs2NdN2F2bTPBsh1UAPMnFWJRjTukLu2tkDt4Wpr6YZiIryj0UUBUeTOWYP3UzVkOc4xad2FX
61T7fbq023xAqWHLXG+Ml6S1242wXW6LLDdWA8Ift127hmi1JSTs1gqJg9O8CyO6HqNMs5spmVC+
O0LHtFRKJrx0W+rCIly8f+hq3HMsg4xESFuUDPGpKc93seS89FOItMauhzj0LS4h+Yw5O111LnS2
HIIMBEK9DknVOTneQXPE9h0J3LCDd1P/I2sW8naP0p3TERwAyegYLSbVdpD212GO6CY509IRmcSH
zAb0HnzZuuy7XPwcoyb4PBlwoneib6HI503T7DxF+LFI07nMGxF/3hKSfeExleY8qXwcym5pqTot
kIJi51idPfBQTUc6rPA2BN5VDe2kb5WUAz9iN+lvsyDffjOxHB9ox/TZyTC7X/Hja8Ki5xU2KedU
UGRok755imEnWRgeL9FXBPAwtJiT/NjUffSzm0n6uTF63mlVm++4s+w3xDqFFzw4jBh8vFpXUsfB
AjN+pp/hHo6OOjwdkXMZmL5CONTLFqtt53GWKwUx43GOhXawaJEbotBSVAE9DYg9mqaPviLrpkVK
psjP0aTSscjAdDkLC4BvLygkD1qoofQK4nVHtu2cyHk9mMmKyo5q3dV2bJ+7FJWfH5PsjFTVKSrT
ccOTNDlxexowg+IqEvZqTcilbeDKLGswXGuf4Eto0xeE+HQlWnfJztRvoWddc6CZd2yHtcveqIhc
rOvVg+mZhalCQ9aT3bZmNwVjdmfZEn0SnA0XuUTTjUtHd+dGuJbiyDTke2HVsKsjmBL4cDsFbhVf
cTTl5Zzb7T7HrnHIwiyodynaQLecDEsRjh00QQzkQexobPoxxLSGzeoaXbQO5s8EZ/Vj5+h0lvnC
r2OrmrspFJemm29TXw9XozNhDPFzfQYOeBpAZfmS1Mp+Y7VRnw2KnUPfJ/doeh5QxDlk2aj5QINw
KrJ07a+0YXM5hnIueJTEewTcm2sPQBT2/3GHDa23e9VLtu91vuw6JHciU0yOnwjCmUuFoIMDrMDH
Ms44L9pWRAfrRpiSjdEOdpPmJhfpUNoEJPU47XW5TFlWRGSbb4kQ9ckmhmOtte4CuddyHlcbfELJ
FSFHdQguq+UejlJ43HjuEzICJ87TymkaP7lm6g8ZGf3FDoOtBsNeOJqlqEPMtLO5XHcSDggHUZPX
iWqV743wctfWtL5Mge8Kzue8GLiLbwPp1KeIwwsYCrsEqtGmTXcbJ6imHUSk3gi7z1K+XNyYJvCb
cu4oUoQjjIFxF0mH+RP34mdus/mHtDlIfeuWq4LHTVakbWyL1tj6MDZdf+jDJUC5z4e8SgZ1Jbn8
4WpV71F7DxeaeIWFeRHFQibyVZDalc04Nlh35vkm3VhQgGM6Y0wh+ZiTThfJgMqjBhhewFANj7gV
h5kKf2+yJf6UUt4dN1gO799Y3ihBhim/Nt3si8FoX87dhHFAdLcPse5+z1EZvqa6Rw4GAkP2YV3H
JznXAYJDEnFwM80+57TG2WlZ0PUA3cjs+No/Zb7BmsuYLOp+aMs1j/VzpJYKdpXdGbmg2VpYkuBo
Fa3Y+vsplDi42OYq0Ct7q4rDXTtt/qoek2iPmPlHPBN0JkhLqprX897k9imr2VA6t/WnzYV3M438
jgTYpJG668AaSg/ctci/aRc5ltOIIbImylVhHGF5kW7dD7bFciRwjImwt3xq25YcA5RSpwz1BQ50
A/neQ9W2l8Y+EIhNHPaCnD+HbXDXN63fB3H2moQsPuNpR7sMW8spb9tDPgLD1NNy4/rNXrAW4Ohm
A/mIes0fBV36kscx9tKtvYoNcw6OLzSTZZ2nZgfPV3dYA9UXYY7tvcH0PgL6qvcojn+TCGk+gPlD
nmWX5tcQVKGyUjwp2ODNPrUG64jIX+Y8e4zXMSrHutMlFBWmjKJe7ZMYvHhMoGKwlFyh5dn9GPre
PluZ4RZszbadMqsL4vxwB6MuKUubivSxdrDvWpdUmiKRIYoaxusj8/4LBDd+P1NicBiD10qBDUyC
JDP2pSdZYt7ExBstpDGLKgSskR755LkqaIpTE51wRCgytPyqsB9e6kU999uW/Zjc0l3wh/I2nQ1P
TvVk2DVsGMHO4FrTL5BK0nOyqvUm6Jn7JoJI39lo3Oaitm46hox9Azk3Wcok0yN8lxP6rafheJd0
YXdGsgi91vFA7ugsaRkqHC9s1Ib3OFCycw1F+GEczHhGYtIoiybg0WnQvTkHA+KCl1Zv94r3+mZq
c3wLzL0wSLJ9XOQWANqg9quma/Qi7SKrMFiMPrDBirSAJbA75mIQpJiBeJ0YSBv4gpPATCZY+aGs
+zymPvxRB9TvcpO5HwQj/IA8iA02mcpGBXpP/UXWw1yywIwHNJBRgoCUBBUdwNRoqcIkzZHDvG3t
VOhZks9pTKzZweMNRadf8mcFgk6LbJKQva7BbJbS1NN0PyPk64l4vFPVjau5rxFIcd50CiBUCP29
nrb8KKKIfFHKqnMzsB9B2w9n6uBCESQk/YSy/bFfWXsF68bFFwnx9zYj4TNPUMrycTPHMAz5C8Jd
xCu0PVjf4gRlll4Oqg/n8yohyV/0gBppEeOnbJ2y+zDVw67DoDnmXRhWtkPqESw11nIwS3xQrgke
Yjvcb27kFWXm3qg4+t7PW1OiRWqvxWp/i8K8J9iwwiUs1BaMLzkslMIDViRdKqGapcIpiXGYdGz1
UZpg/LLBbqeySgSXJkHmx9sNHwsTNtfwREyrpA+GqWi7LjmTYbOk2KQEkIMqlu5hzoPxvmymKXNC
s+MCrXT9MPZOiONKIPXee71thzF2yWtqE7+bQBi/Hhv1KEm9qe/IioUXVLHGbIjuG5muDqjOPNyu
omf1zrLJRuWmw+gcGT2hOjc+znYaCwvdNZHY+NME9AkZ1skYvkT5mLh93VvzNUfhJfarhsSxXkyA
UZj6+IIkTXq/Cg14KXMS2JmjNMjjohljeF0VqetEeyQ6bfgeCB6qY+n6JLuwaa1tGcNVIjvmAzzr
ToMH4HI1Ikt72asA1jxFNLG4QwJbFFTdkuGUFdm+OWDnc2D2wPT1DsvpIL5Ni20Bc4uk7Yq3Qcu+
WI6j0A0Xa5/8BAInRo3rWBeH82u3YPGEQxE19Z7APwfu5uBURrc06WuChWWdu32HquXHGhH5CTlc
OIjkvXnIsVXXlxTpsk9g7fZPOD1NPUo7Sb96LRJzaIeM+ZtwVXF7aNnId4xZemMwy3A875AYUU0w
MJA7h1PrNdru23ySwBIdkIt6vtNxXQ/nNDbLVKghbquADvJq6Efo1/OMv5Wbqodsbch4i1Jzbe45
q9O+wJIgOgytdhvLYRj7n7kB5lrBxShhn9EzX/qDakHrxsiN+37XxCOQwziDOnU3W8QQgJ9GibqJ
QhiP43nqBDA8gElxJFOCDoKGgF6Vg/d4rrPM0T/x87TdrX7F9E6ahK4PvI2X+BZRqfh1ZCJxJNQD
yvtUjxie+wipwR4+gbPVO+GXaCl9w+lapjXi2BFVr1FMDC7wxRpESbhXzRs60sXBdp10c+rhlZ2a
ZzQ87HEVvGcPiYKOpq9ZMJWE1YnGvoFp9cgGkl2jKufXTYMGREnMJjkCntF6KmcMiLBsUX2mZdcI
Cw8QQztfRJngYdHbDij6msuhLnwkvKl62DiP8EJLeZWr1qb3nrQ0BYevbpMTWVsCUGMk9q4BTxl3
ZoD5h0y8GMqkW8IZy0qaAHHqhu1Tx0EOrFqfwIstWR02ECQqwxvdD7ZeKojLsGZsavzBqY5kaXDg
/s3qmt/NhAw/lrQ3T0lsc2Dg43xL5xAelLFK0ctnfquLbpCbPRhSM3pkSR3NJyRzb9lJaQ2cliOP
2harZTPoZH2ErPtE3KGtC48isw79E0H9/uzizd/kKs1lOU5jDvH3othnFrqwL3W+pdibDU+/+cnm
+wBIOXbpDeabRTamq3xulwFUsgx9//YnclwB2Uc8NeI4W4qSH/jzIPeAYeYcQlrDDjnTfCzarHbb
HldOvq2QVi+w3ELwVKEca3dmSzH6iIjtWW++/RJ7pT9lDVluIi2aA3AGDJkQ5p9ZtaB+bI7Lwry4
eAezhlKNTZtVCjyuvmqpxFTuvCTxAcnPKKxgVx7fsSmV5OL64S3/OGFxfwoglzVlsEJrUoZ1g5ik
FGi8K3kk88uGUNr4NkOYUlgsYu7L3sEPwrQLkecwQZW4w1kNg9t2qPerhJnwa8veys4WgqZHuvCB
gJRiMCvenOsx54wMTm5esdTbPkVJ4WrcSgV1J0bL0ia7mSdgMOb1puXRaylu5gzcjVuCBmoMQCJC
aTW6RPZlkFJ8BI1ZuZbJGOAYGP8+3sOs4a+bQI7ujuKYdxPjQ5JqXNHlzOYICp3NaPV1ZpbMyPxL
4CBYz0v/CDw3Q6joIr66eOLboRtJ/xSj6BwxWQV58rArAeI4bCHA9VQKoIsbLIMx/TocCdLtOXJi
ttWcA1w5hS0kV2cxB7jCVMYi2SHMfWFF19QdTDdJE95QPbCXegXwLJcJE9Q0Cx4d7FdCfkgtG/ui
BbMSJ4Mhl0FFaD0A6XZk3ItMoXrtpkBeoYfpxiqnlN7QfMJHM30YHuyiA/Q36yDZgXzUkKqFVIFj
xEf1cgrjeLaHIVJkO4TM99gxNEd3ZQUlu98p27u5lPCRVLseH8cWWLj6dGcQxXg75DnWPGzCpgLO
sdV7HHAkSPOdtVcz9RnOiemS+i8Jleq7S1M2V9jGY3dhOB9t9zMfGpSn8FmcSjd7ZyudqemzXdIR
3AoJouDRBV22PvzexXIykvIU+paSYkAT7EXNNr9Zu0y7/bzF2YDTe9yga5uPzaPo1jg+vi2euwST
DQQobvInAeVwi/NotjzkLXCTE+zjofxq8+Z1hjKkJIiLxqRraX7iK+Ciwi/Z8sRY7bdKG018oYRk
wLknbHXFMFF7VU/gXe7HecgPLMgA8i9A+YfjOsfYGXjSN6poBjB7o3ioLyLLZfLDpDN3d12+TM2N
ThZMXnhr+eUKXt8TZiCAkvgyi7TzR7UuaCXi/Ez6E8uX2lcTeGgzHpDUP7UKkCIR+EA8jWQK3cVu
Iq5/g024n/Ii3ur+ROYIKRZhGwr/FNdv1UEW2TTbMQRMp7sMGMX0SGHRz7ELit0YLbkpEwXT6woI
UFsNyfwWRlVP2DPQRGn5KcddwvHSjkYspUyxU7xQz1vvi81qae6AynfzvZza+LM3XqW7ecrJtoda
rWFlNjHDbg34eqjmmrbK1vAihih+MM0g9hrQ4DPkrP5704b1NfMqwvGXsQvYJ/6ZMtWiwp7nh7Tx
6ji6jBWsgdc/WZLsKFAu3ULjr6t4jMD+HmqfXqGYwzvFY2gqdGXTR0qS5buQaYPhAxfpQ8j5dIc+
dv8ajXr9iYiXrcWscnXl+3V6aDtovi/WyOySjFMCnqGwti0RXJGXtqndcxpuLYKcx90S50tbCe7T
rxtiLH+bQej7HKD0rVKk8B1TwaeqCxr2KluZ0QKi5hixfN1yStchvOWUsPTIwV2Iz7Z2ETyb1air
VnXLEYsBO+JYpccCUIl6GfmIpIDO2GDbu5DA2dBM/BuBUdox6DcgAJnNLwmh25mBvVEmUZCfHUeQ
dbOJ9IbnY7xL3LJk5SZ9LSq6MRqgEVJHB9lz/8hbWBqhjzWEFJY7ALgyT7djD4TwW7zMvIzSXNxi
Bo1BlfIeRWXKZ/PdkrwHbohWFJrea3cFK4QkLgVglAlt6XbIiwYn3f2aT7nYqVTyWw+8tSmQo4HW
KmvcUNBoXGHLConEo2c9/4leNha7aMWJjcsw7EpAyiMpNaR9YLbzxRaOCrpDXTuc7YIc3moSLS/A
O1V4rJEou7WtTy63fdFlmfkt8VFfQbSmr2LvmxM8ZtEci+pnlgHcOjmGoN0yjZRiO99Z/exs9DNr
aXczmvVzCgt1bIVK7GCXNF2hf+rgeMTFVgZUtw9qsaxKdWZUAdSzK3U9szNc8tB2IYH5xB3Nvrne
wkAEFIs7gKkY+EgLHvYhg7RyYxPGRt60caFr8F5KXFreoL6K61OfhpSU9RrYPexVElXlMpz4i0Tq
8BmNtzJbNexVgq7VB9D/ZpjJ4g0rmtkuKSxOx6XY2GO4ZfIKTBI4wIRhliK5rqPHGPcM3Woc9O+o
cc4WI7Pq2tdjfsIBuX9Cx0FWizAxQLaBo0+PwEpSUjjSXrrBqK9bu2IXs46rz3bM0psWPtq/wXo4
3sEp3yDYTEfPQxRYILoLttQWGkeH+iVs+d4gpga9ZNlfWICd3A1x0uybMNaVDcafQRqvRzaMS1+9
UYTK/8Nt5PCo6654E7yAi0uXeIfbnrqStRo1W1Orc9cClJrjrin7zP5Z3NAfuTmgdmQkTnAeACMh
hufSe9cljfUyHEbk38zdhJU6I4RdfG3W75bF6LeFMr3tbIzK8p/4Y3+naf3PtKzf35aBTwLqVwia
XvreJ3Iw7ca8W9DQ/n/Undty3DjWpZ+IHSBAAuRtZjIpybbKsuVT3TDKLpsHECQIEjw9/ax0/DMt
wZYzBjE3E33n7oaYOGPvtb/VAep6UCgvLFBzjt7ORpXgcSA6mKv++W+GP6vjn+lY0oTwhAqBvA4R
v5S6mpGnk4J4G4dQdIlmNj1BHopg8zpAQQR7mGpd7ONaTEjihrhTQwyRNDdI+uPFN0u+T1m1cfIV
xvbpjAdUTfB4FeDrforpFAe3PEDEHEVdadPHX5Fuxh1ax1HzQ8l2a5D8TqBSgV0E7gdbE07fRNoj
BWTBBQ5xMqeduonbvntoENYIjkO7s/s51PZDglfucoTGU7GH3vAQMiBi9XRTWTXbbGqWDSLHpRDD
KQRTFRodPIyGr+kWXRQkUHVjF8WiQ6gsJeFjWltkUIdmCm5JsckAWaVl0EfB5/02Zh1/t7KmxdLC
W+Hrsi4462DSixgsrlZnFuByeRzKiEWnpgx2XAsDVYyIwXHCT3DDDuPbBEaS1Wkbu+2Wt4AXHdY4
RvQDIh99F0oODw5cytgnSBaH7qTjPviuuqTGXWNFoU+OjFX9hbcdjfO6mZMpi4pw+9Yma42KZwN/
5oOc15FkzbxCGDBUOz9B8CkvD81+xRaA6FhwJA2zw20LlwugI1KJwHEqjHmFihIcM8m+NC0UROZC
xRb9Jk9awwnrVAUgIpZqhGCuhzejyho+AdrXL1WLsEAoU2zfFyXpYWutuYvClqTnYd32W51uZM1/
TtT/1/LSN/U304/9j8nVlz6TpP5/JEJF8O/Jir6IXJ+pUG+7f2vUJ/5XhPrzf/8/KlTxnygMBYtj
hiIn2Eal/1uFypP/QGSPKoSL2DShOKb/jwiVxf+JCfT9BPJJlkbI2P4fESr/z0W8Cf2BoCIKOe59
/zciVIhpf61GibHnPNc7j8Va9LJO+c2FHxj/Nc4+6FQAyvBjn+qocUmd+diuIpviCnSyfd+2T9g1
Vp+KNDTvFLs1IpDbsnYiq8xgzDsEGkn5WK57/+PJ8F09BAIaQp0r0L6jkIVIQSZWFjxLaTzuDxqv
boJsDDzjDyQiigIVh9jYFRHq78eAutUcKKRBzqrseLaOLIEiByVf8DTceHKllPr5QfrfH+PUc4h0
QFI13ZDeDXX0JgyXSL1fSEP46y2ZujUPxI5wldoG7VMDgN67/NAnInqdED2Lyx+c21Ssd9CxFvYY
IcFRZ38ensss+u9p+d9fhEX59A9AFLKQybI4W+QoljsOK3V61HKk1esY+j76JrTSyuMwDt0GJUkb
hcOZdIjpXakf+slB+t0HOLpYLdQo4xEpcluW83BMaJILFv7QEikOeRjKZYa2YBPB635B2DqztO/x
Og7KhCqfIhT0MTaGp13QlpuakZBHFyQ0PoIH+EPES33l9700I51docdKRSR7irNtG8Vn0qM0p5ht
41M9FlO3RKRNQJwdmYkzyer6O16mPcg1tbRXVO4vfLyrp+8DBGqGKo6zdhLzx3AZosOK16jfzuMi
LAyisggfD3E2QXm2Z2QNZoTYNAyvPT//It5/snjoWgKb28KpfO0j6DI2fskqDgOW0unPi+fS0G/m
rqvEVylir40tBV6cqOd9J2C1Yj+yYU/JHdD0qXjYyp7x2z//sZcGw9l7aAMTqn7UQd71m+Bvx3qs
po9qmoIrG/VL7V/+/UlvjfAFIcsaJzmCFUhglFFgDmsNjMCV0bh85286y6VnpL2MWku3Ikfx3q7O
i8E7OWuXLaxPKLaGG/Ofu+mlP+PsJyyCXG/RgchRfk6nm473Hcn2LmzXTNcQXfuta7fMYeihP2Or
SpCfk/sjJEnVX53g6aPfj3B2jUWuiG3hjpMjSVJn7WgEe11GWz98knGC1/qf/8oLI+7SNaqkBEZL
6CQ3bbTdBmonf6VlaLxARjF1HZP6ot4IOofnVgx0PZBmjRC86PWVk+ulr3cuFnYWPWqROM9nxNke
pxYSggj5Sq+6cXy9s3nYmnUbXnJJHo2zxBiAIx0A4bFBRenX+856hoY3hhYfvZ+GauhudYikf2Ya
sS9v/f6As6AFBQE+DFaep8gcfhTJOL4FlREKHb/mnYUmNsOQhYtFrhmctW+mnSFoV0m1EL8l5lr9
rPUGxiM1IofFvI5uR0XnBPFCREyu/IHk9zuScFbZVjYlsjgY4gFKFYNnLhPirQrgJHlXToWS2VrS
rfsMoB/723bl0l3ZyV+687iMjHYtC9HvEHCB89HquyqAfThu9jLFtQ4RgAbJnm5qkPipK67VWa4A
dZx4tLD+/Uwmbq/8/hdWkMu5QGoK4RgZFLlClcsJ0lmRJwL6hz/Pj5/8zN9s+C7rIkZBRz1Q6AgY
2U2f7WExTxnSD3t7gzyk2P4qR9X/QGprUTfIr3Tx/YpCo+4NdpKk+ZxIGl8z6XnphzprOekalGks
dZRrUYzsyPf0u17XZfDbR102RmsYD7e1ETnyGUteTiFgPyVLyn//3JEvff3l358czDY0PGmaMspL
vSZfYpxu9yMJvAA8MXX5GAMruwamqcj4tHjJHG2YKGTlarONV2bZC6uMO/vEWA9bTFeT5NO2QACY
RMaQr6tGnuJUUaiQkf+yEE1dHGHLb1rtoxdcFL/MudezpWsxiQzPeVJAgoaQ7girXBtBiOA3MM7+
sUe7HCw3yB8OcYhkxFyedmgXTl6tux5EvEhJBx/bPR+RO833TiARa7QXMhJI8MtoPZlUPCRVsOKq
mje0VkdIt5tTsfVeJEC07pzNePX0SVj3e07xboQyGCH00s8RGo07qxmCpQ6IsXJH/d42vbHA/ON4
Hio/1yq07xzMVWORhTHbngeFSm/pvMoTgB9eyF607qxmhky9niRanwoaHRcmEI1XUNj5TRr2fFiT
ju7JLDCswQRtOATz84FLEflN+J+Gh08mzUWlTRY4h+dDWLfnERahxzmO9vOfv/2Fm3vsrNeugCp0
R6Ylh6byO56dcj5HEPeh2HIRXhhp9L6zZNmMNGUjiyVnWLjv0qlvUMnaS7/nuOtENEEyFC07X/Ie
RNbbJI0tyj9Qgvjn/nnhHHCtiEJkM4pkb2xejm30CpAs8UavreenOysWB3UBRgab8qFvCpRDx3Q8
imqV13JBL328s2jjokS4/lIJobt6vZNTOcHgoGhzv65xlizio8EcWpTrGVsu43sUESTtXzHqmrwg
6jF1TYkkZN5DOdMVV0K7H6WOv2zp1l2Z+C/1jbNoUTkMmWtSzBmYsiiBHC09DCmsjv36hj7fEphu
IlpAeIKeD74Yivtdl0IE5de4s2bhlGyCYOT/8+kRHeghnrnvp7urNYZTQFKFc5YuCBrTS+ujd8e4
6C5JZl2AKoS64SaFfigBUYFz2vh1u2tPBA0EhEyUoPWIfh/qqD2XdekZ2XK9eeSq2qQu0Xi6W5W3
IjV4efH1yvvkhfnopolX1MIXkCHPWTyh+m4NLyJdXUx+R5Trz6MqTbueEZt1894dlqr+bhsU0nnN
R3b5SU9OqHE3E2APELDDeyqCV2b8BaWpXrQlqOqcdQoBDyqyK/A8xUC607jW/4wWiAu/L3eW6YAi
lQY3YYtkJAT5vKnbgzVwpfJr3VmngiHtXcPUNxOpDd+MSI+8LUTZ+qWoXI+e1Ua0i9ByvodIYqL+
JeHxKZiCxAvlDdjKJXvxZFgpygmU1eUM2blCFT4cOeJcL3T65tU7rj1XiNJ1068KJys4zXdpgwrb
UTZb5te6c7RaIGlYucU2n1L2d9jQB1S+PPg17Zyq67g1attQlVxXwT22xy8byuH8pozrGgRpqBJh
J6a8WarkZKv4sZeFl1U7BtRZpx20oyZNrM2DeqpR1ypeCzp4WbWjcWedIi28aHDugqxr13/rLfwE
hO0V5OALW6PrG5TUSxngvN5yNAuV0k6h5z1sIyv9tl7XPAhkFFvJCFUuaZqSz9GEfeAw1nvod9Og
zoFqh5aStuhtrnqzA/8gvla19rISjqnrHQRd1SDm2tg8hogWrDhITkd5LfP6Qse77kFpxyNI9RTK
f8yUvknGMnzTBoX+5LWOXP8g1DZMZjI1pmMF1StTy2eR1H5D6roH7VGfNjAKsbmJZ4aChPVLOyRv
/b7bufdGS7QuNUPbQTM+Qv72Bpa8VxDWL3W4s0L7BWX6EyunjBRBAGVe8breiWd84CfK6cl+HgKd
IfaABhkYY3+pTXyB7rn1u1+4TkFBhXu66dEnbdU9AH15LlTlt5P/jHQ++WxgzlE3jph61u/zjVno
qyj2O0F/RoqftIzy/wl2YXjbcVW+Tvo170zhl2Z1PYLqdlora/HRWn3YZwtq0Eevyef6A7VpYzRc
zQLUIcivZk0fkp377VOuL5AdZrluC59QJNyEj9AO0ryxUMb6fbhzarKuWLsG/hH5CNrWgXbyJi3S
z35tOysSRIYxFiEJsrjG7TYg/B84fHgebK4hECb2MLQER3JVo6QcdQfBCUg6L0+8GKfk80tWMs5i
iuI5yAb+3vSnBFFsvz5xrrZVWQ3RUG1TbhOIOVCYolH0xx/9Gndutgvy79vWFWMWVvpmaZHbH1gz
ec4U57w01hIZAEGeJeDBgD7xrY62a6T0y0b6a3rkFzIvJGobGZIUaAzF3sZoGzbhvm070d1wqYHl
XUOEjSkjr21SXkqYVy9fRqjtnAttNaLuFPdZTJR450AHNB9aXnldsH7h8a6pjRa4GUz5ylDQfSRR
AbE4xORh7bW1/ILk1YuKCuRqpryM9D/BMn9C8uGDz1T8hcY7M0YMZ+gXa8v4NFiJQjcIlL3uEb+w
eE01C8SjV3z4ur61PblDhY3fCv2Fw9soyPNFxcY8kexNC8FhlghBPXvcWaG2NNBc2nnKiW4foqA9
NqbyuqQAO/l8yzJx0IGiosac0pgeFxWaYwgNttdwuuKqDRmFEbjdEQID/qUc17taxO/9mnbW52qm
QiY0MDlKZBbUyIjh3AH17nVNCV1hFcwGuxSad5MjhbTDSaG/F2z0S/v/gt2Fk+Qoq3AxOUrsUIwz
WhOA3Ue2d34945yfS8CwK0YWIzpv/6Km7mEdk69+TV824id3rAkHD0qOAKkBGfHdqvUtUcpvHrra
phkECN60kcl3lMhm81LSU9B23/y+2zk+6z0qRrPKMU8rjVKk7V4l166dl179zRnkqpiWAPHgWQsU
3agZcCMjePNm4HpFvSsFB8zv+51FGstu7WQfG7Bk2N9tFX1CnYLX4Y+SredDukLx2HKUmWP9zyPq
FA2gi3Pkl6oLXQFTSSvU5TCKD4/CT2oOUNsV6I9eneI6BFXroKUh1ZiDEBwt2c7sFh06WA5Kr6tL
6OqXIlDBEpu0mJJr8FAr+lgPfm/xUDhrtK3jAQ9mNF1s6cNE6r8Kxr3SUACGPh/QNtkKBTyZyVmh
aB4kdHoIy6X2UvqiguB561TMJJ5rzMSC7NsBTr45kNR+gjFUWD1vHKTDYFrHyuTdrIGPm8V5WEq/
6HDoaqEmE1kbpehybI+v5o2+auPVcw05yxPkpNY2Q2lyUZTdQezbK3ic++XNcM4/75QUs4SsILbl
YT+/ZeDjGTL5fberXjI1shN8CYZ85MmnOjQPrRy8HnGhq1wq1khJFBSanKNnDilE6IdhU16uAXEI
5Pnzc4ihuL0BkRh5m2o4GiofbJB+8NpWXCkSQVHl1sVkyMuagdq6IFCRWRJwz45xlmfTpFClNRvW
TbqpY2I5fwc3491zRJ3lOTdAXEBrN+Q7MKRHOPXc4yT1y54DOfe81y1QTGAa9ZgufRoBjIrSVzlW
oETO0iuGAwD2878wII6VBFbpHAC05G/QtdcbK9V84zeyzi0a4l+SAkGMkS2rRRw7hObyoogGvywF
OCzPv36TFnRuVeg8CUY5XMri1Q+bisXzSerKmUJFCYpuA52DxzCeAGltwLeqYr83hitnEgIIMDIT
ndsW9dqEQ7XO8LY+ePW9K2eaWuj7RtZpkPBECUz0TuU/El6qpWf7zo6w1oabBbipvK+a/gDq3Ie1
Df1OVFfN1NJ+UTDAQ793ib7ZRjKe4XtY+c1KV800sxmgv3bReVPE+yfSF3B9F3Bn9uwYZ0dg2IVj
umFYAY8axrOwCYsOcQEne88/QJ/PeqT6UMWuZ/Q8G5dbY5IP1dD6Rf6B03zeuJDAivDJ6FxE03sY
ED8scnrvNyOd1Qpkw8LaFsBf0aV/dxfSWwU7Br9OcYVGIAOj2JXFfY61lB44pC+wXAJzxevTIyd6
ZGAlPekWrcfzBhhyqO9kd03F9FO6/ZsHTeSspKFeIa9LaJ/PXJbFAdniBtuBqFd5LBVIDTdKb8t7
q8YLT4QFPJ8AzogfUeImhrcw2xjN+1QofiORl+xvGgk/TdjS1wjGl+uQkOUAPMVgPoA7Htgj2QaA
yfqqAqiK42JJT2GMWHsmtF2BmALEeztyZKnXWzsESQNHh7WKboseVdzHC5g5/hxA2Qt+FmvAimNi
RZtLW0/7uRxSVOmTloLOqCgITuBDKdb9vQLaV7ydIh40X8cQvAWg6Wg653A24KhunvYYKFVQu46d
oCBHcBjf25sSVKD0YpaOujAC/vZ71JEBG0W5udX1aPacgKkJ9LJq5+g0G3hmZ7NYIoSw22qOjmWr
VY/7bJpuR4DemYCtQg33jKUrmvS2ZeEU5Tt6G2gFJufbHZDXe9PNJDpFBOTtQwNPlv19Gza98LuF
uNIaA/r/POu5zyUwkB9NMuyIoXaJl7EQoAXOBB26eoI6P+3zFLG8A+B0ryvgVI5es9/V1hD0XByB
EJxvvS5A4CdLk68DqT0vl666Juxq2KmyRue8VPGa0bGz+wFgWTmc/H6AcwWcFPz7gmrqc+QHfiw6
uosDYNn92na2e20XMw+b6AGnTiHfmUaxtnAzaOgPv/ad3X6Oh53Nluq8HdIdIN1+YEhtJpT6pcDD
n9Y9T0JMi4ATU6dMlwP5GXxVzcK+mWBpPHdO592t1sjCF4L1OayFe0Q7gwMtWeq56TvjCgIXLFqG
VoPzpL4XkXxfiNpvvUbOsM7IQMKSBN8d2yIf0/auiEO/oHjkjGg8Q5EFbzqdo25+PRRBKg9pC+aZ
13yJnAPckJJxUEx1XtKmOaxy+MEb4/fYiZwTvEFZ99wJ0ud2s/oehYn1Tc8m5Xcvc7WNFa+JBY5m
zEt4HbyO8G5DxYudvnj1ywWl8DSSuuiuBUuyxEsHHP2DFZjhdV17vnRcNZkWS9HsJS4IyACZI/Rq
/KiDheRe3+5KyRaCQuy47nqU0bbtHWfwxjjwwfDGbw9ztWRj05WQSfWY7J0Vd+ADkr/xYt78As3U
OZsEXCJ2UOvxStuK9RbccZsLMgm/vZ06tyfKWguUHPaAplblcVyGEh4kSvmtJldQFppwtUBL9jls
ENj3Clr277uyyk9XGrqSMug1u6ZqpM6BSZ6DW5l2IXiPyxJfyUy+ULUXurIyFLMWBW+TLgcRmZlH
DRJ8fyxER8GRH/vgEeVs90GQts0Jd0SZwjYIj9FzFcRx7zf6rmxmbCJ4nnShynEFuhfzDrOY8grZ
4rLN/+bi7KpmyhVZF276Lgd9sLoLW5McYCu4eC46Z5tG+TKHMwKu5UBtV8kxUBfLMFUBZXv2W9XO
jsQJ2/HYutwcCvhLvFIwZxD5Bib4NcO/F/rHVc7txMKsbaZdzlhYSxACmyU6NHCV8Dx/XfUcH+Hl
11H8gc1SqLl3+wlFDd+8escVz7WT2kBD3AEpNyCBryX7sU+x74c7W1I57OEIwqPKceU/t1TeAcHp
F7twpXMqCEi5AKySTxEMhiRoyQfU17zz6xTnNjUByF6Gy9zlhTVJBvsS2IrFtedV1pWKLeBUJzPc
fHIGoGl5IfcNdyDndpXfMeMKxqJ07RnviMpF3DXHIQU3MgJm2qtrXMmY0V1ZFikgWWlUAX5qgLwH
/XF++HPrlw7+zVbj6sbSRW7zEuIEbvdowNWHjPBbbgmQhRnH7bbzu+y7GrJk40XCWQmIomWTPlTx
1FzmEEl7v9OSOKelCupxmNMau3FM38N24l0ZFn43fdf5HXCJKSEG3474VwyvM4Tydxt2nsN72eOe
vFI6TEZY0a1VFgpTvJu3QL/v4DvjtxW7MjJYEoXgTo/tZbNJHrRicT7VAIn/efK8sA8T5yTRiC6Q
QnUtkuGISvTA/gewVvHsGOcUsdvUwf6qbqEQAMLpiOLD4csOnN7s2b5z5weQpij0ZNp8NwK+mfKN
EtUnn34hLiUMLgXIVqNCEEWrPQiTw2jn7wsb/JKbxKWE1YgjwNrv0u06KZDbGMFL5LH1mu7wbn0+
IWE4ZVfAsNu8KCuEnUIKdp9c/bZi4kLBUr6LLQbIOA+XCW6jXQ09wrGB9efs9Qglrst7Mi8wHW6q
Ng8reN0mJSFve9TzvfMbWWe1brzGS38ZglMZlisAoSQk95Tq2F75+p+hoV/3Y5I6z3MeMbpybjF1
uI3VX0MYdvamlvNgzngqWXqOUxDeT0Pcrv3rYMO9/bUWAIh+gTFydLac7rcC7owwQgVLFHSFLZDy
L9XFK4Xh/bDBDrGsiv1rX2y1hYcdbplHGzfrN6ai6BV8VKe7ra7mMyvsgibAwIC/hqqj/bEKUd/y
IC+ciseuTjSA21ZEO/5bsxwrAuXnfaOrYD/hfw0nVEaLfr5yY/r9GUWSy78/2SIJLHXgojDIbFyZ
5KdqGswAhqhBKBPWgqgXuvKo+P12RkAefPZ3oJ8cwNKOq6wswuZ+TmX6mta09DvIYZH3vPk+kHGP
KKzM6Uq+czo8pGH51m9aOnsZXp2bCvgicwZ7zkNLo1vaj9eAHZcj9DdT0pXewR1Hlfu4ynzQYILc
mhGu0ad0g7ritODKXd7ylLeVVzSDuJSzcEhjWFzEMg80mPKRXNrzrtvyg1c/uWK8aissXotM5nMf
Vaeg2D9N8Am5cqC8NE2dK0hIytpKY2XOW1u/h3o7+iupyvWftQmDK5Gkl4bC2X4gTyjtDPR7VtYT
nHhtvIZQhwUtLGn3hALc7JnhBqv4+WQtK0Q3CtPix3Q0uDC3P2Ej8jzAEmehBQCO4KneyTxEwgy2
5+eJhVc26JcGwVlkgkHLCReB9CRLOATcpu0Yn2ETi8w8L+eWeKkLYAfxvHditM3rWgTAdAAkiFr3
8nM6CL/SVjDdn7c+bulQ15tpciHi6QzNdXIoqtDvsUJcId1cI1jIbFjldQQLZw3D+lOS1l6RC+Iq
6QjXYduKtjiFc31H4AkS9dyvz10N3cZIO/YTmt73KCvS4axq6hURAZT2eYdvAKHB0lcWJ1nTVyIO
XsGJ58qm8MKZ4mroICtEJ/G6OMH/cbhrxnHKYWD63ms7cyV08B6o5o0FmOxhOWZam4tHRRt5vR2I
q6EjqTRFTII6F/WoX0H1+mkoNz84LHE1dCUXZTBTW+ftRlvYAE7dDeyM/aSoxIWJBbDqjiNlYAvV
NMNJV8lreDSPmVevuzK6tSGDHYENP00K5kJnSpcP2kjpFz0DNf35ZKx62He0EQwku3m4l22fN6b3
O1xdKd1Wwd9UlbjgtJOFC5TtyHGHxZNftzjHH0zXpx0VflhE4wxf1BSehRxEYb/GnRW6A9IzzpOu
UbWktmNX6n44FKZL/QRphDsHa6o21FzAoRGFVv1OD0lbmFdwian96iCJC/ayvCs6MbD0pBY4msgH
qACu9MzPdOZvrmeulg5uGCjF6MoqD7eAza9IrWIUGJVgeT6ClNTDGS3d2UEMs4ozjnjycoTxUDyD
kKlhMzfYlAzZrsOS/qNETOe8SFgtvGLkxBXd7HG1DKC5j1nX8fYIFi4YE1Hhx1EgLj+oTScGi8p4
zGqxmnNcTCAWB9IvfUxcBSFbKNvhUDJmbFEVNBzTIwo21yuj9sKx4Kp67DIAwiO2MdsEfJfgDW+O
Qnrufq6oJ5aWB2xAr+8KAIhl2n4QA9sTr5XoinqCXauhaJnNSujxT+kCe0FCURzm17q7ziGsLuoZ
W7XQ9CscMN/DmMWvYJO4CLo1GEJAYKbL2x0mBLc1bL7grzDKsTt5fbyr2uzqGpZBsGQ7rabiOC23
xnbHKuYhu/IQfmHWuLJNA+eUfS7gzGv7Smew/FlOOo284vvEVW3i/RAzzZTNwguEDpaVwAZEwkvs
DxDp80MN9nXRWExofLYAibdjNMDqmPpJQokLoYsqCzSD7WxGm1AfmQybA8JjX71G1dVs9jKBpyEr
pmymlTokAXyhhzUifpcsV7NZQvhM4Jk+ZT1kXjABM+V9K9j00e/bnVdctGjNQj5MWZAi1wS/jjKr
t9izY+jzMa3NAodmWM1lAKbStzBHlF852YXfndyFfFWwzu57HdmsJobA45EWWVFARvfnjrnsJ785
NF0VTBvKgcqeJWdetPH8Fo4utTpvnLbmDE8snIJ//jMvLFhXEVPMrIjCBj8CuPjgBHfY8titMHTy
a9156+qqENPE0XpZdjA9gxzmmPbbv36NO09c2eDwhp7RZHrV27FWQ3MaVeG317iKmFRHZFJxbLJZ
2vmsqgQuVSzd/TYbV5K4Kcb5buB/OlV7ew5H+WEPm9hvSF1B4l6paO8Rjcx0UomjauHMBUmqnzCf
uIrETmywNUwKncHh2xybXXcHpmGT6DWmrh6xiOBiGTZcZ/U0VMc9hrNlAnK93/Hn4r5suCHkbMrk
3DTd/rgTvX5sSHcNJf/CUnJ5XwVbFngnTzqLTYh6lMser2l4LXb3UuvOXgaHG4SrtzQ9RwFC53Pw
rW+7R79Od1apDGlYwD9DnMH5KuBmtUMmO1Xr6KXnI65AC47wrN+JSc+xVh2EiM3Kq9c8bLvEb626
Gi09JhYXJ52e0zE8NCm9g++n3+HnyrMA4hqmjaJpFeGyekn8d37KWOJqs+DPUBeVGNLzfkEfySWM
jlGVLH47r6vNakhbTfvWRydQuG46o9/CBNtvjbrCLLxy8KiBMfmJQ/DTdMHrqKsfvGbiL6IsYIQq
w7roRLlVYR7pFnXX1aLsB7/2ndtGp8OhgVGiOEd9uAKhHo3R3aVU7xpP8HJZ/M2h7fK+6kBqmBAW
/Kx0MN5MxTyr+1GQssxQpyqK21LtS/Vm2ourj+sXtgVXaMQ3WIL33dhmJP3cRI989pv4rr4obhnc
1Ea0y+p3CcQ/dewZaHDVRT20vWlRC3HmcA+ezzqdyZsRZmzXAOIvCO+IS+eCIJ9OWLfijMKUEk5w
fT29UkvQQzE7Gj3kC50bFE/DnYm+XUc6dUdATwNy7IO1v4YiDV+4vrlqD9FsDPbeZXRWSVoJcEg7
eE0uIf7zfQsn/jHquxT/0kVhx/NaN4/NXj+GtmXxTTHWtvqamrLKgLn6d50ZGJgHeAnDEvHPywCO
ipdL0u9mqrPni40W3dwMLZ6X69Ktx7CtW6ozKbFVt+eqWGV7GHoFj6NDx4aLwyesLTtx27eaV+qM
aEwj1aHd5bzdVsUWFP8wtkBN2REI8uWBNdu+LLC9Roe/ljxM9Jt5LJaQ365BJAZ5MHtbwmaRsLRm
5cFMQuP23HOs90N8MW/+R5tK2fAQSVGrW7ZLMMJPG6JAojxtw7yYo9xYs74Hd3CZYX8u4QsFNvxW
r2N3CFMbcLjNbvATkDehlhx+CQqB7knB4di0Fh84ir77oKnCg6MRTfJDaYV/NnaI5hNHsQI7WPSQ
PM7zQut83+wKqy5J2Nj90yPSL+xhNSEJl0Oc8LL60tWRTL+p0sIdCtW/sClXByDimu3zRcJ4o3e1
rYcOpLHxCCvdMZQngWrbItuRf6NZQIt1PBYJtqf0OPNlgwkpnfeYvAqTmafnOra7Qrnf0G83sJbo
YMqoZ/6mIRYu2aRmC2zFBR9wdU9UckoUqMmHdSj50EGW2/RVeXFHnwtxRFhthS3zZIbOiENCuUCx
0VznRSTw1sABxJW9w2j1VX0wCZ4DhxROwupkVUf/hvMzPy3bvopvtt43dtamj+X9bmjCP1YDvDXv
2VQw9novqsSWp3ZHYVN0ThcbAqOxc2HbNyjrSTBeGk7i+LiSwA/XnglQ2LjCK9LvsL3mbF2+Domq
YeHdz8gg3ApUyKaPIUxmx+3YdhHs58okuLBDW9t2S4DSpx3aVmCXhIXv5Yax7PtbGiP6Sm+57JLq
ILlMz7Dd7I49XxdlEPXYgnG+PEfm8RWxo8wWg4PtnvelbR7XlZZdgunQU3tuWDyux76sIri8LtXW
nhC6qpIvycS6/lW67ojtVTGxK4xh9YQM0CFNYkFx7Z4mxtgxjRlrHkKZGH4GlUeurzq6hEiFkAlA
vh3ahGkuUZJHtpFP0LlykPlIa7/SNkChlZlFpN+LWIUwRIfDbvMV4a2kxaJRUT+fxibux3tpSckf
oekb1LmBTTGFjy7p47s9Dqh8HVaL3P+tu7a3KLMyQR/dD1i0VQZ3143eahU2w6cqUDCVx5koSx4f
hIpSfU+mSYZfo6aAgfahKFNV5ssyz/EdMXXUf24WvsVHGCUQIAzKhYUpeOAxb78V03KxOZaDTL7C
WXbQn4Ak2KsjUpK48KBIot/eoPplTPB/7oPoW98YmIwqqrftUe4kDI+6wkr61kSY5jelpPv9lJLy
TOiQNH8lxgq4uSe1rt4Nslr3twuqI2gAWQFgE8npgq/mt+Mydd0PiXRf9arhA9vyvm/aIh9g6WZe
2SEV9NjAr5R+STiN0n/DRRb34A4Ed/+Lsy/bjhtHtv2Vs+qdfUmCAMGzTvcDOGQyR02WZb1weZA5
jwDHr7+b6r6n5SyV8rqrymWlMpMgMQQCETv2Ru5x+Y66kFJkI429GKxSmjelCx93EB4Zli0Yp8hT
4UAr3WsKFLDe2nNSVCcjjlIjHOu0n32tTbJp68ydzjY2m3L9s86iPLpLWidu3GZWGog0M92RqEAp
GdQfh0XS7ij1RekhaVhTfILaS1Sfe+rYSaAneW17asoG2M6R8i4JAIs3umPrDOx7ASKJyo0Q2hvP
yaR3MCVJPY0+o7XqYk9HinPY5xlYsYMo7hvUpmj2ED8kXDpWWDZNw4SKtI59SxIna9y4krnKBK+M
SIdglUWmUBalVJ4aTV2DPHFlGqIqlrH5QhSkrQeP6rEBDswJd5FqsexENmmy8quVxwliyTDfp3ZE
NaNPm258NvV5ZNDkiyH16kI/hB3hY8cvEZaw7WZFYpYuK0daf55biHqCFasswZMHFeVlScNRofj5
YYaoYReJpFX2BHu/QOS1FpmCbzdCczYf5PexHwh9hG5Lhw0hB8WRc1fgKutANqrvfOowpMf9ajRL
KlDSW9FN4RiQ6R6GmBSziA3Fl/04yRiB6QlyZM4Wqrg4WKD8MUlCCWk+TSxdmmr3jOad6SUW6zVP
6oPhePa8LNkjZN1Jth3UMjqbvqy1yGtHM5oPBIpvN7ohs/QeyQFzzkVaFMoJIDUQq52T49h7gg53
zQNo3mK/U1FEW6DgrWQ6lLGe5W69dIZyraazNZSjdDJKR5RcLtK4U3peosamspS6SSekTLc1cAbZ
qQY9YtqKYbagugQyetGOnWOEBnGkOlPZatVXM514cWAFkZhjVQJZ9B+k4AtmQgmeP+nXMU+HAE82
ZT4tc0t+YvmQRDsZpxkJURvNimPfmRBq82GOCuZBX4tELwv4tUGEL5OMbmWdxjGQ3yhfwhzhIN/a
JZmam22TlQSIahMIa92XDaQyxaCgkH2PNvnjYCRqei6gNACqAcdMasttwdkZuxrsU+ROUTPdZyZT
ZMudBpV6tKqAcC6Hjmvu3PQKOoRdPU6oCxpsw0UWiic3uF1Kz9M4x+lWq0wL6cY0yiFbXpZLXe1Q
4ZBAkryoluk7dg1Z5SDW1XXjdk3vEd0lSWsvx0V3LEhzd+UyRyHPMPRgJ2ZQqTuMMMjtGZIpsgt1
lThqOynm0HXnnhIQScToRimFcrDKdZAcxksfu20KweZb4kyFI6B+x1lgWxBZRvqFjFl31pXB269L
JxsrE4UaJhrOFtGnk4XZnzxlcoJuER6S1NE5R8ZjvOM5OnG3mFk3eRXpqdpi/9eaGJ1rloM/LrY9
xnCeVL1gMLt4CIYx18pPtjGr8mZAnw27NgOW+AxV+SR1rSyp5dPUQC/8S2naMy/FNIDdvEFPkSL+
UYFoV7+B1IHlfK0t5uTPbdHmJg7lYNEkbpmZmb0tbSVn+G+JzqHN3mr9jK2wmLB9wNsDzzDT6GB7
Eswe9Qxgp619gxTBbLk6NvUsXPo2f7B7zG8/18eCuem0IK1W2pX1mZoA07hk5lHmIoBh2ZDRrO1+
YxZQGR8EmfSyPTVJm6BO3QDnKw4fWVEfSdmMWiEY6ke/ZnWrpoAaqTWcjUrvQNqM5LzzYPFqTIKh
gLzSTWsm5IlLSAN50ooQP+KpphgE3ZsIh44OmuhnJC1JdVfktlz2Rla1NQymhbWBogGgG/kmB/Nu
d4zKwmkml1tWfDMDLqW5E0vL4U4uY4sqehRLm6ML7ssodyHSnjbnXCIwKZIyLlqfzCjGLgIU2Bo+
j0hVeZ0emRiJNCmMo9U3q/wvk6vzw4HHTWLX4QM1vbJvdaMX+TLNnzNegGpLLCVK/h4alOaSx1iy
+tBVPTwuN4kzzTUyUAnOLqz7IOyREfXZ7MFmsY3Z2GC/tycdbjpB1XejxEwsTYUpbkG/7etK2S70
eFovn5O+2uQTlvoXqnfjEJh2XhiQs+nAk2dYKeEeKYApF5IYS+BgMxqV6GiUyVMPHJxTuSUr7eKQ
y2g+83lVzV26hewl57nuc8geTdhG4XJ43WLB7I/FoMVhziqqHvoiMoa7qusNF7mM1nyei2gc3GhM
rC3cNUit5qgxqpFMFd2UJdtENeBLsVCMj82WuMuinEbUUNCCoHinm9sY/sDnsbTJPgb/VimYk7XS
TQyTxSD6xUmtrq2M7fgYzz8sFHVlRxNLp9wsmVycY6uZ3Y0+ghcYRyCiDjE06Rf4TobV3QxaA6y3
mmyXgXvgiLwLKvyheEtAYY8a3uPccfNTPWqxn5sZy0VZTmo/5IVzjkfILng5prFLp350zSRKt5Zl
OYeexfMuNqbieY6H7N4hReemOrstaFd+oplTOSLWGwmsUl/keSsmPXVGKWJ4u3MwQ3Jw3rLBjB+Z
MTU7lc3c8TCdmVsu/TIFVZfR3QwsqvVp1Lh9HxcjAZc/ztS2to1KexgLEWHmcnArzIn+I1XRrD5R
ytgshrScOPC/xjDOXrqSSITFPC3g2uGdMTeQY25baeIck5I682I2GNpuMCyUMqMoftR3XWJEzklq
k1TBAHII/XFhhclcqNsPat9bDY2f4bmWrU+VqZnbJm1S65BNQwGF4LgaChzHm44/kr5o9HNLetL4
YN+YK/BYSJaEtTY4xRctgQB15tI5pamnyyxRoqcpXFFH9XbqdgV8lFFERCOkEDOd+/T7xClpD8NU
D8s3KJmNcIcSxSlmd4G1RRuRoZwq80G9FJmbjhdpdjsZCBj5dWWRMlA27I6HE01sh+2KKvZbuzTJ
GSVHGd0DdE0Mz3Am6oQGisqmnykQ/OW5l4o3ujs78ZDsZCuJzgR4YjjSmEtmFvMtjsa2iVMw8LfL
HoEdCbuQVPZoHJsSS/I+x2F1/JLT3AmtGigIIsvR/mJIkmvPJRKhOCZPNYVyJjIXiYvZAWdJRP0A
6y67fvKGMu74ZwYiCPXIR9j2Jylbx8w8arca9quootpwz8YlQ1BGM02bCKWirnSdiBTmSS58mn9a
4IgofnQpav18nkF+8m4ukskBSwWtuxsIg9N88qsBlMAbJ9XM+oZhlcEi6qRrOcxTMtmIMCcVYkDb
jOjJuCV5kuulZy0dXABRMMZiaAfUOH/A48tadx6a1ReB9o8abzPVdfG4cfI47x4LqdVDUGeackIp
nZ5ixBZn7LzWLKbhOXcoavZZkjvyWY15i0hWrJea6+S9sU/bOGJui4S1OsxZZsUYEjtFjadEasbt
mqGFU9oysAQ99ovlcNA7tNGhjk1Ep6KJ37XEnBHtUXRZmvNcFIXooPEqUDIX9wSidDyrg3nkdHZj
yOL24UIkDmiJ0yPSpMZaa4Tq1ShvbWO0k58D9HC4v+S6nnhsXPdVEUsIk2wXVtJvM9QV00yQWnOi
HTS8LWa5slgyDf7orGubacEM3mDHN+ydgrHPvjpLmnjY463oXJuy81OtXXrAZrRIC+HfEuXqCD5L
oXHVRi44ucgnMiiAFocxiZvQSdYdA72lDFAC13XqYkdqykeKvI8eZElSKa/RaDr6w4TqFxz6NAQg
Fzsx0hPPRh0H5nTOTyge6MMiSlmFFRn1u1pHoOPomLEywz5SxTOHszKeqnyUO9XaVZF4fJ4nl1IY
DoRi4ugZXClZ6sUlbGeadflRKR0O3ALymjEsbJ64zTJDzAYlQ/o2tTtSHFtFZHHsol7u+6aps69m
N/Hcr3nePeDQSfxSIyg0wv0wHs6LDRW7YrLGRwoGm5fOZDrE7MHZkmISw88QxWiXAYFUee+2cO9r
lwO7MkBPkU9ICcBuSrdtu8ktepwY4dg0zuSiTGqOhZFg8rZzbhZuA3QVKg9ASmMea6dSCK8obXHK
nT0ONHmaxqFdDos1zdkncMPU5qFkaZ9KV5GhSfc1B/YKvHvT5OksQwA0GqyzCd1Lb6jtKQPrRQTJ
5Qr7vH1rJASH10jiaCQY9BJ3SxZpEzCpbbF4OfLUNBaRQuXZ96iCnkto5nCdRQRmEf5SKwQhsGfB
54ee46QDVLQomLejxp1a3SOjZXaHEdX8xbkboTN6snqQLLmcd814LpFw/GYtlQb2opiq5HNSxyhI
y1XTFMDaldZDaToqFVDdTcSYQ4cEJ2boLcL2Dc3nJMUZERE5GeSynw0BGzFFqVgQuaNebrMkKfbz
aOOYKVDDZTzDwa6IW+MgOpznJl7GW71pNftpjNqqP/dD6qQ7njhxmfplH+VpOMTJZCSwtyb9mY/w
Jp/zOR7hYC9OAybqvG6XT4izlsD0DDiQl5OYsJd32ymTI1a22T6aJCEB8ijGHhQD2Eg4BY24qEbW
25+wHsbCdxKVgF2HG9V0GHlf5V/GEgdY0XWIsR0NzWTVS5M5Tu7lddSZD5q5lMNp1nEqOUU1VNRu
OQJQ5uuxuz81kpDqJ62kY28nIy5017JARn3ARhZjs44nao5exOyJNy50qACtdRcDcLD7AcxB+o6B
BUnfY2LZ+a5nxGogi6dP1dFpEI4SrCEjuMSbpHvRKUmTk7lEFRB2kZ5XW5C6a+YNagptVrtQSFpG
5EaquQlGAva4AMCbpnQRPKb9t2ospQbxwEXxUCtwanzSi7KF687g33lG5zQZCjXhZ5anHmGS3EXt
gZK9AGGOYe51ZlL40FRp1TYFBmH4NpqzI/FULFKbMU756HW0aXK/IIS3ngm1FpWLtivnJIDTWzj7
yAJ5GICJxSqdBSWx2suS1Jl2kQJo3UWVT+xQDzwCugTneFQi14s0YR3v2DCRBaZZNdYWdrJGJrvF
FiYQbjJygWLKJfPasuqLwJp6o32xU5oXGlwkw1IEWrBgmvnZ5GWBWqcc2SMl3aHEdmi5WtE5G2Y2
5jyFucEJfwSfcqkO65ybGjx4amWWmxkTqc/UTovps4ancTSRGIrUfbAyPcPvHvgyWKd+PSjsI63O
J+wxwJKCfGmO4vg8l4aET9b1hOkDzmQ4mtsuQsoUTrkuS6f6ns4w2YAazXapv3Rq0NqgB/Er/EIs
c4TNoeRSdzvp1D0/0yQbYuyIPFt+5AmCrs9ZNtZ5YMVWpY3o3YZU0ClmXXprwavB1mA6tkWDBqa9
fUkai45cKNCnz6fRtnr+YCAMkUIaBWFOhTSJ1eePjdbX2k0dI659O6z+OMrWZ16Yrj204PxFSVnT
FWFSIryPSWI1JOhs+HfMh8Zg3+5RHRfT0V0QKq/h0KedndoeQFyK78cGAfMDnAjODnlvWfK+KrK8
29kxGetQ66Ej/oysS6S7SGcxFLzUpdaLwjZH7VDrYLC51XrZp0/aAs0+14EDUPlzX/LulEqFIpCS
6vbwsBRAWLlcl4hlp6SoQJDSxZr6zplsogcyysQ1K3D/Z8Oy0xZIW3c4L9VJEY5NTGYBNyNDsMKe
VL+dkVgi2w7BxHFT5GzRHxE8oXSX5kh4uI1eIjnuo9ZW7/i6hy84wq+BAy1oO9PsXcLKTBNYc0fW
yNlCSoWCIyHQDcCO2yDVDIS1WYVI9iwKyI9xMbdTQ70usam1VVPvLNvGmjS9At2ZOfYOQhcxdMTq
3jGyAzU6KR+pBOP4ix1bfXnQEQK0g4ImvXM/johAe0XMsxiVe4BW3qRVVbB9FBdVfj9ydMx+Nnku
d3oPuZnjgHs1ofY9L/Qm6+0y3k0Z8oif4M+m0eDqPZvT1stqXiI6Z4G/LNXdHou50VwQQLC58ZDu
sLkT5AC2rvS+9hfw7+nScB0H9I2lXyLiLfvQLscOHavsrOlupg6dhtQQZgIEv03bme8Juh2FRw5N
8uUTgsTRFAxYyYGzLPYBZwWm7U0tcpDZYjqY3cw1W8HNjZ4x1mzyzG7pYSlqVCUb5lyrL2PaO2Au
yHvwRwQKIs5zIoyRURupHBOAJL2VfHAZzm/yuRwsbt7UIOGQZrDSoBo4uk0Uwue8W5whc51yHHNv
LrtVbU1JdqJdZFWhhSrXcdtWTU+8eJib6mBKsKwgEqQjrVTPnd0HKWKVhtCkYWgBUjEq9QoeO/Cu
m1Y2tmCkTMnXyYbC+j5a4my6A12BpRBiTKJu+UEqSuJvTV7rRagTlOeFOoJb7REV9Z16KEDXnHyq
K2pNB8PS5PxzbmnWHOY51iTiGJPJXXgwCI4jjNYjhJxKCSBcq6xjr5dydNUMUc2wwy1kXr+YZu4C
N86QGrSsFe038MAB0PJUDFDN/aSPeSyPnVqMamdDEg5+AZ4wQh2Ao2aopkvbyr4hmqERL6NcaySo
RuGIubLCbC99xN5zBAdgSNfTzLj6I47WDcSdNc3osFh426GUoKFrDzoNTuWx0DvqnKU9FBpK8VM7
/dGv++MPuwe1AOqsaRy2tQNXRIe9K+5J15kKay+mZatEwyUqjnGShoiSneip7hGTaoCekLiNTmZi
qzGAGQVP4FBU6fCisqmZDvVil/QznAFmTSJrs343z/YyfeZ22Qxn7Nox2Uq4K6IE40krIJQTrzHB
Zhqw5yJPcwPn2LF3MgEK/4R4cIlicEgDLDjBtzkO5xSijhZVX1Fs2XKBohtz9CfW5AhOdG1yh2yw
EXvDAMHiuwyoP+yL0J8Ar6Ez8Mh5tBtUmzZupSNsP2yqqGtrJVLUwlmi5kiXEhcpvq5/wXk5RowK
51JdfcWhbEk1wRQSxpmgsLIKoZKiRiWEAIF7M8bBhJJGCOdUk8WSL6g+nvtO9CMEXtpNiSNHmrlj
C27tcYfz8EQNryMJMtbex2l09n4O/ZJvJEbgcUq1zg5qCDsWXgpI9RE4qtbF9oygOiLM/ErR9V/g
Sl5RBm/qi7tWztIihAWojW7tezXXUe81MdwaFLjC83d1VMIXcEKmubpSyPkXwJLXYo43TWaAysB4
mDRgHPIECgwcfosIypUH+qurXwBxGoibSTtxKPKh5be8Mx5H3kT/GT7pkpsIXllbNnFEgxkKCCLp
5jAFruI/vPgFbkIZhqrqntEAkRUf6YFURAbO0x9PqL/qlQtEazQNqaJOyoJY1yRM+BDhnAdj/x9d
/ZKmxcwbgpw3+gUnA9CUKgeCe0t9//HF/2KGXrK0sM4ox2bKMF0S2zF/yCotR1dnswmJFW6WjWh6
AFO3gNjT5j9SKkOVIpblmxma8Hi0QV9BAyhD0s9W28lTZiAa8PpA/+f79N/xS33zTyyM/Mf/4PX3
upm7NE7Uxct/PNQl/vuf9Tv/+5lfv/GPzUt9+lq+yMsP/fIdXPdf7Xpf1ddfXvhwdNR82790892L
7Av1en3c4frJ/983/+vl9SoPc/Py9z++I0qn1quBeKv6419vhT/+/gcx3wzpevl/vbfe/9//EN3X
JS0uP//yVaq//6GZ/G/cspmFjLjOdIoMzh//Nb68vmWTvzmc6KaFfDQo8J31rQrqisnf/6B/M5Ha
sh2c6YijG2St6pN1v76FsOjfbGoYBoaPOboF1/6P//fkv4zNv8fqv6q+vKnTSklc+RdLjDoVBzTd
aN+yTQKP9JLAAIdXEPjGHbKbVGHJL4lS3aaHX1Lv4oVC8PtNz/yr+Y+bA0syN9CUSQDAvYRwNpod
9TkwHMKAF0p/TEVuLIWoolSz7mPL6ZbvH7f3q11YH8+iqPLjeELKoQl/MeP1tMqBCGsnJM306k6B
Ju2hTVm2udLKqzDcv0FhgKZgeG1CcRrFMAOchaF8u7LwK0MzEuN2H56D89YLAiGC/TEIPC84unh9
9PB/z3PFFj95x30QihCfOR7xcud5eG/r7fCev8OP+HQQhmdvi3eP+HKIj7puiKsFG4FL4vLrR4Ia
3w8fgnMY4moClxP++nYQBu4zPoJbEO76G/yMF74Q7tbdol18Fle82Zxx+b3n4VLP+E3oC9/HFZ+8
owjDBxH6Lr7j+77ru667fszH93G99WLuAT8c8SS4o7u1+c3W3T36u/Wj/i4UvntyPfyMp95uajy8
i7sL/O3BdYPwGKw3invb4Jt37ldcdYuP7k732+392k3oqPXb3vFYirXZexe//njIXoGxH4zYpbJV
mXXS0jPj9hicn8PgAQ/lu1/d7c69v9LSq1PzUUuXG6DsClNhbgTe7dO3cyzOwv9ycnVxpZ1XVPhH
7cBovZ2DSGE0CUK+twGG6Cm8u8M4u+hvDMl2f/T2rnuFUsVYb/yjBsmvDUaGQqYbDR695wfMFozT
x2MEO3elhXV5v9mwpNnY0ZCihdt9sF8ndHB8/Rd/n58DrI0z5urx+Rg8H8+twMI5Pj9jLMVhg4kV
3m3CzWbjbzYHccIM27n7Labzl8PhdToehHvaYryx8rAsPPd27wqsT3936+73mH277RW/8OpEWG3x
m6exwNYdZegv78l7wLpBj12b1a+Fax8Nydqhb5pYYMkRfoAdCp7PsY9lieV+Xhc8uu0O/4Rig5/W
VR0LPOHu57ZxR/HT2263P0dxe39tirwWAX50QxcGuFScZOU6Kc/hwzlwf27DVASbYO30YwAb590f
VzOJgcFA+AI20F1feufgwXsI747eUw3bthFP+28BLoBHOW/E5uFmQPd5sCJ34Qbzzt9hnjfCP33N
xO4eQ+15pvBuMSGeHfHJP8GSBJ7Yev4t7NDuuBqYj6cqXef6R895UeGfAwoN3kqM7XF7FE+wuYPA
fX/ZBOLun5YZjwcjune9fYCb8GF3P74D8gow/+gWLvagxZ7HeVy7+gnm/YheOK527XjvnT13H4aw
1ttnrBYYa1h87BIb329hXoMAfY6tZ7vuAt4TBid49sLzGQYb8+Z8FwvxGbMowJhgl/B3WIVPsNo7
8WrLwk14Du9ewli83K0X/fZwfk7FwyK+xSKEsYMdOt/h5csLZiNs/tY93cPG4u/b7b1/v/3pwuRv
78UDdpFJiFhssFQ/H06nz6fd1v8U7rY/7m+xU7i32A5c37/3xNcDNqLt7d67xxIV/m53gM3ebdH1
Hnr1tZvx5D/R3dhc0SL2lu0R+/Jx7279E5b66wcf7/Hr1Sjce/vbpydMRPfHlRH52HqZr0jyN4uR
x1Gt2dhisEvu8Qdzd3P0sOVh6QvX2/1zk3OvzIN/6pr+9Tww9Yv9Jh9se6jRLNpEdxzPWP9Yamur
6+7dCqwi8W3d62EusS5CgQ/COgR3666MgcbA46c7fCEUJzgEAX5avxuGmxP+3t6j07yde/vq2KBb
g3XXxIo6YeWGr+7CdrfDglynerDOwXOwmtNEbDGF0P2w1oEHe7xfh9HbPh3h6Xjbs4fvfDwA6+7w
745ghMOf5SaU2RhQ2bZ+ydMyLIBKg6Ub50JTG7xZNYNrE0S7Pm7l11H+VysE7p8Ft880Lwue6ggB
Zw6JTOTrM8ePehSbdRXQIwh2tF6aO9pvHd7W9igY6HQQFBkg88EB4VcTXxiLTZ2JI2rTOVaAnMwU
JMVwrR7nz32HoiRq2zaHAqVJL0+nRs+R39UjYA6txPysp20ZqgYyGb/bd2jFodTGIQTu+aXb3CFP
lCCm34E+w0LlZQLSVeCsOgqpRAT7gFY32jF5+LjNX088r/1n6JSaXOc4R5mXBJcOijOaEgp44Las
zJ2utdQbZJ4ddaAHrzzeO03h5IdzDvDq6xHhYlMwEVevUSOBpiACKQanWoIm7RtXZmVxhUHpz7OQ
MsuxLBOJHkjHrmfJtxs/bZBi0KCMAJCQzMI+zdiW4fh2sGrinMeutq84M+/Mj7ftXbLxzMA/AiKN
9roKWOJtaUSA42QDS6+0814XUtNwDApEOU7PF10IubJlTmukJZ2iTQY3y5Zs9lTaL88kHtorjb3X
idRm3AE3GigJ+fr+G4PtgKWeS6iviXg2cw9q0eYpQe7ThaDI7LGJW1cM1LsPx4nNUOjBAeG6WMqD
1UdcpWYrjKKH7BJ0OFDFa9ogBl+uUcm81xTTLWJjNRs4r15sCgZI0hGT1lvE8fXCU2bBTjIDKw4w
gN2VBba6dL+aXTzKm6YuziHDYjedNPBUdKnPSWLHED2e20cbZJaH0crbx473Tx+v6fdm49sm/9SR
qTYBxICOTPTStcBxFSBZGF9Zzu+2YlgMIAeAhOnlXASSNOkWLelQi+P0N3ndZNA2qchv1eS+2ids
WJaDxcwsal/y0EUUmnOJY7eiliWQ/FPNAvDgsyshi/emOoOYF4JS0Bd3Lo+/nWOnXdoyCE91DmEu
d4p8V7AyQlWXTB4c2Ct1ZXG9OwM58HPwWAiz/qTHoYEPPGWkFQrxsk0x9F+oZX0zUQTl//5ksHVL
N9edi5uXzG+M6kk8UpiMJNJsqLhI7lmFcU286OL0u44TgjqOxYnD2LqRXFjcROMIktOqEy3YJ4Ws
CPSZliTzURwSb6qxJqJhFAqCORg8qUKauh2qHmLu1u+R/v3zRojFdBOAsvXVOm3fWq20xMFywC5j
VBDSu62klcgwIdDgujKCr/IHv65s8Now+DomqiyAXrtYZqjs4Ikx1UBnpkm+g3rWELQAIzzUQ3eM
mTbtgAOq/S4HdpugfSAK8sTFGCgDiMB+1torrtCfLY2DzRUr0kEUFcCYi/sZZ/hH2jC1otH5SMSI
cismTFRSEW/UgZQCvmhgd7JXwA/97hxDyyjSAwTBQS7x0j2aTWhzgxwB6F9Sc7erUWGyEDADfdzK
u8/3ppWLKQakpbPELYw2jnWD18eAZ4xtpG1KKwYp4BfonP1eaf06e/BcGGB0HLONP9HlcnusCDzK
VqAkoHM1BwiawVLXeNH/bHzQCgPIA/zwEMK85PapajPKpY3Mdx477K4Gxtwnucw2el9k31TaLcHv
9yOmLLCCaAu8AatperNCIpTopgXFjsSA/228oeUAGER67HJeyqMJkgjlTTG8wCuz5L3xe9vuhT/B
emjatTUAxUVZdXtgeOoQVXrLMes11NNxigqNPDOumL/3Onf1NkEbAQce2P1fH3ZqeNkWXYXOTQ36
pDRUlPqQsMs2gDLpyO4BZ/j54+5dr/irWXDWhAQhOAJhW7z0BZFlHysqYwAZIvBuMeAvPWjjDkKr
pt93O+FKw4NhBMlrlBtdrIjcWpZ8ZFYj5rFHBX8O+b5J0d93ph1qQQMauRdurkmbX7uwmiUqEsy5
EZrdjBCYsEoB1Mmt3uZUQG/5yuz8s1vxa2vrLHozO6Flz+QEiJrQUxReuGDqy5kbmd0yX5kZ/M/j
BHZZW19nh4W00vr+m4awjtMiSRaQSQ+63CVcQ4F0Veq7uqTcb2w2PEyjpgFxijDSNVaNd5aCo6/Z
KvjXOJBfUuzYAGMvucLuvwAdfl+01DwbOtBTDSCHYd2xBdQvSUSvPPE7M9NB3AU7hGkzzJuLDQJn
EpS4GSNcUSPqRUOcQjQAKqLKftB+31Y7r2dlA94vqpXXW3nTuSBPB+AgbuBQJfWwZ33bhyVRQJFZ
jgleC1slooBowBUL886QIsSBuAMcERQ+vmY53rTaoYZ8UQqtEtDExwCYobp9TGu5ozXpT5NVZ6KC
TC/q5IBx/njV/2narpvuyl1vWOChN18jv2+aptFYNW0LixJnvBGmXpEAsZjhCsvkn0YQrWB7ddYz
GdytS9vSRRPpRmD6gQlSkJ2TfbZ4OOIWW9LY1W9xS2HzW9uCa4oTIMSjnUvJl9xKrZQ2wBtB2grY
0LbXlmdAb4trNDDvPhPAJxgyRAbYpRFLl6zhow4AHDXy2ZPNbO1RvF6G7dTLK7blvaZszH+g89aN
9pJ2Wo1RBYAmwAS0jaVA2EPzgND/ktT6fMU5fG86wBfCEjAokEmXFNRtyQEaNwHZ6yw99TsNvm4y
Jq3/25Nu3WawNaLzwLJ8cYyVMSAwINKGCaMoYNMZ6kLBuXFN2/OdXoNDvcbz0AZHdfuva3k24sbM
JIDMI0VRYQND5dcTz26jNl6+fPxA7zYFcwHpWxgp+LC/NmWbZZtocQ4kcttHgcqBXM4JYIgIiVzJ
xbwzQATx0P9taX3/zXqt6rmNlhn4b4f9X87OYzdupG3bR0SAoRhqS7K7FW1JlmTJG8KRxZzj0X8X
5/8XVquhht/FDAbwzFRXscIT7jA+e25p7Uozqs/st+1lfBMKSIIOMkruP+5dWvxvBzH6uSkqQ6tA
nFf6TZPOzZdig/3K2BarDzt2Pny8fv9hk96NaJimtIQwGPUoIlibPM0x76h8mIMsYGOocEaGPojQ
N8gxJYrURTmP8Q46mkRrpTH/YLV81dllvVforzx8/HNOLTIf0rFBOOg42B3NPy7zYvCiDQIvxzXU
ai3dUSL4/e+DQL81hWuTfVKLeLvITjOtqHfbKMzAn0iCZUqdHhq9rJ0zb9qpr+lKQS3HlNwfx74r
mJSWugVu1C9TBG9SZTm+Pml7wx4vyl5bzox2au08kBLSc4XjcszfTmuYO2cuxqoGaGVH14AOm8ua
WzT898XzKHgAX+bdco4zNzeHlbTE3IhpV7Q31aCK3Qzl4kw59sRcWDaSKG7ErZizHfu/DltW4gwi
E8B0sGTUp3ySApaxrf61VAT+R6cCwbVBbuMdKwvCSYAztO39LLGKW/RyzLCOSm/38Yq9r3Rsw4AP
sl16KWRu22T/mkyBlL6tFy5yEUOUYFDjWXujya+qCZIZfIdP3mQ/1JoeQfdzo2vq3VcO2O0z78u7
AJIfYWAWTZuAaot3HAisjY6gPFbZ/uqMprHDXasr76A/6OONPUzI+cyTxFi+HaV5rkx74hiQDYDF
MqHiEmYdfUyt2qRqCln5S5FaGeIzmBBNdXJjQcgIhi7i7x+v+KndsyGk+KQWyKXjV3swMepYdW4R
oVTiT53V7t1iPXcStp/99uY0+KRUyNhBtiOP0wFqzvHcunxWRyVxkHtudbmUq3spIqnObKH3K8hQ
nkWYSP5h6scJFXels+G78RPL7EQLlyrfENFgR57gDdi/1FRM0Zlzvt37x7Pj5G2VRq4vcWx5pbLG
nuPGqvy6LLRQyMZ+boZp/dEMbh7iwGT+oAwyX9fKqi6gO3RnzDLeb1d8zQkMyHSIJLnVjs5M2ejx
OKECpuOCGOaO+ytv3W92SYGqkSV8anEuqny/abYRSVrpplFlPZbq7KYkTcwNWVtqJklrMwywVcfy
zJd8l3BIAxI8Yqs2+5O3Z/vzv+4CM+1BwVV95bep1q6Bh0D2S7MuaBu2dSTummxc4WF6ipqRm+eI
T318Mk7sWRslf1JYQf+OrO7t8O1au1lJe9vX8qjZ23EGyVNGhnpEqM46J1h+4uKjVUKq7DoGdRRy
grejWaaWianXOfhOd8e9mD1CoM/CUbS5EYpO2V8woCRVnqMJSj3utcjga5C4n1QrynPGOidWnn4s
GE2P8HoDjb79MQh19O3aTFz2DcoU1M/7H4hJaWGpz9LPlyi77bxno4nVPz9lLAJtdCpn4DXpMr4d
Vy9kbjc1O9leRF4FfRxZ60GOBnzYf/+2JF5gUC3SSUNs3/6vrVVgGBeBPN2o1kP0NC6phRqJIaPr
PhHDOQnqUxtJUraiAimxbji28+uFacLnRgBvpbJ+VRvV8GlCgiEckeh8/HheJy4/ZxsC+XXCGuoQ
b+dlwIlccEYiJkzd6FeKRd6T17vjISvz/IKG5jmHwhNTo0YP6timIuABFXg7HsS4pBiWinsd5bhQ
UzQwIenTUee/+fdP5tFy5klkalSLj/ZG4kAb6Pq0QjhQtLEPNxO6jL2W1qVhogAUfryQJ+5UhF2Y
GLccimbH7szpjOFEPGioVxVFGkSV6lJfa2j8oQPYmb/6pR31Q8NbcyZzOjUu5UaGtP4DkxydPHQB
jNy0XMadSio485CIT+ZCo7EtE/U0VaK68UalnQnuTnxGAAqEAC7BF/9wdBxGdxRFryE9yDZdwqjk
lNdZUwWu2zlnSjkndijkYYADyF1aeE8e7dDVmgaER2DhR926Qp1fzcPijN4FgmFpOJWxdqbQcmpq
pNVb+4R6Mcni2x3aTG7czJ4saXEK59LUVjR28KN/WL1/NGfZajqGRxRFr8EFTs8D+XYogf0f0qZR
6UN7yj+JlvJRKmy1/3hnbvv8KNggLgQAbiKCRih1NIpewD1G0wxtphSdoSbSvWulqemfa2HMxaEi
wVC6bbrm27l0itYbJExGyW0kb0Ci58uFQBa5CRfb05vDx5M6tSuoUG15DEGF8I4npSMaNCTcW2iG
fUGT7b6omgmqOtGL26Cl8O+jUePbIFSUicnr3k6uLrvUsWoOd7s08VWZtNa+yxB00ee5vl6ndTgz
uxOfjBuZSrTEjI3W6dEtmbkmBHBIAf401jV9WaWbYxhXBkJYH0/sxGZniK0wRo1WIG/2dmJzLaAT
J5zjeYS6hZWmHEI3qzzU05Ko/fLxYCe+GYtIaxKQgkRP5miwaDbmso+9Eo0lxKFCfk7zs2wh5fuR
RiGXyr9Q/3478mJTLSUmoTt8/GyvsIVnNZulj+BZhP9zDHMYrYhusLWdiFqUG2ZjCj+e5qk1Jai2
txL0VmfaluGvUEH1qVYXm1u52+VXJt3EXV5YqGcK81yB/dxI29vw10joqwxQt1lQRPGS8ZKrus93
5ZKNqDxkNZ/y44mdeGqkuzVGt9iEN+VoYkWPupHqMKLuoUqioWtrd6sTybBBcHCnzXK5cpsk+vo/
DApv+z8IEtnS0aBtISeEUyy0xFDV8xOgIE/F4jwpp2z3utNYe9j04syYJ9IzLn6iavCpwBaO/Yw6
b6261GpLvygbw49VeYWuW/51iVT6syqs4ptd6G1ow32+NKe5OHMm38fSW1eIK5SIGt7V8eFH3tOd
LYy0/cGdESg0S7j5qo2/a1Ez3K6eFsGIbrpbiM1nXr7t/L19KLbtykkhjqagcPwclb2QSU990o9M
gEO0NBCJslLz/uMP+v4WIOtEPgDUK28f4dnbTTu65ZAkiD76BNTqW7yqUYV91VXlXkRz9a0f7Pj7
xyO+X9Atz6Wk5jq8gfgVvx1R9YWm9JYIouihMfpNUtp3clhRtG1pq+xtyO2IyMSIY0R1hH3fv4/+
XxSPA6C7xdlvRx+1Sk9QySHZrtHwC12Ng0ntvsIXTaIdZPhJGa1TWM96nV1QLDZ+fzz++0vC4g2B
p0dbwjKplL4d36EjQZjMJWHOmXXJX9+zWkwHU3ne/p9HokRKZYhWzn8F9rcjkTuYcs15JUsMlMuw
RDxh8WVGT3/vjPaizizs+1NqsY887nXiNC6Go4XtUi1LZ9RrfcfMm188IGE2pVloZBEVOGi9h7hY
mtd6cusD8u3i+ePJvj8sjE4pHcCz7hoUxI4mOzgOmg6MDnIsvTZqR/fttDT/+Uhuo3g0+un2ADE9
CgQ4IR4o7YkIcdLkVbqIT6M3a5f/w1QQL+PUg/aU8mgqHVg/DVQaCzmt9R2g9GihCa2P57BgJ04+
xW2TUqUrgQ4et5Pon9rFhAkkEoXCDmUD1VEaRXwJ3m++8rxe++eQFMiQvjU7XJik7xBhXYwAB9ox
pa9pqbXLRy//ZFP32hXxLO4+XsJTexHkpf7/Cpbg0t/uhiJNdPKthTffnbpLPW1EQDEB1fdlyi/r
rtWvGvrt93ab1q/w4OozR+HEDUcYx5JSdQIQf4wNtvNsBPpB8B3NMYokDRXFO4F8OnXM2W0fTSTX
Rt8WSfMoknhpz0z+fVxAhAWFlWYPFXDnGDFVYdFn2pRfEG6u9Fc+RuIgyMZhDAYV5x1Qxyx7iLXZ
/h8uHAYGX8BH5to5rv33SdI18UgSsBhodmr8wku0kNSL4Q7Zmdj16Lhz8iSIHsMlAeAOJ7J7+4Gj
UZUFmkWIRk6dHRpe3h0QF0/P3KDHRb3/PwwOHFQROfTHuRp8cNRuLCsJU3oUvcyHcIxXpCR1lFsb
p9M/0U8srzJLu4tmhGkaup33EYrIZ77o0XZ+9zOObgRR61NPcJuEGE2hCWy7KAZa+nSoUC9FZmXd
VQjH+pxmCm+AGXcfH6ajF+u/0QH4gVgxqKRSwXm71m2VVEnqDjiMxfFwhQzVskM2BvHGZDzXZjj1
Wf8ealuIvyPo1XIxZxiTcJAy2fUIZIfm3FVnPuvRxfffhORWGPaI5kh8tj//axRtVJmtklSFUdIi
XqKDgo2Cbqmz9tJaUql/ces++sdobhsUJD2nEY65Tji7ndq/BrUWJBTsSsYhJjzxrQ28KdwqV2eC
1RNTc6nnmdAg4OO4x6HyAFkk0igwhRKFruIa+Rsru+itAqVy6PodHCC35sb/eIMcXTj/TY3W5YbU
YmySkbdTqyI3QjNSJGEx6ynij2mNgUXgrh02DH6Gr4QMek+N0yEeGrrtHw/+bsvQz2fvg1YAbM9d
e/Qkt2PvIo1ZisBu+vhCb6MlcAC+nhnl6EYXDlV03SSMok2LacEx3GfIEwgslYnIcYLSb7CgD/Y5
bdBO1ZxZ23ULr3VR1uXeMtf4zOF/d/wY2qP5DB7OpJ1ybIQo00qPMgTcA0OvlHFn2uibPic9qrvC
B+PS9We6UafG41zw5hPLAVc/OoNqFbkZabUZLJkY0dBcvRDZhzzAJKUNP/52J4aidi8p4QNw4hwe
3eI1jC70GaWBocKodug/ruHMu8yV1rRnPuC7K9QgoEIog5BbujaP09s9mmZOY6DdzKw6vbpGRa8+
aNFaBKbmxg/9SI8/moY0SIvZupksezrzEd+dy214WiMEdSB32Klvhzc1KYmBlYn3cuwdtLU3feG0
FKZ1zSI+qPT7j1f2/amwiLBYVjYP8eKxwVQdz1mURlxrZp6JiywvR/SFVH9mUd/P6s0o5tHZy6Ql
tSazIlTxdRf1TDQn8xnknaHkPWJV58z5Tg1HdXYDZ0OkYH5vF9EuqZ0m+AGFXGJ6me5r0S6JwmsG
dfwBQw2xmMj/9Xki9v++mpZNd4SaKl2SY7tKRakRDL+pBfhpO68qo41Zdf8IB+IjoXYCKJqKDh0g
Tvzb2SG8lSvH00WwMJ1XqVdlSBejPlOBe78xIEDgfbzRMlxi8aM1TJEViKdUpqGJTLNve0m10xJ8
Vf51wRhlqxHREqUwdVya6iprUrWnpWEtTCIzKK/7RO/O7Yf314fDlUiKC0WTjquz/flfTyqleuSQ
Ub4MtXGpfKV0nrfJSC/miGb9xxN698RtiCZiKovkBbLQ8RPXVhvLNkmysIEq9nPNhuIROd5m36T2
HHZepV3FFFHPvKun5gcSwqJ/CywA6uvb+bUrCxw3rGKaqIaWMVD2zixdf9aM6cxJPjUUJ4r3hXyF
usjRtrBzhe6uy7aYkM3/XKuqwBzKM14FAMN/Pkwbew8MEhX1rax3tM/1tUlwDfGysJ7W6iC7/E9r
OeegB++/F/uBdgS4/+3ZPL5vMTpAOQhmKxvQXZ6Gal3DVRPqBt5rd6urOr8tVyx5znyw94fr7ahH
T2fkLBWUrSgJLQMfI/Sf+0OFzuTFx3vxfSxCU5MKGs8mFHT6m2+3hT0vSdZoJCWaNyR3BZ7g/oJP
D27dtXmNcnVU+MkUWRdC9dH3j4c+NUEeMTJbkxgIoPXboee1qzVtnsmHHGcOnQH3q6xH9/x/GIWi
Nt19qr3QyN6OYqcDcNsIRwDXHMe9VSNnazTGubru+y1PTsNFaG3KWfTijpKqytWL0uhVGuoDvrWH
aqo3lU+EyouLpjD7/syVuG3rv6q5TIPhIKQgoEUWRTb5dlJjXIqmWUUaRmsjDnHWrPelneRh2m61
Kqyc5JltcuIIUPUDgrPVzQmPj76V6oXAkGdKQ88l2uh7g56Vq1XeBYkKng7gym9Gt+uK3ccf78Sy
ch8DumFUhzfz6OP12hZ8NSOeEjw+e7tM18sIb3bbr0jmz5HmTywqwb9DS46DR1Z1tKhy80OUGDCF
Xd/HFfQzQr8A9IGHcY0jO3WRiSopzpzyEzMkjaOMxQOHTJh3FMsJd5q6bhiKEI1+I6C2FD06E+5I
q1WNPz9ezBPnjcYVx5xCMe3cYwRVP7h0AdAMDcHRu8FojHaQr/LX/zIIlWjqHFDBjtNh3ahj8Hx9
EQKAnnaq1PWwnOR65gV9t2qUT3jG6PtRs9mArm/3/0zyRnMxrUK45c19Ttkdww9UlNViOF8/ntC7
C5L9bm8NMaJE6DzH6LayLdsNXL2pE9vWYwQyK7rEURGSa4h4uy5DXu4J/wEx1U32LUVH2TqzRWih
vvt05E9AJQmQNyQIZPq38yWdyyB9Zs1usfUMHri2YsSR34352sUZDmyiK1bEsIsVNyr4k12a+7pX
6E4WGLTuomYnE90ojC9rYS3qe5KBxRCXU+7V2rNySyoUX6MlS8v0wtXGTvtVIiwdeYGW6BGiuEk2
llm606dYxxhKLfgh6GE/0u5ND71MW+txnGupVQHq/NP276u1sV4bVxX9H6PX6+nraq6O9akt3Lb4
1WQC/VxzWBJjl+L02qR+avRpcYXZXXKlu6mT0hxLx+UFi7qeBnk5xG3q7k2RlEOwGNk4ISsP/qjF
eHFTS0gtlXvPlHdMce3ApdR/yQ7u01NGQmilfgUtyigDVqZww03kdyj58bgKXNVtWuDMZg7l9AWj
MQe6ZNXjnxgWNMmzIF162T7NwmrTz5hnatZFLiWmjiFzqezXJl8Gaw2tZppd+6JtVrwzdv2Im14f
5HouhXvRqk6bDn0B1Aq3pJlu9c5Ykk3rvMCKr/CXpY70sFKRtTxUA5LHv/K6dLAw7VEK/Np0pLNj
mLdVrX0CL1tFn/pE4kPaDEaXkKjg0hoWDsiSF2PAoQMq1lqW65faqcG0yhjpCKzc9KYPBtfO0/tu
06EpQs3SBvnVjha3+1YPba6GgCJTOXzpqpSiqz+Wad6iYY4MtnGhLLOfH5xk7jOyiBhDL/qVqb6Z
xORmO6xfndnN46fE9sZG26MgMI35ZY6xp7p31VCPm88LUdv9NLlVPuFdEU9LGmxdWWLsZHHm6mvr
wtgn7ypr2T+vi4Umt5+M9qrde50V5z8FL7YZB4WmeXEXrlObmh4df/Tav1SO0u3f5rqKGBc8s2uU
Hqh4dFMVJN7YGl2AYjy6lyFa2FPM8Bxk+ZhGSwFmfagdbz0sMQZ0rx5i2mnmg5dQiCdX+eBO37gr
R1P3+0Fk610zeMAgD1on8YHxzbRs7Rh1+t4aWj/xVjP63bWlabOVI6eDtqAti6G/eGJZOzjrYl7b
McCgq1leayVX42oya7E+CZyu4i+WjPryEXbrnIe2xE4rgBax4viq91GJs0ey6LcFkk4Q/inGr8+5
BnqkD1G2ZfB2alykuFNHPPepN6x7fCi5gQJgd53SQ6hERqxdNEtO59UvG7Esr6UoOKj7Ql+QafDd
TF+BiJSpVrb6tdWi/yqDrQUu9VD1mupGRLU9yoD+amb0Aq4HDSanDIyxGNZfttLoYoWR6kAB4dO2
6JXYAxEqPRhzBor9mLzrazm9grDU0tiHVR4hYG7GGihVdH6AJftL5cXZdxvvlDoJXGxm9QdH1Ygn
wNpZIokodw9EBquIqbaHn0W6YDuDK1Es2yHY8BBdd+UaeSP6TyiY23l72fa5qodDO0MNxo6BpMB1
wtpyIvumtFKnQC/dS1SpLrHdGxCwzw3Z1z4q8q0dmELT6ixIBkSOTbx6Cq6vJ9xSlmF4KBGMzuSu
K6U7GU8tcraccehntpVuPUnNvZ37dZ6vPUBDnbnDjUTgIy2Xwdh1HWr4eig1vAHvirRZmosGPQ+8
fIyir1DMlph4yF9eYdLz2OPd5fzp62Ryrw096/RvmMR21WPhwsgH9QdYCeAhRNLql2lxJ/vYD1tV
gFHjOF7rDsqFjwsJ8vCs91WbH/I8dszrDh8SvEY7W//h9gUCRzif1pdttOaHyY4MRCKmJjZ8J57i
Wycy1WcJ82Bv5jL7TF+tpt9TuLKzH70EP8kd5aZ2Nn2a3pX67NTjBHm3thqhvZgWte+fzCmxXnon
7SgLDJqGEwZGhEloqGxYAnAIuXUAbq3n12jZR3boTITpQZZKs3mxBtPTdF8rkDW/0TC5yh/MLMmb
G4MXOLprBMrZN9x39csqjEU9x6Vsop/umnjFfZphbXbfN3gVv4AFaqp9V2kYRCijHpcDserS++OM
nbfYIZse/a5kZ7R3wFaTYj/HySx/sGUr9lxkAHe5bx2zLH/JCJM4iIV4LtbYxo2t9RvLQarTvla1
JruaPaLP97ZV0J7SyqV3vpTL2qxXSktR/AacGuXZcxR7vV5eiKlzOixv7DaejYuZRCHCr2Xy0vbP
6C2T/nvMRFNO2JAZYtCCrteE+cNs5xkzKVXiW7GGMDRGjDJQQopjvPSkwu/Mnyq1oVJbZTXYUzsL
vlq/3aHQ9XxTbe9gy6rY7OX3Bk+f+tlNRJEQMeB/O2E0xrPimEGGWTbOZ4MxFBitq9ib24PnbR5s
GX2P5jbR7AlHq0ghGeThDY99q4m14msBLrT14VAlA1ejkRlBBg4EjKVRYXlqz1UCrEjPEuE9zzGN
0+cI94hfcVmnHtXKHONue6iNZ0OjYhZY7EUrcJu4LX4i1e49APDixZaFruZ7p5wwM+R8Rdh8WDjY
cvs0L55B45cHdsxeO0A9D/lSpb+cxO6Li7qarft6mpx7iKdx/9+z8IoxDx45ptE5V+XUqOELkYJH
SVrZsjg0K+IWBwRNon6nu5GYA6uSrX2xdjqwFuC+xXNluHysZdUu23bRDTyMI6X7qkbxIACIhxyB
3eR5uk8dO7ohu1kKvy7y9TvOk4m8rHuzEbtadRMQ7L4vdm1jZCi3L9hQCL2MDyQfqIbUS4ZHXAYu
SIV1UVZ6MAIaD1u6F8Nh4nl7tcBi5kET8cYEdjbyUZIlRxloBNXaB0s7Ddlll4zu4ovRAzuGWpyM
URDCZCpMMCWYr2JkLxY/TUv3IivafkayZvKMUMfDCzXzbagAU+0MzIeBi0bQGpWjhdZszgYgu1g9
cN2ZXzurwkRms+t5EqkbP9nxHP1RdHbujRb5E1ZE0/S9Sir6SLrb4hkIN1xO+G53BKsIx9TOTY39
QHZfVWvZHUzRpfXlXMHR2Q9Wb85PWEr3TSgaFxP61O4m2kAVW9PpZCF20eLpVZDy33zevgOV8CWr
xgAfXtMMiFGwYhb4kQ3gEpeCRyR1MX13ysH8Lie7uI6tap1DkM0Jc9Dn3jok2oqdgrkm6beKT5ME
yZRrewvmt82vLYEU2XZdAvsrMjMg2cHEW+T8I2VYYvA480rlWzg2PLdZmkYXIo4m08e4CsCng1Fn
FUgjxx00dzy1x3gcTRvZDU6PtVin09KXayb9asWzOFAjyF5fsw2FjyhyCfZuHYr6YXK7wv5SZHGK
K6ejpdiQz+5mhKGaeb613biGah1bMsZta3KNsOJ71p+aFT/MKk4L+7Ky8hlviVkTRJcuBtq+BTNo
9Hu35zLr1kTk+7IYtc8m0KrqB+6rC/5w3JnY4M14xau44X9rZe7mwCxHIj4HV6QYpHjpXss8dcWB
GNfbvHVkmf3OVkzif2OM2r0Uec17gjFTYoX4Wcl236+xzlyMrgyIlgSK3BNwj6tobu1n014676qM
4AEEyhrjh9WNS92vQd5fz2NEcDlOE0HeuNbSDJ1KxPizwkRGdlHNyR3+oea3Tkh1k+QVRsu9bsU9
l6FMk6CMRi7GaTXEU4vF9TeMlSLpa6NIjAdz2GzZbCAOxUvWNiO1sazrh/ITx3JZEVucefmcCBvM
O0Vc+7gOGtIuemVi0GbYgwwqlL8J+DNcj8M4Vp51waeyx/06qKljq5byYYRuku6iGZNNHyeRUV0k
k9Y4+wyoTuaP0JjcfdRHlINXLSpwf6xm40VMGHWT5eHShHfR2u2kNYIGjWYVHVZz1NEhsuO4OGjE
0zippdbk156bJUEXD9xddDbcrPAnKJLFRQvf9Y7am5mH9I9G47JxewOGmEbOwvlyEm08IHA+pxel
wNbtmliFrC3js6TI+0n+P3o62F3YzQI6PAQW9ZW2fvHbNNb4l6qr6RfyL+o71vL5TWmDzdtbZOl3
azpkj2Wk5TjYsaFeBgubkYOeWeVji90Md2ZhrNbenZ2coECPpBbaBBTWwTFmI7u0sDZ/pM9ux2tA
vk/2tval9dDCsVt2MJDqUEWpw1ug8WoFwHjRx4pyrLYIBksS1DG3nDu68ohTrJCZ5B6Mvt7uNbd1
56cUI+rsshcZ4XA/6u5uzUfeIbykS6vf1ejVJb6jaeo1jWHO+4DW9OIxHZapw1CziawDV3F1C4gi
guJrrfglu4N0fIGZLEZ3eiz/6K05/9F7Tf7phE1mO6ZRswSDPtg0Lb3NFx6AXZ6QhxTmLrJJz8G9
bIKReI4236dpgukSK6vA31qu1k+aJeRAvcSnbO219smL3OoH/myadWXBTj8YuuPhA+14bYMWB1Xg
PcyVrA5SOwJ7olRjPI9VNHJcqjX+5pT19MlZRfQdpx3tfrDM4V5qcsoONREP8MnehlXsFjSddkma
NvsJO+1kJ40ZEzo1JMvt1OSzvs/FNP9wkSTNfFtb+p8pHpYFSi+l5YQRLkyHXG9HncJNvH7vdIGD
Hs2dcr4Ys876MU0CX0yJFfT3mstj3bn4Z96aqan/MYdi+jRq1MH3VtM538c4Tx+VjUoGlMa8u8I9
lxDJppky+gsYn/ECJ2l3CZspKf7Mja79KLs5xQF1XZYvSdUjy9JVa64+p0kjaJsWY/nbyLt2CaZF
Ztlu0USeg9zMh2utmOuWBGFp/sSOiL4tVh3fY9rc3Tm56l/x7MKZa2TVfrpN317PRWMQ65d8cx8N
ltkI8kwjDsxztdF2BQblpHhLjheBUsMn2ZKG++mc9WRVi9rSBM9O7gyzmMt9rSc2FXkDRaP92C3j
gF9QYrsHOpfGq9NntoM+Sad9Fq3NcTehXboUqsjhwxlae+sLF9sntqNJ473ptEXuJmuGwpHNc3W1
0vMV+8kksd+ZTU/bs8er++CmrLUv+6LHI24wh9gfOpdNhtuk+Bw1nnoGeZE/TuZAHYjEb+h8q5aN
jntkxR1SON78kOWx/XusZH47dUmH3ZfSLLHD1brP9u1ceH2QDVtHRY+M+NJo3Lzfz7OUj7zpVRKO
dlJepzC8+8u2yp1v1Whpt3Oqrfbe8JT6GhOwDvi6tfJByWiZ4T5mcAyosdhRsKim2XnG7GYXjSHK
NMBETvzyGmsGBFRG+TUGs+uzmIa6D1q7c0okjxbc7Ra+zKGgFTntx1GtL1E8L/MNt4Vd7KWZmbtC
eP0UNEAmCGfrmOQuYvKsziKXF5Ju69HGQQ13Xoi+ftI3tunHGjFAaGaL/gfv4OIaut92hVO9cvbt
mOBeDYumv3PxtkK8F20HFmCdnGCFlvUZXTdrxsNrxShl9DSn2cWE7TbOgkK/tMeJaUpIEGhBYv/r
+pxn8ZMOX/Sk16L7KoDTf6NNsFzH+ZDOmKzn8qs3jdUvKoH5XTvUxY/UXq3Limm2m80a6e9Mlwi1
DDD/4OAmGV1aZZd7jDss7Cgt6nGA1K0Ro1URNawsdwZ1ENPuHnLEPUj2TVAR3J5uczeSpU4+Qr6p
cV0vmv1tXDr71nXS9nueZOKr5dJC8zuR9z+yDuUpf86pfwZdUTkF116am347dN53OswEyQMenjer
3cytv7CIt5h56AnUqnm4qYeYIEU3BiNcIjevoHU1muMv5B2vGtCsVw/vJX63WUMJAbhRHUSdRviK
je1MCgStlOR/TarmEBXadBt5mzGIQyu293Gfd+OgU5U37IialjIQ3Zq+ANOP7szBmUa/ID9aAzzT
iNoaMVYXpYMmoT/WjlsFMU5Wy5XXLu13c1zEo7NKwd2treU9huveVzu2jOVyszB+rPu0+tkDsb5F
PqJa9omDeaVfoYLxos8UUn2TFxjyf9IYD/lY8gRECulMrljHvZ9L3f06WDWpHChi8azGkadjqrB8
DB3ciPOrXk+t67wjSSb2taoBJ0xDe0m8Cmk6coaIhNQTiDl1RC03xYqhi1+LfLO3bXTnh6ZNebxT
zYT4UUpGHORxln0uLfIJ6kD0lA95E6U37YpQwiHSpHHpdZn7Oy5EeQV+nSgmHwkxjN6bH6ksu00I
DDmagtnTPJx+7RoAfU5BDLlMePO3Cc2mn1PeS2ff95W5t52RiL7ENzEJzLbtXvVmkncO4D6w9iWS
JH5mF3ilS/Qfr2llVrh3tlnyJS4wnQ3qvjRzRFlHYi8P4SgcdK24+DJInIMDjJBw/+yFMd8IL14k
T2GfPHgo8bp+UW9+h5Y3GHu+cb0SuUF1LsxOewVcBN0d0rvZhdgFdzc57LjpIqNL9OhqU6uuUI7k
cVSE1crnLtIucFKex4Me164btrYHS92OuWQExbKryMjXz12fN3K3ziq7XsqlxcOttRdM6rSl+5xM
Dq9a6ca0MfOhxSTVpVGETTSewXZUr98bOetNyDfMboa5N40QY3g2d55Fxddey+ofsshFHDhEKD9p
Miy3qTv1KiRnLj/186LldzpSDH38gE8r7oFzZfU480RD0r4a1lIQdiSDGD6JyIyd0CuxgfuRrZqO
7W3Wcwpwj+Yr6ITqZIbYkFuHDQAAxTlp5U/HTloMydpunV6naDC+eDQOL5ZRVxycdRxeqmKSP4sB
E989lrnl/3F2JktyIt0SfqIwIyCYtpCZNY8qlVTaYFUamCGYA57+ftl300qVqax/a7PedEskEESc
4+7H/RnzdPWFkNCijxdH1C9WzqkbWXTcnzdRhBgveWF7kL3HKg29icBdMUykZpsp0fl5D9Y9RHaj
5HadVsdYsY22+JOnBuBFSfriGjsA2GTA6TIwEXalrdkHpHSXwBxO/ak0GCdgn06CcWT6zLyMqqAM
tX2Sivckcubprp07Lm2Czh921raaG4pnsm6blYT5uAbRy/dM5xNR3MEJvYp1Jpfte7UdIYXV6rqH
oBBBsLex66HYWLqVONPcbUCmyBy0YrGareVQ0b2OWzjtX/bqW1j/8h5y+9wNF/2tSyacThN/6pwY
jJm2ZvWdCaRHeK2+HJQtyCXmQAIdwlwPlLjXWR03G+mbU7GU17MllmZnxoVWKN2Q7cWZIaMyyvpR
LwfbpsZAAZMiA6513ZcQNKZ5LPrJtvjf5/ZWOsUx+bjYrPqwgfoqckZz76GuUA2QlzxpELey9m+x
pXP8aNTe9IOBeDNFgCGW3nm8Zr2re5EBWOkwvZ8Jk6SjWOvSOptR7S471+DQCQ4dBj1Lx1Y3VZIM
j5AqNb09uanyuH1Xr7lRRE52+Kvxx3Oq6Ugkcn6yCWq/07UZDdGdXXE/NKm0dy4eEQ9jiIEjnt4j
ru+Nt9jQVTKbqASswSY9cwqBjJ7rrEjReBTpLOOWQObtplQlrRqhhQVRuuPkmr3eBOadoiJ18Srv
A3neaz3OEdlpyVPGqhpR1lRBBlah2pTNOOeDytHKpJFB7kUj6rnp2ZQ6wbbDnFhDZSbFmEYBxuNJ
7E2JeVVNNVpnGV3qBZiqc9f6i/crc0I1sW+l4xoPLCA/cqtqsw7llpbbrk/s+WlxRS0iKfOVfE62
cR8SJvfrWNcawfeKN5YJEF042wLMix62vF3wUHNjeNqlo9pfghtIov5zgkTOgvAHCsHPdtlA/eQI
EZAv3SbilWzxe1vmnE2VVNWbyPINUFKF5VMCQ6/3tS/CNRb0B/ehKaicmC7qs8iyhg2cea3Ki8Sx
mesdDbRM5OLM0Ox8Ktc+nuD4at7k1tIAGOX2MYGj6lPYS/pqydDlI5QPwfDU2ROF0DSVhIEHcFKr
P+r7Kafk3eHJXV7UZUaNMadi7nYE2s9vRN5bFfXeoq9JwazkhT0m4qnflPOA9nerI3dMQhBWq+n7
fQ3bd7O1LgBYRpL5539IhiicQ/3TnnpzJ5pkfCbVriPxu++Kn65DPHhECPH2tqyiv3PWJvvZtVh4
0Bw4yZ1eG48tKGnt57lSePbOoE/nvt3a35OJLY9bZY3Bi27TbjJN/81vBMD8ts04bk0BEcIWNOA3
/NoKd885p+5g0IZHWtVNHwNJ16+IpMW3BmaCgyzMzBBVkxTFDY6l8Enp2M2f9BpkK3p/Amgjbfv9
z97Cs4Vq3fspMHK0YprR4Na2lwKktzfDZ2GIgQeNnqybqjjuNCbLkoeG43OMl1HOV5AjTN8iZPZF
lOSD9G6MuykPaqauHoxcqXe5ZHNnG+FhbThz3gX+zGbV+5712AVN0V0NiW8bCKZ6dnepXwFTYqMd
2OdTp7DKcnFYcXejbNZfPKHjZkWpWcYaOPVZLhlgaTnRbUWuAvZIsSZxzzkECXmv6wQi3N7q9qE8
Og0cwsZer9n2nIb2g/I+8gLR/kpErVTcmKyjFZ6d9rEwIbm18OX5cCDfF9MX2+TyoacEITsalc/9
QPnfsx0EGeQT4yMTk/HG6imyU4MDfEKOa1Sy1zGeNOf+ekGu+PIzcItCRbWcVB2zSNav81SIp1QW
fQ4V3PevTZmA1s6EyRGma2Z972FP+r3n5LkDaZb3ePa29n2HFj4BsqtL4jeODLEpGtl/SUD+rLPC
Waf72pJDfZV447ZFHZ+Xd2AYEf6vEEfT46Pf8L4eBmp5J8hJlhzHQeQxEtvsrSnBZhmi7GloRV+W
0ES6zO5tpmGnfT/O/T5NBih+g5SP57vaFBV9ZXkPpSzLjkedUiu0qEHfrBJiet8MbMXxWpA2uQ9a
y/81Otb6qNZpHq504HHkrMzcSLK/XfMKDu6reECEfOZhfZtd5Ap5/PGYwxNT69ah/GtTcDtsaOwk
BtbdvhZmli9rWQUymu1SXDH03v70/AXgGaNnDFcLKOAvU+XPflRZNRy+m/rdBWH1/M11P3eUtMqv
3JhYXfcXvIcL24GK4EgW18xcNWqgzcI43voOdgIs3rCpzXEJfWhfr31tfa6E6uy9ILMwj5e8Co44
cgIZ72fgvzu85NrHcnHWN4OS64UbIqWFZqNq9j7TIV6sunkg4h7/9EsAH2uJWpbQJ6qlptqlTiKs
uA024ZytpMK/WG6TP6NSzb5NYLMv2HnK7Ayeun7uitz92W9tZkjdDS0wf7i5N9126saEQbf0e3cO
5XeE43qL7KTABIA0ClVeWGW1fGmI73Iv7Yyw392IGoSFzGDnL75H04EedvDE+VytlHgob7q9V4pM
74c+V1cDbhPQTaZRPxOnBgmQbZDssn7xloOfb6gJ88m1BB1DK4b0JnWLmnuGGRCxYb2uh3aanCqu
eXeXjWwtuGQGMn+WehkfdLNR1IpkSNx4Ba529m7jmiLWVuVYV1tS9UmEMZH7ImwDI9SkgT0eChrY
R78UJBiHrhAEyvaZ/YQcFmcAS2bUBn6Lh0s7StCZ9FgHRGmS6LuKfOWKzX1pPhETnCtOaRI/ok1q
/8EavDk9LGKsv/ma6ijOG8DqqBKpy3lmV/pp7Iz7g5kL8JmmnFo/6seG4YuvCidDeeOsq71dl70i
IdkpE9CmOXX9O7S6utwFnMMbVHvQsSkJd2K8bsYd4pAS4FKdJVXnF1c22wfIc9aNck9WZf5UlOkK
3OMuIt+36JIUcJ4NrKxHbyPSeEI9LMutfGauy6sjwrnTlD/ebzuvsbcx4oiE45g4aX4OmOiqHYyP
vPSWOinxsAy9S68MhAHQX8ynjEf5rLeNIWNThHkbi5K9L54zO8NyuGk7fQASSu+H7OjPUS2efBZW
Nn1h3oPPr5lIAuftaTPsMhUMKk6FRoqhksC+GAq+v1d0AmyQym8gumyHzbakzOLjbOxeRzIHYsDc
BHEkvokDTWzudSPZQLV0zqoR3zdOAz/ZK0MTEalyDQ/NPAry69cl8aLAWCaP0hlnorhqAFTPg9Vz
f2q3y740bCkZD8GfLlpJSbQL0ECpx62sputVWW1+TXXmXS/a8pszd27mPHbdGlENlQNojZSz7Hf1
bAsAmC1l8WSu277M68SNdE6ePtQ0XV8MPQEjPqLF4GAjOPlzGaR6ZZpy8/0Y4B8aAKq3v9KaMuVQ
g6mXcUX27cT4rNPfymlpv4tKuPmVsT33nOnr6bs3V+7esrOpuwW6h/MaGYpc2ZQ671c41/mPFW71
ZwX6+qy0h3Qi0Tj6xE6ZUr2NHaX5Lp+1uhuRe6AQg4PFR2leDZTDrMp4tbEhx3Rz6V/9omUTnDLQ
ck6S0e/joswHXsXis/THQDcqarJBPYdIj16zSppnq/ODKartxrw2mETLXZHN4oF6YkOh0vHj/aD+
rNTUP5emtcKIvVoWzEChO0E5pnqKljXVOZZHXrPRu20D6eMYwAA14CAPzKX9PojkZNSrK0f12bH8
6UEJGtRoCObhu22lDfUITZDeJdCaFzU3SEmXTM5VTknqxVU+Dy2aFXyrMft0MKadNSILPv1an3EW
Zm++WtwRe2nCzvF56nJvp4Tr57uEByhjZLk+32rCOohz28mRLeMZBn+uEWxFxz2ZoRVesIp6YqWu
mwC4E0au1M8YTFU/SjP3LSr8rbprKirP/TqnGloLerfehcWszMEU0Nqd8eouXv1ScWcJU6L7LeGA
gRsPzDddWuUrDQFz3HkttidbrhZTK6JbnlS6Fo/2OktAI7nAwnF8tDpGrwEzXQVjezePSXdbK9v5
3Dd0+g/ATo6KO5RX31Ym617Sdq0/DV5JiY0CvEATlifOc+auLRP4a+7cCmju7Lxt0u41m9ujApEe
pIwWbNzGs8lqShHNU8h5IdapgE6CTHzyPEQtRYbNZbR0zfhzZuDim0cLmlJvOHyfDkUC1QQcV7hv
vSUf427Y0s9ylIiJNIzOMVUjg65w24XnnNfYT0fTZMsH4yzmoSacTANdquIVRR1NyDrOPwzK4jrK
huMqHgaVt+ebLpuvLYQwCzqsTB4LgAErgjvIwgjQCShq88rsJht148e9snvO4YU/dOgyNWXEe2SA
45Ul1upc1QnCoSE140M6JEgsiqPQPlJqyVb0aJP4Sm9e3TkuUDdPvhB3uh/Te8ZpMM9NZKMubDmC
AfdHiRIfnOtiEFm2U7DzAdWeARX1i5Uutrv3rQpcdu5zeYtmsvFi5koArujXPFjpQvprzD6LeIPS
q3lYJyJidqJzeOHZCJW84xNgyiNFsfdVZI42OydbrfNFQL+zh6fmNdBu8uRSxfCcPDG9SWeD5cfB
MydmRrorjbpYsmeZ5G5yiSXrctd0OMYc+BTY2JDmcVa2LlnIMLBzl1K5Oz14U609joq17a+FYm+J
/DEdy91YqW6LhLcmd8xbzI+zHYxvsxpVfy7xDLlqKqh4Krc2gZZU7is43sL25/fpeeswYQ8Wm7dn
1tKh7DFK6CtudUDa4NtZFq+MXP3MWT9cAQ/3w2DV3i+tssrbi35uXo/bA10anAde3lQSF35iamwN
4UtfumCRzDtkTtpwQokAeAaM4rbqGS5AHuMlt5tfkei3AcShRci2dt6FSZtqSiKVX25uA4KtE3Tq
ABioPw6dWMvbMmw5POuuXmyWT+9cli6cE543VlvRQ3nlozWa4vvSbv63DD04gszMsb4MW0dT5Fa4
7iiTobZJbYsZw3SyEspyb3a+sAqLa6T4300yVF3sNJpqz8+pz/0tsHGEbCrrvLA1eiazQXKyYRdd
ti8CSvZoFnSiUQFdh9goXOwLRDlZsMfpjmwmrxHOa4MYjt3K4Rgumtk6z4aOTwLgP7wfbO3caxDo
ZpcszvLS2ZyaLD61vNkNcUNRURbe1Tyg/YqasM2flxW6DExqcW+YwV5Y4Ygrs/2EsK/HG0orunm/
hMXwemld8uJ6tBqlEU9laFKEbEcBYuuGeX02d3POhps0Lz1DpF8XZ2hvGys3znlRaevQCDOqMzbX
roz9sR0zhWoCSJA4IPCEar4sG/hPeWQS0dQFkc9E6XxuQreGb6hzb2AHsgF7CUph0AGvfOjt2Sn5
nngJSY+OaXQ9iI85uCmXnESzwQEev2GoDPSgMaXnky3To88FlgCt4NzIxv2s/co5kBQEpF1MTv+1
Lezl59JwBuHIBeO8K8a1++SHUlTXCH3zq4Ldoo795dhVwTHzI5DL5GnkU3t9xYdUXDG1CI3tb0vx
qjK1/ITj46p9OZThDtyqCu56VQMIk3C40Q/gfwvr2gRu/4U5OO1eZW6bf0Z0MI4UXLOekMzkAs2I
YZSljHuNAus8BVIbrhmnHW5mhOZTHAB3beckJOo8u4NrNfYTCovtjcJrRg9vfJUMz2NaMgqy77Hg
8i8EVP4rLt/LV5M6ZjqDkw/aXUhXjMZiErhD0l8Dbqf+Jl5CLNGw7Qq88DabyjBDDZYFFNdt+2mA
xkdYZeXWm0Ae0ey2vHSTPeKQEGkUrWm9UwMaIZju4wegphWzQrsJ5i4OOFM8KmwfpRlMX/g0tl3w
sE3OYkFWbtwmE8rdGUrb5Wabhw34bWNn2EGMTI8poukJfkiWHZhmUD7n2CM4u6lte1x/UAFSZJb1
ClY8uGw5vSxp+gOEIRLJ2DiO6FJEVkIxCJYN/C02jqXe/OS8A1vOMSmiwI1by4YyhIJrvAO2Yxpv
JqzUggPIfcnZ5NhQcwoZOZ5x/Ua73PSzDWnliPQTxeMy7zMcVC8xk5EgLFYjBM3xwPJdjIWrQlfU
axKVK9s7PCKAzwWu4DTTCE58tF1bIV/d0i6ZH26w0cRtdS7NrnZm9SPbGvZAkZNGEwmnBqMNCzTA
0cRm/dhXXfUZYaKj93T15nlOszq7EBTecBu5dh781MZhy0jNihy9ZpSwhlLeLBQ3r10xB5+wCw4R
H5FWlOyrcGOkc3Ps8bYPcvtb1tq+uysKY11sbtrquz5s+4dlbVwL7UaAgr09lvZ14pR9rKwJVRgV
uWDyuvGGL01W0ecW2IKyySPiTHYg4+qB7QAOiRkzJLlOUwmB+E1M92xT2xw7RYnGURc4Gi3dP+eA
GsM5aq12vGFrhCdGR5R8ZRKjOl9xVjU7BA/Qg8h8upeV+bhh1yF46y7JTbF+paYJnDNLgPHFwASS
o8TySJBkcxHBXi4O7SfG4+OPOrWHhYK6TJ/x2J0f1qyfOWG0l75247r+Sn1kdoeyD8u3kEO633t8
WDARXRF0WNAUPrrQlZIzZsVDdqtM8N0wxUDhR+tdfgejb15b7edLJLGGf4bFBaNZhnG9adslfMX7
BTUPjLHbwQJsBZJlRwQ/qqLe3nJ6K+5KVmjaptqfVVzkhTse6Tx3jq3cr77leLsS3CM3xu0VSB2s
Z36c6RjmELFo02414hPL4uWn0HaXw7LaY2T59uLyHSiRoTIq0n4f6BDZNWcLkUpBqrY0hpDtbkke
s9adb3nWtZs2hA3kcqnaM+rH8kvXsitTxCE9mmzN1o/gsf6O3LS4Z651RGeY27XYowhP7kf2pyym
zJe0aXk7fbLRin/WcDdPrgePoDgdr+u2ch6LylHNQ1csE1Y7YT6v53Ywm09DNgzYoG69gw2Qrsbk
bG2d4nHSzgDytKwMrazWBtpI7YJp6mYHZbCnSxLePlct7aIZOq/f2SNfzT4dc8P+GC59c9EoY0+M
4y4qCMFWXfYH1xn5zxnjPN91vmkR47XW4mhQyLV4C1qEE2dYZMzJzUyPg6CLpPpHg27up6I14FXL
o5lLk4K1JypDTraigEHeMFrV29Kb5Cmh0v+BKdQRZl3NotgIqAH3jOI4L8yDoPSoGQ966XLDQd6P
MjzrqqWEZWVCqD436Dsf6VU0wcaFPSCfdxkOWuTWyXiomESMStuuKhQmgCS7JGFMhjrS9+/Bpqk2
XaYCrooe+d0uJ2IygDyYOJ4Q1zjP9trlbyZA2RtXlU+Vy/Rf38WdFST3TaHQGVH5U+RCu2bloXVq
75OobYQ8E6Yh94OQ4xZ3QTItEeNvqJm0b7VPpZ+v34LJk588CC1rL5PNErssDCEnyIZK87jsa0rT
SjjNgwzG4JH0xvbFEoOLYKltUztmPwQ+JB2uuWYkTTTMNffOK37yCD6R49YXPYNX817i+z7G/B7r
KWHm+XLblhaNCADqj6HM0xcbNA1FbWfqHCaWJRbZTi1WlILzUXeJwA1xABL4L0mzZmqHImmDhvcD
fYbCnj/poK1rOfdg3yiOkeRHk4NP2j7tR/92LFxh2Kor6YL9FcXXXpf5U5iU4T20IYjLkiSbOAJc
po0CTzDaYnJFub+ys71SNNBq2Kgso7Fl2CFisCp58zKgisMQdoXarWghQnRe43qpNq/G68I6njCF
1VX5Xs0ZsGyFosPZyzrw7459p8umMm0XQzukfZxMM9ge/k329TBv6nNasotFGFzmJBDRlhyCXlPO
YN7c/1oY+LvOu3q0d3NvwZfnAVMFPGkWZOyOXVpF87aKrwwg8o7NiiV6kG/yyTE+Vi0duksbaIwS
LVrK1mbwpmzCh7FMNjeiWc8oGhIp+SAsW3xecmf7nOTzJBGEH3FmzOCmV1UMThdvCzhMvJFAkRx9
BVcINzCj+3rVqUA+S1sdrY4vbxgX62+DMEVw7Muayj5V/khYVKgXw04PPW8PK1TvZsolOSAUVel5
JYfwQTQZLhphCGN/5cwLbAZ0+LBL2PYHRiw46y/sQoUiGkaylMemF/SiI7T7nma1KRhDLNr2wV4l
sgA0YwNDNIkF38WM3LTvTLbqXW8ZqeJgYwQ6NtY0vc7OIpb9MvWyOIRZWPJNZaFHpYUAdUM+l6bF
TgIJ5j9MCjCznzYh57huGYCnMFtLJBdhZ+eX+I+F9c0y58G9m5dVt3PmrWJMq0Vjd8fID6T2xJwC
D6Nz6h+ybORwWLMtMbvVAFkd0ozCeCd5iv1uYxOntihgqXiwlRYSVMhOHvPOp5boiL4QCD1nipCV
b/Vn1RgC1XPmPh7bccXhpSMG4IZAhPErmlkFCdkO3k3nwjvHzrZqpMWBLvBiVIlEecvOFQmIlFuZ
SCQvBiQVJd6CLHtXMT/0o030+rmtZHGnUKVbR8Eg2DForE8j2upfQTLT/IHrghWCHlJxFS6EzehX
1jcqvmWMaVEaStC5D+6kdjp5lqhg+5aKxbphxHS2rhgmc34srnSO4EyFPJMsofQCYDjb4Eet5o7h
Akei4XemDJqdgIMYERBflG8K6yEj9KCMW2XxwmbLcp+moYdW7iYPere0hvBiFem4nC28708bJ7g5
V6AZFwXoycPozGBIeJxN1wgiOCVb1Ce3VAccF5U1tHO0DYAYZ0He9QBYNtMEn8AkK0qQdrbRSzVl
8ODVLWJYjpv0rqtQEkczT/kLCvX57tjoIcWxKubBhGiHe+Ykk++lBkGOZ8fQYSgTVMhEiFR5CbOV
jznV2eqjz6qAK+oCY909bnjqewXYhjOsrbOnTDUjna8Vdi/4DHkVIFtTfU9l16OCSEogJaa5K40m
vdFPskUBwCaL/kK5eB5H+UAo+Y6veP0Wrt42U8c7aEEWoFoXFQ5lIzppVT2qnFmGGBbKe3OD3n/g
DBqcQ5uk8Nws3X5vjWlPid9rR8fH3Xk92AXgzr4wIzC2G2wII7OgvjtqUNddZjpzQ+XSDN55CqO9
7jMlgw5ruU7cDDOn5nnZts5FACZiRwEG87TwrdHybmAY8EefWNudx7ToGC0IK6bzcQN/u2f2LMHb
VPgtzyZTbrsnxWv0r7fRq/QzfYF4FiHAKDSQttDnewVV7rho+VI1m7KoAWmPvodpMYuI9guNYiIZ
mjrTHarxLz6poSGUS9i4bBIO0Bg62xQQHgFQvn5GXTqTtxEyunRwNLM8UTutZNH+feL66CXwb3MD
wgOw/sSuwcLkDBTyZLi7kqsbdgh/IISV/U1MbRJNZTed+eVi7oWoMHsVScqrG6ddVU7y7O+XPx34
Pl6erFbG8QNsbGHBfp+1Zoa1H5Gt1BGjV7RDFVLm6dxCJegw3anv4CjCaHNVetWbClnw3y9+mipG
wBxXty0L1tHxjv4pv1+dnDDPhbprojLhyN33MuFDqokF3Jd0FTmyJlC0lMls+POcjooZ0X3ZoDah
iAHw7rzx6we/6HT2/PQXnVisIHhOur7mdaStYh+GwtwVaWjHlErPHaUwGw9ceM802r4aFxd/r2A9
axoQAHtJkYavQA7oScIPntSpBcA/P4sQw6PrrXT+cBbrDDv0pGiJmzoFbmV2LkXYUYFGlkPrtbu/
P4VTb4jj1Y4OH/7R3RRNzIlNil5UQ8w7ShDkwMGbyn0HeRzjUpSFxjVvBP3aH5jovLcMsdyTnntc
g9I9sb5AIDm05QAPzzigfe8hM6HMlWhxR8tcoJ4Lz3TD7HbreP8t/uEYceihNPaOK5Dry5MVGLRM
IKJ/ge7DCI+RK+DfXH+uFWfBBUgQ1PbfH+2fN/r79U7W1+oJBlO0ZvCwsRY62mW9WbnuFXoMB614
N+66oOseQ7dKD3+/8p8rmytjPuNiauyTR3X8Zf+yfBpWt5W5YmWTkGRdpmhbOXh1+x+9Wv55noQE
smyYyADE+f0qXDp3wo4v2lnkeOkepW9BLS8h5ZdPPnrrD9bNn98F7ttsH7DHEIK8zd8vF6gwCWvB
Su1HTrMRaDgGcfzCcI08//vj+/ObUPhs+KSRQ/fg73t8vP96fIxy9b3JORuSzu4uqGCYxWJ8OI8R
eDKV3APnfhC7/u4VHYyYmIBnNOHUvVDSYXf1xDevM7F8T1aArnAsjkhin5X3uDUGH/iMvLdCiE4I
GIQIsH86dRdfSIRQMLfsxv1EvxJuetA77Q9z8z8sRSKI8ISXSvHWTp5ljpicioJnuXV+h9Z5DNEc
me6Dq7z3/LArl4inSEFBE//7G1t8dLplxlVGFAIeo4Xhdl5kdr83YKww+GBhf18i7y3G0ApRD1CW
sZudfGFe27vpGhyXiJzDh6XBGCQ2aeqL/VRR1Hywk5yaFB2/tNDxLZ6iwjXiNKakDaeKGpjJ416m
9WsOoYc+tES6sunrYGiOkcRinJ//fovvbF8cDJiQSfZKkp7t35/plgSb4yISjfAUYKJT+snZsIK3
OnVx6KokAIVw1JlyEDx+cLvvvE1MYGGb8WRic1Enhcps520WdHzpQzIFLzaD1wVnsZzPCSubDinz
0fu/3+o7X8OxICOaxZEcSadby7CEIxq7Ci4LeejOxdnyMAnno1Tyd96ib+Po5klcirB+Prkt7GrS
ojl+c4ldSoPqvRyKM2cYpHWQjYUaOS+s9U6i/80+2NDevTIHASNshAXil/77q0zQ/ZuRNLCoCCb6
aIZhkl0y8G0Akgzyjb0dsevCKGfywYXf+Uy4nkV1gdk1+rbjD/vXTtoz8u4zYcqDLbW5HBpr3uME
Kx5CEJQPdrR37hH7P4cAEz6VY1z475fqKsveFrdmOp/Zv53okZYZt2fwNodAetDIlL+WMvzIr/id
GwyP3vDkB7kgKNbJO2VgGg/mmY8klxjoWD1yJEZbkrPUYkrhPy/SEM1HSMoGsTeYYP5+gwVD5+BJ
3GCCIdAuHNExLZ37kd/bn5/CMXHBImTVxfHNO7UEtOaAFI+OHBiBgcBduZTo+bJi/qAUe+cqR288
/mH3xEL/ZPucmFepGzeEjPbRiGrZuKh1Mu8/f9ZU0XxyNh6KtoX72e9PzFjZbCjfEVkgGqnvesx1
2l3bi/Gj7+ud22FjlrjZWxxyrITfLwSjpNIG/DTaFpxJ89ruYwSLHzgO/7kr/hMpil8WEfGUPyd3
Y1OwLKYB5OR2y0s2z3zd5wP6D22Y+t8zYa3Xl/+65DDjJawRibp7jFY52TdyZN3gB1TMjqNp2bJA
H/RqzO7vV3nnxvyAfVFZHG4efd7vT2/BvzXty45WPOygDKvMvyZMZjgE/pTF2qQfhfO8fz1aAIJM
qe9OXfFn25p8H1wHCYIY4P+IE4VdTVImbQqraB8m0zvf/36L7ywQbpEYM04ZPP//aL3xx2dqhQe5
Zk3O5G4Lu9CO239f73jyAIy5znHXDU+MhsPBY8adoYNoqqzkPjAMPA1FuX6QXvlnXQAU5XKU+JyV
jMSffLuJl2E3dbTPdIi2Q6mNKwtTM8snJPvhWbgEzOCWqYHCG8b67O+P8Z03R7mFX6BLVqEES/l9
pcy5lXcdgSVR66n0KyNA7ldG89RwqFpsOyKvRFJ0+Psl/zxWCKbgUR6ZHE7P00M7W+wmXEjRjhKn
2c5cVFnfKgEjeS1s2vP7hAleGbVdBp779wu/s2QCbD0DPsCA7+/Ua5bcSwpY/AajGbeq28JVdTRo
vfznOpbbC/G9tBm4wvL75PxqtWGWP0D4FVZBc8ZcY4LJm2h8PoWqqt0PFuh7S4ejGTTw+EQRzf3+
/iaHSCx0qvSlgcnP8PZCW1flAlf6xC9u8CNcb1xAuzOH4vrpvz9On8dI2kjA8nGPS+tflYifg12n
nov6HzHTvcTzad/iqfhBj/reAvVtemJqSJdW9aRmxvNJOzjOo0z2Sj8aECx8cwyunuhvu3PmRIbz
/+GuaKUxuqXtYav+/a427FRaRgRZnarV+Y4pd+0h88Ik64PV+O6N0eUfiw/+HZz0+jhTIQvFoQEH
l4QZApKBIUyGNjTVeVm71vC4MfnzERL2zkWPISn0PTxMjvCTg2GzkSnrjTmblcQ2OCpGuFZ08C2+
Nmld7/7+KP+s5FgcdKgufSqngnOyt9RLyZQttjqMRI0MF8X5ZrrqK7NffmeYEF8X+6Ou7p9clN/x
4GNkCp1VwHOlejh5e6YOs9SDmohCPrt6n8+jdbMYHMTCfGzOkwDqSObdcJahjCQDUEBPRenqQwjW
eOR9sHTf2W9CjE/Y0h2Pvf20vMwWlJmkQ7Voa/p0T5AuEr4Up/i/P+X37/lflzm+hn99h4U3VrOV
kH6TbJvxon46mmsRFancuHbC8c6tM3FhLfBrQYVjra6gojEuD0jlKawPcqreW1+88f8PVmBnOPla
W8zkEl9xyyna8VihVv3p9F2JJMxKL+eBHu3vN//eIwb85izh5DyGuv1+78rbyKbAljHyXafDd40J
In+tlw/u6r2F7BMkLjHHd3iXx7v+1xNGGawqM9EnYKHXvSRFCo/Y2ekrwdsflQLv3hA919GhHG2v
dfIAcUdGICApOHpCxHdJjyIQoib7oOB49yoMlbDxgH2wf/9+Q8w1JdomNpWY4DQPDtgUqWlHp8UE
9N/fz3tPjvgejlaAd8CHkzK+p7gPGGrlQmK0DgJl+s5vZ/9BMzH86X+5FMbP4bGwJgP893uqBzOM
oeAlaTPquyAZMxjOABkvaqKl+Pw/XIy0KyA4Smx52oVjZ5PhDk3BO0PAHKZpJPgShfhuHqv68PdL
vfeuKNE4ALFj5oQ/uS80TMobaqAbx3HrB6wsglsvmIMP9qrj33K6cWKS/H/Undlu5FiWZX8lEe+M
4jw0KvPBSJtNMs0u6YWQy+Wc55lf34uKqE43yiFrFVAPhQxkwKFwXV7yjuecvZcxhYfYIeZezGnc
6kMwMu7SirrJRUOt6JbFsXvwiVCt8ga1z+fd+t3IINhHiSLVSuSwZtufUiMaT3RSZ/hppXY4Io8r
QyBhnOv9Mx/rY9+IlqgMCjY+IhnzvnWqZMUVNdWTmrpc+25xnZnljlI5fSOWQXumY79pzcR3GXwC
zJep3Ox0HHaNIkAbJ72udYK+8xJLuAPthHRHasYrLPrcM+fNj+ODyLoEOIdzhIzSdTaXA1GnYF/I
ELWTY3/KpXEg5iZ3N59/rt+2AuWQaUwog5znaa8EodX7EXcmKtpwYFVbr7ykhPMcU+k37246C5Fo
4XJA0Hn6+S8LLeF61FEmdfVpO7RXkuROJROofndq0unf5MKNf365WwxBgkwybvVkeGbdUvS4DDyf
KwEOYxzWE/lHkBpfZFQTWOA+oLIssaCzecyPlLKA2UQ6tlzvMgUX3QrvGKLLampTioFATeSbnZnN
H78W67oGfpM7JUfMeUKwaHMUOK1FPV9cNAdjDN0LsemU7surO5IK0YBcbrC6y+ZsdTcT6n0oAIlw
xqizZRIlb+NUalbq4TkM1ocO6YrEDdwQuSLL0Mtnkwqn31JoRISIUjEET0km5Muo9r8cn6cVrqYc
JyZYAh06HX4UglLtbWA3XCLDLRZRamKF0w1dpFy0TU7ZXlhZFNGhk2fy43RZnM2T/a6f07LBjZwV
hIzj6RPE3HQmwS/VS2VMrUxQKv5BDbTkq/s/28nE2GJjZmdmaTxtRsQevlGnMB6yMNOxlO4tpch4
8/ncms7aJ1sKEc8JFzLlwq3pn9NGyiCtyrrSnxs0wnkmXOvBJhGNVSbJC4g3HHAQfcFrODMmP0QX
plYRGxHWVSfDoNk3pJYQt95ef+6bneWbh6Rdyplrx3rojOPj5x2cN0XsWCT7ACSHiCsK6NniEeAr
MVIaiipY771L3E5cu+mSdi/gt74UdXRqRPb85eeNzkfIe6Pk+Mlpyhwx5qG9ENchrct6f4F/R3SN
PiBejuZgOp+3Mt+d/2rF5MyrKBNYbzbfSEJ72AHTNR+ZU0dRiTCFYnFRstGVnyuY+E1jEywEHRoZ
bxAZs1W/zDIwZdpUjei7tNXl5g0bGjtmX7tfHPj066Sp2cDXdNc1xoKm0CZ2iBgSd425ylePbFMr
RH5gYxBXYyWZrYtNI/lU3uPOyCKjrTuyxiTbRmP1+Tf6OBLIzqKCYJ0i2kR85HR+oTgYQ01HnOgG
ec4ttvJxWIy/uvKS+TlpZTaLuZDgCdBzecQQ1F3gm/UkRtLT5z35OAAIR2DNCpxjyjYZs6/Sx0It
eyNWakCL9B9Sj59DjEB38pUwzqGS3ofur8sSBwwaI0RAtoT80pxQ1+GRoA4tWSyy6LjIcGYUEGsb
1aEUkuKS4ttsVetNs8H8Vbb7IJS3uOTGZ9bGD9+OOzLME4nqLXPScM56nBQ4rCe+8WgFKAAKbBbt
Xo/OnaZ+2wgVHrxTMja6OG8E2xdshL2naCgSa6kUirZLYdVZ6y99vakiRuUiRAqFhuCfzNaKJo57
y9f7bgEMz6dyOTfv8U1BQqqG/pk73qxHfzXFKRdUKzlscIanQ15xjSBKOdwu9ATxd0UHnSYWpK8t
Eu+tkPp57wwIzHklwphl2EilPkobX8aBDUX0QRHHcwm7efneX82QXZjge1xXtdl7wzenJX8mUEbf
auUm7IvhgItcc6k1nrb2uTCj7Oo1hJjot7oIiApC6cbbavi22HzScxN9NgnfH0cnFTBNQQ7EH+KR
ZipjoYdVRDb08aJSo3jfY2ewCtC2nQFyv9eF/TIH39uiTE5m4JC852x8+h1VNcH6eeA7+mF51yDu
wTpLWY9utMGyeKNl5XMTdM+NBD5HdW9TrXnsyUAPnPqKOtriS38uTjGtlbMHYiM32dCtiZU7rxZC
YoEq18QiX5RKS3lL8H+NdmlFlvMK78w0WkXBmMg3eMIFr2OAG/WZaqXfvPwJYytSqkTBBOZ7py/E
LUe5wf6zXVAahoevnmUO9cO5U/hh7Hw+XX8zh06amh7llztWIQ2yP0zDzq91YRsxIA4cRpuvz1Ra
sZijVLJNe+FpKyWyVjeNmUPN6Pkr2eqFVS7jNfXf6AvXKokUIEkIfTaOLCgLMdZrjKMsDJ9RRVeX
QivoN5+38rvBQakHU4L4CLnb2apDwYWXtwmq6iiQwjXIVt9AESJ5S0/16oOY4+ogN3m+U9qwvf96
0+xRVJVR6/FxoiCtTqUuQVqoEJy76CWte4GLIGyRemtXCa5yWKfp+hVr/7nawI/DhMJ57luUK3GY
Zkk4/YBCR2pHKEP8O0y1uAijNNv4VnUu2/Lx1ZpkAPl0oilywZvH632xaHUxT4YFsrwbUddeWtW8
c0d91+LggmdrvTHU8mtlLSw+RCRl3AIIs8qU6M62RfRHHdfudEB5ilnBo5VjDL7JJSXQbSxmcx/P
xsojCYNFZ/jw+eecRsrpMmNK7FvUM5B+oaRm1jTFM4jJIpo2dQqyld4Nl1nuF0tYR4gd6vJc5GH6
fR/bU0mFUJNM8eps5A7S6KqejB9O1WF3IPdJ+C32PHdFnXWIuNHIN3gRn+P/fVzLpnQgJUqUlTJy
5tFyH9Ygwmj8FTE0EuxIzAQnUitrleOvdWYt+21T3NkRgeJlyI59OkgxahvhNWIyg3NgJ7OBiJG4
dK0gTVZSOEr6105tUGZM9moKKhiyU65+tmMLPdppU0OBofV4dwgl/lZ5BDjti4NkqlSnCVZPqhS5
WZ52ynIpOBvxoMIoLzGr5dD5YerEuq/9QBtm4oWWh+c4wx/e46zJ+XuMEQCaEA1spJ65I6nRW2hI
tZMUcXumcx+WlfcyfEocOF2Rt9Zn+4I/Dr6IJRJeokPRbPEqSWy0QemZcfGxFeIaZOFJdLKl4t1+
+gpxFW1Do0ClbEWVtiz8dsSxSR/Xn3+o+ezi7MKsYl4xymUTJ9LTVlBmSTCfqHRpXFe86a0WaJLX
bAfFaBcAiPqbNjuXHvrQJG+Mi8tUtj1Vbc/vfLFkKL1SIaQIqlJyevzLNdvKauFKwlnpaJn15Fc3
1MvPOzp9/l+XEYJiMse0qeyQRim2PO1o3HdNK0aAoOpVsGjsbpmtlQvZORfamGcyWTRO25ntOZwW
G72IaSd3nh9SB/bG4sfu6uXzzrzfRz7rjXLam16vfJR/tCKvKShYwPJYSpfYvDjwT2xtSeptsS8X
O+zzF8O3z9ueXz4/9HAauL8cvrg+x2o5IbWEjWp3NkXwi1fjwth9dV+dv8lpwv/STh+n+EGktKNe
u+sCWf0DBc0798y4mO/e81Zm2wty/DAWpt6MK9ggNsaBdmrnZ+byh3vSvJVpTvzSFyUoJTWcvtdF
sfwe2Xdv2vrl4fYcOfMd7vvZsJgtuxQyx4MU0EyxpOzUxn9g8YDZ5nG0jXv8O7dnRsI0lj9rbrbk
WhArWT5orrO/Y/q6eE0Xu5/27ZkDh/SbBePXqTu/nCdVWhlYgU69wgHLJlhkwwyyTUd3XtZPlXOP
V9C5D3ZmuZgLoGpTyS1/arN1uNgxwYLlt3Hxen/pL64q54U7wQKzzTMby7nvNy+uVzDpkOPp+w32
93ElriFiLauVfxls3UW8bhZnvt+013/y/eTZKhKpaCiRF06d9O2E/6kLHD9tzNnOvM753jwb/vOS
HVUAReSTuVxMFe2L1kUKkZXNro2Mc306N1Zmi4ZphJWZThPN1B4bdxPglZzLwM7SCCuScwnn9zjb
Zy9wtniEpiBrGI799QLjI5wGx1jBgLPvAydwfiK6ZyEWFz/P9fL9/PlZw7P1pPMSWAIFDSu38q56
yC6LnfLdvSLciO12/jLcpbvgqFxpd2dGzLnXO1tgvLoP9GwaMQpjBucFxme74ZRnuwvDzpfp0nNM
27TPlWx/CLbMB9BspRnkNIqraWKQgFwFG8m5S+xx8eYucl5vtpIXZ/fx3y0AJAQp4p/UctRxn67Y
VWQmqTgNWSDES4n5oTgWJwfVtvaJDcLvurrC0XpdrtWDtT3zln+3rv7a9uwt4yczxCRIOKs43VJ/
iFf+qlsNTrSqtvLmXMzsd5+UfAJJC4rqSIrPLgQhRtXhUObVosT9XZRQ32JPpQ5vTVo64Xj9edfm
CwHHfuKeBDsUhSJ/ihZO36peB7Lrx+poC0qtrPBHwlVZKgMYa8N4Zs1RZ4sbTVHZSaIfDZJp4It1
2lRsynovt5CzXFTq+8xKU+qBlfjMGjp/e1MrKhksbgOTWnYeV1GhVMODxO6oRpV7xHTS2JVtXNni
ICfHME+Se6RM0tWX3yIRHK5VHNpJgurT+PnlNJFhlFBWOaxGgJP5El9W1lS1Tq6xq4/PjcVpCft1
paGD3OEI3FCIryG/ms0DaDzlaBnCYBtpm1o23hfVPeZveCiVWqZEd7HU1hi+JkbeLYhsV8ICb8Tk
Kg4H90Gr0zrDQKBt222R6PI11SQFjKEyyM1FLsJN+vy9fDh8k3MlN6ZLhJqoCyN3dfpiVCAaaW0Y
QCyltoU5IsTewGqIZ63v9BWcV2ygtbYPVxBO25eSzOOrV1me6UhkB8dVmCv6OYX7/Hw5PZLC+CC9
hdUrHKPTRxIwaQqgxPc2iIUIo2FFXgCjSJ4I/GNG0OWtuRtymW03aPszR9uPk03ho1GeRjyYCL0y
251wchW6AXWIXdbmc0Hxxn2N+dARx81zVaK/aWlS0uik4YkqUMtz2kmvmpB3ljxipxfqlFKgdXKy
IcQtlDzV2+cf+eO8JoRJzAvbALQa4jwl7xlin2RYWdkGVjjLuuwBPBXemfTJh0sOnw1VpUJJJglk
toCpx79MMY/khBKOTWu7gu8ueoiiizDxlAUDKtkFzZgtjdiNl7IYqhdk8+M3LRmkMyvYx6nHM1B3
M6mVKDObR9qGse28rGB2mXg560svc4VbNRKpCbRqvHC22Bdj5fLltzutYwh8KPWRiNSf9jvR/ETJ
YhehfZXhgDOo0SpJDGXz9VYobp6SBdQcoJQ9bcXrWnJTQ9hi8wLPEyckXIaBaX/5/amiQkckImvk
Kt+/8S/fMBqUyKgpDLGDLk8vYrWSnEDAfabDPdRJmt5dfbVXU80GFZVkQBg56mzMyINYxbBo8Ycf
A28XZsK4dWGynLkkfFxQTFlDs0mnSLl9KDpE9UtKbzArGz5s6ogi/jcxJu0b0dSEpZloHc6wfdVu
XaH6uyTrP177/+O9ZVd/LfvVv/6TP79mmD1NZWOzP/7rIngt+fY/6/+c/tr/+89O/9K/ju1bWTfl
2z8uXvLqH6sm/fFSB1k6/zsnv4KW/n4S56V+OfnDMq2Derhu3srh5q1q4vq9OZ55+i//f3/4j7f3
33I35G///OM1a9J6+m0ej/XH3z/a/vjnH2wfv3z16ff//cPLl4S/d3ircE3MPvyNt5eq/ucfsvUn
JWvUXk0GHRImPEyf7u39J8afRLA5JihT7J5/8VnTrKz9f/7BveNPrIKnZDCJdPaIaVtjdr3/TBH/
ZNtgUGkUqbENa3/8V9dPPte/P98/0ia5ygKQZfTlr2j5v7dzk9AuqqGpro7QvT7Vdp7OvMoYzELs
DRdJPLaLRRhpNgc9BATUUEVKI17mSXkjqeWS+oL4gHq2XtZZsxOV4hnB/tbV201RYT5MqUuzBsO8
kksqUTLZ415u9BjZBZaD9vU6mHxWrW9u8YK/lO2hlCq8kJ0O27RG/9bWiN5ytb5sxeBuMIL6KFTF
yqiV0MYKCHbha5vIWL508cpN6qsyiLdtHT57eK86kSvjma42/QN4YsAvCrwcRHRQtjE9NbB1ClxQ
cmnbHZXU3xf1BAtQsSWPg7UuVFcocEDz+Jh8pcW4BeSKMhjhbK5GPvZ3SMr9pnrTlPF5YD+OQohG
VdBhbNz+LHogD3GcT/i772EUH/WIbgl5HO9UXDs0I3wmm9g4ulKuDD/9KWBXRk64eSzL5KoZkhSb
qGrhatarFhxUzdsGPu6URfscikR5DYgIi0bDVzpHYGHHA48JYzOMbY/ajbt08lpsMYutQQh1knFj
Aq218yos7HzEUlUrxkc9rvGa7tU1KW8nVpTEUXp/j2Mj17WmOqZBd6228hEVqc0yZVdwBSMLXGaS
pU9jiVWkhRobPJ9hQ26/0DI3tTlaBsteyPKliR/PSujccD0aybUf5ss4itf4q0LgGK9VN75QyuRS
AGZclX6zMIT8tmzCG28osSL2hGwFvdPuMJ58FXr3SjD0XW+Y1eSzh19irMAbxRJ4DesxwUlOQQM8
Ai3ZM1cWDUkMTMqzTZXElzFoR0nJm6u0VG6x/RZusQpFXe16eD11VrqWm/FBwK0IAcdtUY5FtCiK
7wG0GlvrFemngGhg0Qx6t2lRINuVwjE1gKjupIrvrTJIzVssWXYkssdljAOyncQFNXBlpcGRRb4I
DGKt69VVWbo/C0m50Jv8WxpxVSoztVv0WnTEDlQ+KCoJ4xYErTVUw0qAbGyHhXUBFGszBFbiaLWx
8xOod/XQXEpaBZR3wrDVEJqvLLN7UQNMULFbhWuVhTxX4T/iurdQZKh9pHBVEKC+doia8rGMrXtR
iC+M2B9WfgGUJw7k/lJNk208ao2DI/1T10iTDqOgok/JHyKOpItCzi67vDPwg3eTpRcH35WwuZAy
jNVCoJXLQBE3VsimSdWUG6jdFla2YCcNpLRE7SS44z3wQexJ7KrSh7WKASRmpUjOjD4mLW/Grx2s
LE61SKfiWoBnFDZ7bnr3Oglvp+6SDYkZJrjvo9pC+meE/Sv07ENbN3DZXE1c5ZUA/jDZGf3krAaY
RQrk72krr/F9juyiiVMnCZCe+aa2sYK+dKJmgGITL/34COeZtBYTxK+vwS+vLOs5lIqeoRC+et2h
bRTLISZ75atQnuNQ5sKrlumhabGaWzRg3W8Vuc03ClStg44+z9aASC/LsatWsuj5Wwk4VQmR+znG
d3M14Kz32FnlrdYMh8EbYPX0lLSpqadd5rUFzaXXUjYkPOSatNGdLlHCrSr0oz2k+FXjAs2+jbV4
amRHZewvYJvtCvhxG7Uqol0rQV9nOl11lrAf8nYPR/7HaLR3Ydg9IMbEbtfPHHgxuMC31jJIRHeJ
fdfR03NskeWd2g77Kgsibj5DAyQaGMxgKjSUCZuqxvBv0LpuXWEveiEPCqcKs8FsMMDasNtkQnvl
m80ltEDWApGMctMF1Ip63R5u1q6KBNnJrVTfjJZ4aBLhET8ueSEXrfgWclPAl5T1K5fN8HuUyslO
TPHbgz2CMWbZH8Q4TddN4tWLykg7J6xASSmFsRra9FYz4qeovMkGZZN2AmDZsGEcqZz3WyolYJYM
d268HbOS9RsLkPph0OXqQvDkHYBMHNDTnQ+oWlyQYSNPoeG60Glqt2oCWWN/SAwbA9f8FcAUxAmy
nxeR7h8FROUgs0Edio3vL7H66lei4R275EWOUhDOWRPaRjRcxoOqv1BM/QOEZLUuJR8qYa1tSkva
+Jmw6mrRydxsXOQYHde+vusIQhhScCkEwQPYJH3pt8kuEqJtoLH4amXutAB9YazDzhzqt8EwewfX
z73umu5W1tPJtHEM7RT4edSmy1RkjykauKHmfamzGzTuHo3zdA2yRyiCkQbezzX9i9wT38oqvsej
ZVxmIJNXfslgyjT0PboP7yCA5AUaxY1WQ+1CCwNDUlUIl4u+aDa+b4GeLrkC1U13o7biUx+Mqwxu
Ddm68iUSIaJRPp4ArYz0VSXE0YUFX8hpx+4pQJsFPLuSpHVRBfpCrE0GuumWq6EEaowJ9QArSxc3
ciqMj/04fjN1EGlKBxFQy8FkKTCOOPdp+abXgKH63Ct3ceaH3wMghSt1xMCXAmxfc4wee8ACPzK4
OEHzXUSMuh2pdt8I4Cu+Bao8PGjgtZ8GK02uxUhbgrOaiKRHzaOCQMNi3ertvBVvFUH9lqRRdReK
LYBK41uaa/U2cwt15YOc4oAUp+zmLLICtwpsljH3rTr32aoMXPXzXJ0kWpiyF/6qsrJdL4rQtIq3
rtKVAz5mHWR7DSrfoL2EobXGWVCD1CKIt4VXf5MHnb3MuHGNZl13rfJN9TLoO6VwoaC1BIRQpDvM
tFIbc83WySt2yzjK6y138dUgUGsV+TZYBixTw51viVt86jHwhOWISc5CS4tNzRovi60jBb4dGSBv
QwoDA3DdsfZgBMXBdcEwESZPwHq6HXUOg4t/adwGAIqBCA2RdJdYKmScBOZuMXLDcPvuWCvyGtU/
81H3nDyBBAAPFEO/ZYhHFa6kB7ERlr3nA55kMlju0fSbW09WngdontbQs7eWW6ACq0BV76t4itqM
jT2GgmMB4MA9fML0kJm24iU2zZcS2uIUjC7+DE4IZwOiy5tcxetMPqSY7QbWANO6nTxdN6p25aXB
ayzn+xEv/FxvJgQd5yXI3xmUYEPw1hByNlQd77JCXsdcpzh2rRpd3wl1ba4lq+STk4BcTaQ/x1XH
myjVLxVcZMC7dMXa68d76N8iT9JptuJTbFs03QP1XbKjTlr2etCPDUSfXBO/e4a+l0T2s2oYf7Zt
dxEUWbjSOhhXaYU3rrdVAvnIoObIB3FqHIWFXlirLtOXIEY3beVeBE35vaxuBLG7zVXdiSrXyZXb
LIuf2tz7lmbSOq/NVWuVWxxWD4knbI1CvMQIBpFyWDoZfGmn73o8vcVghTm3Ag1u+Iml+KMWs1Wx
NkR68ZRBSFRFd691k8l0dqiCeN3JzVoI1LWPzTDOeOtI6360Hbpkvdu1avs0FhtL9NYQizjNlysl
sQ5KdAnW+7kdcD/2DqJ64+njddZb+wbynIoxgzmRUP3yoGP2WLgtESOJhSzry32pcrYZvOaiiYIX
nbNu1IMdKi2TM1OefpcLeaNXgpNHF/WITazoQe62TGjUecqvGUT9Z4r3NOAVUz0MusGJyrrA5POY
KeV1K8AqDL0LXec/iDDy7ZPlWN4olUDNZILZshwf42CoMbmRL0Tw03UpKw7UmB3nqszG4sXfWsNT
34orV4+/BUF8oXJQ1SppT5T4IVD9ewBRwWL0Am8JwM6OJTatoLnKJPEp8KDdtJkCdN5vNkOjHI3h
FQahY4Zg1/pqAFYhLMre2jap9VDrHF6KutkNpbjqZaVcI8m7bhXpvsgfjV4/9Lr1ykgKnKSObmQP
dWqrE6jiMuItO7/7nvqjhct8tJJjVb1I4amuMdfZjL18GYbiVaePMBHRRpRERQEfY5ueGG8UroJo
aIaHQABGW4y+bbKNedOwbK2nnrMSQUxbTIVDDBll7O/x/1vDPfdZRQPCHmp7QxjTIQ5yLHrJ9uRm
H7EH+kJvYg/MFtD02tYdwSzp+lPbHq04vxy88kIRzFurcZ2oVEDI1QuJZY89owSNKuf3zfg90l/w
+34bQVoJ2pWoL/XCy6Zl73oYtE01NhdZ0SjXZRb+AIN+kYnaQ4IrnK2pwzJSIXfydNicX2pdsIzM
eier7XII8p+WlF3Dh6SA7VEOjTdfqTZJmO69QOwvPUlb+B0Y0wK346pVdmza3NbACdaB70RElCMi
SAFIVinAFnPUfwDJjmzgS1voZ7LdxYZsC111gcHzOpDHpVf4m7Isn2HNfSvxao7gRK40sY6WZgkg
SWBriJNuS9XipYb5JFbJLDYK13QKZToJXlJkovbolsApgdB3rbnQ/PynMAXQZMz6vFS8wdnWXBoS
q3lgtLVj1J2ylTqz5I+ZrcSUJeb+U55EHLba5uBJ8mVeFA84WSd2r6TdLk9wVHAH7UFNCLA2ETVH
ihJ+r6HRZoKSreEQvPgyZ0nFhB/PyfS+bUHyym6xFZKhwmG3fGzd4gmpb8zxB/fjyu8nrkv4mnBp
tcuxF3eYzBursTFxKjb1716X3YhVqjlSY16VYQhV043QjmXVEUeei9HTLyd/TsgVkr4YSzjkcTVq
eJorOoQ8q1pEKEZJK2iOUKnJxoBFsg7JmTgZRPC1aA7A0FtSaV0OmcG3+s629DDdxZUIx24ANiRJ
3p1fGKiGA6Kp/Db8rViJPTYwYSOX/oqP0+JArLkLUXbzhdlE3kLBqCx2OcELpXcdh7Xdd/JNauYL
X7eWYGHBcOAobGXFG7LDq7gcV26c4XBtuDERENhoq7Jz0wsjkLlM4PjtGGYhOH071CtfzyxbzwLj
NmhVkEECN+wRC1QZxidGtKgssv6qdgEUeHrrHoIsqUiK5oK8h7GbrqAeg9CxOvAdRg7wN8JrXyuK
+Nk1+2SLoKviivbqCcxtMVwNWNkGkfGYCeahE7goVfIOLdFPk71WGZJn3xXNTYYRM+t02BkLMmrP
CYpqN0y3gqpzdfeU3VixtY0WTAFROcgtw7xP5T1HUxgvrFUOnCFgcbhOC+pBp+xwa0jZXSPlorUk
z8kYhzq1ZWtJBIObBxQ2viYO0UNmroxUCl6kuJeWfdTGOGCwWXs1MZjebzrbRyNKeX0YG8kScUNs
l+aIFpXZx+rh7kPPvRgq5KplMcIwigXc7Q35oXH9740F2q2X9q2RXqqMRLPyXzyGWmoId4FZGQ4U
FwgUuY3N1crHgmYBlnqJhfsC103yATXbcphkKrbF8Fg0t1mmGMbLjbfRpW7vlQ2e1Raacwk7tgaT
OTvT0r0kKZchRzVggbuyC95gR0PLaHdWoGzaxN+rxfdYd+/7yrxqu9ZWcS1qTHlnwIYCIGxX2P9i
7lg9UxwKeiL5jsLzsoj9fTw8eQYR+3S4VlTviCnLo5DmhzwqNhqHNj3DRMMKdgT8r80sxPqeWlpg
5E4qdAcVfIgCACmvmiuv/Vb04U2YA6BTx3GpmfkjUQWVEse248CIsilaCCohAl3xVrFXSyvSfMFB
8DmegthrXHkBGWK4cPv2GMsY/utAhPQKRJ8bs5y9qZz7RqX51vkFRtNVtg/S4CbqZeuSnJz+UDSl
uGyy0anGzFsEseLgu/gUIxoRXbzf5Uw6CKFoLFz2qUWnW/uwCu+pcyacVXT4CPrBtTs5kmligSty
OtEiSfghWb8dY8Oy4aVAwBC+1al0BOphQNeVOV2OiJjTsngk5TN4C1m6Eayq5EQUP8h4ENdjQQgC
r/VRaKxV1MrgriRACJ7/s4rKbOuKnXWRWvlAKCdUmlUYmZsyiK5IXrEtmlx2mxXcrQfVG+9llFKL
FnrS3h2NrUIxPIEhy55gO2wMiFe5JYbBWhY55Mg5VjpLzfO2/uhzQVSNWy/tb8MgfoQ35/+VU/if
COznb+ltXb691UT2/zeE8xVyS//xXzHzD+H82ynM/o99Vr5RgflXfuA9CTD9rb9C+hIReBKABhWj
hPXRKPKTv0L6ROz/RHCDLRBxezTCk9L/75C+Yv5JjSvVz1iuKZgUTfU7f0f0FeXPye6csgRS95MB
rvWliP5pNggSDo+G2pBiAHKFODvP4vlaJOneKAjeVShUw5Wv9bHdagm1fk0nXLrkKQHYtKxaZg3T
GLBjSMC6jjdwWOqDXsXEvFVIYwtWse4i9+XCUaM65hIIZmgNNIX0/S+v9++UxEkKYnqgfycg3h8Y
sQuOLSKl6OQAZwnGMoexZNWld8WRSLjGjIa9E8bUKi5lAIpN8lj0qnKnphZYJ8HTgR95uvAl9cT0
DEhbcSLBwhDPTOw7TpMgmP9ypTfi+ApvI/XIZJRfklYqtipIMYCQYlRxj6/9b2e6fpoln5rlA00+
xPw//0wj6decsg8FqfCg8F35VRrox7oz0ieNsojLQc6CtWqMYA3y3LsLKBkAtNxOKnOUHeAefIP9
fpWAGLqW647FFHxWuoQQKZ3RcH0cTjinoCjF80O1qFmYfR3wYhWF52l8VVtDeuim6O+kmCkXugza
eyMWhrTt6l67VFofhd2ZFzT99tOxgUAJlRJuj8woKjhOX1AlliFy+Cq98oPyMhQhYahAmC4bMmsX
xJqDna7H2KaNRe/aviqVW+6xlmPFQbiLBv9c+v3D50ILitn3VFBCsQFVDbOnAeFrwZNQjsgN6/uy
Q9kyqDEldknZG8ryTN+ncqSTvtPaVGrAukH9CtqJ09YEre4nfJ96HLRWwJ42r9oHhC3+3sQV6DXR
rNrWK3M6egtetCFS3S5VjLkPRS7eY8XMGUbztGLlYfw87bnEEyWvjLeD6FXrMUnijQjr9pwb4awO
kSE9WUlRpjXZCGEgPNf8jZqldZpcSceiIX4CupEzVql7xSGDME24xtJ7ElqlUu+NMGjucPz4YeUM
a+Tlys+6I4QgZ43oWJM3EPf6+K6Vqvr+zKudhs3s1bI0mth8YAKMQRDp1V/n3QgOiPnDQ1aF2IbE
K0OJgx6IW1WKmzXgEAgyluXexW0sXY4gqO+IITjg0Yj7t8EbCnkovGeeiQ3gwzNNJmMi1YXoId5f
7C+1CbQ54twmyUcuM9oet+f6vpcMiBZBZtyG2RjsBzfryeyHxI6FOHumyopFQWjNNed2Ul91oxzC
rK7vtc7sXlXISv+d1/a+v+HSYPCks/Gv9chSCgq8Wag6xAW4NFxpofvN6vJ+31QV4bswjzdGlWR7
fB1v8jLvXttRN7cSarSjwPHm83f28ZWx07H/4qozlfTNV4cAgFzbAEY95gR+8VjI82AtuqK2F42k
vo/U/BySYla1P41ulEtE7CYzKQudzKz2ra0qrAOIpR0HTrJLkpQ+UexAtH5I1HochzxTb4Ssb9ex
Z1oXfoAznCjzcKjy63KnB7r18PkbeN+YTkcyD6Rh0M+I4Xwxr6OWAxUUaD0Kx1GtzGvD9a3XcpSo
FC/dblVX1U9IhdbaU8xha4w9GczOux7Alv+01InNxq7U2IOeFxz9cXPqq9Ldi6nPoSAIzHuuj2jp
uiZYf/7Usyrp6TUiw5yMYXE14eOps+1WbIEV1TDNiE830XKs8nqDjfQPVZyyKsD5njni1ARsQ3dY
qDpuJ25KiMkI3dhuMoZRCq8bzF4GHMoLJOmqJDS06Twj2gMGlS7NJDbPlKm+O5CcvmgeGdOjyYhN
pf5xVjyaqRGsssTXjkZkgKgVASO1vhoRx8FrsjQrbV93/bAlG6s99X1ZrSKve8J6b1gWZR2se0pE
Vtwn/DMmfjMpxN+vcvIqpfIHtf18f+Zgk8MqLtVj51fhw/9l7ryW41ayNf1E6IBJuMspb8gqupJI
3SAkSgIS3ieAp58PpZkzTVJnc3quJqIvdu9Wq1CFNGv96zcAKQFgh+wuCCQIGExD8z4b4lVMTClB
V45/cP2KvCIACu2WPsg5eDRtJ2uK+xX4SfPacd+voOP/h36Of54TFwWHZ7Qwnnh/vGU4GihSe8xz
EoOWMVUair0ck/JFYvhBA+f3DHeLYm8RRpnLOFkpcxq34Gb2J6Xex0MDPiLXOHUytxRSurdnv6bP
7FhdmedsPtyx/p5++jYgUmiF2Slo2s8+7+M1PvMfbRIg5ugcvO7efp4CoAa3S2FZFEFMmFr+6mPT
uS3QO97VyrOPKgWjVzVwSAvH8bN1O1cJ79ctUQWsDuwPYNa9+7qyGgHzcrbaEBjtSbWg6u7oeCdm
KNkGvuDBxVz3xsuQSQ5YDDIrrKp7O2JuX+SZ9joU5ZOnsvCeAuezX+Yve0p38TWFTQ91E2bquwpn
il0CXdtC3glEJzCWS0u9TqLjrfhDk23I9bK/T57WXAqf9MekgLnHiVWON7BH8vB2niBHKwqf9qJ/
Xvi+I3zOK5Y6D7s7DHy8v1Qythbbcuha70xBVeydoZhOyHGbF8Po5Tb3aphGnW/urEm0x5QY3UNh
FJ/5CX5crHy86UFchiwMI//d28vMjCbODpozUuqSkWVKIVjOjyO7rnwROcfOJ0fzvBzfrhdr/r50
j1DlySt5d861BDiyVW11pjdknyaRXx+w7kqWBBeY0MtzZ0X0+7SUOnrQjkjq1WAwAY2jz1iNf1kd
cCbpia50zdl66O3GCSqySbXSG86RHoU3rTeLrbuKrOsgjEDwSMK+TeMmWKskS27aXMmBS8t3GKm4
6zTGCmLiVHv2ZPhJJsGHjmiWqDoofeeundfzrgrK1BiWNIz62XWU3BpDXx/oB6I1ibrOi1GU/kL4
I2m/lGy7T17Ox82MUBWZNpuZEx+HpLc/iYGJCsajrTh7Teleyr7HXKjNGfXU4LuvvVkZJ9H07p2V
W+0SiE2AsdmJWmgNvJ4k0svVmCu1Ixiz2Hmh237GFf541rFkLPzmoBIi6bheVv9Ww1ZQT/EHNsVZ
Z3B/6VrLhVPXdd9ag9FeZMPqc4nf6Rc5C341Tqnz45Mf6EO/SM/EbwOELngMYJi3P5DupImD3pEW
vvC1r82YVUvA22ZlmOGwgXwpt25lyNsQsBObtngMCe0OYmKaDV9dIDF8RjieX8i73fTmed4d/p0H
RTJRkThnmfMcRvJg+PHvT77zXxYFPsksSrATWuX3i8Iz+rj2Qs88uzVGxUSdtt0mCLhe8zqQNwRI
hzdx4mqbXC/KlyEp7R2mbtXe7fNkH0Va2i1pkNqfRS6bteF3/n++aGkVXA/6uIEJD1rot++kanF3
G4uWjtBt0yda/Z/eJItDo6A69YYN8l3o3lZldfYgo/4r0hA6VVPzrKXE7/rXn2O/Yr9vU0d95jP6
cTPPnoS4PWKeRTXgvLuCiHDoJnwCJhJbGf8kvKVEahaqLhGZMASKJD52XR5Bqy6rwP+sePu4XCHy
UoZwuEN+goj79qcJUjt3lFuJcx/KOFpM/lC+GOQFHsU0EtQsyWPXI/2LytPYY6eX1p1VFtGvRE+L
W0YccvPPS2k+Ud+tVny16PBmGf7sJfL2cUJHecQlK+NMcC/PkMvypQ+g/y7SSGeU7pr1oxXSnP7z
p/7looUcjQUFbQx0WN7H24/1O6NLay03zwTahj/MLnEAK5ndcMI0a82c1H085fax9kv33jKnYh9d
4bD/h6eAGjyHAgE6ILN49xSJGkJtiI1zgjUVTB54YstOc6J17BghHOXih15NwXcrHwiBn/89mZPN
Z43RvBfevoE/KVooqzAQ/pg+0NUdXgjmdMZME4laMRW3xuSJVwiexskNVHFTDulpUqlcKdxYvk+N
8D55huv99eEZsI9F7GLgdfLefshVRtm6udDP2Gh71prOpXy51soESlN+BJnkaE8xktnk4xSdRFQZ
jwOT7l9FJ6Nphc9I+RKESVstG4JEL3DIm73WC/PerUr7aM81S8gAdl8bTnPJclXsS/hzamEThSs3
UN51uEqIhyALEl++vwKb7jQzTD954xw/H39uvuZsBsjSI7rs3dGU5n2VhB29wBVzSQl6OAkXECGa
bPd+xALxWOcwVYuw+h53bvqQz3grXkr2sdM6qqHQFlupm+NNnZuPoXQEzGitWhR+NqxTNHGrsBEK
xp2yThhcPtdWbx+jYVL7rsncO6k1zRdK436Jnb67/FMED4NlnatJeSOsZ0WEiSOrfjtFQrAVhvFh
BIJZtZGZwkqdYFEZc708JDYQ8LVZ8keZnHqzX1fOpB3hyFeHroFI7ietvU50lT9XWejelcAGMFJo
uArsG+5tMYQsfIKQp8TJfrbkvT1cy16NV7V3CFo9MNGqnka/7H5PbWWuy6nQF1lvhrcRON7WT81p
08AL/+L2mvajzFpEANFcMlr8d8oUiLs1uh67X7kyt7Zx5Fa3AfEeWy5qlgpXsXffq7wgDVi495Xf
RMeM7PV6SoKDCN2vutTuYY4LErPCgqFj2cnXAiPAmyn3s3U/0cXGRukdLIhUh9pt5NamZ8AbKNrA
znMP+IMN8HXNamsG/XCclJnuc3De+7jrobDRFf+C+p+cZEx1n+XEdCeYYx0rq2r25MRrX70cP9kp
8U9qNHFq08YggvHrmUsIhuRid/6Bi1jbdG3SL7zYiM6e32k3WYAP0yLv5LgThX1npDTaZFXcyISh
IkRNo9jbM1KXVVb/kF1bY8Y3X1wjrY5w0AykepFLHX79QwKC7A3p0vZjbSSHAN3HunZjh3QsJec0
Xj/9g/055QDRZG5la/jjJy1nB0dxBb8wdoq7BDLL1rKx+V9UtjvcRzZxzQt/rhgkSTL7rBP2sYLX
vSWfipdmVfyQAcg4EodE3FKCu1uc5HC36v3cXPDmqt0IHQUu9LEtw+KbFfS3aW+4R95piwtlHiwB
DJ2NQBS4CLBDJ2Y8CLdQcdqncsIlEr8X+0bajXfASWRYtiUU8cSsCPQIRZYcr7dRWDmwx8tqmnCZ
zq0nSEzlLVrbbj8JTzuUaUFqthLiJEkFXI5i6H+ogkzHnG57H9pav5IDkUp9DjiGS2q5cvuw3Zpu
4br03b22trIGYhiR6n3vTTe5Xw27WokEgdgAu4uVDJQX9sWyFJHx4iNzkAt9rJpVl5VY2rUdVGCM
o6KLa7kUlKNknG44XbA0y1p8bSo5/HaVttdKEez1xPeOkVMGG1E5Yhmp7IvRuCZHafA9C9PkoR1c
97vqouegCY21l4tsG+ape5dWqbMs61ztrqdixDa7cA1taJR5MAl3l1iQbMlm/E4A/XSqdM5SMMtv
AJWmsxhgW7+CVSV7zv5iH7c6r1eL+tpatb31XdmquTBGaC+i1tkYKmPjEm7CIgQam/bZWETfk5rT
TyMtasn3pB3vXbiRFZ7pmGPlm3GsQ7ijFZKIPpguZKPn8GvDcTNk+Ag3nd7cxQrG7Cja8KxlbbiH
b1GeejvPjhpxnZA8cg2WpyeIi1gATaC0n3MkQ1ypvnqxHpyC0omo1F2OF4n+Yu2240Ng+tVB6U75
gu0YB2E7ENSxLFnX60k5TKwstPP7po6rFyJ1+c7X8vj666UjRnNTVx8izPpfg0qiqUDyGG+zdMJJ
wIuSW+zA01dAaPvZshv1MwuH4nbQpHcmBF57NLtqpJaFmVEPjbXX3UbtDTGR3RG0zXqSWbkpOvxe
w1GDUTcTSJA6VUsnTtuL62FMmacTI4gpoji/HmXjYLaXEg49RahMzV2UAeyace4yURnsA1eO+cXJ
ONV9q3gypX47kV13mfJgFlBprb0wJenyXZHcWJoxHbKxKrZJNSY3jZewmsORTxtHo/witI7mPZ8a
xfcszFXTtfAvB/85a0X5q2wD0Ba3JM0mz6F6F458yJUJJKfAjeKoP0L0gdyC9c+mTifvtkVvvCfu
wd55ZL0vzR6Sd+qpZSHL9nHEF3Tl1569No3Mu82i7M5xVHzsu9a+9+Zq0+9gQi2usEZDkG65pCJ0
txBBFObTj6ZuAV9CYKQonX5J351u+zEt/vSZ8VwcxcRDbbUohjDEq9qmPSwfQjQ1OEEuzCg/TJ2F
o0X6DX1PuuoSv9mS8gfmWMUhd5sWPXteibTDjjdqVjNgp9fh2lzoTxmDzS0eVONrTt23EkMK/zee
6pAUdK9tLlo8z2o7v5KrMjAAsYfmKylLGoQfcjqPVmCYS1+r6MeaeDyYvuiWUe1m236szcUYkCNT
S22dTWi5al8kJ2PoLGjASQVrO1RbpBMaAhH1q3CG4dZAR3hI8ADE+dY2Tqkr5KOZ6M6hGDsONrMP
NtgLBA+pNrRH022Lc5qP9HUiqGx2Fbs+4/i/OFKk56GeQqa5o9F/M5y0ebr2x9dyr4Jtdl9Zs/V9
YDH/zvN6mTew3BrNgUdni2DhJczM0Feh6TDjAXrMWLlnl4HtIhepsWx9NX5JySc+TGXerHPbrE8F
R/P2Cvy6ei6Wll55YlnxQ+67ilJzZVowJX02+NeAZI4F9go+DvXzDVnF074ZRLUvMcSpgZ1Mv1w0
XcwuJ9eN26yYzKW0SnWO+3kvmxRtYVVYD92MqOa+DkRjF+sCjX+4SlJ+qc7zwEWwJCgstpnnP46W
co5dCTOTMshAQOXs80TZE8vO9sCUpAtdoo+9+zws5qp4HrfjJul809NB4+snkXc/oLpXJKTp5ktJ
WUETgVgOenyh2HMtczGsX/qJf6NUxYRuriNJUChf/HpusoZgQtInHa97gIzJaTBPskJ3bJ7DJmQF
+l5RLnxnEgfm9NFBQn989c2hPdU+Ai4Ia960R1jVHGVTmB35ZU31Q4iKj0sD0I5Un9QT1jTdE2EU
2tkrpLOpEBchJjemHF3DyOlram4Ht8gyeR6jd0ZxJ5Le0dZjNWiIfgLVLqVMhgeVy3MSWNUED5iP
W0jb7R9BFZufMPz759ZE0Fgga8ORqaKa8Eg5dffXqXmKtP1n3gTas07VWyz0ymrura6sfhW1SThe
E6GkikXJfNN0IZ1HfdPKpROacp+35kbm9nRT8zgvnDx1u+gdGxQD8ultNcFq9epS/yZVHlrLPIvU
cZjMC3oF8UCTf0dy/cVNHf8yWoO35xztF36neHhDh14f5uyygjY7iPSFSaGxHh2EB6z1BgOkIETs
5uBMgum/qa2QCiBOccsHG3PGPWAdY54G8V6qOfZLhPPFjZF46ESsXm0sN3COUxEdRGxDXDOlfPbc
6DuEByq3CBLmeXQLa2malbcKB9gvyax7FFE/QhVHm7KOhVW/Dl6ZDwsBbx4WOgOfH7PSs11GaRuc
cltZ+aodLPGTtRf4+4Hni28L+ME1xNFx2LmZFT7nTmmfwgiKMPQ0lKuQXaOvmGgL/DNHfb4BPEzK
kWNZ9bNH0L12k6ipD9dDbGbVjTtk2rdIopUpDRwyFsMwbtMmhYGswc0LkUVlnnUYVdYdTE8NJ+UY
8caMU2xWA/1XJRvaoRi22n2ae1ze3APJd05Ea1YvDn62dCSH2drpbPNmJB7eh5/ru9+bnlqeoIMm
ag4JPt9fIBlaWCn53XBmGut3d0EfRohUwBCqZDsbeX8xxjTn7/OG9gJLiwoI8a7cKrdANlfRXPRk
1C2rPkDDAwTp3k+6Ra6s7TM5/FM/pE7VeIsQIvy5lFZ3zuahIgPxYl9p6Ga6vuOfHPpYcxyoorNA
Y3+bWc/WMbOCrXP9Y7FuoBjArqHY62FMKWVFBsyda+1RzlBknNGlXP9oE1BvpWPHfu+VQ3aFyNA0
YdcNccNq75KJpVHrmXHi0gRydhjyZ5msXmRcq1fOc2yl5laOa5hPDOauOcxKigKv8L/qRRvoK+UI
gL7cSsuXLhlTktzxbfqNH7XNaTSfZWk+NwR52MVHC37o0XG6ZJVWA6PgPJPFl3ZueMNMwXNhCkr2
vPQ468QItrXwpRuhuhs8vno3cynaRHDsDKXTlmyqEkNfapTEhdM8zMLg5gxntL1YdiA2s/pz4UcB
zifzYxRlw1+oheX1lBT8arNR6HqCTsmIzk+8w0SS2EZPSnmqiO5Bto5UMFwYGnqga8cahUogAa2q
TeNPw27Mot8dYcWLrmI8y3WA9XWmLRkC5vss8oMdp4N7CVVNoYCk5lTwFReUu+FOS4L0oPV+fJNG
1Faal4aPTZGZt+xZpNjEOUO/Fq3xULRde+G18/tRbSbreojCdYtmM0Cold1nggi7pTVZ+qGMEAN2
dnWbtU16qnKNfwjT71ckxFA2zXij9wtTT4IVU1ELtmgS/vQ1b7pFpI90xA/16EdOuikD1EAGHtkS
/DiuNy+xvOnv4NZYx0Gz0k06SslkZH6xym4uMJuZD7iJs8u40elOUlzs8Dh5SJCAXF/tFOsAoJiJ
4GGSC3p7RSzrD5fC+7HPrWItVfZVSyMu4z4MkfjFRrYWRuw8ZSQn7On/zEU96YAfyRCuC3iEpzjS
w8VEhfCoyZbLlnOQ9REG0twMCV0DyjFJu80KjhNAvTCBHuSOMuaUm+lVf25UK1Axsheqp2pGLKLB
HfYwj8bDoIpLpMkfZMvb57iaWri1jRhXREmhtOjN7kY1gbswAM7vu7GuX30ReA9NVCUWRwM/mKh8
7VfjwlhZpmqyUOsNhnuvRFKeEOy2a82ZonExxdJCnW/qO48ktoXm65IJXFYNPwy3S8C1dMrEsQvS
TeXFmJ6F/bQjIV7fe5qbrpU3JOepjmGL65r8dgVoYJ2zWYKxhEAyVe74hcuZ9+k6TrYM+tS6AGN9
FemYSaQHdvINIai3alorGldXaBhqSf4zHYLg7rrcq9AP7gtqCyTv8+5O0sRfgoZY9+2QPiUzH0h3
iiBcmUblmAto05wi88y/UkhDFvhDN5cKEQAL3PK12z/HEWlFiCkn+DPsx9ZdKNxlkFlM7QUHCdPf
6jHJ1UNQ6JvWSEoQkLy+l2KkgLc1VRuLNr1S62m7cRxoW+Ib6xDO+RBUFDt6AszXRgziEXaY2bch
aPoldW10vp5ughHajkzER1kTCtc3lHybK0p4bZFAOhCcSzc17mB225d65hFc2zvuI8DCVrELTYal
ENsTq0RyEgc3hZ5494rx02W6HsS1zpfOg+gYt4WOJHwYQnTYhn9Agt0fddGWp8EU7WrALl9oU3Wo
iqr/YddOsLZkpd/pOiKQItWSF1uO9V4OYl2TenQCHNMe8q6heZmRvtKa1Gtr5LG7YK1lt8ouIa+L
2lkaJYKdtO6GhyuyjTlye3QyRVMzZBtV2WLfOjn+DPO9083Q1hWQZBJefE1FNBycJixoxEbcScsg
XGvFDBE1iFoekibOTynD1Pve78OtPnT9qWNEuPXc+WAtXfs7HiDpUZ8vviiMulPko7Bh+KF+Q4XT
gUV6Y6HXg9jYlk7ZiBY4WKWKCnrI9OxOx8l2l7UjIpXS8l/daQSzgYyJfLX7MWZ6t7fH4mRYk7Fy
uzZbwgMLqIoMb6M1mnvvxlBZUJ9QlffeWOLkKuzoZMuJYfbQsETasDCXDRbbdPFtKmHu2/a4AiGz
IPD7afcT19RQHLox5tt0Q6xecciwj8kVq7je827Yc0eRh8NqRPHIWnPclPcwE+oKXwbLwrddlMQy
vC85wregRyjXAn18uK4l6LbGpvAFoEHR5wer8+st8eY0Y3np7bzKLvdVkMV7v1LrMg/0G0Pvo6c+
wVRMdtENBQ1FmR0nN3o77RLcNX402Jpc0nn45pWu2OuBb258JPq3Bt3BAinL+JQQJfAUQH86+Rg5
bZ3c8rZ23IpD1vfmphDeyaWpvvELzfzJepIvPcSJ43XF/zMm/pFvALyu20zC5kEzDm9vhyB1ERW2
jkL5LFMGuNeRvxxi6IhClRiUBc3lnz/v48CYz2No6V8pfAyd3n7eyHYUGej12WcF7myLe6fHrvYx
SwvApczSQLs6sU49zz/YyC0/GwF8JILSzBmMT2di18xKe/v5Wk3wplN6NgIvu9s7xRDucry1XqsA
7ZoRo0Eb52k2wDOaOC/HD8F7avwK2WOinF2Ij90ndOt3vpZXnhQPROtH9syc2vHuDViIDkqrdJwz
nYRDeGSB8NG3cPwooY1SXjnubyFAOaJZ+BaM2q6rknZrRFFOEqTplGujjeQPpYfqdZjmIcx//ML4
lfipme/D43rPNyyFlWmh5XpnYeBxsuhqAbDWZdzhM3ScGMnwet3CVwrZMEwAJv/8AH+ZFsJ3hJhC
EBWspg8uju1QCF9GnX32+nh8aMJRAEAkWFiMybGw2/aYhdm0MYgh2MlhSLeJQzP5ybr5C+0SVroB
qYu4MhI03jNhId8UzgTP7s63uwPshhyUcGi3/RQA0mpksnmD8hZVTTEKRCqGjSnvcZXojlYRhfEq
rZNq3ZjN9y408tXQ5fJnzBT07GgUeVUwqVmCR+Pyzz/dx/HuLEohukSwXZjsvVta6A+538o2vmtm
2hl1tHvfIVA4itKZz8oZjOzsT5mT17/27TyRj3McmuCZxw+X/e0ew89Niakxo7uBW2/r2F15MSpA
edSF7n2DnG8WC7fefZhELFeaiwSRKHkWCzigxd0YRSRnaij6EHaG6ZdRiMeAjboo7ajBmnQeVlxH
HfiC05WgKb0HKMLoBC7cZkyGp2rogBWswhVLlBgo/OPqqHQYyasOo3u5UGGefcmv6Mc4c810nTKn
msbpSK3UzpHP3QPS6eLlT532BxUn9cFYTYk0d3Uhx7OPIvr1n1/WX05GH5arQ44xpnjk8b791bLe
SWox8LKEVM6NnevJLmKo8RzhPYpNQtKfoiIyNtNYZgvRNPknrI2/fTw0TcbMDILZ6PNF8W9MntBP
KYmVkneNFmkHvcIu6Fp9QrSrd6Uqelw9o7TaQCR7LbGwvPvnb3/NSnq7aPA+4wCExYPggiyVt58/
9oHfFypM7zh7WRXXPqci0o/D0KaqIuK+fLnWvwOZNSdMX/LfRu1FDIeqlMqAdGH3vkR2sC0Cz1aY
YDE2W5RdY5x6Z6INGc2REkMEEaWfaArUynKgb610uQ07yf9kFLT5S4up2LTgHKgfA20Yv04Ud2hD
u9QzVni6UZNLe+ChSGgGgi4iPhoeGps+n9o6WV6Bg64O9GGZ4z53uWIMGlyj12Ru9qMqzJ4jva8u
pN4FB4eK7viH2+DMA5jCbJi8y1kd8c+/7t9eroeRpSBp8S+8+d5ukHbXdnKnIfpCpAp9565EYr8H
tjN25D+OP/DPwNfJGqO1Nobik8X1kXQDbX/WFJGMAMHganr+74tLFUjMCCu4Q3RJTlNCwU1uS4b1
7wirDzk0QV7jAg6Cd6A4sD7hm3yscWgQ8T60cbBlhdnm26VFsHw1pYiH7mrl0ImlkQNOlHr6yW2A
OLCcQwP3z7+3+aHMoIxFF4PZKwIqzsJ3qxmjDDPNvC6+t2WKhUEUCmvRxIW18QpAqWuZhbysxJjY
aCH2EC2aVnZ7V+fYpbjot/9Mhsza1TdJ47cLZhD8Yi7skCtlmINzOKoArUgopy9XERjceP3pn7+F
954tgTplTpymMMROl2Ph3UHumoFbYmjVncNGljd+bVZHW1Q1c13xONLyLSidk5si69tpMWRT8tol
1aU2qO0ZEYek3DKR3jN5iFfNlWNVBEO0Au+6U6Of3RZx/hxj3QaoYSTTNzqXYjvM8+fQ8qonLyLO
NfGN8e66fUDyGRU4cnoYOMR/+mlQbTLdqZjaD/bwLZtM82vSuf0+Ab4/5lIOuGHWPCFOgjtzrLSd
kSTBplK9s8qUyjcZ5m/nwFBkZRTYBraj7a0BvkuDheln20Ix3PTgVnwHwhIQosa0FUumg3J7rY/z
WFd3WM0nkE7LLxrExxsY9vW6t7vuEVuahT/ZZ1NM8YaxKCG7Q659z2wu4IYJ99rJaGG8tjW6bYJ5
orNyQUZKs01+R76WX67IY9iWZnIbDn1xMfNSP8ZBBikWDsirF5nGi8wCd4/gqdr4ASddjl5efrKK
3+8bgfDBJZIbZiUmex9EGzYOAmNs1Pq5ypk8aUPHTWvPx56ws7XfY9d2XW//kQT5qcj4z3tV8Rub
0f87+9Htr2K262ze/1X/H/qNwtP/t4353wiU/8fvWr5+/3eF8vX/9kehjNh4piZThjs67RVcrv9S
KDv/4rx1EL1x/Lts8P9yHDX/ZTB5Mclbp77n6qLe+F/6ZFwb/oUIk65Y1yFKmvNf97/l03d/7uw/
lrD/jeUoBFhO2P9zuZPG6HvXcDRz1qtY+vt8NMEswLN702TYZWTmKtQVrltm2pCLDi7cvZiDcMZF
r5HycRMRUplU+FwNyKiC0G7KE6ZQDr4RWA9mq7qsB4xMhBg1fAzSaDrRHXWgPehAGdDaUxsGDwle
fv0NexQPQEsv/Xo3ZU6Mb5EIw4OpSgPnLiPvIn8FhUv1j87EFCVbjHluzaa65tStKAPH5nvKdarM
RZqZoeGthkAL74F7pmFFgTAyCmyStvQx9fTNcJvEA3cQ0tRgHM7IDAa6kCkXQb9WdZa0F+WWjruE
LD0beHiQoc+MDtJ6i02BFz/qjDCx8QEYyX40WuPe22Hu6Pd2R3F/cIqqGbDyxHoNWA9qBcdXWRW7
tK9776ljnGQ3uLiBgK18OFXpDyz1ynjXer6axMpsgyLbx47sGa8WbW2urH5y3fEWsZYdT6sWd2fd
XgzphO+M4VWdJ5d8vWJ8sVs80Q9q4Kr6ZXmRj19jC+gkv4MLJxWQNT5Ys1GEwRAXOl/emLsEdmBy
XxpEYn6LbFc2J+lo2BpZTgkbJiut2PvtdU3b7Qx8HppfY4IVCMMlC8YjYple4fsGXQhmWkhaWJtb
FZ3vIKNh1TpTMe2gChju7wE4y17JfDK0DZatBa+tyoSwhkVrlH54zpUgWGs5WrHj8AV7ajngYh5W
8kNIzK3nP18zl0g7DJlO8Jr86VnrwGIsVDESY+h9nzpG800MRhM8T3DJqi9Vq4rijpivNQqeajs1
8gnTXgEWZSVfwjJp96Hy8ftL3Gf8v8qfqEOCYan1/bPukUcWhIIICRbufZRgVidI215FhcICLKtC
DRZKGFKbDrSwd3FYuNZXKxRB91KZCbQ0xumEiuiWVDqXqa7F1KSl6DxAtz7HWhRHyOwpHYo8XsQi
LjZxP033AdkAG14q0giIEAMNlsZNv7L8iEk1fLBoOUA5Dpe+jJ2XKrAMUC4bkWWOWYiS+gnjrRqj
KM0PwmAZeo5Wr3RHSge6dinG7kYyc9C3Epri9MMhRrwN1jbYjnlKYr+Y8P8oE/OrG3gdIPVoriuh
STxK2jGzIAGm/YYdFrzwR81tXHZgt60wK3w9qR2qW58ZjHNgooYVDvBr3z5oJVRFOIYzFzJe6AX+
R49E3QvtWfZj0wNG+r76yUja9/a6k2n2DmNeJW8rVJrm71on+mtjaJ2k7lZVTC63PnYdvjpWl7bn
uimLdjdpTfYgLAG8wEg2MGbQhfHBNDZMSroGbxK9dwldEG6PYUo3asWL1kdVtIqBnmffYI6OU0kb
eTBc6h743fyoC0VQy7DyE3xB3Byi6cYXrrYWRVY5eB23hb9G5GHTrDLRXNadFt8kox4XCyNpqIXh
E2bTrjUKJrVhUOTYApSQ/9emKrLnPusUUUEQAo6aVfd3xQiFa2XFMb48dilSbJItO3/uzGz6FdAj
HQ1KqGXPGPBnYXo9hvLKecgi73kKbGhVDbUAnMC6MtABYZqK+inZZonmrAPMdWBXVpyfPIjmLaZ5
6OhW0thORa+wgpM8GeKl5mXwBweLzUyTr2GgtK+56PEl5O9cJU4j1+lojQ82oNu2hKK7rQIcUzEe
zJ7COFPAA/SWh8BtflPLtxC3ZC6wXqakLGnJL7ELT3apt4b5uzcNauLadogwHD2XYZR01TrzWuMp
tKYJ0Dnvw986ldmzm5pOuhw6bMDkODjrus3i9NA5tbtkqonVlaMwipoCA3JMliJXNwsThVGfuZSr
OFudqcrcNVoEL1kbCG3xYW6s4VdX95e2dnpmOarPn0WuV0+cACZMCqEF9TrLMPiEd4L+Ie39k2wE
0Th2Hq6s3Bxv07oJvmF+Oxk3adGqNf4+GA568KbObhXTDIL7753MT77RgdIpGYXXbXqPL8XQVhf1
KszDHg0fEm00N4ZR7krTqb8qLnusGEEGq63bCwExyHM4Fd3oOUfBdRv2noZm2hBPTtTULwgjuw3R
O85GDa58AO5r1lU66Hgja4fRYx4QWeWTngzVSQkfL7Sx0ZJdDRqytMoMiyLayvHYOhy2FqJeabbE
IesYDe+6MdcPltIZ2RjyBwhNfjCG8AZ9mf0/2Tuv7TqRtV3f0KYHBRThdGYlK1t2n9SwHICCIuer
/x8s/2tZ8tr26sM9xj5Suy1PmFD11RfeIDbMKLv3osIxGea1dxV4KG7NYQ46dFl24JOomZoFw46y
7NBDVJdd6fhbCV7ttgeYfxEtayrgglX7mKo2OKd2se7Gds5ASpSAxBRK3k5mxR+jdGiOtQlAR9vS
+oY2P5V5VGvAHJVVereTXdbZWTXTXpo9nsK2nYYYIWadXuZL/w2SxnUUAESpa/URWNdNMGbtvYer
xl6noDxrxmiIKVXvgry7agRWkDqpUgtgtrG/qWz1YmoQdWpaeytqL3lvWfT4urgFhWe8MwbhpAtt
e86wCGi1zXiZ2IPMYD01DgjlZVQPU1TKAyffF8dVKbjxoMTcyQC/xg3toqKOAamlERVtc+YUlQOc
dkOXBKIe1Kui9aDp06I4EVCjS4Os5tGYWL4nDbL8v+uyGeIvE/SpCOBeUd9liHcl6AfWyy5KraIA
uqu6J52WrnvedOX0IMOyRZvbUsCm0GxuKExDfGDqk4lJSu7EYo/BxzwSw3MSGr/aoS44n1LdA7Tp
0MmkuPpW0WwB5N1b5mvGkf8u7P2nHM+Wj6ZJCM8lAKM0sM22BwhbX7jVkJ5UF4kdKvELzHtagB+n
XjubIrDrK4BY2DD5aXWgc9htpnnKLsGQhx/YGda815Yrj9x8D70gyZHQJtV8jzZ1ap3RHSJq9yIO
/G0vUhC1cKnmz1NirchoFDi7aw8E3TFuqvqzRMtsj4LXvF3EmP89KG1y9NF9GNT+AG+2sZzooNug
3evZq/bo3l47WofxHlN2hKCTMt5ZdT5jBCY8c6kwQNqUMYJx5bhcSjXW8cFURXE5IxG+iYoZqrAz
lNXWtwJxsATS0CqzEEAmc151Olvi6cYf4/EA1qnfI0s4XroK3E+VTkjQNjE6wBFGx/coWBQfw0xm
H2bYGB8mlXR3UyQR4IoZlh0Gew6fwqbtTvCvigPV95fFBPap1k2+i7UdXlWioEr3UbwOwiX/YkbH
PfYo8Z0SZiFMOPuGQOma62awk530db9raRTcDSNyWm1iiYMaMT9ClmM5l44UT8CkHvPURgesDu1j
qZfhqyPp3E558JXZbXYcIvQ2sEGxNnhTx+hkDXekCS2HaeqZbU07EAGUOrxxGOWe6SWIrxoI2CR2
U8xZa6srzD2/prnU1pb1HwHl8uq7hreJIn3rGwCvvXlaBxq7srBRri/zhMFJ7p+SOWTDtWjlPray
yI9ea4p35dh7mHEX+UOrDZKkVCLo3ViTFRy7qSI9DYo5ufZGtNlyoTOGM0Ensy0CiXKLUj5q3kE/
AYyV2vlWpEyb8oX8YtNOdrAfA6D22ywNAD1LiBpbJxvzfu9Uo38GOY2koWgKcgbL8c4aAMx6X5gQ
Ef86bpR1HoYLsGKFvMqx7ZTzCOdhxQBA49mVYdwjTqcc74PlNPKb9Of82UGX9iql5b4LFq/5Gys1
Z7eYVpVbAKu+3nRtUTElDs25KFr8kRbVT9t58ex97NJkqnFMGW5NDuYHWNESk9K1N7kzeu8GMzVH
Abp9b3LT3QXCke86W7C22wI5tDhnokrPNWXOAGx6gVRVoODjLIBGc7thJbpNUAQ7ut59dlVrp9/2
SD9vxTQGGXhges5hYjK585w8B+aULJgmBIF9VbK2810xOw1fCRiju6IKqQRZseM7gMXZA5wbW+2s
OVHVxSR1cErq0L2rLXs+IdHp6fOhQaF610mvfRwr2vGbUaNXOoMowQ4jEAkw+iQT01PfzlfgssAd
CSvLExJtOznNSeHuSWHkDdQH61jHnv9ZOiOY5Zw+3E1IGD7z5kxf0hWLn8FqhO0ZNBYn2IOAbPaj
J2eY1jOwLrBwzL/TSE/ZBoXeZrmQpUyZRbfpcIhAnHy0kFG/ULnfPMRTy1YsyRtpBUr7mxd2tJKU
0mfgTNynuJfp86BFui87PXzAwqW47j3ik/BxvKHxbghVwDCu+6VH0rwbbIUwe5m/V66Gi88BM2+b
ek7eeVnU7wFWy72WCQBJsCX2u9TNgncRDgdoMQJGnuExfB7KEupFoeU68tequc4JinBkau+SpmLx
UIRR8TEIY9JpRuIGudaqq+6qKrIPqMrkF7Pd2X/7WQxcWCv/DE0PC9VMSHdfPAjXO2HUeB+6zXi7
FH2EiencIruMBHi4s2UnGPSlnyN7it9nA5qGs+UmVx2dCOzGgN3vZnCmd8IrltOQYkNBcR/oyzoN
w3MwseOxspgjjnYhz2s/BGIJRfIpEUKdNd0w38/K0l/9Dun6OXL7i3odf/QISn6WsY8nn2yTdz6d
6jtBUOTgSXtQwFRLt4kT5Sywqf1URhUWKMpWB2eK2j2CT2eMWPvL3DfxeRGh2rYJ+frbosjr+9Az
6u+uq9HfrxoK7rFPLxNMw9a6DbV5ySrGZvKUq0IRQFIXB4zUSPdvqZS5wNKkutQuvJHaLe9bpIf1
ZhKiPDBFBvJL/J6ZTKLSeBxzlZ6LGCFJ0aeyIaNF4pBR3ehu44UDOsA2cxcYakLitxG3Uey0T0Ud
tP4KKh1J4Ps487ZCxQv/AvnFWwQzMQbRlGbBBq8Vimu6JyTVWO5sJmQykB0XyJcDD/aiXdBMw6e6
Kb0P/dSOj5VYsC7wJvr2COOK8L0oFg9PFo08aNfLKrqYlzrVz0sZRNFJ1+T4IypRcA68rEaXnxqv
hd2tv+Qw4HfKbsebofCQBRrq8Jsd6uEj2tV2CySYRvx1KdBupgUwLTZopTnf6CZ7bmUzTQ96yNi4
kwMkKqvH+ClSs38Cfd7e0/jAdzidfGs7OrEtAR7VWbC1m3g+jVMjvY1tZIopBupBZufEs78PcVIs
zi3pQdIf62i8ZA6E0M5CBy47NgvYpki1SJWXtfzix3Z9RLhej6ibk41vA7Kp7RgorOat3P4K9Jcm
SGk7+ykKDD7LYsiyA+XpMu5Z48I7A9WLyO8UwkikscNUxYprGqwcl/m2QEUs3jAt8zaDXdWPUwPu
fbM65oCmRTsZOrH53HdCIpuJPiCclftU9cOuQTfws92ahLrXpRWwuNM9lD/vkgTV3dGfCmDZOfY7
S6f6VuQLhisj3IuwKYKr3vKm+6Arsnd8Uwoxy2QffUJ9u6uwgdk2rTHZxhOogzN6TfamWao95yoC
tYyU4/2CUP/VCv4LNhEgDqA7Ok0Psmz0HZC2ZJu2RR7t0SN1cDaG1nEDji1rV2CatK9Q+KIzmAkz
uyQDkxuc90uy2HfYowz03epuzi/odsA7YIyb6C1aH7LfkEBY7n1TtWV8gzNMT93GyhoB4zlZ4vlf
kUHui+c+Nhp9dNnUXb7rAJ0jku3XS4lxDOHj1GdZohkTKvSgP3SyDxtgLbWvrCMg4aSPdhV1e3zM
dZDJm5Zi3DtTzA66rR5GChm4E5G6SBAWWvahnXLVpJPBpZyq8NuoOx39PYWtkvnG7ghOgC3xKLwc
8LC4oXLw9CMUbp8Z0azT9swrQx0ekp4x6JWirlW3UrmqPORUDePZMhIqD0uXcdU0NvILwPml3i2r
Ajla9s6ySd3CaOB5zKR8Zu7ai6PdLB0l9gpYz7IZ0GNwb5Pvwl9aDFa/59odkKslEvu4H7oLb0y6
9AAsfOnv6jEYlkOaOUYBTas7eTW0YbdcNFk2eycJoyA50R8ywUVeekxD3GmhI7lZ+kWoOyuUXLy1
bCvchXzR+EincB7O4qjFEWq2OjOjQp0l81FDHLYO6F0UgFtbx7JudFoxxVnIX9yNP7dOeYq8yVfY
WU0FSTJlFJwY7OkIu4WGfkMVBY4QDIa0bkARc90F3fhp+3/+bZeFPdl8aY1LQXbsfYoSUZ23YLuw
cEmieNmFqi0vEd5GEdoA5Q8PvkNttbVGYUMGQ+Txpp3MeKl6vGQC5dD7q9meVCf5afHU0R+thgSp
8/NN1i7m6DJY3HZZRN6BlMRz2nbxfmhstIF7z4AYboKznu7hmckcceHPS3O2cmh2yqGKzwZp7ROn
+ex3qIqHff8hxjNu06ROfUX/NXiQJmyuh5z0ArhfMIwgPe3xeuqKL7WaHqfQdFwr/NDMZtroJTpH
ivDc6ToF+yJb/TKGEioxjOQhwX6rtrEFWDJHb4Fz+BAUkqcGle4NwmnBRtdWux2ZjB06bzH7GgTi
MZla6xQMkKE6jxSs6KJNluE/g1rDHgssA5FvGXH9sueNiLp+T2Nc3Mi2VlvYxy62A981n2WLCu4G
oG5GU4UADk4EuftVLLp1k/AgJ6JshuTfHG2DZHChzTWLPiV5cGENbXzSbgme2YKaWDv5XRvKT6mf
IwFuCPG3cajEEaQvvMnRa88S7Dkfusyvvs2hn7xrKcqaDYEwvwGAz9lVS+JXVWKe1Pf1R89G999u
oRuT49toH3K5v0ekS06JLNydYU/Bh6+nb2GB1GghWza2n2bDUVXCf070cDksU/4+H7r4aajAU1Ft
BJ9dpYNn28CXWx/sh6Al7xjQO75HshhQ4SSGd0Lk875hRLSlX1bsjQv3yR2GaBtacXOwS/gpCGo+
IS4+62MngD4giw3aenai+M7q/erU+khS43JxhorUtUtDcZMNwaNAH24nMotQXaM34vXo0UeT+uYN
o8YHyYTPpQw1bkHlTe2YLxgN+PSYPQSTF/nU+67eiMDDP3kkW4f6rS6GoKluAjN9IqW3tkUOyXZt
z2xKkEA3aThDIhK0Y3dB0N+Sgz0bNi1+IxGnz6RvcsY3G5KU8SCWpPiwlFkD6B1Fk32VVvV91kEH
gio65XdLOd+ieaYo2np7v1hjBdc5tnZeDrOmVLbYzXkqIElk9zox1kbVUdPsFFv2mCVt9WnI7Lul
c+/mbn6cs+zkF6C1vK78YAVNeaGNf4JJFJ/qjHWl3fFjIaYFm475HPXrZe+7sOa8pPKOShTdxTA1
5ZUpwulcSNo9I3ntWe1Y1D1VMm1EKsUxWor4XTp2h7gOxdcaNNR9G4TO2gIGCejXfn8WwAxKG8ZX
NU2u86AO6m04lacyZ07idFF+QDkapXwvOlI2ejsofMgK+DH0zNb/QAwdPvbVeI6GqTpLs2bYuj0U
uX0PS4bpgG5PHcY1cw7hCWOBnO6iWel3Sshx2zmDew1ILsNMz+2koYLyinMqtwLeM/tlPOaocsN+
VJik4Ji1qxaG8JFr5h267E+VrTlTGwXTLgffRX8GO48uKs6DBCT7vBqh1bJ4bGJkcxpWZpZ2Ew52
BeE7EE/GWbwtL2ut2PTUogw+0w1LUUPdU8E+iVygDZDgzWZ8SjQUBI/kAqgEwB679ABVfIHtjpEa
IruYvGCEALT8scp4pbh09eFWrHD4Ol+V72H80WOp4yccpsj9pr49pAGUyGU1ikoT33wcmB/uG2ue
dvFgwm2FKWxH4ajlrdu247HDYHTZuHG1HgRz/IVClFzDgaKLWUWeEAcr1nEZV+cjvd+NCjEdy1T9
XjSV2AYxjWutJjZlWBenQKQxZ0RgTXs7lv6pj/sj1UxKWdx13o4B4TzuEcK67I3fn9McJIYn/XYq
8vZ21sB4eYfFV1AIsNKzgiIFIgkij317Oeo8e0gAw3s4JCPmsU21Yb5Ac/ib1ZFOl20P7mC2013v
ZSFNE0ZHO5Mn+CLZbs/3FdboXTVomBZngSf/nughn1kRephbGp0t/J8AW8Eowf4mbHrn3md4uDNi
eoaqiYNjbzVK79Uwpi7UXMuuNg7aDCWcLcc9n3TTPcE4ri7KmcMyDZPqlul2sc2sNCBFp5W2tdMx
gl+VWp9oYJBEW9mRkkdcOW6XPy5Kzwd3wbSkq9Mv4SxjUCferSii287KQsKRmnyc0TIIalgZ7RAL
oZGdeQh56aTD6WFEi5YWs7Ozq/BzCrBjYxhHqD1GVnVMtoRt9Kb2cg2Jr6qQ1p5jGsK+TLaSSRpZ
rXGuB2avNIBwuhlSVOeLyUXur4TzwbRmNYxbHGIQljzDoZpnbPvs3D6Bf2KSF4n8a78U5xofPTrv
MIrTVljXxGv/OM8czSSr1q4Jlf0Aq7+DQjMOf9BZfQ38kb5E7RXAqB8gYOAJFL5eI6YQDBktt5h9
RBmGExUaQpa9YMA7/wmPDcjgJ2AAkDAX4XQwacL2EAICfPj6QgoFggyWkIY/UXj1ufFTZ7qY5SLs
P2BZXiPQ0GdfUWeIhElX2BJqzRtAlgLrqitTpHuXaWqwL4egw1/KROrjgLQAdlM8VHxuQPg9iNiX
wx80dr4j3P6NgPh+fUzUcQV2ArlKLq0P4icE3FiHkSr9KN2nheWhqUMb1tvIFOCClwQuUCMLacQP
4Cf0cGX3kF3spaLT4NVS7RioW8llHFV2dCW6Hh/K/4+7+W98fml5/Q5389APn/L+FeJm/QcviBsL
3X5MASR9tu8IGYic/4LcBP5fNmh5lKVkCIBmFQD9X9SN/AtANAuBHYY4J9blP6FuhP0XjsE+yBAA
sIjEu/8EdOO82cJ0QQGp4yeMjrgjQRW8we61AS00WclVuQkRXTP3/sUEuPVeAqA+pX0bok4wmaMf
N+UNJ3t17lWqgkXoLzfMNocLSlp4cklxjONkNYGqs0uoKvWDEFNxGTDqpKUFeYLZ1nKRMvnJd5Vs
1SXOL5nTSdW8rFGAXf8ZRPT66zAjBUXJ7g1QqvQhb9hvIhLzTukrpmP3aHzEu5g8aq/D8LM9auvs
p5f8A770sz3Bm0jxciUk3x06MmA3v0M7f9qpPaoweqx6ee+YXO6TBOY4nHkEQGVlLuoo8a+qvsIh
LMrF8geY7n/4kitaFPB1CE7Vj94EqYQagtrLVvcyjYY9Qh0xDkOed8nRP+9//y1/uRSLLHQjm++I
dy4m7K/jEeMdB76YqR8syvdDMvufyJwoHCbxI7r8X9/cd0rPT6EPjQlg9pwibAh6bJDcX18qKG0/
Nj5aUlTXBxO3Z3BzDogWXha1va/hv0GO2Uj3rIiz7cBM1bZuBT1xrS9i1HGCr8j5MQtoT8nYnc8Q
0hqG8oN3ZjxzMPm97JPHSZqta4JTXrVk5ekFc80bUCJ4rTriDzj19WZffxkKNQ4tB+MKLvyWPxRO
s/bBn2QPIhutA6rQJd0nRJHM3JUIkVjF4ffv6ZfVCKbPCZl5YSMSQIJ88/AqpvIZHUXvwaabCkRh
Wk6RNeUXo1HFWTWN0W1mBYyPmj+ukDdHM68NbpIU6NxENgKf4ZsVEmiNwVyceg80Bsd9DPVt1wKS
+8Nue0N/YmO7yJMw1YaMhSwi2MXXq0NUuBvj7es89EqUJ02/+wQZcDlmtBlnEeY7R2ZYZscR46TG
T/etSmCXkqFvtWkAzfZMYqz5yHgJ8OS/XGD+mzgA7BmLkBUwD3Iyct8E0AodpL7UKn5MVVxuVd71
14GwvK2qBgAeaPbtB5HcWQGclt9f+Dul6tUa8wKfs8FjHgDmAC3NN4+koxef+LJ57Lz90hQttRiw
9WAsbut2foJp+qDXFDiII5x7c/e5s+Md5SSdewrOGGPsZHQBBc3iEwqSx6x3vsaCPJGS/BkS084L
l+NU1fvJHv6wWN9QtXiZ9P5AjoaO73i44bzVk7QqzHPQGp0fQSNfqcVn4lAxkozetdF4oZGAkWij
pdisYpn3/aH9I+zwfwcMvv5/zL7I/S04ePup+PSFlf1v46L193/kKNL5Cw1pAD8wyFc56VX58cW4
yCIg/ysrCd2/qHDWrYheOP/lA9/9AQX2xF9+wGfY0vfXv5D/JCf5rvL/74Xtke5HoFUBFX9HF//C
JQwr9ALKYIzvMeVZ4Jwg/VIkHuAVZBm7RxPKfrXlrKcxszZ52YuqAAlJ4djtch1X7QhmAXLwOk4a
tG6ZTJh29M4As8SBfQQk4+pPOYhARDYWuihVeR0NXhOj2G1XImqRXMdt2WCoqzKKyXDBVMO5pecd
pvf2LDwuIzNrrpZ7hPao2xR1K+46eoQPmGy0DAR/itGGytLtj9tqZ7ih+uCBknfzXW5Z9I/uw9ly
nAysXF+X+Y6JOqJQm6aIWk8AqREq1Ci8rI4klN5pAZzsD8Xbd1rGT495VVal1IFJKjGEEqSnr+OH
mZsUE9IwfsIYqqBMrpZ28IEuQs8JKKILQHyQ/3v82p6tSS7ImyIDSEvskFVVn74fsHUtUeeQzDY6
wMFCFWbXd44qSnqd06jns8Hq4qjZNO4icUsPuz6MQDOECtPOk2+yljcAFakOQFnhZ+lW2zgmDZiw
PezrOt7rZMy5LwZqMHb2SHY5SXRsY40OCbqMRjkDNCBVZeUeWood3Lro0YfoWQMMC740ZSbKR9Cm
691hYrF+oI+iMJdGhmMw+Ya5es6vS0ljxjkhp6CCe4vxNbLQQa3AJ1xgJlH0wTFDycYjF4EDUZmr
uKh09aWxXdGPjEjGckL1y+sZe2xrFQ58fl2noHkvwykveAgZDXH+BNqWlvoWDj/YiWNdCZtbaGo8
rKxjPqXCQvutt9f7p3e7di0SDerl+fdnBnv8p7QEcixEDWLu6k0mwGgGb155A4TEz/XYvF/cZopx
lkPFaBnPIfmjl7Srk9Lv0CuPl2wez0pw1yxyC4mOTp8Ysks/O/3+dl5nLStXNwBILCEMhzQTwrfn
QIpLIgT3ST22sK1ZGpO2Y6g/wkfBwOwrf1ofFSqcpkpuLSev/OGSGXqB5fzv70O8ZsCuN0L0o3Dw
Efbn6byVbl/CEfhZ1QaPQZmV0rwbGmKNPjZNBvD/NuKFYJQa96zHHHdBZHdQA8ThVbC00jn0xvmg
ln79MUBZGpOd6SmpxHWgh9m1rg1gMprfbsdY/GoqlZtdhSYT/h8Sgtc5J1+COlGQbqK/QCxGwOj1
fpZQc5icVfPjhHZdIjf+sLg8Rg8pq2g+Jm5buzhIQp4opz/xnsX3QuBVMIEBFKKUy9ISiO695X8b
MGt9srjxo0+LcVYUzSYLapxmkExKj8rN14sHq1AagrZlY7Szta12iOoroM5t4UJrWiZ2RJIyJ2GE
RdIE27lvS/y1twgwJ023axIR6Oi67A3s5KPfgxtpmO+CPQm2YFfQoUY9agmIwuWwYEOsDFyL6q4q
Is0u9pIG+Sdoogyfo4PLCcAmY6as/Bp9vFKuG7dtc25znuaAT47cqifuzEPTc0eoLa670sLLmR8Q
BXxePumqx282w5R1dCCxlAUrXNX9urdp8cz8XfjyKYx514+2O53yvQANrIFlqhKmL+dhUcTr15uw
YkZ7LsV25Hkq25qL44MpvOSzSvMeDigVtxqrTelTVz8TRAuecNEuROr9YreJA3kACLPYiSq1Ew7A
JjLazTYdiWuVns3xKGC/6opZOHVqhSCGuq2yvvCtT+VLgMyDuOblMYHNURwf4L/w0e5c8Lyf0Erp
NCBk7ZQ0xLVyylXeb7HYDQTYZej41RFUKHcdeqrie0UafOW9x4CKF2Re7hMo7GjdF1W7nqOlDGIm
7A4ALSMOM2oirUDq0c8lVDgb9oW95zh362ef3iqv6cdHxR0zVv9avkTUCV2B6c4Yux33dZy1qJvA
ppw6SoWyXl9uSsGp86duGNH2Y3Y7Cq3OswSwLjfc9ZHfXzj23BJjCuatPNLfBxf5S9DFc5G9xxHE
UcvmeFO6JD6YE4Dm3fuy90CnblF9imqgjy8xz6qbiUeGPtTCohkL9JNQRS5q8J77H7/ipmlb18D1
TWfdRk64HtYuwsm8xW4MmvF+gElsUJxFPoBVFSXOusuqBsLXURodQ4eHLQsM5V6LSQK62dgRPAZ5
35XS6ZY7e9JtfDei54FdeI10i03LQjpVHaBL8HKAOi5EENyyg5gLvPwBtNe6vsuX1S6Gec17dKjX
mC09Bjcod6dmYB00s6xb64YSLrcrH1A87CLmiy+nnZicmW+Mspfuo22NkNJYb61qLngfHI+kVYzh
01jhW4HCi20fCp30TnAZg55oPzMOHNm4opMOZywEsL6ydlbe1a1/LjPcZIEcGmQMp6ORonD9QyaY
rNt7WVmLoze/f9Nv6hpSVprTOAcR/yD1roX/6whcGc8lJsnsPkCNEREko5CUS7dOweKkU/GSGtKp
MShCdagy19BzhE6EvHCRmSQqLyXTVu8fnm7h6u9DXr8ak0Hv+yXRW9LKQY8obR4lqHu+/AKDnh85
o3KkjbtqkNUdwZfm3aHr7HYaP0d5FFTzcXLCMbE+r/g7EuJoFSD1QfGUIKe2hcoHThecJjs9oWih
tBdcWaH2QaLGGACnf2BnvzmicTWhUUqXlMIxCnz77S6a5Gj1lVM792Ju4EFt02H6DmHLyG3JrQul
Ze2eOdbYjdWxmTHVdB5+/3rfZCvcAftYQHKmr7Nu5vXvf+r4LU3DfHOpx/sYXGkgn0Z7miQWN5FY
9fqywM1QZkz8puNdw7Ff326AvuI8/aEn9+t90FCm6MdDEWTyL08igxpo/Lqu7l9ioyPbNSCz8zn2
D2j6TbyWEVPldUOw60lHusSsee/vH8ebdINi0XY92sb0qKVE7uTNYsd0uGsS3215IS1EhgZgUGS5
/WYq+8IJv4GKNG12oT0mfPEfSpdfngAXJtMJaAfR6UW78c2bmMsmK7Olukfozaf6I1gEHCdoQ1j8
+BF83KKHnHjmJsOAlhqzaQSqfv8ESJ250E9ZT4ggD/gyh/4Py5N3+uYZjHlYtpmJqvsy6SfCn/uy
wRDf4+2d8g7QkDiGWdmw3X4kMcZgtTNcJph+jTbe05Jy9CDAhRGymXCSG6Z9ypEHtGs9ELxKfv9O
Lx/skkgmVKj5DO9hOyaTbLB8rZF3nh5SyyoBMHbKdKW1t9H0i5yz0Eu8zL9wimFNNEbl+fWztMI1
cWgCbOubXe54cdrcxVG4ruLKBgOLiF4Sw3+A+6JIOg8I9tHk3qQv5ViHRtWaCPkIMHNSvYR/PbD6
nttmWZMcuji1bi8HObmpOmZgHzg0hJPGrr+JCKIyOjgDzt2PxbQ0nDEroJMz/uUELO1m7iD8gqDs
+LusyA0365UwdseLBSapWx1soSwlniwp8+xdocpOTHgGSIfjqEMFjDNfuh01zWVTmYUxeDcrZacH
FSo1oB/qZdWAfXFYTBomVd77c7ddNKT+R55LyUm7gLIABUM9mXEL2G5iSnBA8W7NWSDpOmBQ0qUL
khkiTpHyd4vTre0E9CvW86oaFptbSTEM58ZyuC+UgX6IYH9/Iac54Vecl1IVijUM4e2PfyDY1iwU
TJDWYpKcbX3Ayp1hSxzJ/sFz7EwClu5+6Ly1kcAQ0JvMiYN+zQCLkXSBXLSaIn6ASlxXVFv46013
kw+V5TavOOHtvWDuwj8gIVjPaoE1BZfzJpBgzWFJeVbJwTXFHMtsA/8oy4cPU+Bkc3zRY1Df9Vt4
lYGq92lfko/YHcIr2aEdim78Vqvge/Yu0EmA3qTLVa0r1JmyAQIXQ0cxZcXgaK58N9X4qAQvW2Oh
KUN86pYMcpi9UYkBYAARKW5WEmnczrWNTD8I9+SboR5wEAiMGJC1t17eLVNw3kTRmrfROYTscTIh
+OSWycuQEjveWx6cxPrcQmxRwygDZUuSvWqy29ghIY+4XPhlnEHOMhCyo/meHQOBGBSC8lSUHOF9
pGv66nj1ku6wYQ+lORMv+8kOuo7naeLK4F+hB2TK3C1pGk5quxkkPBeC/rQWCj+qmx/vW/jJmh5B
tFt3BuOs9VN+nMpWb62ROwpmi0fykkL/Pmz9Ej1DhxRFMNUhVZHR21KtzmsB9aZM7l7ODzoGpHYu
32i6leM0cHpBdEy4d8/KEurIMhjY27+/h18ODyjjHBsRmQnNvl9kfOo0KPUAc+PWdvocqwm79LOr
uaCYeI+JA7XOoYB9zLH2+8u+6ZlzanAx9AyQMcCH+FfPKe0b+lWYit8lqYpCkKImglRBy8OpJgvC
xYRb5hW2BW0EFU8kdVCueNYM56UoU92yPEaJ1fTxaawW3vbe1HkQVgcRjySup5YJK+86WbQg6yOq
qU5vLRw7hjvcPzE7Bl5vJ3o8OpWHOOIhhumEO4RDqSfyY0roAvKTA0VN7D/UIN8dE38+qByaqT79
ASZRtAZ+kfgSfj0iSp73d1Gx+KL5pBErIc9Lm7bnfbul4KIbEY49AaFIZ2ftXZYQ9hsw4I0TPuCc
4PH/6OKslapA0GB5X1Fz8Qsl46VA72wU6zvcAIN+bTrolw8GOKl1c971YvLGfWSBXYo2fmazvy7W
IbdJ9wk8xxIApYpm0hcztDUPGyHr9TQSrgXd/2sdWP4kL8SScidxVU1JA7mdFst4PlXjnOV728oa
vOkFuCDgn7jTiwn5q1rZUZ/eThX0++pEhY+dxwFV4AHhpBqJaBHCquK86YHxTMjEcWHcDVDv4rt3
QPZwl6Cb8Scn7LeJLAWgT9rEWmR4Kn/JxnU7pTAH+ujW9dJhqD5Q0WfT7ZK4MXttzVmI3qA70bY/
TI63dpF/vwfebj06oTZLgFp0TaN/SR9L/H/iOTPhLQ3mfHkvX/b67OYBS8BJ8oErksATE/7xdV3p
iAgp5YgB0Ntmn4SzliL45t3aqDcv770KeHq5GZ1yjY8tGuWQlnIp+H+/v+4bTA0p6trmjtZvjOkA
bb41Hv6Ut+dJWkzNiM7BIFj6fEcING66/ZGuEqBQKDwvTRDAtp+pxit5U+fUbMAQdTLDMytrhBWb
sxJxBzFvnJY86AMthhD+zR9Se7EmjK/2qSOYGdvACnzEzQjTr+81mmzTp56b3E7A3akSga2vC8Fr
/PZ/ODuv5biRLA0/ESLgEua2HD1FimqqWzcIcbYHHkh48/T7ZSG12yxGULM7NxqpJVYBSGSe85/f
BD+oATIY53ZWRu0f2QjjvdlX8TJneBiHA7WubkUiOYUr7rtpX2TVwXGk0UyHVvrqRn9+by+gDUay
9EFqmIf9E0Z+l4V415hZgEZZPMH5mtlIvBSWEgbfrgOXfi/PB0eKvCU7CHuwy+XKbNOYkyVHRUZf
8vmX+bCwkW9D+6BLVP9jDP7+3qkyoa/B2p8rj8AxsTOxAORdckTn81mkIHDAdbAg19fPP/citZoF
Zrs+41cm7/AW8OS76AJC/DhoDl12Gr8x+hvceRX8WlVzE+WwbYWCD9e6HkZM4HCvrvNnXXPFnaMO
jD7sIsoBLAtUYS2sdOVra0SulI23IBmBua2qunFBGP1oxQmygwPO+zWFg1tPuUj//flFiQ8rkVgW
DkqeLYZsCjh4fzdDd8FbeMzGZ43IwtkMvS+D1aD2P6b+6kl5PQJmonOoco+4tOu0sju8yjwT15P+
ECPC42qwkYHHvBvpW4qadQxc9XXFWT0y9qCyHkauZt/Ruu4cdw7t/NR4eLYYO1/ZPUJj7l0vd67c
3qD4/WOEtGeiWDgXC/YkFEibuomaHLSAOudfaIa7v5I1YC6O90SXxSQBLaYsnCs0QOgpCVDxzBEi
eJ7Ap7gdmrE3Xta6L9z+TT+OdRkVIrXiaKYwuK6qHdoXF1EJFxcXVtGexg2XBmErWc0aSy7mhCPw
MDAkQg0pDcmZcl840PnafQOdZ5mu6POCEvNISQhEZdzEpSlr2Lz5TDW893G4xaLr8+f44bRhHKto
XfhFwp/4sDYhm8ar6+f9M2bt6g1da7qYtyKBJc+wUqbqHhIqFvU3XZqL326+Hz9evRQQNnBl5TwP
Ll4Naq00A+aXzxrKdG0MK9N9PgQen5+eR1wusgy+RRFDLRa/uXz7wxdAMUjorFCjrxD66MUXSHo3
y6y1GZ9iL1ZdVYYBucJIHQINhr2YonUO0Ssy5UW+CeTAA4RDzho5GiH6suakezPDnhRuOLAh84fo
LBWMX20zAV3OL3XIWooQC5pEh+EtgJrUEOdP1SurdAs142hjHLDF9ULiUIlEwsStDfWGtfjIWulR
2TVIZcEnBQH654vhw3btgQVCoGFeypjeupz4zoWX2x3D2ye9RdGOwKaGzn0eVhNYbTVv+ZKwh3lY
TbNaFi+p5uepbH/bALwnlrnoeiE8sl2Dk5JMa19O3CJrLkS8FPO3supJKduxl/EZUz5gsogzD+vx
80u31H71vycrfF7qDsVdAP/Er44z4v1+ZpAb285llVxX0yIDl2yYqvdIeAJJgIGNbG4gemC13dZC
N7AOSVdUezddAHp3Xl+iQrrPz7gM2WhBlX+RSzdM8unzL6n81959SRt6BSQ4hwaF//sB2FoGUnB8
OTpX+nVZQgPAZtZDgTZT6IIZ4CpAnuDq4n6Q7ZD3+8HL3I9SyqsaVxqU+aT0DMYLDrQksOzNOuGw
3GF7ZSOK0iOUBgMbjBkJEjMqEiNFW8wASW00kldd0rSz8W0ovyB9xHj5/DI/4OTKLtJzMb1UE0uC
1C+exWQIL66jIf6WIPp3nL1lMil1dhbKbYPyHbvU8efk+iUhHhgXNBACOHcIAMxN8KJ2l0iGZ7/b
KD+wThigshxVbc6c5mP50M1FvyCaT77FIUbRJKc4uUPphVRENUVbsTwxsJufpTGwPssZXSCQ/fnM
p8Rw8weRLJOqgsCLWNLeKkA6lKUlf7YdWiW6NEIcs46kyKvV571A+hhBBcAvgPy45LA1Aw19DDti
5+FT/KxnjClSf74V6nxeT4z8qQJ3STeSiRdCh4+bnfTNyL9vwqo3l31sYMl56AQ2uuRM+ekAlkDY
ZElHjZT0jDm1oeotsBpRYZwB6Uz8Mm9A6ueP+7IuYwPmlYMcAfkZrvMHT+zeSs2Qmc2L7vLL1u/H
U41snUwyXyBAwYOKrfZ3xen7CkaokRvcOMtkp+Hg+1AP2nJJg8ivZySgJgHKf1cRk7DilUEVCUOf
XyLY9/s3lzVjI0vwHfY0zNk/DAdcTFaCmvLmKalrKC07PAQRE+4SIWVbwcxzR+RXJbZHFEM5kmVM
4GKJkfyejUf9Iouo5i/igaEOZsdsZ+NlA39GyyGgah+dh6kiglhDJhHJVCyQmA3c++HZZOsIImdM
i84baFj18gMWBwRZIHYcMue2n5zZtA8Ec6ofRZmy8jUCRhXGi9UxJGv3VjYM4+tkpdk6H8dslZhz
lAYwY7RLty9qJIO6MJ8UYv5xFJt+8ZggtQJlLqcWlBwl18o8DkuwdcJEjsDaLuQztyFsxZCpjU6C
dDzSSKvtRkx0qJgnlzNEMCyeEC2Yzhem6GO63JZZ53nDqQ9n4TZ33twxQH6OgZ65ADQgTUcmVJsT
wHNIu1LRRZKQ5rXaWQ1JavM1zmiqqBjppbzyGpUn8ZxM/TwmnXuXMpIICUfMI986wblryO9jJq48
sFUBrSZJ0nO6Rk+F66VWdqpHt4jWfU8LAbydFBMA7XPEZNr7QVSt+irIoQWzNEJWFOtBP4N8zUEZ
UYC6TRV91e8xMSceADUZcl0ij41D/o/ziGdEIHGcwj8SApqTWyuMDaON1fdbQUzhRFlhAZmX5qJX
jxzPaYWyBN1ESAfZQKitDkmX421Bq+Cpoq4WNYP2bQkZVK08GJsoE4yDo35xUdURd5G3yREpVsNN
dC1JYsp1NxT43lzn0RLzh3qYNLemZUa3KYxnf76GVMF07RAPht/FD+Zow15AsBeDv1/lyO0G/1Ga
zTwn3whvKrv21fZywadLIHPuhvQHMS03THRZmTcoMdV6LwJX/bfRWUJ33xMMad3/OgGRD/qwZvqs
EddGFhIiFNsuAlSyfRIUnQccKiT/9Dfv8/kI+ke5AEjClsVbDduYs4pRyftygU+HMjRjRY3BGWjd
YYXFZDi7thRxgwawqmfKeKf3mHTsN8aGpnYE21h7SQZLwE0ua1uRT2xPxo3/akBhCeI/p4ilg3Ef
+kdqD41ewyBhXt+YS1FG+zaEEFgf6DZJu9yR7QIB5GaWncndHRkOqlkT2bEcCJokF0IF5jaRnMUA
iQ2Z/X7daH2CH8HfS8YOEvHOivAzb46J2xoGsblMzeMrVFw5E1WmPSFtKD2cw7wiiBaMPrHqGxW0
XuD9Q02gp/xNVhVM5Hd1C8YK7p5WMvKPTLIn2d/hheqU4a9/uGBGZZAF17NilTfT6C/NAWm/yy/o
Ufqg3K0WnOXvuqSOHTkSjTo7oiT3sjZY9bBttnI7sXMFHmzjIs3OsYNIMXDE2uIrs+I4j9kG/goS
FkuVhU3Ct3S2UUiNCrou71q1EydUtosq5HU9jxtKRBjV3kD3C77J3lnWMbFDfdmyOomD6Rnk6Fpe
M0cy0blr85S5q7Ca63zp1CTLbhY1raPhdNroIEbQRRXnRojA/KAJMNHWSDQo/XiIesqnaUi2pFzi
3DeZo8i9k0Qw+Ha92XjZX50FOlwdbdLyChJDcwoYH2r3ebgQsuQws5CrAbnh9vM34X3/BF4Hl8EO
+ByoDT4OSepw/wd41qoqPY/D9RGTJjVm3jAdsxioTAIunmWsMUs/MX8PVr7vWPh4G4CU5eozrkBt
eInpjKOBPhe54yO6T4UqKAUyT0Q3Lmzn6fwcpzh8UwZVJLnzbUpfDXj+E6DnsjwHSKRvsiAAoFUx
6aYvkERgcT8Hpc14bO6wlA8FjcE8Nbi0YBeDmVjZOXi0jLKueVfCqaejSVLMRZmWbiRhvVoZx+Hr
8QRWxsgPO9Cy43UNo1zNCbPzDDj2z9PVwWBZ/hxw6yrHr3leqSNNj2FTDmCvPMZs3MvvmiXA6Mty
BqiUU9DxGW0zOris0N2k9yi4yWIm1ZT5MtF1DI0x3nMWlv2xAw7kKTBuVifNWjBdfNRbeFgTnxzs
lo4TrCQAs8kF1gbmMAz3fSTQvUSeyPi3vC4z9GYHawj0uW2yvnbwdKi3mYgAPQ9Fqhip09KqT1Bz
5fmZSFvVgnthqf6M2DY1o7KiTD1ubADS0t0TShHifDIOQP5Q73De5Id4gwQlwi4jsQg+tbFJfUUU
lPOjGg4PoMEq8BU0kgE8QSaAbqp4nXDmMB7cY3yg0ENjMkFigbHOtESQDr5jZrLFf2F7hIFBuK2X
L/e2j+oGy3bDaDnAi7E4kx/n2FmGPVmtUToQg4eDZ3IabKmAdlN0kP3MKQFte3YY0+cvcoI2fbPV
/jO2HdyTVFGX1NKGxUVEbRuXiNY1aT3vIR+me7q0Dj7BzGOQd1uzIpErc/liNhRBhgxGL61vR4JQ
3PrQjiWNfY3KOZnmnbkCKA538VqqjqbL0BmRD5p7nCWuKRf+DHMeakeoDGc4Wg8LsHtT2vgOD2bP
xzi6UR1MP9smpYk/Nwj+mSEV4XUVRla43GZWe8Z+ty/sY+XE1+rbQBG08Z5S2zjmu526cTYRfe6u
xPyrpW9J6iVCE5Lk+ObifubE8fBFmDjljFcBqvnCPtlN4jK9QZuthk+pP8d8r2W7eUMVYl7ynKcE
EA57H3ZqahC7Uyxq1FX7C7h5z27GG5jFwxTGz+k4ybi9sTOsAm4SOOsUdnIdBj6ARTlzS03cdPjX
nPiK1bo16aPkXcaUMzVjo21fWw+EgMSyjeQXOGPV5HeLT3xzfm3VHKo2cdjnmwllyV3bYzAQPYO/
JMGKbPDtaqgSUP9z2xy6tkbgH4My70tG8fWXyG8hfYQFZoQpkeue5HuhClSTZKKQGPLs594jiHZJ
y5ls5q1z9Sv8DUoqX5clpn9TF2vHvwVvUk+9d2e2VE3u0pPM3DKC2LxGCrn2824gI1wmJ6IzA/NF
gmbn1NDCbpUgwrMVt6U26qZy7gQZRgmptZs0Q7+MZlr5o7+TTWwZaH4WU70v8fbAZs9Vi2yDgkLJ
YBYLWYxcGRzsum2tDSOeSNOSYZV3R2wCsc0kqRL/o6oRXSUU46RGeFYPr/g0kq+WyBOTllQ0uJVl
TvTCBNGazFsMMEqMuAy8sab6oK9YTK2scGobZnixj4RwqC0JBCDviTz0BiyeivM2MvFash9w9st5
fqIQw4MEr/gsXqPgrpBULfOVn8RoPHapWSb5rbQNt5HKpSvG4xd7JtVC9KNQzysLPMw9nqcNoTWW
RhHrQsFaBBcLkFJAMpt4TK9Ex1l4W+/1sHQcTTX10bxCe10EGysHl5rzWGwozHmrED9D4lMY7PKM
NTs9bwe19xg5IhvY9lwjX0LfvZWgaC45lo053KyyC57g6Ih4j128+joW2VZc93SuM8uI4QRAqT8N
FgWmXzW2eaytAvYvzG2wpJgqsE2rfNe5dpDJFz/mkZnHnDpjqY75MMT+cPtrdAQ8z/eOAkO9kXnU
kux6p6eDTZSojcmpCms5paU3hz/dvCX2wrVz4px2PbJR0mKzrvO5q9acjPhz7PVrNhlTZDg4TU/t
Ct67wzYitYonyV8Dh8Cu8fwuj0HqwXFM61ytYIdxm/AJcMS2y8QiSZrQoVs8hPidfid9nK3R7+yE
MiCHpzyGqVr6mclJdPJTMI443FH+JcNNIwb42kE+qxFFvjQlWwGKSXU2bHBOm5Lbl9/h7ZQ31RNe
UWrDaiyJg+wDHlPqv+lyXE9NDc/ENXhfj+QoB68LyGd/k1C/84T09ym3M80+T+oJJMBN5Kt+XoCM
CuuxhsylLwYGMNSGnUAJUIKaDCFDjy1XAjD7oGmERew0apvcuIXYKqkFOlUtZe7XOsTmWJxS0snW
v+PJpOaJUjU9xkyJGnE+Y8dJizqcZbNBTx2sedY02/P5JrP187sAM/txui/xA2uzaznT55rH0fdA
APeiQ7QyXXnYifFT5JjarIZYabHeCvCA5m0J1zrAb3t7TfQF9gEDX1aNWZ5JuEWltoUO5LV501sM
EyReACfMFAKtj8uIgEM+GTKZy93XO3Y5TB6XvJFViBhWBUgjA/UW2alh8vVJjxooHkYXX0KExzWZ
1xAqtmlnUTjqc+RcqaZ92A7ItqrVU4AGdy5XN+pI2pKdzuxsTRRhWCMGTS4VsINPuZoSxghL+F1N
zLR6zTPsJdP9EHTqGNCz/HzbAdczeI/il8ewbPSC1R3Oq873F7j7zeAwKTvZRtCzOYhhUsxVXc1n
dpywPvPZBfC0N1pQOc/qUzIs8lgNRZEQVHHje8XIm1q6Qv1rD3rN+poS3RqJG1IvbHO+JYUvgtGk
r1svIn0z9JuNDaKinHTbjDqY/YqVpS9fb8Khz2vo7HoKMS87xBODNMoYCzo7mYc2FMMbeyy4f6dp
K/4q8j85uPGky8r6bu4lubv3goSNCTM/0UTT34xD2CwPRRT11LR21/geOQ6FqmU3DI0ocAef8xzZ
FInBVS8UuhVT+fOvBIcHSBRxJgq/gMQU8M+iQT0aO2bq8aNT81UCVHEs4pcx8Cc+hFXdAla4dYSb
2QORtZnCryrH4Se2olC/hG4KvRHg243mn84IvfmHIh1zYU4wqxe1JRiueGRUzNftnYEG+wCRqmjs
nZfZOdbJQ6pwOqcNFE5HCIlauRtsRAHR8RsNFMUbDChbqQ7+IU0VNonVmoKMP28iL7sJOA2M4Rj4
0DTRzZ27jX80kUnRtlXVE6AxpRwzBAYX/pz1B4cMCCrybd119rRiu7RmY+Zkd9u6+/xbfOglFf0L
xoIH/sVTufRW8c3E8Fyjsx8Cp2S56FdHGc1z4G19bTbjg7ZcVdsLW24shWSrjD7/Mu9BcRpbJdlm
HOeZBK1xUFy0khmk1aYT0fiQiFmR8eeRKosd5twPrFN6fhUrbOTTq88/+MOzEKaHxw1VPrC4Bcb1
vqG3e5yfk9AdHsR24PotcFp+p8fpg9vALdG1AI5EYeKiCj/X7Z9/jcvrVzwXdnesdjzQ+Q/MkWGy
sLsrp+IBidKGWiYejwEIO+V0pO1HeXDQvfznn2yhYP7nkA2pvmLY2C5jcaYC/mVv24xpDPE3MrDO
7VQLWeAsZClH1kYSnoLxHOxrCKFqLDJv/ecQNGo/BopQu7ob+XH0zZIZzgK/eVEulyjqDO6FAKgI
LYYml3CH161QMnzCg3WHLTYGZj+E1OvbEp3wv5if9TSo9Dx1iIj/BHq5nJhyn5DmYx9pWQzO4U1e
Qj/EPwYQ/9v7fMxd5eS73RN4maP5dYn7xh2wxu9982eRe+pks5y2sn42A/IIwmLwoWJbqWOyLLNr
MRaJY/+GLXUx4EFL5Tr4XTBCxnsBScbFbL/xmsUSWZJeO4RXNW/QKBU21Nchff5v1swlDOaFDlsH
0koPAhvTiIt7YUYmapdmde+nElf15Lsj2l7mN4zqXeMl4ORg6/TRl5d/2jwL0J95zELKqT6eycV5
nH2XNLljBYzjY7DZnGVNU1GrIxwGaRD8oCp0upuVdUHJwpWTyXP6/BouX3yP2yWU5QIDd+F+oJax
P49oIEL/4ZfOcHutJRZr3DXsYGkwglRQVaP7hYynbJd5qJ9/CeFcvHyezSTeDHw2Prh8H8h4nKGj
wr6Xh6ytCw61senqoH0I8fSPXuN5Noju6THNox9aN3Gl1ounHnR8TE+Zl7qPvS8WmV/JtTHrf8uo
j/OfBAkgEMMGsLNGSELBQG2LvHwxFJejjgNo85Nlk7uyAwhm7uVCNmR96rK3KcHxkDqavuLxa2y5
juexR4pQgYg3bzB4oBj8YhppXI8lUfMjhwnx67QzghGjMooCglrqQxM0NkZ4uYnGfeXtCVSQrt5a
vfNYPUYsliZ7tJJ+O+IVyKQ4wFo0z5TadcwXpeYzx8aQMVeQDEN5lTu1IunEQafe+8LG8cM8+oIi
UGJ27nR9f9s2CTzLI/BBYr5+/vSsD2tI2XZgIQNzGzoPTdv7w4MU4cSdmKs+aExdbpdPzUQneQsg
aUYB0lpyr5h5EsfFPREbu12Dl82m8s3x0uXmk+CmxBCr2yvS60Y40JddMsSr/zBn7LSnQ9MEXvS7
ke3lxBbDCohJ7LWIuqC3XVItHVT8wOVme08XJQXR3jhY4bCGtoq2Qsta9Zu6VoZiXqCOpY/bDohk
9BX37vP7+54UA74NP8lDZYatC8FP3iVZaVxgrfkM9e791ehbKAhdVDqkgsyALSRa/X/qEB+bOzZR
5ta+Uo9bFxsb05mGRlCU93p0qcvGZisKsTVIqVDZaQ3GvJ9f7OWWyhYg2FXRUMEzdD4UhfnYKIrI
JO/TJPPZaEo6Pu/Hr88n1tnxnvywUzO+yBrRrF//Hz8fIYByLlJwPpFvl5ZJVbEk/RJYyZ1Wakxs
CKqReyciKy0BxeKmsREq/46b9uEG8JihuSFUQVhmsj2/f5k8MEsPh4XuFv7kefdwz52dPmZjo1dw
DkdE2SCobdPO//75DVCP9p8jThLuUQLAkeBMCD8eCPk8uShj4+WOLPlk/RYEuL2dks6LQBb40nhp
4U2Ndvk3i9y+rL+oOdlHQ/hn1KCsuYvrzoUzOmtZt3cInZJmePRdWS+vIekl640e21d4dzjfe6tV
83PeG9Vj6eM9jexMga6EM9EtdT70zHWPcgec6dTapYJYNC+AScoZxybHmzWELsyktB/JW4RkmblK
f8b8VnEvPr+tlzUcdGAWNtRiGJf0GZdDokhEcq5tK7vrw9E5n1g2oe07XApawt2HKh9F9kuKJhaw
+bcBTd9oqsYOGutvHvLllhJwr3nMgfpWDNEum56p6MPY6Zfszj8Th9IYCiJIo6ohN+zp84v/+HHs
XIyM0GVChaZ4fL+ms1QQyDCu4haXFB90JrMVxIiPMKVy7za/HxCKC+8O7jHoFhwf3uRAmFgHXXxk
10VzE1KN3mrad3am6c1xKdfXoZvUgEfJ+sfiLll6hH37tvI6Vz7aQ7/K4oRmOzJbsu5hZIz3GiLT
+i4Ro1WgoQ9bULyZVIz1VXOY6mgKUf/VCM2exDr0RbTz+KmqdiOpkqqOma+am8ipU90Np7wqTQuP
+HZxIDJPQbRafnVWYRCldi78hlHNUPy0VCP7PmG+Kw7Bxs2qq0nBThk8UfDAOioAZtKthqvypmaA
NpZKVVaONpUclsCqrGNBqTciId1oNfekITNX2qPqgn+UbtOesTKUXnD1K/VF0TMpLKxFqseH6Paj
jisBFjbKQV2SMq34pdjqMrzfwBw3+CYSq3rhiBRYKU7Iv1N41da7FKrZfFsw+OtOQYtHf7+bWqNd
vKuuRIcV3mCwi/59QwRMc5q47gxgfnVOBJxmydN2s3RbpLfjbJM8a7RGI9T17FTrq55WA6apPtI+
Aw0bIAmio8DJM/OYWBcTj/MIsSJBdRs5T/ecgR2qm+k32Lvb+HefB3DE2ijLkfSMbP6T0adLardy
U/e5CFhJKFuA1VyqGrAz+W+qyyAjexBDkp+9O2XI3ERcpP0u5nYjJysTrhJALj0v18qyuYHGYCt9
JkyEtjpJXqvQuy1tOYV36eB3w7cMywqUiYDaYg0PW1mCCKyiiDGjsisZwsE0jZ191rou6FTjuuVP
KFapv+9B+b3mOOLzzrEWp8hkX4elTxiTArWr9FoPOi75YZYATTvWRY4Qa8cfAZv1eWaKq5ZYQZZo
BXgRkhJqIdD6c92g9MIzeudLnHvIlA8a+dVUAXub1mrsMxogQL6VhUsOAanuTO8eW7OZ8mTfrEO+
/jERLLC+Og0++n+X8EVx70iyNRGvMz9nfWWgOwz/Ajax3FcmsSPZgKlXSvtkGNJYXn13nY3+C2JC
ZX8jVlfNKnMU/B3EyWy1uuLQbcNHDUtjdqCYngjJziOOIFU9rQ9IymKlK/csOjeZ1YwQfIZd60lP
oNkN2Quu1jL02vHZD/LeYOCxwbrsvArVabddQBdw4eK56fcycK3seVvWg0eoLvFE6sUdTYBdzKPH
wO7q49ibahluE/LIAGS/loZtjFhgbhyiDRQg4kgtzI09mtl2JkxYn9hsrAfZRAJgGv8wBZprHZ+X
5VNMgklTigHcsCBuAd0q9N9HP3fiCUqZZo5Wc8Jhq690W2LB4iH+MwsGqChFZ3JB3rjHCq/aXvU8
CAPj+yja0TlCN1N9ih44OUJUavs76zf6M2PWPMs/9W3SFgZtVihxUM5RxWdvUD34IgiIRosLwk/W
V02SdeGMAx3jrhObrzOhag4DG23CEMdN/yJL20+OtSPGEtx4Q9a3sYgXzAp7H6a14AGCC6k7tM6o
axiJc2fC+LCNboiDrMG43U0qVzaDYkaFoOb8fUVIbN6071A/MU4UhxZGFRv8cl6mPvguI/7EUsh+
YyUieRApBovY32wbZVpFAZtoOdeClzGHrp1n+4qsR0zXseKHGtFsL9u0/bwzxN46yxL8gWUZT3eH
jznRNjsU3MSO4jx5Fidsj+bX2j7veh13gU3eRxHBLdt2SuQ5fD0raBXxiUNWnQJZn6hByzYz1pPs
jZfhVq06p+JZjSPHwTsfbhtIpQe8zrl/0tvDBmcOmaVeQRfnCp6rt/ERCFcdWZdV00VFEe+lTHmm
YWP4hPxAHWjRmVc45LOqLVgG3O9tE0ea7VKlY7yg2q9k64N/KW7PI9//WWxn2de0rB3v/Vjl6u87
W9OPi526AdUGGMWFydrSD8gkQ4K/aK9Ehqdfs27JIKjoY871e2qaKVjVuaZxk7zuz/ObjZe0rI5a
GqMbM3V4cCgzmJDkm2NSv+0r0irgDJ4GNfY0jrAfhVkzWu/VgI06nSnSnzIaFNcJLQCKtoP+nbUR
oObt07faDRKLahw0ASqnVGId5WyoXFw0VOyRKJEVi8XfNFl0nKX1kBnBYt435Loy35G9DH60aOqS
7zETzWo3ADEYfxeZF2jhd1GM6lTXkzBSSZRUX4PnkxtTTip3CTgD2aCMCkZ7ZMVq0V3IWMhA/If8
EkgQd1Zie08GUW4GwdYbWb5zcSQDqJGTOk9Ap90i2CPAiuLq4AE1Dt1xME28gY79RpHflm242SLo
SkAf9/g3sQOQSmIPcA6xrVurcB83NWJ35nSlY6ynoq3V8+UJ8cX1hqwLR73QwevUdCBfFPNGDwWr
loP7WXeIhSgXNbDc6BuhgccCIjyJ+o0tcKtxh62o0sQihFmK4xJOsdoyUZqqFcOYhvdOVLag0MJS
UO2zTtYPLBj4GMn80jP07OtDukm12o1IEtl0c/Uus5i24dbhxGVy0IQHmEeqqnT1T6Q+5CdyoisU
tkx6RSzUhCTZjHQdwUYdMTkK+FYdg1He/O08wn0adpAB+xgC27Y7bcVTu5WHUBLUbqHHjfE23MVJ
CsLFNm7Uy3NNz2zKhuDzB28rSDeQp9sqWxjOHmZ+Y0JmKVQuaDDcSTZ5MKMbwlOhK5xSg8Ck8GFb
zUMMARXCw/bOZYpKTcwQRANYpG0HYcm/CfqK9PZTakae+1ZuD7v2YLW/9hkmDRgrJBDbnh3PVFNe
om/ibvwWxYSj49B89h/AE1JxkGgB1JR7o5GQYabGAWKbg4LQlAXsNe6pjeeJSzW914PfhZSeEcKW
MvFP9kPnqtmSljhlG/HJorzg+TdE8Tb1k0m0BQ6fZcrQAppVDneXceJ5t9bvGAT9tR0OQZCuhXej
wQojnvrc2qsgDnyOm2w8g82cknm170c2o2m/mEwPGQ1vTDqnEKxX9Tn4Uuz8JS4KgoG2abWuXvPZ
UGvR4khm5eibrIWnnNCooPeK45TMj93GW0GGXPXBkSZkruUBLVHcZX993k9eYhR4MeI2inQRh0bs
dS5BulV4c53GVXFbFhIaOJTvrZ5f1ZBy2WZmWtDyf/pgNEm08MAzQOZoxz44+xS50zdBvSa3WUEk
6NtCp+AjJ5AYwmCM0RhIyY4VRwXb/OcfjKPUe1yGCanlodG3TCw6EU5etuwmVB/ux2ifepGsRKhz
IlYutnFYtDc4ufWYJzSYLaXUm/t1CucoPmLrm9Rf7M1KzXOo8uhZ/NYy3qyBhYw30xkA185wmm0M
pgbXcFf6sJyTg4nLrtHvCRqv24cW/uli7gk2T9wMha6pVA0V0bM+jrsYvtBNTEOf4NJHtbzw8m0T
DXgiiuzqjnJEyhjCzydkaFD70pu2xqkLWTWkJFbhao1XEleZLgWD74R8qCk98vIKoLGzf+KxCd/4
uIjS8V9zUueR8/quMXQ5aTAr1Me7xo6o5a7WATeFR2gnS0nRDCVBkrouSEvNroolrKIHS3V6EAxF
aEztASaCDJfHpe0CRyK8TlWnKoxgjeELjnh+Ljdmh7JrPjhTlBo5Qazn8110XTAb35cFB5163zkt
5qQqLbo2vrmTaRLNRZfRLsUpxwLG9q+Iiy/YX6YFqjuS7pVQwZhAsq5jWnTmBZcbAh6h4/H/heNM
kl3FlL0NQFFeIT07tE0/oclbNy9KPf2YIHOSkmobC5Tdwzh3fhPve2ehe9zzNkJvuylx7hkIgcXB
BeGP2YTYZjzTjWRpg2FQ7ZsdjreDzH8OyTyZb1RcdnAzyNay4j2xhMXAPAKaMpMObWC5Feqk6ww8
kDaPhiW/HwOpHIQ2Jr529dTnj8Ej5WjaeoWRaC0gsD4nrJiyCJnL0FE5TYL4bJuqYiSvXLXjcVYx
n0lwkIdE7y0Yf7WHyalHnNyywMhef/OKYTjx/h0DdwR4ZDvB8NplIH45yECQVjEll+JmrJOUyB0o
e3GdfSPxx8caEplodO3jPi2YRhVEOxP7gkOIHfnXU4Eb6GG25hQMpke7d5A4BN1PUy/BgwYr/lYU
A6bToUs4zoPtl123T2bXuzW5BwMvM3t0nN/C6gM7yvdF2HfmYWj5b8lVSRZ9/SXLMa2+NSTGT1cD
pP/0kNTp+DPq8iU7OSKd0HjZVvsVw4W0PjayN4t9S24oge8oz6YbD7JacaqdKCSSOYr9fk9EFsy7
g9Xns3UXhpV8NPzFH3cmWhZ/N5TJdJjoQNZdRbTEAUSgDm9jgV4Ex+rKv8eeoAqPE7TJgIvN/Zei
GqyHoXVVaPXq2D8sAmtui1l03g5kIntsy3A4tH1qvc7lHO/yvv3pJUnzalh2/li4hEfs1t6F4rBj
uhOVRFg4Cd6c90AkzC4Ps3DXNNxnTlt25j0KE2K5xti5wuKvPCywvo8QOOO9L7rgmmu1jibxfCX4
8Fp/87Bv2XXQG/CqCtf7fo3cmAgOfyFOzF1PzKzdej9aRfdlTBv5FDmyfYhRlZzypRdf+8BwrqLQ
rI91JpWZHw3rHTPe6sqkWj1Y4IXKxMZ/wNc7vpZ4en4zpRB/LXaQ/BF1ffu8ME29j3Hguim6ts93
0K3cA+nHFmf0RNbbnLkoFdZsvjGdfrgjt3T+UtuddVwnwrvzzLVx7hplvEOMsfyXDKb8pRnc6al0
zf4Wn67kcfJNslGNNmuORUkONHqh8AXjqYLE3kg8BdBA3V2GoekOWmxwZ8Ly+6MQQ/tHiLPbFXwS
Y09vHl2LdpCcJgA9eyAKwwWoC9xrd/SqF9lPVb1XZOOTs4zGz9hO6/uwlnTZNCovUFBt+MStc0VE
mv1gO0TlTeu4/p23Uf0Wk1G4x0SM8PQxbwFCIuvNwkTsmizN/NpJxfJltY3+wYs7eWUl43iTkF26
c6J1gTibEhCYEv37hFlvMB+x+q34FCsi3HFZ7qR0lx15Lq1/Coo8+jeUytfQq4c3i+PtCkIWCZFY
SiBhEuyHaW5+c9mAj8acB19E7PvXzkrI+97puACgSPEtoIBEpD+hIj3UQV39HMhvTXfofut7lial
aShJQxN2hXQJXy7E17l1H2Nl83NOXQMOcYu2iRL7RrCdPJNzjUASt/pX3GzWXb2O2c9EZZATC1xB
ExZTRXceWUh2cUODDjk6qCynonpjQy2dnc0v2Y6DJwfPQHC2W2yj+XMx/OEkUGTe5IMkI4zONH/G
pa9/njhsmJ521dWAiTz59k714sEqs3dRWVt5vjdSYmXjDsx2Hk9FXHZ/WaTuPib0HkdjgoxwiEaf
FL0YOOiIuvF1yrDEm4f6e7La/Q2m7v8aO+fVA2vG/jqfTwah6fs1tJsTxbY0bqy+ycN78KHymgsr
HJJ4J/lIRZGEJ8Zp0cjs1uZITgwwBYRZku21Ai3eMSAxfzLxnvdTKAgjcKXxlxH3Ni1Im7rVjm9V
/Je3VuI6Swz3rl6X5geiLOM2p4zm5XLnh9h1ptsh7TIm9J4gqDYLmr8mzo47axHeHzi1Nc9l1JgE
4CU50bPL5L3aVlcS3RgZ7a3fCx/DekgufxtJmSzomGSPk4iNTf8xEV360MzOgH1O1MmDzAWhn6GP
pjb4Ey5HsLe7dsEfjzt8O4wlEXD1BAd39bqvNT5mx8GGmHKicza/xqDP464KyogLqtlLYC1+RWz+
39Sdx3Ld1pq2b+WU53Ajh672GWBHZlKkqDBBkRSFnDOu/n/WXpBbol1S++9RV3kik9zYWPELb8C/
Bhm019KYOX682LhEUTWJfQZePR9xG9i5Rp8/QD6ksoM59VNglOH7lBZ065cCUuAzCtW95uE4jCc9
wuRx0GSHsHTjz6bdt0cHW/tnswVWYgadg/bKSEZiL/ixYkUTsDUhlO7RuKvPYzytt8h5UXkx02CL
KS52eFVUb1AFcO8aqjeYL5jhMXOXiSQS2z6UnsKLfBmqizqer/niL0lr5y/1ohVopCCUV6YGZ3dt
YEPn0srfZPSFzlOz865hZ5i7ObaavVGPYe5bY1xtE0vBgbGabN+p1M+o+JgXUzrBcMuM7jB6msD2
sne3cVNlHxdTj5C/tsoWrETnHStzaB5s1I7QbEvT+FoJMRfnEi7fFViJH21PWc5UTrPDOM/B0eTZ
ydYZTOVd5A4D+nbU2rL9lKRxcUhDN0peJYyYypSATi6xiyZFumhCnSRealH8kdyYCuNrMqwYkW2i
SNxRY4gpa4oiNSxkpr0KnKyYrXYUeJJ3K2Q35UAhh5ClNrdLI4pVEJDQCN11COBl3mbKwnGJHx1o
ocSxCTYI/Iol1bMIrkQi5Jx6SAvKNH3hq1UPQ8QncaUnNMVdWH8ILC+fhm/J/VIAJyDsh35z5hVW
Yb6s9T7K5ahhbnBNJh+Y+2FYrkBDhM2xCSipo4MVVnPls+vs4jrJ+27offx2umTXY5UR7ZS2wV1G
UQoh4hcUs/uqojoanKParuWwNVJCPAWJ/3Ff0/It7syxDpKPnRWWHYbkCPfE79CzDDSNYmCa6eoF
jcbJsg+Q+8MakyZUVbGsH9GQn3cd+D0XcZ06LX1kDUIIKQHOfR14EzsUvI92Iqxcu2qJl8FF6jUi
na2sUngnzbV6WarZA2UR590rmrtpD/wP5LX15ZvcnV656dVITzM8n1WbLeY6ZYUVe0Bjl1pPuthP
BGROvOuTsVcOYCnS4nYVps8X2rEl0xHSj5KVeQ/AEm7DAUbBXBOD1n4FViKgHfhzinQBgyqR/gMw
h1l7LUPjWFVE6WYtaQNfhvfmQ8ep27tVrG6lrniBmdn2LsB0tWiuiaWo0I4ra0MW641eX/BQXFyl
ncMDWmIVz5TNLGVBrPBM1qRE4R2lrFN9fkXCgk4T6EzWuYD0oFEnOHSyDB7J/7e2AFaGSTnqQpY7
UkfRhJRsUZlHrLhvyegbJOOljgtR1iELEuVSdQSWjyiRBPuvfQv5bVLDZW4LCctdK1ZrN2HQRLcG
ZlxQZOLwcSftLHIGa1DO6C8ZMTo7DkNTHsi+50a/CYayKb92nu00yQV5MZwbf6DrqFbnS4gLxbDR
YbxVwPWRYmeTS9sGnHv1FkQYbm+CGOKWtGLhc6n4gVp+4IB6oFAaaAqK2I0+gAJA9DuF+3ZY4fFl
7QraWR2NlBjXtpusEdmqy6CvXKlOzyPawKFOdtDt3BixyFc0zMOSNhlGsJbD6rFFSeuECxXd78g9
I1lHbdMvMc2AdL+MmGPmOKE3/YzWvKzu1aY+TQANHGXQEeA7VSwHSWkcdH0B66uUuNlHfmEQE0FM
kkj/tXCJxa+o/RdlJfoe3xCqcpq+lQJpkFK0y4NyoQ0yRJ6Y0ICAJbMuk9SsqDmtlS7nhMFeOYNk
FqJUZU+RNiWHfIRYSuwTpM1MNIgAJV/F1CG2wD8qaD/RW20Vmi6Q6MRyrEXH/XmWWon9QpG+hDox
RmEu5FRq8z2ig0KhsgOzoUY42JI5QKuxJrdHIvLELFp7nyu7ya6HgRxlMr1IrfwMBbfpcUKBrH1e
+WqlF0ONXLv5LbTlmG8xtvXcIudx6oF78ezNWzQm5+lzwrGgPqiI2Faczl6U5Hs4dMPwmawtfiqE
0O5Ij9bT0ndqlPWo7k5GQ224berEfIyWMMkuYxt9831DPmbfybOks+km08Q51XK7MIcnrFiw4yKf
nuGf1Vu56dbW1kqeHiT/Jx9iMaJ61nFQrIzOlUw6nDDQeEGxJIuqFz1iRAog79Cgx6KPSPOEE23Y
tdbn0Zk076WMCKWfU6sTiX4j4VLrpj0RmmUVqA1UgSSAWyyaD10FG/ddPpdB/lTpiKH1PrDIacau
zERTON7I82gV2pG4DlR8xdeBqTsshzl3QWEETmFW5IMnBanKGwEayCFq0rTKRYHYnQPWAunj9FF2
47S2DBkpU8qjLydBSlmzljd2CriHg6uYTHHb6+6JCmxQUOF/joEqOhUSQyPP6PWanx2aBJWXzsZr
a4EVyOGzIo5/t5I0oUAIbIVsPeizIzT1MzRgdRyiAcNaD/IoQ5tXUIjWDqzsdbaygKIixEhLe5So
9LxrxS/2p/J6gG8NSCLJKqbuJb6iNs1ip1YDOnb9zSot0+SQ3Etko06YQgo/ghwllwllM3H9lHUl
Xl6q8SL6L66flZFQFvpUUoAf9HzC9EMexDYtanY7XEgBNQFNLtjs8YDQRLT1QKEyXXK9dLLVk8Sj
aJgb+E8tj/YwL5z900yLBd3RFNRpTjxfpont7NZOSz0lUAnOBjsTJwGlQRHzyK7dXHmC+1/QgC5r
X8vKmJN+RcVLxcdviq5zIHqJA3RBLrJRNvflvK3CBetkSwZTid47n1s3oThu7DEQ13Ms+QJO6ZyK
0KeuFzTxnhOvQE5QQZEd5p5H8HvisDcn1jr20UPfHIO4aI1+hyRKmWXnlD/dujloLYZP9EA9e5rQ
xrRzFv8BbapUhZ4HvhQAeZpHgl41IGIKJLqnC45Yjp8aGXTF49qHWVHjhtmIHgI4VhGVwkU2omqT
FVnVvbSZVvb6vdGYuRlvLXWYnXGvabMQuFIRoWRkZN+2HDzBdPiG2yKAFx3bjPDxzj5dOUrWiotW
0tNDElDB/TrhYlfyFiGx+FR0D8UAwgIXEUB16sAEQN8YK1XqcsrLi86MDU/UEMRBmldSHnAol8JB
5QGFgrI6giFAtu68REOYr7acYFhmpy6C1JnT7My2g0JKuaXVjQ3RNbYQpKbb0IjwxNyu1gCr/oLn
QtDX3yco+WQeUM/TTl6XsdzQRTR0RnAVxsq0gENB/LOsP7ca+J1diR/KMG9p2Zq8xRrpGHL+41xx
jO4Z04/T8jpBpMKwLFnaqQe8Jd/ZThszVqrZiFN3JWuujGepYxHLrjviHwIEtA5g2iQCnmWNmQCl
lH0jdmgSRKKZE0+OuGar5qQ32iItxxA2SoIQDJqXbQImDYUflkt0kvPtTW+EV7q25tfe5wpNodkm
mry6bDKvNPdVzkxpUTiFjCNVVVcsSAXSm2nGsZPU5S5NEWQyrkuCPvzhigQkO+xHrmD+LizzBTGp
NMl6SvQTsvwiNFCDkCZTB0iPISps5Ibw8OiIjtAim+BUKpslBUhExRkkXI7T0imMXuFssNkw1Dkb
FCN22u03vTb8oJgXTTos1QQtfDFJa5A3Ika2gmyuAJPnG6zsUKvNRYN0xg6H3lcym6nePKWpdSJW
y9CWIkzDBEoUYNnMLYtsXTNNpYvmLwASIebSBQ0C8gcsvOkxHGLIRycWbEE4RlQmto0ELrmZKjbZ
Oq6IjIudQkNbbMMp6MTuVUeOE8v3WvQK1O3UVGOeb+TdRild9PdnipHjzjHUpSiByhkJCqzrmlkz
D/TuTwlIi97k2Xrs4yQuDs8V2Ie1gmAUrmnSjGBwq20LWJT0P2RGGpatwER1+N0zZvKSX/c0lmjy
3cmJk30t5eRmzcGBhTsO+9N0L+nP64GtSGItLy+I0quBVi4b3ytCxJEtdXc2xKm79vXMGWcbNEDk
1SZFKiETiitnPbJBv4izvVdRKAM2KNmvWYJ+g7WVCpY00c3qANDHGLWz6hR9r4g0pTIwD7qIYo2T
b9ejx8XLyIGWS84DFccYyf+lSyiKFLfQJbH422xKtF7YtGLyVXOi3uQDOiaEWloo8vCMeyEeg8Uj
V/VMFa9XbH9ePNCCvopKWVH5IZ0tyviUnFQktSR0U86D0bli0iWepnFDobsjEb2hDLnXi9wjd+JR
nuSar/+ifCCmaMUFAdgUF7TWWpGL6wBOrBYcfrkp6hamS7L/JkYuUQMolojlWkj2byQhpw267URQ
YAUVnvcNuSW/cldNlABWkJ+ErkUogDBFK75IwkYQ+hdLXd4DtixoUKM82VotiwDJtEYtxl6dJ8GL
F4MpQBKSBgt2TRy1HtB6xjvUS5GJrT5ug+aIOgpqVkJEYGlgjyPkSnkDseKhn8RkzBzRfFhJBZtP
WWXPV9L8mvQuFh16voSkZveSVtzjtcFninRNfJdTDLNGi4M3AhDbCvlgwFhdMIYtMA8J7CX/AkuB
p4o4/LtTxCaLNqHhUsHcWFQHHUxNuW6YG5JRQbReedy5wrKFPn5SnRwnXaBHZLC7Xt3YUxJlmpJv
U0dYKBGGSTAj+GWi+5qqBgvGPpVGJPZtVYuQUVR7QqTmMtIPzUrA7xJ5UqRJP1TURglvAuVck05W
yLqR/6xojPVeoNV2qpbJtb6OnRIZkzjbTuWWdcfJWHMChsB7rLz0FYEAykDAJWX4FKCHVD8DbSbl
dzjIxPTKcpcaV6cymRQ8WB0H1CodCgK8tFWWFjnNqE+v0eRQl3FTq5OnEfWIdKZMGgGSkqE2PQUB
9ViZSsbiVrPQH1LRWgFuKm5TZJhEGKuBzBQ3k6zPWUYiYuI00FjmEhfHRT4LBekQW6LHVVBg5a+D
RRTnu0wFXHnKr0MNdl9c5xFVLGbdsU8AcmcKIn26cikn2ubGliaOmk4sb21XNZAVhbfCEtcDCFMF
EZfI+pdMgJQJ4MAVNi+aRY24N8bSXS+RvNUFz/Yb/f57WweAUqdNJ4FwYFvEELVGCmEOU+YeqGSx
Q7BcAD6/sVAleIVcTMT6a4IvOL/8yjdsicTAsU3JEuVyWEuYOBrO6OVgSADnMD/hrNaSSxUmnaPv
J31S95GtiPtwxYzJhSxlq/Ey6xg8lGbEnEj2FnGiBUzbUNp2VZNp4BO3VznHdwnvYcjnm6xGQ971
JUpyaRoB2FwpJuvtKC1RViuGVZ0qrklTtB3YuaUZzrUqJ1bZw7BqBkxhlFBADddzzxlLgWtbJXlq
qcX0DUt5itFC+HHs8rWeUpLUibCyGcRWXVMlwx5F2FBKL5T1sFp1e1Z8fSEjt9JyhfRRhPIvAZWu
doLojzWV4bZcpHCaqgOQBfGNUJQSkHbNcqNuQjIiSKkxrd+29WKYxjcrRJPOsnih0J4ntTngIuBq
85YanVDwzjTHYF9KJKktkn+GTyoJ4TzFqqM2xlQbaNLxVmxi4e4hAd2yLLAiBOUmchJK/ySltSnC
jEa1hZIJDHLxqU5e0N7ZrtDauuYo46JuT8SOlStFvXThda2lEUthDUwGqYmxyEgK4OepeAXJTHym
6vb8QSvDmhXyr2Ce6dAR6xIUeTeSihAsSAzpx9HqHELHNZdcccwyPtBOKX7fA2ELd1GtmV16z3En
AnMUhcWAu6opplSbaYxQDMVH0w1AeTiwGtdzPMoghPCL3Sk4MyUxf+XimqYIoqsUI7bSB2IlDvcV
+rxuCidEsOzZo6bL7ltBtqjci9ivlXDEpohmh52ZGi318rUAIeWCVkyzN7Vhv8vdDp4ZfadTKLqW
nFektyBTMoWRjPpcKdExyuJhIYF+Kz9+BDFvqptyLNp5eFQiirxklG6hadP5omEgg62FnWf9clUB
NZ+sayhKaGyJWukSVFn0OiEs4817Jy305F2Xgq6xD5FuD5YLrUYLe/XQOQgG+xZV5L7fJHY316+h
XpXDtIU1t6TXpNpatrUrXHb7Dy0Sg6a71SFZIJZqLYvh7KqA4tBhGZzK3opqlHbVJugXXQw1oKjo
4GVk4rdzNPTGWTEXZfZYsIy+Wgpt3cfM7r1hj5LsQl8zyWebcjzQqfNyrPuPalU35TVMrCA/BAPf
DxSVAYq4ZN8hbWTtoPibB2p+UX87Naytfa4Hs3qoSnVcLnTkL7ZpmeiguEvdIS4IOX6Bm5heOfsd
rNx+q44T+C+jjcbzxhrskkoN+Z12WSxFMUIqqhJ7j4qHh8yJvozlhRtni9rszdbrOpolLhZg8d7M
RgUfubhU+ivFSads3oAHBUXux7QAJ8W3imBMDay+1MJw6NYqiKFt+qUZZ6BObtIO+HIBLDOnTRnj
KZT4Ma7tYIYjzgd7q7INDAjQpmpdBkBb9dJXonRwvHMkceLO9o1BU6dlO9CzGm+y0s6bp9IqQLV4
Q2SNFzAX+3KPTK1eYMaWqccYsQV0i2FY3FS4yVZnNRVP88rL2lK5sEoE/15cDuXqpVJtO6EGqsAp
/pwv4J3SXdRPgzn4LdDmisow7PRnOxvpOaGM8wHqA+0r31q1hU6IWpaIgHFbXNxRR63RXmJ/7B2j
/GwthFeCVjVRbVvteWTh0NHCULkEGaPbt4BkGBm/Mb25NHDCSOlFYSpAEyqec8s8hkLLc/ZzGIyw
7eWxrABi4VxdAcdroCxDfIl8j6ELDB9cKu0kBzJEKkNBQztIyUhdmjhJ1XGJ4J0QNUivJIRVfkgi
+5ecfoKXIT9F0xaHd8K9ia7O2stIcmN02WHsg2DeSmDseuHIkqdskQZI3JzOZoSEWKwO6G110yPA
wJs4CHtgSaMvi/U+GOpGdW8mcykUd5d2Gs2LOHZEirRoIP1eW/yoSqCrp0D0z5xNBEeTVnO6teD9
y4eucoPiOe5SO/gyYpIOKU8d1PyuyzoTHYBWWAXLt53XutPpf0lEdzyPMRVmK1M7nWZQmz063GTz
rqS62Lvo2SnhZGwRXRX1iVQqwMSnqCTkJXUwHNgzx8Wl1SeVe5inDmhmoOqYzt3UWh9mcEvpRuO7
01ukEy0OvdrYElLA+LyxjSJYPvYEHjrQDoCUwwY2EvWCndGlsBGe9ExPNOVQtlmMDNY7p+XjnfoI
1Efzhouo6Tn+FPh7c1R6SD3HcYhvIxJUA9rLU65a1a5v6qb2AU3pCvQpHDmvq8mrAT/NY5gQAlhu
ukfhp9lb3RhlB6+bgSfBQXc8wNKRfp+qSq1et7B6toNVT7SMsuxTCmHyEWnq9Fjqbv/C5dNVW2dR
513gWQF8kTnioZkTdRcUEdFzb4ZqfB1ianBH8rryXUQV8zpPBuPcTYZh148eG7Gjvmx+qTDwLbYt
3ozNIRqy6aUxgZT57qKP8WZs++q5DivUR2YwQFuYxM59A0H2AsFH8xLRBaPwlzGJ5r1u5fW1bU3J
MxDl+obTLWOWEzNCKS433kdVoxydgHMeluI8HPVMG+H/kmSrn/GM4FTLqrL7QCwfnrdMftb4Qdkb
zjYE63mmU/3+Atp/Okd1MgL10XhwJGhBMHhp1erPtCBS60onzSuQth4TbRPR0K79pompkGv2YB9C
h0jPj2lr2WeWtcQpxAo3TACD6e3zUuQgkELdNpCFon8HjiJDNGLWIf/oiVpfYQxAt7hwMj3dJiRI
9O3q8szJY2ObaMZ4mQSh9tFVS+czmjrxSxyl/TnIR+NmnDRWmWcHe6/SVfBLmXmuj23qbjrq9pOv
q0FzjjRC+Ym7jZthgCjzSdHMYh+F7DtSvfc9aO+PAfkQhsxjcluoXr7v9M47WJY67Q005T/ruR49
BrFlbywvjfejsgTvogTsjjPqGZ3YXp82SHDU14VpcKTGSjRsQdjl9cHInfjLVCrafeu20bRLB7V5
Afs6OVuQjRQAzUgZKr9KQ06WALm+Td3AvcPlCb3bTEmra7ebmnan9nqebwevMACaqvFwgJo8PiUe
udi2CFt1o5vBADBkMi8SFGivLO74iyXswQ1Gs3WvFXW275MA73R06M/Q9QrBRHbjGJyB3ezDHedS
ee/2c3iJqmXr7ioiuLsxjMcvetWFZG+DS0feSKq22fIixr0hjD9v1QkDJDrRiatuKqRfr3gsRMkw
WPb10OUvmYKW7kPiDphe8xd7V/QHvsbcmU+FohbBUVUGu3/vzYCZrCt3nBxYbKTfi2c/WC4zNKUb
8StxeEAeHEAvbh40UCHWKH2k99RrykAzdstMKRhuX5dPN3Bw0u5KH6EtnAHPqbQz6mip9jzPqOwn
G9cbXesxBNuf9L6jsds4W3RKxt12wkE6v1FVPUcLCMQogvT5Np0V21sMaGeY9SU3MXL3IIk6Mhri
wXPEWrjfs2Yet3kR9M7VpCYqnehSVdXLcQ5p7RYD3MmDPsfLbYncheOrqdXexokHrxqRfj3yGgCK
QNL8RKXBfpyhcJU4JdAr2uLk0UHS6MNaPWMZZMZt0mfWshon/sfL9J/ha3kr5RDaf/8X/34pK6o1
YdS9+ee/H8qc//5L/M2fv/PjX/z7Kn5pyha8wE9/6/BaXj/lr+3bX/rhk3n6+u22T93TD//YFcLY
/q5/beZ3ryjxd6dvwXuI3/yf/vBfr6dPeZir1z9+e8GLuROfFsZl8dv6o7Mvf/yGSeF3mGrx+esP
xQv88du78an4guCK/Kw//+D1qe3++M1Qf3fxGkdQyMLMRkPI6rd/geDjJ7r7OzZxBjYgeB8i/SEE
Toqy6aI/flO031VcgTjiPIO/wNgaXYW2hETAz/Tf+W0HEoNu2wimWfgwf3v1H6bwv6f0X0Wf35Zx
0bV//MYV9iP623Ydwes46QXoKqv9jXBUOUQBS965p5yDdHPsZa6v4kdwVldj86jrHQrXHhp7ke2W
d8Uyu1ejZk3PKgqAmyEJjC3YlBQDBKO9buD0fNKpYdzPaAk+WCXuxP3YzmdWliWPy6w9IEu0vNdG
CLZT1IZ3AOyXC7pX1i6a0XUhEA7nvV3z7yJJuzOjNwG9DV12acSRe55jZ6f6XRYb4T6hh6ViJGsF
uzrqho+pWwukbxRVDhKCjvXZyrWp3yKxqtsbYGHtjd6U7kVSW43tBzjdnttcv7hP1XbngAgFvoyy
LYzIDeRAkLomoIrtHCrxkXy1ShFJNMg5rM6s7nKjQAq5Q8X7sYXHhbMm1a67fEwdoCwddZXAtDY1
582tWc2wy01tRNrXqs7sKVZgJBadhtqkyi1YJOG2q7TzFpGwQ2DE16YdqZiEa1us0Kbb0fnoGf1t
B85rTpTJt+v6a218tiJlvAvH8RxM+nODzrZRtLsgv0Aw8HwcuvdOrm5AbzU7TkkS7OZejYIvuBkM
51wZHyvwBTAcBv0GssoGNwnid6N18FG0n3V1ci9bxCMYqhs3Mu+JmaqdOfT7qB7nHWjz8DlJrGwb
Ve6LpScAsSxnelLz7gt6D+mmyj3t02S1n+LaOyNFPM+bEJZ6GGTvRg1pASKp8gtm4Pd20XzFT/W9
q5n3gaVCNtEQlmz2beCmguja7Gu9NXGzMIiBzJiPXjCE2RNqVpQ9A32HaMI7EtqHhmT/MtHHJwsG
cAjmk2rxzJj2PdbU6UIQahr6hdEnwEjK+KFNRoJsQ7dCm4acqu+CsVG/liPzpSvcGA50EgWwkWCB
E1JRiTxYCljaAdlaPLQfgZthB+7YiEY0Pk7QQ0b6+0WJ+3s4Qtuw+FRbXW/BOWtNHx8W0AOz2+rQ
EgiWJvxjEN+IGmdBBqoJXPpOhkYREftTWuCKjlm8UecDONGkfVJUp7hthxAlPqMPzyzIzCmEew2U
bTcVBFB4WcZRmz8qIfmvTmhAztbR7u6vQXTyL8e7dZIaf++5PY5m+wE9t11j5O+Mcd7moX4v6uZ1
NpvbTq/uCNgp3E0t8jJe2l70xmRsMjP+hB4EqjcWjotllPtI2J23Ge8D8PqygCF1rPr4kkZO7kPs
mTdYE1yChnf9lmbV3iwoVLZWe52njXq+GIRaqU4UgsMCrdtBQZ6d2Blc0eJQp6kcCB8tuUPa6vTJ
g0suVRTs8+ySPgU4qaLBFUqBHeEohbeN8h7oexne51HsUpOY9AcFL5I7JG5wzEoZSsN2573njFnk
e13/hUTiQx43Z0r2tZtT7QHsbo1fsa08Ygnenmm1d4yq+kNVmPo+I87bTIZ2THNn29tufxhx79mo
yUi9gtLcZrCbcRsAqPBR2M83S6e2aAS4vb1ZDEgDmJXutWLUDjCenWcN0sm+j8Zhg0yC/glTbSDQ
xTEgqsHoKTliKfcc5uldGY2mb6v2Nkq2SVR297hZeRtU2wd/VoU1bx4kh94MN26bvAQM3bbNafdW
gfUSDenZXKfbLIoew6p9Mec+fU6L9ojUBbH3iFZj3W8CAXbAQRcmk3UTm/01dfB3itJSBFAGahtm
f5xc9aPasB1VrzzGae+XpFVtPE7bdKAYUjTZsSgC6xqAbXXL69CgLZf4OrfAciRaEhwV5Et3pWuc
h90c7uxgPDqh5hwxbHlU7WVbdrr+yYt1ghvTiYKHrlhIM3It2uex7vkkKwTeXRC+z4LsQ1Kbh06N
SELtT4gC5v6oYRN5rPTYCHYctuaHiPvz1jAq432FHSFmgeGzFuvsXRNHE1GJympKXOXiDAczDq0N
bX3zZRRm94vmwivtLOUMcXLwFgRtFwbJc494Y5dfmFrfPZeTjRnApFvWS6Erhbl1AnM0tlpsgbRw
UxVP9KWG26bFw3UJKNG90stSe99TytxMJk3/A5nodYav53VOLybybaQFqXJp3aZrGm3Lye3tQ2Vu
zvCLQpEI+TXXr/E99kuvza6bYoz2oyCkKOmYsTFhRqHMHPvT4FENtuL4uKTWTEnddD5UYbgz8/wa
aDsa8eGhyo/lNGQw6ZMCmge8cX/gCLTbcIDjNR6NzP6qeGV9QdKibkNkfikIgQDcU+9Sjm434vKk
psHe4V1aFIwumrzWblv4CaE9MgS8wzDZj91EQ8if4urd0lqqH7RPw5LEe1iFznuln4P9BONr26kd
1XDaf8fEbIMdSAn7MVTT8kmhrvRA/SreTahsXQFfTh6VeIzO5rRQDqYRh+djUkbnUPmVa4Xg+U6J
3epTTOlYQf9tmbk9Zzc4S81c58Lu7HddoxSXeawWj51WFs+gGZf7eDKCrYpl1rYwAxXnBze49VyV
gmihBmetNi8vp+DvH0XJ/7MQ+KZ6Le675vW1u3qq/g/EwTaibf/xLdb8Sxi8owbQfR8Fi19fg2Cb
IFh3iXOFgIYB0/DPINj8HRc8E0NSA2MbDS3FP4NgQ/udMrpFq8ZVqRMSYf0ZA+va72T/GnAiDTFR
kOPOPwmBf9RxRCmVz7BFuO1oLoefw9f+3tWHQnSpNaYNYM3FLmkyjnmZnVc1yKIagH/W7uv44buB
WYPwH4LuH0Lu9YmE9hpPJcC3hSjcdxLQVR65UbM4cEwdl4OnPOSwq37+iDc+zN+eYVN8cDUb4xoR
9n/3DCgx0AJQk9rAJzlbeuQxt/ZXfMuOsX8z+a+8qd/bL41/Xm28s188+0c1ydOz8ahzmDPcRZE2
Zea+f/acaVXWALvcBM1L1N5kgeFHdnVR2aA64MeZ6nWul5t8/vpPnyvyKBaRSqXORuftzTvHfT9H
KWCqTUHBPQ1KXOO0a9jeF7axswx0aJPqTs+sg2t//vmTxRL5b/VAXhgLV3SkHYMYkel8O9hQJctw
xhFpU6JmzhHd4OPjVLtsGB5Kwxi3nO6/Utb7y6rlkR5Kdgyxjim1+WYNxTSAEO7mkW01P7fThDhQ
4nb4Jym3g+q8bxAzftfmnPo/f9O/eSzkDwvZX8sSWqFvHqtOQ+2UcRJtSqDYGpey/gwLmgRkSs/G
dMQ/4Bx8ufLy86eKHPTN+PJUzxRuvfCX304s7jhKjdFLssloOhmbXuuyD3Pm5tP+58/5UW3gNI8s
ICQgbVSSmco3RwGG1nbT1kWyCdrMr0uNfjsFSrW4oEbzi4H8URxQPAqBPmAg9NUtmzPxzVq1wwHj
21qn8ON0MKmuJ53DZvnFQ/46buIhlB8MdMXFMfDjRqyWLENJQBE0UmRAOifYtOM07H4+aH/7JpQh
dIS6Ueh5O2j5lCd4qBjJponKYK8ME/TwpXoyEvVXpvZ/9yQTlCl5oWMhYP/mdcLES3T2OMsgUjec
25uO2hib7xcv9HejZloWVxWlYW6gN8eXUyauSQM12YR69OBYzX2dVb94hPa3z2AXIULF1ODp9uPM
KKPWQ9dmZoZWE+gZQ79FkLA8Dk15v6g5yeToAdjV+mFrKB5ACm8WiNRefac3g0ZI31kdcdNc/uKL
/c33YpMxvGiM6PZfhphgrl1UtU43Kajj0O/yYNzj4B68+8drBmlf1iWKJgb6Mm+OkVzRjLAN4Tcv
MIxx1yCVomTb/EpC/q+3oBAsMVAuQWfNs1ES/nGYO+q6aAN1ZD3T+Nx4zrQPu+RB9TJ8q1JL2aFl
9urRlvlk5bgGR4jjNL5e9+15bKnpZQ3V7mgmk3VWm7SynN742vVG44+ZAbRN7dUvPx8VMek/HnPI
/xqoKbKXhMj8m4VnI0yQeSad7mW+z6YvTnCdbfS72Xj/88ec7t+/PMcE42FqOLiybX8cFQ1PHUCR
RrqhZX5OMWjcgxafrt0ySJRN0bRDvWlazXGgXCNpSH7UHHuyasouYXiYsUqyd2pW/+Ls/evNQmiI
BK4I+hC6eXuz5DSQ1BlNk00Jd8Bt5vB2wvk67Y69ddblo3Isak3Z/HwkrL8ZcMPDjAOJG6F7/WYg
wOgBPkAWbINI0K4cXTAMcXGOHcUvjCPf7iqh78520sXNCfHjbUBEN1OHcMnEVtQUb7yIlKQfgfH/
/G3e3l5vnyK+xXch35KWUDGhd2/SssaGzMAMJoN7dqEPxkkfof/FjL0dvbfPEz//7nmR6sXhMPBW
VnNlahdL/aj903Pi9Ai6jxS8ifZtUQf//hF2qfYNxelk42WXdrH4uRvD985/cU2+ccFwdB5jgjti
P3hw57hffnyMniKbmBQqG8IKx8vWUOxDhnLxpwFi6jU11PapbVt1D3KYBvN025J/+0vZL+0vvsjb
A+D0PSByOGIfoE/85nVBnuB0687pJmyjAzJcDSoBPecSFfEOCuYu8cpfrJk3isHrqxOIcEp6+CC8
vVNda0R0D6tFasH9dDCrPLiDeVP4ON9k/gK/+B7JMaDjaWBua2PYIikBDDGNblMtpHaUXC9FfTQw
GtPs+gGhm+ufr+m/WWPIwLuc36RnUBLfrDGUSsmNkLXcmMHYviiuAZDea7kKgwB+/P/uWWJ/fbee
MYcrqWpzLM41lALV+GJTopni8hevJCbx+9P3NMnfvdKbqx9m0xiNC5H7GHruZVhU52kcbEbbvJm9
+N2sU37uyv7JgQa3/fkL/s0xJJpKZM7EasTub55Mt52al9GwzG2FcnNjpxeN7v7qsPvrbuJa0ZE0
JxkSr+m8GUcuR7ULY2Bb8LUmev35cSbt8/H/3ViVvW+S8D3kGDxei/MBpZ/Mi35xMGlvE1BCd/a0
reqIUKCI7b45CUMlbxCJQHB4CsMvTmdeZ0Z2r8LAEAI/N1rTPdAo37YxKiNNcPbzQf7Lin3z7Dcr
thOssbQdEM8wqDZmvq5QI3PdX6zVN4Y07Ns3j3kzyFo1lvVIGQH847xznB6Fi/ipo8Ti23p1buch
GIL5rMYp23AQtBkE4Eprh8PPX/YvB5b4FnhZgV/G5RaZ9x+3DMXOVo1bphoh5Ns6Gs7BKuwULbk3
Mkp9Zf6PD0ieJ84Bl/BIqMG9GVzXCebUmMAzY/Dtc2QcpgllTNaUbe2nofz/GWRHR2+P5Yx4vCfW
2XcnApgLVMpC5rIeRYcgPo+s4Q5c8Hlh1ndaghWqjRgWkLHLCil+v5pd3Z+bX53RbyMjMdWOiQEx
iFvQKm8jozTGU3LstHqzRP+PujNbrhvJsuwXIQ1wzK/AnXk5ihQpvcAkhYgZcMwOfH0tKKu7xKso
sqL6qc3S8okhv5h8OGfvtStreERszhy1aJ17q+WN1X6u4A3IT4Vl1s1OFaO0H95/yH9MGxyEPWpt
FO8InrXci21p1Slt6QEpciaYztzlOBid5B9WUNbDNguQbbsUNCgHXqzAsJ8Ih0dZHUpVfIHJFsYy
ufN6/wGVw0sfzR9s/P72kn4bTrx9sGC1zSWJ6WBmdO+CJW9Oahw+vX/b1i/wzTx/cUkXt43KPHZD
gy4JK6sdOAD3psrdwupAzKR9WO9jqb4cj4MxqBnmW+pQbGguvg3kPF5SlIkWtLTQQ9XNAp8HIXzt
67A4KFWNQvO0TedoebT1+6j+VHP0xIDjDPaalx7JeaXoZKiXPC+Tt14cDQmKUOB9N2lmVO5JziM+
sqCf7eWTWFwF99DQXuZKd6/Mhfiar12Hh2LjoD+8xV1BJSyV0SrJzbKM4WmRHXKEeXeeO5eUxr0U
8oQ+tvkTWL7YYNoYlvNEg8zNMm/buZr7RNhBeT8RHOSdU9FN3mGefO2L4addve+mrr5vMfaGhkFO
R+Aso/qsT2JkS7J4862ll+VROaYN2VtErykL6wvZuJI+jeHSw6JLquW9PIBCf7XtbrGIaFQ+LOMR
L3BICEgM2m4V+vathW4WZmHs7PFUOWh62M83+2gVA8+tn9M18tpd6hviVFFtnrajrScUP7tkRALt
iz7oouoMcjym6evRNzuNfWre5T3OYNEnVwTIRidan1CpcgsOXNM6z7qWL+3Bng39rEM7vvdVaW7m
bPnkAGG8ARLSH6cl6cQmb71dN0B8abIqOhqd74bYqpMttJOkP2h1VE/f4bDOJd6yetqNg0UeA1bR
23bsxV0f5RKpO2TJHbAItQEcsgyf4qgST3aPaIuSVCrXLGWgOcfRq5YrI5c6wVOi5MaV2x7NdAqA
rVGB2enJ3VTOp8nC4bpU8CQ8vdmXMndfnLroXlu9N7fz2F4DcRWhKxfg53NzVypZEhbF+V8V6hUx
PDv8JAfrpieVFgVNuZf2fIIrrwVLYTl/SRrrGbpRWHrZUmzoGDlb8mdB8ggrNm8aVKV3GC/1e55X
f6vSVDeu/Wb5buvLEug8NHQCccF9tipMATk7atOvXs1Rzexmvbt6rSvVwD/jjJ43pE7EY2CznvNu
+e6aqfMlQxpwNrpJbqNq/YFpLmmqOfKY1u5iAHzSjkKKV4kD3Q7zKWmwGqRbVG/B4PqBVuRPmYqL
wJH1kRwuuHqD9RAlP/15jbvS41l7UXZ9i3wzRdSZw8qbzcfFbGv89LM8ubIcQ/5IO5TujOh9XfCR
GXpXkj9FGTiI2xT3A6eTeg6XIakBs+rGLjPGW4eVLsSrbhymkrN9MV0Vqtkuhf4IOmjsAr66GI39
WvYaR1qRKv1adWxeOrscsOI2P0wdLF+TFvIapdNyYuuU3xJ3b/41qUFfQtNJrFPUfl0K4l5qlKWh
31ex/+KqGU5EeVv0y1NpA/TeToMxPYF/0at7YIGq3uLPq3Z4bYdD0vlgUrW8wjii0bAJdKMRnwYd
vQjZnjhV4GD7GyBUXxYhvsUar5mC8x64Gg1SHn3/mFPauupQjj51ES1v5BTOlho5sdMo2EPoHwkU
1maH4VT8QFrp0PTs/GMZMytsY4XMITeuW2ltY/gsczIVK9bppzumVzCKT+Ss76ZZbpe+4wPKLaDr
jiq3Y2H3caCLZQxNoy7xxtVoBwu5cchfxOzSIzfJ2pWZUHKS9fjvp2VvoaCwvG5bLf4xKa2ASJ6v
JBDs5qzY9CwQxQIzzapQWQ3Pq3tfz1KGyzaFUfR/YR/vag4pBM47W2RJCGgH9BiHzFR0h4HC6BM6
DDqfoQrGGlvYYZSO+dxMhtpUVffCPLZB1qWPJ32OTxx2W06Zy6vj9aGVSpSmhfsZ6+p4A3oCJIdj
E8ix5EruQFDCMNQnCKaOuNV4L05IlZdrPTedZpdm5iSQLXNwGuOh+9FlzQ8vtu8XjDMHL3NAnPVR
2dxKq4+2o5YZ7dapvE9mzJPubCu5zYaFTFRvIlJiaKPmQaEi53mbYPNqVGV3wiiQQ+JM/74sbnQc
5+gvrE1ZUMaj81mv4uKwmMm1VUXnPkHdYVsvWT2G0stmcuK8O7Tnaut25iGel+bOzsfmoQFWEPg+
cncgH6it40Y1vE/x4BtHuzHa8tTOCoGXT4HQUHBlg8RvrGB2WR/gLzz3VS3CyBuyYluCR1KniIPN
Hkjnnnj5OYgWbXgF4zFAEJrTOXms+mq+M/Vc7TVQk+fYKSJnTw6He9UDzkB15i1emHaldV1Y4sQn
F5/J0NM2bUsvr6PeTUpfMPUoIhbD+NEN6lmnGS9PNBSs7YC97YdPoHED1ERf9ott3xVmKTmxo9Kb
0AmnCNn2bGsJUlMbzgsbL59PngVFppXbvqpWNrwFcx6Di+wU4GTsc4HfRjblv8GrCcOy9OesqGrr
pBcQjx+62DR/tgY8HEdOw5Y97FZvnWtTT64pkey7qNsuELiXGEfbDWKJtKOkJ30nBCa9BidbbRdO
1F1EkDnNQzu3w4kU8cnGB464zpi87AVL0VwgSFezEVgEggRJqQiQmX1V8EHzidoR8Mljax+z2Gw/
+yq3T7YLDnLQK9GEXgW09grI0RI2VCgCXmY9C2HNgiycqeRQJ3UCWM8HvPDLozdCfMwK2fRPOHxG
ak4to4Wd52D1jN3lEMWDu2Hr8yPWzepHB9gSGpwhX5ipvlGElhTNe6vb+OAP7mOhTYfFQZRfaGPm
bmD+KKKdo9m8Qf5QYoSLiVVlikHksYE+g/gp82oZzEZExozS6muFZHlT47J90vK2XhONMnUo/MEN
MQpN6Np04tAOonGHLmyhP9zgavG+NkAS9sonC4clxVbxRnR4PmnXVcawGVO/sYEQ1s+Q7cMsc166
1fplFjjz0ZKpcy+0oy2bT8oz6q+pa/eoqhdM445muNw9wjt7sDU3pVPOd0nllgEI4Wdk1c21dLWD
qmos0yqxyz1EMGKwyzm+NUDlrNELbaCZWhYYY1QugSBcc6ejre/sjG5HM0l9Mzd+dt2XSIGyOI5f
Vi/7sI1Sjzm0bA6yr5IMWvLyxZrnm0p1XnZwYvMAqzfUzDgtaOCP9V0/ef05ylX2o5zNaqNXqLkp
Gan7yIr27lhfERnQPNRJnG5mDusbsAb5oYTtdAabccQgbhqUGuPtspRf2mw4TlXRJtsmB6HpPVay
6m79yH0GMxVj/DJ3C/ZdKoPKpuFNcVKD7le+AH7U/asCc9hesj6EzGnRTYdz+GAt461fJp8wS9Sb
cga0xx8hbZXIfR5MYFgp5FZQqzVbYA1gr/WQNYAqNbLpT9ZMVpwnku6lmNVDXBj32BeetXnlzxY9
1IuCKafot7ZZ1Sn/Yux8yyE9jNuoNc0yyHUjuzOxUzD/HtvFGu/Svu6iILNRiAa5V7Xfp6RqnvvI
ax8kG9/bpqv6cOoW+Tgs8mrWCC/b1JN8AEU2bkTf7828dzc1xIHXFUE+gP14kdIFdO2mFGsxWnxO
7EzhOBff3CH9WZaLOuPpjuXWT+3o1LrDdYqEcw+gydzDVEI2mKefTbMm0Twfys2kiBDCihIHw1Rc
Abq0b2OQPHsbkWsAopfPaU5vYoT0fSu2oNRZ2Nxu+tQsSQO9UykAwaiCszr95rQJHnLpvrauQ7Gg
l/FtOXgnIL1b6Tk7DqchrNCtNdQalA/2A0Vj1ufJMKvDWK82Ry/pDo7hVazDXrvxf+WzTEwDG00u
6/cY1olzh8YvANLTXLtEgdLKyfG02Krs937O+XaS2PRCMOxivCKGhzAO1UZ7RznYQo3+VWU1BV99
blewqQJal5to6VBBM9cPsRsFWH1JGgKa97WN2AkR+f7dEWinhyjGCZd0D75ffwXLkGwJ61rKc9OS
nckcMvd8AEl+bEE/XjegWoKk79Wt31bxxrNJ6dtlkJcCZ9DHfAMtOKZBRr0wAPI6bqXh7BqLNpCV
Mp+6qm0RuS1R9SrMRDu2SvrbMWsyi2UT+9M2g8wdlCDgt24DllvkJULPBTamkXbfq5mGZx+lz7kf
jUEGF2c3pw2TeJ6Mcge10zpATMtXTi34qhqqMRyenJh47SZW+WsthvYel2tV7EwU3LdpyjJ5IFqY
FSsdJvahBqowxC5TU8cbPpzq2zL5cF05NUfx1bgIWZ1VJealZmNvVuUht1P/wY9WiQZHzFgBx/TG
IkyjvgSbMQ2tCk23qRqXACKl+uu87F3aVJHyiTGROb9tNvzceWip3pg7Oi6jgbVR94/IRgtxknCa
9TvLcKoIcXGFDm60Sg/0SdZrm8R1jO1QwHh5TlsLuWVsI7ccMs3HM4dXKpC95wZ5X/llEDu6GT2L
GlbdiuCeGojRRtYG5uDKb40TtXGQkSzL9sjWi6e5G90CDfg8P1Hfz819A94TY3A+kqZrufI8ZmZy
h/Ov/+Q78fBlQEtfbeNlTtRZgo058ZeG9nWKvbjck8HrfU5A3M7hXBfK/J6m0r/j2FEzK0tIcLds
SNzpcwL3ZRvFqQ90OdVm7/OoxVV0m0i06kEslZues6Fz4hs4vzqwpiqWTEkwzliS+rOsE+Og2ukB
4vZy1KrG5lran6DDFUpz7A2BLDlokfpgt+apzKvGf66rcRiuKEcXFb4s09+DK/L3Kfux/qCWFEas
xjlKSDvOtyzekcPb6N+Ap5iu6cF/m4zsqtKMfhNVSM4huOAQwQMx5j8mMqCeUrBNZ6hwBUcuYL4Y
8cC82HVvqad0NO2J1IboUfM/pWl7Sp2ag3jGrLKE0olCVpIdC58ck5s6QUxm/Uzj5hNkJyiwDgmV
Z47m8YnVdMSmwClW3xv6vZ1zLFaxTqJK2ZpueUiWjW2HGKw4sGkAicBhtCzBmB+AVnjnaIadBivK
2EKwA+jCjb4p0ugKtPhW6vOV2T5b7lfAOuHSGkgzzbm+idPWLO5b+GjRASPxNIQLicw4z2Hd38sK
sMZyx4D1yyQMuZvG7Guesd2PFyiQxvUSPbfeRnMkcWdXczdEKJZtKnRZ2+ySzPpOwYNIi3G28De0
1Vl26Tlp9P6651SHJVpq3CVn6ofAiPC+awpKbZ7q+1Et+s+OrsEQpDjfCVwwvfax4Cxg53x4Mw2p
sb2CKWo+mMJoPk+ieZJXnum0Z9zRBaul5F9vsxDJb6n11lmYvYSBDHcCurm+zYVxAyInrpjOYSDv
VqyLsStQud6mjjMHIh2I5kSJGwxs9hLtuyDtwKlUHzj9EupMstUyBFklQ9SpQW8Y22msUHzPhSQC
cWVUsTvkDrlmYZA9YJVH21+aYpu2TomYVeKrgUEPMSPEPXI/6+QvAaGuk/6aYPFTIsRXf5nVDzcu
8k0tNCwn8WR6CXbBnsONWznfqlyj6FLVFGVa6vHV2cvTvt1pqki2gm8O1x/Octj3c3cT501EQceM
EPyQoMatN5gMBlDDj/2srvIB+yYhg/KLyvWj20YTWzhrUIi3Y974GwIg56AZkscGkZncTq4Fk9zc
Izh/7htOYYey7BOXklXiQGGZ8xujqsygYm3e5nwnj+xJ44felztgBVa8jZII86hBCWqZdPMWrlnX
7gqcC16wOh7UIzQHK6D01YSp4UXTpnNxMsb9o4ID5XwfDD0CmEq6I+wmO8SIYYRigQhvBWXHfIdH
EwqIdhzwM+Z5Z+zqpD1N9XgztvNaefNPgyblzaBb26rWDWDOXpdv7H4hWmAzaLaBSQULbTLw4tj5
mXhm4uh6UE4URSv7WjbtQLthlN8MqMqK7C/kIW5VCuoJOYo7iglKCxNMu7cEqzErkk3EOcytX4si
KbL7ylv0T35EXyg0uqVLIQBrz1ghk7PSyBi7zSt9ZpfXq+g4eE0roqAVQ7PCbdthOY0Iv88mEitv
G0V1V7FbSHjLinhBlM8GF5pI568pCnn1mOT+dFwSJ3muEzOrzl0iai308qIR29gR+XQ7R2Oc7Rd4
mzO8lviR7dOsbQmDwWNhKWW94gEvp22Xcz4cNZFtBgqmcLFF/yOynOmxY9H/q9DbXNtjES/vl8Lt
2ZiOJH8A5Ww4PcCiX6eaEtHsgpYkiXFX23P8I596/co3svgQAZrowyjvaxOJPkqYo+d5xnb2DNoP
u6xzQartqF3L0n6QPT4BxaZp8VnvMPpj3u2/kBJlcfLSLNVJTlCdyxwf6EOMCsiAybHwT9C3zTVt
2C9ORFc7kZLCgF2lyR17KOuJmvid2S0VFg/TvIIOaN+qkoORMZjahjV0ynAwFMVjNvJmUZcw6i4s
9dGDhxeQibAVzUwV/qAKXU4R3udWLI32bZpQz2i6RdhYMKrJLvKAGWA+/LOuAq/fL0WTY+sWuin3
oiVlCOJxknqCAde3WN0GquskVPuPkfqg63PZdVoHoqnnGEDDIEFaFw1GoZoefzrtC7oKfehmQoal
kT3nifPMoXXa0IzqERARIfL+BV62Zn6Na6MXp02tm7q9/q7fe24IwmOtQO02wrPc61jIbqDiyg90
D5eNy3UUIq2MNaHZ5v8ubmPca32SFNzGxHJCsyI9jEDX3eJ6u6p0xmM/4s95/7ou+8K/Rlx7l65L
Ew3x7Nvr6kGXmvVEL7Eqb7X5yu/gWcGoeX+Qy57TOgiNUVh29N0RF17cPHaWFYq6VSqYHik7c+ra
+qMZuKxp/3wgn7YofVHLNs1fmUK/PSUJcaEUqxDDooYca9E+q/L2JodW9ZBG2Qct9b+5KiJWDXqg
BiYfvABvb12Gd054BXkU1rjSr2TIPrurSfIzzQ/u3x/aBW6gTV+ZyAhuIeKBixuou9kcIzHn7Xvx
b6to57RPEcBDFoeqpV6e7jz76BgfvfN/c4FMclwiUidcAZcXmLYY9PWIc1HRJdUm6Rr9WUViCqu8
qDdRnWkf3NC/+cYQRGJ2cGwOFUh/3t7QhCJtW8y8Jj5AAcq1ehcMlrF9/xX5+0EcB+U2c4itXzw1
W2e/MKV8Yq5BKYJsFBugCJk174/yN7fO112kHoj4nFU59fZSBjqscE24dZV3W44P1fSXlTy0xef3
R/n14fzezOW9YBhmQdwoq1f7orkKhKvMZaYaIEC0yrL8M764b6x+6HYKoiqzO0Q9O1MvarIs10xk
7wC0+SzcIaT09CQqbrPWWXPo1xgzp+6ff418iAhGaZ+7SA0v5pakL7tmYNdA/ckoD7KiZD/OsjoC
6DBCE53R4f3bsT66t3fD0gVKTZeXFQ2zfTF7GhP4HyH5SnAj7v0YgKfn3UBt5yw6H6a534FC+d7n
xcv7w/75rMGso+Zd7Q588fbFG5Wy+je52/Lhy3LPyrFRfRLanfMQkbz4vxjKsjE58FX6WA/evlaq
anIxrpWKkrIwDlcdvYnRcsz+YB1av7S3d5IFAWUoC51vGzy9t+NUtLv8DlpGCGp0Q5t20w+S/vKy
ndbYkd5Yd8gffDF/yH9dNg6m9Uuzsxr//Yuv35scs9VcVvbBsIgWUMa+T7AXcwSiVa4/dUb+pau7
Q0xfo9E5r+ZU7cz+IcvoZb5/l/+4esthml0NYRggnD9WEcieHdgp3iM75WrN+3rSQ1qFgdlyTMNt
+pFp5o/3dh3PZpbARuKyjbp4b236XPAswRehh73rr5ag2aD2e+7371/WH5sLhlln11V47gNruPgc
K4cCgsO5IaQcTnqT3YAxiOYHaWuPbEIhvolx8/82onj7GsF78UCnyZaorL8gvIZjodE/oQmh9Tvw
VR88tkt9HfJBa5UEIcllg8j8fvEGIVVq+thjBZb1cDKc6Mbsyo3kjEp5pI4PYsHaKrVdIq1/j/yP
zJX/AwTJ/1dwEXRB/72r8mHouvTb77ZKPpb/46vUDMfDCbnuYH3b47VeJ/5/00UM/18sVTjE8DN6
HnxRPoX/pIt4xr8wd/guLjl29v8Gj/wnXMQy/sW0gAB5nfiAEIt/xBZZzZu/TW6slahN9XWHIYSF
JMC++A7I6ELhkZHwF0hii3ZDpadOGA/YhV6URXkGzFImSSOrm2Jp73S9X5jKER9lB5/FZL5rDSUJ
6E3wjno0Asy8HKlYtfCZirn3atzvrX6f1379mU4O5s22LOjzVkTU2Fsq8ZFzbyVoa3ZaXWoJOr2q
8lorrGytVt2OCMkG+76eoczaNo0YHuxl1KGhCU2/oxHS/fD1XpvvpOZnJyGVseDV0dGwzjUsWla9
hskqsgb7hWMjtUkBZanc6BNb/4BGeXFN4hv26DxNqSRNVt9SISGGHH1m6ibdLkvt/EGLLdHxE0ZZ
7HQxGs6R/gwql51DTwNwieY3lRH0PskLwwff8N89GyYp3CaCB81R4e2M0WjVSAERs0mAd5Eq8jy1
LXTURfpXcNba9IMJ6mJjvb4LNscRi4V7/R/GqrfjRWlMf9/oLfhFWrYggQP32MFqj63pOyglqppL
nzbJFYCpufix+J3xOMqpe5kncLvBnHZq+uAOvF0M+EU2SDN2dShJV7bZpdumi7WFFmNloHDJYFts
LI3chAF4KiG4yBiWvUtzAgBo4XfORjQVOhXgqPFHP+NXbPN/bQFWcTvxyhwJgQNxoOLTfHtnHKdC
87DS7AL4woVDQia4S8pCBJDQE+knnVw6LYLywbkkp43tmD91o2g2htKEExDrIpZvZjx2/mdeeQjm
+0KNSVPRzRvk8pdBgoP7YPVQsz9N0TJHP+yRuokd6qKfSIb8bXK6+/ev/u+dzeu18KHb67Sim1h4
fi0cvx0LEVAlc9rbMgnS1Ku/wlJ0SXtIzCL74H16uxVcB8LYzD1bJbFo6n69br8NZFdmxNsRldw0
V/VOqI1eYZDQhl6EA7ZKZzQFYFU/uLzLj4ZR+WTWMxpuIUyI4u2jKr2poUmbRHHgCdptSQ4jG7Rs
tCGYoj28fyv/uEJOTZ6HL8UQntBZZ9+OFWOKAXNHBDFWjELJjWHmIjr0M4F1p7npbXHVD5BJ/A++
ird7F26sA/TTZ4VnePww9sWwMJY8s+yIog8swPqhMrr8DvZIwwHYj7rPBmnRu750JGvW/13V/ubF
+ePOMqyD5QUsqmAz6F1MD4sopxnciM2w6PSa0KAPdj14nqQfYNTWj/dHe7vvXC8ShyNHCM5zOttu
/eIiXTiTI/qhLA4WLR8ObQt/JhpMcw/22L/r0LxsoUEtp4Qb/MErxDGJB/fme3eoTWNlofJksDu8
fLCg3Bt44yAUKU4rWmBwCUktfegI90BKigS78wMn5nfvPZsAL96yOG/Rz45aUfWAFmGCRYHV9Y6B
CztvnfmO8s5YXc+j2TmhXg2FuKUk7Uwsk7kgcynwB+IPCUjtVL2PeMDlPZkyLSmgYJloTQ1EbbM7
7WG0BCJyNOd+icZ0eTXTRtrTQe8cqvpQM119eWrSURt/xnqzxE+TNY2eH2Szl+XX1pQK6yatUMHc
0610YIWA+3GyELNk7F7luotBPpzQ80QhAX/1fNPFtEm2ykNuNe9QSwgoBQS0p+IZVmpPEc634tKS
wZC5fvFEbJqZkjVHG0ptpJtYcCvNRQES9URabCD1VSvwWVIFDnV3SDTvKItiQopIfz65aRGvZnvi
ukrrwL8R+8su0cixgwrJyNl3QhH76CxiEmk2OSfCNfpRdzSvvknw1WflkTfXpeopla38Db2D0mZV
TzTMkOg6RWSjFRClMu/gjoEie61MyKbtoZFloZGBZFb+LLaVRuPeDQczmi0RxGQjVATflZr309eI
iX4S7ZTPr7ljSzq/qk5c+V2zpYQtjyaD5oipOrrrvgGu+Cc7G1iE7kxY+k/fL4rqpNHfpgRflTS9
z9DupdOgdF2SeuMaOr0dAkepbUNKgTcWisyrimdLLAbtJApa9HsHp/QPUzyt/LBYEiybkEOu3TgI
BFl94C4l3aekSmfCJ0BMvZbguIAZtUReOGjFbCN/6Sw3JixhlRUicM0JL7tmV5iKh7nCOX6FxLar
dwQvzh4vrpPaJ68HZONQxrZj9TTLVh1ikgnzHQ00QF2tkRdumMoS9NKJSnz7mOql4W+JGq88ALBa
TILrdw8RLmowSD4DmqHCq618PxmdWfXnrhEwYPaySg20mD6q/2WGT22TMK31cAT0DkHz5HijuVdd
mRfHSbKukM/q9ungxScv1my32bpAGLNHDpTl8Jmq9zIP0Ddxtx+VCQGKV9czIBHkwiw473S6noK0
6u3JbJ5FP1j6qR4RJ9IT8CMibwmxR3lFbqRVCYSHGDtARNMALqdNa85WdjTVKLWwlxKwP9SwXBd3
njNzZ4NaNov1XbSxkR55uAlstsjokb3GbS7o19tsSBFmquwruRi6t7ObuhluJAqq6rzQX5mvCdVC
4WgQBrC6OcTUkOGOBF+d59o1kr03AW6+pg0Tp0SspnE+XI9ZKdGoThNMKlTxU2mpo0x19EHfizaO
uqcId3UqgqXNCnS+iTv1hDl7KvKTp260wBQB2EIXeCqpSjjHMXdz8H2eos8ubmmsa2TvApBz6/va
8xTQvaIzmSkCkrKt4ss8TaJ/hk6Pkoh+kqF/Lt1Bp9+vl7U6aq3ZR9dalPQPlpos6wex5W7x0YL4
drrmBAVBgcmW8wslNvaJF9uzqLKTXPMid9fMWkM/Oe+OXVnjDXAbJFvKHT9YIP4cT5j0I8hKMzib
4XB4u+5na+lmAP61y2lRE+VAJQZwN5pYk0kaGPdHNZG3a+F6fWLdkut4bHnhsPe8HU+LnHFEL+fv
ZE4iBm+j2qlkXEIUYt3Zo74a1Kje6Pib9Qd7uIszwa+hUd1Q+hFMnsK+bDEN+M2bQiwc0IakA/TE
VEF/VRXRla4nzbPu4GAj+9a3Q9kipo+zkpBmdEa0b526Mj4oxVl/rMuYFXX2r55DfUy/LPEasQlf
asqi12SOzVMGvPxou1gE3996vH28bD3ctamF0x0BqosdfN0I/bZxjbRhybjE9jVnwZXBJDW929cF
+8p9o4BA7xAXI3h7f9DLo45HiZEdJLgkjGScwy6esRPNStZuH702fGVjWIBfz/et0DPAxZDnxuMq
9YpwuvQg+fjr/uhBOp5f3v8Vf1463j0TKBDVTraXl8wLZTtNBDB+3fgkEQeyvVRxi7egKjyzvW44
HyIPNxvTbD74pC5fcQcCyko/YebCNgVP9e09F2Y8C9FY1sEcSQoMIoTE/d4Tg/FQMTsm+5qESqLG
l9EJYXyn5uH96367t11fc1q1nFPoUugQexzz7fCaiB1S/lJ3NwMHOBSmaE6xQGaBfwRZ1z8ei8IO
9bm1jgPH4+JJ4ydaaP2X7o49tn+O2WkFCqXkHal6avtPh8L6ub5OvMtYE1dI7u9vcoFScJrtRtsh
4XOTjacy5Jm1Rjq1jvbm/P5gb48lv6YKFljH9ilaudS6xNvBQIAL267AT3RZ6x2zNvfp3FYtyq4h
Ck0PqmhAm8z8YEr4m1E9HzwPXw7HMM4nb0eNvY7Nr2lpu8Iu+vtaiOmIWGjY4FQUn7DT5aGhjbj0
37/Wi/IqFwsl010bLFRZfWGtBb/f76xXuWxDhJ/ucRTl+h5k/MTGXiC9C4RROjtfp+Mah8aKINgW
Bao4NLA64m1/tQv0H/ycP15fSiM0XflNAFtW5NrbXxMPYxRLUmz2BNNpUyiHgvbaODRjQI5N+pF7
/I9b/mui4sBrmSyBtrd+y7/Njxnyll4MXbNHYTviqstLBPweZiJrzsuNB1Hwr8Ehhf6DKeLt3MQt
J+WGAyizEmsRZ7OLYS2A5Cppom4/0Y/4lJlietDRatbhMAygYaEbfDTi2zn514i+YDpcex+0Ii5r
CdiMNHNg+7ePJ2Mr2jK+rbTM3aO1kc+81C+CfOOHEmHrOWY7d//+K3Y5I/IYKXrxOVGSY3Ly19vx
211W0gLg4kT9fq45dOYFINo8rbtHtLQjab6IqKZVNK2yXH3wSRlvl9n1usGgsMKylaLcRafk7dBR
XGlxMqpxPw7xsk9BxwaYG/0fLf7N45xaq0oMYI9vyBSA2jAdnNxx9jn9sw2Kci0Qwzhuhkhg+Hv/
nvzxnvMarUhByBuU4mgUvf1hNbmsTta38x5B1xj69iD3Wrd8G1GofTBz/nH3GYn+pYnAwHcBWl18
33balEPdLfOedElQTmjeT3g5+2OODP9LryXdmd6rE2hu3HcfDP13F+kIFldwh5y5LisftRXj2VnI
SaGqxh7PHsluMIv4m8+9/ev9+3nRM+dJYxq32DvDVAEt4l0+aUvrFMZhSLjcgQ6Vs6ECvW/rfUVM
BGQCB9uMiCAceU18g1mGNmSXYT4GQftJLrOzW4rmGZWJDGMOakgVjPK6zPPkZ6U5H806b58Iu21y
atmCWj4yBeonf4hzyhLfKC4x9PQApU6FBpf4q6ahPw0JxMlvXel2D+VIdJUdEiKif/BULodnakUS
RKt3XU7h0KxP7bfPMZ9wrRSuveym2h2PlSare7sBfmQkKIxLHG8EHPmnSkv73fvP6O1syxrzb0M/
2yNeRuQ1F2u4XXYqJyhB37mWUf1FkMRUoklvdYW2xsXo21jO+DmlXfT0/rhvp9t13PVARb8KAZHL
q7FOjr9dsCEI+XPbWd8NqSf2FN3FpqqV2GMJ40l3U3H8X4zHM+bD5nBF1e/teHI2FcUeSul25HZX
7uIh/87o4rRL9j0xlP7B9Pp3lyfWKjieb7pfKwn198vTTNkWiDn1nWPVyIiQq0MFT6AADBzGKbs5
0X9wdl49biPpGv5FBJjDLSVS3VJHh3HbN4Q9tplz5q8/T/UeYFtUQ0TvXuwO1gOXqljhC2/4/8Yo
Ngvv6/i/OyLlWvAYYHouED1lpznI8mL5MOqCuuHU6mGmbOhpwQB+eNLL0/UFPb9H/vMB+W6vqlZc
4+sycabjmTSBx/ANtJXxgJmHTyP/zx5Aqf0/DIU4kcpghELoTp4vJgpvhM8qViEQTiKvnWdU9Mty
wjopmIIPKoK9bkxuR7BzXF+gilaDdZgTzLodw5geJ+NO2MLemZDpADczw48uoSgEc/SIa3kI1xDE
fDRNTHsM2VcHx/KcCCKJDJHxa9rW1oeiZ/G1TIPEi0tfkUnB1rFG5xiwNBRT9lOzrTxD7/U9hsj2
LhrJ9mUDljj3S7pxt1xuEVAQOkbbKoObyhok1JvRCGa2Q3O5jGG+d4Fefpn0UctuiYvyrYft8goF
zaloXChE6kJH5HyXqE6fDtEQq35sSX39qJRWPbvIJNhJh9JRq9Xoo8MABGaOsfYXPMcmLd6Y8OVl
SltK9LmZr04zfnXJGKkqzcvQK76KOAvtuXzaFVVW+TWFgF2VWKanL0n28U8rMj0uG423y3RWfVxr
yXLVgFDv1yZK2qIEcBvy2p3m2FK8GludPWL5zYePpLANQZEVEVqaIZq4jd5e36XVg7WeNPje5ssg
Z6OvzIW+M3K7fbx+SN5bUxEosX3pl1jrtrHUxhOg7FLzZQxbEcBEz4i8iRgxE/YOrzQpCYGK64O+
s3MFuEVAo9BhI3s/n14MfgD7xRagH4TtfWfC6O9hv9+0WW1414e6vLf5ZLKAmKEHy3irPRNrFHIl
c1aEP5e6i2JJexiteLyDOx59yrAY2hjvnamxQ4n7kJgDG7LWNs1NrBfGhPHwVkbNfummJz3Kf6f1
1N1cn5lYpP+2uV7vHLYHoEwmh/H0OrSgdzQiqzcvfuXE3YvcF/hTwBjfwgZfDkPlgaodnTSTiGIN
1HNgzk9NESo+8iOAS3nlbdwMSlX7dn06l/cLdRUB6CI35LCtu3Y23D+pxZvFlzObPcFF5C+UgX/L
UV7tBshJHvWtARIl1OrrI19uEQHVMQz0lwgQOXbnu9HWuzgPl0nxyUvgeemj5ENc/Itp93QfZeAS
Pz4cpUk6lFzfl8LShdBJD2kJ+SMIij2nvIJGaDSKqzohPijxjO3Ex0YU5XUdPTqqOgIfv1bZCqQa
pbBw6eiPOdFucJQ/vWodJ7MK4DyG48Zyrk8Ao/GuUxkD9QIuSl8tZ6Hkg1PKTuf10iDf1gSFBykv
g8zNMzvZAv2vv93rYIS6AgToCGmM829nkKvC8WIwhFmig1o58j7N+/q4DOG0k6vS3Dh050UFUVpm
cgK7DiKMMrO6egXtWKa/O+hIAyudcQu9cn7unSxAv7HPkxPjtffBguSd2prGC/9Uf/B6EeMrBGns
H0vAsleLC73djqHBdF4XZhCBBjPxZxq8MFibZWPXXHxHMBg6R4LtCCADXMb50iIOGwCA0KCnoWnz
fUCxIXqqkO5N4HNX6dP1LfreYJAqePEogXEUVw+eBmRNU2KdOKkqkhM2RbD9SlqkHeDdj8+LeqOo
RRhsTpRwV/PSgl6vTRRdFiVCiCRzQqQBJLhfNADHuvjx4YnxUnP4eHwYzV59sLQ3A5BgnL2QnrpP
mmT/k6LAgCJCoX++PtT6KaeqwnMAeoZ9Qba9RgMmFi5uNQZ6Xh503dFszVtw0bpnmjZ50Yx+OC5c
W3LWa6wzQg3AWCiHU02EzUQd4nw1Y8hEjZSVrWdVTvEkGWwTvAia7maB6n0MUkWBPNwHPhA4OdhR
q5u9eNJjNFcx0X7OCtyB2qyMtoTZ31kLcLNUzkmEeRsv6m8OlG5FUOVV3UT5aFocMMlYcsLTs80b
HIBjv6n0MNu42y+G5a+DZEJ8jGwj+OTVddQlKGQBFRk94BIzYD9QhXpjaDtAW8sttRmqDkq3kXpf
HB0xpsAZ8iVIBeTVFwjCSZqitBw9fc7Sv7HWO35LwHBbVnL70c0shtKp3/LVqemsQw4t6cvImOPR
G3VDcrM803bJkNU4RFnpRly6DjvYTARu1G8N7Ca4hMSs30TA8bLUS22acCV1SUdNrkELV8b57oNH
RoxCs9CkTUr9fQ2nw6w6imsDRbmg1YIDZgQIPMZW5pMHkJKCUDs1nbr4/8OgouchwPLiQT6fmmZ0
vVajVwbNUdX2aMjUbg1s5xn9y8BV0tH0s74vPnrriXtc4OrEPEkYRfj1dj0Ra1GUpGdQxHj2cqkv
D9xDs6eo+ZbQ+DuHgHYOdwKHgC7vutanVnNX9DZF3VGdtd9Ig0/5LsGTeDdVcfel1OXpEJCg/rq+
qu8cg1dAJMgzUWi76EFGctRojTJ6sTH81Xo8yntQLJTZ9Hmj+PT+SOAjZdD5Yo7nSwkFULhbaBy4
WA4RH5K4WrCURx1N3sJGrINiTgGT+u9Qq/vECiIp0It59Gw7re4STOqRcqiCdmciWwIwLIieJBjH
O6nBder6eq5gdIQ6YmxA6mAkqdqzbc6n2SR2bFX9ghZRh2qjTFx8C4suesosiMyuMGfFsixujU8l
FLXFxRDOeZKHYHqU26Y9Yfj3j5q14c2AC3nlBnC7fHJaWdq4cd+5J+i5897xkJv0+8Wfv9nXkJGB
XFBu9JSu+6sU2fxlgMm2cU1cRJksBc8qGA6Qm2Tmq1BoMbOU+g1fHM2P9IjipOnbuI3d2UOkeejq
KBs1h4soU4yHaRIlB5IEzVpNCmxVxeU6MF6NYV7b0drWeh1uJI/+3rb71uf6CHftCPI/q6bicP3T
v3eANW5fkma2ATHC+Zr2+pL2QQyirTan7F6plUE+tKY93Vtls9iYFWb9I/YYhn5/fdx3l5kMEwyF
6JutoRuLko3TILPjUJPu96S29qntLKRm8qzZD6m91RV4Z4vj3wQHWzzX2BS8Kr6+2TyIpqjxYiro
72BYHbhRayZ/KHkaX6BFoEyBobDuz4Bxfw8JKiIVhr71HgJ6/aecMVJEQLOCnT8IOagB2bES4RSz
3If2ZP+8vjCXNw6bgWTx1cqEMu0qOm7LIacojaW5OpCYVktaKR4ZY6nsFOoswUYsfvkZRDxBE5GK
EFRda/X0ctg0swLn5mmpjGcswdl3iBpcMkEXMVtJ+fB9SlBBs9ISgSsti9XpwssKB73FHjxhTQPP
lGrr9AcxS/QNbL5Q+fHhkKshz6cGrYF5WD2/nU5XvZeT3murOD0sdNi+ySF460ANky0W9+XtZCuw
c0W+yATZZecnCRDdbM8ohnhR1Ld/1AE6YJZa47fr2+MyCCd0eTvMagVbfWxGM15mbwAPhbpHF70o
jZzUJDeq+rfW0Pq9V7RSAdYsDf03EKLavgCD65Vpqx1kPS4+13Eb9Pvrv+ti2xJcaeQ9rDVlcUqj
57PPSPO0kijBV5Dq3eegn27KKJCRc9K2jvLFnqW8j6g1+SrlaYfQ6nyosA6XIE0bwy8xk8WdW0Ff
FJNfhL4QlnLntJ82nsd3BsQIjTSSRoZmUQ8/HzAaU9ykkfT27RapGJmP/49mw+2xnci4j3oLP+Hr
i3nxJhC/0Vnjv6jGXVLYSeAyhC0TvCECuXxU49D8JGup9jfUYaO4OfhQinMIdM5HlDXl/Abp1a2k
6iIaEaMj9s+d6YhG7mqbEeo5WpYOqh8WUf29oJn5IFMjeJHbDjFcxFLCfdtjsdokar2xxS+3EmsJ
hfWVccdBWsVcVjT2emDOqk9rRXCbDKdFgs/ob8N81h3v+lJfvH/M06DeicU8g1L1PP+2FTbVhr5U
qj9MEjbAgJA/saJ/kVlE8AF63U2Gu9SHzwqdA+5bNB94cwFtno/ZO4NExsDaGsaY3uN23477Omst
2G/IySQfs8gA4irgoCrK+6KDelGAnzRHMvSx03ySWFxrVTSLULWs9qWiVZ+1amx8OUyz+wECm5vJ
avnn+gJfXIuCtUtFRMAFAbetD0+YLMHSV5niL2aaH4MeodnFSbqNz7iCebGMhBBsVj4j/SKAbatL
QSbVyZti0NFwkoNv9VSMt22sBy/YHocmRPAATew0atF3yhZjqnYI4A4/qD5b+sYveWe+sNBlwUVR
RH1r9UNgvxttRY8M0ZzQ+KcGdXY7ZG29kTJfXkkCcMTt8NoVpOd1voXMZrI7DJaRyGviv7oKyciV
Hb4syPH8LkD4e+NGemdWvKGki9QjiVbXx0RL8dgjN9F9goV/I/jaexTyt/o34ke/7XKID0dI4FBE
4yWmj3s+qVbixUAMWvf12Qh3ZY12KwlYe+OoXXq4visv1o9CA8xc5gLUkXhQXAtvosEOOTVTg6/o
xyOYbZw0gQghnlw8KW35HCTpsL8+3sXUGI9N6YAK5xmhWbQaz1JxDFw6+g5TFHyVwcftgf+jp6Y3
jRZsfKyLO43BhKcfboiC97ZuuUlWrpdtkigoPxXz58Xp2q95tgBPxqfhSHJGQ75Epu76DN8ZVJSQ
dSH1Qk9gzYHNe6mB0cAMAXlWd9XgyCeztIwD16vpmcio7zsDauz1QS+PvSHQ5QSpoKOAOK4bEJ1U
OdZSMFUlbcInRZXQtYm1Zq+YqGYmkSR7JRqp7qDopd/LpXFskBDb+BHvfFtxJERfnoo9ENPzbysX
Yyih4ce3zSPDq+VhAOuwZG4WBVsdx4tjyHTp25KvYXZJE2S1japeUgO0q+k4Bk56jyBleFoSqFzX
V/WdT0mwzLGgymjREVy9T9LkFLbZcmXXZaT7ERpEuxQsqS/JsX4KzVw/QeTYavi/t4qvTStAwmBT
1omo2VtLbNl8yYkvveuzIjuCU4nBxcLmuT6/dw4/0BcsdYlHheKKWOU3h98Octlp6UEQqybyvkZE
eadYSbuPqzq+k0J1qwX+3nryGhDpAomlJLf6aloA00RA5fymTNVHtSvpRBSKcF6fnJ0WlLgZmGni
X5/ku+tJq5N8i3PB5X0+yVydzaQGJO+PtozefJciSq9KDlqAy5ZF1DvrSbmE0AKCrQzwTj0fCuDy
pA5NRDyT4f+M3D0hDR1O3fkO5VLfh4bVbDx/76woIzIcUHISxXW9KjeTZawDorYxRGM2bJIFiLNq
HSASNnfqHP2YsSHayALeWVC2JWPRXOWNWh/zyKoXs+crC5XIEOljPfFHy0bYMsnbw/VvdxF8o0dH
2K+RMyEr4ayBGpU86Sir4rCuwef0U60q98UUlnuU+xvB4Vv81l7wzAjGDzfMxMhAxamTkGdeSLnp
jT0XcZ8DboqDfA+oED1tvSTBcuyt0vh7u4a6gwjdiCyANp3vGqe3O1NLgWwlVQiuqZ6WXdIP+SN6
3PDzpW6ryPne99PIzEVBXPDNVwciBaEd4ner+KHYOOYMhAIFc1Rh9fn39c/37kh05wCF8DAR9p7P
LMFf2UIolElFc6H+Hue8N58VKZIVd1bD5eX6aJfrSCrM88MDJFAb64d3WRosrBwu6oq82ZfQd/Zi
UsYDqhcZtgK0I6+Pdzk7ITtBiRQ1Q0IaebWOHVgCZB0K3e8j2bjRM9ANEZqNP0w7iD5dH+qd512M
BcydvQgUDQmVs5u6R8+B/L9Hw2OyKqPbmQizZ60bxlZTH5BeSELf6GCwPpgNvpP5DuB3kblVo5W0
+yiuBeHt9V90efEoIiOG//Tah3NWm7aiu1uXUkpNOAwCo3Z5EdPw12TqS7435iHMPSrpgDjxOEmV
jbHf+dDkxDQ5BXwFYLP48zfPFopXFZ4Zg+GHqGaHPCE2HkmRavswgRESB3q8EdJdXkOvNyxNToI6
AxDe+YBZjNi3YhWO37dl6vfzEL8E9lDcUhvEgKOW2vscVVz8aIZy436/rHJxRimGg70FTI0m0mqu
kdXhvtpP4DmjSg5cI+TjDzUgwCTvq5/LoE2nHCMK9I0L806eAB3XQ1UeymUav+hWjeKzs6gbu/Fy
/SlvUbkUWRdihuue+wD7G88ijMxpLkcnQ217FHqb4hSV5fJQGfZG7fK94YDNgfsX4H/SvfPVB8jH
MwdY15foAnzGtAD7h8QeUrR3rGHxMANwso135/JoUwcRaSUIU2LpdeWFj2lXCoRNZMoQV0cRuIRj
3UaIcQ+Kg0ru9bO0tl2EtwhhhwuZnUVxgnzsfIaLQjKvh7yoyDY1e92ukMxve/XT1KG+bbaIqxtL
Cmk9z/Jf3J4vaGZYu3yim2qUZrkxdxH0nSWf/BhuNFAJ9CMoY4qT/+Z05SnorF5pVNot2AtknYNz
LPyv6IPylK+TFlkuKS4aPvY6uJZbdRiyiOpWXGBgk8tWfDIzJT/lgAldI7N/XV/kd6YFPAFYtCh/
o+a9OkhtirlXpIMuTSfWGCUH48GOSnmjjfDOxmE2PAkim4ZTuNqrld2F6DvLql9mif6lm/DOc7Fh
GU9omPaqe31Kl3cwbSNRTJLpnNmInJx/qblOZxLggPpgG0U/I8kxfsJECpdbysFS6/FOTNIBB4C0
2rgP35kl1UiuQ950AcJcvUadYnUiWhMp0dKfDGQzsGtrUYpsZ0n+en2Sl6ef+w8sn0hrRaS72o6Y
xUzRpFPPMuYoP0b8y/tEQxIBFkjkRVYabaCQ3x1PNID5jBz+9ave2uZk95bJS5suwU2W2NnRIli5
tetU36tUfrz/YX7k7USAAmi95ggS0jZm0826r+V4ijkqKNoyRao+FYnYHOA2d328y8uGVhaHm8AF
6oqg6pzvGi2dI82ubd2vm8Vq/KrorM9SPNUAMoIGiXS7tRQX7IkeYnGCCeDeylrnsMx0guUC7UrA
xVtXzsV+4ieBcOfCZVfhUL2+/0CeNgaIa78g/Tvxq2cM5oBoZNacbty1F5+XoQQAzoQDS5V0/XZF
SbPENEV1n8Zr9RBWQsh7mSKvS+AwDPCfN7bTxbXDeGDNRJHS5P5ZkySMOAgQitN0v1MbeIZtTpvb
XWal+6DP9OstQI4ELI2SOSXDVf0+RaXKqnCIOXA0E7+b9OQwO3jXcJN/u76DLqYEvox7hw9FsxRd
2NW1M9kSZhtgvg8avJbPbBp8sVI12qB0Xo7CX01LXFwwsqB0nW9T5E5UwN2tcVBKScu9OE1UFbcv
7Bxx/bg+oYvtZ3EtkoVD0TXhTq5bPIuW6d1UdvYhgN30L/0l8yYoZsSxUgwYNsa62H+MBVIO3AZN
CPh5q2llFu6opVbbhzhFuBfvHlxCTEm7C7TulMnSltP55SqSwwIoAyQhxM3Wu2LAgj41m8o+6OY8
edQ9l1OAFMTN9QV8rRK/jRmglAteg2DdUS2DD3T+sQbTAgpcduV+lHDCcDWlwcXtFqZzj29SUqnh
4A49kLN7TghLim1DgT0RXXYNb2fNzFAjTFV8LNvWytyxKdCGz1INB9kQx9nGV4Di/6h7I/8TVWHz
eawW+1GoKj8ZQapnxMPZ/BUIbX8KUlP9jHFkJ7thX9gYZ7KRY3dMQuPfZOqqfgftV76fbHn6GY0q
+o9Y+cynLqGWt7fUOaWp2KjOcqSGxf2X6lWnuoU1B5prQmB8DkeccnaOCoXzQS6HbrgLKkubvDJL
zd+O1sIzViM9+hI02fgzV5cIpIRFceQubHXkjrh86u4mwNbxoWyHsfP73JJwgDLwNdgDY8tL30Ku
onbDVE4szxzVUHmym6r9PfZlXhzo8OLYgIoNwlnGtIy/tRBG5R6DSbMEnqjF2K7MjZHitddkUZrt
Mz2Z8urYFyOqAvgbNTgypP1oRgfFSJAmczs7bIJirzqYYj0WbRZGXtiERvBH06c+8Qg80LaM5VjL
b7sK93N0+/NaaXexjj0rS6j3VA8IR+Paz3FOynGGs2leSL7T4ih4WxbdNP3Jq9qoKb9pzsB11M/z
tyGwtHRxMW9unENLe17fb+xINtzZhqS+wUkD5IIYMc2nVdRAW2NRqmgIvThMykNSCX9aoCOZG4U6
JpD0JtywXGJYsUXpNZ0dbIy/PubE0ASAQmkBlgVRvbhy3gTRw9KWM+TjxAvMqTx2VvszGHAjNW1M
Qi217L5sTHc9Hsk/NxePmqDC02ZczdfAhQtYp4XFBL6MgT86at74y9SoaJYWNAoxVsjj8VbHRNa4
tdra7jwEu9QTBjm9c7AmQzUOlp7Eiz8EtRwgXdrINt54GOK5YRvb6Y+yjazIBRM9yfdlj8XNZ3hr
sKc09Efrhxl7oSO9VQ2jHIhiKHtxFp5zwvDhWxei1e6p9ah2e9NKKVsYWjpZbtOaHapg+agEiKyX
Je4goVqk7miFREK0MYrmewscyUKvQYroycLF+1Kp8PgfU+Dsd4pU1aUrHt1f8hAPutfUSVI8OIg9
aAecQfB9UhM1/avoSWrggluTYrncGonzNFpq9alNhvA7Xyo3dwrCffeJ0sbDvWVI6GSPdRd/HpHv
kk/81in+lRr0b/4JEylc7rplBkESaLVVorOAj46Npj7sY0QFwJ9PStuOT/GELuxhlpwyg2Q+afdO
qczxb21xigP5LLCTlC6Mo3sGDTHJTXra0fjIGXApqdckTTPv07jJ1Rc0keupuhnjKKpubDRtYyRE
k1ABroWsWefiVLwYR5XcVNoPjVOHT9qcyNNnlAaV3x1hnXKiaKaE6OJUDs1RW81yL3CQCtzpDSpl
L9d34n/cIN4ePSHfQpJFWQCdXir9q63fRvGocuWVR5SVlLrd1dRyLB8uMQc+ksoy7FyDY9/4yG6Y
X7IpmP46IdfCU1UEPO04Ufea2zYq0DI8L8P+ZrGK+JdsF9FDWPKQe/mgo7CnKSp+ujEHItRcVIcg
7aJKOOOlEkdq8cgeHxNEO2U0YPEgVzq+l1yWT3iHjdUzOGsp9/EhCkpPlkcD9+260BoZLTKU1u6G
xkK6vJtltFB2OEYD4ywhmab3Up7EsVfUuY2dIsKHkf1Nn1t9+W5Ki2284H9Q/rLbSEOOD72t9tbG
FBqLQeS3UKfjPlCzBwe7HPtPPAdOxUVktsn80JlZqRznPsU0u1jUxHeizGkalknTsLcEGNj+oLdn
7fCFQsd8iCqnOyZLZOBxHYXGHLhzUNfxPl6GcnGVKAkDP6EO+KCrpdMin1gUwXfTzAfTLXTAQbdx
b5Wzn4Sc7vsAMx5Qb2xG/HNiLTkGbSP1vJ+50c7PCKA5vavK02L5RgxnJDWoxDw3GIHfzE40pTvA
dL18OxeomZ0kQvxnycgjO3XtZsKRAChWM2Nk1Fhd8jVVLfVlafKgR0i14fShMCPVUbPPsy6X91iz
SvM+yCo8HazSNqQdnY2oNHetylvnFsCqbKFYNucLoI2hGkbXjMpYfpQLlJ/+tRZNWm4S/FBwEI+a
fpRdwJ5J9kzgYvyD/0+bfqHyvOylQknso4Ex9b9Nlimfqj4clFuWX573NaqXLx3nJ7xB8YmPnIC8
rqV9YCzqQZOTxHJHs4R4j8qU9gKAPjYQ2O3jPU+nVh9itP/mn0U8OMpji/DK/LNyWo3PpKhT9jCl
URa70FWmL2FvW8kO36FxD5yYxmw3ZIUQxy+RrB8rpKXwuosMyNtoZqnYahtF9rWQ5uCHLlWd9hh3
ysIHT0Y58mFf5zfGKM3qFwsZsPgOw0GHulE1lPGXABF1fC3HzIqtW6dh9/duE3daU++p/2C2vuhj
MX9B/9L4o/OHoEP0Bcirq6GQiu2nk6RdeyhCnrmbEG8uvO5mvcFmJkmqJflpLfRvvo1BoEsE5ybK
D6fIlhL9GC2RbfmFkmp32ALgTzhX0H7vcTm2tNMSSLmyz7qkGmhLI0UKMcaeHE8texWp+UgdnBN/
l0GwGmh95clWbR16cw4RXAzjaNK8IZRizDHhUGAPkbZt9WNQai3z2hYDbjmgE/DvUFVxu8dfsAuf
pV5r/tGxE0bI25y0+TCPKh5DThXFp76f0vm+gTs1UYDidfGyTpFuqWlIBH/DQAzt9rXj4MI3o4Pq
y4LGMFGBz6MXSBxZeZ+Mef+1LtD4/ksMphXIjQV4C6H8NuJul8jK71COsHG6ftNePPmQCLho6X8D
F6FcucokEr1XB6lu5aOUTll2UBZs+9zUojc34bzaKsqu6xtJ+nx91Ncuytn1zrDCAwh4EfUDc92J
CGdABtFUGceUcLF4tpsFUfUdhZHmX02NIvPBaIYlQPgH0IEn9dgcH6oo5zbTJ8lYnpwJMTTXxj72
rzHPC+6YmC1i3BcYKIEeFilof40jzrWj242jbEG2V+w73bFqdZ9jyjikG8Xl13b6+XyoPJCNUYMV
mfMaDq2TkaUTDfajrbQh/E2t7LNbVNycZo9ce0rYXKKljzW1/VUvjDr36tyqrCdbnzUygYnux51U
hLEsUhtFr92SDnTwiSQrgd8VhqqG0mGRax66L6XyrU275KiXlWJ8LvRU/2YbnYKPO0Z+/a1Z9bm9
gS5/BUKcT0+wo6jTC+LGJQXG6YCpBqE2HEdQUTihFrJ835tk0lXXFI8JRsWO1+l9ErtOOAURSO/2
ezMXpTAuj7qjZM/fdXo7f8DDZWBK83n4qvfDbwz11C2aqagbrH8qEEQVHjSvNoXN85hZp+PaWO08
HkdznvFenKo2Kd0wqWhGuxMbqt3ZcSI/WPKIsawAwX1U0IUeJeLtorMNjIaKgDhyb6J2vY/ogwam
fOyoeX6lidV5NTB0BFUTnpwpzIldrx8nRZzS80nLQP+Rs8BBBNGOde2BqXaVLRXmEaBHIgO/qLAo
tgeSi5NVaYn9AEAb7dwhjO2jhPOeNrvNrFoY0vZWGqh44zSO9Yy13oIPc5tlwxest+0EtKqBkN00
9rG6I4LNHkz+qXpoMnpUG3MQucXZFChuibz/PyXvC7UB3Pys1NAm+xhiB35bERA9Uod37pp6sv70
zSjt+BeKrULK5agUYakJ44hCkdZen1tH6+tA7Sn/VpmVGIcmaZzxphytwX4KszmLvqSO1tl3toIE
9FaMK3bi+Yz5YoKuj9gQo6urfYLxrURtqMpPbSo7d/Zoo0DcQU4Kn2Paok9SXY+Vm9Sajvkrqvjq
Y4ShouHr4RwgidYgjnvDx4sf5iQZmsKd68bIDlOuZi9TqMIC0ZIK6gH5TfG3ZY4aKqpB5WzwGi92
3iucmb4lXMNXmPX5Zg/bNupVuZCOltkjIhmHP0ejm//wlhhPvIWhNytR/4iKpfFnxjx1o7z36gZ2
voaIqoDKIVvgPUEO8Xx4dYirAqXtFPNkrVb2kROOd1lXm1RrCD3y/RSnqGBPmHvVny3KpTUvv9E+
IbFuTLugSnPru4Y3aOipFgFusBuWPMh/2Xkf388WHsJ+upBy7sqptNrJjQCnSV7GHY19p97bavc0
Alq/QwJSn9xJxwwBOksFWdItMJj5rRv4rbvgypCyCTvF7DzE1SOcnrPIUU/9rI62O7dpJX2vOlLl
5FbXRtPeUbJyZMx8lQ5GsBwFrXzYuC8utx6fDbgWlV6AvvzP+bIVmFZSGJOT02iG0+JqztwdcQAd
H6iglwfqAMnJoTfuykr4u5ps5QirqPt5/Uesdw6PJEoUAB8oZYJyWpfrnbKKw8Dsh1PR0Am6zQJi
EZczrmBpMgzUNjUtMeW9rjSj5ktGKccnPcZD1v/wz6AjDqhb5yKwgSGcL8W0LKNiZ1F3Sq250bzR
tKZdj5D9tDPUKFfcyI6xrA9T6X6YcI6fh6zc2MSvZZW3m5iVAOWJhRt9YgF6XH2NxokoycVRfcIE
I7QPQpRhcdvBRk106XpMQOJgGuo7Uqzml153tooDgF4+pN3UNwsWpzV+t1mIGkU1dFLr9008NPtG
qU080jtZnbsbe5D7xIdw3N6Vi1xMPwO+sXMcxtI+FXqA9pBkZdWxdcIGaX67qSss57H+OAR4EBTe
9RVfF8qZLl14MVEeV6G+dL7io6JqSyhZ5UmyzX8n2ZaGfRKl36K6q/SN6PaiTSXGon4gjMwAW7Pl
z8dKks7OMLkpT8Mo/TvBPNNdPFDx4BnqOT5UPbVRF89pq/Sbosu/jkEU7Zc4779TkRtuAcVtnr11
wM1FL9NdYeuDOiFEWXVYZgqaYzMnzUkC+hrvum4IXSSP624nG5Qwd2obL1tc2Ffy/PkOE7pTRCXs
by6PdbjNdWLKU931JyTtbLIiI6u0m6FU2+FmTDt0NfWyxrv91MpSKH2eYQ1WjzVuF/t0zrrsZYko
UL04FDoe48iRQq9wsuZEZqdalEYbpf+NYvw4+Za5ZNhtUr3v3MUMrXhfpHgNfh/wO+HN0op4NB6g
uKTjM7QvHl3y2u5F0stYSvwalaFyNwxc1RRu9Ml+gERUhxubb6X8yCkT4rUw1zlpQiHKXu0IXHEl
vQiH8qSZWvcwR4Ycgjtpq+xGoUNpowWWKuG+Mdp6wRSpq/6F3THZvpIk4wypjk16hBwh72MAHzHS
WWb0T1aF5YyluyIl+2pWtdvBCPpNbLbYGKtvCOmENEPwXGjNqedbuSsAAERj2Zwsix382Ja87Pdx
RHVYUZDfPdWpYjzIS2MEB0nNjOhRGvS03fWamSKbjmWP9e36OX7ncIFpoVoMjIfO8wUdUG3k2U5B
Q3B1atVpMgcwlD0+E4pSPva1HT2NoxM8EeOrt41h1Ikro2xWCSjr9C1sAE1uhJDvHC3kFWyBORFQ
5DXEZ4ryYBz7TDu1FJKp9yzm6FpKsRz0mn4/TqIY1mwswfohBW4pcLP0SrldhIDj+Ucp+yFTAknu
Tto4hJhBV1YxYQOex/Kej5lXhdvoo9p+UhL+Jc8uKbPuJWpGYG7STDM2vsjlAjB9fgSaDLCELn7N
aOlBKFdmczJay4xvs4Um2F4OsdL+ZYVjXO1bPEa2DFvFgXmzLwkTAByBGhYnSqVvt3pA4YxP3Jgm
LQIsTDASn/vliyRcgAgr4mbLlvGd0WjFWLTQybMJXERA/ya5ghhZcDVYghigLIW3ZIu87GYk9o4a
Dmt/r3/eVd+TqSkwBECY09Pl0L0egDeDpbM5GFW66N7SLQ21Q3ojtCUlbSMTuJwTWwcQDIkI7PUL
WZ3KMSYrAF7vxXm5jPeD0uKTPuItb94g+BgEn6/Pap3Nix4PmQcMeZHKw8EUKfSbac3yEPWBkZiY
4eiGkuxKLM1SUsQ+sEn2uPnGwyiFQ3ibKwRi0IrVuR/2Th9kvyQBefHo9ESpG4zsrMHL9aVd6j1C
ZwtNVB2Xm72ZJHWFee+AbZmyFbuu7kF+PQ19pGJojEGwpv29+vUDNWxLX8zn1jHzJ9pSTkIxUUeu
nmLJ/VKa+Q+MDLBPChL0aqqizD7lVTW+VLqatBuhm9htb/a++C38BOJ5KBaiN77a+/0sG0WJs+Sn
IrRaxQ310NxF2aT8wCLV+hxNk0XV0ck20CCrY86ogtPBfzhxwsVw9YQVSUegMA7Dsz0Wwe+gj/Iv
gWQvyy+pqNtyn6E3MW/IKqz8MERfkDEx5AOqzEEAsHG+6kUOuoYSvfw8822c22oCi32q9LKwc7cI
MhUZCS1PzUPQhjmSRs5kZtV3iZd+2c/OGDYe1XkkLjbu31UOIX4V+DEhsAfeB3TCKnKuFhztp6Gd
nuV08Torm80dm+N2VBPdQDNFL47BpHMTUQUvtJv/o+xMduM2tjD8RAQ4D1uyJ0ltSS1ZsuwN4SgO
ySKrOI9Pfz/6bqJuQ40sYgQOEDaLVafO8A8pQKjmWoa5fuJ/bQGiH7Kl3Mtw38BhUEt9XJjc63CZ
mWPjpGojyRD9x8dh31Taor1ZGNg8Lp0a1TZrhmZAKnlu05cYQIi8VVAS9PzWQn/ICAGXOxL5A8LR
tRn27yH1xx9IoKC9ywQZsAg/9OMPbMom9nK9c4Ed1MaCBFkPfSxhKptWMzZRutSOdjMjcE6vPUhV
aPSLZ0SiQZn9pPtjMOwawAAMngBT2VxxyirUs6mspL2Lx0ndLIgXj/80oELsLKw12v8A+EbZ7qRI
xjhserT56fmpGInTyLCb7llOMu0Y5c9V5m+KqtL8bmMmmnEw5OyMu8mYA/kQB6rKd1qQiDzsK3+Y
T37duHREtA5tqmYgF9qKInG02zLOHAyD+2X8imZ4ZiHN3sU9ipVyFt09U3rTPlW5mTCELjQxuo+q
ndAeVXNNAwzHvKo/mFOG1B6GBtoTv6p4o/HEbH/kgxaRU4wZabKez/K2r6d70Pq2fIxL5bbXemDn
p4zNtHLUqYU9sIouDdeP36rSSsBxdmecxnocjrjaSZoO86wiJSpDRsoWhbnJizwbdwkxfGNOI1Ky
SbqO1SCsXsEDrDvj486BG8fkhcxuFUE8J3Z15WgnfWnXT90SP4ztlB4C2s+4prV0O1Sc/+PbKj4Y
Q1xeiTZ/fDDNSRpjHHHiycdl0Ea7MtHraZ6mwE4PzMtk6CmQdfy1fBT+rL1B0ecvGzjQhyuX41lG
xycAH88rr6RAfNvPUfppVbAXpjl9qkYvDTZtPYiAJjIw2QiGTR65XVxYX7PB8KJFr7KnEUb6tyIQ
8kpguVwDEIb8GBNEI5Crc8i+xrS0EaXWP/UeOx03LTM0Cjkf5TA3e92us584g6ZR0bna6+dLcHap
sQK0Qn6D2GigA3I+i2gFpp2NlKV28g3cy/AXGdL5mIlG2BvMU2fIoN1g4PhVBleD6e+3+rjleFcM
GGBjWgCgV9Pgf6cmegYwrwna4mlcpzV0rK26WKuXGVtRejMr7LHE9VSGSzChUZEGtlqep8mh3Orm
wBLpJtMmMR5HbWCyQDE0xidczJPpnwks0yx+zZAVR/wIY1TIR0yb0n2XmEEZTcEYF8ep6jES99Pc
nEO3miYsPJfGYFKdq+auHJNSYgLGKdx2A7Ma6QtzjqSuTzAemfIDScuMpNqYHpqriFmmdr6jZVsO
O/oqmsDdp8779iuJWfnoWvPyIyYCxienrGt3P4H4UFsg1xhUU3qLdt96mV1HS+fig5C6ve69Lx0s
hgibwSq+RfWmIDh0yJfs6W8K9zH2E3lUgunrfpaBs1oYaGbPUrFg3W3T1a23qeiY9htvQLYqkq3p
Ag9gdlU/g2QX7aOK/U7eoS4u0KkFZMxItXSG2FBRqmTGSBjd6HznwZZ/giTilaGXxs23HGQDRWgr
lum740rnx1rP++DO+vYR3I1y9302SMGss8HUGEsnNBKAl44HXyptfB3tuTnk2SQAU7lWox3HkRQv
9KtxTreuYPbLNaUGsBwYb7S2+LsZGa0ialSaoGCSubbrH/6YeO7jSlpaHkE8a8YNqECnTaM58JJt
S0ZkRWRx1lIf6lHpXwQRWNS7ZVwa5MZlz/W2eDNHeiorq/veuMZYHqGBFjQ5QAP+gnPmP6pRjq9m
OU9+iPTDoDaJKqtgY0qQD7gKmsVmKZLgACiJIinSJaPIKEhTgAvQxvzbtM7iee+MeM9iC81QePQX
8Y2ysgg2s7ZiedzCUnVkLglohz2wPV28lVYrgn21VNUcMacFWNeUfhvAXHHSOGowoUONx7GboLiZ
ranQb3xDDX/VhUzyDTIHZTUTNAf/paXwtI59InsPelmq1SHar4MnD3UhTBEREIY7w8MI77lDYgbA
wEzjDnkLGbjzAxuhkD9bkzTnPp7McrzRnGBxQkfTRLX3eq2T4A7HXN7RZeicr7BQkuG41LqDa/OU
mu/LMuccrrGCxT6a0ndyBrY4KmN3NchiO5V2tZfeaBtfNSA1S7Jzs7S9AfWkOnO3JjVkVNLTXyat
QuAY6/EqhkgTO+VO+MA65L0sJW5lWyelhRstIm9Pg12K4tFc+hkFz1xq8RUA/GWQhN3C4JwknCYe
Lb2PgQqgL1AQN+ueQL6YG1Bw/lZUqX6c9TJ9Kft+1Tqz7f96IXPo1roeCuvaQrXXO+NfhRsdaiAc
ELie8oJpi5RF9tUXfvkeeC2d6pLzbNzRzo4fFL7c18CIlxeS48BlpeJgyEi35yzXlr7eInhgOSc2
82IYYe8jfy5DlwMK83P1HU/jWQ73QAchdG1apMrT/345I3RrAIhcNVMB3JwtgNvKRbhTlj2pSSc1
aookf2gZTt3Yso6frUG3D441Y+zYLd5pCqCvaF2mXalAz8ov7kcOJYrJK3Kdu/lca20SzVQERimf
CkcaOR65XTYne84Xvg8JWFb9xjEa17uSD/zpqaugHVJNtLL/D5j717cvJA1cu1iqJw8DwlOJQuuv
LlbLAYB9gW4gw5YrtdUfklGXzg5ob7iwFLfWWaE9VPDGakuVT62XKHXQ1JRPWzBfmNnXZeltjD71
/fu5Hl9Vook9w+UWZCzZ3JcGMs/j50nJ5e5zdaYz9H7YfKtsw8etX6VgHivDqJ7Gpix+tF1VH+Uc
O9HITP0uZ4qDLUxCVBgnrb9y6v5w1MlJ4P7TVoD2dZEPedzSxVSXTxYKzvdDb+mbaXT6nxPN5XAu
HGpb0Ymnz9/38nMjgUv7CYUDtjqqnB/ftzBqhCnnSjwNPWDMKhPcgtpYyjycsmrHvAiY4edP/P0e
Z7mXtSrHwoklvFwc8NFtyBba0j7l2QLGVWFtQDfD9dPhkHCzGlCgnWK3oHFk7braVhrxO06D7hvR
QEOjxK/X+7hLyvq2twtL3NOj4FKOY3N55peDoCe4yCUNtXK2gr9nT/bgdPMZ+b/IiOVstWGfNeRy
m89f7GLrIDEAOoIgjdTy6q39cSnhmZSAGQbxLD1RLJugdeqDBu5xb1SDfvACzMVCjxYR2EHlXfN3
POtQsFnXnh5Ri4yCId+5HUUuutGS6NQ/20467lpNZ8uQKUGyLepINUN+QAzMerCAJd5qWFI9f/7u
5z369flrq4w/mY9DuFn32b/CBlr6BpDlRn/itIxWpIkiKEmhB+cXKuXZib6VHdaL7rV7Ubvqa1+l
RRHiPuO9gDKQjA+l8/r5T7o4TsQulCrXbsTKorLPdzYz91oroBOLPCueLLgLB8Qblxhst+0c0AqK
j8PSXFNiuDhPyNtxdI1g1e0y6X9+XIcFNHlMJ9x+qmMt9u8wJEfYqZYgyss6yA8jaNX3z9/zrKvL
ymNtsy4v88dVWu+slk81coJ+SuanftLk17bWyicvM8Q+LciuP3/U5ZLS6wd/j8gFFzPzk48vh7Qs
SOIxSJ6rtGq+laP5fcx8905R3suwj/t862qV+K9FOlnsqlDEZJHATOPi40MbhnxA3er4KWut5I6a
zY8wWC9J82Ln3q09765WpH0hJ3u40gC9XFqeDGOf6S4NMXb3x0cv5lROedGnzyW9mQN8KwCxxtAk
D3EDUe3KPchAh//dh8CIohXbFYgVM+R17358XMlmpobKvCfSj7o5gZ4Ya7KtJZcjVEtpt790D9b+
1wV6bQr9wECYbSIFF6Fb9siyhuslm4Zt1xmQN8xK+9uv6zzbtVkmH0c/kPHOAgzShIsmMlC+dJnS
29rPW6sIUYfs/LBFMbFlXJ/G9abznCFDlwluxs04GmWPdHxg9O9G5gfFfe7g7UWVldvG9NCt4++w
w/PLPvRjqzJGMl79WslMvtSiSAugcJm7tsqHZNkmvV6/GwSEfFO6okmiWbTWELpE6fu26WG3kFjr
IIpS1fzyW3uW4dy3VffF6VrtuwDo3N+Dgmxf06bU3nzVt+/FYlhiC/1qeXQdGdtRMqROd9St3nmy
J7m8gxqm+ERqzgjzgdZyBNMHK9HMNOM+LOYk/TJaJtreI0qg4raTonzqY6PvbpRqF2dTMpmIMHEB
1pYwfFJh38lFj+zAH+VWd6clOeDYrUeaDzX1tZ4MLdj3SVv9Mwo/51QUcFX3ha+P6bOictd+NSZu
m4+guMWGtLKcdk4gSv0OnVr3mAir0EIau90//AN+nSRzfA/cYbS2dtdnKqRpM7xo41yb38qmUrdN
y71wC1PL8rcoo/ViM6dG/93iTi+30LgQBaCB1w5gngF4hxWwaxJn/t7dmH3jgBXGjK507+ciQa5Y
15lzPfpUS9PO18u5Odr0LrIXpxWy3sRUe1PUYhVdHKaJXC1MUzV4kWOXzqEplTQA2cNdCPuyF/be
wdSn/1LP9E4iFyW14dVz6jy+RTJqMIftYsbZkkfUW0H1Q5oAckKnTtRrD4st38zJ0O+H2U+t5wkd
VBv6TNGALyEVTUPy09kKUzOgQEVfa5k2WVn6bzTvA/e9boDJbpAY6V7qxA5E1JnCE3forqlyM3fG
bB+lDwnwBjB+9rPH99rdlUmmUcoPVj+Um6EaxXvCNfUtAbv3QxZKNqGmV2oHEitw7kWW+F9w9PDU
Fv+U2Huj/V1WG1p3s4ePcgVNzWP/p2EGsyqDQtY7fxP8u/bUO+N032sgRDdAjRka9AS3PpRux1Qs
Ky3jrYD7pj/m3YINdehlrvvkxzT9AZxJOk4NGm0HikGiCD2BfKz7UHRpPW/bPKuzB7vB528XdBgS
v5TDZAddiJhzOob81FkXKDUzQoqcVFNoHQ5jUYZxCzrqUGEu33FucjltPQ+l2RCAiOV8EWnTvTVq
7N9X5NvfOFgaWjTyaadjOwTtD4UQVnZUeOyVN9OsKsQfZtcN7UxM3k3eSkfe6Ag2D2RjKntzetXK
v+PG72xaAr3pRmYvzPcaSmt8yKs+UHgWkHlvxmoG1oH5Y93cAMUuHJobSO+dgORXbpRbzdi9x+08
5LdDh7Lss+idwjioeka5inmWlu/rfJJOiJUsdAr2IyQIn9vigMjVxHixbFCHlumQo2OUZTgXAJMf
NqvA4URs8JJ0ow9+bN9oaS+SW8+Llc0Kmii4+kKaMR28IjM2XdzY994yebPYiNLJsh3pqkuj0C6q
N+jC2Rj2TgyxNIQUYC0Ia9m4a2jCTHeKBMJ56bA66b8MMe20SBq+agBWun0Z2onpvo5xDRMstpvm
S8+q9s6mnoH/31lVaixY5tGkQC3YEHI3OU61Fa3JGCG3ISJHAN2F+xS4wCMKWBGp7UZTnaM7ZZS5
1oYKvt+W/4FZ712IsL9yHCN+LaJSL5ZhtP1hCPhA93E3exM8Cn1BSDsr0ctVntP+rAZQrvfwX7yB
XKopzGi2Kiu9nTtdQ0Mn7YrJ28ACK829BotsdU2Ymn/KMRBa6BWl9kuDrT/AZAicGnu22LsmgHMO
UyYl8j0PeDQJ4EpjP3f48qqqAzAz1M9+kqbTTYvLwE1aozGwyVEmQRDcqVr3nyQPsgeaXZoGD5HT
aCi9YfzUgwHcwuzPnajI2Elbp7blL8NrsEBMx7jqIgdpRn0vsmY8enMmg/+cZcHeWNNHkh2gDucw
vcT1QAkZafMsERqruK/6YDsVhh9qrj5oW9tNh01WJM01Z5TLEoKEFUg5TXmGjBdDoaDRNRauQ10W
aiFXe9CUct/1Pkj6ZepSIm7XjWaUDfP4hrZyPYbjkifXRJQvE2hSZ3MF0kH0Y0JgfUyCahqxxVga
5fMCKeSvmueCfkpHOGppqUVwq/Sb/5rUwqqm2qdzsWKMz6E1tjXarOZsPYEGSI5t6ohqo9toik7O
3D4hpp7DcC778Uq6d/mePBb4jEurDe7vuQvx0rTSbJPRehrTgNRtSdMdV4p/nxeLvHfd8vm/vyW1
EC1hhKgui24wrrOyzNZ6AgzZ/phm4YS6SPpoAjw0R72DXmtd68V/7aYww0cXH/ltJjYoXZ318soK
2JIY0uLZ6SlHwiSoUQ4p5fAASbeDQT9XWtgxXYM82PrXJHsu9zMoNpBjYLRoNVzATzKpKzpng//U
jxVUKqCs4LSxlI8ay0nbTZ/b2aFdaC5GFXSkb+MYQ3/5fNX/8BOAQiILQVG4Smqc1WZABppp6HP1
3E25Fs5jjs7iaCjLC5M6qBiRLypM9NF7U4EWDKgIOMMVGenLbUYoZKyH2IGOpOx59UQnVx/y2muf
KXOsPUPFsUOtybBv7QRv9dZs1Mvnr3zxQHyuadvy0W0uMGLq2fnVW6GB6TafDewwvtQjNMUxs51b
Jjv1LRSRaxK952JzpHMrVBGts7Vlh8zPWcXtlWi7QsKMn51SNTUTJLfjogoAjoS9piUlhtKZ+zIu
vvfVdnvw7qY1lg8agMJr6imXTZD1p/DeBBHONTyFj+/uOZAdazHEz7bqRyRybHXv+3WFJIGCi2MU
KtuZhtI2Y6LH34vV+DszGutHOvfGU+UvaEp8/i3+8IMcWrgrsIxvwbT5rKKcLcZAPvHtq4FMwlFn
FPK9LxAdjDIHwhRCWW22qUEy0R4zF2TpE4OCJA84DY5Z6X91Q3VNq+ziRKCN5KwCtb+/FRPYj0uU
x0FQN0ZaMIHRmynE9sD/2bXF+MNOF+dIsHibndY6wNnXb/KsdKorS3K+PVEjBDDL6H3dKpDozj5R
MJuxU/RFc9LqrEpv4bU0xaNXKb89QPZCuBbBQmiBn3+H874JD+VUwNuD/8hc5VwkVyUqk6Lw/ccc
lY2/u46qed/yt+be1LkDtu4km35njbJuroT9854k8Q9tKzBjiDDSoT8PQHrfAFnTaOQDYwn+ijFK
+VKVC9YLwgzGYOssQvteoPNgR63bzunN5+990dpfgZpgG1DF4V9WcMfHrw1ir2mgWSenUtXTz8nU
4OOqBbdQqy3y71Cxun1gJ9oJN0oBryXvX6p+WEKfBPxa7+oiTvBbVuFLlDbBTa+t7o+/BYdNuwXr
UJwMmc23q2LelipKHGKUpe6s1e8z7IMgidEkaeU+9pf8dWiW2DpcWZP1Of/u8vB4mrRIpq/XEmS6
sztBZIbVjzSLT/Ogq5tmnuW93UwedSAQpfcGQbufnj21z5bytV80KBNIx86VIH25LVz6WiCJiZk0
587xbEEO1V8Ug3PqsaoqI1f1ooQcYesvjd7Z8ya1e9VHNlwlN8TbqTe3ny/C5YHgMoThiZYCnABA
vR+/RY+8qZhqfTqhwSFPOT7Ru8Xrg8iMVbkvrFG7YYmu5dXrwn5ceBCUv50ygTLS0jsLhpgGWUMl
k/7UdksfhG6scJAbC0e7obMj9p+/4UWcwZCTtSX50RE5QVnl4xtmoAaaWhrGydeLPglRlaBXIdv4
nwyjg12CWdaVquE8sHLTIh3DNcjTGD9cqPDLqcVJHUiXvSzBYRoW9cVNp2y+B3Yx3LCP81cm2c6W
Hq7HCVuK1L/yUf/0ykR1Eh3Q6pcGIFg3GmWj1/ppQfsq3tHzGub7pEf2PFaZYdwUjPCKK+Pxi43M
WwPgZ/UQ8TAp+c6WGXyJbPNZP2H6kSHP0i3tgdZKb0e6P3jWkS6SfKMjGMvILuP0788/8h/WfL1L
COk0W0isz0KK29WcGdVYJ+60sgvh3DXfqlXON+9QGjpwe4m9SulSQRnwohim25UAe7GlLTg+DO6Q
4eQUg7X++PoMGyp91kzztDD/6TZ2Vmn2TW4g3dYEcZJd2WLn9J41m6MmI3CZvPbKqfv4uDZV6E/p
QXBSAum/TV0PDjyDrrTHI1CErtz3bY7kh4zTzoIS6QLLLJ180v4CTGJZdKyHwTr0CpxZkgUZ2rTB
UBRWONgp4KWotqtW3nXtrFceUqFOumNWJpyoFA5VUuX1fliZbbqF1o2kTYgxCRJJEaUqaNyhTWmJ
Z1U1IMAx+ZmzmZw16e8Cu3vIhkl0V0YDhsW7fogmrAU59WpRu876zlUl2yHrSqZJ7qmYJ1pOQ3kS
qFDZ8HoQ5yr7mHQ+zQrvrs+qcttO3bi3K1f97P10fkNBZtiDHdWv/aiLuwWezIrcWHcjfmnnM6/U
NgcnRbrmZCia3ftMS5rgiPuA7I2o8JW2Z8EruozITwTbqjOltk+IYtmTMCp1TfLhIsjzY5DCAw9M
QYDh3lkIBPuWNstULifTVGmBSEoab7J5mofIMypnC9d5DEUeW5vPD+WfHgvdeXUIIOfxz3MOSFIe
oi+lcfJQW3FuNLfB8Q3/WrrWdV0N2rEFFrVr6667Mqj6w2HkPiMKrDcaFef63/81Ap0aiJzg+vQT
YLT8H7fxl03aaCaG6FAH6ytveU7mXM8i6EUeSH1LZn9+m9E3UsGyDPophjPyPQEj1Ec9dZmi0Vek
G5ACi7gDvj9u0r7yzG2djAwsDCWaGwOM8dFvvHl4RCTHfRvM3DLDWltcL5ySRt80bifm7VgxjXju
AWinERI1mbdB0Kg+ZFCah7DMKxVs7DErII80w4p9N+YuC5HrDOQ1+tNvnvC/DhswZbY08NRVIg0U
/rlxgCnypB6tqrtTI5qUX5K4pTO+DAKZfYgZWfxY5TZtTebjUkZxsbjvFQyt8YgQcHofaAtaVmqk
p7brcT/Wb/UpKLQ9RCOQ1SXw7fGusorhhzDx4dlms6bt4jm31JUq4Dwb/v0WpH1YTBM74HKdbZBc
FOViAkKHJFrk7dcuqI0HUbg10xkmSyLMY7FktzSPh4dGtb06WfTb+tCg7Zy+Qh5XV1glZ9cXNzWZ
OeSj30BYJqzrSfrXhiXxDtKaCecxZ22bHPrvki+RnhuttXE95n96yGEqX83MVeNmnGEChkJbpHXl
Er/8vBTvay0G5YNahZjx8Ye0ThMsk+OKo4jtqe4jVY7t+FY6IC8jZks5moWz1zAyyFom06FqB9fb
LMrojjPI8e5u9JvOScE1ovhjcI+UJF2h1gdGY0SlJXX/l50lE9JcIHeOXtXMBZozSakiNwblfCUp
OIs/uOiZPjwdQN2UGVyXZ6uaojY3dklsHmlp9e03vTSyG2axo7GhJV2JPoIPETu7pYGx8fJ56Put
ofzhnPDs1dMG6BrnhR/wcSH1IUBIsm/tOzTo7Ak4PyBSLL3TDA48+oVylF8FJucpvwVtMJhzbV4M
WVTEY9O2YZ2b3cRwXcSIvnZu8ga3G9ZqOyS+s8vA/nKFO11+J3sdZK6JYB/oU3DhOj2tQmp34MTq
76bfl08gNVFJyGXQNUctzvR1ymTOEnPDJmeWl3WyDdN+murICJT10E0+2s9FL+bkiPhQc+unaL5t
0YNMusgaAIoykmIXvsm2n9VOFhidom1JrdDlQ53sEsOopheoHdlrN4Cj3XTo9r1rHniTY9naKTST
tvTf/Qxf4Fspm+FvGTOzCMl0WgocNqbclwFV1971tOquKB0kOztpUqXnUKYPiKnBh/BiATo5RIgv
848VXXoYzC0d5Z1bOHNwR6tJq/dj7Rk3eRWUGS9oD/P2yhfmA378wDS5uEuZHf3W/zkrqOVIs9Ps
l/SI5k01bhiE9AdbZ7yzR0Z8OXT5ZHz7/ImXhxNEGg+kebxyLy/2M3NPjOqIQMe6zOz+72AYzR/I
rvvDHuvKpMJjaDG4IOpYmV5IC92L0E5CxhEWrnAYO7oKSbAUaeGF6bqhJ7d5nhnzfklKZ9rYojRd
FLmC7HXWqjG7dxK/9A49UCLrSrT7zZD6uHZwEIGukLYRui6MAKQ+OygBa+nRbKpO3IydUJWB9ASa
1mHQVuImNcc4uw3qvgzAhYsyNWXUNN60GzE2gLQ+5PGRu78zt6XflaJFX9LUvzlZHTw4dLnR+7bN
ApjDaIIXvUeDev5aV6jNbJvAxrDcIsrfouiaP+dLZqg9R0aHv+64zZJvpjafcIfUBHKNkZHFJpSA
1i5+X6ue39GfCwRqs59/27PqiVAF7YJGLRUEgyZC58dw0eOLXCddENx5QM5/Vb7nAC/NUL0z7PhR
1/ha4cB4hNZMqoJrn+Msgf79cIhmcF8YvfBlzh4eeHOyIMzs342UZ1zEnRjhEuDvq/7y0lIkLxRS
hYcYWWD8pFHkZC8tCgLuX44/ZjhIIMA0RK5mGj9Rfum6JlSGNz9YAPQH49YQ+SxeaAACUgkLvxj6
KUqdSnvlkC7INDmxTO7jOtWzDRqUPkaOC0yvHTyIPHhNjDR48OPFatnVBLmGVgHSRmRyQXmP3myZ
H9qpqf+ajAnQxJUa6/eaf9yl60iI4wbLj/nF+bIsjuA0VrpzN/WVLFE2QBQxuDecut8CZKnbnUU9
v3ekUPk+dTT5ZmvESibGvlMvFcpTAPl/1U3qZrc6s7MsVBgDa9+DpoYKIGh9qR0uSy6T4oQy2abJ
M8RMrBu/7rRtydSTDETBPIOgJwsuW8cXdr0H+Z/IDTy8wP3hSMr5Z6Oe/PKLn2dJu/Fa0fIFHX9G
p3MSmX3TWHBEnxlxKusxR/N5OHZQbQF3pNNSRaORzc7WBn9BCSAr0wCG4i9q3yg9Hp/Ry2RZ+V3e
qZHIRtwHXi6eFJhJQAmTOzcV+ghVHX8rBSMsLiz6Ctj3+rkt3tzYQuei5eRoL2BHaex1ahLoOdcw
JmIbTA5KYcGMYKHSquafLMt9NA0rCqXXz4/W71r4/Dt6jCUg7GIaAaz549nKCt1BN6U37opqnaa6
eeP/JElNivelNVXxbvhCpWFnxMsWWeg5287pSm4dPA7ApveMNGnCJp5b8wvpdW48NL/x2KLprJcE
Gf5VhE4imPejzJzBe07SnKvW0cfa4lZf0uGtagsvfa/Todkq+ElxsA3q1g6ioBPc/n6yTM8BDaoM
hgQAgiol9bxSovwhuvCbcIR0wdL7iBd8XAHYQ37hy2C+c0FCthCJgv7R0myr/8KZM/U7uxmgEARD
n7VfRKcv2XjlB1xmYhZ+resYnTaQc8GdYOQzMegejLvepc3+Je/05Etj9x3iAUWs00gQElUs5JSX
Zvf5118z+Y8fnwQM5sSajqHVd64QkRYlzfi+FEeUKsccWr+mTpNZ4FinO5V3JZKe8+yJpLS1kSqA
xmaz386bYJ2jNxZWqf6dkcihoQDyEys5xNhYYwZujap862t8EKLRGqs8QkNKcwiEmmbspN6Zfrsp
+rkd7+pZTHsfgy871JdEDCdVqcK8YbuOskDfV3XJlWW6/EDsilVhnlE4/g7nAgG6kfsizQbtDi6k
b+wRM9RhYC6VL59KuA1cBs7wavTEyysP/sP3gdXCUqHcx5/nlANmQ+WkdSI7+qnoJwCVdAxe9D5B
nhvE0OQM1wbBl2eB2TtaRGRRcC0J6x/PAtiivk5FJo6dCEqcUnXEyDcDKXT8SDbtZw++HhsV0M02
/avHQKg9fb4h17N2tiFXATOkDFY9IJp3H59PheUJFBeCu7pX4naK11KfsKqfesYmX8wiXoYrucXv
BsTHR2JYseonoIbE2T7XCmQ6XFRSTzyqXcNDW2pi4HCCoNe0d5peNvVbkXRZG+VTAxY1RZUOYI1y
Uv/RSGb53U2MJEapekBT+xkuKuKupj5L99qI9A/prYN+OkghxtZoY5z3cHVt9KrAbZJjHcTkjuGs
DfnyPoxdf6/N6J+Ejcxgv+Tr0D4v0uphdX1aFZi72HhIVdWpZAeDSOuObgc5IHRNmWr3gSpcgAYz
JLqDNlnOX1psaE226fkGapd4ckiudBcuz5JjgweCfcC0DQGFdcv/q5hXfV0tLVPtYzkZxq1IBPig
Qc9S7ZClBRDqULO4FbdwNFV1jU/+26b57Fs73HNUvSvKAL7ax4dLyxE55uLe3ViM1SO+mcOb44P0
UyFgfwDHXjUmhJCl033sf7o4dildmEvzp1GKjeNRUQ0gVObnGV3rhhu8V/LnYoMFfBHMVZdX7BR6
II5aFpTf63q2Do6bD0mM7mq6lvNdgrrWNvBp20TTIhXQYs+r2207Btp0rA0oIO9NrVVZ85COads2
21QbhErCucpLJk3j4CrvOFlMf78O2B7cIBZX2btWIqAXErhX0DSuYW2IMKn6yVHtqWYgJ7pRQn/7
x2jpyVTs7KpY9ac+P7oXXRrOztrlX6kMwMLPg6QnvApgX02vw130Mcp9ExeOxtTktyRBizMCIoUi
1M6oADHdZqWnforSsLX+5vOf8Yf9BW5oHaAx4mHWcTZqyNGbXnsCydEnYsqNFrRUB3666CCqW3vc
L63rb/LGQQX6Pz8YAhx7GpAH0LBzoBRCmZQjCb4XIAv6nDQe94ZmSEt+gtaAKJRSHKHEXKuNfusJ
ne1pEnDmaUQG27rwsvNSSSY7xMvdiun2vKgRg9vsZiRPi7As/OGXPlUiDgd044Pb2PaXL02nVLeN
29HWQLPbaCqPmfDvhJj97UCm561tPSPeLQG67LD6A4nqt44057c4z5EBa1s5t19IXg3/ENOOmO/S
YBbu3TA7Q/ezmHEduNc8lK+eltrOfw5TTddEq0fEYJwYQe1xy3QBhf1Na+exGjboUl1Tvf19UX1c
lVWYl6SWewwms3m2DdaRgWcpPQBKXQroz8zwm43V5Wp+qpGoeeXE/o+y8+ptW0nD8C8iwF5uSXU7
diQrxbkh4pyEvQ/rr9+H3puIMiRksTh7cRYezXDKV95CmIAkh3MmNyhe0Trv7GEF/XdqAEbTnsi3
eR5L/wGgRbD29lb54NdxBWkUNk3aH5AoloXEDrRB6NtwgNN2gqWHnEUf7nUlIs9wpsS2toFSNJ/6
sDX9L2o5ZATZ+IVEFXpE0AzPDuxfbYW8VaT/7MayjvR/3szUfwl3IGnBEuMcXV6UwqK6O8BcfeyM
Pj7IdgzRoq6psQR7XbBRtvg040urA7DO6ztx4nUMMKeUJkA8dRa8WGJB+lFMSYeMPVYUjf0HKxoA
nFYd7YActKCTzDLS74RZ1xVvHDcp6RKE27NvwpJAo1pxqca+mj0aAwz7hzb1I3Pn+L29raP8CKdk
+pOgnOaiHTyezboH0Fz1TnGU0Q0s71xgS1Tw+5JTyyNQhmV5XWUGqmqXatqIx3jqpDHywD/L3Ypy
mz2gG2MMiv7ZQNXsuUUaV/KQqTfSYztVHdY69BjhY7g91NsQ5wYZ+OJLVfSdbqJ64AvpS5NKun/k
FpLCfYNYWLmbJaDDzxOQNPNe2GxefUkuYZDiyAjP3Cii2MtdlOJlkGlV1DwGuZ3EP2JNC/MTsGAb
qXk6swcdWHKBYjn3JYqqiBRCZ0ij/itW78kmMiVcO3i6FKRGJEriOTrOFIA87lTr1Yedn7+Atc9P
Ms06dCjSyf/hJ50VuBX8+XRVlJn9JbLIbtxKGbnu6Xv61lbJU3gLyHVUkZ6uENXX+4NRJBFcwNAf
ZqGC2FYksRL4P2U7v/UzG10E1Qh+mJgqdStdSmRjTUu3QATHD0lvJ7XBrscw8jZ7CoxUc+g0O/oP
v48V6SAG1WxOUjqYc2xmQnKADWQDZ1XUaCeMOqL7mQDO2Lfsy8pVel0It5TpO6+VibbK3kTP1N+F
g4JeoJGqhHbImlqYsgvaaj/NhHb7u9NwGZQu5u0wFVIzsUHKNb2dSt9MpOGRCAi1Gqnk27fY1UuL
ztOcxhE5A6cwlm0ZAzs4AzuZ4FEyc6V9C40OxpsPv/OAY5KEPlpI1DEDMO7dnleRBgNztdM4sCgv
c0lcbisRlvRDbEDQ4zQDrhvNGR4FiyIQpzUq6QeGDFFziCqltHY1At2FN3KhvBl9br5OaZXg1yQP
iTO+ypEsYwNKc0CdTLePirzdJya2BodAV/CndQWa128hD8k9P8Ql4pFDDuCYBts7lJ1u4QKioA7J
pGVqHj86EmWQrRKP1kobDVgaWu0/0rdBnd3G0YZiVtqn24xSSujpsaK5VpJYGGMgqH6nDHF9C/Kb
iOEgV3PtIGq2uPQRw5BFnWbZIztfjBi/6HoM5riorccmgHTkYdDCa42JiLZpgqp+yy3feYUchh2n
pBV9+/X2Bru+Pojj5j41/b9ZXmWRKgTCIpYBOPpIKDHJbtWO2UpUKLwgfU7vtm3uiVi8c1AvooZ3
IcBZPhs4FP2LxbucEjakSVtgPpDYZYhacIVvEc4fcgIeEJ9FjxJmBIez0NM67Lyx7VmGlY3OGoiK
LJCq7rMCFyN/IOQOEEXFJMBBuFmncNG7dhFMWXjnMMzf5OIX2zSa6UpCmYSUSfB9eRYQHKVn1/bG
ozWg7tYmhfVip2KsXRWu5Qv0dYhvGfji57wLrTv90Ot0iibeDOEC2AOtl/dqMThGQjimONojm8bO
k73UKOVXocsFrjq9HWBVIiwtpNWfl/BP1LURNbHhu8NYY2tjwayDyUlOCrOR3pvshviBvIXCHotP
Zdon9XGW/Rm3kBpT5DVwxFK9GnnkY191AwVntMO10LMlp50S5HaSaHyRZUm3fyVKnfzWkzzC7UmN
usRTMm0MPZWe+jmCrzW4I/py1trXLSiI2A0J5yGXh0LF4qtrHFhEgM4jAD26WhnxirtGUlajLOfB
q9oW9WMfh6AU3BRsotZ6AZYPx0FT4Pve3v5X9TJuB24GBVENi94D+nKXy0sXkNJsJeeHoe4KA1CR
4BQokyVvQUW3J7iq2GsZs78SqdfDaLTZBoZfsZNLXKu4tMV21GvloCuhfYrzHuV1E0MxFz+5e0nI
8imgRMV/5gSEeI2AdnEjh8hExzDI6wPUeWNnp2n0X0GxezdCWlqXqlw8p8k/ynJxBc7wFYMOI2qr
jL8YkxJC0fuN1B/SCtmCaCg7z5fV3IPi3+8UAhM30qzuzpafr5y/jxsdB4B0gDKJz6gWW4v6VBmX
ELDtqt3l+pSdDQspQTekeSDcRqaif2cHLC/A99G4i3CEpyoMPP5yA1jCkejoye2uxKCROlgeyW6L
bFW5GpUhZIM6CFf9Y+Q/jzlXSMA3sOvwDbkcM1C7vqpwj9kBwDe+IcxUT6vSDpL8SQedhu2VVKfn
TBBt3Rn4o6XlNSRVA3Eyw8IuB0Z+wcHzXml3hWjqldUbxbSB8x01LogK61614mppKcbSWkUsCVQc
pJPF2apNgEg5ee8+04dwNSRmvHYIAzZ4gL/VJaH+7bP8Xna42DiMB+OCAQFDzaaol7NrM6eHNDqZ
uxrl7BTfpWoMWqDLM+L+M2QyvfesdjKnZzMay0OdSKX5mGJeUn6uspqcu5qU4AeuKWqEPpckIa0m
NMAjMTRAaaWasfFqK6n8s+JGG9bqiNrTyuyL+JzHENXWPHiOs4vsXD2iIobaZZKjGfCY147Z75wo
zcIvzjihobXJhQ9de82G0/1fUZAZys+QtjCXB1rbYuq9Sm5F+qumBAXfvQoMOMhZbFQhwpUFpbw8
j3zhVW3W/lLRlIseZATc0g0WMFbwLSHlbfcNmKxVhWdasMeKrqs8TR8N7nNuWfWxJxZe5zbYLa+u
NFCSam91RQX4QVNIgvIQAnk+BjlYZavr6rMVO0nx+/bH+mBvUB50KB85xJjy0k1WUnTSIeQA9mMR
KNNZDWMFHFkm/+6Hemqf0jFR7xz0q71PW3vWjaCGQzxjLEXwnagj1jPSaJ/USvoEglSpN2AV5R9S
JKJifXt6y5ABg5X/tzE0xLoJGxYnPCsKQQ1hBO2DTadGXYHSIRL5w8r2MTcFilmu8wZ1K9eRsnu0
lg8mCtholvREe4Q8exGuGFFv+xkcaA754IPCUOVDoJTaJ31Su1+3pzn/qcWJm7mZNrBr4hNkIy9P
XIq5HPlabe54R3q3UosYSxKczeI73+6DcWxQzbTuwHKCsV1MSXEa1J2LyN4FCCbo3zq5641DVuty
e++GvHplUTNBbQOaHqYFXCWLGzKKVAwusO3ZASH3n+nF9ic5sFHSyPJywrw2pXfm9F16pyez2C/v
CE62JtUgdI5J5hfDKqTtbd0N2rGMnWCdJjh7mlqFkWmtaeUO4nyauyQz1h8pD/Xd7Y+4jMjfB6cq
OkNHYSZhyHr5FXXUAJOm8dWj4qCnBRfcSfzKa+ypq/cj8q/aS9PF/XawSg0LLsnIPznwclNMhg35
IQgne1wHhugN6uhYKH6Km65/TpLcVle3f+jiznj/nQ5tJBJSIILUrS5/pxJg5oPpu3KsR0v+quZ+
HHtJM7Qel3War2q7jl5uj3j9Wahw0wqaH+lZp2oxIqU4GeRDrR6xKpuC5zYfmy+hKqXjarA6RUAZ
k5VXFITDYK9Zjf719uiLHJz5QhalP8g/5yL7smI2ik4raQeox3YWQG8Gxfhl+UbnSTmacxJWnisY
q86mSWnaN5I53dkX18tNTZf6Mmn0LGL1bp39VxeJWepAxiftGJTY0XRFiTWmkalfHLSAFa+0dTHd
uTUXN9f7hPkH0kXk7qjfLDYispCtg+m8fvSx6Rm8xNK7L1IRU3/Qo0r9fHt1Fyf9/4PRhYV3xSKT
113uJiz8ZLUpc+MoRsrET4MlpD8oRCBwbGry8Al/uZAYTPw7TQNpbFvhvxYkOHs5R5Y0ljL22pGW
RfImSaAiPOo51kFHpfIfc4b3OYLsnQWaFGcWobqco4oARS+AwR1pGxHdxoMkHc3Ol5/R1QSuF0Lw
WhVNO9zpP17z69izM3F/RvqbhNaL508NI7NWC18/lsHk4JWgI91ft61VekakDas8z5r/GqRl4J1L
uNJORrCG8qW+3v7CH/8MXLpm0S/uc2XxiaUC+aNBsvRjp0kK8mdasjERekZiLMilB0WE5sGMx/LX
GEb2E6glH65pdI+DsCz5zB8BLAavo8IxNWktX34EPNJFUREw8BGattorIxo/W4QzAmA4QYSIZgdC
6/OUDGYO1SVBnsXp+2m+UMJ0BzW5Gu88Nh8cbPTheK9pEqMlumTi67Wep0md6McqS0CG1VG4QXdb
XceWkzwKv6zv3NvXxxoVOKIg9MsZlXbM5QKEMSQe3Hf9z1MF3QCjnaz8JqeA3HNqFPWdO+T60iQS
4XzpqM8TlyxfUsdPQqlUy+SoDGXePos6nrTt0PTdSjOlEBNMO+qsVR5W1auJddB3R+7QtrqTilzf
LfSGyEa4vCnzXfHQBVVGqTDG4li0TfbG72m9uO+12kuKzJ62vh+oD4mPuc/tDX/1Ybmn2e2zeiYl
I4jnlwut8Ch1QY+wA0CKId/QlnWhUyMNKspmU9L3vjPN6/HQjwBAO+PLwbcuC6wFOv4jGFH/WCRD
6O+F1uZnvQRthjBS0Ih1og/TvzWuQLMzJAs610C4QZeBdY7yP2pMtnNsDFG2+8Ixom2VWrgGl0Y+
9Ft5MvXkzrIuC8nvg87EaXJZdtYVvyY06ZukRRacUkUNMPjBzqz+jiaTPZ2HZtDjVd0Qoh7Uykk/
UUCATTw62M3OMt3ZsK9EVVfrrjdD6c7ButrrqBdhA0ESBWgWqMkiPHHC0SihlDnHzBLtl6TGMAt5
JxuFIVJ6/bmrErJVGpzpMe+ynOTbiu6wzD7YAbDYQW7JcIjpUCx+QadkVaGNY3DqcOA6qEGkvvoF
2pq2qIPES5Q0uNc1nf/iXynH/C1oJLLBsWQhTF/ilAcfPwCkPpwjcuqT9FBoabZPS9vmNA8Yfif2
VOqrMMKb2aNMQK/p9hG7ust0yCmIOpDrQGmjc3t5xFKlA1ePttYpBPQTb/rESrdNmQTh1qCHdOd8
Xc8VB9x5njOOx6DZfjlYp4ko9/sqOcWSJPYlGOzzZFTaD3h63x1U4jYIawJYR3YIXZ7b87x+O+dv
inYocRgQIn05tlagwGuhE3qKkcH5iuqvvsXyS96LXqpfzdAoUK8DuSB8CYhOn0d/BnSq7hz2Dw7e
LAdMtQxa+CyhuQgIcxM3H3TYraPW4C9a0xsW4iUaAsl4piGAOgCa6UQvESz62TJ2kPydLuXJ4CpV
H+d4NIXqY92r03Rn27/n0Je7EE0P8AXwId6r84ttkItCzTs7cYjieNrX2G4b1Qr9Patz01oeMTjH
f9jHPzqQ2wfbbKLKw0CnWYegy4KdjVUL6l5x78ceWh0xenPFkH3D2szWDlB6JJ3q+IgobkxLYNNa
zvCHQnT3WSAqP51wCCx7j95UVa5D2Atvd778XF9dzg2ZGEfhflV5xhaLHsfJpFii44SZtlRjtqdZ
nok8L5UkS8CSjwLU/xUd4QY0Zh7SUYXAYdXJoyV39wwprt5R3ZzLhyAHTR3BhmXNu+XZsUy40kew
XAad4lQLvgamUlvrRu6Dzs1sG9xWYNbxy+1F+GBgHjUqVFDhyEWWBQcTafzC5wo6OkatYNMCi+M7
rYCk26ISjttaMnXnMAil6c6xu75eiMhkek20fXGxXxapuAhw0E2H4CSEoWRI4iuVB2K6UnBmHeI7
hfbryHQ23UC6lTIHSZ68zPDsEpRSh5z4qU3T4DfwnCbZii7WxHMv9Y6xHlEHmn1gTBCNGXDU4gUt
NalcaUpSaatGrqQ75+qjW4d0ZX7O3tEMy8RBCgKhV50ZnqI+t76UvOZPbSHDy1I0VE5RPa9cuofD
Pst0H76M1A1A70Kxvf3134XFFkfgXRRjJtZSIFtigsHnItckAufYS21e7vVImmwXVwYVXyB4i9M6
i4oOMb0oqdFP7Czje2A06B2Wehq3u6GQcv+Lr43CdyU9xZkYtHUInLqynlWcsz5DkgozN6WMVXn+
OOQvI5YKhoczuyGeEOUaI7fVs+DTFITpb6sl8KDYnWuPtYO06yZItDh6seWoDT3gGzZKjQbqWXQQ
ElSlUT/2zYOi1OnaaEFCbsJSikbPr4BcbI1CSNs2tRFNN3xE96Hryr6zQvemiH7FSlhROm8x2kni
UYu9pmPf4y/SNHhRGkoTujOoEuiO08eyS3ybfwYn3o2PAtZcv2oLKawOsjLJ2k/NSPXx0AhdHdcD
xlx4Z4R2AUgwqqZnjD+1H6WTK1B3kjj6cvvjvWd1y4+H/DUvBwpuEA4WUXDXFqmhVqZ/FHo+/jfm
fTVtQ1syTbBpbaR7BcYNkEdG+IJu1thZ+6bylAVYpTtZukkaUXdu3VXiSUefNXA7u2h/IUNZRV7i
F015J6B477ksfu6MA1DI+ckX+MmXj3yUD1A6Akc6hlOedStIm5CNisAfZcY2wvChU7u0eg5EI9tb
CXRVjTNPTybTZH6nuyXCqCRVda91lSsNrayv2dotraUmDtyp15S3yZfZB1oqlz+VPk5erEyO9TUi
n/KwUgTCY2u4yNmzUeLpvpZAuzBwk8FpQzNUrdjlXaLzPyiz7NOK9XLLsBurtQDBcO/8zxHNcjEg
AJMjgrac3/7LxZApyGBw5PhHWtma/JOHDrcRF35jGNCiGkv9e05zDLvgfszlJ3jAzsGJZKk4wIeS
e8PzO7xSC6o+93LY60AX2AYmWQD1uJrJBC5/mCksvTBHLT8ldNDrZ60Op9cY1kr0BOTY2EHrae68
w9cjUo2l7EZgTwMWcsLliOGgibJInOwEq0qV8fGh7zpmVle7QTPSYirugWs/GhAhIK47upPUoud/
/1e9D9AU3QS/KU+Z2ds7XkA8WcaWNnMJ5knZyo1fNrvbZ/X6maWUDp6Wd/yjynMaSJkzKW15Qkq8
MVwda/Qm1SbFa7M89rQ2Q2+xprl1Z9jrvIn4Zm47UfVDwnwZVmQQPmwjsvJT71S+9RShwFx4sTNU
/+FMBCeZFvzkoJ48d34nHJJNYGFqW7d3HvsPFpwTT/ZGCwZ5PGexpzqri9SaCOaEEhjuNA2YN+7D
8NXUIV0XVVHeCac/GA/OK60apD3pvS1zFzEEvYSYU30q8AnaZoX/w8lBeEFOaraYFYan2x/3g8ec
qdGKZdsgNnjlmpmjO9SPo1adfCwJlE08hlBqbATJfYJkbdzUxBvhmhhHUR866sk8Sl2RRid4UiK5
kyp/NHf4PVyP73indwmNvza3jBIKZhFdfQp8v98G6lQ+aomiTfA5i2escwEF3579e3f78iqbmX7E
kJxixLWWohx0rHSUDFrAmJGOQ6YfysYbBbLB2U2lRS09rtvaxpghYGgZMyHQhvBJn2WUAnOXeLcX
nhpXNlLZci5pyLorFsR0RCtdhMATUuxK03HXDXI59+R2Ah7Rco2EML5a7VXriqTbhLUMr7C3kZ0G
hVk0xmdnsO75nX9whmfkBA13YMQcpzmk/WtlHT2WtMEU6amq2/Qsh6m5gc0MKyDW+kNZTsmed29/
e3E/SAxph8wUE0JFE7Lb4tHM4FbntT9ZJx1lzxOfEzSDOmg/qr5Wt6bUxN/oKItN6LSsdBCY5aFS
FEn1fJBMGeaFyvjPZ4sukYpDD2/WLJ85r9JfqzA6IrIaVCBPQaQkODCPmBNnuG8NQExt9bFM0LK7
Ezlcb+m5nAzVhgYG0Ool0QYhhz6Ju8Q6pbBXJDTWkXBlEcYvUYxuB+TOergTWl1nJ4yoYY84F/xm
idzLSfa4pgB8Y8TEn6bXMBK6l05TZLp1lXfr258YXgV/7eIAod2MhNH8/nFtMc/L0XwjqQjyQodb
2pran6Eu0PqAiw+2+I0yTDM0mwB2a4dqpYhUDPv6BFnqIGwD/QsnO3W+oygnNbLLiarGB5RHJYwU
/CZOd0ZhpvJvzltjInsTd/aqSADT/RSqj/Wn4U8g02JsfesdbPfgMMg4EQIYFcRbKKoPe3lAfeEc
CC3Qn2Yl5sQtDShsLIQSt9pPClRQIg6DWo7E+R3lu3QFwEoaDxh0qJ/UIGuM1kO0SUaAXzdalYxy
dNQvEjkaD0EZDmdy3G7CB1HHgtPINH+DMQ520NA728SVYt/6ZnVa9zQH9MmuBpuyMfohFKsqpvK7
6jmPKeI/ICPdQJKHcPR6bAvlL5A/hewmhJy+V/b1dLSlyrHWqeF0b6GOv+XKNgr5ORO9/KIMhjKa
rpHrnb+P46L0H80wsMHMRopxzGy/yREETJVvRp40I4hwxf8cFwNkxgy+fL0qNKH+Jh41tK85x7B4
KAIDu1YoddXbhGnIz7qlfLZtZaV54DxLCMqgITG5SVKM0bkuaLhqWKt/xxiyOkZ6UI0efST/lCUU
pNBXTRIv6yjTrYoqbR5QVS1iL6oG62Si4f/VD/runFiJ/6tLHCV1qb7n2b5Tg+B7CTrvN6VJxV8j
Y10FL/DqJ83LEvIAN0XMQfMw7RHpU651fv8Uy33xhgQOWdSoxJR/K80JMQBIsR9B2EPFiGukXliu
IqeRBVrzefM2QRixH0IljCss62x8iLAQc8INSWKgf7InXzhHcAh4AkhyZj7Y6th/odxZxBt42fkD
YZrteLWJZwevQogsyxiN1dGcciHW0JQC4caxWeJrT2xunSxcxyxXRuXmh2FZxc+2VPvkiUmFq2ns
7HY9gaI/AHLOVFfv5bZ/GW0oc6tpwrV+XftJ9bv0kcQk3JP7ySt8q02/tHQPVRwTClTw9a5RrDNW
3f5br5PevkDOHboHW06kyrPK1g+3YYZxLQWZsatXflWMk1dC+dQF7AJDsM3ptv2sBe0QsOSKnK1j
fCLn4xXgCBxFQhlWLe123PWGUCEXc0qEsKMZoOjFcoXguKl2yvcux/bgVSkrXX0OEK5uXzSW/zsV
nKJ700MLQ00XIwK12IdB2j/KnVIXP4IemO6RVuyEVlVf45yI0Xhj/WqbIO7/NGGkm08NMpjTJkPq
YHRL0xaHQo6cwZ3ZGxqfCMFSI2mc51L3a+MhCWp5gMDSwbgba7y3vX7syZpWPrYhTygeGtmB/2O6
FjhtDKaHwCLlyZRYadZ9JlbY2T4Z59fMSEKcA+VS7NOp6ok1hRgnNwX9KLtGkE3Wapz0yjohpRcU
fN+ksVdSJjedJ+qqf66naVL2pD/S1uxiw9lCQQWTJgITE5eoHaNukzsCi0S1Skc0iBG3CPbmBArt
3OmlUz8xX7/4EsfxQDaZ1sjjKZVqfoYeEShrPRPZbyHhInPnqbwKGHi1gXHMoAba7jTBL+91jXJJ
iR31CLBGNY4++qMJVBEfQbgOZsNBn+Bobf3UT+4BGq6eLxpV4H2RDSPcBvA7//u/3mhAaIHdkeCd
zDSX/kuK4CwoWUQrFSew5k74d/U4G2ickybS/Zvzt6VtoqxjwwRPxUarois2RTllbyGpTeX6o2Gc
VFGPdwLc62ibhoRBy52ZwZ4HRHE5u4nKEvphKq4yCD2v0QeVn6KhyP+DIqI8KXUzHGSz0bbKZHSj
hxyVX7lDp3+//WovMyua3EBWqF1yq1Mav4JT0+XMoA5lL+qoFaqrlXTBlLaI3qQijTe1HJNKTdjX
Dfil9Ig41ln7zy0pyAxYClG7hmTmXNHqsgLwJ2Zi6QvE3MrfyLE6/JbSli5FUvPwHrAiVe/kk9eF
VAN5QQJSZkxCS75zufZY0SG0xS1xarSocFMDx5fYqoJPVVMRG2AiWD71WIvbq7FJm7eygBhMuXsE
VaZT7P3XuJDzNSuuk+sQjMK2u/wx6KZRMVTz4WT3KGaOsSI8BA4ESg6GsI6OkO7RzT84V/QAye/A
CoEqWOJ8QUxbU9pq48koU6jQVWjsMi3pv46i8O9x9JeXx7zBaPBTDpnFJCHpX07OjG3JD+ygeGmN
Wg1WjiYcJCQrPDkdKxaPYVvXn2lAZr9v72ubP/t3LMqwugJPgKY+UT6Uzcthw75EHK5Wyxcbvpj/
7Oc5+4mD2HybtDDYlkFXBKssJ9/6pOEl9O326MsFnkef/Sg42MDf6Plejk5053clCowvFIEQis/y
wjqiQtbtzabDqeb2YMubC9s+SlxAR4nIUYnXFkG+NSWxZsJ/elF7IQ94OTmhC24Ro1H6aOqbHpRh
eGfIq3YarXzScjwDYcKilb+sgYKy7Asg0NU5kzR0n91Zn0vDBim3YsKyKgt2oCN75WshD8TqxPOT
swIwo70VgUrrs7YDZfSQzbIQ0Anhm7nBENvxBqyt+mhovskDqwVS44UZanFk2J2zQQYLNX6ku9Lg
hQdJHt3ORxHaTZGiM19uL+n1pmV66N6QOs3I4yWjoY39qCebEWcRDNlpRis+1mQI50QMoycNjfkw
REn45/agV7BOBqSHNNPWqfegTjHv6b+eu6wN7HKy8+KM/Tg6SVmN0JXXWlHwEBitZexDzLxXeFRm
cLTH2rAOtlLi/dRItbZFdrsr4QG3Y7kloR12zkics1NHSQyn279zfu4vj9YskMpVRXyLSuKyXB8Z
QGKSqlFfxjovkUumWiK2GjSxO9fi9SFiHIdlJQun2LjUw1VEEVBx1tSXrmricZNP1n8GmLPIUzqZ
Nse/T4rrkPmQxHJ8lyc2S0q9QWTtRcolrKuSIA/3FqZZ452X56NJ/T3OIkcGxB6nvYzDBtlAZUNW
AYngIpQy+iv6PkDJbk/ro+EQuJY1QIVwc5btObybrHKwJ+0lov9N0FZGD4YRpb/kMMnvVUev9wWl
b7Dl883LkEsAQhTnwgojlVzDT/rXXip90+2oa3751ylR159pOPP5hI2weFCqSkbplS7yORgqBVPY
Vkw8nHTbvCiu1bfbg109I7Miyyz7Q2tXJkhZ3K0mCqWKjQ3jWSuStl6FWe68kfohS263+vgITiw6
G1Fc/pmgY/V3DsDVLTQPDgQROjF9X17sy/sAuIA2JVQkzuRNGAc6UKo1GH6248Z+kPpbUSb5XvHN
af/vk0ZjgBgYONzMeb0cF0YMnERopudQ1D7NHIx/1rnVBucJH+VzgZwv1YlWNiNXNyrzn58zIAwU
UsCMoXoH6nYxuoXVnaSVFXyqmHKp1iew14Zc+qk3Vblvw+ZeVe7qiMzjEVyzaYH3Inh0OVvQnX6Y
ASw8o69sS4ewV7JyM7R+Cn4GZQxndXtxr04J2mIz+GqWsMJeY6n3pZoochJ8YQRaByKjdpLp/zlT
ec+J60pimnb8jLebQ0tYktoyqNT1MOWlzcazHVEg+YEzuIbsbmUHmN3VXfvJTKml7dTWdPy1RuuK
KmtvVlW1zQ1nPKRWZKRuavbNtPMjQ6DKapQooWC82/Qhee9YT4fKrNL6bNthuStkuVbwGJPazEu6
CatVRG7I612Rk9OLLRR9xATwqDPxva/jn2HUINNwe2WvPiSiqrwYFjH9DJNYdktqYjlLID5wnkzJ
Ao8xWN8V7Ce3ldneU+O4HgpmPwVVvIvg+KPlfbln+kkNoOKF9Rl5bXEOw8RRvT5qThj8Ge3m9rSu
Y613lXpoSdifkB29C0r8FRaAuI1IHtX63M5ktK0/NOnO6nVH85A6EfUfRxZxMyNcJmMbam35AuZ/
onI+DZQ7FL/JEHvIpynMV3JjScdRzirVs6pmADbQBTreg3ow/YoDm14EbpLqH4N4bUf3YCw3kkAf
CN3osKmeKxg22R1Ey9X9OnteoIYzUyYIlJeSKhzxOonMrD0rVtMh7YdjCqL2Zft5UOvi26ha5VrH
GnsbU3e+s12uwub568Ej5iRSI7+K0RUnqwIfT8ZzGVLNQ1WwpHWO36zeenUkV802C4PpngvD1ZU+
n0bah1CHOKBApS43TlvZPJJwls9KpbTDVqKnCSqljLFcIFzrn3IcZjZpk/zzU8K4NBBRViAagI6z
2LB1bQRRpNXdWdUwFnf5qvIh1Ka9DUPntSNDxhvZVO/VVK6OyRwdwv+iYStbRHCLYKcLhzoWqBud
85aqJr5eADlcp5PSbOP3Vlqub5+Uq6yerqUFfASlPB4PrvXFLEEbgWvLx/DLCFr9IapoRithHz9S
6/sU1cXW1CPleZY7faJUZ+xapvxU1X3zbzuLpwulK14vOl0AnqmZXX5ktFJCwyhpglsZYcXGGklT
N46KDkLa4DPrmSjeFv8WV76PqdNXwqiJMAUwwOWYKBNmCB/7EkZYdiwgw4BtBZlVh09j1v64vc6L
z8pYAACwLDGBkr/nnpdjWZVRpVjdOqgwy82vfsj8dYsiOh451ih//texMLNkIWcyAiMuk9ssSCU7
sPrwYPsG2r/dYCAqjtByvRKlDaLr9miLO4GZQQMl9IFrzTkBqng5s1lJ0UQq3d+XqaPvUmdsPsvx
WK2wHLJXqpo1d1wnPhiPRwtYMpWH99zvcrxc4jKO9dDco0PXuTb89V0nF4jWiKp2tjHe3/figo9H
pLtPXgVYxVjMUFGhdk/tZOzzyvga2ZXymYe7OcA87b3a6Lvt7QWdt/pfueK8oNQ2QSQjMDBzOxbD
JSJoETfDySMBFbJCt0h3JUMu1lqbKK4vS+MuysQEhspJt76jZZvbwy9vhPfxudxZXngzVNgWwWRm
ItwmidTeY8cbvoZ2lT4E+SC/UlLIXu1OEnQWHTXxNCO3HzNdHrc+ANNDNunynZ+yeOn+/0vowlKP
MmdBzUWCaWg0lwdq2fscueaV0U7jL1Q1rE2NNuIzJb8ElBYKw7sEmdfft1fh+rxCxEU5nYfHAQq1
FFabaE80hHPmXoIYfgD7h9F4mEUvVlHd4xfP33P5vXlV+ery/NntxTWUweYhPWKoMtfLTd9GxYon
D/dbDD225gje//bUFu/p+6rCk2NdwQ6SLMxT/ys2QoOtNpJRYTsro65RyoybBxvnUk9p5HpVj3SH
PVa1vjPs9TTp/mLOR/1hxpcteTtAchA+8Qd9b0Vh+J2mVeaaUztsBq2RPbQzlTtJw/U0kWUgsoVI
QWxLpflyms5Ey0sKem3fpToW132krhw9FCffz33DrcgGP0utSpvp9upebxyGJaWnN8BMwc5fDhvk
vjzfujrXYRdtlaAy9nZDPIj5oXm8PdRHMwTtY1NY4vUyl8eDBNdvOpHp+7Gq5T8NnctvfkxhCL97
cxpcSnTTJ0xIi+FfV5aiCGk2ypQEY7Pn0eUUEVysfAwBnL0JnupTpaId5OWSYzyKbFQeJaCwXm2b
0Z3X+mr/zKOSms2QNkhvy9laoIearO1s6FC69TmwBEpJKjSpn7qOkpSbJbp9Z8SrT4kWhMxmZVzu
Hy7+y3kOuBP79qAa+9gaVaxT8izcRaPsu2FayveCEeId/tzlPYBU4l+fcxH50dNRsYFpUNE0tf6U
GRBD9v+j7DyW60ayLfpFiIA3UwDX08mQlDRByFDwJoEEMoGv73Vr1CIrxKjX8Sbd1Q1emMyT5+y9
9jD6wGAwIKko1mNURzGS8NG7Q947mD+AV004r5xAnsxu0Rnw99IDTrDYCtAHagt/TOyN3ikMfQ7Q
8dRV7brrfRAUOwc900NeXTXNjrman9m89ZTYsIgNHNC5Yuaae/38YDpt1u62JWvFsz35ar1RrTGG
D0sP4XYXFNHgHd1VdGO6ullmf0HYXy6JG/Jenje7D5q9s8xmny7jsC1PyP9s5xObm0X6SksoRGyi
Imrjrm6yxx5RGAmhHfE/u96y8qeut4w8tdtyvhucruNkxo+9I+OgLS5CKfHRqLRmClz6TbArF1d8
aii+vgd2G3ySbraRj+dExlGNufPbJhHlh+ktk5Hg5ut6ROtGWcVDA4QyluS5n/gzXdRUw1yLHUTZ
cj7n81Q8qK21/bvQbyEzjNjg74PSzD9iY6m/dhSL4FK4fXFAYMC5yjxZJA45j30CqTBsHy2rQ4Ct
auV+gRw60ra0rE3s8jWTziGcOybsrTZ+jsJt7J0yhGelmwNmIOa/N1/ggoewO9sxitG6NcOlDNYo
a+KidpbbYIkQTlQgA/3bMGMmntAoNUiG8gvbvy0qxW3dgP5/msWYZ4d2qYvbkUDmMTbDQf2sc4/4
WWQvM5SU3PhZBRYRLui/mq95U0FeQkUwCvOD0Qwwlr2mbZoHjoWu8aN2xHae2jyMfqiobqu9LmzR
pstiIDBVYtDR2Rgm84buIEqFaV0FYjSpNWAcD6vHfReQMRO39tC4e8vv2V1H0+oPXoHw7B4bPmrA
RSwo0dE95fVBgS/WSRnmpflzsJZquDUDyP47wWTH/z1FZV4kHtFY833fSmfb5U7r/YaCCuyONWO8
CSagtMxZ5GR595mn0cqF/tbX+wA0WAqhJZufzGbUq5W40nFvZMAIeY7prQtFXsuqjZdWRNsHl8yl
7TszhX7tdm02tz8gRVTyq71mxvdBSb4egY8G6fKQrX1DAo/c4NiQuksXOe/HuZdkMxVm/kkUTtCl
tbEuzSVYu55I+do315oVu6zNRKJYmWK6zbXxia8ROWdj98tZYW6B3F5MY/CzlrYR0N1fgnFPWJRc
o5jNu3iuK4PWeI1Q7zrOkt5Pk5BvcWykAjZG8BeaPQxsn6S/bM5RQ0F9QKBpBWd/MgaR9OXavIyi
FC4Tk0EYOxJZxcLfNjXyGc6hkmfyk9tjUMsCQtjq9eEl73sljt1m4YBnM1RDPEC9Xi/NLNzpFx2x
cvq1GO4wPBT1wDAmIQJhGY6h9Hovcdt5PHVEO9BBWxe1xnCcAeIbkTKhpUnDG27oDLjNfa10g6fa
cdZfgGwjnTYlSzZkyrU0kPFDjN5xZ+3pgbGwG6ag86zncVTdQ+kZfrjPx1D38Wr3XklkXF3xYUzb
/KnzCWSFitlHY1wM05zfTtdcJoBAEp6ihfzdZqhOqwMxjBncMpBFsuwvfRmdKlADjx0camiPQc4/
EDlqiufAz9Gi9bwqe1DezXl0CeDD4ODbl9a4piG0nWwQBzF+qndNNusqXaUwn6J2M8ZUkbQEe6zU
M23EoGxPoTOSIimJUaPLsm0wmQmMtN2DIDHAvREi9791rQ7vQcQwIZ3ceUZ707hLtQsW7sOPUVU6
Z4Ix50uil16DgIVXCcvd15kTj/Sz8v3gjXNO5ORYQkNE2EQuHsf/F4Mx+G/V5NEPjTzxsz86wkuu
59selVOkfy1zxerjAL+8VDIvPm5+D0t+iRQLR1MU0ZNhLE5zsguzEge4Ttup4jVl2pb12bPOG4EO
OpzLb7oOzNtAYEJJjW2Ybwu7DvOk2NZ52YWzoU9RNPVfGgMBcqxWewjQVhsSf1zk/B4NewqS3p+E
2GXtQBNq1kH5i9CRjl5qH/TRNWqzYRGCTm8U4Ajcbb8h0ooOxCLDN5HjYlgJdhIe0jbJ+r4oiNIE
SmOvH2xCVgq0Yt7c3EdFrZ/QQTYfqjIrt70R+aK/dythuB8c12BsGFMwZ9NJQ1j/LddrDNbo1KL+
0OjNu6xSkUBrGGv3bcik/moWwqv32Ksjew+ndrwpruM8knmlezettW/FavZxwy3XFtRBWJt/E3QI
e+MAqcvnhi7wC3Q+S5z0FihAWmLiqbiw8Dl4W2GTzDAf2sQhcKrZiz7nlJzJoUPAlQHzPjoLNzeu
IUTfAtZyXTYct71dPOU/qmwwsZgKLzozHM+91J/cqj2NmVDTyeHkJ3fELM7mbuwjg6Smakae2FST
uHHKpcH475fFlJY9MYqJNzGnjP1SeurWI3HlXnHqFWlldpNJU7W9iuYcv7xpojzS+7DvfOfGxY/4
qxozlIwFYG+yBVQrqxhcxfQxbN0AFWxYNtWOg//8Moft8FU68L929G7lkROtycAHNL8fZ4VXf2jL
bJgRmZvNEltGPeNviHhYBywP80eUcGRNUf5Z92s/BNRY5BR/jWo72O67xg1RoVYE8cUWZ5Yu1hMl
DDtO14OAJcXHiN3akgHLUGT9DNyyU0D4lbyVRjh+N3JT1TeOqaYXq6WfFG89yQCfzLbBq7SMXfjs
eJOYEku1y0tlWLo+zSQjdkfbGrL8wj/hRMlgTEUQT3Yx34fMzatLWEzqV7DkeCULX3jyyeplPezy
aTRpvjatYx3xr17Dm7YV7mXpWtI+lFsoP3rFXJX8QM6E6eRkYUjuYTZm9E/s4W6dB3TjxVhbVSyp
gZ0XiBKyPISbndWpGPxlF/UTUh+qxuVlYT+R+z7UoMZVrlF5erXyAW7mQf4lcicUgAw47CrlfV6i
xMt9N4xtLIDFSfftWh0MM1yDeJxNUV5ma+1cWqhO1h2bWhU7ZOtedmiCyXkqC7H1O0mIEElr80pd
FkXb+gkEtBaHUlNG7ghZ9Wk6UaeBlDO0FxzbKKo/GqWhnH2OGjJMhi0IH6rcQjfRIY2/HSKnz8+T
JZBQO6vl1se5zsOXIurwygHXX/x9q7uqT9qiyAT7a2iPaT3MPPWoLzp5xjuFe83D3VE8C2RCI37J
GddQh8Ax9VcKPBT6aDuODcgIKvbBt9rbDDZ0dhBDRm5g2WdldapBY/AhKjwgMV1HMM7dWiIaswlr
6z/6rmepc8FLj4i5E9nnYCuMMbaN3JqBUUf9LyKQagwkHqWgF7DbnJUNFnpWDR9AXWew8hocH8Rr
0mzFXmvOzW6KcvwVE8rhDbHzRknXCIjrsUtgNKGiwcxLn/qlXszrS1219PbzfNe5YWHiRe8D6wEP
Uz3hSWuxp5qRBI21ekV9qfWmw1RvU33v93Y/XtrWlukEUqsl2qaXfL/TsGn52ZNzNKUMvvgLgs1r
H7uWGM7P5mBlKsF0JvkAbOyJezUaPaHKzlRYJ072s1XHuh+kvrdx9tQn21vbKJ566Acs4MWwz+Uy
qjxGZ48A5Ap+pMoObIDyIGay6bkPRz3S5QiXPLWWpur3RHYE0W4Ss/Ghpr3ufAsL/pfjAaNSlmDe
9I10AJ9nPMjBtSgNWLmGNBwHLitmu+1vgeFOlCltY3wU/aY+h2PUIBIQs6zByAJlNEbJ+h1SnAJ4
MmTX3zBdsuuT6y6o4a2o58n1llrnOxiPQZQgAxjUrTu1lDM0GSvjgcqa0svLRRd8InLG+Iqd2sm+
bUqMdxKCvDwYE+i0d6yJ/9ZRYLpED4oGMqffV80Lr6YPM8vcPaEdPm8LYiwbsWySzYa7N9v199Us
e/h7E+OfhsjrYy+M/ogGOThUvBd/nrIVKBRB8p5zYkYRVDcOfkwnbSnggVNXWpXX5F3Sdq1iFPY5
K1iG4kEt9rH2jNHeE24Fl9enJnlEFZIXu5wlPIjp5Za/mDPwFHwrL27MEdFcCrrD/+xGs9vdgMa3
ftJc6/b2WqzFbeDVPDzJ7NNI52UGUjUZHDY/DkFV2hdbq1YDWYCSvlvdZuFmTHWVNGbf3YdqYVGM
DQLj9Ld6wOoQ91vo/mbckrknqy3CR/Dg2XrTC+09+xJcR9yxhfzGjcYhMPIzo9xLdzMaTl8hYhO+
UUG2ejmG8INrJYlZ6RtcVBJ2UnggrHGQ5zIg/O4E0smUe1pD22X1ld3tLaIBrV2x+vXjGoVz8TgY
GaxrjoRAEt0ZTzW7g8zemTe8aVwAx8EXhO6B4QZtkldvDf20SYHNK85G1Lkf1eRsN3Vb2gzHt0bT
os6Dn6gkx0Oh589/f3nedmhwzaBAohuFUgfRyZ/vTs7JnqCzvjpH0j+HQZu9APO/yt5U+Z6F+U37
CYwtvqerygwxgvtaWUWckTbxgPgnXTL4WyXfHlDZNRnGFtNA1rxzT/+lC8/16FwyFkPlix70z5/G
sH5gDpB5J3+IyqNdbtWDsSkitpvRX5/skUimgBflYpczQaNLFlADzsvgnk18/C9/v81vHjCKGjIt
eMhw8lF7vZoIUBbakexQ0xEPuRzHYbZxMJCahooUYWLLqv9tmu0fVZFlwTu9xn+7NEwMni9UCA+9
+Z+3wRrynoGh6Z+c/FrXcXzZUyqM+4gZCaVq1s1fAm7TJaiNZf/3X/1vj4ARALRkkngQi/4TmPN/
jXLHRfnRBqt/YhwCMa8TThCzNGRXCoExJ/RFCDdWtFes2JJAtmM4jSBxJbvmHczjRr+zOv/LKwgQ
kn9deY2ME1+97Y4TDEsOP+a0bst0GFQXidTQhnmedTOUdNIq/Z5B7V9u/5VBCQALrTVN7Vdj2SkC
2l/3yjvBBLdTYAz5QXmAgvGTFGfbWvVhGkmTcja3/fj3u/8vWxHKOASdfNuOy3r954OfLE0+gWZK
EUkZ7pssr77TdV3IW4+M00xM6TUvY2v/++vG7J3h+/XT46O73o//f+R2m+XX/hmZJtAUvjdN5BT7
xcawpuxA9SntlDxxsXRBIl636D2NzL/d7uvUif+zgPe+vvxq6E0GwEdPUY3xr4O/dgn1qh6EkkGX
TMWY/czLfjp2VPHtOxvx27EjqCikHchiUO2hBvrzp3dY/hoaHMxVZzoNcSVYlBIO6kStRpPqqrhC
851omxOTXy7+LUzp5j/PTviSMRgwssYwHr1e8/p5caKJ6I0TmEIbva7ITwiGbuqg297R0Lz9tq/A
J/IOoLcCorVfUxOnQEGL3FhXZnq6y97pYBizQ4Y0ztrCbcTN0jZYdkay2YJ9JOpKfIjosxd7lOPh
jVqs5b2x3Jv8QHIhIzItcddelTUs+n8+AB/8rUUMZXgqBuEd7JEiPnap+g9+E20XjaapInBZbw9B
I2RzmU2SCi5uh8Xi0oK2SGFZ07GorXLcGe2EhP4/fpAM+HkpWf5ZD9HMvxpTRuHEFhzO1bkZFvqx
foX1mrNAauWB/bK5/W4BVTa+c9E3HwQXZWSI3weFBurVV8v/NrkT84e6PnutZRTx6Of23RjU4lLk
ebOdpqa0Znooa1UccxO34H9dDrg8ox+YYxappoRj/PlIPFPY7LkuwVUK36vsEI/HE0M32kuNJY4V
vkokIxgXcNv5y6e/3/C3vx3v9z/FOKQQ1LuvCmOevLI3ptCnLB9JobEHWEk2LLQkn3J1xgjZn0Zf
KpEIczZ///3abyMjAqbDLAdXfBzSp9ergcOxaB3atTyZhBQ+Eu89dgfTkpqTV8WoGkFjNNzoTqAv
mYpWZk/KJuEkHealdWgkEOWcurJfujzZSGpsvluhHuwLMVK5eajb0Tn6c62//P2PfrM/XneLq26K
md3VFvTqAxo6ZdD7cwdKJly8NCm+rGSv7G1v/LXoyH0vBPJt8cnlPO4Ppxf+/7Vyylo0o1nhD6cm
B3Tv0lj9TfxPvZedNVXvDM/f7IbXn8Yk6UqauHI/X/00syd8TveIeXMXyWQ9o9rCKun4BEFauix3
KlzMz2W5Lu+UHG/XSe4oSiKGrghFWfFf7QpX2gIr42Kdxqhd9Jmuqr2TTrfclpReX0XBsXUEuo9J
OmraLK56Y3oZ+4WGM7qG/B3pz5s7juMPhRg8E7r+QBJf3YVhNWi0SOGcLDA1zzhg1b3r5E50aiN3
6f6bg9MEQ4e0mZcJeyNq1de/nHAO5XU9MhyaW2gdyeUerWPJixeeDBu5AnEdIwbzFdtp8w5a+M2L
HLLKgmzGwok/ib/gz2XnitItOw65p83XjR3bfDu3TsdsqreXe38Ibv/+3by9rVwOuYJFNjFHuNd1
bk4wsKantpxGjN/pINfqARNjddCqea++evMe88sYpSNbRSWBiOtVPem5+NzLrVtOdmlWh9a1s10F
cCxpc1qdRPPYd62Vy//8JK8aR2b51/uJUfX6R/1fUYcMJJBIkpdTNHcqTIvOb5ZkaUwmPQwu3eaY
b0K8VKLVzenvd/bNEo5endUTvOFVQ0pt8+eVB7o1AQDF7YR8LHt2t9z+QLvW9nZOtpjTeS0DotrI
5gLaAQ8KvsPfL//2bv+j4eJ4DCoXxOCr7Wtu29HgdOKeCEGMMNmbQRE3btOfpartXT21L8KCMPf3
i759m9A5XqkwVM8eZdyrFaPUtVGt7KWnvhzqc2N5i5OQexeMiUF/KTv+/WpvPhXSzrHowN++Ws7e
2DJVVDAQsILxMohBtVAbBiZYeV4wP/Q79UJnlzv8ny+J+feqzkM7i2721etUduQ8hY2SF+R5FpNO
1TB7ayoKBJTtOj8PuZDv/MrrPfujRxbRLYKygzvhait/XRoSTdJlvEjzxSTq3DoUEhTuaZAMDF/+
/tveBIrSLEIsxYKHn4QLvq7yRkb/flXh/IfK0w+n0pj8Lilp3Za/8kn7n0Jv0muUbDTmgHhgrPlq
8v62t8xTqgemtKr82XeB8mMSx4P3FNlvH3ZwXfs5nXEmJefe+fNzgv8Aqy2fzcvQ0pyMbUzQsY2O
4ENILNqxndZ3mjBvPl9U9iicrtx8C2HOa3YVEYlAcnXE8LbROjhPwebekeT2W1tWccgz35o/VMIx
j9WiqsPfH8SbrygKrm2PqwL0H6H/9T//vzULCbYnW0LPLsRbLv4ct46DRNnTmd/ekGlWvFNnv33B
rj8VQS0NLkRdr0/bm3TIqcu6/uKE/eg+GUFvNvu2wcDyzpv89pZysnbISmLWhnn9NTIAmxRzWd8Y
Lg0VTbnuwL8tV9b0XD+33hrqk4HoaoT1bLTLTz9z+69/v6+vr0+UxBVagA0OMRnK5esr9n/3dSlz
c2QrLC7wdduvTm27ZDp6YOHtK7UjG/vqO97n7eAaS5Onf7/26+X4n2tfuwvsf1d74asTVK2FQQAJ
1+7ZXeNyBCTJCISJYjBsX6RquyddjPr57xd9/c1cL8obzKESKTHHiFc7Lh97Fa7NWF7KjM8+LtE0
fXSVIAlKasI9K+br+TsL5GtKA/vsFRRAWCs2Bjbe18hV5I42KStbdSFGtdiB+slOAJ7lgxOUMvW1
3xxh4g/JTGizlYwSsVqAp+qdu/0vT/raS0AITygmb/arxaJC1yImplUXvOvOc8Sc7t4AQHwJFxeB
mpdV+hwFhko9KCzvfE3/bKz/v15fbwAHEYSgFDvYVl7t+xMKHgtYWXUpmCaSb8AEGJN5zjAr7kj3
eRwb9FzM3kaCeLdh2044Fo0sqXODwblUC4FZo73uyams9ij2nRQUk38cEGtfGCVU35epeBfD/U8r
9dUfjfOfj4JXk2rl9Vl77jhw+mO3nUcVVXe+Bo+bGgrZagxJDyJSKTvAzQQeVgmylkY/VFWe/55m
5xpyUNWgbEc2lM+dLaYXZF3q0dFl3hyNyvaN2PbZLG4iFIvlVxwtjd5nUV9mN62Tk3K/MGy+QW/T
5k+FcIsXXZp1tAs6Xz0Bw16Wfbba43FlnIvie8iN38WQaQvyhJMVK5OaahD3DCjmG9yI49bFdO+6
Kp2meZ4+r8zo670WYgD5CbvBtA+YC1yLJ2F67fe2F9aOVdUovolNrNNdb0ez4K1ECpMQTOs8zBq6
yWMvvXyKjdWac7lrnckzj67T9S8FoON7q9jmb522/I4kM3t5zBk/QT3aSv1bKmswUHOOtTjVvsNJ
MWLJW2LXleXFEJnn7uYmUPs+8+g0baQw7W2nCLNzFI3kperGIuwBYc3SfO4RvVT3oyVNdXRAQ9zh
0bnKEoIZGIXyNgl+t2fSk4DHCoxdOYq6vR2bOju5MAd1HFW+mD+svtBWYvVMtKkGkcMBGJumPBUB
8e6AsOkHpKXZqkcls7a7x/6T90nfbQQ+muHiX1YMrFnizTNN4ajc5Kkepl7Gaw8rSZLuusRwkcJv
mF+Jl7Vtoeu0YuI5pzkxtV8BcLpmXCkJTMsLCv1jBn4+xyXSsZdQQae4W2qHlHvZ2PbHaF7H/K4j
tnO9HVgncGMvog2SetPoVNpVOhe/gokaA88bp13JjOAb3szpgyq2+hpmHKzTYcvLoEiY4RdAjmYn
2gcK6N7BylxeEWT3K4CmcKr3jP8hn4Gkte2EZObQ3AtnG9ujaoWZ76hsSIqzOiF/LWsufprm4FW7
hZl88+AG2VDfbGHmWgdj8YR1G2XCoS8z++HTNnvbcIoWpC5e4Kn5Q7k1jnVDF7H5GehiNmOAE0xO
DtUyTLxrHAg/hTkhlC+z0PlwGWQk0QTOTvsNeUeY/0b1UNQfPNUG+rfHpK/edbgFM3hkg58dnVwM
ZEjPdYdAge7UQXHy4JSqnfVhdqq23LmOyOVpjXQOnyrfUIm2fANDCv52mtIs00S5TT2r5Em7C212
VAem9ZEP13A+ZbpBvhEsBVD8xlHuT8axqknz5ap4qsvOteNtbqR8RAhlP4cFy97DpCq5m/rGtD6X
xYzWLLPgFKdrwMrypVozxVGaECY/Illhc39ZPjeJxGLXHJOg3toPV/beY9vkRZ3Ohek90orT9SO4
YLN57NxAT3FD53M69XkJbnPJjWY0oEz3ysItgxZuSWu1Rd13luvpO3PC7VtnVeYvk0CBkghwpDff
5FSD2zXHKTzAAY6stHYysRwyS2Uz0gRiYVPtob7GsLDwD7qRzMezNdGLiYEqmR+BdV/bg1p6N8ps
Ma6R1wUqnwyYrLuIkdDhxF1y8n23ybGSKjDx9eLvnO/1JGhtC3Pc2q8GkxSEoKQZ8n14i5AJ38M4
3DBDzeadKUjFSkzt03uzZVGcydRjN3HYGL7j8B3yGAW+L2PoYtHFml097rZeBd4+6wavR3asar3r
qy37MpWrGhMam1PP2CrqvyyYVkUCnHb8skYDH23GefbZKfPoazWDkroN7DxKzQKG39kYs+wQ9a5h
Jks+ze2RjhHQo7ihiXseNrusDyhMqW7agUAYnVSkCyD5hKj+0Sq61T33JJ8WJxvw7kl429x/GBhh
D3YMt66wUqSU5W3k1vN6ntnYzwbddisFgtn5u6se/ilq0GOmlGqAxLLJUgYrcu98LVroOIchQg19
4MRWBWmIOMVMCn2NCPGtCZ5OvKLpACIdLV3/KWrZ3p7dsrG7h2GegulMsBoyoWqwhxbX7joax74Y
8pds8iyMwazbi7uTreXqFGgp8uMVKSSBmczhwy9RbkfPJNSWW2KubRuQnw4uI0WG65MnnyOgPyFn
D9WxLFySoZBpS/RT1Uzv536VMuvvpspf1IXW14aGukWZgRyrL7tJflVmMZQnBcjgpgmjur5pl1Gf
WxCk5scl0u6Z8xJEP6LDjDldfTlYVNOLODkWgPeU873dnoZlkVWiiCmNUo9zyydN5tmjC97RPY79
GhTPGSWperiKyb6ygPQ/pFMYtxv21+ZcrPiov3h0OdSugBhowuo3WisNAdTVn1FvWeI8h8DxBOlx
5c6svNz6ztHBAApqi/7m6og54XEndbNt/B5ynj8NtocGCOfphP+x3IaDnodt4EvWbi1vNnB3wd0m
OzW+zH4RvBRN3/d7umCuPJrw434BlEUPDJrDR2WQuRWjYIsBcJ9edRSImjhZHDavHccfdErVkPph
475EPX9KEq2w9/ZoxC031X7uWT+Hwre6m2gDk4zuHlF28wzbb6hOZElaxe9szmwXmmTWPesGy9sx
L8EQJGHTLkdAmG54cozSe2osepPzrl1NegJ0gItL4K3a243daDjH1QiEi93dtZsLWffqexmUBMZX
nmEal0IAFri4c9DkCWFZbnCTLaF5AFrBIazvAPc+mtqMDitjHcBbJpFEe1gfffcjZ53Ik64XxH0F
AVSGRKMp8Q8N+6m1vz5OH2JQFpXxJIHi9y4yObwWdL3uWKHyMjXzvN8VCwkJp2vMUQ2SuZggFwyW
YQ64ysP2yXAqVJmDMbvZvu0cNnwhwJyhqrFVapedXRyCDUzhnhpxQZAI5rCKFwvk4W23opVODJWP
887Km3xOfSm9Zx2pNU8G/sgelqgIqp3qo+aHWMXVyB0tCBdl2QT70C0Wypiwz6jQIoFq1zGiRztf
g+lHUPWlUVNTm/PvoA+QivWywpq4mCX9w6Www+p2dDfLlrHfbtVt3Q2Nd1qDsEybrC29nbFpB76l
0/lrbKlg8pJuGJxsRwm8on4Lat9FeWoE5TfSuRtq3ULp+5oWKlkIyCLntOzCJbyjHzMV923QgWlc
YSUeWhLbKemYaEUHQ05Bh3Syz1ekc4KwSdw5Q1QDGIpRcgYPeHnq4XYs6Zh8pINUPYFP27qjjkYA
plQYtkgVeLkvRr+gcQfa2LR2sjAyH44wX4n4GsvGM3Z40VDvCw+Z2tJ5ekkU0AONNxZZWRc3ojDU
T7vscxUHQ++4O15uRGqh3a40JullJyw4rf+trt163BGioGpWKlp7qbYDgBeiJIg+l8aUJ0I5023p
+JN/Fwz4z6LYRC48XHpis2HyG+iCk4K6jDRzo7JQWzcu+GlThVF3i9J8GGm8Zoaokp7iuL1RAOcr
3tnGQGSB1PpacdPk/0A0xexRPLrCCK6aX+Apld+2KyLqcfqsx86rU6sHaLMrA58MD0eTguZvlbH+
VBsUvhRbijoJsx5R24HxiG7zrNkwrTvsBPbDEKnpw2bmc32DvSIasRZM0Zh3OImActxsrVV88w2v
GE/ZHK2sW3RG7I9GKGvArc619sSFOuW7CSBMAYcrbIwgjnqwksyCtsLZs6POUGYrZiKpnJouT7tc
NeDmwVjdFoSx/UCIPzBel1FQHIy6WY6lE+kBXnZd17FEhmPeqE0ZToLWvxxTi+ZUu29L6rWEFLLs
M5cmPlWKdevPpRh9deAlEh72pUqbSTZFTn2/NtNmHLzJaukYDoVIbEBq0d0yl5RLblF01lO7XTWj
zdoV9bnIRjAAup6naYfAdjj6eVOaO8BYHPAsVMGkStSIL1Ov700mzYyCjKyMPRGJnpVMRF2yGFUA
XqyTtfoRGhQkcSNDT+/yKGrMFHOZN8QeprX1RD1iy+N2NVNvIvJHUIFGkKGAZZZI0tKVeHc9MpII
WmI88GqrDm+7KHe3HXcZb3JBot8Sy2HzP7e+TfV59aHkl2ltJ4HbyMfbNEuN7adpdcli1ec71YRb
8RnKa7aPqPLzLp1VND4Fmb1UZ+H25WerXIN116z4YmUsKyzvsT3MVb/TZQcAdRnnsTlOi+Dfv/aF
wwuNJqOl2BmR9SOunT3I5LpG/d6Wvvc121Z0npm9GeEObSiVM2kigwaWLDcJOZt9w0qKmjWij0vC
ROobXfrBdGv4dn8b2rq1j/lESBxfMn5O4stB4qpYFdrkubVrnSzLmH3xQ+Q/sY//LIWR43EnUZeI
ZFC6C845oLhgBwp5+bbOruQ3OLaedlQgGXcfwbX/RIr3gD7WV0t9ZksPd5DOty4FJRa9jKwgdYYK
wpfjT1n31VcB7lY/tU2PJc/M8Bd2qnR+4gMR620woWY9KKvLv8HJWNazSXTRSoBNX8sPUzbKc+uO
Vp8WqnXUsZa2vbcGCByohQtRnts+yElPWeutqw7LFhVemhMvyEbmlDNaCLqBRviZNJRlPCvOX9/F
llu/hxKiTtyEBD4enJlnq9nI2l2kPXNLu9kh2CAenFKIIh62CRsQ9TkySHvC5xfnyL0/WLauzT2C
0GY7d3SY5T7Y+kGnHGo8laAF6R/XViAaRVvhR+uuFTUrqelt7nNABLverUtmDTsL4bmVCqe0k5mB
fPsMnH6L9i1Ruv6n/3F2Zr1t5Fgb/kUF1L7carVlO05iW0pyU8jWta+s/dd/D/3dRCVBBc+gB5ju
DJpikTw8POdddLDL4q1SmsreRBPGPptgskJzNzqR66zMyJrcNarm2vTDF/YwfOIS7psNkTuz7juK
07x8LRWEWYX690DAjB0dPM6UJgez4efDFSGKBesgpla8x5bYFmgng+1eTeBMQnOFCWaWI88ZaD1J
oj01Wx46arEiETT7pzapxRd4IiLe23auW3vJMzj0NoCrlZZm0HaseNKq/aQhgwnqA/uSp4TD87OO
CBQbw/NjdxdXXTxCIqiiJNr6RpgNnzy7apwjF63mvCEZT7q/AlBU/9R8S8SfK4jC2qMrqLmucaOu
pieITxr473GU/FSn8n4RWbnH8mIIS4y3ySZXajUC1a4FrJht2ipVtBviQD0JIJvqum5DANQ+XvCg
Xcc++GsHcaPyjrOVJliZWuQr+UKV8bKma1gmSp30CVz+hyurkP/Uk2ttSthjav2gIR3VPce2FhAs
3RRMP3zKcl871CO+ZuzcD9qKUGQF5YCcrwUsGvzSnE9vG7Fw46RIH4xCzXeI0xOIFAUO6MqJ4mYv
EAzvDmgF2cZSeVe2n88LhXRwUTwAEkCTz9Nm1c0GneY00BkZVAgpHC/tVKHuVer0xINAhZHlZL+C
IYHAoaPgsLJr3V63FFn+aF2QLTSvLxAKNP8MmoDA5kBG0saddUqEM1i9aSnJQ+YCv+C6n6YDJcO0
oApSlm8V+OPmYUxqmlYwP37ETkhJAPgKNDoNFsbtavtF0ZngwV9k5uRcFvID59tBGcY09PQmeIw6
Kz3q6RTfCw2RBaJYCvknKZGXbByIFejGb28PfVHoN8BIgdKkM4nynjtXb604oK0JCuXg4L/6TW9r
f6eYBswP0+geIF8u2dVfTJWNj8geeBR8MaBqzboZ+GgFU26MyaEPq2Id9r31bCGP/zTxG9kCshbV
NycOY7i04rJlcbb/GFlqsUjvPji+cz2WweZhXJteehADiPZtMrp1/MWw2nGAgfkOY2gD3PxGMDFr
NxxyTNVGMpydk6OYMqo1/CB7bEdvWydd7p1iZVCnfUJ0MneWncYh5mEYE96nLlp2yJ3ruO/dXqp5
g4TGMYvkkCPQlgFe8v7n/0SNfMgyYCdJ/CYCMW1N2KzZygwFYR5mFvd9Cc33kapMCaKmTAb8CXDE
IsjbwlvYNbP49f5L6J9L9gh4F37N+YaVr2PcEYb4zUCcMNmEaPjt+2gK91o51d+8bjS2aJUu4Vzf
Q8Q/S8iwwDGQQ8O+jNPizIERoqmnLhqc9C3Jo/IZiYoEKr6aGfd1X0zxypfk/FUYdlW5Mrkz97UL
6sXFJY5KbgndE8EqvGQWVmV2guSPomCOujjxFNmXeX8u9j2tVwNiRpnlYbOCNdxuHGG08PAEcjCr
sGod8kIIPsGmzMe6onAc6xB500J5dYcq/lMR539nEH7ylRGCoVzradjuRZ/2CwiheZ+e3+pI6XE+
IBU03X7H7/2zg0hBLDFV4fjCIalykkKktTAxg4a5wjBM9Cs6nWjYAQPVMFrjPaisMTtM/zM7JfvG
2ojxYSyL4tjGmv5Rmxj523AOBSRKaHY1Uzabz34b0Dyj9YYXUl7xAEzb+6oLK1JXVV5m9xZfdAke
d7lyjGjIO5hoZPOf8xFz0xNdrrTDSxr5sLSSNvQfPd43yAxQRYtW5WCkH1SFel8BpmdKlBhgtLkr
cJt0md45w/ASUQP96tju+C2BxXXSxiTecOjN/25vz1m8fR8PQCHrTfPc5t4/n6N0u2pYx+HFnCx4
+LkoAOGm45teOkqFRrhCyud74jOPwXIBLX1taJAOsjuIohjy1edD2wPaF6SI4wvy7uKudRVLylJZ
v4tSFbuktcx7tQvctyw3m7fbk5aTOo8TUvPTxI6YnozE98xGzjSQ7oKRudaTL8gLVDW2Q9RWlUA3
FmBiV8aiNQ/dDEF5E4jl7O4OysobM3OcXpJWE9+0wW0epBBWi0YEwr0LLeIrO5bBQNfSdkAXaa53
RyevSwAdjy84dmER0JAGaxh+ti0AY7VFqSOpUFO7/TGvjgmtwAMt5fDf2Snpm07xBt6eLwSP3yhq
9eXaFaan7IqkNlFHakTZLKTH176phfoXsHYDMSR79k01KkcGEsNME9XNl1IvnnORGMd0HH/dntvl
Pcap+GcguYX/iTkwMCUmeBpfCM+SwR9jOlyj2lO3mfPmY3t0B63S+n170IsPClKEzB/UJHwNibA7
H9Sq0slNI2d4teqIh7cX9hRT/MSzql1UgNJBMwjS5sIqvjPN/j0TqGgBrJOhX5NwqDmwQVTlpKWO
U76BCDaQvZuQO98OXkr2EJVx9rmoUIS/D/RYv6tCWh87d6o09T7X9dbbB6EhqsOknRy7rE9BODmf
zSoXO7jn02PV6+uqsdap00Hv9W0nbNfZYI/qfqyMROElbyH0Td3YQ2wGw6TwJTD94a7xg6pe26HI
7VVQxuixgL4xPhtBSMsDk8/62EWoYWDYPvbfYi80/D8UMYLpZx4P5Z+iG93HQe8gvWODGQqY0rqb
LHy0+SuBpxkPFZhEQLmIoIDHzpfKLDvHHwFrv9U8FSDvBDFkLr0ZB3+v1ZC6gBVYNFBi6ha/aOZR
9k6t3kFpx6JMVY85NpEf2zuENUovtpRNN8GPX5iAlmUoHNdv3rS890zAFQX+s36uYJ7CCybZZKLu
Fw7jRdYlxwQKJF9MYIGAppx/hIDCe9UXRffW51rbryIe2u06RiIjp1w09ebW0ZLuj4c5s7uuXKE+
BV7fD0hmdCaGv9pU1GCV8EzNFr7FPErI32WBa+cQEeoBHp7/rqGEXWH4ffnmNF32FEytfwewKJjk
hUZJ4cMfHo6qxy2KoRzkvtllRo3AxuSTaoxphcYv32/d32Zg9MGGFkmPlIDj9tnC7psHJ+YHjE9C
gXgTImign89PGA0ABadq35SMVnDt5dUROJ66EyLtf9dExOIhRVemXwDvy5h3FigA2MkHMaPb76ZA
58NmCBjSbzOVVwOlU7HXG9t5NlpXfNecGPG0jKBPuMqd4iGe4mJpUd8f3ufDs7FBTVLBA3btzDGF
tY/YAdVz5xV1Jdof1uCmw/cpDkZrY9W207wJAxcwN+sttlzhv7maoVh34xiigaSbTfIzC4zI2/cm
UXZPO1e8uGOMakuiC01sJ7PDK7YZezPf0GzRY+ww6tzmkd+69Z3pV4PS83aAujbsMaKOAF1j7YpA
jpZofbsZSuobyB6o3ps7Siz65Oc1tJ5Ai7eK2YXJPinYCYD826rd9oGvY3SfRkrzNAyh1z/TVfD+
8oxzy799PI7my4gxR/nFQviAcbt6hCC8UtF9r59sX/XcPx/cxOxfcFo2GFjAfSQQ50sbqa1TuVPg
vaJEgS6Fg/zMK5542UOpR6W9xQqjWNJ5vdjE2PMCPWY78WzlVTG7ygEMFIhXUAwd8qgC7RCH5nMz
5ik9z8AOpLIPnZGvWqAV/u72ZK+OzFmlvkGZS59zgBEFmahXd/kbt17PSaEqqTZ6++zkmor684ih
QeovoxhlIPh3/1pwPsCpI1UC3BtN/VmgcBLBRcztJ1siSBLXQrNOiGA43qHCe8LZUZbrOxxKJ2wZ
Y0V9wIhEKdYtMijhAdMoOzp4bkHtVO2i5mdGd3opuZp/Fwpe73Rsgoth8Gtnd5ofxmphYFT31iZ2
ba4A1JQ/EYWsi60/msPPwRr9lwodAGVzez3m4fp9XEj3ktnA631OTwnrDvDKkAdHxfJL8DgFeg11
536JurDY3h7qolLy/2MBSufSgoA+92seew2cgaYob/VQiodGNOXPzsdZT4l0bV1qVWRsMzfzrLXA
aT6+521g3zeWI7yFfH0eS+XvkPxnQ4cSxJ092/2JSQcf82T/bewG17ib8E78loosp5fao3pjSjDQ
Og/aSX/MIq7KD15a3FU683/3DYK4qs+WetLcpHQggB4HX1Vj+BSI/nSF359iWtcQdOnELXz5ywnL
EQncXMdUaublxEAn9igIXx0Rf2oPZmKVmz7r+09ZCvd9VRvczmpgjwWsSFvsb6+6nM3ZyWO2IDA1
HdYjjOR5gTkCQoPsRZMcqyBV96ro1ccibX0AAU1sgdPqu20TG9Yzjoj1ltp4vrDYlxv8nSdkkmLz
GASEfx5dk3D0XfCfyTHoxv5B0QpnbwFc3yatqSxdk9e+M3tbPo7IAlF7OB9LOLRLfC1Kj8NU5rsu
tLLvwjH7lQK7bA/xbvpO6RXH+iZNlt6gl/FDStvbUCWlcgdcnfOh26pXaEN7ydGdbND+tRe/qGFb
bSvQMYdJeNXJV+jH3F7b+ZuJnUz5FnSNg72OpE2eDzoMGW0bQXEcBS3YtCCYEAKONLQW1lEUJ8MK
iJW2RG+4MlP5sKdJjp4DWeasyqloaEzVUZEdwfzZh6admld21kQ2i5MCTx7D/tZMSvDxbYSYjseH
pVqD/+3s0MaN50+tMeVHkBYHGn2Bse6prmz13kft6vZnvXJkKM8gWU1pTQoXzLfsxGFFNTc7Fr7f
/cj8wdtqJlo2uCeX92h46w8ldanvuGVpTxC4l1b1+vCAjt7Z2tSRz1eVjx8gl2Ozqu2QDQ9DW7v5
CioJVdysLZyv1QhfPtR8uoUhD9ZNhf+GvRAjry0yZQ1ErVXodkDvz39DEw1Uq/0kP/pwCY/8P8Qm
cZBObQYVZVMvHoPVoBTig7UxuZ8RLSLJtbF/Z4udj1pmkVf3ZZQfp9EO7mxvUO0tUtdiX5TCDtZD
0VRrNfdg7FQ8sG4v+rWzxNPp3YALiM58W/NijRMOa350RvBa6x64LUgTMfz1kZ5Kt8WELu/Cnr54
SFOHpO/jcHQpQkhGyfl8ww6IuRMZ8alU9LGltFzDFI36Jtw2FoI4oBZTgISBpnwaOjKFPQm0dXBq
WGWgjNQ4XXjjXCYI8vfAjubZiCgKbOTz36NbIWa8TRidRj8wgDoWfefvI44KscUsQWSGvIOGrZeU
kbNVhyYuNzWuuu06ohrmLizIxTEgiqKpLhMVXfZTZh9nVCPf7XQjIE+Mm98jiIbHsMf1dd/GA1op
jVDxSMmBQVnr1tbj+D53wIbc3hRXfwPVYJVHD8Ye8wUyRpzSadpHp1pY06aH53GnlFH6M0m6n706
OW+RkaGAmvvhtA6qJFyI7xenkE9AR4trmzNBB3R2nxV92RcWSoenXA2cLeeliukN+/Wmaxrvu0bL
/hEJtWghJb0obUDqopckcwYkYmlLzgJQgQXpJOJaOaLBl2wKnOnVdVTyjEt1L3rLzMFB5rgaJSCm
eTSBHNw1Y4J7aKD2zz0bc6GWfG0RaI/LUj2/iBvnfFcOPEhg0jjByRiQClmFOaSKYSwmFaWRWF0Z
2eg8Bn5S3xWjW2w4t9PCLrhIK/gesjch20S8D+ePb82SNFx7QhLYjoJXUDzeUapzPaaOmb7Zimmj
5hNV6e9hSvrj7Q14EZUYGnNam2PJE4gu5/ncQe9iBW2xA7RBFHeoIQlWoqKYVEXjwepKd397vCs7
jucoPStqoi6Nb/l7/in9GlOkdSA8ohMZVv/SqmnDU0xX13ZkqZvJ8s3PYcBuuD3olUmyt00giLwO
qW3I7//PoImboGjd6/HJQ/T3GeY3YaXSbKTNBZbVyhI769ocsUBCEoBvyzUj//yf4UaeBjassoRm
deCiLapMa52qA7zQEJ1NOwARbOiptxBcLf6tZ3k4TEnuctlpxxTt4lZXyh5W+uAmp9zA303NQ6TV
2kmFO5NQb7n9Qa/N0HNkIgqCQSNDPJ+h2QpCKqyBY+dgsT5QrH4ptREp8Cl2wNxZCY9aNfxye9Ar
p0TX0dWgN4AaAU3w80Gn0FYMtcuUo9IqXrkKvDg5GX3ubILU6jZk60a3zsF+Pjix7Syc0Cs3Kbko
VVgbsAjF6XlDD4EHVY8t2z8GBYZ9Kx3KTQ3vqdZDZJ41HwSqjXtiivQ6Srl+3qxLTEQpw8K/XiVN
2u9vf4uLxaZETk+e9y2LIDP0828RkjiOJbj/I2Lg6r09WqA+I9Gp7iZtAB4sLPfF+ZGjsa94gMh9
PfeQqHU9SESrhkdXibyt32XqvvKTQ5ujFoMY9+i93J7d0nizm9nXq6EZoE0e2yCJ/k6OL8KVU3V9
hp6v/StKg0b/H2aIZhovSfAxZCazvYVJUYlujxkeo6r8GSgt3KTGSV4FcDUmmEffPj5B2duzwINR
3p932mgKxzHlxvioNiL6Cho0O2ROUO8Un675moTQje9vj3i5YXg+ahTGpKkonrOzOB/ZQU8ZroyP
ttpiN+F1GphEldJHV2bq0te8CA+wxXk48jnh8mrqvAboIuuoUXONj25MrFOA+vuHvHOacjPU2Tht
XMc37rUQsPXu9iwvNw4Dy+Y7NQlCxVwcRRv1xBK2FR3DAVTZeiy9VNkoZpRoWzD54g2aGfy+22Ne
hCU5WdqJGK1zQIDrnh9FKAwoiPptcmyapnjzI8gxQIc975OjDO6rP6XjH9+oMwwL0jBZsp+6zKip
ctGxpdAK/4jcYbauRRNFppIYyZHkxv+R1S5S2lloBHsl861f6AFGiGtUgw6dO+TtLkYxbCERVB+O
R/wMG9FumdiDl5glkj6ulBnMrPhIY2rqtnVsJcFWTfqRJp3ivN7+4hf5mpwz+arMINEZm28vyNaj
8Eolge2ioj3s5YP4VY/UbV3uy13kUTJYAdkrf+R5AOYd1kZyvP0Lruwz3s7vCbvUM50XGLMonNxk
ouaEEkGrfymnMtwnAa2hNc4IwU6d0lT7aJIqy5lcQTTGOVcXbTeNpsagGFZynKq2Fpsq8Khf225Z
vCgQ1O6g1Hq/Ids07T5ujaDhNvDDBRzTlWNNM5taIlAhVGTnaWqKq4RiYY1wBKbpKqtSc9Knrla6
3yplZW9LM6J3T3BMi4VTLWv3Z5kNU3eJydy9AAnpopyfMOieJHC1nx4zM47FNs47fbwDP5ktrOqV
+dFy5WVCOQL9hfm+slsQ9lkW5EcvEsY3q3FhAsJRXwu4Q698juB5gIG8cPNcPoZA1rGPef5hp0Pp
aXbZVdqAgY8fZ0cseofgZ+KbZbpHOrSlAKUYwQupZG1uVK719pfamugvaOi71TBzu/YehfVm2ipV
Hy89iq5cGAjmwJqgH8rbaJ5tIQ+uBaiCZUfNqMJwW8IuWtEWcbsH5L/rYSFDvzIagsBoWfP5IUnM
m66FCdShLVlRGG1t9QXgOaqW1Dyd5I8Foy9aiNnXhuPxTyYDGhw25Cxm0xOrC7UGUQfFrYNNbvDG
WlPvEv8peJR9vx0srmxfvh97FxwPog9zZypNtLjH4EEBEcMypn3o4yR08OM8ebs9ztVJGdJEDVUI
srTZRkK6oYgJDcVxLJPyu+ZBc0KWni55oXULEfjKnYeYAvUbnJ4RPptvDhRG0fBBfuJou1OLgZRW
dQ9QxLS7dMLcKRe29orCdbxLJ6NdkJW7Enq5Z5DP5eFKf2fez8oBqRuhMeZHtcowMzDtmv2f+M5e
QGh9aZt4yT77SlQg2sldQvZLc36Wag8j4FAjdYqjowb6Vy+w043gFYYOWZo8hX5ZBVv6UUA5b6/m
tXmi4QfWhOc9EUmu9j+PSK2pmmg0qvKIokK1xiEh2pZGUmyMUQDSR116/8HxWE+w6DrtBXDa/M35
eOkIe6kaU+1o0hp+wBxAAG4x6bzD84WYKmCKLvULLzYso8izTgmKog1iVudDKqZLmR0HimOAkuou
TEfxnIQNTgTZIABT357fZaZEQ5CmDahItOmRCJzdIqnRFMC8Nf0Ya6N4cfKq/+z28Nh2WQYECcnA
0qruOk2DLZsqKYZYlXMPWmBJFutiO8m+JKGAChj5A6nb+aQN2o7IJWjGEXMz9Q766XDC9gjSgdvl
mA9ae8zK4iU7xwsEMrkSVR5oF7RDpVjYbPJ52hdjkJj6ER+p9BSHHYKBaMR+bkehw6wahuqXOhi4
0anNdMrLOt4MgYNVGfaI+GxXaBWMdTj8vb0kF1ucH0VRhhYtxoRUSmY/qkgSoaqtZRyVPI1+dSJK
fVwtek+Hf+wH2V0d1YA/bo95uecYE8079KRAl6FsdP75Gx7rcTHYxrHMXednjDXfpwq1Bfhjob69
PdRF3JfTk7wB4PpSWEn+lH9OMETFSV6g5rEberNZI7eSp5u6V5bUx67tKFm7JSSSHJrzamrgtqpZ
jYGFMVpaPtLWN38EHW4hItDEHwvbj3TVGsbSFXBt8ZAaBQsFoAEn4dmHtJVxKBJ+0bFp1cRetVYH
9zAS6LLQX3e+Da2HtM/tD3pt7aSSHNkZsf8Chls3FW2MoDaO0BDMRyVwzGqf9gP6GEXnLulQXq4e
HRMmRpZAcGK089Ur8NRVsiQ2jnVk6MonB6UMY9vUQrV/357VxV3KqwlwBitIqwZRz9kpgJkKYGay
MCs2VASKzUa+x73EV7+GxLJd7qJwvukNWB5I2Drpwia93DyMTlxEtF9mQnP/YKqGZR62tnUsIw19
eKVE7quvqjs0hOpNAAVTWXn2WO1uz/ly85yPqp9/3DSpojTVFUZVx+4lRPHlvoAPBS9Dt/6L4Ukv
XG7XvjFZLOGWNN1Do+98vBqVgx73QvuIZnu6TV093FJKjFaVHYgnhEmqdewj2IwFTPs/zJS5UhxA
sZXLTm6zf4JA3AX46bSTfUS/CgfO1FSjdZhPot4WHuJu4RjghvPxjys7W9TqSG8vSuzd4GCzWKf2
sUoT8w4Wmr81W6wsN0AKbfCxiV39uj3itU1Ek1ElI6S7x7k5n6QyAlFMsOg6NqXtnrp60LPdEGG/
s44DHfK0lhU0dRuB0vASD+j60AwLalJj/8s//+f7DsyoslC5OoLGDzFL8mu8C2u6h3WtiXscmvjy
YPSX3GZldDt7kkJwoNwii01oHGO/fT5sMo5uHmOseELSQ72zkPoZgLkVf11aas0qTWECAxV2NoiV
BCiy2R/dz4AIqUNLOp8LuXM+67ZrVIjHSnlqo0BHkEk0Jy3S2i3/zF+XqHq/afVoPDhZHS6MfPG9
Jf/BAZNLa4MPPocuGMVgCYT4qlMcxDkKDZq5rfqu2Bt9FKHBUgaHKEvrhUv7ytcG2QQ2CClGoLbz
dkNVli6kO1GfwhrOTl0E1SOSgPUe+Sd3i5uTtsXUvtxiC1p9NftGWTjDl6kj3XPZHZQ2yqZc9vPV
LvPA8nKUzk42Chwtig+K99cGlTs9q8Y4mXuHZAnbVNtSBKlLlOd3Cn7n9n2C2+hCvL64A/kprDg8
JgkhsOYqp+WQmCxAIk4wpjA+DSYDs8kx+hlrvbVQcdIvrkA5Fs0FYGXU9YAtnk87qGOkyoRZn6BZ
lt46IK19GXun1baY3onHemyVYEsy66O1FIc55k1Sd67C5IfyUxhBjTQHJRY4DaaU7ol9UEtwTgpw
ro0V57MRWoq/Q1bRRky6jJtp7bXFFK3QZ23R04K576zDIpleUgFl9IMRi6lRcuG2BWMk/bHPpzal
CFA0mAOcdGRTN1MhDdhsr95EmLfdN235ibyuXKDCXlx6jOnC3ER2hkNE7DgfE0gkQEwnaE64jTrM
VdqpD/SSpgk5PNUtP14blgNKpL7kLIApnwUpsEVe7Vtdc0KrxTyVguYjwV/ZBY6qHCgYAnbp2ire
avGUZ+vQNVrURbBL/vCnZsa0QWUzwKPTfD7tDgmPYlDL9gSuKXzml35v0yjYd+aQbdW21u/8Rl8C
c13c9wiWW4A6iM9IW1tznM8QxHDHBrM9pRVK3euCMw2GxEJgph1V89A7mbs3dJz9VtScvt2e7zvN
7fxukNUe3lr8hX2ZNV9nvRRQzrv0RHU6fOsTNbtzh7p11lUe5NCFKzHusBFGE6vJwv5x0Lz6R9gg
XqXUaH/dt0Jr4c11SvGnR+n9Ocavatci43KHhHGwMsrPYbFTFd27i+H17aMWqPdCBnEZb5kBDxbA
44R4gt75kiWj2tU4qqQnKxnj7w3crMcGKTd9ZSKTsVVSLd1oLY0FOMHhqpoM/f72J7xyUmC+0FOh
JAGQfM768BpfFIFaZKfSNcLPFapqn0IFC1XMCtEwCkpnoaY0d3MHbYh8NrBZFgyZYX2+ZG2apJjV
a/mJJnr9KHQnucMOo0Ppcpo63OLM4tnzgvC10p2sXfndqCrrHNmmLwm01U8pwksv41QPLTpxJnTj
yamOlOqnDdh7b5NadrMBsKh8oYeZtKtCpG2yHqzJv6sNPXsxYIitnXFCjzQzuN+irDIfkyTkJXX7
s+oyzZ3tTNn+4/kLG5ke2ewoDoqHbGupZycPHDJ+NVjMYiFg10W+aizR/wAr5aG7nyCoQ5/OCLaY
aCflveTwGztsW9xmnXVl9EtMpfLNm0Kz3kFMM63VUFLzkECZMVqlHLMDcB10oxw9tJ9KPc2V9e2Z
zB1P3heMZaKOIvEydDbPd2hFj6cusAQn7YnqemvqMSKNJWIna52i8d3oeMW4gTxufaKXEcv7RXPu
ka/1XwMswb+I3ux/GirNsw0O1Smip9lk73RVSdeouPx3+8fOTpMUWDZBJ2PKBacNyMvsCQAEHHBp
ZfoHQBPVjsa9tqFaUKCAakDREpWz6VDc2qNMghhs10Tb28PPDtP78NQ6oCFjRQLzefapYj8VgP49
FDuNJN8XOVY4iZZR8XDdkFw9/KBIAVVSmtqcW+SDKOyRI54vTTn5Tp0rU3oYkRmywXD1uv0V82VX
lcLJjvidoZQM6zCNF6nPs+T0fWjJ3eKapQ/Jg2s+9Jj4RROkqPpn6idkLbJobQDBeFMQHovXudn9
F6jhuPCB59iQ92F59vC4A6mogQw/HzbzXZvG60gPX1VHY2X0SbF3xzz+GhZ9jgYUTMa9XTtsNqvR
3U9J1sGTK2k5/LZr1LZvL/fVX8PBABoCuthW5/VqS8dYSmLED41QQqxQhszfdm1qvJoKQuArvAd1
qbHlTUf6szExvS9FvMZdeoqfKXU3C7F1dhW/fxwa5FSIKLySisy2n132badmanZosv5vZItuO+U1
KlyFb1A1osW0cnS0OdVQRy7r9qeQ4eyfcCeHhpAuuZNU4GQWe74uKf5+ao1o3UEJKe3aoVaMK6LD
L5Pb5e32UO9S9POxaBKgkEFtGWj3bJrIUuVt1yYFvgNhdm8YKbT7PBXRFxhyRfEqhrr4HqiOEu4g
rIJuXZeNFnxTGgrADyYFCX0DBLCwVgCUq7+93TlvrREm2k5F5WJ8uf1jr30Xkl8K7+RH3LEyYP3z
Zk6rqemiRJSHftTGV1EFx3is2yfDt/2FOH11JFJeUgiXt9s85UXxuHKVPCgPgaLqu8kOHARxecRt
szLok93taV3ZaYQcZsXBhwA0Ryl5EDQH39DKAyb0AIoRt+uHe5w+gk+9UmuoaHdG9oIcgYlMyZS5
/cJGvzJXDBko7FPQdu3Lwr4aTxTSkvLQVFn83IaZ/VlMov+uqb1x99GZMpBGfssNBhBiDjBUiroz
xZh3BzJ59I8bnEWVXLHuSSfSJ0WxwyfK+G+tHiyVmmcvQjCbwEQ5VB4MGJrDcxJblXeq4yMairSw
Gz1mLft5JZ/sC5/yIo5T34XJR92McCrVJM43aONGdqSrdXuYnFTbDo2io/9eT3tVGZV1U9fibgiq
0+1venFLS9YvHTAXOhxGbvMOic2j2iltqzzUOsDwtduk1bZAmfVVHXB6RNascD4XZW2hIu0HyIYl
ddr8uf0Trkwb+BlMLl6J0hJtdo8IZDZDHY7PPa0XB4nsvsTSXp+mh9jtMXApKEWt0jbvFnbT5aLa
FJIc2CgaefAFMUHNk9jq0QI7FLjbhyutU5IvRoPI/O3ZXV5M7B0SNurMFJwlseh8VZWoBBqFsfch
9DCteeuhJiDzBXilONaTpw2rMYojVLq9SFPuE1fPm12Pelmwct00L5q7ssXN9+vtH3W56tJiSqLR
gSN7qA2c/6Ya7GKn90p3SFsqeNQqK6zFzWS4J8rkxsr3huSvH/v9Fieb8t5oMB+5/QMuPz4/QEJb
JD3Uc+ZvdKVFk7e10v6gqYHxxxgVo10pqTl9+ERRCgaIJ0tHEuwtk8R/Q77d16Mone7QIX75PTXS
I8UcdwvQsnyEPdffSXHXxUxEbtizS5GOK8BychCwLVQgZiselQ1ysLY+HEZ27Wfs/cpyzWKo7Uqr
pCYlOMv+NXIaA1nCZrBJEDW/2uWYkY0bxDgobQ5s1+iTFSkhAELeK7w00sFaG1Yfk9olQjibTINm
uUYTFW1GmNw+/gQ4epukXQJ/UMepIcolMWCpIWu0h0ZTcx8LzsHtslU4+ekzbNiwfElcIHv0A0bA
2k7XtK+BZ+f8q1AhK18QFa7RU6XEab6adqG0zxwo9y6PxkT7oeH84P2dOk3wqFMMeENt1PX2oySa
aSuqW7W96jRq8bwmQ8iwqHE2bDKlaE5ocZRHv2y98lBZhfETpoqApJnl1aiviA9avkErwLbWZYVV
IX3dNt2XQ9nkJ3JO5W+OirV3J702kcvksxQrmJDIK3bZ8F9YDN6jmWOhtmLvNS4a687k7TsQRO46
sLTu0RsivV7hUFK/mfGYvCYdVXw8zH0PS4JOAKn2kakc9gXWvq8KLC6+F/YK5mpCMB+jGLymwtOk
D74O4syMh79JHIUVJWhKH2hbYgpwb+Iz9TMVVo/Gf+0YyhPS3t1LjGJs9Z0+b/fZx1bd3/CCLPVV
50zB9FzCBqhWhl47/WcdSoiyosITvfhI0yXrwPbTZGtWZeXea1WDv2UVZ7jgiagPMWuxoqz+j4+E
9HBFVytft7FLYQ/zBfeHn6ZtsZDdzF+hXIdEDYlGJ9+ANWjN6iQTEr02uWV9cI1ePYYulvaryEcl
dRVnIMh0JOzHtRJnZvMEgmTQ/TUKO3KDla36nFpegHWJ37QDBqVUYXdZw+zv43BChWdl84RBUNoz
ymkpEMu8d3Ys5a+FMExLDBzl7HpN3CigghGJg4Og2MbGfrZbZXpcIKLftiBYneErMn0FTll19klg
mwknSdcOTVK7P8D/TUsQuIvMic/ouVz1XEAQYLzZvdchhpM1ul2jTI8TfOybyFCOSo9uVaCNC5fd
vJYv1wziGRedtKADdzB7FMAgjsmuc3HgeLNQ3D9Dj+Ij6Ek67N3nTEN2vnZ5JDtpkX0Nhyrc+Slg
qIW9c2XOSEIAxiDw80aZP1U9Hopt5wtsBcVo73GA6J6yWkTb1Ci0haEuCgA0LxjJoW9CHg514jz2
6yChSTl685DVevUlTXI8D7pgJDKkRVhp664My2+3b7WLTAYqCu8KPjLgduoB8+umzJ2mr/TqYGqh
9aWIs+IeOLjypBfZ9FdRAqTzAeUu7Wv5xjrb17YpPf4kSlZi3OeotLjL9dxrRvMBRx5Ku4jA2z+g
FHVo4dow/PCEF8HOiixRr0lux199jL7MZpwaJZLeJurCnXvx3W2EyRww98D+eBTMifFT2giyKsd6
EHRp7iceLLsmNZWNprfKWh+6JdS9PLaz6VPsp/BNjYna3ry6N3U2IIU6NB/qzrK23Af97zjVa203
4epY0GEQ8ZcgRHXqKc8SBJw+uORgG/nqHBKZTcI/Ot9l5ijCQcNV58G3OMQtQmqIDdT9Q21ZiK8j
sZt9Nr1CUXe3h73ykd3/4+w8dyPHtXZ9RQKUw19Vsl12R3erev4IPUk5Z13999Ab58ClEkrwABuD
Pd0DsEiRi1xrvUFoQKKbQ5KPAMj1sEY1anbf2eoZZwxnlyl2VP9MeSj+lYZBLv+MTfQM749482QU
8hYA8+A1iJbkEs45hRjqSo6vnK1oUn/apZEflVlRT6iMaH9hY+lg4IPtD8LOunrSKe2VGzDsle8M
94qmM8xN4veS+xMMDbgpVVPONdSDSzZ22nephueAO5/0kGSj/JiaQfVSyoLNfH/uN1ELABnfF+1R
aDLU2BbnWu3ajD90lHMytVPjYpE6v6q1gxB4gKLrRv/xNlQzGnAmFA8YD6Dp4vlIQ3Io4KYrZw6r
kOaVEHWAi666IW/cfU5ce4AIlv9ToYv/HXtNdXgc1TH+8HJf/4rFnPUeJD0SHsq5qv3AMwqTkFla
s4ZHjT/Ov5Al1ndlFgQ1jLQ8KDbuq7UVR+4B1DvSdaCHF2swZUjv5yMrPnY+HSTk/bGcUUEO0saw
oo3Pe7uzkMYEKgi8XyTBSxR2kJmZbFameg7lIdHOnWzjYFJkwSN2h2aEwYTe/uVLyRy9pH7R5Rvf
+/YoU6MzVCA6fGxasuLgvctRtDicCnxIzbM0+7hCBUilT/upi6bPVmlFexoXxoYcwOqIArcCs0CQ
KxbBwzaGzimolZ61PCsPKQbojSvLufK1dGrz0Euq+vGvSX5PiYkbWciQi3vz3RT1DlEF9GWtc6XA
/9TmQcsOGehlGcOkttoYbOVrQiiHy8ATj6LNUu3clGQDt3tLPSewGj+PWmJ+R4V+flL7uXITOR+Q
IzSSaF+UvrWR+t3sWtFcAtfLuwaPwpsCztAjdF9nM1plRaA3RzkZZV7GyVwW8DRRMNzYtzffkUo3
O5aAgLguSI1F8VXGg4qnjVwx06QUNkrRI8JAyTkCKv6Yon700ZUF10gYpMkLY5xm/mI8s47Ru8OG
7GwYsXQsK05m6UTtLqSXeVCKRPESKYx+KGmvff1gAGZkXhIaTAnh2awvNpDTS0ZvqFN9buNW/Sqb
s/Y5Aaa4i7G5KN37Y9084hgLdJFB5AVpBEb7erOGGZHdifT63On4JhlBmzzV3OY46vSAFhRyQVeN
q60q7sq3BGfP/qFgDM5IW4waRFBw8mBUz03WGsGuGSLpta4M53uPvcIBYaduY/PcXjOgadB7oVdC
KIADvwixcxjZpgRg5yz5evoNTwi//suUY0thy5o5ZT7XjPT4p28ItZ8M3NEjAkF+6FCXiopNxcPb
o6ORAiFPQpZC6335a/Cc4miF9nSu1cI6yplwQg2mv3i2bcXb24IchGYaMtSSibsCjH79gYs268La
UuZzQA0he1Rnk+S8l/3qpA45lV2Uz+1hP2pIQ1RI1tSv8sxzBhOZQp8moEdxGf+4v+VuQha/CHUQ
WKpC+xJO4/UvKvUUHDaWXedybAM0hkylSXd+RIp0xiEMCUF0uu1oF4R51J5yMm/79f4PuN3zBEqi
Fm1LUDM3mO0ps6eAZtl41nHoACwPJGZHFyM1H+YqUvVjhMv08AfUMG2zmLDIyrn0IMjRYCdTe+ve
addzJ2C1BvlC8LlDknY+pxafwDonXQNQ35Vwa0QeJhuKIPk9dnnSHYJgLmIk/NLE+a7EyJ87+9Iw
WgwtmJqlbET05Wbhkwh9CiFPCS4DXczF7TyKIVCRHT4H7eTozfOYSySO4LzaxnqwCwmVRVnLQp3S
/BiYymH2KfCm7lxZVfEotWELbo6YMW8d38WWYbXYMjyQiBg8Gm6QmP6cO2h+OZh0Usib3IESdvMQ
Aueo97WJAmE/GdOLoeDpeiz7Sc0+mHSK8SluvmXxPMdvpNcauqkK66I+V7ZWnjI+g8llAM74rz63
gpNa9mN6dKY0STI3VYa8fES6S54QcPbHHcI3froRz8QZeZcGvv0gshPkAbgOVY719T7K00TyQynW
nlPM6B5aiC6TG+IztnU9iA9+PQ7UJDolGAIQRW4u3bR1JrNJweJYqYSzIY54Y+Ii/WBZuzTHw/rQ
Z3lh7vJobjMXdAs4rGpswEneP7GLeMl0+Rmid0HFYcUMvaORXWmFZD8nBnZXbibxo926QgwBYjDM
yo3hbrcbw9G7AH5JixGa6PXqOqkBE3U07edOV8ejnUxK8ahLPqaxRZjsqjQa95akmHu5QXxp48uu
jQ3tlv4mxRzU2MTV+e71GHVVVo59aj9LZPrIEVG6og/lD+ojkOdAeojJ+xw3jKb8O6xONJzur/Qi
NoqVBleA4jptBB51y7YxXLC4n0hIn6UGyTkdjsmeiGUcZwnXgnqapIcmjLaeAytzhkSDBDp9Tq6G
pVKCQsA3Erl1nknH42qfajFunDSSpr2pR/E5aAbMkMB/f9XqQVE3DvfajMl2caoBSUll8uYt0qOt
RbHpmWNaHqzeSR+m2NdeTFnxmjzsD1TQ7eP9VX5jIF2dK2iVKp1PHhFCrnPJTcUVKBjneZpe5CTQ
4v0U6439J1BC5bUwdIS5A6N3hAhf35uvuZxMwWWsSzqU9GGiL5mdGt/xa03TbyDX9HGXGsFkWO40
WnngtWbn16U7y7PS7Ry5nE4YpsxbzMXliRSdaSKCEL95o/eJAPVum9a9LRV2q2jPGOsVh8mJlXin
ObXz0snRJG2cx+UnohBDq4X0BgIUi7VsKspqNqs5JbFzgPvjQWli7NmVYngy437GTjlWvnW9sVUG
uQl9TIwXE1APHTcdYC3XMxzDOS11CWxbZ8VK4Kql0liv9G6VTt5ZMcI4r20GuoymlD/S7EqHEFm7
XSNYWBuY4uXxYNKCxiz6quwYDuj1LymcEWdE6vwvEzaEuHY70jzvy0IZevMoSdNwKitraB6mHI+z
P1AbdjC0u79f3xrj7/erIJ4hgM2rjUxBEECufwICJzm20JX87KAtGuz5yGWA5CpgZzfuKkva+8Gc
nONJloNH6rbKj3qA7ke3V2vgrA0F7nDaDhn+If5U+4SAiv5XYc075Ncc30enPxq7h9yv1Pwzxm7m
uGNAs3ktgzA0D6mi4cFL/SjUvmb+MBuncezHi1Eq3fho+Z0s7+Km7vpTYGRFfwj0UAt3rSoHnxue
+OER5HTLH6QO2hi2NoM0R2utV+WKBl1m7zERzFuX/EHScaFFLZGf04yvJRlnW7o0FJNkL4HHx7iz
B3DcHPRhSJWvgKjHxzpwgvGzojUqsqdQlvX9gJej9Sse5vlVDkGquUqYwdC5/z1uDgScPOL0WwpF
NdZaXBK4hVohUq3hM+LYsnI01L76HFSa9KnBRnFvZFlVPPCY3KqKLtI2Th+xSmxBHRoZTH6xUd8d
em0OhqwxSufZ1qp5V0hJ89jkAlafT6P5NcEw8YMdFEbkwUflQgRgIX+y2Pq5g7IIylbOc5cb9t5H
X/pr1xrDnhcn5sT3F/Xm9ctgaHhjk8PkEJBchplkpD3W1GX4As5tVh4SIwK9Bmhb1tyZ1uZETU4u
7H0VT61wx7Rw2bbaSU72kRGGZ3GK042Tf7vg/CKQTrSRxRosKUCNb9P+hjz2ktu18eeEtf0PUnRa
7Y1w+FJaa6u9cBPWxRIQ9uBq0zSE+nn9hXntjRFEwuClMLT2rDLskZZm9GQOo7Fx794MhUQbZDL4
iEJsl2zleqgu7H3yLFN9rsEwfurUaPwkVXWEgyqUl/tfdhnKUS+jFEffgDSYZtzytdxPddABaDLP
qRNV0qFtKufQt75hupPJ8XalsnUekd5FRVkPx19OPllf7v8CsW5X8ZMnlVAUpuLK0TGX/IhxqLuy
qtPuRQ4ts9inCO2nz0E1ZdPv+wO9qTkuR0KxzUF3T9QEjcUXrAKYfwk29aRDoNt3zaxZz+OAw8e+
zHzty1QgXuNWk1KGJHHIf+yCQc2kI/cuNXAXerYpvSodiO8XzJQUcou0G/Bx1AsMwu3YoEePmazp
/GzJ1/HUAtDy0w8crbc2HqI3W58VQ8EVRTeKfiCbF/NQ6rqjNAtzk+pI+9Q1lvIZnSPlyUcA9d+u
lrYwOivjcbkJ8gqRhibqYjsqfaPUCo4pL10/F7tU97Pf3FTq5CZa9iUrC3MjhN9sfyrR0B4EJAne
OA/f6+3fSLHR8xxtX+wZEcwmMn3uGjOZf5OKdq/3N8XNdSHG4roA0cfZpnN6PRY4GCdGbqx9kata
fVHiUTo6duyflaBSj01njP+q4ThtfMCbQWlHQ0MA6kPYZsxFEjVYgT3gwIzKpDUL1hd6gaY6JCel
K8HXAfGxdn1SJH/cn+rNQROj8mpDHYXSEs3p66n6U6Hi993KL6UygyiUjGj6BcowfLw/zM3XAznF
m4jdIkyMCNDXw5T0yHS8MZQXq7ZxsFVzPTvzfjW/qoOlHO6PdbMzGUtsSE4zs6KGdz0W1LtRjjAm
fhkjPX/iDKhH/GDmJyNCqQlPoLz8eX/AtcmJmiFWIaDISMyuByzliDpY3OOLjQSX7LJ7UZafAVo9
Ir8ybO2TN3zwVcQipecm4IpngUBELk46JFtIgJORfJr9QLf3cU15eD86cUe7V4HvO1eV5qAWbdQ/
i9JMLgCAUDUOEKww3MLBKATVYAeDkmBsv2kglcpdZkKpkqGfDy51Nkv6AyMCq4EKgwXUX82YsRWn
2kr7P3i4+Vl+TLsSf+Y+7bKfQzLY3+pR440oZxN4f6y4o9IDFCvhKnF/nd+0pq5nrhoCwy94I6z2
8mHvo7YBniFQXszElBuHHKK2ZzyqSNemQ6CFdnQ2sCL6TK0twBszCPQvsVZiQR/rvP3pkDZZ9wQR
u1Qfk2i0KTXFhjW6WZY00NDRBnMww1DV5GcxoBeXH2q66MNzlqJV0ewmpIZr2NSRWnTfiobl+8VL
WIn2ftOO0ka0WwSDNyoPzxdeFBwaIp56vaV6tMNQKK1Lz0wV6TIVWf8J2VTc3wEiHUK/SR5Kw882
1ndZ9P/fqMQAKpqwvmh4Xo86qglKgKFReLRs0seRB/JDj3P1WegEPMtaPv9MKITiQyYbT2OQZrto
wlD7/kdembm4VKCrgDoic1rE3nbM5EKGAunVIOpcZCnRRxzs9JfWleMnTZvaPdeRv9HzFA/xdxtL
TJxkmf9RtqO+vQRMKHpKUltpjdcXZn0Y6GFDgSqmxzBUf4RTNz8aGGS6eTb1G0FfhIbrgRkQOiRc
KMgyzPt6xR08sTulKQaPxR0e20YLHole0mEs5d9ZaTcbYfh2nqI6J7ooKo0UZ9lHAftOVMrH3nMG
4K2WCdOlmuxxX1ihtg+0NP7aYHj8dXC6rTLdMllgiXmbMDjHlwoBZcnrmUIEUNIxaiev9J3+qcNB
nJqg7tCkS5Ufsi8nxzJNMpg3Fc/MWLKnfQNJ6mGU1K28ZRGu//dLeCQhBUE1hqr/9S8Jx7nKiqEd
PX+c1H9aHhwPhlbHXlNVxsbnXb4u38YSqgQknciM8pS4HivpI8lMjWbynH50yMmjeYbr2KOKuEtm
yw7dtATlSNMsjxw3Msr5z65XMJVoexocj2HhhD94ZTnZrvPj6rNWoru4j8pRk56SbMj+MAw0Fd1Y
VXLd5ZO2wW7ofOPH/RO5tl6o9tChF4VtQPHXc7DtqaIgYIwea0pnbyrBnGDLOpUnVLHqjffI7YGw
hAg+iYdo/FDYvR4s7KtibqFpepYV+Yi91H5ymLMZD8vearHKqVR72CJwiEN2fQhJc7hQeKK8oRAW
h9AI+hRMaKd4GW6CO1WT+j2pYjC58iTb57AOlVNeoZnZJuocUBdJxo1sZ2XSAC2oYIsVRqxucaOn
yNaZqNuq3kBycYhVs3jOskl2h1I2/42iov92/4vexljam+QJqL7wQW8YSKpfV3OIdogntbZ/MK0k
2zUMejCV2jlKQRns7RC59/uDrk7yDR0A8M+kYXD9ZUkVEEoGAuGVkFNPfq6kj1mXtZ+MuS0POdtp
4+zdblsAEKJlyc7FTODmImkdKZ0h7HoBfaYLrKO2cbWgU75OY28oH8uYOedsWNEiFdtW4BsXk5tn
rc6TRvOsvFZCWBkOpbABqYHaJe5TJy9a0shAH+LqgLWB9SWLJOvDHjEO1QheR0gqghPgFF3/CHqV
JapBmumB+1AiV0fF/TQBx9wZQSFPbtdkSDgYmxION5cKw9pwqijPC0GQZQqRSUicGnBEvHyGZ2CS
F9MBxSRxH8eS4VmIX52tRp1ONr6LDx/cU44YldI6KEeew8uciRMtSaE2Gx5q1PEfmNvFT87kW1/1
Us0PQ4Qd0X8YD/QO+nxU2KkXXK+wPY32xCVueHqs54Rti/YPeI84+mT3RXiqsVPdmOHNUWWGPEp4
kFM/BNm4eA4hpwP9g7PqjZI0/MjLAj4qXgFHSalp/IR5/6MGhrZFJV8ZFZUDwYPElYTqizjL7wqX
STYPKTBgyZsi64cTBv6uUJRun4kEX5gN/ZPJbbMFVb45sIRg8ja61rhOEI/F378blDJ9im2hKnnw
IbLfZWtyD2pV+aPvLevH/e94u2XFUNRIRcmOQLiIRXYi62RNg+T5ZiSfyyEsT9oY6pdaw0Fq0HWS
m7YniUPqbwvXvzo0rWGQbkK1Z0nSL/qyU8YoDC4a2oPTtzRq9G+OkeElm0LCqRCUkYyj4mRQXvIB
5s9GoLqJwqIK/oYbJViJ2+Z6kacqFrzaOrzocVn8a+dT9zSOVvUV0qts8Piyt3xNVgcErwqJUJTA
lwqT+uhIg1Oq4WUMgyx0exX1D9g6vxCzzF1JTo2NA7Oyi4SUJSNRQIbNsXitpG2tZXOgOd5URkHD
u4nHxE7qcH9zM50QtLGea8NhT4J+5BuocFmo7E1sGyfN8ml9asnBqOhfurLqyw9qPaTVR69QzBKp
tVHf43TeohjS0saj059pbqI/rDx0Y68f2xYR0Z2B9omxN5uyerx/Ulbmx5AkRjzFBA5Wvd4vZWKW
PGCj4FIaHZx5Leyl73VajCMIpOrv+2OtbBVUKKEr4FlHLWpJ/whpeGsWcgiXOnHKPU3E5DNIs+TU
Tm18BGP9z38YjnWkbKqTcC57JRLkfmMibF+qbo5Rhoxb/UmN6/YYKMYswYODA/NfRhR2skAzqBMt
Dh/CiV2txGl4SdUiaXd1kEX9UxPnlrqv5zxO8HpJ8Na5P+jaF6ROK9IdVpfb8voL9qEuzQktR0+K
U0l+qXDXzHf4fU3tEeavsXUlr1wdBLc31BEKBzfYBCCfTZg5WXjBPJcuIv0RKT/WTied5nisyhcU
l14SHEk2eCW3s1Q5FVzLnP03M7PrWSpZHZE9Z9HFrlW8BsC4GruiHrmplWnrGK6ORewGx0vZ76b0
rRZKgudQFV2CPFQfASlrR+Do3QviFcXGiV8fCj6DzGAIEyyiWd3a+qSVNdNCTbvYj4WsHrBVML86
st98PJaxhoTq/zeYuLreXcDyUNpSJdvhpYyHoXILq59aN1DNWHqw43yroH+7URiN7qHwRuBxs+Sz
15LSOZLG1Eqn16ddF9gI/mQ4eWNZbhefZsRDzjnh4vWjx+ENRkmUEYCdG16dUgWhaNlGFyq20YOS
ds4FRCNMoFAqthzSV74eBQ8yLZjzVHeWl0NpQuAbQjW6dEzrh1NqQE98S8gwFKn+0XSHO4FaMMGT
yCJq+dcfr1KnMauHObxMmaY/YyQlvaTtoO6GqdnK5NamBfrHIs0QNjtLVWwUbFKUg6TwModjxllr
Gh1z7G5ogh0XgxVuBLDba0EobsG/QHAWabrlRonZl51qJvGlRn/hizkUP4bQlOB6dMprNHTdt/sb
5PaBdj3c4o0/mUVooGUQXvJhBkEEojDj8hkG5w+7MavPTgCH6LUZSrhcCT/ocH/0jckuMxopwlXP
aYL4YvZRTz1A7V2f19MXaahn3A30bGPbrI1H2OSG5+RTvBV//+7M574PCZL77+LU9nBOnFj6HthW
j9vgZPyuKf1vVd9WB4S2AyFPNEyWBMCiVYuc6yO69JPjf5dHNX8pzKDctfacPgK27j7GVELTCzI4
vDT6TiiQgCK/nqCjd1rVA8m76BSUNbeBhy6/dFNYDYe8U/P5wekq2ToP0TjHO/pzW5LJa/NFa0cI
NAMmBxh6PX4vWW3g06e/2KU+0LwseT9NVuVluVz8zWpsdQ7WDicKUwKTrDDskvCYplKkhY0fXdKy
7r+lQ0etQwMV+GgGc74lNLs6GP5QrDFVbCjf15OjT9pDvpLDSyH5Tfe5bvvqUS3Kqfw0AkrcKNLf
lpCBNMOAgmbHpUFJbLFX8ThQBqCt8SWjL+XTc0aPbzeOkQEYyZlbF/2T9A8bMM9ODYeGP82GyO1U
JXkeScQ2HsYr15egZUE/A2d9qyiV53na92nJwVEK0/isBc5Iky30nePgs7NRDOnC6IHSGjCo+yHi
1hyFdRAsaaBtqlA8FV/l3Zn12yzS0q5NLnGu+vG+8tvph2769c5sEkd3deI+/1QmystNVJRePlQ5
b4fWcD5Nc9e/tGq5BdQXH/qqhMpPAj3LweUFIRoM1z9JKzMLxpQfX/LMyKZdH1MGc3UO9un+3FdO
E6agFi0ecm9KBYtxghGFBAOk4UXVy5EEXUY4fp6bFD2UCRZ1VzXW1/sjrlwHREUSD7pCOvJtize7
mnC9oxefXdIg88/TRKsUQ9YZ4Qdfnf+OKkf61vhKA5HLtjbMC1cmK0CEBGfOsmjSXy9qYoZ5Ms5o
cWp9fqkauZ12ihlVWPtJORJa5mZsXvmKSAdShhb6V/T4Fl36Xu5pkALovahx1g2HooJI6iLCYbYb
W3hlZkiQURJABJWEb5mkj6kSgE4ss0uZ6HLgJqAR93odCZijUeEmajZbfP+14AEBmxITGBKwgEvi
XxdrRo3IV3apI1891hb94KmZ1X+oLgZPrZ5HDxTf2h2dZN3Yib4c8Ms5PsaKNP24v6NWIodNjZ/3
E1k1gIHF8e0rNZgnvu0lrFVHolQax7sIXT6QA411iWQLz0QtkQ/3R10uOXBYKIdETnJdGTbr4uSg
Nd5ZVEsnr+qV8nEo9PopjjpiZzn0/1iJE3xUcV0MiJIEPTZiFA+hxYBz3XMXMVP6app9HuOgfSyG
uR5d+i3dszI60Qdf9mJAMnnRPxF54FLBA2BakOH3o3oaYtv5Q4gIwz/ICEnNvknmrc6e+EjvA54Y
jL4erz8K0GBdxXK/i8EplcEagzvZ8+ckjfcUUrPmm+RYQbjXqjydN6LQ2tcTrkwizaNjvHxy+3nB
k8pWZi9MG1s5YpSYpc8IZGg/rc6x90Gije3+/oYR32c5Q+5aij5IaHG1L75f1YeKM+Y4n0Dom93Q
pK1Ry0Z+HnpSxF0xk8Kjw5f9omwzn7rIQd/6/g9YnhOxxIgYUH4WDyfeF9dLXBllWfZlrHiwP4zM
VTtV+5YZNOOkwNH/7KUu/tLrTvr9/qjLGPi/UclLoZOIZsridAZzZ/RzOymeXFVK7pY5uZaLc4q+
sbwrX1RHM0BkobxnbhhJUwaDISoj2ZutQW9ORtvU/b5DPj06RbEqv/bqYH7UYYK5ieaF0MCkbIEu
xvWKSm2GW7RTqF6mYrRwxAaRNryLyU8UP3U+FT6Xslwh/bq/ojewEoZlPUEc4KbNmmqLuoI2I16u
dYPmxc1cfAllPdvLCDzlyMpWA/83BCGuw9rrJz081OMAz0+tzY3X48qBpTn+Vu4XVJ3lboq1RumS
qtOpC1tpvWts03+UQxparpGaW9zr5aNBzBj4tU0jEBwtLj7XC41/0VhhVKt5iT/NzpOsSNW+hL7b
OkmNdp/hULtpNKt4rhxrq8i4soEJEJwY4B2gs5fCQVGZOSWNat3rJ63L9iDwY/3gtMGWktnKBubu
hmb4phaPC8H1HPNUrcheNB2wkFE7OBzE4QlPWl+/DNMc/6I/VjkP93fS6rIKahutayL9Ek9fJxK9
8MhnasMQTKcmKEFhttBqdNfXNOm5nZ1U2fej7l/SYd6CsKwERDStBCaZShzthUU8goCU03UYuV8Q
Bf1dAtuqT2OeqckRXf/haZSGfHpsemf4ZrQByUBsILzz8VscxVAyDqqOhMRlwgV1puxBhioebIo4
OU8SNBsXNbjS+ZxB91eec9VGK/H+sq9OnFod2gzoqsHjuv7SUQBfBmlS1SvrUE0+Sf6Y7RsZG9uD
lvaDtQuiaBYP4Lww9gb/seCJhMrl/o9Y2240Pv7/j1Cvf4SkImc2K6XqVbLSfgZRlf3KKI8czNxo
8EXItI1Jr9w+RAneL0K0gSfj4h6oLHTwAmy3PFUCicGtnPbozk3qa9zSJDxMaTD9nY2O6W/cC2vj
cp3wOqZmD8p/8ehvp7S1lT7RvLCom98h4sj+S5jJknSMwGFmR3+K7T9UweH6+PpyyZPLayD/eCEu
1ndogKqXuuZRYm4OUGWdow+6MXVVc44OszFu2Q+tTdRiF4uM/s2Q4HpAJNPp0NWN7tmF0jwnztC/
FFYRw1qpEhuD5DwPAdtTttryfVsdGBUHAIZCTXX5dEtwIM6tutA8aSiUY4TzpDsMSf3iyAOs4DLy
C3xEJzVM/8OXBaSAEBS1C8RHFsco08de0YNa88xCaz6NUzd+67Oefo9aVSiB0JQdEY5Fm3eLzrF2
9QGDERkk0QtA6fVKK1VYREMkA07RgHTucbez25M86s0ATLkuh/8yT6EcAdaPDEdenByjTYMBtI/u
mV2YekkpzV9gbtq+m6tzyVmtQ+1QhLShTvd38Oo0CcyUiOls34hEzGoSFuA0uR3sENarMs30n6LI
yZFrSCnj7O4Pt7aNUEXgGcVNDn5TRM33GUCuT6NRZ7onR/onSbLxtgYufGSJm2OqzfPnQpOmX/fH
XJsiWSyFJyTreJYvxlQCqfa7npeUI4/1D02qZvkIPi09Uohrtlj864MBT3LIGAVL4HqCaALiuttb
bJtKsv7BNUpNd/PQgxTVJ7kdj/enJn76It0Q+Q3QMEoP4P8WpyPwMQlXzMb0IK76Z7XsimxfjMVL
VdcXqYzTk0JUtJ+Q/lXdzPfLjeFXviaRCGQ9Nxxl8KXSMfghDIyswvSaaRzNk9T7ZoAOoj54dT7O
9QNKHxDX9CyatuzZVybOnsXtGCAegkvLJpEfD5YJf52RDX0Q0r/a3o/VqHXb0v+XR4YZu0GgUuEa
xgJPirGIdPnjJ1bo0VLFBABJNrLYVjFa94WeyZZXwP889ZmCS6E00tsIHWNGLpZQcaSNuiXKsHKl
06kSwpO8LOjtLIZVbBp9qHtaXjVocnSoDC3pXaVy/pXioFPd0hy0ja+8ttYCvSUCP74ESw7dpM0y
nzmyvE4agq7bpWMc/ll2cRbu5b7zpaOWT410cvS5wGm5ttTXmj/ZEolYmzeVbAEUFMDE5UUwquok
T8gleXGd1e7cDqYrVWNYu0bsf8MPOdyiI69t7vcDLt5O2OS0Ujr5pid3UhEfWjAj36LRkfsHH7TJ
3kbSNHeVOJCqw/1DvRJCSOBpFIIyBF3rLAqKtdqMY5pXfOE8LEussht06zqgDjs9aLsN8qd4oSwi
COBZWsrgPQVBZBGvNHVEr1r3DS9Iat13sZeOdDe3+3GjLrE2KRIsgGMIYgIfWUQqxI+RfYHJ7eH0
Wc0IL6B9+DUcS1yAolGbau/jayiwGyhqCQH/5W7R5RTOzawZXjGhRPsUhbbV7PzSpPEZV7m9oTe3
kmKJUgtkCK41AFSLRbT0IJYJ9YZn5nCFuD5BNalDK3/Ps8z6YTid/Dmb6vwbuoLjRhRaHRq0PbQt
Cj43ojFmnlIfGEzdG7lzQbJrcvOoJ3oeP6oAjuonFYktKOXhFP0t8e8fVGh4s0oE5o5IK//AX1oc
onf3OR4TfZO0reVpIbLUYd/Hf8h9pe+myqo38N635xEwFeYbbB+uG56E10OpmHAMeqSoni8H9bCT
iqb8GzUaczqmqWZ0B1uO4ErLVU439v5mug09KrUfVhgiHpft8vPa0ti1A4mEl+dmsEcULsj2iIvp
6ndhD/EwG23Y/3t/yNvjwpDoEXEqhWLJsnSpaFkVDEYPRrfKuudA0qNsV5HD7mQpCre6y7cxAAQ2
7utIvoIquXkgyc4MLT6NTE/ti+gvxZqU5hikTrUlsLS2jshcoH4i8Go8dK+/4Ki2ihkg4+4Z9lzn
xySxonkfT5ZknEytsPaJ6Y9bIigruwa4C8VQIJxCE1qcn3cb1O4sszGS2vHouGrVsakKmlJxFZsC
qdP459Lu7X/g/VZbpcrbW5MsmHIL6bCwj1mqXLGIEz1dMKN+URjODi3z4BjR3YyOdhNov7PGnvfT
oMzRTpLDTt+jvpps1SBWFvz9b1i2piq1QRA7CKJLbsjJ56Bpo/iQlFio7u0ODXOdx77/4VAokn+w
7aLwjvfE4hvbg912PepjF66cOTxjA9RruypyEs018SVHiy8uazeesvanH7fdRti/jYZidKQ2dOQc
KECIBXn3taOJzLmgwnFRfUN5nSgE+DueE+Zr3epgbsY8/sITtUCGP9M2AvHKieW08kKi+E8qZS7C
k1Y1ZprqpuSNVGPOugTfOkss6XsLHuh0PzisfVZhisULAb7/jWhMCvFyzsckuKDOUrvongRfnNif
9t2cfldHx3i9P9zKETJFQ0HIcsChXdpKg4OR8ZlKJC/NQ5xaUfwZp0PG4kcHHQ/0MXDrCSxaYI3m
Ri93JTAJ1jrDIqZIbrx4gjVdgEqj6YcX6uyTeUz6IbBOrRUZ/2FBKf4iUUkWTHlF/I5326bXyrio
QiO6KDjenrhkRlQpoWql9tw3p8iQKLHfX9O1T8iVQi+M7qoQvLkesc76yIlHLbq0kBaHYwRAID85
U22ED7AIrPoxQx346/0x174jvSEe8PRzSVsWhyNLfBTpdZDCaotcwzDL4y6TMLwwitb5anZGfWj0
bMtfeO1YUPulOsbq0pdfDCrN0EvUyg4uISzY0Y2Jho9qpGVfmxrK4v0Jro6FpTvJPgA76uzXixpT
n5NAFYGaT4fqi5zI5c5HS8bZF90g5xt7Zm1v8uzi68H5ADW/qA/lFnqJFpJCl0Rts9+ykhTBqU2j
Kt9/fFKgRHijs3qwDxYXWBPOdaMlmeOlkdUfcQCz/J3WtoH2aExzY71+fDS2Bq0CzGx5Ni/2pWYg
m6BIskM5aJAR62yEG6/eynl0aGIt/Pv+aGtrSDJLg52pAQgRf//u3I1+aYUpLw3PoL3/CV0mIECA
ourkcH+ctWuBi/gNcEXYXMpuCPqWnXSp79H1MLIHJ7CiFxol9susAGNFAs3Oe5BQSA3+Dsjw6o3h
154CVEdIW6naIvO+WFRZ7m2IMZXkJbNjZ66kYV0Hwb44F00PMX10qiNLHJ2wO0maQ5Y3+Y/78187
+UJsj30qdEduagZBmJR+TAQPu9J/8eG1vSTkLM+5Mac0H0y6QnWmbZzGlQ4mZhDAJBGVgOqBtND1
19VzBedVP3I8JZjq5KUoat9tMPLUThi56PgH5n4W2C7yaqp6pl+WffINTKIvOTIQ/9xfAEWcxus0
lxIZqGLyB9JByoDXvyWg7NqXTuF7WYp9iluz3A+Q5ksfQQalfZJ7JzgFStJisToZJwlMcLYjLVUO
Pl2zaZdaVbKvjHyLd7N2DWDWxGnD5Q1s1iKI/B9p57XjNhKt6yciwBxuqdTB3ep2lH1D2GMPM4s5
Pf35qvcBtkUJIno2BvBc2ECJZNWqFf4QNro1MwMMoFSJ3NyOTVYN92WqxlC8p7C7UzCEvb/9Kq4u
yRHHOpqdwEjw/E2gz9uFujCdb2M7I6ymGFX7xM8b3J1hjgapWZRbX28v+cZBWbx9YDtv0Dvgq9RS
52uWiGQU+dDZuJ6XrvYtUj2Mi9kZiranyVw3PhwL3fBFouT1Jor6ECVQQ/2ezmPwGngqCr2piIp7
rwrG4mQoHYYut3/hlQDBz5LENmp4coDFLRU7wgsMKwyY45RJ5XtT3nmbiTr6W9vrSjL4pW7lO8vI
XOvFKhtjrYq/8lGk+BYtGEQGSAgX+2Ccp9Rt8DM/TWNjPdF+77Z27RYbM6F00GxrWoNDLh4Y8ifd
fpmrsgHQul1GBERzGhAMKClOaVR9MhO7Uv1UUbW7ygPxus8qauy7wJFCyXBE7Hl/+33LiPfXhpDL
M25HYhdZR8RmlgBqvKnckJwueEIISmBFp3fBsOmlswcDYwxXbq92+bCEPDlxl0hEOQs9336V5kgv
HqE/lSIuNlOXRTvHjPK9pyTxneWm4t4jKmxhTdUr1dAyBvKgb80RUh+DpVHzOV/a7qYm7KJZf7Lb
MHmsxyqmLxPZmzbxDMcHyZFvy7LVn9pKNe7syW193CeatS7NYnvxK2Rfiv8Az8BnWka/IlITs0t6
80OAwcax6ZCsCGLyvSAV00bHNGyN2b24cOCJ0qWVWFMJhNLhIJw/du9RXIup5ZbN0/lPVSffB+na
m47UY3nWmptkTty721/5Yk/JAwTOlVwJoB7K7+drxq2rhGC4k6dBKPFj2I32L6+zf8Sel6/0TC9e
pwRwyAeDPMWrXQ6UJiMw1XpQ06c5FQnGy1pQVlujGCYboZuw+wEptF07sNeezpC8EbJbeYnJv/8r
VerKvqkZ96RPWdIW93PYKVgADWDMsG8LP7//TUpeGMx02A3AAs/X6iO3aaLETp/GANkpN9S0nwY4
jV9GEfdrqdm154Lug9gvTRq+3eJsClbPQ1NLOZsl6kO1xSDHVbt7IKTJSjV57bORq6NZR/SRaMfz
xzKjnjsgyDOCTim3fac+xUOSHKwEs5VdEmrtmp/z5TEg2hBxWJPuoba0DTaMhEyz4aPFtGm/WnHi
fnUDtwnwyktaTr+YkTcAWrWmdnUZdtihHEEA/7S/Ad7IV/HXbpnUjJ6o6/AFvT76WVipueuzBlgy
bnrtvpwm54eteFq8yRNz/sGsYfyq43i9u72PFnkvUYBfAeaGER0dIYBk57+iyyyrn+aYF96p44vK
m7ei6ncajr16X7ui9imdZmOLAU64QSh1TfD54nsDmqMtL7t+2KVfzFFmBxa1mw3T0Wwz0T+isGq2
O8BsSWUhGatmIRG/twJ3JZdYevnJ4prZJGp0rAog5Q1U/dfLb9u4MmtQGkcnjSvX9otKST8ZRoVA
0qaqy170JFkRfi0tTcKPmvRpexSBBS3DVnJb20yBm/zGaFK0ft+LwbN8YJfO8ODkVjZ9cIJYN336
Jd2v219rmSPzu98KJJi2IFmASS06WINTIhPdV91zjIPoVkxTh21C1Auf3MtwN6LBN9FplOAx8jTl
U5wK75B4etluBgxT1I1qiuhzG7Thyi5aZo9wtjV6t4xxSNBABbqLzUx73QuE0vfPfTx1+HYWWRZt
slaxj2EZt+2uN9v6C0JmUTP57ojtZ1vaZkMyXbvJBpRXOb6mFhzNjRrrXnLUxkTRViLmxU6XXUc4
LUCtwKhDpj3f6bHoTKG2SfqsTmPpbiJDR+yys5LnvMFIeiuSoTH3XtC52Le7Qd0cbATD1hArF9HG
JsfBQhLpCzD7lNXnP8K1xIBQQd0+2zmQnA4K5S8rqdRm53oFzVCR9tvCdOZvt7fN5aPTOEMJlEEb
GIQLN4fW6uq6V+z2GeRVtx+roL+3p2S0/RYRfyfWN8LKk60yle5raTv9Sky/sjojEqgzYGRJbpYE
ThHYw9ipXvcceiqyte2gdnvLsQb9QEtNDX/CVG9fKAxLRmN9NkrlLHR1VxprF4HmDToKOlYiEpyL
GZwIacJzA7TPumIHe1eJqCA0d/rtNlqwqXSl/n77lV9ZT7pbgT5AEQi42+JA1A6NXrpfybGhlA/9
carNeOMVafmi5Zn4YyMLlB5uL3kZHLihmXxxBskgecpF/jG5iUBNviuOIWmu608imELFJ6lUDDTe
ugA7bduIao5dmZvqLh8Vu9uT+tal8DtwXV8tHVrmByPtjBhTVbOK1HElUMifcFZUMC6nywEOEAQx
uH65V/6Ku5MYIk+vhvioN1OeP4/NFAKfqrvga4po2Ros/HLnIV3EW+ZiYf/RbjxfjeUTaxyq8ug5
xYTTtDJE/MkcHRbXp6p1vyNwbPhIP9gPUxWrawIFbx70i6dltETlxrGD0bYcStZJXiewTyMQU3Fy
TPvRMDaQzkX8MtpBBfxxNKfuawSgo9g6XZqUz1GfmplfEdy/N3U6BUjZWe5XAlodbro58EIs0ijH
9pmaU4E002QBC3ZLRmXlmGCrazlCHw9uqgvGDVZBFjqDKvAbVRjmc8E+f0JhM3nNPVjqfhfHxSv0
VN07VNbQ1VtnjOdx21TIGOwCYWR5CAagwTUTWjSD8yZQPiUi1pPXKHTaXwH+F/Nn20hAKYehx86Z
0ZcgjlSp/jlTnOArZlqe8WDP45TsnMwJsj9gU5ryMaVxb3wpYhXil2dktbG1IjMMttCW+uohb81s
YPIoCx+wDlW5hwFujQ8lvE/nwcib4nk0mjLeWKMzN/cKTsDGfZ8kU31kC4F8HPuZhuEgvAyIjxI2
DmxRtYyU/e3zdmV3Ua6iYslQHXDpRVqs4ngZFUl8tNp2eJhqMX7WcfD7ENDH5PSZTfVHSStrQshU
i3O2WbbWCb78BVBmwNlQwvELQOud72+65x2nmywGndLuY61k0ecoyttt7ajQSJsM67VYUc1nMy6D
PdDcNXjV5fqcYjAVqBywi7wlpzurnRnxcz2gKQjscZ8IDwybh2hWttHdVFKivHq2zVPidtVThyBT
tvWYqaYrN/tbx/v8nFFwEWP5HZKWsJyhZpY9zcLT42NczLPj40saq5/c2mg+DEPfuL6m5/kH7mXn
VGD/+oBIR3aC3hu6H2cuf/tblpRl8lkLGOh8tzLE1B+TrFGsNfeKyzvBpViTSs9knQwgF+GoqdBl
QZyhOmo4Kz1MegKzNcq5mnyFfpqCoJoq/rm9R5fsQBIzl5EnIwla2jDIlmvGOb5EntcXx76ZtWGn
qEPxOXabot6JXjJ4s8jCWNxPtSZOvsyRZ+QbvVCGp0FLKkwvFSNMre+3f9PbhX/2uWSayDug7SwZ
+stejzUXiDgMufZSizrznssg6tqXiSJe/xCqSTNs+ybybD8rTC96nazRUp6ctJywlFJFL/HESZR9
RnBPDBu17fEb0SulTXd9PRXpV0wvhvLQ5tPgfR7Lbgp3AnH15xoZqPEjiqf5uC8DI1RXkpw3/cbF
QzE2QCmOe40/lhe+UXWp2xWm8YI9+nyvTuH8j9uJwvjk6EF4MNrKS77FVcW59KIh9h48FAiye7Pt
2m+GXYlsG2Fk+ME2M9P8VmdR9cEZaFccMKTrlA9akfb5F8+K4+lj7tDu3NSFk3/LAj3uV1o0SxK2
xH3BwOBA0RrihlySIiJ7KBInz7qj2qBuB1nUEIjGqkKEH/uhcWI/nxUvustja8CiPesqvwWC92kO
zdDYpYww+Nej3ZYrJdtFrOG3IHuNASNIG+k8cR7r4ijpuyLvx2ORC0e7Qx0vfJ7jSjwEUCs2aZHl
36vAiCHaOv34eR7ceCV1uTi9/ADWBoBNW/YyyPRBIvTB8caj2WHJ6OPAYv7O7Tq2NoMGXEFtozW8
+WWLgKmbbJaByAOmgQDQ+TMbEdNmE0Okowox/pc69A/THCZ76UfiJ5Tlnj+6KdJqmhOIl4ZC94nW
yRqM97JWlr+ClrdsFTKc8hZvfhz1ymgpSo6Qr9DV7arKbLdKMeoPCrSkcNMrhTbeqz1y1ALdqeLR
GN0knv2+yo1RSonAORyV2UieLLvtza0yNHC9NS+jZz9YDTwxa9LWzF4vAx+/mj4qXFgqZgLgIhnW
YH2AcplopTYlNqGZ3v/i/sjnnej0+Tlo538cfmQKPLZ2dkqjIPyVDMWrImzlnXBgThToYzSOyLqB
xKHEev4ZzdgMuzKVL7A0nX2UuL9N9DE+qxgIP6dZU3rv7aWz3puaOIQX+JvLns4cSzJX605HwnmN
on8zv5SNax7cWA8/Rd1s+fPocT6crrZOt2P7RX0rQfyS3QoKma7a247+K7+nZV/Txu7t49z07dc+
SJsYffFQc3YBM+sXo8n+jWFofr296uXRpNKiz8vogNWhkZ2/YMw7R69sLOfowpfqfeB36b537Pl7
3jbJU1fF/95e76KKoX1ARi/5elKNfwmUbZy+bgYlso7zDBgkr/Txc9fW3UZ60r877J0vtXi02U5r
xRWJdbSLHE89N6rxe1GBg2yjKhr2iADGh9TLs91ojMkRLYA1xudlcoX1LG1C+vYA9EhgFi2LUKBe
nTDhO46IKKb3Zl6WzV0d1HPqd15V36HwDPTGTtz8n6IdhEXOgE/AfdZW5nPP5OiXMffJa4UXVbfB
eDXeF2k0rU1PLvedIRF8qKZTAONYI3fIX/tOgfo/koTqx1IZEFJXx26r2vXwGckS9Mt0Zc4OAZNc
8d4pAw5WUmZPikbRj1vOUGzPGOuEDP2I47G6CVyn3DSR6bwKOq13NBrC+9sb742kfZZlIDmAIi2o
MqzZ5Rzy/Dm9Jh7NEu7KcSKuaoeUtMLwgzSzNb9UAbs8RK2KpLSr2uO91g0Ab9uw8RRuZGggmx4G
v7JJYivoD9hEa0eqqHH4YMydgpnVZKp/Sj12p4PTFu1dp6lTAGJMVKlfuaMj8k2gq8lW6Ebm7cAM
DdahazX8t/Q47TX6SKab+npeTJLH4szhttEVK321Oss8oCnQITylKsMnGoJ18QP8qv7VNGaFyCC5
SH4fl8N91PZT8FADODvlaLu8xl3TBR8GymTh1xiFI11dDK315/ZbvTzO6A4AuaI9yOABAM/5S7Wa
RnSi1pxjy7ws2ga5FSi7Aro5U8+uC9b4VW+aycuPSC5DG4QutPRYOl8PXJACYUC1jlqHq+vGECbZ
X8powq9VSz04ldPMB22Ku9yn/O/FzugJ1/cA4JS7KHb09scgwKojtjZDb5Cz320HMEfzYw+zOiRA
Uo22XpOTt91+Udd+OcmthGdgzcbFsnhTeQlnKBzS9hiEoPycKtejrT435tGhY2p9Ds1O2QACV/R/
87RLdynjK/dFq9qi8u0C5e1dDMrkUJc0C4DUdqJPfRX4RPdT8YTYQN8rsk+88XBeGy9fZo+SzI27
IyIhWP4u1dfDNO7sCl+PI0cCubFYRL5aOMZDI0Tp157ibYux+uH1qPVzh7x71EpVyuZyQFVDXr+I
TlgvuUU6dO1x4uZ81bwg+iGAwSLkHJuHeerqr3XT92t8ebmNFtsMRBMQAjChJEHLu1hpM2VGYVgc
mxHTjS1yb8HWKV3jrhybYDu6ddPeEx7zuzwU+Jvd3iqXVzIlBCMBLkcazu5ycWEKK3atrD7m8Onv
1Ap210Z1A/JW2pCnIlTTn7cXvHIDQLflkrLQIAVyu9iayDgJO5+S/ijgKfbbMRCjJnXYQ2wFomET
9WVIqZCnX24ve+Ul0/eQtEXcReDYyZ/118XTptU8u1E3HF0KpezED8C003Hw/tsOYVM2v2v6LtZT
MVuF+OQEU7sSu66uD19H5wEZcCzT3K5WCtIw0R1d/CRSgCBYLnfGBPx28uogY8fZsLyVCU2Og1As
dW3yc+21S4gKX5hRJrfv+fMbA/6XmZb2xwSPlQoYYhK7e9Ptg1ejQOIPnVGF7veoxCuNjSv7SyaZ
dBEIRtAVFp+bQZfXl5PHc8/AsfQhhtUYYbDySw9ioukQeGspxpXgB28ISIGcmXINLwVUCjs1Knbv
cBxdJx4fitEo/iXGZ8Y2dey0eUTzP/2dyhHiQcu84J+hdnplW1djH2x0pbfNR2PQU+WgFLWCU2po
pyX9McfOfeRVO5Cpppsget7H9u72Hn3LCs4jgWQ80QiiE04Bu+zTDXqiCzEV8zHR4uFVh/BobEu0
xZjlG0H5YQzT5CUKaU9vZpSko51ik+Bu575v68cmimLBMBQxOF/g4ALGDnvTyp88ZsIblK1K766E
r9D4g1OXxmOhCT09lZ2dDhuRjc6/6txq36DZc/5i+tDewRADgqTDHOIXfftBLzcFFBkEQqRPpMQs
LQqtMXO00nAUVBQMNbmruZS+hFSfTzm00y2nol9Jxy7HnrSxOHzSJkASXO3F9LzVsN/21Lo/am6V
ZrPfFWPCKNiumt433C7v7gmDZoq/mTubP6IuHh45S5G3s1DYTbZ6YeFwasWV8Q3t3S5+1ezZ/vXe
dyKdpYiHNP8k1nNxQJUcFf+xMeej7kWa4XeYouJ/5cUPPfXxHlVmTP1ur3gZElhRajlR6YLlWHbC
6rH05kEZ5mNr1ok/mJn+EI7K58AtCVBC7dR/CiLR4fail5+eRolUbeF2pRW9ZFkLt8/dGvrnUehi
2hZFavrpCLPHzdS7YXTqz7eXu0wZz5dbhB8cafAEDAb12E9ov8OzaX8gzHzKk0lfuWAuMxcJh6Xv
QmFLVb9MTlPXHLWsLtVjmU/N3umHwNnTe7KyX00jrVxSvUFdAWgbupBiTt10E4/p6L2TG0qVQyMB
lSWpfYAl6LLE7uLcc6YosI6ONtWzz6xeBwcYqrsGt7WVY3XlW8pMnNAONI+QK1/+X3eqGbmVKJCw
ODZ9Nh+AVEyoPloZ3rx1Y99T8+Ta/vbnvLYiF6gDMIANRBFwvmIU1CaeyaN21CoFCqiTRgdvNMds
E+ZduJ2HZi1bubJ/ZGtKaq0BAQIJcL5gHTZaA1xLPxb9PM47M7d690XNTA9vHl0PzJU6VQa+8wuA
NFDy3KTei1TnO18Oezfd62tPO4qYAJMrCL0ccE6s9ZUu+GU2ItGETDdIRGSFs4CnKFE5AxpK9ePQ
im6jNSaDoMwa9jk20RuqKvUe+aNki9cqfeR3f0JOCAWVtDxC63vxCfvQMMaK1uwxzar0IUJN6d4I
QJ50kDO3iBmtwkblsyzfKQwMmLUkMWzWxSeMK5qLOBbq+C0X5maMkvEgvKb7UGRh9EELEm/j4Vj8
is+J/oQkv7eJ627aIQC2atVwJeBKJR+6NIBbILrIEPLXeaHIrgoDK7sjV3L2aa619HdB9n9nEnYH
v9Byc95qiu4qK+f02iamO43Wo+y7XfQZu6GcYikmd2Tqaxy8we1jX5ERyDYCZ+Uau7qWBTUDMWf6
tMuamQaUmcLRVI+WqPofVaLUn/A4BBDda1a4coFdXUviKKh1waYtG94ClYZIH3mu0sjH330QYp9L
TdubP0XnYj5/e+Ne+3pSKhS7PFWS6Bb7SEtMb67ppB4RyPHuUMVHNS4pmr3XqPN3hv1wIus5/nJ7
0WuPCEIEPNDbFl42rkRpdl1Xz9oxRjH+FUMK9SHXK4wPGbwwQf0Pi8kpBtoFNEyX+7Nt3HIKGHQc
RTon5aOK7uTOcBVUhWMls1Ze55VQTmcGfBzeQuCsLgrPwe0QPUoI5baVeNsU8SeVQtvTf1TVoGw7
1MffaU8l70aLfJMQQPrBJ1yEnjnKI1MomXF0FLfaQlQwCpjLbrKVyhO+VhvOni2treDWr3xCYGR0
rrggGS0sB2KTU3dDN5vEn7jUv3NtZ9pPeinNHZecab4XPgWwCEtBRkAAZYE6yB/zV4hxqQ68ebLp
r8Z1dj8U/Z+ygeHRZnTI2Z+pseYmdOVUsKCU/edIkMAuToXjFuUY09M62kapdv/0Un7ujh6k1R3Y
0wHtbx2r0m2Lov28Iqx+bWlyDwc/XwD+vNnzZ40zK0FuIzGOiqOUL6C38vTgGFPuHgCtpT+okAYY
tvnwX/IeG7UcpBlpmtBxX7xkO0zbIiKGH2fFTrd14+TdTovn4GkO3eqodpmoVxp61/aQNHeTWrZS
zmTxqCFWTqrRGPqRtrHyEmP342wr0SfpPrXnPF15sVdmcrYjj6REa4DUWA7CRq2ENgZT+QVxrvDB
jbzc3jp5S9ugUOYHErR432spqmVt3j4ohhPGz1GphA/0U7SPt2PSJVgOdywSL+p4yUOAjHD+lV0j
C1OY0dlLHNp8a9G3hunHxRh/FPU8PnKrtPdNMpVI6tsDDHVrRCavHOvf4CbpWWM5IzYQ7Ne04C8z
KHrMNDakXBNnbjla0mrAcI7V1i8BXJDUj4OStAKw1gcQQPSD9UH5lIKt8uMJz/iVe+8tNp6nNGw+
qllJ+eHULR11QLGlEbZdLZu+/IM+NAj8yLI+oHHjHCItzT8WddHvWj02fbsL64fBSvqVQHN5+Fwd
EjszJ8kqv5AfpjWOjXHhji8kNEm3GWMwcCPtkVd0KRLPd3U4kE2l6msWMZfXBvuR5ixwJkZcsA/O
t0NRtlmfeOXwMgVG/2d2vfYeTlCjfAG+zxVsmaETvvumAmFK94qkHAOHi46lOeX4JLWRe8xD7RDV
qa77TZsIKGy5+zGfq+Dn7S1/edhlGYlbGWp53AFvp/OvGB7N8dAi7OzgZtCKP33fW/RH7eDbgK/4
p9tLXZ4ubIUB+JA/SXtYtvL56zTzkMu2SOtnzLXm+84ci/uuEk6684Y8eDCzYDj2UafuojY16k2F
3uUXy2gjgUy6Fp8iYxL/xKkm2pUdflEHwbgAe2owtQXjAnDt/GfpdVC1QF7q57zTqz/QiEe4Tswy
xN3t57/YTdIfijoSJRWpor8kM7deXJha0E3PsDrc4WAWESfGbCnRrSYs/oSzbe//bysuXniQ2K05
oRr73MHUaDaKa2Z3Qdg2H2LwMIc41g+311tuJulTwQQIgAGgcnbx4q6q7EaB1BTnT2Vhpvdcy8aT
MIKjFqXvpga+LYXiMCIt/EEb8/yjZVU+FWGZ50+xEzDjMvE4BuKXiRMgWmzL3db+qSEgN21SDdGW
24+5DEdybUYnEO1pcIP11M7X7hpr1IfOzZ7GkZlUnFU2NMDc9UO700pUsVzjT4H49Pfbq8q75684
LNmtbxQFYjojbSCD56s6jdaq+qgG3zocI/JfZlH2J9BuwV01Var3lGAbl3/EddCyXzT0qrxNNYdr
mgaLJ3/7DbKtT7on9Usuut3MsvpgnpVvaGkH0bYqPJVKpAIg/nugm1kCubKrAOhOWJe724+/vIf+
Z20otpwfptyMsM6fX2PMrPeo3p+Sse93bhcmm1INrL2IAsW7c6zU+bcieXtuzKI+qEUbJbvZrpWV
n3H1Dfz1Kxb7rm+aoekbHBAnQzTDXWaUI+jW2JjrVzuOxz/DbCbIcyS1ueZlKZ9v+f0ZZLHV5fDs
ghWVBTm+WqmhfIPwhXN4OZnGa1NSTXDtYxt4+20vMo63lw2sjtIMngKsKPka/roWrNhSqzocohNA
4lr9qOqFrvijht3slgwkfDSb1k3/kLMOh6IsmrVAsgiV/7M8OYeUjkX/c8m/c2arJK+twlNQY4bo
lXlynIui+p56YPTJsgp7Jee9drigZXALMCw0OWjnz2sokxcOwgnxyxjcYTvT3N+BaEuMbUtIYx5r
Ks647RN3SjatgHC1oZusVCu58LVPjK8QMzuJIOIqOv8Vc1V2mpjL8OTgwH03GF6wNabG2lY2oO3b
H/j6UhKwRI1NWSP//q8PrFgZ689WeNLGIf1a61IpR/dg/2ht76zVbdcW4+4jt4ZcR8NxETANDXa8
3WKwi4/n+ESj0cz2ZVaVuLtrsaW/rwZ+2zwYtwOp5i6nfFm8Re7yYW7cKvgWVbUGyiU1omk/KE04
76DiDs77Ltm35UCpU2+/EciW4mh6046hkCpLVoW+5eDo6TYtS/dliobQD4Pp/cK/tP5JoqTxB4qF
S7YfzbUw69VS+WaSp/ml5yCel/Vh8dkzo2zNSObKuXCpuD0pN8DjLQdFZo14p4JR4jeQI9GG55wf
NMBm991c3jVT730ujNjZG6kypL4rsBpfOZdXdg6pIoFI1j/8b/EtSyZgAKia8NRqU3LXdFP72EVA
MeAhcc3fPhLLSlR+SRajF854ARjf0mnKoidDjdkp3LCiLp6dUHF+R2VRx1v+fbXLh6SON3Oq0tHs
5lkVm8qVILsCbE6/rZry3XZ18geBEoWcJsdmwEXOD2kQjvmYZRpbq9SGA8wKekh5hFhrObbdg8Y7
WIOHXPvefGvamxAAnIv3naexUjeRlZ9Mvf83dPI539Jk9YxNQ+y7c2YlPgZQdnZBYLh3tbG2/LXP
LWX3ZO+MlsBbBfFXVAr13NSyOMCSyUqMH5k7IKYdzebPgsD/+/bXvroU3VWY+arUv5R//9dSthN2
jeHVyamLIyXYqGj4FD4yrUPpj2pWrZR1V+5TUn5m0BqXN3OsRSVp6mMytlAUTtncGfVHUVq5+mIn
djl8oY/reJvZ6/v8n0DTmkNt0YJ5vf20Vy5Ul3ucC1W2WplMnz9tCfA5CDM3OZWhOQGKQOj4X2pN
87NjNFa/z+0xWgM4X33BEsgmZyE0sRf5Kgp4fOBUSU5mYU/jxh4tJyNjY3p3DJJR+3H7Aa+tJptk
Nm1eCUhfrBa0Y22McZXiHDYGOa35KpydY567uf4rHgbz/XcMsj+Uzir4LSnHcv4+sy4HP6Q6yUmY
2JX5A1Gy2LaNmO8qR0RrKJPrD/e/qy2SzkCHR62FcXIyWmQ5XqdqroNHINPWb7eN1rQPri325pkl
KZm0+haPZgGAN3sFb+GiTIP245hkibuZO8xpX3UI3dZK1L12MiSMGCowMecCE0ajTyhTPcUnXTH6
3LdKJHP0AvSSnxs04Q7h4HrCAELaN78RBx7a/3AyGA2yZSQGDyeN8y9ZMrUXYemkp6apnZ+NMzkH
LRnSnVAa4zUGnLp2zVx9v8hcSkU/LAOWahataXexDmj6NGi1Om+9FO0AX0c8adjkarU6Ar26HL19
NEjAw3OFnj9fX0Z9W6JLfbIjA6ZrU2tzumlUJ9+07lCv2A7Jl7WoUZg8yMofhi1NpUWiNwVtU7RZ
kp28bnCrR3WKZ+NxgNqxkr1eCWceTDEmm9CR+HiLcGo4XtjXlZGfgny0s70Wm1Yy+vFQT3urUub5
QTiZuaZ4cnVRhGGRfdQRWVgmXoMROVUvjSi7MSiQPxvB7PhKNw7NthWpYe81xHHXrCavfD6cXJlw
IoNGU35ZmIQIGVp6paYnxaojVGM0GqBmTc0dlDEE2QLuze1AevUpuasgq4HsB9d2vl8mvR7DuRHp
yaqm4btXjHdTqBvlpqy0vKXFPbRrxZ68e5abhnEZVE2+KECdxd2kAUZPJgRqTnMuio/mTLSlxTvb
3caqiLJPTMxBtatq5+Tvv5VRF0aRFbF2rsblTHeGkeZirpCdaG3n1d4qEZJx0iY3nrIZF/lNNOpG
3PlhGajuplby3v16+2Vf+7rgE2T54EmNfvn3fyUhiMb1yJnY+UnPU/Hb7T3lye4NO9hAUB8P718L
aSAKBpmBgJA8X8tTkO2NgxpvzbCyPsRaUXyhNAoCP1Hbn7eXuhYGpKQFozqmHaST50spZksqgvD9
qQhCbdzmU+uEOzhda9YC114fAC+QVCTHBiHnfB1R2/pgtk5xCiPX+sXs2sVUsiuQ7Sjwwr39TFfX
kihxeiJSHmdxTyB+ZWPM7eUnt7GyO9R3xAvOzo6DYoSxxq67uhbRE4w2A5eLejns0NyDNpqdqhT3
q/s0HZpDWxAiDhrk8s+3H+za8dPJ08iFPbbhspOKFkDkCQt30rRPbJw/VMt3YY0c0wHREb8bxz+1
aYz3txe9+oTAUsBcku+ji3X+5WAjzKLL2Ph12pgfsjbrfk9W3U9bqwWPvL292LWQRq8WoSrqNGg5
y08nQVuays5PsiJzDnVh5JMfazUIDnXWQ+y/Czjz+9uLXntCinTmVkjNSlrI+RN6aC4rsYkDq6vW
IvZHD3irMCb3sQydNXjD1bUknxtRCXoC5mIt2n+2HsxBfvKsgTG0DTdsJ6wBWynNiNYGgtfe5psK
II8G0nV5uGPTiV07s9FzpBGe7xEeynKgwHW90/I6ch+oid85h5OFOTR1wKP/f8nFbnEBWJdYshWn
vEGd5EOcGf0PHKvqauNWavdxqBga3f56Vx9S6kARlJnWLAEjSdX2zZC14mSr+HLBPB+fAyXWEr/H
z/1+0pLi039YkEKJICZFk8zFEMqam7nUvFycIifKDwOf07ftWN10ed08cj3NK+Hs6gP+td5iywxW
mGdmWIjTUHHt8YR8RFqP5h9y7+JnppXuSm9THrLlLU/bnm4jyBgQjotYPTVsl7CpxclR8zrf1vao
w4sTbrWSGl47C2QIUnQcmR3+f37uyrHzupAGDn7DXfU90wzlrglz8dpO3vvwk2+7UqJvSSAw2eG+
O19pbiXLpejFCV/ARN9l4DR+Vlm0mgJe+1RSP1BK7WH3dTGFDoskwb9GnBKnDl9zUQWfkrnp7mDZ
fSyq2lhJitaWW3yoARQvkNFEnGpXOvD1eeH5otAUQf9fD8ut7TT/oeSECQXEQO5+vt0iNSFv9uZO
N4tTDRDB3DqJY+ztIK+rT1atp2s6b9d2Ij0JVNOgrkv3lfPvFilFlYbRIBCnt5yXROliBO2q0lq5
4q4UtqTmJJcMCIkkyzpvGPs0aCarOHVI4AePrh6p3SEr7epQUrl8aC1cLDZ1EAkVIlC5JuJ87Sv+
vfrizlOdRqYrLqnRbKivoUjDZp/nmvD8FLkCdeuVODDdDmHX3qt8oRJsKoeDixBW1DYCRIlWnMYu
T4aDrmhDtS96dQ05eH0dKj+4e6iVLgeBVZvT0KdUOCEOq5T/eLE2lC8e7Z93SrO8HXCpzILysRRG
XfraJs44iTnuOAlVnCuHKK8fzBGZpaxwniMhguI/XDpsfpnKUgYxYj3fmHU5BwpVoDiZY9BXfjYE
YjuF2XxXV21nb6L/x9mZ7MhtNFv4iQhwHrZkDd1it1qtsewNIdsy53nm0/9f9l3cLhZRhGwYXsiA
opKZGRnDiXMMZw/qtXlGAT8wRwBmkHbdtcWi1tKqbqXyIklj88Eul9YrwGn9u9AWPHNb21fkwrLH
SeXlu39YtqJO453l1ZVvumLUxiytLkub2EdpGueHTGpzN22L6LwgWPnDqQLp8B+MAgEVsHdq22s/
A6lOFSIpXl7gQIOHCHlB261GBpQTQpmDjBvvPXvU956kzQNrISyOsgrIF2OV4FbpWNEpD3E4Nr2T
s9Snln0UmLedp2/zm76zs9pNZ5GpSCQmQctYH5lsjf9GPlARrFM05Y8xHOXPadh1T/c/6taDCy05
75NJ+AmE7/oMxbCVgeAT+cOSS9M5gWtOPtXaVGlPsKUa845b3TSnQZMpKvekLKvAhayh7afGSS9w
oKjSX6hY9emz3BuVObiiW5z8cX95W5sHo5dM/4WJDGBS18vr9Im3N+oKhoYaCnWKkhEQ1o1j7inE
bnls+gNiIouiKwyB14ZMpTZKxKuzi5WW8V9dqYbLQ8kIYXGqGJJiLM/Q+of7a9s0KTI/HaoCyoOr
tS3qrMmz0+UXJLny6MUxwLb/O5RK134IO4QkvAwWtWYnvljDwN7cKisEi8GQ7K2UKD302pJjS0IQ
cAmNn+0CavdENJUrvxR9KJdDrmeZeu4H6E5fsjFTLNhAm04z4MDTx6h3rZLZrXNTt1H8NBPsfbv/
VbZOGHkp4GshSEwR/Hoj2s4M+xry34tehcuXgpnGwZ2TbH4Mc8f5ct/W1pWlLwSUiF2gXrI6zWS/
XRFrUnbpmcVsDnIUVeMXtdOTwJWpxHtOmvxp20tu7tjdOtVg0bhCLPAWYAGlQkcUwqUdmj5zvjPE
3Emxp6Czuof62zpjIgSCSliMmq5LXMXUdFJSzfmlhfkqOKhxMP+L0LIMrW9Q/Gm0yny+/0m3liY4
X6hpQJB0U/C2shL08BxzqKW8m16jbmmyc1PaxejdN7R1TsTl0UwBkL3BjPCCGUtakJV2aaZF7qA0
cf9gy3PfntpoHu2dF3PzQ0IbyVUFpQKG8vpY5tWAHLwJwq3opukcQ9Xl2wuybG7cxZblJdE0Bf/l
U6ILLprvlLLWwkNNCrBMVqXioiRonx2XMqAbogM5/3X/S24uDTUvEdBxJte1tTSv4AbuSH5NqYtp
//QR6qsx5Kijp3ZTZB4S8HR74nkiwlgnpOJjCpJ9MRWyunp5qpXpDJ3aZbKQDzHkpOjdwFzag7XY
M9O59P+egNsFD3mSVp+oq1Z/3V/11t0nDaEYS7JKprraUFSV8O50DC4yYvKxG3SyUjF724VMMlXA
reTWrCHOjC3z+33DW58bhDELB5CLm1vFXsmc8EyS/F/sUpKPBOvwUptD55gHmsHttxYE27ITJGyu
lYALrUnBjLOO2eWq0gark/JLV1hjckodplU/SFLVNz+lZImgPGw6FKZcKObSvSB32zaeQGDZ8Air
71xnlTEKLOhl0agIhEaSWz6KJAKdY2fFH5MdtZo7aCDpdrphWw6CpgI9fwbBb2dGZHNuzVlqqbgn
UE6iAp62k2+bOL7PzM0k0V6JegvAAqKLmSqAT1zb9UxV1UK3bKcJdfdmVL4bU/SojypVd7mfwqfI
atI/m2SIPiSy1XxX0wK1FkPNvyj9bLzeP2G3n5z3k+oZH53OPw/Mta9S4qm0FkCDFyloa/TBJcu3
uzyJmAqC39KtwJSA2Hem9tN9u7cnG7tvpM48N0wrrAKaAfRFPFh2dNGsoTqrmR4kRy6u0XlZ3C9i
q6t0Jx7dwKUKm8yw0BgUMyMrPyIvE0RTEDmSaXep5Q7Wkj2oFEXHb46kNY1La8m0Pkyx02anOUj/
IU1ondBVk6namxq8dWn8FBIAlL1pGtzMQ1oWs+5Gb8WXpCazWRhc+VWN8RJ/yGtUao7BZE7dWUKu
ngxBym3P6FLdOt/fgo1DyI+A+oBpDUq2t5TqlAYKI6ehbyVEsJBol93fhdYbbpW25tGKkRVAXRPQ
God4vsTmyB9mIVTjZCntLsfPbTQgeDcFCwu8lYCGxR1912Gr1KWDUHSKLstkmxBU6JWSn6jlQTN4
f92bhgT8XbRNKQuunGo5y+CWlDC61BFjthANp/F4yqys2cPV7BhaPxuN2phGndQY0pz6IaZIAY8y
jBLVzkZu3SVQOzDZCag7DuX6y9mNLKepPcWXNoXjzaXSJctnHW6u8VSbDN7DUijXe6qvIlm8fpQ5
NcyEMkDDjB3MmtdGa1q1UhGq8SWEDyTyGSGe/nKULPw4lcWUnUFVRJOrjctwLubaTHf2cPPsshAC
AjHUaK5JaNXY6BWtrlF3HPryu6VF49MQdaFxmkLqQ27WRjBmh2ViLseEaq3uKtMwmgWTB7byq6jk
rj7cP1W3Twjfg4hIE51H/hWO9t3x7XQ5CQKnSi7JaBTfM3lp6LWgSXc0c+7RfVtbBwsSdlhMKTLh
0lZXJWorpVWWJL10jARNz7CzqFCFN83k7BV/ti0JsQqhTnoLtIzhgOyillWFujkfKpCz3b8IQ1R7
XZWtz0esTP0OaAH/XdUmkkxta0tKAfeo2Ud5iso/pKH7e15mK9w5OltLErTFxLBcBCoh1xuVBRDR
5eg8X/gZY3aEpbWHZ5y+QLuDPNvy8ZD8IcrCgwMsZPXc5CY4+AJO9kscRdb82SnHLP4Jn1ScuIgy
VvHH1I6GgJlAue7Pg9SFL91oBnukOlsP/PtfsXrgZW1AmiGvk0vXtfLDYGcQBOYEzodubPQPRmao
PsiKfthJubbMCucgBIfAFa4BGwlNXKOvouRiRWORHsIw1B+hy5G/grNCjW7poZN4Ynh12aN13zpI
UKqDORJ8OTc9g7gfUYmv1eQSg4/3AVMSv6gWwlGCb97cg5RvWqOO/laCAI67ilidaGZMfZySC7xh
2bGeJ+eLE1czJbwp/nL/0m8dJ7w7mC2Bz6e/dH1uy6GodaNKE+amIogdEQqoOpch0CTxwjY0VK+1
NEC4VZpmsRsyhurJSqTbn+//iq0FQxIiEhJSEnD717+iUfp+GRiIu9gBJEiePMVK9Vrm8Wi52lAi
envf3NbTBmUzveu3UfL1K6MyItaNGU9oRaHn12DI38ceFYQE0sRvYLqTHXPbq/t/c8J3vHPiYa3P
ypLnyNuaWtoc0ZKznNdqWYBXkNzGe6/Y1iV5KykJ1LiIea7N5W1nq41ShhcTcZvsKVfloIX6EZ2b
+NwkjvSnFdSjcYykxqxO9z/s5kopUQDo4P24KZ3xDM4TY1HA9Q1z/IwIklBUkarsYBdwPt63tbmJ
TCUz/yemE24Ks/MI9rbBVlQro4fYmeHXVS+7wPSjQ2RN1m83sMW4hQx2m9lc2E1WHl7S4xm2Nym8
LLpeTIcoN0PnIC19uOPgt74hwTvldAoTvCcrB2+NHXh7qU8ubVfHL0nT5KLoIqV57XWq2qs7y9r6
jJReQBaCwAWwtbp6Tj7kQV8Trk/0nxBpWnTjpzSX2tG2x+T7Mmm7b8fmAt8AjTZPMpH59fnUUoqh
JiCRS5GHwykbIqfypLTsoAeFnOdw/5RsGqOxLLpqPJjrQTZkBMIS4sXoEqlakx/hPSxnV4VipIO4
DvKo+9Y2PyYQKoTbhK7RGq1ptujWN7EVXUZaFM9IKlTPCojNAyicxPBiOSZW/H2LlB9BNgkOerLe
64+pMJ0zJz35DZS8BZw73b9GE6SvRd2PR2Ucop3PubXAd+bWL1NjmlJfQu18KRGtOhTLRBoHRcWR
/Dj+d6Ga8Ou/LE/MwhlAtG8alP3EnD1CRWwfdIr/AIR7NmYT+buiN2c3qIzhP7hq2oNUjQkWhRjl
9eeszSCuFRoLl8EslNmrpHr+2qZd4JyJ9LXH+4vbSna4AoYYiofYY105UGGGGkcqFpdMqeWjSs3v
oQJm75uR7EiurbUlxNqy4y5I9Py8b3prHyl+MkjMyDtx6+rYIE6Xyah/pZe50/7IpElOXDNsU19X
JjRNQzn7cd/e1ptErZMPi4eh1rqyl6Z5axTSxHiGZda/KK12xSEv0+I4mKX2QDjrPDhBoy7H+2a3
bj8lL/4RVLs3M9OQpTDZZvUAKftJfZxGClFeYzLEVCSVlO/cjU1jpBlCo5kZ+DV9W2eVcRvKUQZK
bWgvTEBzQwxr6I+NpffT6T+sDCwqmQCgGSDE1wc1k+OiS4wMyZqQUQmIT/NXW8poGLVG9F8Cijf8
HZAZ0P3rCcd8CvNlgEDsMkl9vTxYqPj8NKuo+ATHkOF2MyoGrjqE6t7E8+YhhXAH8IXg3Vp3RKfJ
shJSYhLSpG7+0Evb/kggu5yXGM7Uh5zCurVzXlYWBXiSO08dj1tBcrWGWqUEw04lRVSoukX21dL+
oehthJjF8jTmVboTe68uxf9Zs4gpBEMboOzV05smEsgTo8ufTXlEdzaEkVl1ZxR4gmOlhI3XMqz1
YalNrd85qbeGma7j0FCc5aoxxnR9eOooyOJUn/LnJIjmD2FSfuvZ2JYhm0B5iNOJsKPKpt9rNrNa
KpP00YGNsKHwMV0bzZlZDYwiLJ5D254BG2aa056yWJ94R4xAQ/1vbMud13FroQD0oKaCbgPo72qh
Qx0GasJVecbbKycta50HWUN2K0R67VM7m5kH+fye0ZUfeFsoXDFMk5NUES6ujIbRMDM2VBXP9ay1
xyFeFP0Yhv3ynIA32Zvj1vlq7wpm1HlpqGg6PWSuJmIHKz/Q1nEAmMVwjqECokYQpweMA+fytJfx
r68GhhyQ2rQWqEVxF1erqjUlyIa8dY5RAGNLMOv6Z7TIB1eIfL10dlfuvMSb9ogPBZGzQV66sjcm
qiKNleUck7KyTm3BySzIBI/AhiaPEfIdc+tNe1ueiDNEbYGa1Op0KnhQO5JU55jZVf1nLHX1serM
+Eyhem/Kf2PLwMexLtRQCBPXBVylNRjHbHTkEvLSOJSh2nmF2v3mbAsHg9YsbU1RxgTpuO6pGvWY
BFoxOccJAXM31EvzqEdIKqhKkZ9MCTavkjn5MyQ86o4TvV0flsXLBFkFr/2adBO1wlwNzME5Donm
nExl7NHwC/fmlPasrA6+GjqgNPrOOeLHFJ8On3mKTJQG7j+zt6dQrEWcP3JMQAzi2LxL3dNR0apC
a5wjTLBCbHHUqZFAJ2AbXX+Mu9Zx79vbWpVANVEHEQ28NbUMM3V1oyOZd2wXKznFC/kz5UT1dN/K
1qoEotigYYX4wNqKHMhV0+WhfWwW23xIGeWL3EYtLDr82kwsD/rld9eFBBAgftBvilC7W+NcZGsJ
+qlT0tMy2OVzZ871M1PXyeH+um4uMbEJYhjw3+CqOPKr3QpTxey0FDGselFrTzZ5Q6emSI4gjvaY
cG4U0YTiF+6W1wyGEpjRVudPMitJalU0hdqwTr5l9GXPhtNLi5crqvWnnvfdJ/x/fNRaO4rcrjSC
l85szV9h3vaoEUG9qu+c1fVjJ34R8xhgx/jGkLqvVl8tGXIDwZienKjNH3OtLT5MRGkHGi5wypuL
8mGG43unfLD1yd8bFUft/QWJw7KpYKQ5wWbbnDqlCQ6BxEDBkKDZ/fu7S6+AHB7SEsFefm3KaPi6
UoQpPSpjWG8QPkWXu5sL6s9Jscc3tLUwgwdPaMDQTl1zTfZB2ktanyH90cYMdJOb2Ca1T7s1T8D0
6z0axJsryeaJRFBQ1dOBWfOjD0iOzF1epCfGoeOPMkxhzCbB+pLA93DKE+s3wUuKOCzAiFgZtIs8
scIRvds3UBDBoKu8ArNeq9CTjtMRJo/iUIdEZff3bZXmClOMLjBKQwgm4FKrm6JGuhoWzhAc9cIK
7W8D07r5g5FGZfOoZzSSvQzpEbVHLN1A+GeoR7TI7v+Cjb0kJRMAVc4PrcxVoC0rnRZaSS8d1WA0
/gkaM1EOU65VnwIjLssdJ7Sxk5TuWKYMHBbI26qEIIcL80idTCSRlhOQmiJGcqezBN4+6cfRgays
WaodUOXtN+ZikHkSwABtZsztejuLLIWVyBYIgzG3PDVfukM1qv1pYRjnE2e2P3RhE0FeUoU7y11b
FtQsb7dE9CmZ4V/FaV1gohQFssbPEXdYzkJV4s/Y0dqPTIkxz4fuZet4ppo3fpJGkCb+3s6Khjs5
n8gOmZUEfXG97iaxQitAKtSXc9tuPEQo679RNdGOA43cHf8q/q73ofabLWDHqLTTLiErvbYVg+Cg
jBENftgOanRsBshKoBKe68dMi9Xu4NRpkny2zXB87JIitJ4IGZzwfH/BayfPjwA/BUoOB0iquo5T
tUjK0tRJRp+5ivIhcNTw1Ulm+3NStc4rUJTuZOSq8/m+0fWRxhJz9uRv4nCJOZ3rlXf8msWqAC9F
NQjRX0yHUz46OQxXdUcpUZbuZ4EbiX6vwE8N7tqq+FXvXJSdRpoKU/Poj02ypN+VxcqMwwi80vih
m0wTe6TV49f7K117CmET0ApMCaIvTaJ6bVOWSmNQ22z2C6ld7CPsRsNwQBstVVw7bsc9AYWNDwtY
hmjvTWiMbP/a3FBRRS1GZ/bRYDPPg9GF31Kdd3uY1ajy+jmJ90Kk2/MD6JrmBcSJJtHY2hlLiuzU
dhQvvrLgKVxD6cCH1W2nPMqhLJkPA8/Bxw4ygp2uxhpaIXaTgAx8J0kPyKw1ugDNhMYI4nn0u1CR
vtlN0PdunMeWcmiW4pNq1xYDbUARPwVtYCanRo+Ub4EEZ8wjUMVuT5Ly1msRueE5FKjVKbyuhxac
Qe/KYogmv0768A/GkcMPaSn/6sdS+sKlsl5gPU4+81zt1bRunYgIGUWPE+YYIRFzveNL0udtLdWj
H0zFdFJjLTyEIKe/g1FTnoooSl5HuunPerC0L5Jiwih2/4BvLhxAL+R6uDLYLK7tBwMwZcNiG6hr
DV/gmHcaqHMH2DNg1DAXLwrj7Hut1dkv0Ivl9/vGNw4fjUGaFEToIOvXBFsRdJl9MLH4LFqkIwI0
6XPjTCpT5vPQHUajaxEClJud1H7TKkmcoAcSGPvVGzHBigTBhDX6URnFx1m3Zt9CkOCgymnVUGbv
ijM+c08DbI0LFAcevm7Bba2LJ+qm5K3IkdGhpAgQAs7+WQzdgduKS08xI+dTHkzxcSin8GSkxosk
Ij8FKbrzf/jgoBV4sshjSYyud5vmG14T7ntfioLhpwOnVhTJEbV+moqfgyiuP3dS5JzuGxWh4/U7
ycKBcYs8RCjvrIxC+tItSmdPPPiNeZag/qhc6DiDf+6b2dpWwkoavxAf8HlX28okvCCezmDlbqcG
72XNUNDJklx5kxpboae1qfIyozFc7cQBG2+EKCfawp/BGLy+wvqcTUEa55xiq6pOQd4Fn8a6+Vq0
ebFzcrcuK3ZM2Hso14JjvN4+UkS5V9th8isUVL629Tx/U8vUfpDCTB1PljX3L6HaOOReDCnvOOyN
VfLWMyQHEx6ucr2LwYLGJTXb2VehZHe5QKOvDknZfNAWRdnTF9/wilRncQjMUlCzslZPvRZl9hLG
7ewrzaCSg1TaIdI79ZEUGxBTnP+jyrb2rzklX3Utqf7+7YP0VgSHWBziOzhPr7+ySRK/DIq1+PoQ
zMGJmJIJNjeu6iD0prl3oqdiiHv5YAGl3WMw2dhhuHyB3tAbE/JYq8iq1xLGH9OJ5xiVGslFSi5a
nvRljsFL29QWmgThabmT5NpN4qHYm3B9U01a3VXcIqOfZNWonK4/fK+nwZg1Ervs2AOWCseQDqHG
bPJzocZL4Y3SnJWRV9OHKTwo1UL5sViUpDpQgDBViG6TqD7qgn3+T7nI4tpP46w89OpoycPO07Xh
V2yVS0dvlinwmwhiEWyLsaZOvtyM88XWA92z5Dr5zY668Nt0gJlU0rh3xIGr4zAYWWcoUT77lBYS
66gscn7UNVgFmA7Jk+I8Gb28k71tHH9GUIR8PO1DEnNxSt5FupAaV0mizovvUBZCmLEZho9LYskf
C3itX7pOCQvUECytfkwjc/wZNzI6IvcvwcZ1p0cKVQkwECoQ6z6CzpS/1BmJzE8YmF+S0z7+GiAK
WMMVOGTZb1aNxDfGcxL3gvpCLW/1RCQMHYIvzmU/M8v5udJ6dKNnQYX5WIR5vgf32ngpyNcEL8qb
tbV0GKIMcRZA5ebbWjieE1ufPsewGH+XtV5+mOxpcHsnnXeyl609hYqQEBucIs3glUvjxZxKJY9k
P0Ezw2sbR//QVnPkKpWaHwHbQVEI1PlVsuPqJdDqcOcR3lozpD5C++qteL0yH41WBHRYUXyKkNbf
eb9YT3SGog9ZpSilR4QdlQdzFlob98+R+HvXDoVQg8tDMeK20GtLahSmzaD4ZqWNQQxzxJL1Hxte
avgHAlvqdE+trDj4977ZLT8KixavB46Bl3J1aSdNLmJV4mJGUqodYL3Rvtiz3HiKxPQYhObJsZno
LmrZlO0M+WzFebTeuLQ0GCnYr7u4hky3IxnbxR8oX8VeL65OS12gUayvmZP2iZsMDKP/0cHqFD3R
rQdCmTJRD79hoPy2AJm4wzQCafmgUQXn0ar6pBc6F2ioFj8qGvQ0U1TIGHWK3FmuxsM8Np07ykNz
hhHTeewTiFiCUpfdVov2kEJbCR9AQEGsKOrRQOaunRrc+2FiG/ySQhrqn3NvVj+ndJK8tg3jh3ie
tIMlmSU4l76hir7Ec/nB6SijKGPIjbx/PDZuAzhBEm1gDFA8rlGuES9gYo8qewQX2YNBZe6It1nG
A5yT1Uc1lZnKL4qo3rmEG6cS0Ate7g01eAsKj8yyoLs++7MjtTJDzOU8eCmVnfBYmnZhwCLeImho
B1N1SHSFquHOuje8OjVIejw0o6EVWmf7mkTlroeE0Y9mWT9VwVK7jc3Eqp1byu/HqkK5hHY3hGwI
Qq5uoF5OzUDrjzcMcV9/bhNG3biRlTvi8J7VFilTt52TNIdSQtPq8/0N3ryFYAq4hgRxtLVWT6hU
lHoryQo7rAyxN+iz8VFR0rR0baTlP0xSWR8YfahejFwnxZ6orbtGXTKLdv93bH1woaxKvgeKDEzX
9aHP5LJWjFYcel1BZa+Y40NYzSoC9bG0s+SNcIhSDsUUQTxOVKRem9JQoumZw5J9ki31tTaz9qjG
ivJ6f0Ebz9iVlZU/CesGWEaHlc7MlB/dlAWXwlLtk9LYsEEqvf3FKoLsEVRXc9AQ5fhx3/z64jJ3
zBHlL3yjjcJRXy+SSDA2JnuZ/bQJnGfbyupLWk/JD3nO44SXRHUKFx5nfSc+Wa8agSsEf+iMkFYg
t7Fu/uT0fBoVvk8f4OYCEh6kjuNqcT2f07yr+sNsxhWF1qr+Unf20ByylOrXzjjO+iiJ3yDCT0Y8
yKZvfJajjK0zp4rlz3YyMFhBz1Q/KE0CyiNLW+s3QV7EnnQzbWiKQA1QyV/nmpkDRTVTg5YfEvF/
y/Ok9vI2yH1zccbXGWVXRvfsPXr5dbTwZpQqL9+abTbXfjm0+6TSi8L2U/BHnlPZM3iyrrO+lHra
fIQJ1GqPv3ugGLaGZxgMN9tLsH99oOqqZeuiyvbngCFvue/612iSG9/opTY+NFJbfkE/oFh2XoLb
c4zZt/FQSm6og67Mpr1RGnoW2X6YqMajovXIahODOq991KuHvJgtbw6sac8drX0E31eArURbWOgh
rEE0pZaZsNU7nKHK7KG5sSLHOeSmjljO/c+6cVgxRHsAMD66BOs8Vm/6oAshGPdziwIMdO39qQ4M
9TFn0HnHJWyaAhyBU0Ae5IZmqi1rPXbGxPaNpY+e28ZQmYirK29Uw3LnsGyZ4j0jMaZ7aDPYeX1Y
WsbKLCYtHb/qjfpZkbPxBAzK+DEO1p7E28ZNYC2i/yvwETR4rk2RFDqQ6+eO30vh8NIsFtcP2m9/
DMLoU1tNzuP9Dds6GbCOgFWnuixQINf2JqWEVc5qFD+J045RgyX9O1CjYecDbh17YJQ0fSlACQTu
tRUmhYCZENX5tlUiKT7nbQvSxOqMx4rx4eCsGUFxHrTY3oNniJ15n4aIgy/I/wTe5K1Md23YClrw
qH2q+ZXaKYuLgOL8QUfr7KE1JCXwACCq59yU56ceqW7JC4x8FzW7Dv7efgJCSUyqwR10A3kpC86O
E5qqP/a1zmyabpWHJiuzU5NPAzxTZlYRJSRx5i5qRn/p/v5ufXlLkC1SIAV2vR5HHnEHta6Hmm9F
LTqBU9U8DAUXJJai5sscS7bbogS8k/xtHSrhWcWimf9f3xewNxLlrEjxNYjqDzFtu7/irqz/uL+0
m1iPL4vmF6VlQ6BmCfquN1cuSjsCqK/6ReEkHwqaNEeza1FUkzr1SI/dAtomVR/rEBX2rJuX8tDG
zh5188YHRg1R5xNzxuCjEr7jXc1GNSBKW3JH8SdDH/TwiH52q3tQpuSKl0/alHbHgf5VqHrM2HFH
vPsfYeN0IRFOXZjmt2HeDHnF2tAPZivrfj+G4XOc28rXsOysUwRBVufNy5T/0qxCOth2v1eV3nBV
1BREcR+vKDbieuW8J2U7p7XuxzEjCg8Q5PWG1zLVc9HayaiiY92NshruuJINXwwBDXsONgaz9gr9
E4S1I48wI/kTxGDHwFjaz0xW2Ixea+bD/W+74TzIY8hlxKipKL5fLxACh7Aaq0r1JS0pylPXqKN5
GJqw0g0AthBiehEJhfEy6lIRf6lRgn4sxsqpfv82wVjC5vKp2ej1d0a6oiE6clS0kZ3McbtYz462
VenLzlHa2E8oOthJZE+htl9fJ3seVbvVY83vYif8t6Qg1biLUbfHsLVHt4+GvRHmjasjxgkoedKO
YwGrA7TYMDKVaqH5wygvP7MxpQ3YLq/xUNln0MXj05I4+U45bmuR3BeZZ1wYXuOddHXoUQWOND9r
EdS2x0EHbwQmVjF6/UhivAcC37RHg5cTRAJO/eP6DMHjRvQ6QM4aJ3p8sAJ9YvyrKTyoP7MzAUz/
eP/MbvgDihsMKGOOSrIjfs87d5TyEiT9Upl+FgwqRDrUjJ3pjyia7f6I6rQyhQ9B69Dshe4+kqbT
CFfnHshzwzFT9Qdf5TDHK6jTxMa/+xHQn5RV1GWmb9e6XVWekitR9W3Me4sQo4lr+clIkmFQj52T
FMlXgCNwB3qtWs69mwVTuhf+3n4U0iZEx0huqPzeEGpODroec1mbfkGFPTuGZdt/SBNj8EJNT19T
eJ9e7TZ1vtta8R+ef2wD76ahREXkdnilXxhK4nD5Y7YMk8dbAs9k2Jep5UlyWQ1Po93Fg0f5TQnd
Fqz7r/sH4tZfctih3+Flou8Nb9j1XixqVyqxFOg+2ual7i5FPp6HfDETt5a1bMdV3XpMYUywWwKE
BU8hfsz7jU9UXkK9MHyriOejnUTFKa0j60Eb2y8EIMF3Bz2nl0KLivPSD0mx48E2zfONKXcy88OA
7rX5uI8rAzkn3cfe/AQijU5abgSfx0iBXWIOqo9RDxz2MFpZNbl6Swa8E25tfm1okcVXwFOv0S0O
XGWWtVg8x0aef53l7HOrjuVjPE17F33LEuOsRD5AV4jeVxe9WcqkNiNb96U6ekA7Ivg7jHX5pA9T
9JsVPfAhAjEB5SVyJ+zsyoXx3NYFDEYGUBWnrT7B8wR31wnUQD59yqMedcgD+sTOBTynHPoLrL/f
f/8IC1UgHj9EIG/EyGItTTKjNg0/XUbNb7J2+ixHde9GNUpS903dRq6i4Qeim56JELoT///dAU7n
VOvLwTF8KYR1zWOyHOh2aGrFj/t2bp8FqDap6FAX51W/edMXpDEqvaotn3w5Oin29AoL9BC5aSBr
bhkse4WsrdNC7QyaA9wfFZ7VxQwr3sK6x16gD/Pktq1GNtSNRfFgDkW1c2Bu33UWxxiyKALwCK07
p1JdWTVpjuWXdmZ+Zzx+bHwHHZf8n9me9OanOsKU7jZBV+o7r9/WZ8XBQPkoGumU+q+3z+760ZDT
wPQbmZa5axuS7VWlYXhSniWpq5TpX7+/j4RK+FdapdwR8fK8Oy+NVqt2GdqmDzVS1T3YmZY1rt5l
4cvQ5M54ZFxqr1a29XUB1nB8CLuBM622cqgHWxtmySTir+pP9VAMD5FVmy9G1WcPSxzKrZfZcbFX
F9x6Q/FnxMMaUcWNRA1+M4V8kRNkNXrldaAiSVibNHtK4io5KEY3z8cR9psvUy//ptQEzzYVEbCR
6IQQuvGYXn9ltUQTLI5i2y8CqfeiJZOOcR7Fp7GWUexDDXHnGG3cFsYnbHgQBA/vTeDfq3LZKjL2
KOoajwD07Cd4oPI/R81Wdqq7GyeW0yM4CcWXvanuWhNJrF7PVObMSjuiigcRY8BIyJIpA9NF1t5g
0aY9Ko+EZ7Cb0ZK6/pTJkAWmFVCALLqhZhJacj4uZl79tchz+zFPhz1Y+NanpJYMF5rGRA6jbtf2
YmtAl1uaTQCWRXFop47XOAH4OWmztAfvv2k1Et4JgkUR2zNOB8v2tbGkyKs2c0LHhzbdOHV5LH3N
7QS516KeT4nRNJ4uaSle1pqHgwLTaOhagaH8oCir7cCmbq8LP0V0/AQXFO2XlWMwY2Js+iAOzxWE
ugwfRT+K2VCG4xJ32aOpzNp3Xa/D8gRLQ/HzvlNaMyuLMJehLlD4SFKAMdVWr5ja2KGK0K3jZ4sq
M2JbFK07Wk77s5XjIXMnPR8edSfvj1JQSr1rlBbahYbT6dlh1gf7R4G60Isl2Xv3GDe1On9wuhEM
k5qIu0XPap0PhXVVpWUjwYKpqACESiNNNY/yWNd5URrmmmvmgZwdhnm2XhuDRN/tmnmie9gjxAeP
1dgUB0Ny+m9IGRvasY/AAXiO1pNXaVlpNAdTgXgqgEHEOC6QYWneNOlIAEOANR2YO5mX76LP86BU
mSR5oxEk2uzBg6pOnZckDlQ5Xq6rmdJ7E7RVYe+OS64kize0Qxx8TBa5SH/Q7WqGn6Gs1vGpMIkR
HphfSaLWrRLTCL5Lvdp0qhvkmjVBSJNJc4juj90046+hFB/5wZyHUTJhes3H8auuN2H8PKE33Z8i
BKflPygtlPNLFZdF/KhVuuRcjDGy7IdAnmkiui1PgDK4Tj0E7blkNhC5K3UJnfxD1WQDtNhJaIaP
plzpKNYMdqB8MuwaxGta9UPlRXE4mYtrMJdVwVEo84WWNF1+9bE8Z72r6EtSPc6NyuyWM9tNfG7D
sc6fZrsa9JcoRELAR8VZj8+q3mY2xNQqfF8uo875Q105cvZYMHE6fQOaMeVeoWRNcFSd2dShD2zm
9CG2KfUeNSQ3Zhd+CcM4SU0b2EfEHJTco/0T1mjChGr7OvaKuvwDZZGqPUujgWA0Y8AZel6O8T+O
rmM5blyLfhGrmMOWoZOCZckjy96w5ASCIAiABIjw9e/020xNlT2jVpPADSd5vj1HDtK69qiBR76Y
spzCnyLaGD3VCEmZnrRBUsPJsSjWXyuyLuHMSjhC95Dy39VUCYeI4AHstoO4K+ivoem2ZXH1BzIg
hfsLWNsl8HgvMRnelhKew78RybAK2VttPS0GC7113gmFONq9TbKglqWtp5VMvAU7KzNp54Cx3T2Z
BTRb/6UGRnrIhB4jLZ6axcuxR1KZprpdMkGiGd5I8NJ6DOUKeC0STttLCtEQ/lpYqJC0AyJUTvRp
DLranmgECRoiVEufLUlP1ZqEiwOehdDnDXzQ6Jlkd8C9yzQrydRJy0v13QuXLLfZlfl4WrMFhL8h
mGgml8LBfkMN6KU3+KlgzVpr2yZe2clCIxzArOv5hkPK23UfZXlbmwpi4gCQRFxhub83L4mk2Vx2
iUFk7/MxErL/IWNgtIObyLwnw1Rys+8dwrhB+skbVTL4O48RLqbGWnzFHXCJCRbPiZiA1/WmCMk6
FHNwYVgjMFJbZ6Km+ozgf3TnJybiaTv8LNoxYbpp73Ij/s72yJlBSwmnnQZzLhbcfJPsHTuZOoJh
+6jlKSiAe2mXpVOZPleAOEM/HnuePpqiVMXV1xVGqX4RIJCcUz9y9XPkAAluKy/r8GaXQ7mpi/xu
kna2gZE/km4GtJ44GWmDfnZWcYi7NIrL/Qz5/QrWU1QJ5OWEEOIRd1VtiLzMsarMFdKweXly8Z76
l73w+27BdiVj8+A2UoSWi7nK/zCRIqy8jWd7zC3NmuhORz2qePwz5jzyn5kUcnuH16iTtw1GiuyV
UAIHGUhxCNy9sHXKsXeH4VirmpA3L+MWm/g2QVEZHuao3NP0OglfjbLdBcCDPiUanh4nXpTgS8Au
mZc/p0xF5Dc1x1aAIQTocphSM5szkzJWp9QcKbnh4W7yt4TVxPaEdN/Ix22ZsxhnAa5Lk/1lyMrC
CdKwel7axBTHcSEWhhQoM7VOfmO/HxPSwl4y9q/RuOEvZTUd2WVLPRz1GLZ15IvclTmek0lFxzWW
O3fveEGqssusU6Yrt3yX56NMnLpM6RFPF6/l/XVfN3f88gL+IeFh0wTQU3ksyXzVWlgk53oqD1xS
MgIglJKNJp8HCAz7da7Vak5Ox6P7XCUKSleDjAQ311LUd9PNjGx3a2wr631/D43IYSw8qhzKjZhM
efwTslBZ3NbJe69Pi4O91Qdcp2D/YGsUheSEssPNuZFlI3fEe4HSOUwQXOiqk2GeRTeP1soLaqBS
32CMIfYPMOViL4bSwEf5p/N4fVAs3L5WGHLAX5Jf0oQiYoPVoKA9V+WE3Sbk9zAtB+7r1qaDeWkp
rjw2NLriZ1flW7De0v8mglN9jTGhuouMUgqKeVEIT9slb+jjoctRYzLd6+WzKKPSPhjgIHeLXs18
8Q4EgC0ffpG2TJFfizNz4QWoCgJFk+3JmanCG9t67LTLswHlR79ix5yLHh27wG5yk4UsZQuaGqaV
RoEo+OKx116Hda5BPGh5wUWNpFNBEc8k0UU/qRlJ5AM76ijTLRjLhPYckuuoW6O63E2rHdrQ1sBY
RFwmbzYUCwX6bodnm8KCg9O8vBBkl4T2nr3SPDRrLKaBweds+lGUovG3rHRbbgeX8creQHyvmx9m
PyL6So4mNbBb3c2WXbatGpvW7RqKonZRpUxVH+OcIiweyRT/mRiM4UcT8jE6H2GldBrAGKaVhDNl
ScMn261c/u2bivEJBTbdzQuCaFR4F/OUs7mTmJhD53OOrLnO5RrPFKlpjfsSdJP5E5JPgC79yqJw
qLxDnXTj2wjbghOCV5QGvWx303mFLjF9JtRP4gHYGQSuPTQfI5yBkvs3soBB+Qe30uoGLfjSw9cA
okyfBjhVryEs6mVWER6Vt8hK7ECviYs2kk3xb5kYfau2bTpQuRHAdDPm2NGfEWcemPPjb0V3oPAR
cvrU4Kcqkh3Sj4sfxVzX9FnKtWbnZa+39WxWhgY8hgcGdM5wDTpB2IkgQSPHFPtQRL42+KwmWZ/t
NhYVfhrozmcv9jFp5aGPP7Q2cJOua0J/btlI3rfMx6A1kupITpSb5S3LyFh8cUuw8wASiIGrDtOx
aM4Qu+TsZHylzKNjfCOXJDJgbiqKMnrjy2rfXJaN7kWpOmp+jCtLaAvNcPmaY4EcvUZwr7S/FUcc
RyKSI+vQ9o0vPhR4nC47iuQhjrn5wyCAY92Sy/xt1yJ7QeRyyNtmTRv1ANdC1vu7EOgaixjOHLJy
eu55okt0wvDiRGuHSErXeeITccZtS4qLTHeXI4Y2298kUACKooCv6e8mcrV1VQI/274uR0N6kcvp
bTzwQnZJFfE3KpT8w+paj+e0McL/DLzKlj8+wFe08xUr8TZPMoldD8NRZARNFsjlTzSYpvkaMSXs
u07haQfmLnH8EmCbA3NOHs38EX2SxCZ7Z2hmNhRzhX59VNVXlDca3yzAybxvap+bFgbCdXyieF0D
bzMyV/9GcLcwnDUYD88E3BV5VjO65c56MTJwAo7cvKQbIMRHk0hrP/IIsFUrhbHrgMAL0lyYAGiA
JioQcp5NSbKiVzwt8foUmasGnU8Voro8IoGaBNfg43GYmJ6TnEQlRXvXlKI1RxG/Lmxxf+d45Udf
4JN8Y1nU6AElLE/bsj4O/yWMPmkwReVoE5DzHnxD+wBzA9kVi1KsZ/6Aoz7gZT71s0qQdB3VpJIX
AX158wPlkxfDjCoVnQGmuTC2IY63qLcCgjBg1TVfzyyr9/F52lhGvrNqq9bBynjPzrPNY9H5qSi2
E1xrqH3a/WaAKMl1F5/YmphliCqGEkcyXGc/1BxEer1zAClECtY1F5LZTHzP8qM8Iy96A/WHZ97w
ljPHpqGxJbUvmCwq26NnrGdQNVUSrqmEcBTTIkya2fgQi3omONbZXN1wg4Dq2hZbvZXdzJQ5EVD5
j760DZf4RlMN7Dt1fOyR4GOrDlK7SZ0DhFq6zWvC+Hexxdlx4nEmQ18ZZ3zPajEiXwdBN/HVIauu
HNJlg2PoLBnkiBkriP8W7FbFyNFbhO9WAe/xGEcILRa5YK7yTn8L2KKCSAGGdmNB7d0TzU0bzSVZ
6EMxuipRL9GRodTaDvmMSYrFfAk8Yjnq+FbpJcn7Uam9dhiJJ1KhgYXs/FGFI4EfF64i+A3mTv6l
mmUKgsHU+6eSwwD/GbPzmv+a8ER5b5AugPftSDRmOJLjR+3NCppp4kz55kewT/vZGAxBDvZbHzVI
8jh7W5R9+Dyj7pqocQFYk042uybE6O0m04wg9a32bG1pvDdv8Fgs/kPQuP9ZoJeNW6cO2Fiuxssa
2pTELwNOcbZ1rPSk/kRKXTx3kQHmAkXqEuBeLll2zcKSf+WYt7Ao2ZNGXf0aIZRMJWtWtjAO8XUv
N7HrlroIBqdj3TjeR867uhNSHF8MS0ATSiYHZsMyj6l+YCL3uA8gEWtn7Cfn3ifZNrXiHiV8cZSR
rJuEzD+w8WjoSdBaZx3hclWdgrWOHOYgweHK6qnKEZPLprVda156BAhylLnAoZPd9zUu2zzV9b/m
2MmPdYKBeVvlU/kv3hryqwxV4J2dYUWVNZtM8EejfyqiOzMhXoqjQs/RzNEgm5wsbSpJ8WEBCP+b
3MGPbkIuiO/K5uA/GXLjMTpRXAM9SOMC04+c1/Ea5tggbVaAQZxmCy3A+MRGpdc5RbePNPo8aTN4
LfwqXGRVywAyu1bB4eJbuWE4aWnqynlwbKkiMOSqhXUW6lFobq1hso8ivUe4SyvzdbV8a7oRW4zH
6IDdXntwk+yDyj2BFzuazKjNdn+3Fs/9aDqRbpy2PJg16SiGk6mzYmuqFo6O05fVxX5rS1gfhvOB
GeRLyaY75Xws3HGCuB5B2egL9CPytaC+dbkJHxACY+6zowrYDigHS20Cm5BvJp2F6GyVs98YzwRU
wtHmt4u7n73HA5keSZcoShHAdjRQEjd+T17qLDDYI8TN8RLlOTM99R6R7ivoUo8WbjRPkE0ssmtw
QcImkezyX7rPZTyMCKSSsFaKxFlz3NE92FLz3lVIG0CxdPBzbReCsbiNXAPkNDQrXFz3ckv/RRTB
zl2yw0alw1u2bN0BV9nXHJ8sGcD1ItOgY+9CP1EPSz2GpUXVMmr4N7mmzra1k6gO046GviclTX7z
LHZHb0SSzP2MxSM+C5lLlGYQqV5M5pDPtZbR9ClSvTLIelkctRhowXYvzGJ7dJSanAKGkydQrbAF
haFugYHOQfEwwLyqPOALyyAZqStdfrcCQ7auiSOYe0v9Dpx8LdqsCFmK2zlkDl55MfiVdgY1cHQ7
rMqaXeMBz3uNBqcOE2aCJJvNiO/43sGlyCyYeqHLP1V0l6jy1NMuZZVCJojHuYmTdzbt9X2yLX5J
Oic/Hatt32wetjrxuM7P5sCyBbfJWH9TxG/0tGUlCu4Exo9qFXg32IGIkH3AHjVZIKUoJMZy7A4u
OGZrhotSJbzd7e6yds5UXvVrGjzB/9vyAeZMEir/DE51LYhLk+2TQMSCbwdlot1dkozQwfEcmt7V
l+hBK2Rc3An1pW1HxQ7oUElyqLaSc0pgICg475O1jp9LuusYxTmGHSUo003akXJu/uSZoNCy4eL7
oOlU0LYcK3guVtshvqL/0TDIzpAn2voSKchtim7AfgV5cQRBwONjKZxchc1KtsC3VPsITY+UynYV
XVz+pRzB6MU3kqQnqPux4Up4XIx9QVf6Cx1DCuWNMtEfK3ZWDG7ZyrcVRZl3wkwS83VcT//iWQs9
YP3kf/JUGNFzg6mt1ROUaV1A2sr+BuIy4V+mSrv9WcSZulVHSd/ovNWmFVMyPxkU6fUUatB8b4tW
+JCrqRIBdMGMciArHxHsafXczU4uBZr7DMhjjj7+wrBMrDpYvEOHB0F4ObZ4t4LoOBYS0wl0tkWc
cuyd/An7QwwtAlGvLZJDA+q6OMapy2FQrTtSQMM7oLnY5ocFe2Y6xEBUmm/xEUbsNUu7YFCE8bO3
Ea0HBb9LzPxSczakJp6/ljTK42uKE2M7CGNX83uJYjCjxbLl5jFRWPFfRwMNwmWkAbGkDXoB2SNk
d3uTWZixdoFLE0gWa6qwFcaUrDvl9wozukzzJw80PWndCo8HcK3LIj0TtyN9wh9mwl/RVU6u6EVc
3NU8Cq6NMzhkdABMgTUlK+KaLtLBIa6raQGdjp5y/Oli7CGRb2Q9f4qisOr+yHOc4BShWvElnkEC
pJss2Rnm6/MMGAScow6Sx7jpMJEftAXAPu1nrsyK8avZbPFRFXN1nKod+6Bu0WbmLdahWv+W1BUA
FCLMnt1M6or3a13AQ7MN9UprvACxSO7r4P83TSZ8C5hp2Nc6pPYd9DUqOylL/KhVI3jjaZqxXT+v
xERvGhvetFUb3ygQqENUojtClECMJcbyX55KFLgV7i+8VbTBCLwiWxvnHtSeaLCYilwX0j29ykYr
dV5Bu3gn4Fzy7iCQc6u0EOE0FmZ731jDdOvxps39gnmPw3sEgM6ASo+VYSb2qRryildfOBJmcIAn
q+MTKxfcdrju5VA1NGIdoAX/mqqo/ohJVM+3mgSTvKRKcfQ3KZq3AerkfWtRVVT2dN/aKkQO+hCu
FQhZrxSajb23+wTKKOM4lKckHDA4x5E2tmsmzL5XiFDGFxVrogYji+QVNbch/cjj9WO3plBtuNu2
PFBkjubDmiuMPo3NstcF21LaSmQS/2IVMjqQmINLAAJqI7GOoAR/SOSUZp0pc3VFwmMwHcm5+Ydn
H/01pllly9AP/IPfJYabVcxhaeMtd8AiFKF33yhgCKdmXsg8aHY0ZJhXK+puqfblt8iC3AcJxxPU
3+CPZ6GL7Fd+H3zaPWB8OGMY4ARA8SJua41Zu/f1lI69lYf5QbkoP0vggf/GhIpP0kRwBBzHaEva
OOSpG1Bc0FXNO8cybOcwZHlkyHgaEEq4i55hH4DfGVNdKwvmvyzHvvFOz774imdbeRzmfH3PVSUY
HE+mu7PtdBTvHMNO0tUymBzta1mZDp+NixNh64G94V6jfI0w6VhbkYfJDQY39NP9VP4HA6xx62qo
zfgwAsoIpxKLnjflqrtLQmH/25Bb5HrKeFAXnzrzBh7LOvX5psOL2lHhhnoVJjxQLIX9gDELj4vC
wKHp+BEBCkqRyEfwtR/53JVwQtg6ParMdhIrknXYkB6k28aASdYWbpkwqsESGd/ztJa0CzoPz9zc
6V4cva/DQ50bhVXBTqu+2lTdz8sB050SBown7BJScsrj3f1OUNPLgXhOrgdswli/OoAjAOZ2eOLY
ccL2Y87FdDL5im9whW+taIWi05sRJXbqeHfXD5E4h17JlpZ1HCaPstVGrC9BUaV6uIjP/wFqj2kH
lDv8HQ8MRj1Zlq3oJKP1mxNKVWcV1PizEdFys9GmzSMp8+lKi2kv0d4n9r+5sDrtZjArHKAlvfoe
uiLkfWs6zVcWVNWc6hGW0F0B5CjCZKenG3YtVrcFoNubysERb9MtbLY74n16AAuJbd1SpqPsGQrN
DdOwguNAtWW65ztSZrrNg3DSqU1O961bI2JoCLDXxAr1EIByGbnHkqhA/tth1KSGArgT+jF0YnPP
SKTf0E+Loz0yJGi2dmIpBN+QnP/LxhoSYZaK8IRfPExPRRFN9kb9gVE/5QX5rOHDFLXbgSV0dw8C
fkJE9oy7GyHdP6SvsUGvqUPU2qwW8xE2H42t57UaO4PdhD8RiOfeYweNZwxU7sc4ldF/OYnHTyQV
7DX6HoZdtQ8NhLpYv7IWCmER37aMCARfJlPxkKEnPbos9+t/YSPjP4cb2LcYotmXHDrSrMXeX5jW
wWg16UicRD9mF8FVnTUYATvQqMM8RMhjA76XCZe2fFzrpeMmuhP0WIr1E5MNPI6OEi9ibw+oCIdc
B4pWz8uibEsj4c4jGlLRHhJys/d1VgNMxGiM8+HmzQIZiYqVt5A8qaO3W4FZIN4mn90Ko6KkO8yO
DZHMj/WlQm4XFLdOI00MNmL8z+yaFZykkbuP6pCWnHzRREePfdExXiOyrelzBPLociIllr0o17R6
hDG2TbHC4fQjMfAwROObCo5tAeZEJDoof5ySfEkg7SpjVEp5JDgblfIKfad39Hsm8fqdqmnSqhVh
nf7Wqg6wL080xf+WVFPeR4BL8d/z1NYXiommPpliwgbNJTQ7N/m0TOdoAbhw3uQqj2cNNWnVpqvF
EhC4x4E5eUMnO0A5pOoO3exMMb/hjj6B9zXay5hoo9CHpMm32VVTOGN3jUZ255NlfQXvGveFQhCM
k7NwrG3vL/orlE4bvPIXuyUoEsgwX3DgETSHTWATrG1JWVp5pnpPBz7lSp+ENIgx96aWrMUGoYkv
Zb4U33Gn4uVELAXD27dY4tusNEWEAo+mBLL0zT9ItmlsKG2kfRthY0VbDZQPe3oyuxkugrpuOhuX
VHXpPKF/bDAsL+24NjDdE9hMf09xWsfebSmyLoQzCA/Dq4d/KpKwG5/35i2ICMcZlDdsH4813AVc
uZs/PSAcdDUraAvDRHyaXOZk8wFdXTF+ZryBKW3mFhP6uIqmWwX3ne96msBiTuoNcwLYJc0yzKXV
Em09KBfgucUw4GbHQaMOyELxDnHufHSwL2ChNybNP1ZFHMxtVFY/waARjXuc2O0R+IUgZ4CGCb/V
VTGyp4j7nXyDykxFF5BNUPKTkB8A/mXifzTUKGBiHJYLD4Wis/6ON2JP263QMM6Y0TlgNz+mdu7W
ujwA+GU8mwc6yQrXfUWP+kTsCJArKrLXZhundHBujfC3WUljWEMTgQY9hhr16U6w888WCxj+jmM4
cdaOjU3907ImM3+zqPnvI0m5f4N9IL5yWGLVfMjg9fAr37Kdn/CxEAqKUIQx+7JrKPp+MJdo9TSC
1m3ONp32oT7Q3V/EylESZYBVSptvefnTiUzDRprj0F0EHNezS2zlGr/loC+E3nue78NelxsuZfjG
eFyDOnyNKeceEYUHcKM2JNtUnFcsrpJWrQB0Hr3E5qHN0bJqhD05/JNh8x0wlMP2qbimQNSrj6UC
IQWKpeZwL9JpPFCn6lRjXzoX4m3ep4h34cjU/ICwtSY7SWQ8NC/hKI/opEtxyAEuilw8TDXC89os
BYR6KcIaH4CaM6o7seZWPE50ger1/iXZh7UJRfnNwqrePSd4wwh6GYB5xVsodsR1DKA+bmoecorB
GM0kkp2emJP+9+o56taBsnPZ6nR8t9g7QXp0OGBhQN7rqlVm245+ZGT7ZQ7AfgOwMfYzgCA0DUhw
W5r+KP0KvbGeluejKD2/ksiYDuugo1Px9BUD9YY7jX1BvXkfy3rsmnLbfi3WbFfcaMUHwoJzTJRI
/fwZoLmLnhObY9jdoQDAiak/EQ4r3ytbfGdw6YD12CL/I0dNW7wiqs24wcXV50ysZ7qR5T3RLi9P
sVw0VgWT+1nlrmlQq5bR/FmyhD2XMXLZwd4QpWlzpUJ0Mw2tRQdeDnah87bBuEYfRfM3GA2oAmpy
eiGqaJCh6LC4GkdS/VZZTvITqn+Tv4rKy/Q0oVtzPZ8Jg/VizMq2OGiZXpBGFs4AzbMH7Luw18sF
f01BRT1hv1GvbUSn43eewt18BzUC900+62Gr5Xyc7Cq0O2W0ScOXmcM3aCpgETIA8V+HuJhgyQb5
WNHXmEoA5FRz8TmvE9YAtblfL4T48RdgbPlZz/4LiObN2rMKQRGt2ZoVxTOFvK7doxUMs0il1bAR
jeXojqRz0werjzMSlfOtK3XMNUJpUaPaCSmtcY9XpxEtbtdtQSOJ0UK7cMQ4tjmGBQROmK/HaPfr
TqHwxdDUsJ9oEPgzmK4xRrByKy4b3skM05jJwM2UhNWnZaHTP7h1lVh1Y5r7kcFPKcF4VvvfgkCt
0NlR0r/VhIdSFGHSX6E3rVrQ59gE8M2sz3PhquWE7K4t+1C+Xv9a6RiWzbHGZrrSk/8O51yC8SDc
F0BFEkePjDdb8+HBAMqe52w9PqawmRWbRu6iy7iYZQYxZ2ssrhWwV9pQRLbquYpw+mudAi/cwCY+
Z2OoxpOKK7o9qWixJeC+qfg71SL+A0os2Vuo8eP41aMrgnwno3Z+80sM6SSvj/ovAhhxckY3s2Fd
3T6dC1sBed3QhD2CUsVu4Fgl8DshYHPkeFYRcAy3D7pgQr7iFcQAKLljySnW8W47WiJ0ZLBoflUP
UZLQf7WczAEuTopiE+H+Ty4JdExYaSos2foMaMnx6DenEvw41YA+jgJNznSuEQ6PqUVP6NHXYj9N
SUFsB4LQ2qzdAgoI68cqQabC0ji08Fso8anKEdPfUoF2djKNzzFrY+aQd1H1vvdhYjLqkjmR38sF
JJrW0tzAX0SFuW4PQ0aQG5oM29EMRhcNmpscxaCOpmpvN3D9QQazJaM3siWNa52Uxd9IH+v+7KMD
zV0e4BIJKgqShxhsSX8jjEyLbs83p5F3RkCfsTVIq71f9RK1o5+luS0h+PR0nwyw/IrxFpUWG/cW
VTcfB+1RvdrGVYi6IzKoAbADmB+NnhtQjnJD0ThGWKTcU53AeJnBLsIg7RWgDInI1e1WiimUlwqa
P93rYiP+uhCWTwPFL1OcDpfXB0CfYp3acp2Lp8nNy1c5ue07BpoRA3cUr69kTIorao2O+yYYhUk0
rPdVvVmi68YD4S2U1mIeRrqtrx4w7q/Z+eY5l5m06GM2+k+jpcTCGQis6IgBoI9FdzjSS+Uz9F6g
t32ZY3/8jSPKjtaBPJe1XDX8YRazviosGuHAAqzr3pkmiIXmS/oXQzsH8TBL+TdRcTb3m0oAvbGd
LEkLFldcdUmt3Y9l4u6Keh8eECkaA9vMJ7L0uJ2+khDj3wCdWEiqo6Tul3rxsGG2E774aoxBZysT
YYsW8IdvBl3n2y2dF/uewyW+6MQ4CjdQ65ebAzInbnAcXXI4ckemgKhRzS8psex4OBDQ+I+uoFG2
UOXDmzYFAJYhTjnZ3n0qytMOlQ/YBEjrqU8rOuq70RWdMZpEaq+wMmHj0urQoBlPHZX/FfXM/+I+
BAGEkWV6iet4Gu6lPvS1yerxbw1K4KmuRwCtc1IsYIuocXsf4YIBMBaNcQ23/bFYesZX3AWo5DAp
TCcQiHBolhwFzXnUCJdv1iC2AepYkDGIPR3g7D82waG+YFu97B3cjgMdQPEAbByJQy+vbE7WHznH
hqKzecKzK4sXvTxWgnCgWqmR0vd0SieAaOBXDsB+9HLe8XuCcqqLgrfYNq0r8Hu8xkOxTVT2S6ly
4AvZjKHBBbhgnxXGiPVZNya21xHLIoCkiGtVys+vO+ByNuiJzMvbMjLomWZ8XPQOHL8iwokAgCD2
NM4vmo6a4UHA7fKGLBqhuyKwHPvFCCyFx51gVOpR/0hyDrCdw7Rd2AiUBb6m2PeV0RJfGEj3mP09
HGs6ncIup9Xzspp+qbT+4xgjIz50jQhSrPlB1zUYfn6VlZjSHhBxMXXNEmVxt8Rj9VkUDmYMDsB1
74iC2F6wZjpViD5/XHK7/ca3Gv2NpZdyUBhC40u2VhWgM1AogU6NBE0owp42A4bhLPZfoFhjYgeB
PH1Cknz4tuM4iY6O0fHg0Yu7IVnn+Bd8ze2jh9/WdLZRXL9aiE3yNl0Ws11KE9DNFlyztMNBmReI
duFW2GX8gDGWBosUmyw1CjQKAjZNGBDG6j0UHmsbnR5Zc8nlKMeXfckJvXoQOsquyg/L4VpVZQaB
hbRITzSSMQqAQX5prwJ8dYGaL0189mUJjG9Llv05wC5IdSwZd4E3FOz8oh3jygIu2JrmOOejc+PF
phsYT3pG5HUhazQkbK7n7IohCFI2g9NedLgrbQQhO9Z/p7DM2TN8Q0EQSVJJkz7eA5arWMaaqiWF
iyV68dVN3ydK6+hnwABFzgJLsaXDGyqOBGFvcrVXFMji6MFRxT7PgXpU9Yi5BSM7hzdVdTIVdp6d
tf/j6EyWG8eVKPpFiOA8bDVLtuXZLnvDcFV1gSMIkOD49e/orTvKbUskkJn33JthNJ0m8n6abVR5
K1c2lJzkmdZcJ23UOD8pUOt/ZWi9ml8h68OjSxMS3/4ld3O58Dq+oqWWw7YTWcK/NJKTGtDGeSlk
NAEoY4EqN4FAW5njvvlVZrBlD8TmyvzgT2r+rCrbFdupKCP/ENCbIdOwBXk4DkM3cwSkceWee8F9
fawKEnfv2ZqnxYH+K2aXLXJWfKTGYopZMsRzTnhYhNiZaezufDuw1EFlnANJUvHxCmH+jnUUDcek
sFlABVJUKweOCLr7aObL2zamGJ9tA83JXCjs/E3a3TB7gayrDmG2lvJxrX2b7qLBD4ZDxB0R//Ni
HX9gic3mw4yGGV/KNOl/+7zXzD8aj4mcjliOtXEY2JKT10holbVTzZbiqXtwtVPelW4fHCoxTg+p
zl3CBbgSri2bDN5BJPtov9ZYGoACk95/APBFJhOd7z/rOFjltjNkl15Y+xq8hZ1JH5vALNUOrb9h
S+QYqldMgH5zJ8E/RmbLuYM+lmTiNKSGsUo0t56zj5Ec6WmC8mMZpF3fm7KNqtPKX3zFEloR5BYB
xBxF5el7/ECgLmbEIXHjRErDtY1Tl0s9ktEOynOSm2CyAbXuGtIYx36P3VwERHNAJgYNSlKaWaZo
RKFuCUWV/0iITJdjjOdo2ZXp2v2BioUFzpltW6SNYD1MeLH3bpFnF+Jwrd6P/ly8L33Es3ZTM1+W
RdK3I6re8HGZW2drx6L4mgVj303EPQzomn3XTR/fI1TPz6Aoy188UTE+A8bcTGiAXEkvyaumvR+L
AO5FTWOwH4qw/Bi0yxhm4ibcOUC3y0aj7LzAyQx/5hFyksagjJ/86LaaW+VElN1m+vpukHNy6fM2
fWuRjK9shqn/69OBbqrPA3spTRU+Fd44PradO/xytJ9SdKTj9Gj45Rj067D+LA1F/WrDYd5Y3QX/
NStvKtgWWW+VDJu7xqwOdRc2vF2QOvODaRykRO6SJozZY9utTbT+cQcG73q8wfk2bH7ZhO5nKWvq
mhrJy5ORszVJMO9vg+N9MUTmUM1KH1c3Vv/pufbPNgujcz846r13e/dOBr1ARg1oiUKl813aIvWF
vfcAQDns6aOnZ9DTv7kaJZ8Hv4wqSSYStUtlQTITJEuTrac6T3/w3xHxUd70J22OTqztIxxc9H57
oY+Vh6QnZn7taQ2Kk/KlPSYquZeaAbgXLMGGKF8E5tDUX4C86RXt95Cm9bOqEw95k7t226bBoRyX
/k6S9aCc4RtC4b9mmEAR1HLXgihu+K8sOvWj+b7XffuWdQRnbgsNiTO9F1rQXpH2OWxtosd2BykX
vSe3HVj7MO79raLXfAjzKIYR17b7G0WrFx0qt44f1r4256mPesnotzOQ8EkLPFKMV3zrPN3MDKC9
EzX0h7Ud22Gfl9VCmI12422UVOEv663iecUA+tElmELyVnaPrVDy7wQvTmlFisNP1ATO50BD8S06
Ebwp0biPqNntk9PXzcVIMfU7J6/8g+SuuHfbsdmnDKLvUPWpkofFa/61YJaANu2cb5JAR/sBcgj9
3Uuviw1vpNFo98xZ62+3go3a1KlbXmr04mMCI41gRtr6R6SW5Mdy61885NJ/aQNxFF9ddBIDyz8w
s6bOMQdIifmB1Er1Ll1LFZ8Yc8eoDNt6I1f96mXW+QlxnuwpAxBvR8O8Ll29L9EFoKJr5e2Hvgve
E96VUzWNBXLGyCCzqF4l9/aTG/v8KNHF3u8ivZku5lDC+4XLhTO3Rj30VA/qnhbuAXEt/kjl2txT
IrM0mLMrfnKroP7kco6R7jLv4ghCP4EglqxlJ13hHOcpqe8cBZkNOCQU8orbzL/9QOTPc4Qvpy5K
cY1VNb+sZefNG7833mHUXvEtxsz/KqbOzBguuuVMsSZGrCNB9kp2QPM1E+cDNOwGxX9dnvn8fJkV
jEbM6H0zELAvGJI0tMoS8czNbc3PKRHInyDAWSJAjS3Ts9sEgllkioGJY4TQmiWR2AbGifdNtvhj
tGqK/dQa/wGYUt9Z8Mg7D4BjY2O1Ps7khuVb8DxX7MJJAUImOUddTR+5Z1TYPqW6WlD0mSC+Z7Iv
nitEb9BSR8yMm2Urv4clUwN+KxAiu4r2bz70cteDxiWbyIYpTUNYsJXCLfPFQAwG4UNKGXnVwmJL
ivB//UFXgUD0g2R9b1WKpz/F4YVxLLo5sS5SCO835VXDhi1oUXtedZDdhJXVy82JosQNnn3rFN6F
boxJ0ZoKMfzXNmZyNszYnA8/N30ENo6j/SsbgeFPlZFT82ccgng4WvyH1XdVL41Dw5dk3Z6+ZQ23
ySCqN0jIsAZOqZTb7OFMWPts+lqvNFMqckkiWnWHLWdeVRW2/HFT5V2we1TLmV7DAvLdtnLi+WHY
QIKSwZalcdqypjZ56cxS23cR5fB2WxT8Yj0UscniJ8vGde9BNsDR+zCUyRlPzPqXeOyi2eZLM+Sn
nF6gfVINRcMBLmienUPeuU2yXlsRmVgfevqMUh77mFldsUnMqEfMeKleildj4HJH7j27Jl8K6SHa
h0XR2rfBb264R+3rZcG1EMIt90e/g+oocNGtbBJtF7SHPaBsAsZg18zgGhagFM593UIxsnkOSYbu
tnVKr9cw3ohLZjuD2s1y509R7l4VSlNy8preZnyeiDnmD4ecxzB1Wo072rOXsbLjs+nXURxB0Qo7
bJIRltengM8G1mY5SZ8sPavI6JmdQ5wUk3wbRMzFnAzETl7BYrqBmUbvOxXLQbEQvEduPajziNMu
RhSh7r4EIAMpLe08TdtAehn55zVg5r6A+qvu8yC22Y6/u+gdVDQvmX/xjeRg+NE0/wwYbp23peOk
/O5jp5npD9jWTd8je9k4XwRkeyTPrFSu1XM0WLe7ahRd74yVuvWOJGh0kPJBhzjDk1BpjFFz3RTX
SKPpAUX2jr8PkG7iY91myv6LIlX1KDUQyK+4GjL12fqDiw49eR4TEn821Ktjod3iOje4YBmcs2PG
2xYYkbLjOkczKhtNGleH7whL4dtAn+5kQtzRnQO5ka34PRK/OAjPL/xfuS1i8YDiufD1dr3ol2uG
xJW84WzBYOCovCXvdm3T8qkGHY7hIJWfnXBTxtmGdPllPTcLBr3HPi36DLU/9ukvVsH/NN/waSXy
JJJhmZdtwawsUAemuW3xTFpPWD6yzYMDeU0ckAoV6ZAZEBvMuu5R5COjkI0UppLp1qJbhOGRPzCN
T64TV5DKOJOH+oyVfUA9jjuk9E00tVIS7EQHHf5y6mRwf4IyyjCJTBbPyh5nsc6QPDFD3aKDsi4d
jq2kCNprfkPP3dW2D+zRX9ix6Z852xOq7KHomBUpT/v+t3YEj0jcV8IT7KCO6b03Au+WGcnOyqhf
8dmE8302MrndcNKJdpfxdcYD9N9tGLL1hdLwGIzkM/ejdFrfPIUQQ+Vj5ibo4oYhRfcP5rORlyDh
x+BWykG3Nz4zFHnRNprGIwzjlP2QyD11/zrThv1ZeQxs91C+ecYzKxdzHOJhau5JWhDpMU4YXJxk
3K6sEFFZlu3cGCB0m06BH3zjOg3KPTH60/RUwjOJQ89EEE+rwoa9WeKEERluZBTsXNGUMw2UZt0L
6emIh9QjdWfnVPnk7dyy5tk/JEy85Sc1ozUK/VvMvnMJU1MM04HrxUNA6Iq4EHeLaGBcbeGIDmG7
ImWd6yNS8O0UPfNU09upobsLgjHViK69LYOdiQOxWKYldnFfxYz8gMpEU/4arfhEgG9df3wQ1aLi
Y1ijCb1Pc8PGNowN/PebPAxXMHf4vu4mMKHxhiUv5ZYlgcZ84TYup7NsXT/klMPV2pJMF5aYG1Jt
y/3ChzIspywkx/a1NS3ygue3QXnXZtqBE/algwKwT5gKm0cbl2X5rd1S8qrS63trvWtjrLLZgQKo
8exhKN1W67PCZtR0x5qPZNEfkWVe/+XgXfEWhrS89k9tEvZ19O5lPv7mTc5yhmjnFkNS0FFJUycX
paX6N3KSpFtRj2V6CKUdMTDD5jvrMZv9aronohwr7EpHNT7FeElxtpJL8xxPo0tD5FfNvJ1qYn14
M3rf63+3JK+7uBVDRIboULTsEHkc0rarmi0TUVHex2Elgq94bdkFypKjQR2UDlnosNEcxbmDXR0L
3tlEQZrdN3HkMpOoWakXXATe63rvc15y0MI1pncLAkB7Bl0YELCNp9oH4+mqusTcs4g5E2JHuwEj
mFIepnVyD5FiMnuq/ZlNi/hj/E5++qKS7YkZZSq80+gu2nffO3bSL3/y2G/zT1WR5OXDo+KgtRt0
x7WHZmJ3ldqMfRVBB5UWRmhmQ0O+D0fmCx5t5NTbS++nDKr2E9uc9L2yLoYbMpKquN/2ZKQWzypB
qFabOplboGMkwXqziK5IfzpCA3vJcF7kRU54IJnZh6Arg8nbE9gf+eNjEg5qPeOw1uo3/ggED/4K
XzxrzdTz3k2AqfOdFpJ+rZnmIXvBuG1ZODAxtcg2eIUBnFuP3dh3PF9+hWS0ylBiFs3EfOyoYP+G
a2TsJbAZYRRijAYUk9ik+nV18rT7lQuwgoBzrUr1BUHICkaSCGRth/sjyOhzKj6nfJcnE3InBY+J
trNMqupIs66xQdRhU/+pCRLLnyJCL5p/UJMm/+dPt52eLLMnnhzCHZhtoU4rHINxy4R4OPEQ+jvh
ySZkHFuM8gOPQ12eBzDV9jGCR8ifaxff1WEtg1idp6W0FEIrCVD12S/akJY5xlWIxTNZQwcJGdTu
Z1SWO4moPUvhM069bsZDra0o8Y7bdBmPeei4st2VI1rBCRsnonx229p25wxVpPam6dz/FlXX1TOY
ftiPMKq8e5cGnutSegxKKdWxA/9qhzTJ/kCpD5PY1ANE9c5AhcXJLsp0rH87c5Wty2mRMh4+QkWe
hdrkHsFOG0lqCRkvaDoM8pNRViFRvmFCvzV7cxTvTCPH8aCRXs1X0zFsxx3puPMnyMWoMFtw/7hv
PogNN5MIirbbqQD87Kq9JUH1WlxHHh3CwaBhAj0JZklulR24/DlYR4bnqFWJEUiMo0X9PNReeQPH
kEh9BHVn9s6uN3flMaNeGk5tTLlfUgGWlfhaGXVAthaFk34GQ0uAw5bxZGbnzRAHZf2XEl8C7hI/
S9cSosdm94tvY0NKB8PWFySgwd+WsNsUXGio6kkCYC0fEgaMzArBdb1rExEFf7hfjHOc8JgRtZoV
DLTHnECAYuObMDOHIi08c8V2KYp9Yhcd/M1iJx77beA0wXQoSe8qKUngl2d+QRl1PwyvWBockHxV
bl0RMBHa4LzDi7uEtQfnLQtBnsCQoGgIZ7QEy/Vq1CyhzlQf3mpmqd9FPM5A9+FQlM3BdjbO/9mM
4wxiVM719Ib9OlmOnPHkmtMAzZLAcepD9+Yhw9gILEhf4rnaV7+XVWWTs9P1SC0xdCMvSKTGJX4j
934q74FtcHWX440P6OKhaE5FOzgwKOzaIK3B9pW/vAU2HYObVBHpO2zFtFQiLpdypobEx/VNtkjX
HU2ID+1k07luLU+yFvMrERMoeAe99AxmlnDEZXRUVD35jq2qnrscxARhfKwSScPLVz2FxyYcImhK
QCbPx1fWzxmAfLtIjHZT5tXhPZ/7ulyHOff1IbDjmP7Gk8qJtXMSa9mNIgtvedNsv/2CBgu+dODO
3GIauKi4L4eQYeAezJRkhtAb3PzO9ZTAAMZzXnbwI5YZ1I7FRfV6b/PO6z+pPnvz6U3YsdkZzFU1
3deUD/JEIRZ3u2XAPF6fed5Vn+wWqipctWPMBSroo0abvDkVXovkaEQ1SOjRrFxZTFUrMsMTnc79
wVT9Yl89v7HTBFw65SpAfNDQm+zsgTXqTz0usdISW7QO7aMb82Yrxvz9yiOsuzKfX2HwRf600j4v
3xWEivgJSZqbf1eShY3nloO1WCFNHTf94WNtl+PSRfBQmCfnUu6cRtsZ3M4ktNQOCxDWP+SXYXWi
WBsDjzc1TmHEEcPyQvib0FoGADyHZhRmQwZGIFLURyhtbm8u3Mjcr0QY992ecWPcKviGfoz8XUBu
RFOegtHX5Tu7FVrIcmiHcP6brrJb/jAScOwfhLvIexlwsMb/8qGavP+c2fRjtUEUDWrvoYaknvp9
5qhRHY1T9Lzf/ZSOccIlJScb7ty5JVFiG5tO426pHVvUx5p5P7EMHp72E2p7ERznUarkuZXkotwR
cWrsS6V0El47IzL10iGxlr9MC9p1yKc11VcHNS7a+CIo2cFDf1/8hAz/s3MIPs09wi3q7kaWaBdb
Jw9YzegiAQXvK/P/6MVZqFlJP/HV7Segcd/P45L43Q2hXFjY1XGFIHi2/hg0d5l01vozDOswfcHT
hn+fNrny1M7VnMinNCsj92SYcAX7uOUEurM8F+ZI+JMP6aMdQoSTnP0Uu2XGc35ZCuNMt5CBlR4k
JJZh5lBaTOA/weWswSlyiXwq+FD8YbDHLknhZpC9pxUnT7jExWXkAYuiHSaCuDkjSxlvJYc6YLIz
yLUQ+wbxJrTcudBkZsf2jhz8qw0T0f0mL6aph+2EeZJ0/sWIObjTk6tmsVvRsf7fqc3YkeF9S3yY
uIHXsFw20Jq++G/yKUc0uyWjbD6CUU7FNTRYb1hzvfr5Qda9DE82YHSVE0NBb3Hp5xWTFz71drjh
qRFG7Ae+NWehKXYbDRIwSeOdcWKr4KBW0ViKj2YlBKDFwZY8UIMp92nENbd0e+z4hEt4nKzDgy1N
pA65mYdQQ5KkTvRDqZ6TK4YLmJasbyJFnwkjg14NdSW+aCDCmScaeGneBgFoe78DvZSkdxcYOcby
Pp3zQtGbq8r6X4JZVfBsKg6scz4jcdwpWGBMgtxZI0kllevuehUlObPEUqryMqCUlmQWrRxmBLMY
ZtzExZj8sPIP0+cxj5bu2BN51b91ACS386314+ijWeje/yM4IdHvQ6RqzFyZN8fY7xQS6geGGock
kwiW9mNsU787GNrn9gtkYMng8EgrKf5M2hn1M+CjoJDDoshrDH3hjc9iIckYHc3N1x24Zd08J81w
Q1hc41L+d8mAY3KM6knEm7Q1mYnu87YGru8kWMdhteU4HBdiXop9QOhFSEZDB39xX8kYF3AazHPz
2gaBTh91taI+Tnbgb50Sqjd3x1K3Yfo15Xy8mton5Ow9NiVjpkvNbLzah3z2abqtZpkGRxkn3Vd/
CwPA45kuoCSj704/yWBJc7ww60Nwopcj1YV6miWC97HGCfidJUHBbJ4eT1Pze+gO5cdKOsFExQY8
W1HYRxCdcGsZRkJYCS2+arJN7RvSlFXvaMboo5t26PPpARJhWm//Y0ao7ZTiPPGUZaJduKlaukc3
72QV75e0dRlCZ9ZnVQg4K56WUTk+nnbj2eXKvdkiSgmLvwPcsq36MUdszwN6grIK+wZ+2AcjKJlr
FdcsDYzYYgi13c+89Ks+wW23xVYWEQEICeUOpFEhJwJB2T0zhGGyYShQI7SYNJm7hyD36/R91m0K
1RvoxAk2HF+5of/wyOrZMBqbQ7wwieFXTnCZ7go8cMn7qnDaY7UsMo61feGWbFLqwtZiJ29NLDCY
hdJV6651sjoJrtL1qDzOVWDY3RyZ1lv0EwzOkIcvNFY+u6vZyhoHb2Xq+NN57moCqJnYMoSWzZLG
zJnKwj8Qkud4z3WjCvscLkzA3y3ZCe4vJ0EEPWQEldR3eInJcx2dsU2yTZSHWUS0QqyT6zTYqrlU
Rd9iEZVFwFaXY74EE8sUO5/k/RJEd8khbdvbxlK0ca9saO1DVZf2u00HzYeRu+5lSlJRPOKI07SC
XUsps1OYQtRRjBqBeAOciMlvR+gSIADKXU5OQQOFkWPyqLqYthVbQdatexRgZqgJDD99mCiioNuT
6TSmj0x2m+LEaYMixbxPeMlXq6l6fy2d8Zga8unB/WNEZCKGC9gN3gexUC5vsLGDdhHHyHAZSSh2
+JVpvcrziPk02JXcU6bcFlIxz4xZwuS91Bmkkt3GqpTrlyUKg2A4dkS18ApA3xmPlh+oYdynBsYU
MDAvXW9PWBDUXOOMSf+0okox/wdaSUHQxEDuZbxIYHOSKeri5BXWNvnDLfam29fdukAy9bRh6rFi
KOAU5+FWlxUUEpgC1W4YbQujBLsZDYm8MKSi97vqKcWuAHEf2uEfnTBuyS2qz428UlFZz6/d5BIJ
dmAju6vu6PoX57+1N6nxWeXX5Z44eMFcDSwMGlo+0XVFg9jh182W51rnTvNCwEsSTed49QNdX3Cd
2PKKQac8tDTf1X9M0ceEAVEFhGexoRIm4rnDmztFA+2rttOfGYMY96VcpxfmEkl8dNq2+JtLeNTN
OoeDHzN1dXrRbFaOL/8ghnT9DHgp/mYjkU1sECJebENL6d9VwdxN/yjv3ScZqAJBc8hTdxcO2JUw
QBnvce6ZUR1qkeXVWSSeOjT1kvs4Nef+eXRvWAfg8hh/u4xUW5JGJiJlIIcAKycMy+VrR+Kguubc
wtXvEV+n49KVp/nI0Mnr/emdczZO/I0TtdHy0Y0LFcaGVsmtDy2juRuW6g3rtdf4E3Esrt24dTu3
p/EJxltHELQh25vxA0HT5gZ4yZvxmMNdg80feq54ojFi2cfPXDzO77rOIcAx/fiXKYzz9gjtTGM+
Eg3m8Yy2dLTbofJwwOd4wDKGPQXSut8sq7dDs1P/jZ4iAz8Gk3oD3PEBHYhB9X71TcKajbqFOzuF
gzbVpUyU75J+njbeXvV9OdwXkIzmOWQlmv8JgGuDT9kEg/eYJQwz7gQ7Tru7AuiAlJg6arzukxFm
EJ7Jx6ovujcz4/ZIpSnsDTGvxzTLCdLljxXVuayzzAKlyjbyf0Pqqc7ZdiXBcGeYnLg85P6Kdyty
nVRc+6IeGXY3Cx3PBsk3WT/yKmymB0AiQiGm/6fFk7OdPwWgoiRO1DZdL2kjIvsluC0TS7nIUJOp
isr5f7D/xh1A3sjbGkFQkOqQFEYjeQJ5V54rh1nrSu1gi0IxhE2beN7zxc1pg0UCagJ5r62btNqG
wVqBfxHHxoQUTDdT46fPwDSAPksY37tVL4I7yqjIuZOweMOdwA4VwIlWbTV8BmFoxMVJofQZv4ez
BwWX9mN38pjhhz8iNcTBsUAhnM62qnCd6rStHoFOZ0XF5cfV3g07CgbqmolTJZnWiIwXQmQqmPco
5ZwqXH4yXQ2ActnMgd4ntZqjQ12mZO14hCBiIiwxuOodnIj9oWmep11CF46htJyW11mUJRNUb/IJ
W5KgklfPTGt7M2lET6wiH8d93Ug57XskyPJpyqbU3znc6Pl1qZebGWEqvwv8OlcJmogjzwV/3kd1
uLyYEsb63hcEct3NHJFoWlXnXWq8TJTIFB2MytcYy9QzQzrcnCQ2Of7ReDinAc+ZmD91fpWda448
rEkDlPwjd0/RbxIOsuR0w1+CDXET2uVJSDCOBUMUYXCKi8k+As9W/p+JfAmJczRg3Y+AbF06TF2j
6YGOiUrLDUHFQQ1c0m1TeuyQmZim6mVBSV92y7Rney8LCqRDu8/JOAWE0m7LzrEjSRZCpNTXrfuP
87QGTjKY6Bp1kQUwa3DESJYPO5dp2Lrv50UGjDW95ncyL57ut3Ni2i8yPTESF/HQJLddh1akPKRM
MHCLYXTVgI06Hy8sYaz50jOP6JTjGqo4Ism9zUV7WmenXp4J8cBNRW/dL+9LDmJMMo0qg+WxbSv/
n/H99j88oU54TMNEXv2MEnNfFgNVlaPoUWiVaQnBw3s2LOMKK+yvEIx1PEiKrXMsCxKkbSZqAijW
wud3I1XhNrNuIlsdMhiWF7D4EvMWLuJ7IgRb3OMw2+6Bv8N/weqlflzXq4pTyZfTHOquC5kpkNC4
bGKKFHHhh8+HUsRr8arD+f+WLsqxS+awEHZH5AFEEE0rLy5zpQixYsr/+HU0vsWccH+EFyTLfWFs
3F1t65h3/qI++JJN1Q+/w5wREENtW6mTW4xde87rDmHUtFpme0Rk8lFk2uNLcBfM8KgibbXXpE2A
oOdFMzx7IO3LSTCaJsrErSt5z6OlfrMOuY4Oa1dkLwOjQH+nA6rrfQMYNfIUYL1kXBDmyY44VNBq
yYYRaJaudxz1s1Q2lFsebqqigtbQ7D3WMVS/K1UTKsVgK+trDNIq9Epv5whkwk2SwlXiODP1GJ2I
JpYEcCQlZSFuAs2LtOzZNNbqLUqMaXbzyIz8WxSBns+eITLkyXFkttxSoliwCsqt65jQBuNSYK4G
oHVTOj0K3CbFd1fuh6oQEGjEwoVX6fT2P+Z1Ivw7kGz6q+vdonxFBoYEiVGbr+iDBMcm6+Sd0cq4
5aVxFnFiypn8ZfRUX1JBYheujCDX+yCO42cYcVseon4inAX/p0v2MvHADQECLJPe1h0xdgS1YKaG
o8Wv8ejjcmUMmJmC8IFqFbj4Qqu97YjUb97xjnbHjKH3QolVEa9BSKF2rhm5OeW5TUMA48yXa3gx
Ka8/MrybPEpnVO3WzugrFyaGY01FpYnpG1sXzFFz0eyweVpNGMEyXT3ozHHbEgHmgk0l8etEO6YP
HQ/MP0GY6i2JoF3oUWFTnUNaZU12zPvEOTe6NsE9I0v8lX11i32htcrfKkY+ZP7RLXhbQliT44LA
yHg/rF0c4IIVhg9GxebRYUFyvWUdmPo78eCgyY4sEY+Y4rE4An1dsLSkQbjduIVyIyYiwCC7SsUV
e4zHtI9PVAIIo+NUOSBnyEfstprW7oXTAJh3LfJ+3pFltMJaIjz76XGxZr2qONRPNpuC+hjdBPEI
0SY+RrPuSWxN8QYUdy0ruwL/oPiiqhMyiKRJptdy90b0YdxdEs3Yxf1wtQit2WMuzEEBcJo039MQ
ueV91WPfPVK1NZYFrFH2d0Fhu8sGN9FHO5Wk3fkYD37lcOEIpfTMHxG5HrR+lE/syIi4J8RpJlTY
/ow1VpojleaqdrIMOQoZy2MJl1Xk8YpROwd3khxDZ78y6Fp+iEJB0/+9mFZhpXayJq8JHNSZw1pU
bLmJhJEwyZ3Dv4ybN5Q3zU0TG44M+BBO8OLZHZYGOdPNC1fCErV5Ni8LHLOUzUfdp+up7d1B/qqd
NSNW0SMgaTwU3aI6nBaQurthigik6D3X9TeeP6ZXEnYH1CQDJXIAw0UzEkIQK5S4vG9Q2B3blHCc
Vpilub5W8PrZDr8K4mtnUoLaudr5BIale3R/Unu7ySM+hyfk4mDH7E4juyuvyVLE8y5ulpGFMvk4
FO4Lq0jG6u9sjEFByBJNiA9hM67/CUTFCoS9R2vUnr0uJmrKqjb9Migv6Z6RHFPwotbecNKNxSae
ZHK4YEQLkz/JQuzDL874Jb8ndKLbzSncOGrKMJ8LPkoGI01CXjR4RvHXqyIWT3OLhgv6g5ke6eFn
9VaTOfevH/D/4UvWNfEDXrhyTPaqr5qdKSaYYhxCi7wPQEEZ55QTkR9eA6Rz9giVJ/ekaJb6OFXp
HB6WtquX18JjYShCaproiyHXNIcS8jJzTLomxGmrGetuyhWkllkw+a8VI0kUjZOe8hkeKyFcQoLS
lwd4HbrNeJrr5whJXO8K61X6MOfeQCBKXXF3yiSdhodZl/qiedbxmsWrODb6tkxvUMZ5zkwpkn3p
h8P9alYXDnzlzb6rIUtxTLdmOJc+Vvyd9IYKA8BSgIVmmYsEumH3lwY0tHF/P2NCp4NaRXevpMFD
p0YKtrdOcDMevZFGZhMvYRl+NxbH1aZi4P+XK1Y+JT0O/CPWsfJZTCIgB+EmFjF37uYOogkNXmzI
8UCbmtw5/I6jm2OFZ4XOHZchaSsGp+lucU3+1BFQ8D+Ozms5ViULol9EBBSm4LVpp5b30nkhdMzF
u4KiKL5+Vs/bxI2ZuCOpG/bembmS//2y5J8TZXJmT67Ca35xZ9f+DmPg9gDVaM5TrkcSvymXO7hc
TYiFPJEiwNQ7EzE6egSyhzS2i/Mrmpx5JcjoscLpCqQbsfv592oXAltXXAOGpIgONxrklgdY9uzK
Hi2B72svZyAgno/VCoqx+RVxWS0fm8rNNZFlB7ghj8xWzU+9UoLQO7mj6lS4EXOsdhbiCBR7degI
G1Ujap2IEawJIGnidm15Ur0/6PuRSVefx9rkv5eKhzCXVXd9y+1i/IO2GzinEvVu3HMQYqaBpu2O
aUMjzBlw+MK1vqj0W5KXYXRsfWP00VRm/FMkDNrXpXh+6SonBFCtMedB3Il8yDrYaA1Z4i34bDD5
N4e6tn69W4uKD3HQ8OLfscmbryQfZLdvus6v9kAfFrSuQcSnbutLAoFDedfmtnmfQU5gkuy6+hdG
w7y5HWDhfngCjs4t+CL/GZ2/+QCxs6HmiXy6xPGiSZhjxMH8tllDmDJbN795wJ4W/0NRzeVNAPbN
XDDZ9eNDEoXdjZ4GPKUAI5J3gtdA1ZeGWDXGq2qwD0GbE7EvayS4Ylkq/4CooA/4Ci35sFE3nHQo
gRqu2K4Mcy8go+RftCytNceAfX45VkOI8pAJeNzHgcKCLAVCkVzqDCPLnpxibc714kc3ABLnEwjD
mfCBKRKc24bh5IFsZeseyt46pLoHuiwIw2FKF9htT6Vf0JwzY7Vj89tszbOnlm50BEy2vXtZJZz7
okesuiLQFZlESAF8gTNw2WYuv9FfXT6ydlgS+dBEVea8IE2hHsVrqOaLG43+dLOOeaOOJUZwZ1c5
SfJrHTNQFA0TH/DdVRDHiqY1d8+kI9l+kw5B5G2s4xDR3Vll+EXYvIp5e0wYJtwaavN+0tLLeizk
tuJA5FuJbrjJrmv3QwZZG+h4PutvTySsG7tsKub3hU4wbr/erPZ6dmT50lzNwru5S5zxsVZ0SJ3m
hrLCGyKhjj3NlSvBhC0jxp1trNlnp4nbRbrhs2NxpO9K3ekl7ro/E8SDRzOzdd9lCmQsFlR8+hxi
AjDhu3mqou6OCz9gMTh3y4hrwuXhbywJyH2/bdVzHcjmT8bP+DpVLDtk/PlFcrRcljfwoLPi4Nhs
6L/SAt2HeY48MIT4wf2hk5zC86Hu9qXc4uEcWTxbPNbqxLsomcjLOln/I4zL9oH6YsA6Hpa2j8IV
ELkCKSCVcsRcXy3jE/wXAubTPaZJNPN8xcBJKF17/d4rnE7+bIa2jAvtg3FxKid2crZMbsP7AX4d
IWIHKiJYFB431Uw0IxUBbNedBIfzjnbLH7iyXcZzoVjW+ch02cT7Olx8wMa9U31NYWTewZhzQxxA
vn3glcjqO6rtnOk7yiVlee5SqCM3i8Z9AMAc3nc+cgNKZVn9sW7e3RWqUdW/SfiuoqOFszSDfgzt
lJIHRCvmYeCVy2JnFC4TbOOXIRpHlKXl73bGul+9z5Qm1O/zvI33Mepv+xOHQTg+4Ycy/81Q+6q0
8TbvF9PU0F1gVKsWL4Spfw+hUz+1k1tj0IsEZDlbuwnGdW+25l6ELlkiNhouJ3PiKvWcFCFio+Sv
fWeXqvyj/cx1frtEZQksSmXlkY9Fxi7D+tXsPSHJBSERBud14hRwA+1mCZ7R4aT70m5MIjx82z5c
bxu3EPGzJDfv73H0r/XF69v57+Il7nDSJmn6WwojG6ScMkSe7Ay+s90Yj+vC8c5O7t6IiOvSbg6d
bXxthqBNnvDfipV/Zef+6+syCS4ijIX7RZ5Vv/Rzk5nLVLaLJBLheRO8V7y5T+wmTfY2kE/I0gXf
+npQ4GFfVuyAPZKDnm6Sipv7aw+gl64NX4enupvggTPfQ1winlDhjPjGphaF9zHk3XK3xPg9aRWj
dOFcJzgvSd5VSX2c3BhTWII8kwZwog9Ax6nk1GXg+E/K0DJ4l1kxY70aa72mqGCcFVuTrM+FzSn1
YnSfl9T6Zfhdr8rr87TPvdbs2iFr8WeHcO/wqIwFSR+GApCIKvP/BT0ng3sX59UnxL3KPWUIExKK
kJhfQsNLah8VvdgoFxmq+W8IHA2pL+EyA5uWX/ah5e+MuWYqPU4r29SH+7JCZr4rRg57Imx18CXn
Ufu/Y6bPm4mCBM6AtNTUf/zA+lPKoNMTM+AbgR0im5MLpwaPtX5rh7typnJyTywug7Pas1WlhYue
tYOap767wCvQ63sVhiSJ5fg7qTsgEWoLVIkiNWP+B+e7/XUynw0CLHTwd2tJa9znRltErrjO0AB6
Vppx0oJVjVW439HowbgGiRfXwKIah621W6DTgeGUfJaaoJke6VrhYINwm8s0rI2FZDrR86gwnytI
STU9I6xZ/RU6iBnqjB0i4yimcUx4Jfw9pKchmlK6a7uRC44n3pnYI0j8fgdZrK4hs/hFqHeC19J/
nsVUDh1X9X8oDMgprWCl4FGccafbuUs2P5H61Ly9eUEWgCNj82awmfwB+Q6tISkXY1kdXPhg5J5x
Ooc2XM8ew/G64w5D2nOE2/Q8YV/FK9jAUNmNOIb8PUxI/V3UG0zRmssVVStBG1X35SZBZ0iSCth6
w6X/2iYE96u9SAKXMu1Ls1l94hMDkAfmgfM84pnJGNiq8eIniUusMnQEtOBaB//5ictZw/H95lja
2vmNvR6XV6iS6lGvAw+5DJTXwPW3UR84LQDEyoouMm6hYkrr4Xoz9gg7XOMi8EP3ib+Kj0EU7uvU
Ln13QJDGf13rVvCXWJb1L4eS9j0kCBiC5EKq2YnW1zTwcDkhOwF5rwUDF4XEVNvtu6/H5vcWiQKa
KCINZXltQKotm+eMy10dRVzQua3uPD9uXwojcSE1BsMtP9oS/bEwVc/80SKbFlA8RnJwZekc3SIa
6Ae3V7NtWxfD09gOIifgWXJwwOo2F6lvE0C8NMZuTeqxnr3pLhqfeHU2AApDnujkGTuK7SNc1x+t
a/DMr0W/feo2wgTIN7MtUrlE8WPpLQwKbNqaYKRwbLPTnsAkCmmzh7eTEbI7ZiRf4pRO59ZjQ6i4
gOP9Hz6WSWw/MAQqSWAT93SOYAhcPlyK/677Mcj6zV1fpaxDcG6YrRjj+H0zs+XcPm1HzUfQa4ec
myWn7NKo8TgKucLahdcb7652yxO1M11CxlYRbq+4hpRpxff5Br5dPF5sgxy8K+BakJctYvythtzL
txG1wQQPAvZ5qQW6UtNl8Z+GMC0Mk4jg71EOUfzh2ZbDecMM+8KNk/+Ik/VaYFNOfDGdWQ/ysPUS
1scEdW87iDhrnsvcK34GfSUPkrhzjh2vnSJVw8SnCxpO9hB5LXlipgfEQn4RvI1tljBMyzxZ+3Qt
r6tI23VMSY2I+vzQL/7E0a8qR8wUdIe94y5FbScIc41i20TdLB7WkP2M0eCfszn5P5qAlEDJj8VN
FrXb58JzUKfJ1MivdXVUgehUlu+Eg81X04YiJgYW6McYWJKb9r6Bvbe4vLV2JavsazJ5GQfcSMMO
QsJm6fcrLOscIrAhkquqw0slp/4zsVy1Lhm/vD/YCOGIAJNjxd/qQl4kNtby2PTQETABzPrQ6Uw+
RqF19GEK2+JOtCuPZH/NqgJWRzg8LlMX/7ElX5cjgYzE2dGhJNoD8EgExgWZgjs06i91BBF76Das
iE46XI2/D0MFZBUxyvvrFdLD0Res4XQu9ZQ9160PFmPB4F/sV9jFfdr3s4FKpUo3aHbGF4IPi2uC
C4kz5yfh/JQwg6/1A79LdOuJSsgbpC9+AlJAuT52tDmxY03rcNtX3Lv3ceJb/gmn/lc/Q0wbd0g8
HjMjoH7C7gSpyadwAGq9O79wMkAKA8ytzwp3lDzGE7B+okDcTNRTo7DG7mhU4tvbbSPQCVTmPL7N
wzL+7QqF6dvv1fifWXAeUBHSm5nizxmw55/Ng4wS7FpvUPHDlQ6AG42PVY/pjRO1j5MfR0cnTga2
t/5qyAAowsg0LKyQiXAu0S+TlWe81QO3BEwMy0wTrMuo+yVDy43+aNkiwzO4VCRNFDX4wyjZvHLG
Il7P6M2ErvpF2XNFMQKzoawLyrsSMtlh4Y8/pYpUfIgLrwGyPEbF74EH0w+RCSq7+rlPCjbsgrPd
2s0kVhX3yb9JMkRblrbFKOf+sinfj284BA/kbRNstfz6Vah0cLfwImr/Uc9j2WrnSXTXSih1XWXA
uLWsFEOik1/SwzC25yibh4TMkGROYuiKO7/FdpxehzmI/c1KHM0SAiDR2aipSreSm4NuCo/Mv5+Z
HzTpAOuBN3TrnQVwnoCOF3TL88vtW4NtCGbrMr6EpCzGiGSPpOujZHQnyJxzo7nRm1LvtVvxv6OO
wg6P5cpBZCcbJ/5JMqhWTGVkDHYdnuv6yeT1RCNLndW/JSfX5KzlHL87KjYWv2FEnMZve/3faAMy
Yi30SP4wDmheWqLZ6g9w+mJ1Sqaxf8O2qMKdZuwFW9HJlq6cXK3yfabh8M3A7sZM4CeTPXurD9c6
p1THnhKC1cMh7Du33c9y9h/QfPTMo4C7a7wjr1WPt8ZT5fw7R2Z1/zn41QVviamBt0Pw+2T8NXrK
DRfXz6E0yM6V7w7mpq/jlkA46LS+STlmlc2PRu+cp31XkDdmprA5cdydR+rPuWO54cuFS1r+XfQM
ApAfxWnuym7zE8AsU4icnFVjeDvFWDApVSqzajcH4UC1FFSnSTzG2XUMHCgA2AByFhFOOL+uKywg
xtgU2a0AzoU1pF0Pg9tkCmq3qH3zyKOlaP+FCN3qHHC4pfhDc9XfQRHKu1fy7b198arIvlgsrJyq
1iXmC95H0Av5rJYGKvxWideN63vBazxZinfYzsn6WUzV0t+53izEfUEVOI+7qgqAKZAXyG41Xj7q
jVricAcZEU8ifVz/X4Cq1COXhAri0VDVaj9Q5c2oGqKw7Li1Z9NjrJW157Hp1S2vd1415O3M8peT
GPVGIf4jTAc2w2CmO6Hec1t18t7UYRLuXc3/489GV33wRarUk88Stiu/bSzJnF0hZWEeohlLP/IQ
7xmtB9h0B7SizD0arfMT03gp08YIhHY+frrftTh5px884RxC4Rzhecys4XgHtAeIZN6sy/hOWgoQ
Rh6rTD8gCfThodfc2L/1xnek4W8Gx/eIp6Epn+GNoZAEkW4+ME2O0W4erXksJgPhqNuWDYsoPFd5
9ptwWG8RdUfx0U/DtuydUFEDuUP3JtNtMter/kMsWP0bReZifpoowBs+ej/iY8IthbNHiCObD/1f
g66Ln0i22DE2b5LQRDVee2oyDXYdlpKOegVg9AHRGeSj4ZaNlLWrxekTPNNOoeJ3H1gXyVesGNl3
LKLCfYFtuID/Ysu9AKVR8kHjQJnuGuTaE7ePrsOFj3nhhmgJEJ/N4yr5GxhniJqD8Vk4N+XiRNUb
AyNGecD8jXKXtK0IsrzFUnXBGyEwH5wgdzgifBghnXQCYEFgkEiyC+schsBbiRciOjHuu2esEU38
hvhHJ5eHr7LcD5EVT6YtC3sOgR/cGZN7b1lSE0B0SAscat2Vl7Bzub2hWeTgVcqWYSmZ+einq780
d+t4TZREGu3suXXQ0i8z+RtSvcRFyBosFjoPtsLZudnwRBakGF3YhI/+lNMc6W+TsQ/ISFg1afgu
/V+1h2r7zXeqCg8YPbF8sKmEvMJ1g4fzF83xGC8lJwW63BqplpbSesvFgiFXkorYyYB380Vw5Brv
ux71nmRYNt+PiZPgCHSB8EkSaQnxVIV8TwIBrHSRoAfPmKXufT8Z3zA5dT/ssDL7Sfgxf7ScuGjW
QtQoKeXW/UfOTcXcyxqBhrSua1HcrH1ePOPC3vL9DP5gSjWYV+glyAf3XHsVwhx/pbJJR1FdH0ch
aa50dFqxD6tgbF8yO0zeMdha9tR5xbsKPsVslv4vVz6GcRvGxzrpOBSEcYES0S0rOI+sHZN9gKjE
p64sTb9feB87HyEn3ehrnp33nMQNYYreOQWSV0XQ8RveUQwh4nsaXraF043f81pXBIwEI2syONVD
H6wbIeO5LpEn1YiiFlu53s2CmmrGNFDmlHAkrR424gtxf983rnq3oxquOLfNc58qrsXOvQKRHjxB
zq+Dk+bbrk6x5Rv30QvGq93swZsDOpcs9amaw+S7KGL5L8ZCzECwJcvfuo1ayh4mPYAkAOj+quao
pXyT7p0OO063frDX4umw5eLdBR1WKRq+TMEwMhLVOmdcMEleU1dS3HhDCFwIhwQx0q2kfeFUEsH4
kRgX7OuVcWAfE0ynoE5HRN1Da8u8TCOchdWpcceSqs92/NMkjduzZzsDxkknMf45Z1jrDyEm/7sx
Qdbfc1l3DUfFQRgQq6S98TnXzeNixxAFCVKK+wERByodtGpWwEW2YrtbtwpYr+cngz630TSMR+ty
dMecM4ompfXVc8412W0WdL+C0SUiHJ4p1YwuF0FJymmfIYM9h8yREEVhH08T5lVd8jm0Tmc/g/+3
zVTjWhK1FdS+3WOxX2+YhILiXoh++GIzbaeT8KIQKMKkAbTnopj2xLQGUjkQ1I5+1JmjIykJ2dGl
a9djOyWqvGlLPO+QULyEiydfGq58kZHrKUNfah88JoTtNgyjJTzMmRTXno9yqfqzCIvgKdNLMHyH
JTXSlIfYSZ9Qc+VHRokYNLYGvZNUdgyUDbA8dQWlcGbDuiQEjAPJRBVEY8S4nRR5NDwH1mtugqgp
HTC3/rQdPY5jw1O0bNO/BN8rEoa1sdfeTn1u91pcWdhcl7b94nCsv+Vai7zh9AQcnhbw/BTfELh4
akQ8lEePgePaZNJXwdeIaZ7w+Vo6P57vkm9D6QnaA2487ZfpAnyiOSM/bC+byMdkPQniSAEDNhF9
wZ/D+Cjz/uY4t1ia8Ie0bcaomUcOOixMPWKfqq6OPE6cJxyMg5f2M1HrhHa/OmoPcRTIJe0KJAXc
1cpnM9Wd/mWnuL4NV4xaacLtPTlF2o9G6EmwfSJGScmEm9o2UrzBiQPIG5Zpb8XbH/EiMB24YiSR
DezAhp4ZFQne1y5aa+ezwIN4q3Qj1zSCl2OPNAlShDo6+AaYKJmEARtt8+dGKKg9YsUDkTxrEEX4
h/tnHnDuKxUh2fasRsmAh7bZd8xKK5mzZrgymMOwdQAhNPMXxXWYOjx8RDhiu+w9wwn3CzFRVPwN
Vw4YmKOEf+7buH30xqD/6bsrPWQbYSaPSWL9u8qZePnPm1jhKlW9e9sOntW/W7dMhmeXAOORgXlg
p7dh1L15QxvmF4nQ3VxcDmWnoPQVloq1E+7zgHyI58OLxE/gXT8pZSwMvX992MNB8WNinhb4oTlE
VJNkTCba4/jtefmw34YcyjdFkZQHoSH4xatdlyzYt9gh5H7lr1AfrizVgEc8VZ5HNijb8aafVfWi
rLu4p0BTwLmDg8GRBV0NkMYiXII63My1k50QkyOEwynPZHjKlkFfxZDJ316CQq1/abqI/o2MRHdQ
IQsMCoL26tOk5LK9YyZn2gi9Nfur9JDP98pzsiceOBCyMC7PYMV80K07f2bKv/l/R8iXaywvSDzw
KhN/ZpnT/eyOBEoOkMp5crZD0Tk/zkSyVwhVx491UYYfhD169xtxtYtfTMdzEislr0KXIuVtCFMv
dLf5218X10E1ulof9kUxxhluEKLLO8MGgEO+LQZ1UwLmlW94dALQWIiizve0BcEtqCurAAhWHnGp
pNZQyHXow093+QfgVEPCOlCsuovxZG72ASPPHVa/Kb/nT9R8E+msKd2YBrlQ99BP93oC6QnjdliW
29krKJXbFX6b84XmT9795NyFoq9gmCbB4tDVVHRxcsWrzk7En0Xz92XCA6kV8Oxp6eGO29m5I/wH
NmYmyPIL1kES8wxws+VGqXjtzo3Er3sMJA/cS8GEF55dP8zuGzbJ7SkYNkwfk9zWnMKQQuQ3bMG4
sXcuQmV2Ga9d3E94Crbt5Jbh4D5qHwh5CywNK4DXwrVSzaiZUjt+WvKPdSLC586v1eUakt0O/VUg
AJbhP0WArP4Jyy1tv+CSwi1Mr/ieBKB3IRYcIcL1cZ5Pb/VipuXP7LRTN2P8UtK+9HHROAdl1usH
XYiI1YFJ6i0XNc3QO8MH6QdFzhHfV4eDf4CGmPlPnil1cpMMLGv3bSujy0a1RXiHu5KrYMxXfP7k
iKmbU9L4zpoWUzJDg7Fq2oNOaebDxNGCt2l8jcGmTRRE64/Nsgk+MR/fdd7SRG7m3QHk7T+GYL2Q
n+mX5ty/H6xDCP66s93jalfjA7fEaDr2LBW4MIqGxR1DY73+zLbTHBbVYP5UZsjsU7isI+HteUko
zuF5S7QtNOHyzCXF8/DfXf1VvHKKBxiYsuUCx0ENMZ9SrVSE1nTPFHZOzalYEBRTQ4fIxW3niL4L
M/MUrctq6Pfg++TjNZLLukQ/Y7CLVq91njo6yewu9CeqVuYR/uLRNcTBIYBRCL83oZO/0gEivAsO
X8mPofOlPSowAm/rCGA/haAu6U9ZlwL5bV1kLo9t6TkXmpTwrIgKKs8BKZRpaphjb0wrqj1J4VRY
myjoqCqvtVCEc1ftNzA60dHn6vbbTSqbIUck0wPnoKs5ExrtPieNvfHbWOH1EfxgAjGFBg/GwaLt
jhxgkNihjF/JZ4IeyVTOsMb9cVgVTTT+YPYcdfunvCKPnY7ZxKaAw13Ri3BtCLYewLk0np3FRdWb
wz9yaHX/PpP8Fo9Ivq5Ixyj3sH4CLLzHd1jfKmiLW7pVBMtoSWsrc6For/rngQbKjznos1tfqjKH
e+CP63tXjQ725jlxbitalaK70vW35FKWYd8AzArWf4kYdPnJo2x5bpNS9he0WrKyO4lA9lwl3nol
FbuGS2K84CH1KbWkyHwdWC4MkimHKI8xx9MzCVp6rOdD1hf9FyHErXnkr9l1FzJ0FLXZEhzaDRoi
oQI+5r79WzHy8M7Q0dSm5PoETQWCE/aeFw36vDNkhprujkoiBuqsCWkfqfG1D+Tv452nyVbFgHNd
TLZlf2mASYPw4Rp2liMVFLAEOWbtNV4oGtARTF82nIHyjEoYre/NLAmhTJAbzipQdZ5iZb92UFKE
07/MOf6dKDGt8xqvRCt5vCH2PXE+CJ6dnrvAU85viLr0IuPEExBgPUmnwqQ6oHj99C2Vw7vBKI23
QAbrybFteY9uL4JTxRPkYtzVFFhDgHE+JEGoaU7hAVz5ZF/DuHskOOueIlptQFb2nZqOtsDQ/4pc
mb9RpNoN566OnZNpZ9pI3DFWlzrm3vi8IndWP8TkNZy7ONrKv6pyKESFC8oHH4HUHz8XLBsX6Ywu
nZkrqfVldPL2zmykcnerqn04x5JgfRqTeh4uVkPHRgVLwuYotbNC2rHUN/BPDGQdj59z79DxwFVi
QU2jVyXMHxcQeOsFkg9A9gLa53/ADzVeJnS9F/7+BT9fLEt5qH1QBPgJ5kZ/Nk3Wk6eWaIaCjmIu
kOgt3YHXoQpOM28dkjkUO3k7ZRtApEQt9F3boVU9uYoUFLcL8sM0opb9wYwV3EEEkI3xF4wvrZZm
yrZDZgzo3JCTjLwLoJk+FQsddulQFPXn3MaVf4ypnS9pV9/CR9t5c3YgpzSGpBWvEO4NKecZEw0C
BzddHztE5SW/CCEBvAEkMo8PPUdxucNXM/yCSVdwecqupMOKUQ5hbCFB40RNRWFfxYq3Cy2YhOfE
uHgJhVsNzz1TmXtmURCf4aQ95OEqNmf6R7vtaXVxZ+FBw4tNmnpzb3EdUTy2qiFOXgrZxuqwiUpx
Fp7Ff1xEDesdn7y/jNTmglEUB7LLsxg0yqLc/67mZxooqVX0L2M06OcYnlGYOo7B/oM7jdyopfjr
Ssce6SjSdfPXm0oc7CmTXXwE2RJkbzqeiosH4rL5R37Jhz9H/FXg5CunESCh4TJPYbe/ustJw59Y
PwKWWfdv5vljeY7xO3EUJMAMMt/r3pYsxD+zBWVO/jcf6QLdI5ct8y1AjBiyPHGiwwaNn6hCF9jX
CRAIk1ZS2OSbLkAJYUcABoRs0hUPlCxYvtLWx3xUOFKUYCvXkibGEi/pbRaX1X+TjPCYReDPZo4y
ceURUrh2bRJeZyiSi8pfV7Utd8YiFqc9pbRZ6s6tpTKRoNmj4F0zvYVdnPW7aZy78tQtTgASIlnz
ByQ1fnChNOV6ndeL22SGCbhT2UZmwOBg5TmF2eU3E7bO+RcH3N13StOBeJYNtI+znpzx1Aek9E/U
FFwnQweh/WZsx/q8Khz+qW3kRqgv99QtYNn1N+6etqFAgknrwZY6yPbF1MewizX+9z0wxJA4agTs
AJM9FQ5nV8U2p44gyOjm89o6+49zEY8MWCE62bMxOz/4otkei94F5ZgFgW4/apttyEwh0fVX9nrQ
qY5kZUxxSOAdE5UUZyr0tD1GWx8NF9MUYX/HqLfyXxRO+B+MvRli1STkKUvimILDqMV/mxOnH2/o
EyQ1Z2GNZZzS+YV9xHPpv4Fdj1GII3JVcGlyAW+jwii4kcJQZ64bw/yVx4OU0a3PmGy/u21Vzs1K
Fef9FLVEkbg0Bh8RJpYoLaeAqi0YBhslDMbpJyyAUTFgCqQLExCAm6joxPenCE4mqWH3VZh23iZF
PdkZBHoBj05VWlyrDQKIsO7EQQ+hjqVdLDWroZfo2iHssOprbMiND4Ea7SMoIRHgjk2m695FnPog
Kj9bjjAO6InBgQ+Xu1/cWO0ol4VJygtX31FneQVa4c5lN7GrA6TJr7Y9MoJW+8RY9bkYOp2YYTCk
HbhgkT6IpdDvsHRneidZA7616hGTB8zEPNYhrbkY+amt2mWsMwkVy9P8AtKKbgp2UofYmiuGi5pM
pO5cluErbXGW5uS53fjA17TYbm29BL8qp2Zrp6Vj2u7qyro/E8VEQ5ptg3yfTN2xlZPlp5mUJ2mR
kp9uLQI/68ABhmP0znKc06NQ+c5Iw4ibPKy1O8f3U2N4QYPN8N4LMyYPXKrrknde0XAn74y560RP
ORTclOWoNtBo97Upy8fVM3Gejr2ia8+pdFdcePHUjy1rK1WQnkzi+5UzK1Ftf/b/q6BvnDxpa/z6
MCSPXEGc6AIRc+VhIbLiiZeZa3YI2ZF3MFuJB7Pogc0JnDB8nMbR+SLOL/7EzUi9Jknl8UQdUPNv
EE7/u5spT8OElHGIZ5Otqg7qbO49hfRXQhgKhIMVE74ey7CwXCnSyZvxoWfehKyb+TPNrT3X27uF
MjeR8qWGAjUPG3a+neTDa/f5ZkOdDgHUnr1nnPrYc8jz03Yo/eAZFb3Wh5Uqp6sEv6jssG2gvnGr
Ou1wz9BA699uodHwlQ9MR/Mh10u2KD+bP6K6ZxRzK2qliHwnuEa9hS/FoYsxpe+hH5AUn0j5/gvE
Er/XjLW0M6/F8Bu6JG4RsRqr7wfTi/HTR/E7SNXokJOhg3ACw33+pNIDQFOEl/HRHQpc63Q149gB
rfXZ0gWVpEQvIEeUPO1DlKplvoRtvLr7WvgIJDU9zk824Nh9nqp5nW/MVMYvIA24GwRcLRL+r2sa
h0t+5/QtgdPZUVDBlt8lGR2KJEKL+ByPocTKI0hd3lAVjhkZCJmg6o8KyQ+fHcL5jcc4g8tllLpf
Q5Pnz/4i8VRzt/vC6IPhJwyJVR64PBWI7HkTdNNn2GfJdsO2phf4on0CWj3ONves+E1z/6YN0L1S
k8LmhSYO+2i1ZE0pCJzdkHHL2+NAY2b/gNQV30LiDfnQRYR2QC70cKc3emua2xY0m3fK1P/57Gsc
gyftgeHPdGQdki0L1KkMwHr8wqUvHs3KULj3qMTQqVCQu5i+LLCNFANIQVnJagbZqN0AcaA+kRNc
CEKGjid4eQVeQw+Bvz0vwpdcf2szPbfw27gYzyEZro/QpRfgpwVREd0mcGaBiSUy197wFBcBnuo9
/7bOOryua4/TBTdPHzGUF6KBgRQ3VB9vcAb4YJcLt30Pc80rSAXTH81q4mcGy6A/zNva3Q5T4y77
0AvIrvcbA8kXa1GRn1ANFk7htZguiQ81b8+w4SeHZo6m985q1oOhcA3UIVuG515ycz4IJaK/hIQ1
D0fN62M3dJ34rBYR34KerL7inpKLHRUtmr48FY0/vXLZqMeeugWqcHHM7EIEMjYcbw6fMHNmtOXJ
fooPs5q6ntBjX9/4mGz02fb9Gpw4z9AcxAiJcLvWOK1PNDb03xsdns6X61q61h2oeA37TLacaS9d
nxJCvhgsnLHufxwHm26agD1gho16rISU8DmcPgrV+r9g2W71zUyhwP0EYGXdiczO/0G1qKL9FvjE
ZbeIRPeZHgoTHbie9e1lMds1ugCACdsqLXAJ8h5Bdrxu4fRHenn4uxhGot6xMzcb8Trqn4ulIytB
SrUpborOc55JtytCaTGWizv6GTL3lvk8wwptxWjCU0+JVn5DSW+zb3WGXSOFfJS15yQBSHJrfAuG
Bh4BRraAg3bKRtMWtyi39vl/HJ3HctzIFkS/CBEFoAywbW9oJJKi0QZBihx4bwrA17/TbzcxMdKQ
3UDVNZkno5SH9ISdc+Fu1gmJn53iCkXSB0fnQGWPPG41tlXP2OKI7SzjMfH32I+wESBUtRY0hiSJ
CbIanUvaMz+HiO6PSbo3Q6FJz4BTtMy3FgJ/CZiSbn0Pp9GqsyOKPv2X5zkWRafsPMJXwPGj5dtQ
P65U9vw5OHsHNqx55+4yDB3+npgo8vd0LWloS9q5FRAE9kCSo/iLdxirkOwDiBj2VPvhz4iMdEB+
3LIIqiXtwkbR9jPH6Yr4LfYrRpqPmjVM9ExeHD5LII0hxk1eEoQw16XoG/+HKmTNDhMX1E9NFs5H
MxCifQ6DFpqVZUGzImzw2JrwBFbhBXtFdyGVII4uTdu7z0OoS15LthXuocBPZS9kR8z/kcos/lVM
gYrbC1MEe8w3miXoEDTrrhMQutESOv0DuDbr/PEmrFDRkjJlYN6Y+zTKcYpki+lYPr6UAGbEfRQz
y/5ucuICjguSRD5TMFbynQcQ88W2h/QUnRK+fO+r04Nwz0uKmo/5VjM7xckYX+SYVz35H010i4B/
5iu6RLMmSXbnuHJAHymZwn07KqMAD3j3CEuI+k6cIWBhKHaQ8kYnd+GhvES4XbF0eIhHOZE8aPSR
ErIxJLkit97qiFHuuPNmaLGgU+CcsInzHcU1NvpcQiJKHH3fAGaGNxpS9OzjEPj6HuyG1k+u27J3
xu4ypQcx8RM/oI5GnGV71Z2142j/vBpVMJOTGqvWBKnLp5dxVHuIW1M88JxGJJxNTOmBHucAaMxQ
6n0KHUvykbJMni8iQYTHjFgF5k+JxwFQXNEZnwVxPb6LtPE+W7Qz4UuPOxEwPgvCS2j7kbRdnZkn
znmHhLPFMmqFTVDdTY0kiLNdS7T6EGzCU8+Silx7d/CvI9jg+UiJSbPdOEHAdBFfS7lTwSzVAYmB
Kd78jNXHObGU5C9hAsJkMw5xou+JmkAEDVdap6gLslInz4xkFc17zqBAH4cWijej3fIGpggVfFbQ
6YbdzW6NHXrWjWlJNX1GYCXLhxVOVXpgkhZ9VTWQUjyLyNEO5UBG5rZ0LQspWiRy/GbTzO/OOs3v
ibHaOTWqMfKemRpePqSU+a4DUvJdjY1EzqgzH55r77rOpsTbbdEWagZNK1qFfLNMAs98No6z3ZcE
34TkWsmmOg0OOZZ71QVkugogLM651lM3XriZ3OkU+HRfTzhpppu3sKTVHWKY7GnIsn6z4jQglEwK
4nYCEam/FA+cKH1FJXb0FgYWmwhBA9LagjijYxlKYuYxeII69QZlf6G9Doo/hrHdLUJ49K78AovP
yYhcZJdHIYRN34fRGxbNUnyEGNUXCANNOjlPuq+QuaQjkBVcvug1XgH2alCCOHdQ3FvkAXrfjVmf
XiMynRHhOjLJr0tjZfWxanL7PvmhuuizUV5r3M+qZ3d6wo0eh4fa7/2HIaB/wfKdxM52yoFaXLhv
VuiTlID8P11dOU8ZrCrGM2vTrsOzrUWdo/4eIQ5cRvhk+jAqRmAXNhPj8pl4+fR+I5mCmrHrxNwx
isQOTEMiGdm4ZZyccVEbBwJwY1CBDvEkrk4ndLCdSR9s7nQxkawYMoJjgJzKuLKEn3F2grGAPJds
3bwLHm5bF1RLWVpClhwBem0Q9ppr5kUxGeIQbZC9kx5OT4wYCsDrrXupp9VkxzkoM7kn/YaXR/dA
XiAn8iA8M2cOYAstIWc7+BLHbucYzRpa11Byi9VDHP3DwjKFv5uOm/cun1fN56P5s+FjpselfyEL
r8t+a/Q5N3XO6EZUDeTk4F5mmXmu4F6B4oPMh7c+W1IN0QpT8sHMoUe7ALm+QdaXRtGx1gmw/o07
8zlhoUihqK67cvY7j4BwI6s3Gt35t9B+5QKiTfEhMCDTF8EiyaGJdyTCeJN7z6Rvr2R12QJwxx7r
YhnsPI5VHDVpUx9H3bbmjwxTukqWkesBGzYuhxbmz4Dsm00N2yfLFj81nvnD8YoaHOew5n3qzEgc
IqStv/1kvO8EnBy6Io5KOKQh4yJkFkK8JQxeiaREMUg0uWjU3znNSa2mFCEZni6ToMmoIYgHtgnX
5S9UQCR5+W7lP7aLViSqQRunXqx7wzm2aSMIPtjOO3gPXh6mYr8ga7qFnmgljiuA1hcWzexRKjTV
+VEz0kAGFv8/EhloH66QsfPERc5emEGf14QIdCWVDAvCgYTSoZvlX1Qo0ErYmOExXALm8pBWW1Vc
w7JTB58hBbEubaHnHaWjx8lKFh3Kcp3NLN3GEaEX508Dlx13BMNnrudoC1Uj/kkH0RK4WE+gpcPV
/x5TUvjiIkq/6IHAWqBB/IYeS7aDi0f87JeMyjYEkGfOF+cwUv6o5yHcUyQS/Vk4rkFSVkAfvKtr
CY9O+mNbndIZVSwiOEDlDwnt9t+SWVW2M53JXkQjH+dxDovHLpu9O2PGfN4unfLJiFkMGMdwcYR/
avUsQX2wDmQmDvYh5YhAq/lMnz7oA7vVlTSDdaTMKYoloxIte+orKH+rrbBflvSPUIoQAEKwr/Lf
pvGm9H701vyfu9bS3Zcl1oaR38yh7dnSv69f+YKG8FiufjNvUacSvR2P9IQXl9Ffv62MmzUbJ9c1
koeqFG/dlNu31m1NeygD64b7LnMd/1rHYfTOMzG1RzimKn6bCoDcW+P0DMiNWfR9udBT7AL0fsRE
z01MzFMbeQs3bOS9hIElnK4Jh3V67VoLgtOGStzVJJyUO0AlJIMy+PLnXe3K5LVaBM4rPweTgdWI
/WK4m0P0dlsx9315j7ekpqKtKlQ7i7uIq1gUYdUNzlPgGEE8CtRuWUnt9yJw/omnCQtWeiUgran+
MjYf4EJ3CVaphSdxjoonOt/4HfwewzWsWMy0RhPFcqti4eBFjEvUvuWuJ2YAkV2t4chtu6R2hru1
MmOzXeh70udJtR2H2GxUuAuRmGEknBjzgTXDkzIjM+7aqJAc6qPAG9c7Iz/jTWOCKYUBKygoHvDJ
7eNjVfe4X5uibEKY6bCZGtYYbZwxO8sa/DttYxlOVqkeEfpaJ3CRh2PDo6koet+txTEh0MSu97iO
ExayrYPdvvvlNWnrHui8mvp1qcRKcpfvN0N4yNOox0euEzzKvcbj/FQ2cuSDhSwHdAKR8YjbkmV2
uFy6FRnjYSYup7xvg0rruywdOB+vbixrklVQagcTODvOOQn3oFHjkbX8OH6xh5rVe8SGNHvtkhIt
MxEosBK2bk+o7S7rmrW6EwzrUZOVTHDBhAXRAC6qNbjjJ0boxdGt+OPPSYHfCcQaqwqEus2onEs2
Mqc+rqJM0l9tgVZzQ8Pf8h+V1iZA7GLyAtC8T93d4M7F/JHFtUcAm7NIYhpEUW3DRvZXsmjk+izg
zPmXZiqAQznuMpnzSCM8b1JKUOJDyaNgxlDphXJXtmCYjpb1wT/6H4s3IDcuIjOKSJRUXNIVFKAY
bBCdFPTQS8dKddxGo++t9McgtXcuhE9ICFrYajfUaIh3oeeMxZPIyPzrNq0mPPe+W7i4kHsNAJvu
WT/o8Snz/L66p5Ba+ldl6X6ZbeZxvFPOjGvQR4gLu0TXw79B+WvygGveu6vcsXtB5i3Kk9960ME0
ZhDBwKAmzmbxqQSLymMWVLuVYBOUtsNdNo9wkAsbzWhN2ulGBKsBRX1UGepYbEB58JXzftk9YFFd
EMlCybkZEkBiSFFFCAGdL0aao9+GqLpTULz6tIRrz7qNxMxii2KLMFRQzbiRQspAAmQN0D5W7dY2
93Pt0aZXLTBponZntIM5oSvhOR/kGLy7jG3fapS/aF4Q4dwnRZauD840ifIviJEu/VVhuIS0AyZm
RQ7eFaF5HunT2h2sBftZ9w4le62oTE7o4aN3tMHNGVoZqnt0cYKXnnbqbipbVIzDrVAj1pGJ0wsL
h9ZcAeriKxCIL92tbWd3Po3oCrx9W7qD/pXw8GIIKyB8PDgjmQ67mWvvK+iQ0x89rcYEByTDxU3n
BjrbuVVThBeeaNIpIPzd8hls88FmpOh2StMLQBLpl8vM9y22VjFYvmvRFaDagD07XLumidfxpMbV
Lb9XFSzOhf+DKZ9Tt51/kfw6izvHE+qNylCWBenNcwZuEzoD2pJtk/WB+zaXcl7yI99FHrOIxj6o
mCwScfq3SfwxOhS+yV5TVqnErOW8fNj2bgD1ZxaWYcL6O6yGP1EWxx0We6/DRAkKr3APigqtuGf9
HEV/eXlXHxguC320C20Six0d5s23P5SWuGT8TZ0pwQB4WfY55AA7b2clHVCmPO/GOsmV8XZeUDDY
G4uoR0M5pqlsny3/WJxzxSnMGcrkWb7U6zBfkjADwdByt5Buk9VYlBsNMx5IsLo9anmmP2nDZP9W
Yiy98IRZVPRTgDPLazSNIInqEspvDIT4Cx+WkicTZGTUJ5Dtm7eCzUlD4hTfOmb+xUVo1oIYPHio
xN8UcfEPSBmICoR11dsDSWPegMgiamZGIaYcGFEF8hVEpCayrZgc/w8afVkfLcIj95zfCECUU2QY
PWmFn2e0w1ScCuDnyT5TboPvE3Hc1SZNHBKlhMti77s4/yhdnOgsmhmPUb9m+RcveffXYnOHJquF
/87+iFy6BSpieEy0R2gzW7TmvTKRS4Tt1Meva1uOv8BMMbmucTsgbyNYGodHLafqi6ostD+543O/
NIpYzF08dul8wVxSPlXhGPyXgB+xZLJ7NkAMG0DGypKhyrdIw+f11czSO/cLXsmt47O13A5MZBtW
OFxFRxaqEVLgaoSSklZKPtdBt+S4rSBSdW5xq5gat/RZXNwi1dGcZzPjQmJGz8EwIaspm6ksD+kw
625nqcyIgoTITqIwQmPyfueGtXESxjUSmS5ldgmeEjEjtZnbkVAyeoeRmHJnnyul7r3cGdF8rH72
yPXCJn4KPQ+WfGcUi/t61q3Zpg6n04EUlTk4RrO5scGBa2fDW5TfaENFF8Qduh2BEbOPbf+ZuynY
tQCAEIZf0hAm/Ac9c1PPL18qhDm85xRycmMxqkCNxR7t9U92DJEDbNDar979hJX4vzUFFb7trHTy
bbkwy4GIQBZOCdUtfnY9H2cVz/zyymaPChoGIN04c4gePmnq1kh4jXV++qxNr7Ksw/xSr3GTnBwd
V/dVTnA2pr92mrzNnK4+2d2Sqc5uwlD2MeOQiy+phsj3SuWQXUfRVdnNQhvW95bkCPFvUR7JU/h0
I5A7jte989jA5Y4xKbRb5scKvJHO4lffxVxzbEsPpeUZsHc5f0x4A5CvziosjiOTsycIgcH3hIwP
Hf5UuvLDRsM43xPzQ5Qn+liAzbD4a0LABkz4myDxGjaNbvUPl0VwT1QuAgYfl8ezsR75w2gmpHgM
HIZe7dldxcp+EwDL+FC5aiA3RnSl+0utc+ofFbdRiBTckXnXHMYpL2yLCJ3UhBF4GAJCKvhKBWK5
hlR+BiSZa+S0gQidOzQrrPBZF7Yi+MYVFUh+CPKfT+hxJkPcMdLcTZn2jB/wM1pwOKJfsEunbg/I
vlo0FClJt4TjrsTtQuU534UNydwHaUVwgSwRfU0GpOZuLFy/eaeOnDIy7TkrPj0gGa9gTEZiQeLq
x3STPVZy9l+xZJifhBuZqAuXjgCPOMlcBJ0/hGgL7M5rYeFhTJnr/+ivp+U0iwxcX0MAyCuabA59
DHXcxm0k2ISY1mNKk1itoiuY4PUvqpT1E1um/xesMb+MF7DWYYKHpe5gkBDdonQw3aWEuayndaRk
2OInwboUUgq+ExHtrnzyYTifSOIYb05BmvNH5saZ/oV6qhLIXKi42nuVenq9g1boLDvcggY/OREq
sP/cG3erq+iSeLcNYMAOXVX51Tba9ucGQBNsA+NnxTWCZ+UAZCYW5UkJ/lS2iVBlMgxGa8/xCTLC
vQfgmmMrnDrztDYDKRvI9FMSrEd8bbwNJCKnXKF//EY43xjhXf9k4JOJ33MyRNzeqAkITcGXVu86
vyyzh5u6/Q9vCXkyfVYsWzA4mccqdslPntvmIKvziHiuf3hZEH8OkSdPI7EoLEgzOd/pMOvlOSOU
EyYbNT80eyxHpKukIWv7+tUpspJGLKVrJssWQ/zen0rCduQ4eQPctcQ2f+fO68zOb91hPbK4zZdL
wFyL3TvE5eobHXHIB5HxftcfpQYkeMRX4NvDLRxoeVW5Mw3bLL+xP4FbkCbCWquNwic/4z2ncpUa
zxj2fiBLARiDLm9Iq91kaFU2onbIzo1jyqmLDsu+BcSL5jw63K5zYDAFSVqeHG7qVt/1XirWZQlb
0KWvtj5B6952JaBzei6o5JMDHC3xVMegNzfi9i0z2CyH9Ii9Jw8ZcdScqEU8WJREthR3QgTlidhJ
sipokdb2BLgHoUBGaf+RLQYzQ8hJe5pQufL7Ij/7BZBGR1+wx1K8M7FuKXmijjxA1kvLPfsLkiui
RDmwLycFqSvgyP1jvQXR3Shd9qWz9jtIjYOz7IXnt/6vZJlWbhuc/IiB0E+/DIm34ERc0/Z+ElzP
odfY8JBIl8kUC9lqRelbSPJu0Xx0T/QTHSZefEQ/Qdn67ZWMAUtWwZyOd7z3pUGXK5oXhBkEf6Pn
oH/pnNxGAAmXMdmPtVKPGXvCFX4mhtG0a9evmvc9prsa4Rozllcurk0WfYBQYNpGUBNwvhJVYE54
btiBA5KBudfS/iG58kMvO/qcOtW5pwub9h2k5Wo8sDxJvT3fq4vZPbEBu6Vi9Nd9y3wn7HddzaZF
H1F1DJyPIgVJ6T55eUaX13bKcY5D7S/dUXk9n4KXskvgUYzRh2TOIv6MUtmCZstBidAIZk47kaaR
+Znhu0SkQJHagdCsBZxXwcFGY2XnnleMyWrxhHBxWR6yBnsVzzIY23qcGi5TkhLuWYaODERHTrcj
gAT1yZLDQwhLXz0c2wrk/BnJJAqrNIeosFU4NV5uRrCE+9lpsUlUU3+fORS4ZDsu7Hac2RuYDccD
VeNQeIj9CDmIcQqhZxgu1uHC2GGC4egkb62KL5r8W2D1fRA/MlWHAWTx6di9CeQ6/5mygcwUyoYE
PF1MKuV7kIviPozhGJDIjHMGwzZS8MGXW4alHOeR0wZfEkEJRLwWDe+uZ17OiKFKxt9r3JNwwuQh
uJC8Qfpik0fx1c2dIHxtxTieCjJA8o0OJqQRJIEtqMkYy9+0AbZbpaiOMDs9e8f2NTFPwI8g+DKl
Dx5KVxBUVeNN+1lJuRx2CCit3IqbTeGky2SGaaRCunAH6apFV+XLU5MsUFxHRdoABVAVBAfql9E+
NqQi7QsadLOPAXH4d30Qdu2+I8hEbqYRHMEhzzwqrok8tew8g0X7aeMZhR12RECb5AL+163kx50S
bcB6Q2whUeXE8ildz+1kARKmGQU7b7IkWB1MVhcfBzY3rHRNyxX90KAnMT7fRt9Mpzzv+799Ng8K
RRN5z7eUb3AO3Nvd2KfNHd7ZNphOmjS+/pILr3DR8XCdvrttg/ugtDCHkGS1JV+N9WY2my2exS1C
dwCOHW3MZ2uafEJxsLTLhDATvMtHJIr6CE6sFK8SMXj+BL8j6h5mQFgr5z61hZ1hLupbUGoaYbPz
WD0zW1whLaBXwzO8aRm0Zc+6NKgPDLnaAYv7hIo4o3bHp5THvX7AM0EOEBuAG6NlJVxo2dZez5Yh
z6f+5lspczLt0pyBohsq/XtJyR04mSTgzNrogtk5SXYDUTeodDn+2YwXC6vZaC+LoKKN4qmUUXbw
EkIu4bOM4Iaf8lK44Q3A4vTzU4hEH5lFq5py2OREWC7xgQajkO1uXerwr3KKPNm1rrP2fxqS2/Jd
gSL5AcvZ/Jw6UWY3+F0Z9Mx08cG2h1x8XzGQfCo7CmV2k729+IGPSlNh3H+KnTilm7GEtB8IzczO
BtH0cmwg1coPh249I6MF9U+2nZwsBu+3pgVcyn7q149VWoS4W17uApCu8GyDehYO2deQjuUt/yq0
un3wGW9xHzIARcMeqLyIWJciKV2GTRk16FmESeGxyYQR8cNokJdcAyhybATLCH3kjrtOyQMZ3U5A
mgXx5PUDB2AkEXXGiv0jRnrAWtuOY0mSL25iyDKAqaCB7ujf6tHbeCwcIbejY0uLf4GPCo3TknMZ
HT5ZWwDUcqIbkSRSByTOndPO3nI/VrFqvhkGzkxvIldozOu1l7rHCvwRKr0CQzsGecjPazDskd/n
8WftBqG3l3Myx1cP1MpIsqU7J9H6PnNdfSeo4WbKqF4Uvwl3wY+wa1CIzBS7feE+ZGl4807R/L52
JT69J/aOvnxv/MEB4uHJyU3varF2aj/P4Fz2yIXz8UfSQ8iIpWoCG6ObuHzVA3tbVaJlrCM4tlQ6
fvIYEI/uomhKsw6zXbFM3QNuzinfcw4W1SOAKImWEMRdfJcqpBu/OpcG+yuae7hPe7eXc8TyGFln
gleeJY3+pygnvJv0NyrefW42PB4jU6xLKGAuvy9Y85DAl30jUvZuNbsia1ntNTsP03a4p8iHfcPf
CG74M5zHVccvEnsDS0VWLKk51qyWp69eBm6HMzdpnIOtO+0eg3agZl7BAiaQiAwZG7seRVhI+FUQ
WYFpuqTE2noOGSrsuRNT36ECD2PC1dJVsnBB1TLF597tlIDb1Wq7fNXEBpvjJDUrUoi8OJM/8oy6
GeGll8S7SdbNgrjShuXdnLdeTW56Qgc9RTBAvlyr4NhYRlEDwgcugegR5ge3A549l1VWmAiou1Uz
YT/tU1CWZmqAugBmDhrvuGZrNz/AoDWSiRuEHAQ/Yg7/zIw8in1fhos5jnhs+kODNjubt6UaShLv
Id2IZ7KDSNZkOOV1Z+E3PbnCqcwLzjwsPT4AkzqaGDyDmnQMyeEzvRlmitVLAQkiBkKTH1LfQMOF
x3CAKthW+akE8iBrDBgchqSnTcblrSU6KBObhd1485EPw6BfdItQlrylThNLZA2pl9s6s4nfYyWn
o2V/zCQsbHYmw1rCv2Rb8VWNS15tcdv1djPHkZAfeZB0WXLlvTE+tugcXX6NlwBk/oa4EE5pRsKC
DL9YdBHUMg0ibhNkrYaC2UnyGliHzQCe4BXhLaBjbvhlOi7u95nZh3/HviIXP7pCWY8Ud3bAFyOW
lgFhEjnTUKjFpJlrgWwebKORJ7+JRx+J4cJK4VJqJq0nK4P05nYUPqc6USFkXmGeQYM3MPPfKqQc
fwvquOkbfQNjPyKMvGAkDaWFkiIhtPRcedY6TwMhGHRV0vLQS7fVWuP/Zq9+b0CPy1+BD0FnhKkL
0AknaJ2MTyPlVxtemGb3gOK2uD5T8DsVdt8ifTAQg2z2AJywtsGhBrLWtnt8v14JYrESRgRbsPn4
pBeyDyzq9SBbp0NeZab4iKgDpmvAkzccbdWRTVHGYWpZo1d9eJpmd7DHRrgk8Dm9BFfE2AKjq3WX
hXSlG2X0zLh/mJABJ+g4u770wIPZICBRPYb2tS9HPZ8LeivUoHxI5a5Er8YiGbUCA7OsSJ9QyrbM
+dWUk2zU0jZsF3wQza6qqPl3jg0HSiPmF3RrSUU6Hcppb9P7y5CcGNio5WTY/IkdKy3x4vEAhSdB
qPIXpzxDxjLT8q72B0JsvW59awvhjXtR5pXFFt7j3pKYRZgpqQgVAW4D5qLNnExnIqKin772iVNu
VBT0P8hDlPqktXEbvhIUcFuNjEWdCFdu7W/Uc8TejLMPXaHO+tIcmOvBQM7b3tnWRKux7vMnZ2KZ
x4nU7xo8fRajyRrIrzyw9RVtSAZQL1/polyqdgqiQs2YPGIPM1sAkhTDeJun177v6vAKdGGqcTMX
6NhiQuy9PaspSjUTx0SWmCzlwTJOnaHerGe1cihCbkTKGyTvzlCn66kE2djzbLtVdOUUQCY1TMHw
L2Hr+CIKMbPyxXGGUt6tqYcrifyD2RR1AkNxGrZNkAe12szY5YBKLJp3wAF5SrxSqMO/LpAA9Wvx
KUT2VDcaAQoNSnIhXcZMj0jFs/Tch2oQVzMXi9qTDJH86ScZBKh/6QHv4Ze3r1mAuPJTVzFTuUqB
09pFir3Aocld528cqOJnwFFe8W24/Z/RWRcsVWT+lVuL0usLWAwWf3J4WSE00S1/c9KifcKSXHrn
leS2f0WsmxqUE4Rx9HzNmpIYGFuPNV9mrz30zZ9hQgMGjTQM19/kZiWPNcSn5RiVpWq3bHhv4TW1
MPXekOZMyExnqhMq40Tu3KYOW2agiBx/Dx67psPQEUv1uA5M9p/ZVpHCweeT1By3xCNtWBioIy0S
tLykz19BKPj/qTrNTkiqwdxj3EpfZDvG7SXTPugLcnbgouvAEQ9LPOH8JVq0fJqEnOpDqRc3IGEp
lETpgbptN1Kn/XNbzTnDaQ6jQ4a4uToGaR0/BpLV9mnymXYRu1OE2FInoiL3Tt9q4FEyicTGNwyg
H5OqtBrU+CgxN/RDwEAmzpytdlMsCGQASHNmxjKfjePi9B6tkbQJVYy5hwzo9gEuL3E7jjY4Tl3E
Q4TUYo0hhiLUzrHqIlIxcpQCOdNn2RHV06XsoQkWdX7VwQyUEK5N5m8QpcWoMnE63U5rTG2HVvMa
f0YxRradiRz1hO4IaP1Y2fh3W4rsWzqZuKsYkzOI+z+kywkVsv18XW8HIt57RInlMsBgHzJGaeB4
qzsFpgJ92NCLm056jkIykMCZ5Tdo4XCFNWCQm/Urt43OS/vPdamBDUkGUDZMnZ4noghucybcf0gB
J0k2l7OWw07opl2uaNvj5g5xGpaIOUs+qPoWTYhXE7+MeD3UxaqExCucDflb5QzNV0Z4/HcGZdO9
3JKcX5wOyeWWLWN1afmV0l2ClZxxjUvexkvt9uFrzDn6pOa8KdB/cfgKNPideClB6jZn0nimA3s/
PuUgMgQR+o2yW4P4vKe4ARw7A3+Ovhhb+cg5oJQVR6Ey3zuJNkj/rUKs3wHLJRIXxzU7hhBsceU5
hQhOlHoLa8qQ356EahFjVeXVCWlyhTW7EvEH0V6x6u8GQIKS7ThPCnOTWkHulDkzMxKY1osdJwN/
C6H9PVKrIT7zDfpAm120z7tKqJxFRxPS0c1OHgHpHorevQ54GNPN6M/4qrh5q4elS+2EPcG6UIk8
t9r5K3Sdu3Xt2tcxyMd3fI7gdEInyPO9iakjt+Pg3jrENG7+tgyDYJ6kDNk+Kmfqv7tVYLwPB0sY
EmKRTAfXwqv09IXzjvEs8GH9FduFl3L0ZDtvWO6JH2JPlx82rdV4164RcsyNrqL4n4uEJ4dTt/b+
KUhJ+t7UAHc4TVHDewdk5EF1P7aBqg49bZ2/9U2rumdZRizCibULD8gDRzI+iHK9vbTd8GJjKCx7
1qg3lCAiCgKSqNtJUIP/QrebVYmP4wih29YOEsNEnCTeh2YdrO560sDmlwr3NFAbPymJ7UW0hNnZ
mcD6+JHjnoMxLIhzyTvKYj1EqroiKyMjFOBE/S9zVqbRKYX9c1DL/B0nWfwVwcGz+2rh7kbNEdKZ
DpPB2Z7K7jFqqBK3cTJBTa+HLv4ArY39CGyTZjVXRy3DoJglHqJHBdgHXeO4U8YnC4ugqqLc5hKX
PwH35hZKKB35hPiHhaNOCWKeiecOfpWu9r8BBkyAzmXnfxYJepITdgs6Yr9G7EPY12L2mjij6tHH
NpJzf6cif3AFRr0Hm3bqRkGFf4CJKsBdvitUsJ6hrs8gCssZZKIow8bfpbOL36WxeS+p5tsRNCb6
wuHUTvUM2Ayahnt0QxSC/FQl4UUDKJJdgq1YbHB3BONv29HybIIOq+ql7lV2qka6hOvSJi2A8I4J
wGalAVL7xBkzc+DsXs60FBIxMFGu2nmwEhuGOYmIpmePwdSf3hiLJuKxbNgj/IetBp/2fjQNsNHD
hJg6je9Z/hEifWTR4PfDPjN4Suk/vEllfM55/OzMQqXAmMJo7O6qUfl/OMSN2askyfrtYor4o8cx
0X+vC/5quWeWO7hbbfFuE9gt/fKzTQp9HQfsA9hLkBKUhEChMd7lixzbe4R4S38Y7VIjKEQS48w7
RSUW8bR7Di7INmJ098SOF0eEgpXbbvKl8EIYDcbr3jSc1/qIC7epHxacoQ62yQje8xYEV5X8Ivkr
9Zh8rwxtUN0siIdZnEJ1wF9OIg7UMV1sc0eu9mo5GNPTygGNzovYwBgPMiKjM/qRgWZSmukWNKBD
Dg0sb8V2VWL+k6xhJ3H79mV3QFbklnsXReKTijGZ7UxJfhDjFKf4k5EQ4N1HjaZ4ZSCB3JTJfif/
MJUbf0JeYGrlQE1EAs6aaxnvjxZsAwmu3fLU3I5/U7flUTdqMqfGZbTMVguEzYnljhd/E++FGBJc
odSHukkQehsMvsmJBJ3FZ3EuO1FdVTIO4zcXvJfeA4Xg88ow7N0gOrV89m71+hNKiDh6hjJ12ygu
qwROUCw81oebYzw52BXUF3dcHHgnqWJEl1Sx45tZkiU9xjGm/03bz5jK6MiRrNPLCwYriUvzoikZ
IdPoIii3WUDNu61QKLlPiqae3UJJlHr2mAQYVLkBQEjlK2RniiKoj8AbgkAFgIma5RdVj0cuQAAV
6h64o/rpAXQsd4wxgv5lcgWhb8zEWwRExjHnMgeS9NumlL7vDY4JffJjhkNIqCqL9TxZp80SK2d8
SxIV1JfaIqjdMlltBPFWbRc++vXciz2DSsHdQDxl/Z/nshI8IF9TME6TKmEE6sPxfEbfPhXnKbGM
zJjHhEifYqSd8rePAPVjxA/m33ekFg8HN6LAgKHgYfdZcr6uw0Ry+40W0c223WLuS/5H2nk0R46k
afqvtPV5YOsOwAHH2M4eQjAokkyKTEYwLzAyBbTW+PX7oMbGNhkVFrTK7UMfmtXlAcDF5+/3ChK0
6xrSyXcQEnTfpATYnyADjhKzeKIMoKUafhl+KTM9vVJXTP1D5RHgTETRINUOBpyJZMgobZ2t4Jrn
5W0Q5E18Q1qDG9+VBc2fjYeBIS1rtB454A6m3RaCTWSAGPCbFu6qAOAaHyb4WGXlERWAWq35VMB8
aeuHMVN+/KVL+gh+P5+FTWuKacZzzHi+cR850q3rL9w0BqJHAxlkdKCMuSWIorL91tmXCFRGTCw6
NOv8RVvevtXe1PyIPa7RlwihOnXZayWjPUeeNO5BzAf/0Q7iqrmkjCFZcBhdC824JTlSMtXY+f0I
NzvcLj0feSkUmretE8Hc4k5NO5tekyCDxLeRm/uZojilzGmImcXpwqghHdkXYNMDFbZJmJG+LgME
N1tHRU32HUMCfC3G0I0OlT0EV6ONjAVAySQXC9JI/9V0QDogzVXDeCX7GE2YHQzOd5+89WZdA0yT
PpQYHKKu15t3QOFEkSQxc3WznGDOgro6e8/EWgjAG58oGoAFtjTQhDDfzBtZX8696Ba3qgpBlfCg
e9KymZISUwGNFWmd6/nad5EygXmNeEZWvRYVBoEDeTwNuFCwTloIKnWqx29GHqUPU+iFIcKpUMHY
hIqNczOeePux5HxEElkHX0WI5wvo/GDcGogcUCo1LKg1hDyqeUhrdr9E8EbP8K3bX9FQwkYyoODT
US4jxf8FhwwAdSPCspwC8AfCayTICjaxTw8Zrd9G+R1SSOjfUJPzYdb7xEniYlNBtz/A66e5Fznj
QM4sOsMXODUmgUFkqVw5ivi6bQ8w/tzOS4+nMbPprmaS3uJpCLCZJoXu9tiKpq/zbDaLpdrgG+vQ
7awHrIKGx8H02xcyK/NfZmMnbz55s9emOXSYOJYQ81cjhzkyN6hFr4CjMK/qqarLbY0Pg7H1sjQ+
eF2OBZ6E//wSoVN7MuDGh9CboZ9sBiSLd1lIYNbKqwv4V5i41d+bhGqFPruZPCCltZ49YZm/kij6
K62p69z1rLMadnbnVALnS5kQDQj7mO5dkMuNI032xRHqabKhi5zdaJiZOB8Rc1ytYDDiqTxgV5qz
6VXoFye7Ir0IeSSNjNhnXyMVhcZRph1EQqYds9/O8YSMogohr610I7gRcNszUhR9dvGrtsvGWZOm
Wf+kziqirTnkbkQBk+PaGeeme9NCOhQoqWw64booedaKcJuIa4XrpdeOlbYIi9ivOsKiIK5qAUcF
vmLs9zs2g+zn0Ff2mzGw3y6G4Jlx3ZVO9d2lxefB4ctykl89APltYOB8te1mu7prLamfOHMC55Ik
PuIbJnizmGHkvKdVx77K7c2I3PqqBgLF3q8P0qe6agilNDmvSfQtaNpuJS2XX3bTGV8GGMGXc1Wa
n/FUXtx1sGVq6JklIYQTjvb14MVmtov8ABHaFKb6pk5n72uOC0a37vBxgN1YFMhGIpMiBRYI8l6P
juC9AWmmuhoybT72fRs+VL7kLAxsArQwHQjGO9n0OcYcUMmtVYg52Q2ivvlN9FTn69Ai63rljNzC
6bBKFLV2P47Pg5jwyeQySt+TnnUNO9vKwYRDL7tSkJ36dVer9oG2WvUlDqbiNs6Jx1rBmQE4U43b
PKS4PgLTBO74SyYx3BE6Yc7OStq0uGgF+eQXhkEC/RreOQGWuhrnb8inqidd9wEkErFog9te5tkF
dROJ5qz7ol8Lg3Jqm6toHtZDpLG3gkwnVmB8yX2ciPAN2ZMLRjQUKtqgYYwfPS62LlWjn712luF+
9+K2jzfMBDKySq5kjx5uP/wMiY5nSxOhuvEWmcJ6DjIDpG0uk6+1N8FTyYxBfQpKmZsXHpVTtXKb
mA00qAGSiA1iX115mJMd6nF0ER87fH+qBp+pwYEGQYi9AW/2rozkPVmI7FMYcsnXgD4Rk6ro7F0z
telBdWZ6wLglf2lbC2KlFJP9iYZD/MXPHbyg2xy4/qrP4myXjrj9bUb62i/QcLgh+W4FlX+YIUFR
O8SUva5Z4LxpwjYPL3F5oDneIG/tr+yc67P2IXxj7zTR56pZjNgzlSXlAME2kKykK3Az5u5InmQy
u9/Jcq8HbMxUfci4bT5ZjkHoMgIQjRyosh4m1ELj1kCJ9S0Nw/7zoBHpUV6biqKtz+x5IWKBgmEp
l341BEyvFdJRAScyCLxhA9rTxFsBCQgiZwMOvGo6b7Ffp9sCmlO48lmzfmmoO3mC9fjAZXcV1EHX
rgGH+pK+OEyALcQJ/J7JNU72iuAvsZqTgVjzpG40tnJ9SDJE1fhcwQJsw+yLjK3yTrtzcAMxphw3
+N/HwUvchNavCKqTs4LD1QCvpy0ijCwsXiOsGm5ENCzm/4PEnZhbR6AJVpnyPb6/cvoMWFvj/gFj
6zYcRzO7kvGIkwmmHRlWRWaFs2fMxaW4zOt4IV7iQYHvU1WLYGtgvdzfYFVJM9GuYXgCVkh111eZ
8bODjL1Ty0/HrzUYkM6RaPrdmTIJ+71bCOxWrxbKa1LjSejFZfWUjJn75tXNwCnKHohOFS+Q7SRM
G1cloNBPdmdjs8kFDasejWlauiP1EN84zslqWNWmmY1EH2AgBz0UGSE+OlW6I7G4QCFUBX54qcoC
pxE9UL1vQ/zHFJu6Gn5ZJBgFW8lVqKWL3RiLKKFsrpByygMG6/RwR4eTaB2BV9PPNbBBx4y0d3MA
D6H8FScarRHMvug+dJH2HqGqcXQjWwtu6QnTxhKi524n5JDvU8JxY9z1C/8Zoj6yTj8YrF3Z0rjk
46Anl+QSLpmZo1701Tl3N7PMXuo0y8MbCgj7M9+/ghVexuEbEuTia6Yz4OfSt4PsOsBhA2DeECAE
Ea2k5qLudfHkk5BD+ZwE6tZG5YT9zugML0HQckrT47DrTSjNwN32Djn2K2FmJbweEOvNQKdLr/oY
hSRE/ab+bHHxRZuvjOqNlU4ehuP4xa8R1Q95slAsIKraXfyqPRTUVsdN8iIXIT5QKPPaB4+4IaDG
uMivILCXPfiTS+zYUnQCdrijuU8xmacfQq940TITQ4Ndpc6v0iBc4P8mgS/YIRImr4D+K6dRFcK2
tayRWUrATH43Yrj9PcCniLCbuYqqddgmwXMDnXRk4ebtnS6y0aCJwWJdmUmHeiW16paEA8//yQQH
zsFpOAdcj8UTO2P2FMx5nW9U20zfJNKLBxoOrVoDr1dYfeOHdefP7TJjyKzbu+40XJFUa4v13Hhi
8aPyMc+QQZ8EGJOM80FCdb5FDYiwQnQYafD6BLCbq/oSnj5h0wOuoiEej7wMbvvTKPHuEjRWKVoS
QxWb1DOsW0kBRlZLlOkb0r+RKvE5zWJj1Ratw2m0KMZaAibF2hhqkx421QlSIDl7w7ZODKfeQtLm
7bMNuc+pHYHZhpB7wD2q0rpk/vNoZSarvWNqrm/Z2INjtBCeH6ZskUpR3OpNjr1+vAA9yGIrSlp0
Q6nNtaxDNHBZo7ohsCXq+6+EGuZPXLz7tzGME2RFDTE5BlBDuc7BLLNVSKS4WAdzJndmS9gh9eoi
3q2tPHmGsl4/NzjvxRyOi5IhMiY61h5m3vgxxAR6WX3k/mJT0e4G7Umst0PaDq8hrlj7uaT/unIs
UNwtcXGRc1lphGW7gJr1c6M7rl6ww2O4X0MaPVs26gWsOAmmvw4bI3+EVxjC1UEgj07Lz8eXsKTW
Woc5SOUGr0Z5xc7Fhb6BhJJuDOgCwyVSguAOMRddLQvkA1fGiGOHZLJMxWu0ho6HBj8KOANodWOS
HhTDW5bS8blAGdVsJdEBdAkryDbAnXVtbOji9+Ej+HJAuVUWxmZECSnu2jGW48bLU3hmk6ZNe9WS
MPoFPW9ziWGgoD04Q3ekXUuLlRa2GXfbuJt9rBeYEtYGJx7rpTNafCNrEijbq1AjZr9Ypovi9bKK
tnSz8dzgAopbJbzBmkwuw3WqCwPZMxco4sAnvARJHR+LivIq1TbeENom3ACSErmvdFYbgQWiVww7
LYeqW1N8cnQgU64eXbLKgotKOuO3JhoXx5faRDBMy9WGwQDdg9iutitewVptbAtMZCgrA7rx1xhD
G1xiJBl6qyqHfLmxkwQvHiEiyCE1jtrY1EWFfG1LTKbXbOHm5xm/IWgyaiA7qoezRRBra080873F
VrYJk2G+kmMcNRd55qR7PU2hWpW4bEHAoF5IL9um9EiRRsnn78jq4hoCeohVac3V5lfcxWggzRY2
11VmuA1uhZQyYI/2YPuXAVAJ0vaR/Gv8htLbeeptg+Ml6PMvjkv8yQbZhO/dxezP37pwCOkVFZWW
myr3B66v5Pm+AQzgNdKNTQmoRC/PesAbpqw36C3j+yiprQFaA3/cIFieWRdIScjc1hQ5G0sZ4WG2
M1jfQWQF92mfW+2WdCd717uCTKVRJd0t9d4Y7UyulNHK5iASrP4ON53GSOR3DJ7iV9nh9bKuSyOv
v+DTrh8y0dFZHGazFjvVwQyFt1xzuaOHEOHfjQMVGI9Zxa/ITvOfiMtlsU6Fj2aD6Ek5bw3bCQ0U
Xag72NYjA0yFewpOexR3IamX/YYDs6aSwdnr0Ccao766a51X25l1jTbGkhAxg3BJp3a6/tLvlA0R
kgi7/EJT8f60ACCDTQyPnAITWcs9ciEOXFXQtkOE1f7UQDQ1kITpYqaEKs7f9QLVPbYUKnuGMUTr
rmxaewugAiMERI+LXIrTwhfwtvJTBSiHxiqt8+FLhqGhu4KQQ7cFbg6pytCYTWDJ2I0Xu36iR4NM
RZeNUJnLLM4mTO+BW7sfM8yqeNvUUCw2Er7GIWF3/5GzHT1NWNBG61w581Zz5cQfvwjUs9XF+Y1o
SDLZ2IVFF91SxbfMtaDR4CFV3mNsFn6eLW0jNOjS6Rco7fhTIGd5oZwsrzV4a7wpsfjDtcpus22K
2+hzyAd+pEkFUyjpgPajsMC4vvJyG055tiBtXtk1I02cjNgpxDzJHSsMTyNq3X4osXwn2rn7QfEF
hsqiLOP0AdJM6MBR1UVvAkWwPW9kOHVsIsJUvffkoUXLL9qwd9yVKachQW5TC9fvV5mmD92tZzlO
7acoMQv6yxCtmm/kAPCa3IQeMwB3EwnrKsCnv6N1U0wVzCNgZfrs+WyCeK2lkdEBjpifS4xGa0W7
lrjAkV73JFgplQy8xObUgwt7tdh0WKS+V9iHtIlnjfcmtBm0FIodrLr3TdekeYO3gEP+WuykXfBs
OlJket3xzVGAVrHC+B+PLGwsn2JCoTHJH0q3uyG6zrMv7G6K1c4h0DD/jqbVdPGLMMtmwIOxLJwt
xg6YJF5bHs6s1P+B7DCdD1PpoOIF9Bzb21B3bpNfao/MJecGvT4NiG0U6ogXMloljjvbJkEdYW+x
IhyxUQnJrVsJ8H2x3B644aPpGynVPGO+T/Hpz3ZQvmndYeHJJpnZLQc+J1TjXsfkBxrrUeYFqROQ
nQhcRWi1eIENGLXHpI/PGOaQDLwOQyTrWC6YbD+of8J97OEwtopreKlUFlEu0dA6yuJ+Tq23sYks
vVNQ68m7r6GKpA370wr9tfGtBnD75dh2/QyWWzfrGKsBCqqMoJZ1G/lqT1ObBJ+uMCUcPEXo+SYq
ENBsRKBTa933Tv1roQyTATDY8WJ7Uit0+FDZyTpPLCxHMSC3uY6N0y/tILQmCDsb6QhB66fyQdKQ
bNFhiUsohaYCgijr27Iz1LTC7dt7c9NhusDpHXSeSI0W5lHXgqK5tgUrbuja6GWEov8tICgv2o65
lYM7cVkjcYy+mLrkd9B711wa5ksEU1T5GARTlJVjhYV7MKvO5r8NfWtnJcbf3OtcSEBzi+JwdKhW
1ziA+vUWxyMC4gtFqkjU594BZB36ClLYzLl2aOFDqWwSCJBemxmPwrHBZ5QVV79CQNhpnc1KdTc6
rs0naj6YW4FHYbyaBcmh28GG87JSCmMlWwgrviL7BD1JmdNQWSN+hH0UmZoMd8s23Oq6XabIJkY2
Y+zEMM4RDlIS8q7vx26wJsAsxvJDzvqrw42WZio8CpPsvN5ECAb3kyyRKiFNfZjgh420sajhTECf
skQAzvZA/hmXYAjeuBHkBId0Ya2dy6bO2+vYbwJnE/Xm0K+18gEjsF/hn8ZXR63ivPDfYBI1ew9W
KEUqIoufSlbWDwzCeqaJMzGzS7PFLH7Et3YVtZiXbpC22XtPgP5e5KDUDxDGwJd4tuSyg2P/gMXS
+KZyq7w1HQJtLyJ6OP6WqBrb2zaEsHFiWou1kVXTt97YJsLjtar4wOQzOHW6JlUDVA0vV0+scNrC
s0D3/kSzNI5/5GlONmve5MYdpk4p3m+uqK/zJMdf2XV0tcsiAhyvPCT3N6Ktk4MbsiGTEYqR4Aa/
AziIsJvhL8nWsd2VP0fZHo6HROeHGddbGCXT9wEHY+7XsE2alZqCKFoBDHP34TqM6Syvg5O/ARP9
6oTm8GLObXHvKz4U+GIOEJEb+NYTIWZhlzsN4jXOVE6bvoseE7kgrFFmTT0m65r5ZpM5h/xuBLXh
toeIgOIVQYAbDPGrKDBtlUnUo1kwMHJA9zRHe2+SrrMJ4RJ6FyUN6nJFQUCnAFNlhUhPclhjcD6E
GEUQsIXyF/kcyW3u8J3L30RMcjW2N3xHZEOx9KPl1gUat+rYijCzLE2lF08F90V59iJLnjPcaLh7
5dDhyKP4zBVr5MZuRKq7BJmsq3XnSHWPjc/4in6xfo25sXynlxt0XPjm8ZCiLX6k/9kesO2un0Y8
ynEZCiX2OtJyeGJMIHkR/4HyDfYllf62wp+0vKyEG2KsUXs9GVxdSSPoOoLXTzyVg47A3P77X//r
//zv7+N/Bj+L+yKdaLP/K++y+yLK2+a//m3/+190FZb/9erHf/3btZQQtrI9WJUugCccVP7+/fUx
ygP+YfkfoYjCpm5oNJdW1t72WOGXftjfnx/EfT+I4oIgPNvT0rSVZzmOfj/IrCOlMYtIDk0hpnt2
IxI7jSp4qH1tr61phr+PL0y4Oz/q8m/97dH+e1THIrnFogUlraNRubr3usO29OC5bvuQqth5sqzc
MLZkg0UouiZIezp1xI7aESX1+cGdU4O7Fs7MpstXsY/eK6QSAAjYpIe4qadPi75MP1BW+Z9wbvXz
q7KuB6RM58c8+Zq1yXUGp3nXcpff9Nu3lBk5v04r0gMZWkilZ/C/H7RUo5d+Rpg2hXK4yAdJ/M35
YU+8ZykYkuRp4XnEs78ftodoVqoqSg5ONT5mPsByrxNYOlR8dPBH7qT7RC40JOi0qbc+P/jR/F0+
MoNrmpoaoZ605PvBJ3OizZg3ySE1KwrRAoXLNRTstLs8P86JdyuF7aANcU0e1PHej+PUXDcZhoc0
yLgxjJB9nQMJYGXo2+cBh8ddTuTCy/lRFf/WoyksoXxSrDmubaPEeD+qpts8+rkbH5jki+0oosyJ
6IAyhnZYtGV4e364ky+T5cKUtdFmuMvP+W0CIXIgoMcokwPMIbqfMlb70Arxvjo/zIm1IYUnHJjm
2nFcdTxh5NyMOFqkB78Y0XuSp1MTqE7vzOW4gT9VhaZ/cX7IU59PCqYnbH0Yt2r5+29PRuK9pYhW
TQ7RYJvR46ATqjmDkaZtMJR28U1Xgehx8ORyfH1+6FMvlZQlFghbrAtz4v3QQYMTPcbYPG05gdPH
2O5WWN0G/R/M0N/HOZqhuk9mLSOFQgTCHQLvKniC8lZtyT9DahBG+OsWQfT2Bw8H2GU6WCybnCDv
H06WegYtttKD6xVt/zlJKrN/cKAybf5kHMtzYKxq3uPRS0SB52Yjwt/DyPUL4+9GzMFjUcN//GCi
nPxajqS7oS2M0o4fiN48pKIuzw4QkJfQezUGWwxNiV88/0AnJ6RnChqhQrraPPpaaap84LYwPzio
qL5SQIRyawnLw4cvblxueMpqJCy6mGr1/MinVh9imv8Z2RLvPxl7GHoMOHEHzMPFZ+mmeCuy9UhE
JxgDvzUtONf5EU89qylMzHtgr5ssg/cjYmgVkyHZ5Ie4g9TrU3LctvWYPQiMjTFuLGhmAhklH4x6
au80mZI0/x0HNfDRqFFlz+XQ5PmBSBWPBouYyzc8CMuDS27D9/NPeOqd/j7W0fSktVuMiNz4mpHV
PntGu5hqVSQTjwiIH3r05o//fwMeTR8PKr2w+jg/ZDqteTjDifIt2qLySTam/VLlKFr/YN6we2FC
DGDBxfLofYZkSJolUXeHYkjtHa0z1d7qmGC79ZxqhXuaGzvVzfnHPLUaTS1tjl1TKvt4lUANR/5a
d+mBZnBTrWufcNntSPP6g9d5cob+v3GO14TK40rGOk3xJQ1f6cROyBxC6yHSidJfiIAdoisifN2P
CraTU/S3YY92zxavj7B3m/TQ41UlQU8yH15SRdNvRya9HX2wt50ajuNPa8+VJp/yaNKELZYacxRl
kPeEf5Ggk7qiMgwwmM6iL+c/3KkXaklWu3K0IwgAeb/kOQ7LAJkr5a9pj98X7cF1bkE9WKU62HFb
veSe3X3wEU8tQrYXJRT/MeFGvB/TyQDwVcgBONANcteYH5VXqJzcG7K6AgDEvKo/nX9KueyVx/WZ
ZaFVhMNieqY23w85YVfYOobNsaTb8NWFd1D3/ZXRF5AyYFIt8BDCVfCgka6hocv2Qg1LsOb5n3Hy
uzqQtvDM9Fytlr//VtzMXlurzNLxwQiwxVhhn9Hd4K6DFJsbB5jr+dFOflpNMawkLT2+7fvRVGwQ
SDiF8cGHmnyFKLiEXI/I+NHJQADLtNL70RP2BzvsqZ3AwlF0qd9sC4H1+1FtLNMWNHaphEOBmGDq
m00Dkjhuzj/dqXdJIUMFrFFEKXk0cVNU3vBM+uRgEwZ0041+2V2MyVxJmAmV/8H2dnowxWrUprmU
w+8fqi8G4i68KT7gZmq/YgNtXIsicLBqFd32/HOdWhy25Qju+XQAPPtoqNaa4FgZFl9NCk2GPI2f
9RhW0z15H9DpEQhWH3yxU/MEOMtWuBxoYYmj5Vhlhchc5LmHrq0xaw6LcXibGgeYpbMQExPgV4/1
DjwGT+bzz3rqtbIcUNbbXL2FOKpwdONXHIiSYh/EnpzPqJTbOVfWsNG4PXwwmDw5mjKJ4CbkmRl6
9JyciH4+wfw6QG+t1yUg+RdTunh8uJW1MxBTbdgEOhTfzjQ82Zgo4wIZOvq+QSR4Q99Q4XhExBqt
LbDe58SonKvzr0Muv+B4l6LOXEAYAB5K6PfTjOTVIiXwND2gn4eo7Ttkpxn1/DNBoA5/TSaQdpX1
0HvkVeL+KVsiSrj3mRchaRjnf8upZcz12XNZXA742NGnaYdBSBzM40NaEOOIoaDAmKQYRBP+wVn3
+0DHXyU2xyYpC66ymWi+zSUuLRuzl1JedQXM8w9W17L7HL9hl6nrQlowFbL6929YNAqOpq5AIegL
FWuIsgbco9pxafvg9wY4R6wnJO3oDiOiZn3+nZ4aHPug5chbrrfmshB/2/4dC4SEnCm9d/GOgjkd
o0+/J93BNp6w1p3iXUXHM77FczVpv4QupLbd+R9wYgVQ3jP/wZ5Qx8ijp+/KIawbftdemThU4Tqb
ds6l3ar8GQpVaP3zx2X7p7nPSQcscnyfTnv8HYDQPLQ4Xf2E6SXWa7LCYeRCwfiPNm7e4HCTB0P9
yahh6/3B+We61BgUGnRoAcjfv25zRECYVLa3l7Ds9YJYs7UC4FfewyTJrPFtWMyPipS//IOz6dRW
gxuNaTsuLB6aXEcLeWGHVTGdj73TO/TZ+s6UbDHB7N2XGSTjCzDjIH9EPQTnUHuDsad6RjIhCM7b
Gr6HabfV9sP4KcCxh6SRcuqs22lEy3A4PyFO/1C97L6sc3a7oylp0SpEY2r6ew/HpWIHQkc2tVD9
dI+fh8DeZKIpJntNB02349xd+WKhfoRRNNI5L3vl74KK44oQay9xd8wGvZOpiD+o305NXNAgj9PX
ZPWqo/dZI0wc/FLo/WCg2iTpvvsUEUHxHQOVbv7nZZNJKcwX+WsPPsbWEhwxA0GS9t7qsUCmDTbT
MyyrQd4YfR5UOIs2Q2ivy0560efzn2N5jKPdaVmdipVp2VyEjx6TsIbRpALx9vDZcVXoWvImhlRy
47dzODCfm1oVv1D7p9+aUqaPI77j8eX5n3CiGAAcUrxrxDUYGhxtx0TSKwTivreH3UaPFs8YtMVl
YX/t/BlZjNnH+hu+3Ym6Oj/uibKHqhhLK2VZLJrjYpXk7A6Jn/T3aGMGuCacufliIYf3dTAn0Q6z
4Cj/4FmX7e74deM0LCVHgabzcFRqzXaC20vp+/sEW+XouuzpscVJYXok/iGHRdXY1fSX0FDjwBb2
L+ef+NScJk6PJoAHSi3V0eh4o+USjZixjzPDnDYo7FIItaaurPiyt9t6+uDok8u/8OhxsfHhLTuW
w4aoj9b60DN7CFv3gYob2cAk0O7V7CeFfA7iUTz2VTE9xe202PVHFay60YwvtZFjf5gRJsyryQux
NbQvPgCzT5U9VDxAzEJa1t8PZZJKCJ0qLWOv8Nx4Duq5v014N7RWsW+MN33TZ1j0tQ6GhHmKyJS2
t3efhvg3YW20vK7zH+bEVOQgFu5yeZGgM0fnhu8CU5FEaexTn5YBl0IV2z/nNIIrBypVbyjcR/OD
6X9iKnILlxYeM7SgkIe+P6sy1xEkMAbevqtc67ogNp5oW0Ku9cZzqgSaGlFXzQ7wI/Ahfkap/3z+
mU+UezwuOCrIt5C2vUzW30oTmZJcByHD3RtDkpFG6pVojqcevtT5cU69W7oWCqsq+uKWebS9SJh7
FdIIb59GGbypfJLikxv25HI0WKNi/V/0/cP5IU/saBZ7CugN44J9Hz3aKHuvCEk02MOlam7iwRrC
XRuZCXQ4AgfXkKdoMRfBwK5zfuCTz/pX7wRlP7vL8s1/e6eqg8LiDYO3bzCZvs5Kv4IWZeJY7ArX
/drLAOuBPxgR6J3tzJLS0UezqKd9PeFp4e/xPvaujcgMXpDRoqABtMWLmNBTeXF+xBObGCcVV/Cl
78WhcfQ9666AtOu33j5hM70IMJ2+SczoS1KP3dfzI52aoVSS7FwsSVP9Vcn89jbpz1ctFZzeT7Ud
bVAikStiDNNs/sFXQ6YKx1fQqfzbLomNJzh7Zui9XTXtTrR2Fa7RFjiPloFP60VeGPLb+Sc79Q5Z
EJAi/mrKHh+5zii7CPUA82RxxkPsQw9xbUCzQsHWEyj1z7EMS0mP1wi+uCBR76flGIZRTLg24A+k
NsiUxQyTKBwwOBEaScr5Zzv11TjRHfgYVJkUFO8Hi7Frxgc78vaaybhVNGkW8hFmlH/w1X4fx3w/
jtVXo5X2s7fHzWl4TD0i7y4KCwEKFj2Lf4I22+zH+Uc78dmWbov2FO9RUrO9H1JOuid2xNJ7wzRf
bT/x9rM17+ukch7OD3QKvGQk7XIL5eTGIf/9SFk+YuOBTffe00RJZm0tbkl/Clx8fet8hzkKca/K
Q2hbGJHeqwFevdmU6c/zP+PEdmaDBlCtKIpQ9xisabnKkfU0Mm9a7Oit2JFfB9Ic14yX3UnyTz94
7BPvl0syQClIjUDNd7SZFcSiRp3vGXsc9SnAZx08JH4osbMxve6fT9Ol7lSKCzi5fOJoLC+p/Cw3
bX9vzDlO6sR/TSTmRgti+o9foiKOTgK0UXCCQ7z/lJj4ET4WS2Nv6wb2LY7ycDrrTBnNJbF6efNV
xtCvP7hWnCgu2DKW5W7BFqC1935QxD5+ULdzQEOIgKqnMA/0VpojWSVqwLF+Q2yJGd6WYRCRTz1W
H02cU/Ud47uwPmgKQwU+mr8kbjp1NfrBAcGL7C9MJpKHNqBfogjg+j1IFZhXwBIRXMycMKBkTPMX
RNDYSiMLJ+Lhn38DfgqNY49CUdhHC9eBHWLmrhEckJ2gGJT4x9JUzXGfSODOx2qWX84PaJ5YOvBf
YCpTDXBM2svffzu7oL+VuEm5fABt4AQMLqIOGZeg6nIaZOhiOkikZHAPhdMiS7wsY/vQp30/E5tG
wtKFwHszvgzIUsGRQM8yusPhFBPagW5YfeE5NuZNMrMDnP1nTv9hP3KC3sa6MeRn3SxyK04WkUDd
TAdoqX5pu9sSSkfwCUOwtn47/7SnZhtQlgA5wOmCk/r9wwbYXzWD3Rl7Ysl9N4GRWXnj50xO+Zex
z92HTLrZ1Zg67qeeoKTt+cFPbRpcb/A5xNePCXc01aoGtnnkxcEBG/jm2Y8w7yHSLW9WCSjnB2Mt
/66j+xRMJpfSzgXh4vLy/kExgUDFryZ/j4kEV0ScFvwaKwqcizBgHm5JK0TmrpAHN5iDD2JYYQdv
xx9M5hPVLR1edi12LxM4/gintcymq6d2udRhUkaCK1FXwZOfh+KRjTwdNh2i9NupVWP265+/ac70
pQHDCwBOfP/0gZuhznFbf+/j8rZ1GgS0xLqiRROhmnfnxzp1AirXg4sEcA/v+BgYqSoFvRjVDDV8
OGPVUGb+J2FAnsRwJx7vZUES1IXWrYnHmEISRUghvGVUkvVYfgBFnbpGKw1CQsuJ5uzfSFE5QamS
pC7u7Y6OPnXEs92bpefs9CRJJvSN/MkloIFIDQdnl0xZz05KJGlTGzNLD2+tVTQGhffBuXJqGvAx
HFAD+psUku+/RucBGHS99velmWGQ7UB4FpcFse1iRaxCKVcCH0Q8dVz3D+aftj0FIE8Nax+TNwLX
q2RJ4PI+SjXyPbcZu88iXDLaAuD79WzAttqSPE2M8/k5cWpP1TDgFImyCu7I0UkahoMK8Af09laC
s6PGlmglujT6nMfyCnv14YPPfnI4HEepwxb7nuPrh5gLVM5tyHT36uyrMwKArsrYMNeji4PJNSdf
1N+df8JT+wsbKJUzTVyIW0dLG5eFofTijm/aE928inyHlFScIZK7klYcirrKzhCDJV36tbab/MIO
W/10/iec2k55WnxzqVVw7l7K+98OrgJBVlOPjrePiHy47CmSWqxM3R9dHPbFByX8qXNjOS4oEMAH
1DHsEiUg6c7I4yp8US6R8aHL4RAcf2QCGosk99p4cOYWT2pdwvL8gy3GAfRRDhgBHGTn6AYxGQUe
5x0nx1CD7oRE4j46gWPHW5vEQXvrJANrp538w2TpiyCEBH+hCridV//4jQNIwvkAlXQ4xI4WciMh
KNS4ku/bRRo2mqVb7dTQvvZGVUUfvPETX5dbpwByAn8E/jn6ulkyY41FbMBhzuroKsELB8dJojYv
lLKH6oMd6sQCWroMVB503UBbl7//NpW6XozE2kTRoUd6/7BQ0FaTn6W3Pco4gr2Kj/roJ1bPX41U
2Baoa/7G+EAPF6PHrKJDZyUWQuc4GnGkrts6/eQE019uepPzJrLZvkYFEIY3o+gItP3nX3MBYxbM
Ao/4v7EhyQ1PyOCAN2AsrXXIb8WXAcLnwW6E9cEO9Vc/66gecX4f7GjqtD3SoG40owOuet73CE6y
2GWx7Hb1hG0+pTbuDytKCQxEFHfwp7bocY5fjYi7UFqgywF9tpTzqo1iNtdIdKf6gzlwasLRv1mO
KUgbnmO9nwNWYkPrD/mFk7BHbJbqUNu7zGrxDQcEx0Xp/Ns/OeXgugt2UNqQ1tFw5OMpiHYew9X/
l7Pz6o0bh/r3JxKgXm41zS1O4hSPfSPY2V11iZJItU//Psr7Lxl54IGz2EWAzQWHFHl4eM6vQI3e
Fyb2U/sRSWpUIwH6JHe2q17fH/L8RwhcxLk9Giik/KdTjJIkjkGhxMfKDEBWhbDF3AdMcSZ0BZCn
rq96HRmfa4nM0F1VBi7WOIGXe0moEG+91sldKGs1OWAkfKvEP76yB+MCzvncV6AWs1ycFO0oFJ7+
xIr5Y70KVj1BeCFDksvGzQHXgSutRZznwjc4O9jS/wXZuSCRVuuB5LNXdq6WHg38OePP3axJuZ+x
O5WHGUm3/95f/iVirY/A0kCwlkwYiNkqKWh6Z/IwGsiOZVMlxdbpwCs+oBY3X7wuzHMjsYmBkjgG
uJnVSKDSHWRVSpQ+Gw0NzpxS9wuiDfDHTIyPmw2IJ1QfTECzFJuz8TqyMrEDz1pjyOg0VwjK9/v3
535utzuArrk5qRbx3D79rIUUKrEGPTv6z1na9jdOpTX3RpSkEQYRdncpnp/LybkrAbH973jOqrzd
2V1soVORHm07M/pr/LZUuVfWCOtbd5PbhipL9AV/i3jjuhJ/IF5AMNHLpKmTv4iyLthTyvwg3fj+
pzNf7hIyKATKzKpsphAb22w7V731j0MDdfPxVebStF1Kpzq54Go/z3IIZoiiGdQdB/n/bvRKfCIV
sL5Q7xsMC0jN9Au5yZnMiAIqt4hF0WgJLafzGzHhMo26TI8lb9vqUxCNuTwYSB5+Qic1zvdpM8TT
QQlEL7FLGSu059+f9Lm7lANM9ZGucIB59+kPECgAkxKQG2mdXKoVZS+QR6LBs5GWBlVUT/jZu5Gi
4w+MWNLQ0yr7LyC48NGYPXVQiqDWEmj+yB80zVWRzuk+WrXW/xzEhElzEXBPlX15fH+652IWJRjy
TYdU1Fj3oluye5CEXXJM0APLblxk+HZ4SFj7sqqVfvX+YOeqY4BjeMfAQKOa8Puc/TGxYRQK+hUl
QVwacFJoS+Olpe5gHYyy5taoLH2+SWSBsAJCK2nwqshe0IHOAsn/6ZjEhTziXBxhf1uQgsHk4SVy
utCppSqvjqYYuT/Nu4lnsiTV2F66ExPiH1v6MOWX95dg2b/rqE25htNE5svQq+3ljJ2dZRZ3ZhlJ
1IrNyOztGxQ13XonNCfeNJrfo42Awmh8IXKcH5nm4P+O/Ltw98fa61GuYxTqkwH7vrJ2dHad/gEi
cwCEfdS8T2VQAtQKSIiq3V/M2fcc0m4wUiBbTlfZxvVF43KJjxNEpq8gDqMbv0N986Xnr8Ie3I9/
48168+/Hh/2N8VwSFNPzVh/XALlIIVImoHMNue9RAwtTwvhVggrGz14Mo0RYIcvnv5itT4uQ8wQr
z1y/7dC6ddQYU3KtUf7/FuFg863DYe+m0dFF2+cl/kdhXGj45b0/3XPFGoIFt/wSsoE5LUf9jw+M
mpHD7ZtqjwqZrunWR3j8GpEHpG1iXXq4NUKGL/y09W6B2GJh7HlbrWEzbIxWzQgE6ML8IYFWx3+R
g9HJoRXOvjd5cZ7+LgsVowUfFh/lmMCkwztieEaCUP7j5zJ6en8Rzh1oyoOWB5pnCTKrsVwkXNjF
dnyMC8TiNnXvjf22aWEPeb2htgWCS3/zuW32NVUDSNjukqb9seoUveAt6UV6XDxwHsYZ+1k/FeN/
Zpn3iPhSVdjq2sVe49l52lRkAVcu4Xu1t9FVSNGsTpJjNqfzkX6O0r8MQWPNDxGwpnZrIyl7qeO+
7J916CK7pR5E4YKrcbW2CA4hIOz06RGJke6pzbpFbXL2xcazSl9duIbPRStezgxlk3lyWZwua22W
VdpCHYRCm3Roe2Cf8pVXAz4P9Wi1xb7wcuQ/2rRGyurjW2iBAlMJolRA6fN0ZGvOJA82Lt8EuZ+X
Pk/8O/SpesTUzeS5mWgiXEizzq0rxV5uxAWnyuc8HTDSChMxBSs5Yo4A7trEe0a/yTtHyB2yMVl6
AYJ0JsOioYl+Po9EugfrDhUKYmIR6OHpzDO9u+uwqRIEg3hC7qycu+leqRyDEK9YtI5S7FDF/v0F
PjNfD8jhQjCkLUVL/HS+FmLN9Yx11hEFMnMrTMHbQTr+PxMox2/vD3XmmPA2YgstqG7YMKubB8si
tI/sMjuOdoVD7DzbhrjRqAVhLeiPwD+HoJqaCxvozNalsuAGC4mS8vT6bLoKI5Gqs1OeS72xDYI2
CZBINLz/0Htzbtu4KA6RAc71wjZaAs3qePIUcnweAPxD7fZ0WT1kd3oN69VHgLWLE5me9uJrqRq4
VO8v6tn5cfyZIe8hiKKnA01uZLpxO4J1tjF43xSFh+9ETjk52vroXBdfu9pyuw39etD97w997nty
LhdqEyUHw18FWzsxMXiZCiAW8VDfIQJm7/tMSIT9bXMrDW26EIXOrSnwkYV1w2OTQ3M6VXhaTYFN
FkCDHonfa8PJAcl6ohgu4FTOlVIQSABgQYvJ4lm7etah/VVpAVp4j+ARh+sMeXTk87ThevImbYMA
T/7dLJFDOsRtjYDxoP1DqQexmdiVLnp5jouq1+zJBg9Xq7+wr87FC3iOFjgIEuw3zYemnNGXV53/
CFoo0G8aDELjK9OTg/qe4cyghY1mqweAFFZzsOlOxdcf/+ZkDVTjIFrx5+qbe33vILsHWhaTF7xf
km7aTkD29tPoOhtMVv6CGOwB/wEVSeQw6fecfnPeJImFvVj02MEuf9WFZdYYcblYMWxTMWtp6Eqq
x7fjjCf21/enem67gVngWl9uHmCDp0NHyEXToSi1x8gDkbWxtEb1yN173a+/GIc7DuLaggJZw3Ej
LItKlEDpJ83peJWL1is2NgW6SwiQc5GePi+iDdSpPGNdIKwR9EVjAzgi+oNygxxWeQtqF5NaVac/
3p/S+aEoRJJm8r5c96yqUmoILzOUpeX5VV/qr3nUDj9Ex136FyOBawAGRTpLGeb0I5noVeG0m0aP
ZZrIbV7V+NOKXr9jD0cXrupzk6LiRiVi+VRvhAya3Onnknbzo5GiDT6VXYm1e4plbRiLYLhwV54L
62QhoFV5mUKPXX7MH4ks+tSdhQ6x9ugmMQ5TqT7g+e6JfsYIAe/z64C243wTWHN94dMtB2p9cQVL
PA900md7XXGxCuqxDoDgI0+T9oXzIb4Vnv4qlBncGVkSIdDuLtr4qWjuZC7bC+nImXn7OvkIoh9U
At7027UIPqyMe54nZVB907pynDZTH4hb0+mLZ7cJ0m9tgPzjhbB65irjscbFsnSxuUpXhYAcecIp
9vPkWHh+9bTc00AvO7SYXS23H8gasgvB5eyAbNklhPMiXu9biVZ5L5yMvBarnJ9oYEdfxi7+ZpQq
N7hIivjCBN8GM3BQFCkXpDsjrmHezSKsWyOM9TghqPaA6iL3FUmY9fL+cXzz+aCO8OXAg1CfpZ26
TPuPbWtlellpONYeO8TKvgWV4cuwHz2RhN5kSQTnLD9FJdP5sFbGatxVaoBKRzYaeEkc4XdzKUSe
8xUZw/qA7/2AxVKqI/Q+RR+9C5dBqd8YRkA4AEF/OtliZGMm2Joce77mlqefvc1bpHZxtDIfELms
PxrrGI/nJU1i+LJLDD8dz4ADSaUUeQoXDnsPT0JYeoj9q9A+pwCOio8exWW4pS5Iaczn5l2lsJhl
1KY35A3C6T5yNMlQb3H6qa7y1mkPtbDdDQa+3oVz8XYDcfx5vROfwXyCFDqd4zTWorSdsT4u5ZPr
0Qxu8yhFedgdqHaXTUblMRnaCzDFN5HdYlBe0S7PPqKts9q1Q1S3Ccqt9dHAxMnbJlSoHoop06dt
Iy++gs4OBmiXTwnTg2b76Qxz4UyofRTi2JDv/FR1Lb56gg4/st/6+NGMeZnYH2OtsrU+9dvBnCpx
LCZsXHZolyPDC9gQrdL3z/2bcLYMtAAYSNSWPuvqFWnOIqMtNaCcIoT/dchRY8V9Ot9EXmwiAuqr
Cyn6uW0CC92npsdjABD06SKO3AYtkMXqKKFcX0s2xzXS79MQ4i/q3Hp1p31tUrl7f5Jvcm8m+eeg
q21iOClGmlZWH8u2nu/YGRqGr+mIbbeP3ctP1RTxa4JNZthj13QhsJ7bNUgOgW0EZGi53mqBsYXx
R/QaakAFVQeeq/D77dijoL2ltT0+vj/RN5fFMlHSbbT4FqWMtaZY5BceCHZZH5Hlb77mWDWjhl5X
1aUi+NkFhYEPE9+DhbU+7KZmedrcqeo4T7QngxJrqTiY/2316HWsPX1Co9VJaKuJqrgQut9kOb9n
+H9Hpp92un+auTdj7PWqI+ry/k/hUzxzZwCvpoqx0lB98H22xIiFHZZc0QKW1r6/v8TnDozhscAg
RQ00AVZxzlbIrwvcEI+AIm5NU9j3JtbTWB5gYtiPZvX8/nBnzgs4G6Qciak0ENdlJhEQtDn7KB3V
tqQaMZYYZfoUJQke+XdkQv27AVOG/fujnpkkvDpeAIwNfXZdNsxRM6kC5VdH4PrebarX0QFyXXUD
6RHLwxxJkOajaQ7wJS5i0NWgLjzukNV3FUPbLZnjsRIy341JazZXLdq38sNX8ek4q/hTo9EyIuxa
HRGhjrDlgWd+6FVvenhKU/x4fxnPbFYe23w3PgbI4nWuqMqUhCCty2NnicaA0x2oa0O13a8FSX1s
8gxqMrYBPMbCdnF6eciwkAwO7/+Is9/SgQZF9sHtvC7EtqoxUoq/fEuE1Skt5fMhlpF/RUIyH2YJ
bv798c4EPHBovgEijzHfJDvK0GA791Z1FDlWIJokyoUdbdereQ6q6sK2OTs5MMUoGuoQ2NaZnOk0
2KpGcU0gShXmU/X8QE9dv267xLjH/TK+cBzPTo4X1oJH44SsRYEML8ZrdmZydd63d6OytS4Uakiq
rZaOgXXhGJ47/GhPUh6k8UNTeZn9H0m5K0yvLbq0PnI6cMbNcGCZI0//avhKfeFSn3eR1Xn/ffz7
ofoHGgYtD4o3q+wxdvUqx6WdE2Ib/qdAGNC8UM5/rrzykmLIua8HpwLuPD0mnUBzOj+jRph6mHD4
kRJ987vSylLtpsbNa/pEjjxGz7rS6C1e2DNnVxXWKvguipH8dzoq0v+Uq2HvHDOh699BkvnWQepj
/mo0pv+9ifJPtZ4gEf3+sp65Mg3UeInjv2sr63KvJ20gk1ZXHvWoS38EuJGGUpnC3/pDauBIWjlB
EiaTb9ZXCQbWyYU87+ykYYMhE7AIO62xqvR66sjQEO0qCnTQoyhKwj5oIj/UZGvsVDIjdl30qFu/
P+tzX9iBOPObFknsWYV1hAtkgrsuwWBoSxBN/rzhjhRXWbMIrIOX+YtpLsQK4FyEO96xp98WRptV
4U2IWJ9hFk/YVjTbFn7yl1mX/bUjQZRucjMWF2DX574te3hRf6BPQVfmdFRcliILpCpSYWaErvWE
LhBpUPxo6JgqjoPSdsqy5a9cJvm399f33Gcljfap1rn8oa/2Mt4w+ER2iJQ1vfQ+IVmOrxsmBGUo
hJi2ZluKbeCIS9poZ+41osuCBmBUmrbG6XzbXkfAI42ZL8nelWO5w8OAS++2mmBUbtNOYMSS45KM
q1cQOQ9J23uv78972Tcnxa5FXRZQAFBNNjQdv9NfMOe9oUcNv6AyZz+7Sfsy+Uz/xB/3749zJt4z
zvJOoWthvEHamFlit42H1FCDQQlmaMWk1HU7t3mNYxu+BFd/MRwMRsrJi7zBGpBHDcakHO9mR2Qv
2Ek1/C3zzo3saIZrVhcI+n08KrFv//+Aq2A/D7PLexn1bkWkxfDH08ZQaUH3KFoegVi5Yfc2ptVr
3gzzBQjPmdDA0ABpaKMudKDVUfXa2sxzD10lK8YuKHQV5vJ7XDvUzyYYgn9yFOYvbJozh4URF1A1
SnpA5lcjolI+Shsj02PbtMln3Uo8QFoj7qf4NLX/4VYfYOTl4m/z/kc9d1r+HHa1xqrH38+wtfwY
xO1LLWrvtrJljpdM3TcvImpvARJ9xldM3eCVWje790c/u8yUo4FVIGRGonR6UrpqAhwl+cJzL+Ij
2MPbpoynF6nb08GW3vDx/JrnArAdnmj8u97BSHbnWjbkxdFV8rVra7yhrNg4ar3hXJKaPhN1gfVR
0EdsDGmu9SPFUCqqAj1BA77Qb6JGlDdWG40q7LRYHVKZSoyBk2hxKP44HnoJP38MvfqkWAHmKfrL
xdFoM2g1XhN4u0CznUdJGnhhRc/tWu5JkOHAOIh4qysUPDq9/9zOjnWpekxRZlP2N2ZT9Fj6aV6w
zTUTA7O+wfPp6v2tcy74UeiijQcfAhzpautUKg5koYH6Bt063Y4OdDQfYsAvW3XqQp5wdihyQF6B
vyFfq6EiVMGVkWjZEQhye+03c3fd1zA/C9TEH/5iVrRRmRK0LG6w0wOh1ZOTT3hzHjHFzQ4+5oDh
mCv7PvW4SP5iKLyUF41Eivhr8oI3s3GNxRuhnRvMEvt8svduYuMMlRRePV6IM+fOA6Iv/2+01UaR
Uz4i/4g0oolBHY5tAmjXJyMa7E1a4BHQ4HoUhUgIewfhdNWFFOgttpsjATgQIRHUDdgvq2WdAV/q
cc/opSIhxAx9KFDxNM0BPQVoYh4Y69G8owznfCtx8caiA5T/TYHb9yUOx7m9hDAZIQ9mFm+YVW5g
NmrClDErj+XQDfs+yb1bGvPtznVwhQ4//oXBsyMRA3uZk7IKBBhKw7YytIIrBcuHtFSZsRFpB6i6
kbSe3x/s3BqDw7EXLUr0PmlgnG7dwumENlV1dqRvKidwvkY+7CZ9Vru+aDHitVxDDZsO/9fpxsBp
7T7AXE1sQX01X9//KWeCEu9DYi8GGLgmrAGCcZAlY1cgLpfWhXdXpYMVbDxtCJ3oV1TmyzcvzUv7
+8xNRvMb+0C0YxYs22qt6YS5+M8C8GrAnL46QPOMvYdXrvc0ZG2DMEDqV/nHb0+6fCBkUKpeMvxV
yiDNGtXVeUyPvqqym2gea3ymg2G8gmaq38e9rn1YihuEz/I0dRhuUclZRUIkHXRMPCMEfyfNCyEN
+9cYcRZfoK76GzeLh0sDnkmlwczwIUkRkM5YN6esQda61zNgZmTuRklzrHe5MRj6haU8t2VQpuYB
zKObC221eTsjdsfY8FnKXsu/mlmH93dZ20N8O9DijA+N8KktRmhMjB8dmRNDa2rBr1EmAtVwemzS
FLSEaUDxqYaAh3VP3TxBvskSBUDePEaPBBxtu3GCyvvng8dk2TdcazzREHdE0OF0ZMSHdKSGA3WM
DdrjGw97LEVn2k2gdKfuaG2Mapb7qTcuhYo3MZCBl6oRoBQgilRXTgfOKt9P67EcEMSX7ae67m9i
hQ4xVvDl8NGS2JJULoq8NDkMmo2rDYvLE1bTQeIdc7ubHvGLHB9STKU2QT95H422y1C0hIk4ABw4
JaezatrBGXsj846K1uewqzXwADsrccbbssIG7v1v9ybcLNOiCkbWDO4G3NTpYCKzyKgyu3jyYanv
4i6e/7MHd3pMOr3+seyzS/nsmwOyTM6kqEa1H6rjWsJ9FlbRtTKvnobEKXd227UJzllBeVsEYn5G
hGy8Rmoz+Itp8o4HloaLEpSo1eeLIulWIwT1pyZo3W1V6Zoewj0B+Ri45RUuuNL4qxEd7FL4Sgid
rlo4gpOY0QwvnkoxD+EIx/dT6an4U4LJ4V7U/nBhvDd5EetK3uwvihuLhO5qhpPlikEb/fJphA+0
m1Sq7aTujD/otqg91q1JE5b5mPFwCKIPWhhxYfCKh2ELHpm4/ubJWVZZgnXylH0TRosN5ryRl8yL
1mQgUhxyLkoUXIsQC0l6TvcpciKacjvLeDHGZtrXrZBPlPqgBsw6BGUreRJjp+1zWAI/qDt0d5nq
vgKHkt/fPy6/JYH+KMnwO4D7/dYjXACOxNvT31HVEqSIPjfPjlm4mggtrRj7WzyWFVrrKkBoKqzh
FKQ7tDB0eBJ5Fltd6GFTP3yeC3u2r2Ll1+qXlGhybEsZ+D89nPNevRxgF/wWbMGR309rgAxgW4P+
vh3c7l+wus4jBsZ6Fxp22d9bwlXprwtTW+LK6dSwNgMZA5luCXXruCNdOYg0MtLncQDufA/SQT5j
bItNNGkv2PrJ0+Ndjkq0c5VajW3tGnfUC2tXpVUx3066MIwvXqolRTgn3pBspyqLJ5ie6SwO2lTn
0b0BpLq+zmKKHhhWorFzLUqzNL7mOX/pub3lXEBOrKIbdz3ACQ78QjRfFCuXosUfrYUZQF/kec30
AtS4fjBVkKowMLBWkGYQ792qv0ARg7y6XkSESwFOAPWjQEryuI6n6VBpBUy8Z6dIhXPQuomHWAgw
vnFv5nL04l3TI3W98YDFGJ9aBXEsQONo2jlRbVTYaHt2uW+z2H/Wk0QztlEwlVkI/Kv3N03qigSn
+qStHkrsL/NwqOf4s6Pgftw5vrSwj5fBUB0SvzGqx86Oovi2RdVobj7PoxSN/IQtbHmwLXosD3OG
qORVXivMIbEl0AQOv3Y79ge6Me2NnlVlh+XvaKRfZiMePlVua/oQGFX26nYJpoe13c7f7QoNnm2n
9ZzJwiuafTZNY3+FK2ceHeqsN7vNWMQ19nFFk2V7JYJR3Yz+3FKBG6wpcu/rvix+5ZTF+tAzo7bZ
eRZOgi+TPSEo3+WFl22KMnficESL0872bjFE6Td4IMVTMLFktxWNcm/TOGWRfRINet2KYoFNaz6U
TuNot1YTec8e6VGys5qg+Ny0s5JILGBDfnCQUIt3XTAV9vWI86vYShPc5G7u20HscJwtZCiLMXhA
XtUUoT44XXAAqZdH4eRAVd+McWdhJCysSe7h9Kj0utWo06BsMGsPHZdZdFWjPFCGwK/G5HvQDMLf
VYab+NtOgW69q3RdFEhuu2XQ71D20NMNWNzRu+3t2vBoHqAut2maKIMeNI3+T4syqXvrTWbQfOf1
ZKt7p3YqGwzAnN+YCh2BbyLhzN61VTve606rVFg4SRqgVTu38XXTm2PABdg2zs62aqM8aCrwsk96
bubuvUilC7oXaf35qkv9LAiln4BiL+cKgr49arepoiG36fVsqJ5jlNHUZuSaf/Xdzps2jVuLL4TP
ZdUyOx4x9zaT6dZCW6K49+ph/ieeZYJWtqw9gbkwMiqIPxR6G3lmKPp08DfcWe50iDGPKe/nQdeM
IrRygqvYaiUSAp9sEpPoO1Y3hrpumjgwPtl6q1XXEb7UY72xVFOV3/Gy1+L9iPZh8mL0blN97nSv
kPW2k0Vk7obIFGhReWWqZz8jLVGJGQ5G59XmphzS0vmmAz10b8saiNW119RxTdOI18OGo6fkd93X
zCrem7NlCXzqU83rw6F07ehmGNwRt5I2jfMWdndf+JkMsRNB5rGNzDzZmu4UUVnHWOkopiTWfyRx
qz/MNAfjsCUuZNcpodnYI/lv/hvhGXZrGygFbGGL4ztq9q1ufZ8TbRpeDEtYwFF6XWU/BtE797Zm
Jc2do7ibQiIUwsm+H+Ov2kRDMG5ix5Tttg9cwDmDWZf6A77F2b8KqKtzr+u8iyYqe244alk5b3Br
dQ4zMs9GqLee++rOlfXYIIdhsL0TnLPdacZ5OBLWUEAC9bourFE5ijdmE2NO2nhd3aG45SMtYZdi
BHA0pwayubP65WOMXW66XCu/dAAX/TBxa3+8qmi2TGHfxRHWvF5VlzcNllTdXk9kcj1bhWVsW4mT
eRhMcpIo4WmZ0nckVXW5RaHW/9xrs9aEne1WxtaOnDo5WHZm2lgdO7gQ71sYo/l1D3OpA4uAiaPz
hDBJ+Svqbc51oYou2SJK29uf4eNJdVO06NHeoUif9eU+02fbvUnbKHl0imzqtsVsOQli/Sae4V4T
O9+hoWfDVpsnD5NYdB/7Og4bn3f0xkQ3+3Ns55E8FgHIpQ1tIjPDIVBfZleLXtvS2zfFniwAkS6h
CFFf697sr/ShMnm0tXBJNuWYlPNtNxSR+gz/GsGEAobusaV59B/Xmx3/iKtp2o8G6la/pOfG5sbp
ZqBeKP0X3cERc/VFD/LA2dRumzk7a7SV2E+0nPqNcBt73Gs0N0Fw5zhhhlMO8vGqoEuSbKvI9h5x
Z02n20EubGO/cGx1rWSw2KDWaR0Os5TVXZuD+doJNx3d68oY2M+wtE03pI9Ytw92WqXiAJapd3eR
XoFJ74SnGXd9j96Qse2QrDJepxKZqnsdmilUemfMCvMuXgqpoAFi1hMW+Kg2Ea8Z8aiyQdTpAZ46
Hs3bQiRzuXk/G1q1M2j8LX5IwFmoeVGNWovd0zyPVDDl80sWO11/Vcey+N6gMq0+R1bEGfe5RnC1
ZorjvpbSEmFZKf+DMjnLr6DCR95CtQSpljXbD68DA3Nq13iJrAIvY4L+0ZBBXkExuSRG+SZVYije
7lTAYWvyorZPUyXIC1kSS2G+EBWrYzfJ+NZL0vZZinnqD8Lw8ksGJ6sXC5NzqZECCUaIkXf8umyQ
I5WVk9gmr0FhJ06oeWK4N/rSuJMaMmmxwFHAqwUOCqM0xIXPu6ocLH1dqosUK36/CZ01wK5yBjpD
rZa9SinGZpNPbvpUUpLaumNRXHozLEt3klj7AIV/9+QACsG2XpX0ujb2HfpT2UucSO0hgxMlP3F3
1PXWgM/gb52YQu6hcnon+FyW0L93jS6bftfGM0lZbmUwC+CUNdcRoPzvNmjgnjKvDPr/oiHxa3sL
VV+lPwct0fU9PJNSv06DtvunqVy3IG76ZX07A3Lsr8j1KusC1vXNxoGsj8QITzMOI4/dVd2pz0a3
Q1LKeZnJltvlNjfiL7mZtLeD1rds2kbV7YVa15vPx5gLfX1hTi7Cc6tXWKsqfzIp+L4st5YK4UcM
6Y3SKJ2EdRCrSyq4zvppxOJQGlnq/rBg2TqrOcYDcqNzkuovY4YT2l4Io1JfRq3DqdzhITPsnNaY
YfXw9ZxtZRb+M+iM3tzQnIEtNSH9MRZhBqOz+JY0iPC5B5ikc3tvikoZV5hdu8HDjLu3wK98cVeu
QmFZifg3nUTkkJ73sBPGsEboI/0huMniXYQOR3kf+EVZbkygi/nOVKbxhMbkYISu3TRgJwVdNB45
Iutu6jKZk+92K5z2S1yZtcJL3RpVvQXlrccbDTdvzd8g1xll16UNqDSs08jE8BjSprbzzNzJ+o10
e8PbowaMA/lmtDsP7RyCBQXyXdk7/WIuXsuKJlqUib57sGeusMcgisvq1Utap/tg7YpYtRAFed7p
0GKoXa1CFirEWTq0w/REvyDepXOFY1GS+vfebL1i8ahd6HOtrwQX9hsPZLhcFFJNWlqnEVK2yWgM
idSftJq3wt6d8ng/abn5RS+cIj7o/txvTb+wsjBPEO0IO7fO7Qsbf33Y+A0o8xKiKYHQblurmg6x
rsVFUJlPsRtbG8/P8+/VUCchFXyblAMq24Vi5JvCy+8ROdigJ9APoDJwOutcGMppss588myyilRC
3i+SNt0PdRSF2uDOB9Q5jE2Vyp9aqmW3hrLjjd8UlwT1z8yclefQI1hBoclc1dNKJyk54IX1FMk0
vdZhXu3svp2+ArzSb5VUw9X7CcBv3/g/ozYTX0isXFCLuiq3xenE28lTgzO49tOUBd0/nizc+4B3
j3sLncbTw1RlfrCVMp+LA/ZfGk/cVmt3yuzFvI0G8Gl7sBbRhYLGqnpKs4QfhaYsPAbqtfaaWBBj
waOgutlPwICSjYnW0s6vG6WHc18Nz2WNFsF+bq1If7ywGsvyrleDDiZ0G27Nt3KmXT6BbyMyPiWJ
H/0EY9KWW8Q1xVWTSCvYJXUyzds8ypKnPKjbR7qn2Q7irW588LZZFgDiH1EYoDFEjuVm+KOiYwdp
nTnD6Dyprve/ZK3pbaIgcSVJYOORdPp1rg7vz/3MmuP4Q+Wfis5CqV0Ff7qRujajWvsk0vS/bLDr
W92ucZ8qoV1tKdfJnzgRmR/DDS0fGoEQGMU2SsKLiMbpPHuDkoReKvepHwf9ytYTfDmGeR4fKHDb
oe/k8SUyzpnwhojVsqiIPQBrWa1sQI5d9KJynqq2m9tdNbXzLX4v3hwiyx3dg8+S+cbKnH7YwAeq
N3prTRfa6+uMcJk0U6WATWNgEXc9nbSyGqkXHZPWUQM4SMAfN+To9WbkkbXVc6iHZWpV22l0Ljke
vanbLUODGwWhBX4V76Ml/Pyxr5RFgQ37Qv8pHaN8+JRV7IiHpLAd0CC5Y6od+mF5ew/V29pMrvKt
Xc8Lfthk6JTf10jeJddlNmhXvRup+T/M502Vhjpdh3TfdZ4x/hrtQaoMp5zEeJihV/gbAZnrDmpQ
Jz58SVCBpFWFnj7dIwDqp3Np2hqBqrpgGQVXeOYomYXJaBegJYI8vzdAFF1Ip9/uHUYE3EYfyacH
sRbSd2M7MiQ16qd+gHQ025o8jpqc9jIpy5sA+6qrztKng+BqOxRcpBeCwrI1T4MTX4/A6JGkLedl
dUfhSCht3sbuU9An6mD6tdzGSTCiRjvO+/eDwZn7kODLkUSDFqAkDY/TxU2opk7RKNwnd2hRdFPo
N13LwFBJWDeuLbe9rwqqWMr4hKF8FVxJjtvOpK8F7C4Vdfzh4MTP4ZoCwq77Szf99OcgimT3xWS4
T81k9l8TN2p2iZiKvZcII5xhlh68wv6gXCnBiUFZcGhYSLwjPnc66OhrsC+FdJ9IEb2DW+vDa+Z5
gEI6+Dsfa7z+n7HQ8KCAj3De+vFEidjq2ix3n4zazH4OqCmGFar/111dVxe+7dvws8wLYY3lxgc/
voq5TQAsS+PLPxVuj70VN3DYx2a7mfL6OnVibRPPKDmaTpxe2L/nB0aFC+A8vLb1HBOLmpDdO+6T
NnTBdkz76gpvClygqgAxbVXv+qF9iRyjvBBv10oiLC6iOgzKA5ycEsnT0w/p9Cp17KQpnu0RpZLv
4IsDI7T82KD1q/QirB26PfuptAZ735R2423ZW7mBOY4Yyls7MSQbfhBUkbveynYWjiuXzDLPHDh6
imT4C4YWQvO685fWss7rcrSeEyGfo6jI906fJRurKMxtHmNBCBbT3tjdLMImHotNN8bBIaN0t33/
5L8NMlhVgcLEqAPBA3edgMpU71SS9P4TYl0JwKN+/NI1vfYyDY52qfr0NuUAAYlaBC9rm+7+GlIH
wFyULi+wp5wOxG1kWO11lDgZoHtd+zkbMkdfs710qpdTexpF6ROBd6f2Q2+eJOB0M2Rz7BWz26fP
rWnRvKAJ/6Twqeh4VNkK/UU1/vP+ip4bEP25xSZhKTut/Z0oSwxJbOvZc9850yMA3m4XtKZ+gNAw
HZXUX98f7ndyvJ4g+QXUlMXNjZb16QTh3npCef9D2nntxo107fqKCJAsxlN2lmQrWMk+ISRZYs6Z
V78farABN1toQv+HwQwGmFDNiiu8wfT+FIGVG7+yJFLzFfW0Sr6MfTlwpJzSKAJbf6vedy9LgbWi
M5i1ssuJeTetUUUgKbugibd6hxP9cw7VdWFKvlh4hMxs7nFiEMiXswhosPtBBG5l/XZLLV9nOoFX
2Ncx1bCoe9OSxnJKP+SBOT8zX2xtBFvhl5FbQPma06OlKi5G7LUZFY0X4EqRejXavf4sS2G1JFd6
etextz5lJYk2CU6m3/JPoCXFehj76Kb9kc0gXBVV1u6SsoqdlPD90vDl5m5QmnzlRZBKvvuVjAaR
AuAZboontIMck4Kqa/z4D5JipnBAKaWrrsIRxIkSbUl694vNxmig6YBmQlFGD3n2nfhtNUNXRX+w
zZTVVVoXPc6FGkK8N1KIseNGqzN9WHsxal+bOOos8wWqdn+d04N1HV115Q8ZIUTzcsjbYtigQ2mF
91FdsU+/OS3kUmCrTUyQKDSf1O8CbDFxK6n912Dg0Vll2I2uiZIHd4Mw9RJ+4mT1p0gFWU9SWDJY
wBzHszJGSYnNk+2/JqobXbVGFO+sJKFPzvQ4bSaJh9IIrkTVlgtP7MldM5WJKCAQnyJPBSPjeGA/
7amUUdh7CXkfXijRjZdtm/e3eVz0L1BDluw/vh4PEBdxONWpk2JRaopM6yP1xa2SdK/G2HW1fRpv
UgTzCsdDlXmhOvXVgGQwaMfTnOGpnH2g6cZdELi99gIQw3oZ2964SWO6YzK+h2vRaotWzic1Ua4n
bJs4w59ZmzlfSkX2y0ZXpTcrKRtjnXVFTcaj+rTAXTtIL0Xpx+1rrAymLh18CM/ZHYjouv6ViqHw
toEY26LcJ0o/VAtrTTzOah7d9BMHGK4Ej6ipnMY1leyFZY0a8xuoAB/xYNWufCIpsLyBuer61NLd
K4vazc6TrHi81kq6QbQFK5I7KdR9+2fuqckaEZrUXPeKnnQ/67xBGiY1Nbnal6nZpYde8hAaiiFa
I8AIKErfj1WgBfsS685228ltIj3XbgP8kUKliDdWU/tvgljBx6anJjrvWiVI76IYGXh/BQM0HcKN
kYuyKJyUzvED/VtpeLb92vwtdBLjH4oWaL+JzcP4bdRar9mEdhr7KwAL8atf12bg5KmJ7V6OY+jO
9gpU9ru2H/ybQi0pVdS54D9d6TLJCOp7dEG7Q+YZenBnhmFzh1al2++l1E1+aeCZBkeacEzrITRp
A0pRn18Oaq3ej3ZVK3+GZMRyK4uiJLxuaQFcGmhCBs5IRzGeLEGM5KHSelk+WH0F1s0ZK3DT68oQ
4ZUN5dW60DxLNI7pSSXGKXEZ4aAc5HZ9oFPiF+9VQuVoVRVKSUdmVLO7ED6yRpM+iOIr/ISEzPLZ
7oNuNvi7VEo2GI5uRBryQZ0vrYMMasAOqWbpyk2S3l4FnZmV90Yx+HK3abQij9KN4aLJ6+MF5PnW
tgfS/jxKoay9RX4bdtsgocq7tQtJfGiBO2YJRCbLpmBudECiuoUH+ORanMpZE+Cb+Bbe6rysp9ie
HCS5PLxxRdQ7P+6abaDV3nbKqp0S/B3iu1huy0EXLaQAJyObkMQA0dJHpeTCM3B8L2YG0gDJ0Gp/
jU5OSgQm4BWtQdApt/SXsocSdA72E1Q/M3tXYxtP4+D883NSOiDwQJQFpSlwgxNR7vgHDEkf6EmS
eh81Gn3erbBq61nqlJFALCmv4ZyH4eVYuOUm9JvkgddpWIjrT0IucLbUDmhFknnRbZ4FJLTblJTE
JXolvFd2AZ423jpPh1Q46Jf8lDCUs2im2/kSaHJ+YVNNpJJJwE3IPQXds9wrtoq6z0vZeB2QcN8W
41AcctXKdzHqoygkFjhgnJ9pbXYp0sZGdQKZBrqf4G/nXo5N7KE3bPb2K4pt5giGqI0daXqjF0Bw
82hyQr2DtOUVQs/DoKR4vKKyJOUjr6z9SqUocLS+au/1zEveAd3o3xRGQ/4JgYIpniR6UScvqOOx
1EFzh0Dt3FcZV6h9WI31RRUUMrq4yLMU7aKU8mcA/u/L8jkgsCTIfxwWwpjjAZHEjuPAzmya1rp/
a7Z2e+1akJBbuasPA8ZvnuPm1AySMtcOoshf1DqX9ucX8iQl/vwRcLqIo9i5YAOOf0TZKjmN7dh+
TYpGLdeuMVpOQIT34NftcNENlrbxjTB663rPfVf9sbuO9VROHD2Rre353zK/P/77KZSq6Q9RM56T
pOO0kfuxbu3X3LYa42C3bVo6bYMpqWN3qNishVKMtB+z8FZpBu/2/OinW5rlR0fl/48+mwiEuDS9
Qe7ztejSYG1U1uCthL/s1nt6VhnHIqyCgk4NYk62GoTad3ZdMeGxGv3SbDg5xljrO57G7tII7HGh
zfPVeGBX4D9jCQQkd3YnZa1lDLY9WK99pwvUXHvszoehW+GQo/2pizJYeH++OrKQN4iMObTA46d5
/icpayckb5949mvslfqN2pfe79S3+sOohfESmeyrb6OTTqlhIhsRPR6PFZVEhCXOx68Y1Zv9LmuM
+DITgTU6UizZ2PbGunj49jYBK6CQ3VC2QcxoNp2aknaWFGbuq+Qqjbeq6F55WzniKV+4Yr84DZNt
AYtGp5JG7Szpy/H+GHAocF8rOc9WWeraoCJyaWNg2LtXyyFeFZlb3odhWe3Of+IXKzhlGdD3oRpQ
l56toFojwKkVpf2qYONu70Z5DHGt0rRxI/fA7xaihvmbyalHjpIEHhFFFL/mrHYjUGspVjzpNdYk
rZoKskPsVKrhv7m5FBNF1InjCdt9Pv+RX2wdLnkEIKiMsUtP6s64qVBh1plet/QQmsjaPalif5Aw
MtjoUbNk7/LVeHBVIMaQwjHmFLv8cyxoBpaxIg/S64SPuJBg5azbDBbVRrKC8EpjFpba7V8t46SD
RRw0UWTU2TLSdgptFwmTVw/NTW8Nq9ZdSaoRpqvUD92F3frF7clYZEoc/c/+1/HnxXrnV7nfuq+p
ljcqjWQNeJnSj/LC7fLVbiHuIN+ne892mZ14uy0LEY2m+2omXnMY1W7YRHEUXNC3dq/MYowP5TC6
C4/kV4NOBuQUteHhgdk4/rg+czM7qhrvTSJTWGlx2W3wkcbQw1eKfZM32o9cDcKFU3g6KHppFDNV
Gqioacz5Bp3byoErG95bE/jQYxO9aOkQQUrbWr1XXKVqaecOLHBtff5gnK4k404REHUtaEBzYx4q
1mXv+SZnIqpF6RQsBCEJJaOP8+Ocbk8uUDSamE7wNvRpjycVVzQjqbLGf+s7074SQzI4YWcad5oq
2ZvvDzWxKMB7kBvwg4+HSrwgCjEeDBiqS64GSQ3v8ZYE24yUxbevlU8DRtgvvLkTrOZ4KK+o/Apa
B19li/RHIlXSoR8UjkLrX1l+lW3Pf9kXmwRtDh4H7tBJzGZ2q2hubiZNAH+nkit9HZh9/WxLIj4k
dhiAmRMqCrTZkjD7PM1iEumgoBNO64Iy3/wbwbeUqZZmwZssd91OqKG7FrikOsEQiZ9UmGt4hr36
CMij39iRbCxcNV9tHEKLqRQ2sbfmWvxuUAxmIaTgjepce+CZDFeamcZ35tgGh/PTe3ppkxVQyUYa
nbPAbj1eTT2zWn00iuSt6mNRbOQkyKIbC8l89YEKVX3r5ZCul4SnvhqUWhgHjWSS0Ga2pkkeRUDY
s+xN6SD5yvgY31IXEldDn/p7RDb6hdvti/GoE5A4Y+BJKjcPNFLbGEvgT9mbKE3dAcocoC3aVfW6
GzrtI6RMvPDiny7g9ArSkEJjj6LmvJ4JMChMvaaP3+RBHbdW5pkPbSAwBlLa8ZveMSwfJDski+lG
gNKlWny8goQRmd91efQmuXQK7oeoJP13bTeRDhl0gfvz++Xky6Y8Dvb7JGxF+3c+lahMenkngvpt
knn6U6N95CgEqDy+kmj/D2ORmYGQmEodFMOOvwz0WG7IY9C8CTnTQQkga7XhTYTgUUnBUgvi5J4h
Cac2O+VGfBl54vFgrQZnuXDV/s3uq+pKuIGxKvJOv+7b8NDa4SZQ02jh7J28Q6DlAAODT1M5BvYc
kZnllpvGXqi+yZFM+IInXiFvVGqFC3nf6ZpNpD7MxunUU6UT0/H4JzCzo7ZqydPUt5oeBexaPEYu
/N5t61Us20tR4DRPRyk/6zVh7eCfor9MD/h4MKXS4bw0dvw31hsB+DHVH+CFhquxj00AoEG6gshm
b7xITf+e35on1QZkQpFYmFSu0Z+VQSgdDy16QyRN2ZYflEyNlwChs0syq+GuCGEbxaXX/c0RD7wP
NaW/wG3SelSToVuY67lV2IR3NgVapRTSiWv48/hHBKnUu9mo1+9CgO3ejEbolo4eNF5BXWxokDcJ
ZLSPEPvXHiQt8QHFDULZJ51eRtSME/WljkC/H2JZyeTtwgzNd9xE0eA5Q6iWLBkBi9mPEwECInWs
q++IFYm7VnPFiwTS6pmKd4mDmQKdrad6tCnIRC+LMG3Nla1LysRpzKZgQmsfyzHqn2BhNEuKDCcQ
0unHASCdHNbYqcCHj2dOKa24bpVRfZfL2v4R0Hl6VvCBLBy1ssR1B0ewc+waWSWno1yfOHQnfH/d
lnm3rzUfCq2vFb6+sJ7zp2P6USTCRAJkNRNb+/hHmS1xYhsZyvs4xP27XijZhx5TVdVYtTvEypY8
z77YPxxQatSTFSbZtzaPxCEWJb7Sm+9hVsq4UXRpjSqimdRO4VfedVblqXxl+oPsaHHYWOuMp/rO
TbXWgR+Y/E0H4pmtr9ZJuD6/eU5ngtLvlKyTAIHpnuclVpyhK9Eo7t+o0V+kyHBp96dtd+WaaDcm
Yfl+frj5fUyll9463Hy2GgnJvFbp2k0FFUL13j0eAWeU8YippEK6LPOqPnQibS+0zvI35wedX16f
g+LdRYUf3C6V3+PVhi7nwzFj0GwEsloLX9vR8rIhBGbKTYPu6a5HY+ZQeTB6z4/8xexyR1PXptA9
gZVny96NfqHrjeS9o1PU/c5rK1v7YSAutaaP1r3l788PdzK7MIjQHOWW5rVDg2T2oURKchCEYfjO
wakSRyCs9daLZqiQ6Eg6h7oWCr261i7lmfOnCCkQZnUqiAAqOC0IK7jWNLhGRO9lzNGBcpOtPbt0
dbx+efe+u2MZjNYmzHJCsUm7+ng189JUWyttonegFcHgFHBapU0sqH6Av5c2CHeU+Tcjd76POj7U
MwEuiFhidodBkgxplLfJu+556b50LesSNrB7GAMgrOeX8IupZCgAuDw0iNjMOXcjpO48kvPk3Y/V
YJPYirTtfVVNoSVSIFj4rpPtOX0XjiNThok5xlyHhCpkqEjYjr2DXvRXQdSLfUMzajcMrXST4Dn3
fxkPoRqLIBNg7twxR65BNYVKkL0Hoe6hCJFnRX2Q1V6/9Mo0k5w818QCdPLk7E+fyGmYrhvwofOl
i3x68lJkJu9GGPa3bljkmzILDadsIgA3cqXWV4WmTzbJebcUNH2xljwv6CCxd6bEb/rn/0Rog07C
4EH1fPebPoPO1BbZviq6MKDTnRg35zfOF2vJYKQl3OPE8nOqRpqKIIlFlb2PaSQ2Ge71GyCF/a5F
lXHVQb1buGu+HI+Xk9bphCWbT2yiqo2fJ3323pShsacgEeEWWCY3PFzpvuKZX2gHnE4m6koKdV3w
0ZP50Gwyiz4xvS5RovfR7OS7wmuKNQXm4YZC/hJ2/DTkJIiC20Ti/Kl7Js/uUSUH30mwFL97VpFj
wjOqMZoLlvFkV2p4i2M8nLFQLkBOteLagHO4rdqxWGghnk4wP4IGAa8HOiRUto53D1XJQQ6HjMNp
juFOj7IQuYlU/DX7PNpXdvZdtA4j4dEFHJaiAaWmeT0bXeM2r6Uxfa8G7aVqinrvCR6ufDTXAanS
9vx2PV1OoGF0YilLTtblc9kqKEJNJFypeReR5v4M5BHhmtAODppo378/EkhCwg6a+7S3Z7FeYGOT
WUtl++52an41qra/6Vov2GI2X+7ODzV7f4F1IWkJOhYIg4IM2NyOZxgrpDqkRP3w0kyDL1ypG6pq
3mPuVcYhsXRv7fpytURa+XLUCVLGPScIsKeN9M810wHU7Gq/Vj4gPGjaprYK9bHW6mYHQke8iVyN
nxpEVpTvXebTx1IMocVDMs/zP88/6cyCiFZq9WNQBwUXrtQVdx6a3Ld+UrmKE0Zlu/DyT8/sP0no
fyMi0kfreboD5uVQo8c/RvVS8eH3dJG8Jhsf1dCUFqo8s3P33yjTVxFjQOmdw/OSmsJkmiriowbH
c0BwBZhkJ0H9zKIUl8lBxTf0e7g1hvyszvNEkWISb8/uNqtveltKNPFRZLhsb6a/JrtiCKBwBA0g
qZGA4/xOnR2//0bk9oa7QJWQ3PZ4z+RFikqgGmsfQBCDTWWHxiHwUSuVWk3anB/qdD5JtugD0Cbj
D9pyx0M1nR1Mzly+58jeUA4gxMZgrVeZi4i4nECdEM3rt0dEWY2EWGhAN/jzeETFs7JOBznjOVpY
2ReNZd+GZL32Oiw1iL4VBm4LO/P0CCI5xjzyzPPgw2E4HnFwMSCNNKQ7nEZBV+1HAxEFIRBp+Kji
3trgd+a9CNBw6cv5L50eouMTwXiT6iA5LNTsOZDYjnTfsOMSYVVQn/IPr2/8AyphliOK3Hvykki5
QesGxxOz0i6NQTaXXKdP9xG6lXCdeCkRmmAKjj+8Vu3WqOUs9JxI1wCfYOl4zSxD4dayJYbIyfGf
dFCBuUxjUfaam33madZJUmW2Hv0W9FNAbKPi0+aJl393NRkIkg37BxoV53Fa7X8uVLMr+qFs5Z4d
6yZjtLHR3VfXcY2I123KlWg4IOpq76JRUeBYuH0+QbhHS8rgxHFT5ZA+Bffc8eBuYfhdPgq2kgt9
adiOVBHVSz/OvZsgEQiRxZZZy2DDARuuB6mQ7QvFRZoMFtKYrYrQM1KnSLOhdtSoS8gCe4VYJXQQ
Rgi0myxBV22F1EKtOSBlDcxxUfkIXvSwyaRbo8z99EIPpVaGaI9ZniMMeSAuVnrEknLHhRsa9CtN
eNYrSkXps5/4qDEao1mKZuOOpSWyNUWgEb5QiVrH8/ndfnLKeGwmbySiacrGyCwfTw0V5ULEvVA8
x7CT6pBWbvJDaEWy8v08/UMi2D9XllUuMQNmKQRdI1QyuMM44aTXpBHHw7Y6QjNalaie40Mhqg5d
kQ3lqmtR4ruM89aML+BKdZcouuXJpqAJspRHnNygUGAmxeGpMwc3dY68MaB5Qe/phI8SlWoPDsDX
mjo2WH55ldlp82ponr5wa598NGMibYlmB5HTVPY9/miQ4gjptOgpOZqe/c2wcrtO0SencdvZF2rf
azsddP/W6Edj4QR88bVE3ZhV8/ROdIzZXUp6FOl2hJaiM5TB3qy9Itp7qjp6d3UgKu0qIwpOFmLt
k51Fj5xi1CQACtEK0snx1yqe1oQNhcIQBK6mOTVKhPVKKXUlcZLOy1dSLtk/SgAs7sJV81lfOzru
ZDRgICdmH0gSKL/HIyOWlNmJEFBMarmt04uedLIqV3kjlPiphusPwlhrlHpv4QgY1CvTAr5z1RtB
2vww044nfEtGjcZFie7jddOMku8opQoMPZGSJl9bdq3tfIJVeHx5hX40QTaCbw5UXs/860ex0aw1
wmP5YAqSVcSW6Nm5l3bNaVYdKTWVAL8sqRo3WpLIwU8josiyRp+6zNcxIMdvSnoT3XHn4QJP1oPO
JYX84/mIiJ9l8h71qbObta4+2LHvJMOv710k80Fmkx41XS1GxVefxC/kMiSnH5zg2l7YU/N9PB9k
lkTWPu7fuuSpT6RujlBWnnRRBgdrSf93vnVnw4jZ7WSYULJz6fNbvL15J/8aDktfMo8y5kPMMqjM
03WSCNYEoQH/SqkdaVgbb959/aDenV+Y+a0zH2l26xRQyE25ZCTlOrpAhUvf6D/8C+xYzg+zNGez
h0QF65/Bu1Of3B/pOlzLv3Cqv/nfhpjdYkGn1a7kBuoTF/VKW7uOv5G254f4dDH59+6Yz9Ys+Aqw
IBJ5wWcUL8XPYrcNYB04zUMLTv9vIDnBs33w1tIBqTh9qSI61wqYn9N59pcEUhHVHd8XertS21fu
akhu5Kp2Skm/UFQHPZifurXxxEERkiPpBYCcgyRfjtWW37zu0Oww7hFnqyAYn5+WeUg6n5XZDSID
3g/jnj3km69Jd1ulv5ty4f748kDwXEz1Z3onc9Km6hP5ocHB/omc++RC+WP/8dbeNtuf/5Ivt+k/
w8xOQzaEge1HDJN9RPvsbXiWDsPufxtidhIkI69FQrvyqdl4m2mbDs53o+nP9fjnK2YnoRbQycd4
GuIiv/Iu1ENxiJZOwnQDnZyEf8aYnYTS13Kz1BhDuU5tp70Ck4XrWvmal04jVtFf+fV/m7ZZvFB5
tizVCbs/+xgvpUdxke6WFn/OS//vhP3zTbN9bEaKn0uISj+5f/IrdZf9MW463u2LttzWj/6DNjr1
s79gzrK042YPYx1lfekHjDkMK+nJKNZSvrLvjYf/bfZmL2OaezEKj8xet+n3/206cTg/xJePL0VT
4mXEuzimx2EEDjsjIL1IfTLLi0z6ZWm/9G50RPf7fxtmtrflzHPjcGSY3N/Y+i6MLvJ8FWgLh/Sz
Hf3v9ibFh25E6mPgLQAWaPYA1ya88zKWx992ZfmpowR9c+sCb2yhiUNM32ZphjIhSljBXsKsI11H
aDV+BFGpEXZghbBQdZhPLoAMcFcTiBWoC63j2b00dH0pwtpVfltRjP2b3KfXJREy4VohHNLQfiGS
mmbx+PMnMRw63IgBUVSds5NQWuPnRLb/x9MTW3PcMIhxdXbNpbBw/nIQ/ZP0kAeAWwU4M5erb3oX
WW5NdX+3lWoV/gqsWyNfkBiPlrKiWVV907ELQA0wOWJckPIT1/3zkf2n0BADVw28Ms7/iCLRV5y7
VF5ZEm5Wpj5iARzW+ZJo4PyAkzfzZE11YkQvBO4yx+eipk4F9koEL5UqBZejHwXXBp6GPxA0tq7H
bMyuYgD7C8XGk/Wb/MEUi0lFmIbWyuwwJiKWewnhZRQ8VVAoVB12GAOoq/Nn8WT1UMWfOu0AuanB
gfY6/jQptxBcT5T0pZQKO18hwZ39sidL5R0Qk2ThxTn9JJgwk8cm+EPS1LkoqZVTD8T4JnnJjbS5
KrFtvE0LfWniptU42vgA4CcYmYKgEJSGOdRYcpEq0iLDeAj8rN3mkqH/aM1A2Yde8thZrbGXsK3I
HUlS2tXYtN1CJj7vgwEMoZFokZfCweHwzR2wdTmOCsn3rIfC51mA6tpb5YvZywDH08xvULa1yiAA
az3C4r1HkTJVbcfwvEh6j2L+tYVJ/wRYzuaDuj8afEBM+Zs5xJvn0EWYXfMeawntY6RAospMd3pT
t95tgnSHeVnWqaas6UCX1cpDCNl2ZI3d96tEbSF/x8O3GdxVhXpeVDsGhGyjcOy4MqqLRK30fE26
W7fJavAobu0HrQq1b1obMaX0ReA6gohi/zCnx7u0iG1sDbpIexhaQ/oJShhR4Zbu7FNpJUq7RQQn
AwR1/mScHHqLph6lKY4gTSKAT8djlmxg3zIS6yFXmDSKnq6DFIZ5gca8OLjghH9omVksvMCne5cz
D6yIryWTB49/PKirdm085pX74Fc+ja8y1KoYJ81KwBFvasvcxZ1QhkOQtHIKM0BN3bXawWFeuBXm
GeWn4zDcXsAgnEhwksc/o53SMA2K9YMxetX4E0UVr1zjQG6Igw/qrFiPJfW8DRWanEQwTFx9Idg5
uZYmVZGpw0I1DRLGvLQkh7mmB7KaPY7REHQ0BcK+3+qFO/hO2hje0sV0MhxzDd6OzQUCCMDr7IK3
vNLEbcOMHuMxjqn5VCkMeCmEVu5EzPv9+Z11MrsToYUXE7AybzPw0OPZ7SJIZLrfSA/YTQ23cSOa
VR6LdJdHXudYI7WlIQ77NQU7a2FPn95NnwVCvHOmP4DyzTY1VSodfZi4fBR+Kf0sE9u+0trQ/pkN
jb7io7VLESXqreJq/k9N8T9UpU4W4rKTc8WLNvEFJ8IgfzNnDNp6EmmSVxCN89iEky5ftMnVLvrb
dXp6oRXe7wDdss33phxtb9r0YKCIgzDvnmN2dK2bIopGfyzzLL2p6ILedkmntbdIh48fnWrWxjrR
xyL86fqju9TvmS845Wf622ws+DU8t3MnTpTRi6i1uv7RyEzryo0pQ75WuWrHq0CEJV0D0DzJbtDq
bpcNiOJ+d9U/y988hzQB+OsJysVtPUqfRjA8diRHysoPVesijawmuhAtJjROBnb9Z1qp+a+wqIyL
tB2CV5G5vb5wu81D4Ol3AM2HXDEhGSlVH298SVc6e2gK+bGoandwCBLyctepdVwihOd5IIuaJF9A
wJyOCfAYmQCG/a/hdjxm0ye4PCDV/2hjjbKutda+Hgsb6ZFIWoPyWRJ8nu9ucGE4/aBrQtIhIzo3
u0kivR7VqsrLx3BEMMRv6+4H4h7jVrJtT3UKNjoav0n19/z2ngdWAhYCLxTyquwu3vrZsfYiXeQg
5vVH0WArPclchk+6NoilN/GrcTg8qAYyGP2k2buQNJ0VlOj+cE+2UnAxulJsrhK1LLWFLTu/kPkg
EJncxSBDJlrM9M//ifGrerCRaWuURy/qKydS3GzTIdzt+LK7ZGF4ejgZiqgeQgBQV+Cmx0PZDdRJ
TJaURwTOsysxluZl02kurVm2KGyEcF372fgat0gcnV+1060J427yoQMAw5rNUcRKZZtolqryI+Zp
5jaNS1O+KIg4LKcgfL0XDTZK3x4R6j+tYLYoAeEcMtFFqRxVrew9mn5UbV3DrLe2ktobC3kTx4RQ
uQDRODkNAE5hbqHBCOoFm6/Z3Hop3fshbcbHMFPjXTlQVkqB965kzsjBS2Rjk2fN8/lvPNmjYIYn
/II2PeeT1ubxeiptBAG9TMfHKLOl6ygW2lZUQ7bwoHw5igUaCyI6BLk5odj1cDVosAx8tJW+Xg9F
rGE55PcLFyY/nV/7b/CO4NSEqcONF49EWCuzLFBv07FBKiN4cKVSQtCvHDAsNURWRK+9UQSV7PgR
7AjdAYhW2KEjwsBPn8ey1ZNJER4E9V9wFtWwN7rYwmaljn1cbsMUt5lVDOjKfqUVYg6RYyPG4D4L
O3TbYiX5RlfaDoDrRuKJ7g1jXImxc5PrSmQNdOK0r2pjR+O7odAVwkBRVt1Q+nq0djF2HXqEd808
ufRyF98Ah848ld9dVbFJ/FVYj8Kg2m5hGXTA2QUsvwM3O7YAf5RJSz9exFre6vsGE2BMOoZMLRTD
8UFIRyaVSZQnnbaDpHFlhzjU/ITDIcpujaBQX0Qbvais6BJdMj97DkI1y36hD+cH4QGDNw02dGfI
Lq5KQ9oPnu/kioqNj+MjZVNIjqrmMeY0isha8hypNugHdnpRHKhsKOHTGKp42ju+i2KF6oxd7hsN
mRL1in0i68N4XVdIIe3I6qzoA5yXjfmE5qH0eO3qQ0PZE8vCcFtijBW8walK002AWwyJKf6FYExk
QOftRccL4m5Jvo3wI+vrSN4WqPp0K70YW+NRIJ5UOEKP1GTbB9ko31ie5tdXqhfrAS42Im8iz4mF
P8nEhTV2oo6pRU38s1bcGMBL3+DtvIdCbUp7zxN1e6eBg0nQLua+39i9Hes3UYlHy29ZptDSr5Qw
QYZjBWtJEyWbJM28g6JK2Tuq2fmkXKv2wcaNRadvdQ+Hl51tp5K8HtSqr37hK1ilu4FQ19/l1OWH
g2/kcbvOe+GG6zb1vWptWpKnrTq3i7vLxhOltsOmxe5WZSGwXdLcNi8vsJo0rF+RJTXW8+AOdjmu
wha4y6aX4sxbBWXj6zvEWxIfdoJhtVviMTgLulVhshuPVtk6A//vYN0q4FOilR3gWILADDBnc3BU
o7Oiks2OhdYGQYsCcz6cDuvhRvIlabygI+XV113bqMHvVq00fde5oEkexjYWuMV7cd85CTp844sX
4rG3wQulSVKCumoycKP4Vsn30HGAT5uG8A1ro5k5Opyok2piaxhYzv8AaKlNxFajRbjF8Sq9klM4
LQN0ccdqkJFyROxW5T0/weoOPVlrvA+L1pY3jSb65C4Dgpq/F6T5EQY7SJvcDJZS6PIqQBULKJza
IfGlsv0w3SlGbchWeWTqQ7qSY6Ws0KknKk7WLJ0IcIIbMU/5mWu+iYdyHLit+6fgJ2HMI2Gt5urr
uNIQ4eiK1O1ftLbvXag5wkO0OUm5CH6EkZt4B+idgWWssrwO68lFSk6Veyvx0cnUQAwQBgWpF466
Awu14WVVUk9S9m0LpP1vCngiqPeRGjIfa7UgI/oLV8IKNikMJPv1/Htx8gojufGfwSfZGNXSWUzD
x4RYvMXSvRJXKRgwGUjhKi7L/ocRB1w4cpoHC8/iPLqBqgyslmubHBD66LycAcoHeFApJb9D3yzq
teupdrltpED0b8ip6ObH+S+cRzjaFBcCySLoBqcBmPD4RUxDjBHsMioZrrPtVePmpf8ObSG1LqOy
5c5Ro9BsUxZ+rKudr+q98vv8Lzj5YBBPk/m5DdAW5vocnQKkP8+5eOKnHNu2J9sX/t9etqpbVSuw
8/v2WJ/KPpNeI/De+cssKowMh9oMnxpUW/dZrvfqmrp03Tp+UljFQgx3Mre4epBLU/bW0MZCtup4
blVtkHBua6InpctwSwP0Zt/hT1vfdEGS7DAkVH8T5kbqOjfj7On8l550OECCU0hAuwFoP4oA83wq
0HQJ8+SkfkJP3r3PjZDyxbby+jzHP1lKtWYTe1jbr/DQVN+ycvB66E3wDxpzpY5ar9y2piv1C3Xr
z8bCvyELyomkBkwHBBm223xKqiSAIemV8iOac60Idj4KUujGpxaRyQ13Vt/H2xrws0ZBJxxNaomh
X1rPXmomQPGqNq4y5MBlnG9WdpFa3p6CYGp4ayzYuGNE3i0qYJ5sT3JiqvpIc03qroDVjhfRlrLB
E26qPvcIAhq7xCwidd/lNpEQEZK/lHGcVGEmpXkiR6JioPwTx+V4vKBgJwaDLj8n4aiJn5Tf/x9l
59UcN5Ku6b8y0feYhTcbZ84FgPIkRVGGkm4QEpuCNwkkEubX7wP17B6xNCFuR3RIoSarYNJ95jXm
HCe+NXT7fBY1+KkpZXs4mKYmCyP02ILS+7RzJmvfOx7uk7+fR7/MYSC/BMuAJxGO3m7p5e3MQjdT
aXv5p2FIvJ1RlTOQOdR1ncIYYnPN1D5ZHRHNWtm80qP69cVvWiD8hxwQwFHnKrpl8LW841T4RFpG
vGmtGfLJXRLYSLrC367/Zi0A/WbC6I0/4W78ouvkvJbTsNaEvp+81StP8MnykzsE2kOeyeLkjmb1
N+EsXA/hL4Pt/ofzyLXZVKMZvUyqefhkyDbB6shV9UeZ10kfS9GafTisDqw7q07sV3oQv75XUqBN
a39bf4Djr6oQE23cbaufPzk5xjNnUQRac5vlzVrEXoNc9yvv9T9M6O1IQwAfljuq49ciFg0NsnpS
U/9Jg/ikv8+Lgbh9EH6D48mS2sWZCgGyei32G3UMCljOcYZKZB75bV6+VqS4PtBJ/TaxZm4F8WSQ
z9vL+al2UJe1n5Vqyj5t8NR4cdzkNFh3vWdFKTWt4+/Xzq9vmuwCGiCVY+IWrvjyYnNiovA9LMEn
H8mED1AQjPuic9HZ1lG/fPj9tX50jl7srJvAOrEr7AMUEMH1vrxY4jYycMde+1TLJiWvQh/XG/II
+dmATmjbVfXytiW2r2+QtNI13F8RH/jYCdp5N52lpamk+bOZXGAD00/JB70Q82Y7jWGsf+ylGozb
cumy6lwDXUNIHZMw50M2+9O73z/ILy8NyD8BAdVQpEHoUm8j+NMIyRRHWa/RjUcaOV52Zm6Izz5J
YYZGQelq8d+9GlIW6I4iVf2jl3H11qy619HJrd1HWyudRwxtgZW5mrMTXee/shC2dfVigDbVDHTN
YNlsipnXvfAFDTcsaV1nw6AaWzaWxrlYh2ONTHpMK8UOC4b1xLFb7NLVbv9uXLkJKm9C7HhBgAO+
7nyODqihMhf+Y0I+ktMxCppyX6V4qVzSVA+0V2KfXxYa9LpNJhkW03bda2rBiPYpJR8dHWdnlJGt
VisqxjQ98woGIN1N8QrO5vp6zBoAzvSqacJTzL0GkJU5ltbBpJvflOne+75Kz33pju+ntn4kI3rN
kfuXq9Ga2Cr2cKWRygFr/HKSdsMkS3oK8xPEAXrva6/jg+u1QX4wvS7vdgvqxK9VBK+rPcBV3C1K
3wgx7KjX/L5KyX4ay1V/CoKkuYdm0VzGwhOvLIj/8GRUpzf5k+3EJ+V5+WTYreaN7bf6kzYm6qOj
nHmHlUEVtwuijaGpiee/twDxZdIBalOAp+YPfOPqeiN+4YSkSfmElbkeiiCrdkotdagKsb4SUPz6
aHRZGDSWO+VjwrmXj0YhinfbV/Kpmd3+oHfrdCApue0IIG9RVFJ/M9f4gX4Hz7PxHDbW29XlCGIL
sbjrgtrmtDlr+HKf2mkVua37ms/U9lU/by0OQT716W0NsHUiJ/ryyeZiwzR4aPIM3tji016vpxx1
hpsMm+SPvx+vX14iA4X9ANJmHKJkjFfhKSq07mKtzvi0yKD65KPT4qde3uH7KLNjn7qvHGtbePny
ybblRXWTejQH6fWkd/QVfAIMmafU67xPTqE71NBmfcLYevTmZofOBpDXDXqU/s39kiYksgS0xVhy
HEfX3VB76vRl9Zv6KWg55UKiuCRcyYKjWeEK/cpc+fWtsp/Qy6bTzO7F5Hw5gL0rFMaxzsJ+4gbH
tC3Vdw/mwaNf0T0f0/a1/esXsDH0F/qsm7oEiBSwS1dZDSWurILkpH1D4Mafv7lA3NaT5hV5YkR+
1SfNEHnrUnbmbsVGYzp1c47RRCPyNjstiYMiYahyJmPYjb6sY6nyopGYgk1NIS8F54IZGnquayNu
Q1ZSG+GIkJAXVQUyxxrOo/1IAwUZmu41LazrN7lhQdA24gSghQ2T7ipr0AejrhcX4e8lMZaHlgrm
sQoWsUPMqfzsGMv0yshdLz0YRJQsfjj3sI+Rt70cOX3stMQUvfUFMaMiAhcyh/jcl4eS7tdryfP1
CbAJNnF0bzgzdhTIbC+v1easAZtU+BtSj8p97vSgQFYsXdJRq+IRn512n66CMrJZOJyGkcoBQc5h
LjayaBTIzSoigq5WWEU8gOmy8WOx+zFk+8Wv4JUX80sBwkW2BGgMif5GxgVu9fJuOTkzVSVd9TTa
gZyeTYHRLARVVU74dFPL1XZWNujls0o1POdniTL92xSH4iZK/SaHolTQARPtK3HJ1YZCMWZT54GT
xOLGIug6ThjJjFZN0+WD1xKImJYK9tA9qLPpfrorkUo6DF1b736/aV7nQD+uCok18GAHY3F2XUSo
075I3MqRD4iCgc0ppuxYNYE4tybFj96Z1IUAQu1tdu3Ihab3BhvU14DpVytjuwfASgSeQAdZIdeK
dKO/9m1iB+Khm8quiNA4M/yoHhf/4PWDfyfTPHuN5/cfXjZVvU0FAVgWWdfVhAXHO3Vza4iHclys
+2aau4OGG82nLA1k7PtsOWtim4ffv+z/eFFQkXTeADT8oiaq5QCEZD31DzVWPKeMXsVBN0R+i6Ra
EkFmVKHWFtMrI3y1Dfx4uUiGOUwqKlxAo15OduH4HdUXOTxAaYdrVvRschYQZriUf1en/a9ruZQT
6R7hGHwdx1SF1tPlMPuHrNXc5jRSQNDx9mjt5LKuw5DuG4hl9HZMvzAeeqOwlzhLzL4IbV8zJVw2
IxV/77BE14PNj2hgwxKCkLqGNa4Q3Wa6Iu3DNBYWvDe/OspAp5mSzOUrC/hqE/zrUlswwBWpj12L
eCCrI81Jb7B9qfL0VgsMtRvb7LVg+ypZ+3EV6N9stpz/BABXx4g0cnIN0TUPc7tkt2M7PK21Nr8D
65YhxOT0Ows5Dxy8CnEEQvnl9zP4ejJtb5O6sb3JQEBQvYbCFlrqFSq18wdtDYq3nNJaFLSrOqOO
176yWP7D29zQhFsgQOYECujlvKUBNVeaU7cPmkKFMB1m+QYHgPLr7x/oP7zNDRVCbQLEK05pV0Fj
VZcJhkFa91AasPVwReujIknc2Aoyb6dGWxzVYtOmFpuvOQbsr4nFXW99mxoK7HMOJJC/W1rz8ikr
UU6WN05s+nqfvdGTji61buV6FaPB331pnDR57azeFvxPgSsTaIOHknMjA7cpa2271E9lDFAdXZkJ
c3zAuxQxtsHQzdhsVmx6wP00aVzRO71rEjk+BULWZ1As8mkMsvrJQNDvW8Vz/NuR6389zf8bnbX7
vy4+/Pd/8e+ntoPJm2by6p//fZs/9e3Qfpf/tX3s//3ayw/995vuuXkn++dnefu1u/7NFx/k+/99
/fir/PriH7sG2dvl7fjcLw/Pw1jJHxfhTrff/P/94T+ef3zL+6V7/tcfT/jHy+3b0rxt/vj3j05/
/usP6hk/zcft+//9w7uvNZ+7fZ7zp/aXDzx/HeS//tB895+0vcjPSJuoyzA//vjH9PzjR5RI/0mY
wszZ8HnoDDKITdvL7F9/WOY/2R3wuAS+QhIEkvyPfyBRvf3IsP9J7kDiQNyDvNk29P/30V8M0v8M
2j+asb5v80YO//rjZf2dTZ5iBg2yrWK7NQauu2O9tdk5NZm4pWabezGl4QUmp00T4knrE9MNUVPx
7IsERKTtk6ov1o8/vat/39DPN3AVx3EHPDdyVFtHksCTFsDLmZxPeZWVslM3sDUEk1j1brB5ORnj
aXGCrDtjLmg69wld0UEL0QRz7XNV06Cvo9To03UKXYyXoL2/cl/bov2fFcZ9AajmtKHliZzAr/dF
58uRxlQZN+YkqyH2WzdPo54euIrKokxp6RVr794Ns2UP+xK/piz2rRo7qWogW7kXS1lOkW1nmnd2
2mE0XokIXoYhLH2mADkWCCeOxW02vHxtIkld4BfmfC5B2mB0ada6Hi1G5lqX2hu0+kPf1PZ6WvDr
s1+pO/9yaarcSDcQfoOkJIfdzpef9h4NlR0rWAZxdjWjmA8A1afYJJdz37T5ms0HrViQPkbwC2f5
3w/Ky5OLhybU2zT9CHVNXDGuMxSI5unQW013HlJh6Agq1M6w/2sEQA3l8+H3l7tqJ1LvoCyAsSSx
pbO97Gvl4xIwkNlZTncDgnUdY73VreWCNYZ/r8163X2fy26VF6O0uA1l9shZzwiE+98WAFr9j4P8
YRNGUJcUIdB1XzkqyO+nRuXOK92eqwyAc4CmPuVfKmpb6YlD4eWY4CVm2EihG5dVn6v5pBrZJSdR
+escpmKWyFq5NcJkcEDelmVfLnExicE5CnuWr6m+bJf6aeFwJAF0pl6xhWso7PhXp3GTZ8lcucZ0
MRMPbWNh1EN1O02r5YRrORbd59wVmHK9MjVexgDbQUjWRfpKLsi0pPT78gU06xasFou8tKiYqnhc
exFs7mqsilrSQnxPv6vQ0UewmSbtX6tFK3z18Psp8zLg+XEes2XQJ6Hkv1Fxttv8aW1YS1dlmQB+
BlyrLJdo7PCngEodNCyM31/qejFw9P8wXSXewMwEH6OXl6pRxocsMImLDndaOwtLuePJBom2gvVt
8/aV8iZNtastkXAVqC9YX0qPm1/LD3r7Tw835JjgtVqnDkNLW3+XasPyHV2GBUOTNLCdHXOubaIi
qNeoR6BqV1TKvtSVlzi7pBPLG8uT2CyVdnBacGSOPWG7YPBbH2hhbu4mswF6JWc37OgHnSuE/h9F
4E5HoWvuwxS4eTT3jbGzRnk3O0n2TiXe1NlhFSQi0PYin/PSPuvaOkvtWVXVEA29GL8jjAGteBzU
HpRPdUKb3bljb/yG1oZ2cPRS3hozZmmdQ9QYmIlxBLRVO6EpTP/Sl4Y8+Gvgv9dmx3+To90S1Wlr
h3PXensdOMNNP7cizuHoZSAbq5KXYjYRh+oHegikUJ5Zhouqy307OsXZBcJ2wKvww9SV61s1mfPO
Xds+VrjbH6iDu8d0aLOv3Si/e3Kl/DXZpYiCqVzDZNLWuHZxf6S3akfC6VWACm5ihQ1c6jvp8yYM
rTDAFXbGUVqFCCdH7z4mxlTvTHcuMeHtmv5rX44mJoMOoF8nad+nQBZ3KxiJmOPZ+OZPJjSXRfQL
PYZ0uUVo836gp/3W8eUYSlcab/0mKx9Uq6vvqnDmyKcW1Jzp0PhhuVCfe0uf3w497kSFRrroQ+Q0
LgLKI6XzL04CPCOiiStuzHZxznMn18jJEnlwFjc4jC4sgLqxzgjmzyhiiin0WpGgFsSvNeMgxc5F
sVu7mDCDboqiHt8nfpl9LlRTJTFnZfGmlIv7zvAT6w1Gl+pjbRtr2GYq2Imx1C7CtdEOyX2KVwt2
AfDgat84KCHQeqhqaJx9iVpfHKileCoROTUN+ptujCxnWgR7TxOFU78Tqcbkupvt2RnPbbI8OUbn
RLM7GGFVLMNJa9L5ogB7fSI2z+cw6+viCJpvTEOZe/LY6v1HM9WrP63FMU6dP0yHwhIljcFK3QmP
pmg3FXvdK/No1AXKZLNMGVSn+bDYCLGtASOk7NXbozdrRrRLy30xevgmmYOK+mlZb+0EC1W2J7WD
qpjUYedk77zeuCnA7kWL1/7pYugUTh1wym6p3xlO9rgYWGaXfiH3Xm9N4UIR/LOR+wewvFYk07G7
oQyoR3Y+vklaRWejXeedVZXFcU5nhSp/WUaGlsDhn2x/2itDG6JJFevdJL0AMEnRHc26a++xUR3e
uWtS3+UiRyArSZcb6E9i14t5vGidq40RimGOFa1TjzWSpABEwcMEnbdzPOALobcg4RQlWTY/W11u
0nseyyDMjRmrUbAU5cXPpqr6lJVJpX3O6fUkfImPvFy4BF6R3XZB1xR/0j0xvgtGzvy4Nlb/gHWi
48ZTI6S88wsIx4/0cvIEzg5HTR3ma17kZwX/ofwOPEWN+Bstg/tuYz3+iWB63RMOjv16r2w/nQ9A
JQc9ttLBqPZ/BQ2N5o5NBfBYKvs0ZzZ3NSyFtZsnYP7Iy86TDSIBB+EccX41ZsSYGRHHMOJesQ+A
sGenaagSP2qXmm9QloaNq7bk5W2GFpIXKYBg/g2g99WOhrnJyzOWpCXVPyigbX8zG5Wt7jx2YvQm
RUs5dqJQw77ycczKuQzrhIpe2OhjANi6qtNhZ7OPAqH02sm+cYAml7ciaMV6T7+ccNPUpjVBi531
cYuNiP3V7Alqzt0yrB+agCmWRoXREx67bkps5Amwm59mYfBuBrp/Khq0Sp7xSO0szPYSV2fHBamt
BixL52WtgCFbhvTUQ11jCHsewe6u97KZkSCpXb+tdmiUojcUMTuVE4rJR/SVgU1M+AuEvc1zg4BF
HQugYu3FHPI+O+mB6tKC+rSfT+5+BQKoZzuvyYO+3+ee29y6cjKtfTMI6wH8NON9I/Rmsd0I7XtR
1LdgNKsyvThjTZ8vEtOs2Lu29nTkLxbAsJARFs0eRhB+cLneKnRDM0UmvwOaCqdOoTTWueGarYPZ
xEape38GdeFnddgaCxzAcFZy0XZegUvEwUlFtW/zjFJNbCtg1AcqkZMfou/ltzdOZZTpOZipSHwM
wEj0z3UzMSyar3dqiAlBCk7LiT/mA+ln4Ytd2krcv8ymKccvcsJ4kM2v1St/O56S1n62a112FjCo
xJFWXJAVpd8Jxfvu7UrctJ7YJO3hIU3YMKOmIaQ8tlmX5h86aQ7unRqWlTeVGcJKPjf90rBlJWOd
Jw8CTOgCQcGFpoBjAEmV3YQVdrnF95wYvgfTXjVKaBFIJNHKuB0Wk4AJjPxYvIcXnj16QJt3Gtp3
COkFQh3moRSntAeUHI0C+JKkCfHFQVvug7Go4Nw1mRtNuYGSFkYKHwkZHwVC8Scer9lPDfF5GFiT
G6J/fHFtsN97HL2WJOzqVt4H4/xVKJmFFZKIh8Qv/FtkQ5JoshfmmdkNJ3dOtHd6mzSH1QTq2M52
H9EIaLnkrL/t2FfiYAi8N7mnLMDegRsbIMTjTAgj7AHWOGESeOMORH27LzUnOC+mNu66IAXB4M5s
LH6L0vyqdFk9OH5aYeiyjuh6kYrOMSyL6pz5foVqgyPaW88BY3kKVls/mSsi8Tn6kUcLB6hdUU/J
Ps+mj8ZSg6t2gxRJ+QbyNBBj56LmfjnbhSMuZj1NIWNSXVTDrHbA/O2yrnXRUG465xsuM9XBKhIn
rOZxxeJpbE6y8cXbdjXmEPHA5dSv+bBrBiTs17pH5hls0GB4Y4wY+RgZc5s9oN7t8/8w33GgVfkR
AIDuptfp3IVL1nlviqkPiBIsJ+XAW40o6CX0eEcb1QeIDn29y2U7c+Yp/J0jywNWtuvlZHwPEs2/
KRbb+mgmJGq4WrdVNHQoLIaBXuT7MR9A3hL392IHuM/5WBrm4uy9IK39z3YfpMWdmpZiCH02XzIi
ZygIAQfMLBrHb0x8qf2eYMgcezyiCQ9EWFRj9y7nsD6naW5+swB1XUprMk/mXGF+pYJUHayOIiUg
J3M5ljJdtLhvg2IMC3qS5zmV02Mr+/ZeOj0BFU/vP4DHoxjXuV75vqmLdo6XVJmP9Nb8D7lXzOes
H1qU9BL4z1vSGdvLPJx0FC/zsO+HfLeWiip4njv2HlJj5+4WNckkGu0y+VOOS/DRMcDlRO7YYfw3
agufo8ATNAg/zQLpST9rw2os5JEvxgBV4AZXxYO0x2iePWnskSJOzzUstrCzwAsCnViCLDIh442R
jSfdzZL3/ReFm8A7o5qTJAwErWXLSl0OlK4q9l47B9adLzV9oGtbiwmIe1vcOiXL/uz7y/BBkoy+
ZUNHOg6P+eJNPydU+Mepi+dZr5b9AMAv36WFsJDFrFQV2YvujvugXubb1HLTAR4L5ku830WrYYqU
DipxYL4vJm7aOyNb56+18rzd3OfGOzUO9C6ttYmy0kn3Qz87hz5J2z3qlPn7sqm+Gm1pH3lABwlh
6g2PvFrhxAvk+Nhsc8OL9TVw95qZLYc0G5qLIG86WO6YxoLusQiRfsnUXUB8eC9yffrg5gg7sx0n
0weQ7/LsF6K8Kceyvu0aCBhikU+TkAmgf+G/MVUm9/q8OEe7TeAqWZPXH5Y8PVNfL6gxlbYZBWXR
36yIjR/LwRzIqXSpHTsX62mnXbWvPokK5BNtXZ9YrHjC65bbfK7ypfvq2M10sEf/T7MhwORxRn/c
aatlj4QrE8lVHhRHOycdq3tfE7GRp8/CL9yzNrEu+iY3DsVQrYdFGT35VTPcbhTaneF030ZZTniS
+xCxNEcZ71xKQrFCq+pIgarbNYvz7MxaFhsDkDBvTPdiSoK3emLq7yU5wFknio2A4mJbP0HLWf3W
DDEJlrtcFWAzhmS4Q9SZXUeT2aG1SxN6UeedHF11h9oenJ1R53pc+RIOmS1uoK2aRD+DiMQ8DZFs
TT5autW5nRLWiGiMz/ZU6PvOTvVT1dh6JGn5RMofjvQOLKIx1QXW3nKIqFZuaO+Dno0xQHnqLQ8m
GbavQIm0mkBHLsfGTaj2uyPpqFam2ECkUhxmw5qesDb70Nl9eS4H/J6cokVyOFgf3MryvpNjte8U
eeRdQeYx7BZ3weMd29fpIbEJkPG7H7s3Jowc73apWV0hsBv/ktUztiGh1/vOiFKbdCx6jot7nzeO
9p6+fuAffJXkxbFo6PSEnS9RpOIUjTGVRP9xceuHDdf/CdjocGjzzgWUmZYkZYZRfvQxoIsl5jpx
2STOg146E3WboDrlrfl5nFQHx2AmjhKJum86MZ2XNUjZsz3jkrgLKE/ihHe0u1VUtHUTw+4ipEPf
41G4vR8NsF3ewI37CEHMPLrZQoFKrzI3boLqdkSAfu/30ruIzOYmkAp+YisbwjTT5sd27FQZ2ZNX
ndaG/XqRREFR47qYifhqvpt7b7lhbVehpezgZhaZey6S8hupcfG2JA0BRS5QfbElc50T6jg3prtP
dYxtEEoZEJk3RXmq27nYLWaVv4Map+4QUdC7o8I/LsLUuv4CaaT71Akh7vANtSKjq8WxyoX2laIe
m/haNXtmtFcefVNb4dsN6xKB7ze+9+gLRqvnVbvOttNdRVEXFe8+R5Kl7BEsb1F8JstjZ9zZbaOY
jDQdh7J9zGRf3ptl1T/Qdy+jzFKkitoCSavRytsAIf6T3kzDsevUn7kN1iBSYgA0OKAVEnZe2X1Z
IdCFupOToDac28y/eRQ7ouGvDl9bR/mSo/6uG/cGurXnZDtrdWEOF8sW/u2sTPuOOpT1dlBm0YRr
7ZlHBVS+blJbRO0KC5usJrPCuTCsg8w19NChd8l3WeE3b0bLyL8GlWQB5qv+PaOgQWSfkK7SrU9j
6nDJO1uX+l3rKtOMZmLCm8Y25b7PO6VHhtG45y5Bk2FYg+mQ2tpJ6Z0RppWm79MOZlg4SAPZY1J0
+TxSx92ySRU3aAkdaFmvSO8W7peh1M2vK7UYLExG9jHifV6YP3j7npB1xwt4ruzgsUMHJyprO3iw
V6PbGRtzbQHPejQmYUSGKIcD3KnilNq9iNJ0RoW0H4zlRqvAXBFHO86jbgr5dlaeoiTiONyCdyGl
dT5o/TJ/dYehgR+oans3W/1KFuV1n+t0Wu59sTgAB7QaPE0wrKsTU+Qcw0WW1ReINRM8uYVVTnQU
wDBsSh6s6Vv7KajT+ZnDUkU5A3uD/m8RWy04jdCZFvsd9D1LhZ6voxKleRM7polnRGT56RTnrSrz
CyWjJL1JXD+Jh5LK0Tewb513xBuoHmPSLucRn5bpQ1VCc80MkhfQ/EFYGK4UN9Aak1E+zq6hJuGG
ua1MS+SRNHzZ1VY850M2z4SG83RLY8J4LBRiQ3pnP/abDrTel/UztRJCji5Fxf6+lIbAADcGJF62
XYSYmVac1Y8cps+oDNw1pSCXpL9Z2QcqMNIN3XUOOBo8wqSLMHN+anZd19yK0oequoIkG/bLkCWN
RtyIxAYrTPd6VYV9qwd3sJvzNW7Axqn3IEbs20pqYDW7qdfdL2NjmeXtOk1LsgNb43uxl+tyM/r2
wZiEq/D5FNxriogZaKLgJhAM+MNiWjOdKXzr8R/IubGNDtVtBlbdj/SZjTuZn7QsKKUMkwRZmQ8A
iQdrb1CkHvb+lPr1cx4McsVlVK8o6nVomelR6dKSPaxj3WcXf03X4pLaq/LuwUGbfVRbWU6xuV3M
jL9sQyykUDpeKGyGiFB46clf8rE40kD34Cxb5PFr4ST5l7WtLUqayUryCIZm8KDVmoPnn2WhmfMb
0xpI/EsPIthFdMZcsrdWGdTtcBlayhOdSE3S3yCx6vtp1Tp933r2QBWkJJY+ibFa6gscW/pAejB5
9nFkp6FLpZJ0fnTSovHtyFDN0IKHJ/07+JhTyAOhKcUCxBd047TkAH8iOhZodIS2s9RnnfICAshQ
IsrbqZnb4ruW9x1JkCJCP3VGI4z9Ouou3HFqzHL5viJ5tSLQlq6++x1zpQJblnkcmE+GkW3tnLbl
xVtaz59JoFz1gIqWSV4q3ZXOnouSeH4DpkAUl9qwuHbjEdp+YjMuzHtioQL6ZG+It2ZbGV/LDHyw
CGuytZ4c3urnXZ6SGrNyIG4HyRbL6O6yE7mE4BVMvTPCrw0097sY0AR7P5WBxdBVytf5CxLXNllA
9jtuKB2jJXiqvYRspEvSGjI4Ieb7wUhSysPz4neht07F2Rwyz973ScEmBQlotd6O6dq2ewG4ttkT
Ji/Fzka+yQm11F2be+zHeE4cg0sKi6tZICgP9MX4lBSeXOZwSCcHez/yxDVymRpHjsApuFkJdYHY
0ZRBWmwdbBFy8K/m28weILVPOTioLKmRth8WP9iXJVTBvdBXnppiR3Ax+hHUq12prXJWpgwmWBmj
2SWSiGCfW+5U07gp0JiaBqPMokl0xFZsfLNAI8bmU7anYGHzPnTnPEz+6p+dZGyyExGPUuvur46d
/WNYe2vujXdmtZF9hfJccUp6RxfRUmpqvcGWwEWHpu6k2i9j7Zu7YFVTczcNAmB6gQzBhcmlBXdj
b7enlSv2D3ZhlN3XYMCMK148tzxQyC66M6mmuVzswB+9fdH7ALErc6z1h6xEQyxmI3TWONB0VdxB
LHYCygrG0NzOdhPEzlB3cO8J9olhccoNbkiMRI5QTTnXu476cXF2pJlT3IVQ+4giSAPIBPUSqmuG
hVl4Oa/AiGyw2lVs2Ep8Q1ZJ3ac1Q3RcTKjWf26UipKgtGW4x7Svl9iCnvzoVWhofWq7jmQK0fbu
T4uh/kqNqLRAWQFQ2rtzgA+embcJ+i5sDMluW2Fs0T5JPUjDbWrIolq+/bU4ZW8wR329D8RRh9Gd
lWFvDtN6bJRRARZzTQqDNWYww9ksamfaVwSK7l72VBJpCnWNuSuLobgYKm3GMLcs2cSZns7L2V1M
ZO0tPWnFpdCaCgWKuRgltdSsLcgrZW742N2j80H9EcGjfFcwcb29J4NyhIKlFUi3BSI9ebrRffcG
0F7frdYxkITtzMQteHE2lR2hAbs/0xSp608AWFnzuSloaZd9XVI4TduKPnW0WjzcvWkqhqDz7Ko8
mGudoim02fAO8Cn8NazTUlQHR3rtciZjp3UZmuy4xfeC2k555hhwy1tH+UW7xI7ONN3TmqSyrjnI
FO67Ilg+iqVZbsylpGFLI6Jn/wRvze41lw1xd9FPIo3KwHPrs4PspthLUJ7AkGUH+PMjFCdHHALN
8dFeakcibfbpOpneVDY1sTfBjE4heNGAGWFK1PoPc6XoZ2XOPI4gqYYSKDomCRpEuTJvq+o81D70
ukn3iyPGTLlzNLIKAiPpRvDBtls7C1nB3RKnvi5Zr5hnZnG9DuKbrnLSbjnkhrM3KIl96oWfTLFd
FpWJhOZ2RvyFG5jrrCp2bV4Y75zcbdNbXpLTvm3tJaFkAbJAfuyWTLp3f+2YnjBL44PqsTTZz2DC
nWghs7BWBAMslR3QD2TgAsQf7aOd2ca2A+u4W5vrvBYnk6E8dSqziwh9GDn86fZmImPFicfu41a9
e1iIwz6Udu/bsd5Uw+fO8HS1U4u/Nkia/h/qzmtHcuTc86+iF+AsvbklmaZsl+vuqroh2lSRQRsk
gxEkn/78ciRhj2aBPdLdLiA0hOmZMpnMiO/7W0x3rsqqdQmZlHmTbWa2cqytcx8pHgsHlbh3spxl
kA/Gh74A+VSrdbJ7sSZfLJDPIhVDucTvLfax9s5fm/AXMMO43c6W8v2ceDvGDCaiQD+VTL77Q+Fq
T79E5TLy8V0HfeXXVqgJAS3t/Wki/kq/hEiLFmAQniRxRXZL5f+qe7pknCOStE7dePu+jR/cJ23D
hWKLTrQp+PVu3c9Q2/Jk6ta2z4E/XwBha3HxeOas0MVqCJUqx/BXQVNPk8Z+WQ238YS8r7ocU86e
W3Y87FU+rK5V2LmTQCiYm572DanTgI4fyh87r9OHUHPTvxO4Epi8MOFFxAM5kEARiASNROoAmzMP
T1HV6+d5arV8ZJnYxAk+Nohvo3YxfkYgadedSXmp32haJCwkbZZ4umDYKyzHucdx79yDP3Wo83tX
edclpClg+1RDe/xjRgrsxWPq2sqQRHRxqYtKUQxEik9x1+33pd3o347YOAGs0CGVJYsZKuX7FLjK
BwsgMfGurC25PsdSCgx35cJz1sfUwL7YdRIMV0AXUp4tyyqnrA3WZnnebWaas92y9Zz1HlnfIJrm
szH2RmKLqvv6ttCBJiajDPW2IiuhjDSK4D5/sLNa/WuJIP5nZLn1SKs5QY49m1QVRio1I0YSmcJZ
VnaTKupPfiZ6xotKUM1Y/Ai2gmejAN5MPiFY1vFMy2qhrybCUXJvtxrCb0wFFXHj0UfY3M0lg/yh
0OFMQwF4liRogxf27KG0VLd9B4JyXyBMkse9U27zPYDn56BvWupXUqeq8HwcPbJlfehDhq7fVSVC
HadDMRDN0W8jlGJbz2xUs1OVvK7dgzcix4Gf3BN92viRjSBxp6n3R0kR3HZDLkc4/+z6ZdoQVpWG
KJ4dFmq5maQrh/OExs65kCxiv90n5br3EqS8T62o1duWDob1DIuNNajtlcSfUYCO9IG560YSSJ80
uk7/3E0OZ/PIht7c1YkJ92utW6JiDtJWcbRmVrPN4krMxZA8kGzqR/cxyUUuVAsTSwgoIp3Lp54E
9e2GnWFZDrYDJvIds6xIDsDA3TIf2pp4FjdbTDCBFZKAU4z5ooBeyLgZh7BsDx2aCkt+8SytnOTO
GjxR1aloGXSXA4YlX/T/g9jtLyrAy/p+8RlGeHxdco3/6pILmKmnUE/rSQ9d6D0rf0vm7z1Jtc2P
lSzQ9ZQ4MO4POyngwWvSJlw/f2pZ/iPx6MvQ8b+/6kH/RUf67+lLTx/DRZk5//VL/T8oLb280v/r
n/LN/0NZmn90w6/phxK//vb0IZefLf9n+Pybqj7+lg19+S+a08tX+rvk1HP+oN2LcAecXnh58Cn8
U3HquH8QNhGhasM1iM3ukiv7D8FpgBI1JoeCQARMK2SW84j8Q3BqOd4fHPEXpfFF/4Pu0f1PFKck
r/yrVgvcNYwvAla0RA6eJvvPIP3/piOiDFhbFoLJVGyrKfKk3Jgv5gV8evjks7Fg4EFHRYyRh3kZ
2t44RW5PrvuGPGBuUic0ZUnsUVKrlKGpKfJiCqsrrZJ+TrukA7qkBWwXp4sR/MEvxfgjXJbyuWpw
5hy8RljRwRQXPqsGqIdFKRDaptqT9lUQEEdDclEIVICWZmDKG8D58hJ14a1f1nBAOlkoNEOV4X63
/B7obmIu+kpAyFAeBg94IwsLAKLM0ysVmRsx2tUVsCnr/lJ17s6xvoe/oKPWN150Fd8MjICIUuCu
fhdT1KijRqUHFFoL9CLg1VWa0NZ1PXj1Lpl/wr3NppjcXQD12dapmYAQyAfvfyH135ezxtdepxsM
gJPS7tG+zODd9Hmg3IgzM1v9++LvW5gTN+KebPbtHcIdZnRaVcQBFCjzbDWr3FKlkmhMe7rVvo9e
MgHgqxpmzWFG4E/l9eWBRHmzEZQSbNtp6IArMlehQ4CPT8yr6YFBU+Y7Qj7jXbTvsT90HNDuxPfh
TPY/N7vZv3SMtqS0NX75hFVg989KJIzmVmzZadcIvV6Ncrf6MwMFUZZY7co+221cgSnH2LCmteIy
Pgr0BLwibr08E25vyxQAwH6RdRO8Q8S2knJLFWM3rmaNdKX2vuHOmn81fgz0bZOPfbNPbf3hTaX+
pj1WaZ6MYocYRIT6WNHR+TtaNASuECUT3pr4dZXCDjkqX6THOg2Zi//FXZYYOFej0HysVDFCzPi9
bxVXnSGsuMkatM7qjhZj20n9roySvBtGOz7oIraPYWdL76S7wHof1brd23UY7cXJgc7uz+EkS/Kw
CkWaBVI7sDYQaVvdxSXlcHxy9vIS2bUUUVq7pYYPiljA27QgKi9+LOZoBNL1cQ7Zt2O3qr7JSHoJ
intuybE4aNvnT6j1TXzrsf54R67wxlyFLno6HJg434P3zfX5PRN/csQBeM6rb3BWJ/rWrkSxs04n
A0wK/YkLPzFSq0MCGYtIAh35cC1BzGZS00hjyFRDbEQOWdLYdxaUkPvq9eDhz7vXM7oXECgBtFK8
m3wpqtb+io6P/D/du1Xx3rJwdN+WMXTNvV1tobxB01UHr/0gkvYG+1ezQ9ouo0x+7mUt66c26nV1
XBNOoCe7c9cxq4wsxhMxQMbcS7lE+kY2vTvmDGYRWFmRWJSH6iU23sHMm7GffWSVPNZgJCCudTF9
qXkT+TbMYrVg1/GCtxYtTHlYupHEmn4W4c/O72QF57b34VvZUhKAat2034xF2ltmJdMq0tIKpozy
5S2+3cLZpEAtJKZ1yM3VldPP6sPXRIncmajZ+pQd3vezZhpW6wvoQeykBccMEHlRecuPrfL3ZxoW
IpVx7jLLrdzP4s5BB1MwaI/d/GSTXgjpOsT+Y2SGuDlWSaEfw9V1W973ikMJLShVJYUKzK0oQmM+
S3dXR5cEPBbwtu6JTPN4S1OclsOSFoHlPnM/1d1zQIDZE70VhN01/V6ezWbHONQmXWqkiCpAyEOA
VPDYzBseJxEvr35TyV8Q24TNm2A1PxtWRdoOlWH9TxURkuvbCO6o0nKdEc55TejOxMOBP6cLJWqs
36oFeZrwDcAZo2OR6dKvjQ2H3UN7q40+uMxabDMey4IIaT6D4/aFZ2D2T2JhZ0mb0e/uKnr5BFN9
tUeET7tRnydLO3xRVDE0DcTJmGyfrqy65lQjXVwzURZrDDvYdsRcDSKWJ60Jg8LqCIfO60knctOr
5isdrf10WEOyHUnys8OHFuv8gH9uhVJEp+rRBFkJ8apG7b210ebyd6Ej3/ywDoOD2YhbSocQZ+rT
CC94G+yhaqFBuhBCd3B7uMgNED5v+Th/c8Zk2Q7IPbADEs9n3oi1i57JjpzmvPJqZ7tzoDTuBeDq
5zCLIEqJtNpfqBpBczg6PHjn0LsgcEVclXYaOEv3QrpoD95Bwe2UUhqyJ+kWOWsEqKylSXsPXsUj
2kWlUX35URtEUYJUZyW2ox9A63LoJDxKF1k9BDv+XH1oCvJ0D7qLN5qG2+1tnDmoD/QkBW2OqQ+5
ofAtG4LbKyp63rtZwq6wa8wIP5cIyrxaZOZSvCdSzyIHAJ2M650Ha064nlfOs5QsZVSuFfJv/rQG
+7ZjYI8ok036JOtdMYeZcnFrnBtYJ+S60tY9sIQBFPH1HCIzmNoINS0UX65qGb+4Q8P7t5gtebos
auzttah/ttzM8Ph7zXEGZj48zC4m92yD+Pqqka8hgTXt/IVnwn6v4SpwjUixIZvh1fjJRIOFxkRq
fQMx636SnwSNbGbX8BKz+lweY896qWa/et2bMfndUgcKCs14EALwl/wQwbgNFAomnc21WcVXdTjx
8zQt6oRbexp5CxdnaSB87BAjGKLHned+7cBw8VP0B8LRrOA55jNjwDJQRQAAE8cHLjnOHUt1X3bZ
1DlUQZQQiEepTO0fS2XJq71EGExWj1OGWWyc5FUjSfyyoLPoshhXM6d7MkxfSAJt4qzmuhYHF2Du
oYiIZD2t0hvQbiuGqxS2icxfV7TAu03J2TQRTzVi1R4WL20sp2MX0j1hmL70+NcLsUMk9+S+NvjM
oXaOzUp79rFsqvbWkPYnzzNbv5cbIsb3E8RI0d/vAGBvegJoOAVAwZ8e+Us8DLOIYSYRHXS3pGWE
6+XZ22/DyZO/g1VY35vCLV/K7UIHx8okP6mvbXxUte32AYVSLPnOg/lWrFbSHSE7vNupQFWeqs0n
gpp/KM4auveHNy0xUrHWgu+dCs/iGUWBd8HBUWMvTsT7Q0IpNIxGO5OJlcMkI4AUJr+apvrGW0fc
GqMYEUQEevQO46TVY884+9uU7JcpcqvugomM74le69+lWpMmt3XUaQSEnngfTWlaZPVT/3Wp+u0D
L598qI0oLuCFnbxMUdJcj8YsPxhfC94/x0y/uJWnx0GG65TpwYk084+sv4lAOJ/utO3PF+7qbKxu
4CcGHX3XttU9LZbTTzDXrb8h5GJ5ATEi3wlkMfk5trr8vkVt8AOlR8K7v8z9T7lPdL0SA5vcKi9k
viqqomoypsv4jS1YAaEtjp8NVU3oRu0ZBZGm2n1KVxvwnjlYxrcm2rodkI3A3TwZ6InJqKSWP8Nx
NHTYNjLyUjUt8qVEUnvuICCbFD12/DBh3lxII72Iiv19T563ntjaLIKgv3I48ukojhvznTPNtrh6
2mnjXL7oWBHHRAxM3qyHQ+23eHMJq7C+u42Oq3QMBZr/qJuI653jCSx72qT6kIhy3n2rnvssNJf4
NVONAwZpV1nfi7UzvwhpsV9qTgyZVUoh+RYM+V83KtgVyWxU+x4T6Kfzvhcew0I7gPSiJraKrMAf
sR2CQOkobWRFMkpR2NNwlshUktQ1W0kmrTOhIkEdoJKzqvFLZZQLYJAjeE6gEK8bjAXB4GPSLzY/
JgsHEhNgqFAmcyxfXvOfFN9GUVsE8jBnWXnc9xuYThOXHgmz4+bfrS3g+HlKYDHS0WqJXPBDHX7H
ZIjIAOhOgv9rJvZMq066CMt7LneNuu1jXXWYHAD9OuJV48lnZN0SbhYLPu2H4ilBru6tXD7QMfb7
ahk2QF3JOeR06OYgjYtI4daw+aYHYVbvlfdZPjiNCN4QLHlICJfJ3FsW6TGFclFOAiep+KD8uPpW
deUYH6PdqvYbdktE8mxgPtaCpjAfu10XPj+SY9cZCKwqj3xcljNQz4J9xW0BL/c+kEOKdt+duRtt
SXXy6rNASjKWYVFbB7ipHduwOvqrgV7RxchiObvdzGOkWleeYxsCNxsCZdNm0/SRRfQvZ81xDloM
G64oV96aqkQl1QZOJ0/zBnOVOo6Kj7B0sHFBqMj8XsotuQCw6FnS1t2X6R4V0Dye2mTu7qK11u6R
xgGHSMvVKoaUHOyhydWyRWhoNRnQx6Unxy6L4GPmQxMWPRx8S03Dc+sBx+fEtbGSRmYX5XnwBq6p
tQiVTA0ijfpEwTb0zjoMSGy1B8V3peI2JlajJ2YVwgUxNEKFoGUW34uETlhuFi8NvLXvTwwz84sV
NkNzjeg7vtDJkmIfv4HRyFuCmpZcl0Fwn+zwVnlfGutpRb+qTvO01APKJbT+OCKGjXToMuZXa4ga
/F1PmJKyET4Hz4ntwqNJto02q4Jw3q6bgniGc+sr/XVsm8U6yVAmEH7J7LrXbmUn5VcMKco+SNGY
MQ23tmWArYJ6SrcWu3TO56VK0h0ic8yjdfLJHYCd5lYdRTKc0DXH1RH4TFi8uEj7jqXX8vz6XlU5
8EBOS9mD44xFroMCdGBatHYyXbVLfOrQzxfXlUfhDiX3bSPP7YhH4cqNEH7jBVrH4R6F8gTZEpey
u3O7Qogz978o+XyrkA67xN2gve0W49VcQEWmarz8rVrXvjrGjuBtxro7qwfGbAM6HCaj+7vwQKWP
MrT77r5ESEAYs0XF3/1akUiWOm231yfCdpDuSR1WqAJnGMxjM5WTd9iDjkVfLYGCECO1U+Jz3ILP
2ja7c4ou13uuBlw6kFsus4/aB5xTC7t6e29FQu35usP2c21iMb9K4LaXvCS1XaBC3Fxx9I3uMVC5
PP0XxZEt8qZtiuAo4zpyciuB+zv5dlGgMCYyGqU21NwUH7W3zObKrENkvsA/2fq+VcPS3TicEe1j
MshJvBQRcg04wkKbNw2q2ffYRvY9etI7y+YtrQ+Bn26mmUHdN454WIupvjaX8ODMuDIIjl4iiuIF
HRo8I7P0QkAqGfL9dhxZcSfWdJATpA4l1sO15vfPug0Xx22jRkehmPP24dCufhln7PC0F434uaCi
wFmdg9sqSdJUu1djPlfCmQ8hZVj1z0YO1ivKs268ps9uj3Mwv4tGmJe4Q5LYK3U7efOmuFHFZp0U
abLbYR/Rzp5Cr2PLjP0dWbMnde9kLhGaJdO2sO2DMR5vhnsh/A+zmqXIQore5BWhmMt8xQW/8KQF
eDieRuJ96qcl6p1L/Psuu1PUeMgsAiOW9eJ1693c2UmUyAaPl/LkJat3a8XrsuV4+EMCv8NSbCnq
oOmpDtv6hyFB0krlLGkF3JaJ0Xead4S7wwLmkBPTPt/DnUcPBKZ3xOXrdnmPlYP8ZZ11fHL5RIVI
ecmbQecVyuEwYGU7QkbxrCPw354RmRRxWuz16pMG3468M3ssX0L7IoutjIMOGvix3w41gKA4TA2e
3UwQRIn2TuztA/AA/oWgXcMroLfBZBsS9jLb5rp7i1c0SikKCHUvUM9sR4tF91VMcfIt0f1GUhlC
NjsrliF6d9Dj/dycbbfSsY4H9ixrQx7faqGvSW7FgtEQYUj6Pr9Ky3Xescuu1UJWPrlSm0QdlyTv
raUc9EZOyLTiMGxxldThTFdqNMy/+fBbUw6DNG5QFbOzfZ8E+8HVlpTrt2XpiDmVIQGoGRP8yija
aAMXmdYlRlzCTewencumV2XuW7mIpT0JigIYpDDRKoxf6CnKMA8tGEKkp1DSbn0qFmedzoqnxNyD
btXlS1esjBYPkxMO3j0ylkRbZb50fiOPTYKsAlk65kdKqINyls92k+xtGgAohYegqBvzi+ggl45q
AkuIbs6rybYY3Asxskb2y2r3L87QBeMh9lbqqcaQVnXoZfAieRy2ySboa/ZhQ1tEAK70raMfFkCd
la60OOKnshZugKQNz23kodHVUCzyml0QjYiPehqUwltAxU9+T5TudKpVtDs/dLsl+qkt7Q69C9YB
nzc7LKOnvrG39WPW/iUWbmoXtsobI6JgOAEMwCWm2JUCbh4W5IrjopEmXn5VSaXNnS3pu31FO2xr
B1sjaeVYGqKudL3UGJcY9HQZIdV+otvZindFntjyQpq9ArwUdsGWkC7YMmBK+2FW9ZZGfRL4rwzU
1fwSIG6qs9114+q3iwKzClIO7zV8jmTC8J10iHzb1FeJcMEwad36UvJoDE9cSEjQ0m6qpcy5Jilu
gOOh86DcvqKMXOsTROygaooAont7ugC8NWkXqW/5+5nVfwyxWCFvzHjjuisiysLxerGIsaC3BnvU
hZlsPzDXjB8Ykp1vyqlBeoTBV3XwRp/xUIxhJTlc11qeSoXnLacTZreu/IZUipzWkeiWwoLJuW4l
ShQsiwTeZsbx4f5Q0seED3gCu2lZSuZkhz2cU8yS2/OMy4sk63k06trbl3aCoKZyIUXDGTMVIf7u
8jjBm89a5kDGyQQ0CXjIHl8TR1a/rbpFnqMQCD3LakgGyADZuQdkrcWO+p4P9hXas+pBu3ylDG+u
ugMmokLNjMbiT8xWBwDNNXjo3cEtU+B/dI4TgsmVDibT/h7ifv120bRauWgv7jVtoSLgXJkRDE5o
vD4dUFB+haiysOdNAWY8EMzZxWsclXOqhlj/Gj3lY9hwPckwWEAhHurNTK9D71GjHLfafaqNWnWO
QN35xZpWHkXUNk9Nv1YmM3FlpbsKx6/xgJU2W/Yg0rlS7szu4F64FWSddZzbMi6PhtIsnMWG5FNW
IXSa2U5vyPuAognVWelOHzpaQpWPtm4eN7S45SFGdvwFzcIuzw3P/1PRRzEKdyD2J5y3zZCz5FUf
FI4kT8AhvDpaTeZZoe4DDCR7pOElmYMHS5Sy54e7GEss6h2SjOkBc4+c4mVLQ9IGGiT3g/neBUiS
Ui39/S6JBJWM07ozYFqyYBLddc3WaCqgv7zj+msOooF5xWU5xT/gZs3KkSe7z6Fs1Yf2SpEXgER0
63BQ3FpFwPUtpo5ytgogmqtMbL2Vdl3cvPlMwxu5KSVov0F481JAvVRXSWuhscVQssa564w1jDUC
3LsVqd8AyunXH+xRIuDVHeLbDnGPdegLO8hrHYduNvXSWq9c4cdj1iat+CTGHkNfrXromgArMPiI
VzMn18ax97xG1cqZ0jZ+nQs/HP2DBUriHCZOv+oa+87AiKwAkAZ0/CyYduOyunI22uhYLeeF+jNN
E1yNwBVPTTxj4eFYQnpqlUz6cGF9c0FooIPCGF12KicL4IOlN3wujGd/w1+Q7Mdu96pHb7JHnqJ6
r2uM+b343XC4A4cYNMHgODiVyJfvfPt6knL8hTBh/erwSfJTXTjzvVw6d8yicLAeibBGUF+jqSGC
EDksZ2rrFi8TEp4FwNZzsIJNFsv8mECCoMYv4kfC4BY/X4eW/7JQczKm1H470XkPu9DOl3asXpNx
LfEaai88kw1n5DGmNmTOkG2PQDnh1jWZ0vD0V+x+7jObW3RdlIzIB6o6gjUn26mLeLLg5VJX1w5l
MGG/h5k3elP9Nu+D+qQbpWuw2bX6d4QlrnkKFbUQuUvFzkUnUEAExfGwPCm5J9ZNGPXevUqCNUpH
1B+vYdfaj4b9S518XCPidubnu8WBk2CeXAqEK9BOMuOq82zwnl5++hIlbmYblyljtuxpTUnkqp40
bdo/CKkdm3yzx/kb7t0Sq4Vsh1//OXX/7/Hy/7/lPjEN/9/Y+Wf5Q/xLTtSf//7fOXj/D88l3gkA
0ubVpt0NOv2fqU/xH0jESGvxyc6h+dH53yS87/0RoZd1bILnHHI2fP7qHyS8G/0R2j7NxWh+LxQ8
Ea7/lA38G6lPf0lzRxxAeqYHnE2iLzAz+u1/zQ5hKpnKakRHEvypwKUAB3lmhPqdmU92IUBqMyM0
NBsZCZG21iVfGZjY1JpLtI9aSIJK67Xjn7hFkEwH/0/POIbfeDqIAP0xWvSJ1XCwIxyLSWeq+H8I
WnH43fkh/1vQDDmVPj4dsogc141i+68t1Wx5SLZa/bkEqD4f+aZYG+bEKDtfydIgO6Lbme7CbdsP
juXtt4UI9hNAtv9RJG5bvhV9sXincOpoYhwQdjXfS2ro2NndvqvyZqPGydEeFNtCNviSTjAmTTZ5
G6qAQEYTq08bLOHRgQ+cnslpxRdBMtLwwAWN6g/cIiQ7cPWD+YQ3ty1SFl8ACjccmaOIagu7jFsi
Cg512OlcdDuHvXDk+ICxMGGAdWlQy5GdX5TU+MdVutcFxxsybutrFSK/ykoM1tMJyqr/9Pq58sCU
kIXdC/yeb7HbhM4NTHJyKip8SACRfdKlkWoxyeqipkBrWQg1Oog5ctucLdN28WpUt8VU+u4BimJ7
MlyJyNNRA7xZ7mCXiAb0Yj3vIwnCxxqhXniNgMNsB3IgxItwQnkoKS4yp6ovNy8d4onXcaK6A45B
cdS/81+DdS5y1ealSobQeuQ8lgtMZsAwaFeD/YRcz6E0W5SsVigyTZNrzkmmnLkY35TtuEQvEHtD
jv6mp99jVxXRc4WVuMPhFMj9HC+2XrParOaNa7Jtj1W8OWUm17LaH3Ajjc0xHq0G0zNpBCVousOA
7Cunug4QaSyQMFGE7o8D/SnaR80gUAt+C1W78m2gLy65akzhPhonDgbG3kpdI/2G//W1rtbjhpCK
cJZSr+M9nigJPGtmAjLjMhm7A8CoPV61YTgMqWd3+3Xkjpi0wFPi12X23STXl80i94Kl+l71EXw+
bXSNz55k+vnKAhAy2G9RNr5R8UNHG30JsIW9Xzq/h2BaHyJVkRK86MGCY4Ys/OGMMW9S7Aa4wYtZ
dRDwOEG2wzwv9ZhPfKaqgz0EZfVVQvn/RBoBYjq4eOVpdtgZLURTSJUFRbG4X/bJ4YuVq8MX8wVG
fRztW09WxCisqUP2wS/Gq6v3sLgZ4JQI6PJN7Bx7EmseiKO1nXyMjLaeweJi/wpJMh82RIb7RX1/
8asvm9OiSJ3W9WF17WYjyuLPj6IivFaQr1NrvgTTz7y+s4SjRcQHdxk0hgolbJkpj6DO3z6pXWxJ
lBOtFhEZyJZB3klASZJvK4IeIAERrnzjnWD4t3hulPulbTpdHP/+uO5IIoJXeDTedHTPHA1/f+iw
P3XJMcaUpnN33vv+tmqMx6cjbBuV1XP8g+xkHeSor0ceelDMV3ciNO6qx2XqkqJMB4gM6vmR14Rd
RVSb/2apoiHLIVJfiMuy0ALWlf8TyNtXaV8wszWtfXY9t76pSk5dPbvB1TIPfJR7qVp2YFefy67/
LOFq8x0zY3lkVW/uo9aNKHQjV6Q6IsBmTNYIFeZ0twNzQMRgf18JHOLob9wDg9r2tkpsQQNVP18T
famj68tyeDetndy0G/1k2Wb1LAxLs6BahDLC0T603xiFkqsxMMNdsGwIzrtS1g9wNpBaWx1759KB
TUVbFFVf2xXasbog2QPUd5n5NvvQY+yaBRCPrwDpS84FW1gwR0Rm9YtwsjCweKGHNkFLj8JyR+OO
5T7dgnHM0WBvT80wWVXu4rp7CJ1uwO8reQ88a3lZ1mQEDJ2DawDvOovZFAboBBPkZTCJJ1pGmpXX
MN6+oOEeb0szNAdKPFAyteprE6n6fnO3T5tYgu9g6EMA5FlYl/DtoMd+2A3F97Wpn0kYK6/UuEy3
/PbgCqg939YE6k1oUVw1hDZl4FvDSTY8uhopNX2DpJhf7z4faIHJG85jJUxjkInESJrEfHIJTRoN
hv6KOuKgrT6XYeueObHpv0OGg5mmhpk4ATBCV8moq76YZEyagxnHiQrEuUs4L8IdmQt3gpvVY1df
IrjLKourefkVw9HVsEBCWjlBGsWPYU+8s9P17ju+MkTcrCjjTyGs0D7AKm3PI7a+E2gy9ZQUXUIz
Rht7bIb8yT0MZRje01hOlxGegBMnyXLbmQYxxeyX18Sl4ovto/1dszNn5YINhjJJGRICa9fDT65G
4PVmVKhwB6IHOgDavNwrp00V6mn3WjC+YC3pamtIIUpZ8laFFtsib+MjrPRnAWZ2BzFW5oppimSk
pHhDgx69gzsakfuz/Kl60wN1URuYgRLBc5XwHbngueBb4Zi4qdEIJTd2q8cnH3dBjtVsFTkGdPmB
uGr+jOt5fOCEx4lFm2NwT9iL+gUXEz0vlV7yyTgwZEOxR7fQKbvMp9ZtM48MmkeJWuFHN23jI+J8
8cSB2R1mUe7fG8cENyquHE4bWdzFbbP/mnF1fkfC1RzdeVaPAYV5mdxUQnrCNhD5JUv9pgrRc35E
yTTfQ/3vL3snPXiqJr6MY/Mk9ZkQwiB5Gxgqywv7DKpbNzhFU2DGeEpteJm7ikCBt6bZ+bATFwKl
4QW9OVi+g4UwKZf2E97bpyfGyPlbPIWXrAfi+2kKF9DPqYviIa2Eco991RFU4ioYVW5aHiKo0t6L
jkbU63rkNmi+N6HSWHqaXd/4Qa+jXNpJewJnjiuIGh0QTETai/24DfjtFTmOH11dDtd7xeEOVwTU
l5HeQtBAhVi1AtraRHdIGMZ89HcXPuyrTpwNhR7Zp2BKtLVyzJW4al7dkR86o8qwDnLstAj7C5de
jJyVtZoPDEFNPvh8uHK8xTLJSXKxPqhnr+yjiUtR5OUF+iN9BFWYTlZ1NCv+uqwC80+47v7EmawI
/oj9sKNRZE6WWxkMCzxFMc0kNo1uaD3hHEYNNugkugAhk4MuNXRa530QvvO+eNG2PizJhuJr8315
CgSjEHeAzRbeG00a2bSjvHogsmMVt06xAgDLYnPVdRksyco7obyGBtpkfhWbLx+5kWN97QtDdyya
MHgEqxXcXBtL9u9lw8x/sgdqX07N6kMtR6vH9dEmjnf+L+bOZLlxJO2yT4QyAA6HA1sC4EwN1BCS
NjBFhALzPOPp+zCzFhn5/5ZpvWnrVWXloCBF0P0b7j1XpBOWpXRkIm7Frqq9cXWYS06TtOkmhU7V
aoWpbTzmjUWqUOKO44OcVNEwxcIpgjzfPRU1YU2BSYHX+UM56XskYDoBvlpinzBLMJRPshkhVxil
V5NM9Nins5W/KI7u7CJlp9B0ZqOOhujmcKNwJI4bUlg7EviiRCu2WjinpwnJ4anogNzt9CEcMi+P
usw6VcXM848kDkeuq01wWmLqjHdVR8z/rXVq7jLuUAkdq3q0wrhIfX3Q0R0j9aXoQC7BLjVEklXg
pSeyHC3LzTib07oFMLAo1lfKgM+2jPqnPF25lteuzS6tMdhfkaHwFmsQaVDDsb2aU1u7y/Ki/kAr
79IdoV7k02gG29i4Vj3BEGOwkAHJA2S36VBlQLdYE3vZxB1sx32JyAU175igIpLFRHhSoa9NQ+DP
bULMcE476yUgJ38dpGYcaXx626sJJGbtkHaSjVLpvE0Yc3xoJQuzqDhxXhuhxwUvmrPH67FqHNIx
FkezRjfDUBgzuNfaJS8zFpX56tRpeXbLmd//InqZeUgc1dkeb/0dslfrRfRZ9W7l9bhDWZB+4C2n
mDfyav5p9kbz6DQ4SHnHcWgdBtb5hxIZ33TQcx3BqRwG/SPsorxjjHFrAsgHmc0zkNxXDPtOGKAl
aNbtuKJP3PfOhI2HIXOs0aqEE9NsI/wl2DedCP2Ycfkq50B6TH92uxI7LwqEofYL0I7CH1BIoppy
sa/FKz6wb7HRruhulsEKsEWtT2psVRfEbiFOUM2Sn6YIEa00MxqRyeEJQ6pnGZ5+Oyyk0QoYIkjE
9nj62ifKb0z6hqY2zjIlWI9uDWFcRSnTdp4LUL3VoYtxstVIuw4xc2TW9WiR12Q+8KWbDI8c7HGT
tawVgC5p9h71bLbVnDp+ZKSdfrVWYf0aRqldCzdpP9w5dp+iJYwCxf3qm0orNEBJzPo3gLPUA5KJ
6SucgKpgodfFWz9EZY18Zo2Fj8grb3aAHNW70VYgEfDxLBAG+NWj4LL5/xXQgXss+bB84qrfOmzB
LBaQrKnyedSQ5SD220N/KI9LD0eMyxIuID2lkyu0pqGIyCq29flBp/LYpXhSsbtHLwYqV+CnOJ4T
XOP7tZgh6azL/U2r8CbrifF20UykrbHMFAiKo3aHq7N8MDXRthue9izagVYcDvOS40pejPFlzg21
I3zXfW10sWUXNN53SDuwGnYCI3KuflazgVExC2NkFSvagRMJH+m+Hxlve2E0ZCkkLtM5JhjTDtw+
XzEGgp+21oz7JTZE4HCoov+EIHvWU9UKFmp2Unm9TF3D6/M+vnJKArpzhiKY6oS5IsZ8zeKud1FO
COG6W0zV9hs6ZPQnXQSDoTYobXUEzwWNn9ekY/tQJEkZxGIaL9Oaf8me/2pkfXdobZGfcPGZ+zG0
vYQLDUSfoRVfTlqLIFFdc+9CoVyp8KpW4ivGNreLEZveWVXXPZZhmO1UbWjHlpS9POjckMpyUDFz
yjHSSTnuG4Saubsi7NYK6uuwy+HXMPU/omwcHxn4f2L7nY+UFyQfL3Z7zgdogA7urXsmoPnrWMQj
Jjpmv9zNXPTfpnReyFYNb2YMfKMYEtxk2gq0zogNiN0IWbeL/VyiorNK9kxlp/d8+CIERtPGOcjk
KUdfOZGb7Qa9mY6/8rahcWHpLzgn3Qx5PWqM3aTZy3c1Wfl9VyPXPkpbjg+d0vgSoVrmuNfYbf/U
5xixOyTXlWK2F9/anp4Q365R7jKl5u9hVqKZTqk6+PYuuIA3QAAF+0C1UpO38H9YVCXDE1oo7UAx
3qVerMuQnXnE7nekbQpqAWU16AZrxEZvvltNY5wwtyZeURr9FlFham9nTfvQZ13tzFGVhJen8ykO
tegw039sMmSUATUKd2ubQiVzIPIfmiWmNzD6ctkjUTResGAkSCs0W2aB3fOaQWsY3wgQQ7uHzA/N
y+hmDxHE2Q8ZlXZOd95Vz8vMWBy33j37atUeplbji6MyC35eW2Io2Ch30HtvsNPpgd2fFt4vOI69
EYDsa6kDb3JsfdotXZSt2zmaYPJSDrDSmNP8Sj24bo1JmM1GGbL9nkkQssS8t0zMmvEHe/Ks9Qex
BuglctwLkDmoPDVn47iTdZzHpg66YtTuuACb74OhZQ/YyRp0kWNFC7ZO5sWk9a92GtPCA9jO6YBp
O30sxnELKsdZfRUt+fc16evF4+p1DwZ5gplwlo2B+n1vWAUHxbDGe1UxQ5ko1lkO2IPz1eKnBD2r
aNr8XmGF90Zba9Gi6vb6qNZxeLu5VvbVYCKNWdps2VZx/8F1XDzhNJ0DJyvyB9Qbh4F3u2OnyRfd
YSX7ZU32JI9r2q/6MWKjNQVYKrSPtZXNm1P0dzWu1ABLuc2ejFjbBCTnFV1n4cmVJOa505N3N+uw
hEYD80KlPRGag4uFUdmyp2Z2F8YYGtU2fXLFOtAuzuOwgreYsnInyHf8YBlv+Fkk4kvKp9RXI7b1
3g4BY8WrLA/MenqYCeZyGGJLu3YpNxE1j+SrIK64FoYjQ78IZbXWbltNsy6h1S9nsp+0OEDzXxKJ
3CF43EAdWSgB5JCw+HWN93Cgspu6qg0DXBfVyb3tcvyxLj9UjI2xyZdfRjFP2wZ00quZi4HCKkx8
VhvpEatXe8mi1b4zVf6yalT/5Vj+VJWjP6OS5hvUFV15n7vTxprm7hVEZJygICn7186SoK1Lp393
SHJOaA2yCuwGdcRMrgasVY/FI0EbfTik8Egyx2bcNYGvWAE6WrxHRn1l85CsBcNUlXPzgBJoumdV
2FSALG0mxKS3SRC8Lb3ZQVdicNmIiCoVeTBSUGyX+svSoFJqkCHmoKhgWmvwXZgQJ7H9sFhT8cyN
S7wSy0hqqWqqIrlBp8F4YKQZKXyjbpv61CN0xhodU1RtYqSmSSBnY67PVCYuUqC+5ZiBHk/TxWfq
MHzCe/BvmYH/28QcG5ikoMR1wRLg97F/Q4bPZAr3y7HVcnQKeFt74CRIcAGRkaJJghaYh7Bd7lQG
5uovy5H/7iD+GvTwu+mPlYOwHdcEf0JQi65wTv3+Zzv22DVGtX46FciLxBXDLsK07a8MXf3EaAaU
hvlw1cLMAqk2gHf65z/+f648yNEQvAILD7xjgeT8/c+PlQQiZjNJXnXcyUEBU40BopskC352tmrP
tWMBV0APyEcwa7r+/U8wSquYbgZTS5SkR83fpMT6JnN2CEEp5qehikJzJ2Oz0GAZdM38AGHLwQUG
3Ff7NwL73+DyNmshXrdkq+RK/sf629ZGi22DYbbF6tEIM3sXo/5nKV6W6I3Gkelc0GeGkVMqZTeq
SkkYVRChP6QZQST7anUZsfAr1EcUAX9sbbRGs/8td9r4X14kgEtdUvXcnD3qhq3/i7lTgMiRyP7B
4dZtOu5uCvjqVIwRr4uL+7GPp+QL+hG7Gnz4/JL/2CK5lUsjZ4ITsrFxRAnjHtXGC+NDiQPlX56E
2yf9172RQ5AWEVqOxImKDdW5vYO/vEIG2zEusCzZ9EOOyufPLx0cRbIs0H7gbebcwMZtJ8zrfVXh
uTzgRVrzuxvEf8438BoNumPsZqB2m5LHpZsFBI2wmXHPF0kjyI/spx4mxD+/8j+it35/5SafuuRb
ZErdIgDm91dep3LN3RhWuGnlPL0iW3LQEVFTj4EGecr9LMj+zf1JizGwR6YZGRuOyzi9ixa7ik8S
cpHc5zmBfF5rxkm+ZQXWRf4kO4BissURUqPvwZWjahSpU7+Yr5jmbXyhbY64wumgy2wb6ubZLwpa
DWrpxtlpTlVU/MBC+0XHlF6Ju2LWmjTsTDw0GNpnHU/O9Dh1sf2MNBASt+jBk/zLt8P8W+4EsBlL
8QWwdBf4E/7mv33BVxYThWKpsxn5mOI7LcHa5g1g50LMW8iVgxLRu7h05KJHQZskIAXAeEJhkXrJ
X1s0bfdM/zt8wyUrWg89mFXvOUSz9ASzybG2qAjQLbLZxZHWZAOrGwf91nIyZ7LEqZBKKFe+g1LZ
+axtUDEHpi7pGwN+fXn+5yfh98MUwoONEJ04+dvDQFb836O/0TAuC3zXdFM4U3mroGHAJHN+KADE
Hm3IpV6kVza1hIWZZEEq2v3Ll8j8/WvOK+CXbEseQ2zh0sYa/vujSM4LmncoPSDhkq7a2pFhUUSu
DjOFP1c6/JqVdcAYhzoS6ALK8xgFDcO7yPwhY4moJ69lguKe4WzomTmzym0hpuGjTLkE6T7D8KCN
E+Yg6brWTg5ZXvtQt2lgS4laFAEKHrtAWgwqd//82zX//utlwy6wwBsGUG3l2AIH/V9PCBnbkY7i
/SedSXNh0kKupTmASdowIXAvdJFQu+DAiiMgQ+IaAMPEvlJtFgY6Oa54R92yNzaVbrv3hIUKnzyB
9MnEqrawUzLkE7a99AQunDNFD2WJdK80y9bX9cm4oBhSHiNhxuZwxdPMr8sS/9vCkQRWtIY9FdIM
ef/8jm+ig7+ciWj26EWhwJowKzi0kS38/o5RUOHVwYLei9te7U8mGgLT2+wMVUJJzIPTjFueseqC
s2dOdrJi7kpNTlvTNyKe/yXO5W/L/dsLIhtPGkRmKUzWQv2tXCgsK6GIWG4HKdf5Afin9pTi51Ob
iFBeHLvCXl7GZjRu+Oo8TIJJLk54dtEcJUyb+g6zD4vqlBAK6f4qY6INgGLr9p0SmQBqXGfFrzYB
sHaSdVNcMJ01+ZM+OTP91W3ByUFTv5t1J5/lwLx+s2BSpdu9/V1txM29NfVRUx6s5mT0I83JsIWG
Go9I1TfRRh872jcJUw3nQw0D1wff2qF0ZI0deeEqkmRXVHPHE41omIkLRXnMj5ysxSs4Rfo3t6z4
YcBkmeOahSUikEJDsxe2ZSD7DgFTT/DOwqACXkOjkIHtDDBvNGiiVeEiTwTUxaqdUPYzgQnGS+cu
/CRZ0ftsUL2pfDMW7iXXaxueO5JqNxB9QfkqMVyzLeO3q5ECMbBu+uNJ+39G+vj/EOKBvucv37b/
QfHY0xt+tstvAXG3/+JPpZBp/sdxUeBQ05mOaZo2D/qfSiHD/o/BEJMFvWuZ/MWtWv8vrcNy/gMP
ypSORS3LP7gVu/8VClnyP7gZgW4gLLJMyXfk/04oJH+/Vm+DRV3SKkAnvP1JQGJ+PxnYnncDG3w2
qo72EVIi8T2Jw7Xfd1Uu9wK7M8StQt86HfI4M7wbZazvkd40Pq2nAP5tSKzhleOnWfESmou9xVhk
BYMC2KSBPcIwXIntnK4TaduRuNTC7LGz2Z8wSNMHlSouNHiHdEUVQ9Pcfl8m+ZOEhGIIP9sOB3tV
O8MJEjssNkc0R3xnwoPfGJ9QQmuYejro6qjf3SOnTPQwR0weGG+bO+Q0h76GjMCB+CA19yNdSgap
9XrGM3LWDKSKmtmD90RRHKB617ZQS8SFHkIEuta0DSX2WvkhjrRtnofFLta77Dpzdczov1PnGUdC
E7BIzBgR6M7rPDrhXsjUMnwYSuO0wTQoTN9GdfxcayYCCnwzdCEiKby5Rd5jwXL4hhul5njAnMf2
RQr0La3D21ERZE+CC9YDUzvteeDfuP062XIHs4xFwMRHEjwx44fdFNYUnlCCIr+wQ5Zpht4Dj47s
yF+WZCr8qJOMILS4rN5Qqu9KVWlBDLPrY83maKtxCHebJLW0bmOPKntC5mDRdqA67ILBKczjoqeR
G2i8UaqBMNHO6N7wdgLkXEj5ThKgjnx0VkIY10a1UYiU01hzbHMO2ullUOY3QFfDIY2X4tBkzbKf
SXUWi/iq8vVC/WYHkHyXX3nuStZOaD49BMsNU9T1ZNSPRrSHwF34mJFThlKgcIkTxBI+DERqqHhY
3oDPdqcZIdynNugnA2bwWs8spZNO7NbGooYClcspWh66Uf5oGlKENe19Vis+rPB7lUX3Wbvuylnf
F0ZxbV1CRIe851Olqn4YTNf4orK14MCs7bGVfHp2FCND7XWA47nhm1FWB3YznszUyXeDUbgPVkE+
MdfEjJt0CfduooYzEvZi5xgw10sGbcJGtloK/RPFMMkwaUzSIUQ3N9km8OsOrGzdO1ZluNDywVxe
CSngxwk907Y4vfNzjpM30LPmsbtZnlinOLBqu+JxXgbgWzBiNoi7tX1vZeMd6G4gCTQdQWRh9SuB
cp+yMkO7Ee1wlpiHmYlGkJqJDroqn18wmuPjln1yHupcBW2jhwdgX9GBFAbnbQRXdZlQIKHXwSjl
6X39kpbtu8ISQWwWDHRQkVG4GUZb+aiaNa+56Wes9I0dGbIoVHY7N8X8V1iK8aqsXsa1be50NCmH
weTiR7ede1Vv4goWMjkrxpBLPiCPQ1qOYTxdKPrZQHL56kw5mXgwYeV73Se4tN1cj29GH6yneWVf
RB9F17Wr57NEObvPB1mes9i1Ec9ZT1psKq+r0qcEIKpWI7eNEHx6gj0b58fITiCXuq8AtEANIvqw
dHdVfOPH9SzBMsQs/QVBNGi1WdknZ5iaSzHjvXKfqrZwcRLbHWPQaGNb2S/AjebG1KbSz0ZT3zLW
qu7DRj8DsUB/YVrzQUAOvybCMBisOs6x5uznGYQjLrNCXZq+Q3Zic86ibV4Qa08T3fXo7O3KvLhG
smuccpcnZOuACjw4pbgQDHtIu+mHCRnMs1y5XaYUHwig2NBbQ/jZKib15zHWWLe7XRusAzKTKCmU
NzuZjUZQ+mIxvhpn0gA2uMdxgSPullPkY2ysyZ6MGuhD9hV2ZAKkY5VbWO05JG+HGbMtKhz3EeK2
OpseZMGqBh5D/Sx1xKPlzFQbrXvcCigexetilRgisMxkUkJ+zYMVcP9i6BwVjjr12Ow9vUrYHFmd
e5iloWNRs5NnEPnsrstS79EoFccZZy51NmtqNI2eDtkejoKDMI9Z/QtGQH68k2gBPCA+A5BFXjUg
hRz08mJ2UwKAOA/34JUQei8/OyOd2EJjg+NLN+8TdowEQpncDpJWGrDdN+kWOGOrUW7GqZt4iN3x
gbXNp4xIPQDhUOOSxSAC8RlQykTCR8jYFQwrk8ibM3I175blluEWaQ9oHJaHsEkQExnlPRrRJyeM
T5lR8cJ0BDld8qCF9fskWEHXfbwENpLCNzZF2H2SgjfJ6eOhwfVMrEYbE5TJUXT9eA9Iq0dC2fgW
nsSMX/YdcZtit0wC+0RqzK+AHntGBevBmdKMAVcKU2DQBx+P1XAUsR4Y0Fczwj8crNlpiUyVqWZt
EC3nmpu46aghuYKjtNozeYOAU9RvI9E+G62vn4qudY4loL9NbHBvRsR9sLZIyCIY6Pyqpp3ILy4f
S5woriFRPYiSarnL92Pd6UcIwdZzb9yBo4cStI62L3NSIoB46gGwLuvcpe+rUwLm1UOFvbzqr6LX
5D5ceLZaHPhxB/eSh9DYK/ZPD/AIGAWxYjhwR1j7nCMEYafpbvWyZqHFW7B3IHFCYiVavd1Ijf0e
2JTbfqzwVzlc9IKPZmjVi0gTYkD6oLE6BwY0HpQqvidt5mdrEq3b5dwbcfgDIiWsDybaeVTz76bz
hP1AhVt7TcK3hpb3GpHPdQlTmi+bsfVudeP53Os1qKrRbj7iqh3DTbEyiVcUYjBuOW781Un2xRqJ
G+Jo2rgVT9McDVuO9W9T028ZWREiop3WOj3P2Ru+Sn9O39w+v7Nlft8sBH7N1U7eMEdtLK62gZ1Y
fAP++1Sm8jHKvruFBag637KG/Shajfyqi8t8X4lDVg1v5sDlSvLU2Ff31iD2DYpmhvETT8LsBPoC
LysT/RXqms403/YjPISbhG2VnUbfLAx/fqJjNEUVt48n7FZOKx6qOeKqqgJtJEKrH8cuSOqdwCwP
Hgexy9vSyC2bjXY3FeVnNuf3Ou6ovDafNHd6q3UEvdZw1/XWfVs1Dz0PzDol6EJBVfmdWLugU0kL
iKAiCU2XB42ylZEPTKAQli0sHCO6y+NovwKX9DuNz4g8EC8vyg8SWEhgSJwPVgsmSloeF6fnehgr
h/QxvmtYvHRVbLnJ0K5lHfx4xm6HFG7V/rbFyUr9HQt06dH+rl44hw+30L+9ZZeGP2gh6Z0z5P6c
jxKz4RAokTTXuuVn2exxfzCM/ojjMQ0Ak3Bjt5kkkawqd+7QO0ygFs+OW5Kf2vhSLNoXmp4LVAoe
Lq30RdP+XGL3srDNQ1rAgiPeZjA2Fgy+BL+0nSduL0s17RsFGz8DVNGNluNQMWlzvLxBp+JzBKn8
xoNW0JzW3/Jsuhsc+0c56E8FbcydpudfVGf1sQJ68yZa8UiwGK8KExYJMhtbe7IK49EZoYNG5hje
G910bWLjOsBdbjkMugpIrCrEdpBzyUApEntdj6rPZYzSJzeP5kOSfg2VRVPsbMOlLy9rTtXDfNIb
rG75wOZXXNADmWyQa/ceUz32ubVornynHpwi/zkZ0IUtBriVVuiHccnmgFkiSj78yZbfOsI+ixD3
wEDwcdDo0YklO/mbpJc99ZoTw2fIluXFSWr1nYhudPrVlJ3DBusiiRDo1BeWZ3bj9H48wrLoq2bw
jWlmDKBEvqGeAqKVMaKobPteX9YlCLOIEiOCX1iZ9bmqMvOOTmkI+ip7H8Lwajt28k6/f1bc9H1N
lCWpUdmTHecNQPquJnEna1H78hqNSgCXmAbrU1S1uS8mRFwqNLVD5TAe3hi4KbD+jvzNdGpOEX2D
Zlrc+2A7CKx18/GUVFkaGIoEAxM0PVE5dfs0E1h3T5yMvdFZTz3jSsh8WzUFhK6CX0eJMuPAbUkO
LZFaOAyxohmMHEmHjJIhcDP3AwpStO0js/I6zvTdOlmVNxZp53FOjhv0t5WfudVwrHNIxI1lfhr1
5P5c+H4wq0A1VuaNHqRNCrhfoVSb9PidDZrYakwdD4z5yyNgmpVUEDW0h7aN2KQb9uoPVkmyFcC1
H4DMmi0IshN4F6QCZWa4L+3APTzix0OO3CtcoibbOadYAgcryEYVI0oJXtWrxj4NMm4j1f0ccySZ
E44ywlpIM7BRdY21EWqkvRiExPXLt2mZDT9SNUsaBH/DPSEyyx5axHu8FnlJgBtzqA1AsuYiFzu8
bzM02LCnlt3CSRn0tbZesqFz8dPXDTv5VXy4U2VuB8IJjwbpopw1aISgjLDzcdsIBURWeeZoT36P
cA6uR9ccO9fVjii5hxNC9RdF0uC3CaCCJ7thel0pt1/nJTLgWA1IvVNZ7OCWFHsVAbRGn51f9Vni
3YVjrZ/Qr3W+UbIQx5PaXfIlzPwZ7MF9A9zh9hy1v0YBNwYVsnlpRb9LjPI6u9+A5mrmpi9elaqq
T5b2YZCpRuMmD829qUGSW0vsf2iFdyBrXGwSC6qVOorrndKhB6QL+gu7M6wHcs3ewabJl+qWODWv
hGj2fM++LSZDUEfa5ZkohBmPC5bXyNbkJYub5xQ444bEHXmQrip4Wov3vuD5ClvICW3aHe18YIvW
UcrjIHdO5u0bOWcuCXF19jgIfd7qTYbXwEoe4O78Kolg9SdRlOdKyflCdz4/MHpEuzKUb6Pswt2I
yvpcj1nvl+ZE8E8eTSelc2+nU5iOQZFhaN9Ua/qiV8t6ly+pzj1Lrd9pNfGvi7fGyDucW9bOhLLh
DcV6sx9lb6MUB37hEne10Sel9mxZlYe6zNhMtruxieU9agbvBU5zfxxZFxzCMbMfBUyOPduZYgeT
PCsJOVnxI8C0e6yM1LxSqMnvwmkJUtax/VMEium+4UznJIqtnxoEP+AR4yESdRM0YVg8FjBLm32U
1A9Nb/yIJtiVzcFsrijHPMfeg+gHdDC3RyxhsQduo9i77Eq3rsKeifsz1chHkbg6zUpuoiwbX4V1
w+9B8/zBEzkzSGi1feGM0RnuhG9p6XpNCxG98YtPTygpsi9yD2acCK3cObhYn3MJlJv3Um1IlXg2
e+TRWh7OMH4M962cevqWyWze5zEpD5Cv04/WAriyuthMYb61gK40VVT7ZUBMUSmWRkODK9sFZ4ju
y9LJnJoMDGAt9H890DC/3ih5Yo3fC5HaG8uO+hMGn8gMbEilxq5vO7gw1ozkAuftra8b2+gNsiVC
uoLYw/cI5CagQH1GDUUM9EPGeyQeiLLRk9HCkFZYkwok8SX3NaXfIRHs8jYgZyC5WTI2LiYYtW92
khZ3c27OVA+GpaH3z6249copnJ4G9FarL/gj46Bq7Ds9MfJXrTasA0y39VogLkc2o/L6ACa+Auke
N+FzPAlKl6mp1ANOZvkVDvHs55TEXGIoxODTkU6zGWWqTtCjk11lDnDKCUx2fBpR8zvLLXOjk4m5
zeDPga8x60A2GjkRxqpoFvDKCbSBm0lV/VGvSdwBn6o1RG9mU6WhkZHu98hdH8B/mS9VRm9RlE2H
gDBkZENrhU60cZUfMgsjXtSxW/aKqKZ8I1+7nRk6nzIGsj64lacPFQxIrSw8i0HAMcYH5om8qi/4
UuaDHMbjzDJFpdqpjMVz24L+a0zYERGRCbQjQ9SFjxBU671F7eU1UBaQ8rV07iSUzW7b+iD/d611
qQudtMWcGxIbGO/igODmzbIVMGMrAAIQ+wMBI05LEDpRb/b41kxEoSljV7h4aFD4OYnDUgOPmdte
FwcaqmSpKFP23Ami24xrvSLn0JNJzhUz3eAqelwWQTumnj6/Zrn9WC+AW4ppmyzOs6WTj0kWmzfN
+yn/yjoutNGaNtCcrnJFHkZnOO702fmlKwElFiehNzqScIYBrDhjoGY92TGqGXeAM5ik6dbRox8o
qb4EO8azlWR7ucjJE9A9PHwxI/iY/JXpBZJ0BosA/dCLu86yg6FX7qTjnsob16mI5ckR8gdmcmo6
3Fs+qZ8uFbxOLiGtp8Wd8JjFhJ6mpf5FbhE0qioprtzAgSKJBP0cg0A1kXgra+YdJhPL2DK3FFH3
xe3AA5iVeaGb4q0rDWtj29R5unQ+YSH45Mttme6xLmNN4qyICdocpwbW8rkOfXIXudzkFVuCnzJC
wZzqhQkslZn9r2NcXNr4oXZfSgAysFas+NrSArLdNz+r1kIdxPNYGUj6dbncEZJObwK9wNIXngpW
eYn46oZHzVxAGd0AmRHh5zbkQZyhAUDqJygngQPP3ezkaXajDxJ1GpI0V/znuXKfV+02G3NQSOLC
H0w/I2ypVfVpdcbUl7HzgqL+2misuXH3U3Jo98IUu6GaP/WYnX/KO+7ZRyOkD+CFfdhgMKgbtjMx
bbjj7tLw3MYx7KokPAKWulKp3mVkniBYslMQBM57kxDKACGaMz26jhikNg5qHfwH5mFZMAlVRIUl
k4Q2a63IH7RdmeIty/AGbnAosfVsG+vArf+ahjVkjNrxwSKeU72+zivmCvNg0PfTI+INJiiABs/1
EjYcGzmvjLgtwdNYBNGojoxqLGSciuOHwNRKK7N9H/VH2624z1ibUi1VnsCY1ZPTuTjVflLl2daL
/SIemDxS9k/zFu6Ij+iJGNcJ3FPJr4YZWH/MM/pbuwM42ymcJgRJ7fF2bJYak+s4K4n7Vj1MDjs9
VKU+axYPaR7aLuZsDMoOsI4ipu1XImB2dqOBB/+cJkTsYRtymbso226puYDN8uyrbvEiRNbaX5AZ
6I9ttyAqiYHvTQ1xhnPqRK9uYVqYUsybpHwoeZatGofA8kl4EF+bmKe70i52wYGXz7BYxtFvoyBc
GbEN5ZFkYZ8w+/e2fTWciAxa916HPAWbbKsaC0fHkG3X3G8xWgjrKUzObuLgTEE8O1khsKUjeHV/
ar7VxpeTGJ8U5xNhvQ22is55yEoRHiI5n6oc1UlNsOtpHi1fhfoDebiXVDJy5ZD/XurzPR0IpOvp
Wze3Z3355prdtWxc7sq1grfeURJ0IvsGR3UX06bYNR9KHRMyE7bHhH0t0EXtRTMvCbzRWs1eqw8n
HfWqU6z+CoHL1HtfFjgGygPSjn3ZrtGp5d+bhoMwoA9zh0SoOMed1p5R68UUQdYR2OkuzF+YO6AO
f2mmu9HmRFHrk2EOTPr7beLeMg9wBypKUHyIDFmQ8HrEXF9YqWzi4ZQ23ziKNtQcJBDfkJU44ttr
QkU6WxORn4tnruLBli8OlgPDfJfL96x7Yd1Cs0c7yH3Qce5W63xqe69U9bZz3jpd8/qaSEHmHfqt
WOjLu15j5jZgECk50+gnv81aZ3hknZ9AUagNsvP5GSsxDgfc14HJtsbLTed5jF1rW87m1VLDcoE5
Th9ihpW3wpCe1bHIYFqZw31Oi7fFU5AdrZpdA/WLr8WOcarC6bmuu7smRYjegJxnCs1Hhj2CppHU
xljBSLVC/KUiIhZ8UPtYpw01CeXUF+cRU4wd2GBPsAL09HeLHZ1MAw2HFFhOtHZQF1H0z+y1o73T
y+XMOMvKHwWUFa4gph+KSsaKhzMKEx1I++0k7xfnPkz7mWQQt/bWjMEHxy8bjTdIHGNNN989TvoL
tIK7DGNUPgG4xPxu3yfIeQ7E5DHCRcydMR22aWsaQrTUH4bfMHrre2s5q0luqa3Z141v9f9h70yW
IzfSbP0uvUeaOxxwAIu7uDEHZybJ5LCBkclMzJNjxtP3B6mulZR1q6q1a2trKzPJSkqKZEQA8P/8
53wH0n2AeRGmc3Vl23cwufeGoBR1eqd2nEj8KjnuASDj8eRRE6hLkYrbuv42Essn+fgIOXXTDt2O
GlyQcEJejEBzx4INW7n8Jprac3SRwGQ9ubkfHpDC0xM2DpLh/VJfOwLGWNbV1wnsFw87QCzirzVC
LjILJnfwxffFsqKmRnfiazmKWSjuQuFLCgs0pWCMthUjEu539hwthaJoyCmlNOFlarv9ieqTiDkk
bE5BX5l7GXgv9Aok53b1MUqTBLekzMOLBMIpsESOol7tXZNYOBdJdRvHh0YVbEul/wEcBiKanYsj
7Ycgjz1XTWAbPXkq0VaPkrIUnIiBOVU64QDEh9CDTL9Ec7dR2np1ORtmgRWfODx0e8sjucf+IN9O
wUBg0OdwNHZ7wcHC7zuIhFb2iG/G41GN54Lp7euU4m0bnaO0h6tR+8lxccrnObdukBKeMjc7We50
krV/v6SRs+tEj2IVkB8esGrH/j24wxPJ6V2Yg+iKIeXtaX15KprirrJx26ilcxB/Exh9WTNeyxbT
lAuIcG8P08+YIzToBd+clir7iEm0sQngeUV75nDsRfKO28tbmnvPTTIkBy4nMV8nkfPkMylS15sd
E8WpKXIwbjDLn5u8cc/FZAfbtHbirakbIDoWUQLPX+jX6rLiGLTxd2omD0GMViB5EkbiYfHjc7mw
hicMrLcC4x/KdrkhsYrEU+1ElF1ZnqJ/txzZIRQkti/I2F4gsYUHcoHzcWhCvSNIkm8jRx2rhUyj
NvwZmoa07kfqfRtrSzGQeKIenejBqG8GITjdQMvcrhMKpa9y0wLr2eD8dinJWFduzT1PWtJcNSU4
QU9cuCnHHzURFmDtabUNV6/NQiJmazKKVqPZNYTkFA3AY3fmRyPn0fnFuTN1QT2T4n5TwxoJe9Nv
FDb0k5bdWxgv9QHBwt6NeP7JcRZELeQDF9+dIVkE44eBJ4fHsm8WcO/LghIW0pr3onOOj2acRyY1
01wSaE8/9drh5zexuVhWHs409A4K3kyDhEysnZthwsaKk8DzjMdzA4P8bAHV50IEDFRlZj3eAX20
0xQMBWDZnZpAa9Cq2+xEgvjaJ2WzN5H4zKbk2So405k0Pco17WCrMd9qY+GJ9+uXiJXRnc24QaG3
DL7CkS33yEbp1m7ghcJnsa7V4rCvqAaxK9IJv2mQPgBLfJy98DXvBZw7swRXHA1r7JSsvhMDBog8
HMOJ0NcVAzAwFnO5NquRldPpU7UM/lXb1+7Z9OjZUnsozLO4s9dd8lLnt5W2y2OC7f2z8xzqkW0j
rrDkBh/z2FrPFdiwl0SUyxGf+IzuCSSLIOibhBrDqLPc1Dq+nWP7qwUUDVGWH4AysOphwg6L+MnG
IlWc96YGXqEMPrNa7WKIiXvPpqcSGZrDT5IFWBQ4MhScxReAVE5+dnIf14A96q9R4tg7WM9PGoDg
LrV93AVOOOyBeS+niAqjx24yyYnkRvtkW+11QbXZG0sUc5qilVNtputC8xpSXnGkrLk+e0noblOT
XvegoE+hlxAIqAtAkvWePZzaF11ZnGPYaTujxuQMlvpQhbCdUL2uKwg4tytEO3TbnAQ2xVCAm23g
dET6Nn0N+x2v3kUgruZIvHeoB7ElD1YLSUQRsDTwsDYUN0w2FBZF1jFwH1rR9ke6ZKqTXSfq8q/b
rv4lf+m/1rP039B9Za9spX/eofTYG3qEy6Tt3v8Ma1q/7HcLltZfiCbgqNUCXy9LCtxUv1uwXPuL
4woPKqqthY2l/Q+sJvsLRUqai8T1FR7y9T/XVqAN/89/KPcLl4zgMOC6zkps+isOrF/sV4qqJh+/
jJKOw9+wgf3ZfkVVruLTmcHMr017IJ7fb2PQUdt5HN3j2HB0+sOr8/+Jafzi6/3t+/mu4DdD9WfZ
8cv3s3XLoaNwfSTLxiFIDvBwRz1jaP8bA7FcHaV/97LzsvGLYbGloEpRVeWJX3ICgIr8yvJtf5+L
aS5OKUpzfmxwfd50UeLJ6xTCLTRHtgsrehzjEkNboDgQJqFT/ZsfZv1ef/pZHLnWy/LyOr7LS80H
4I9+X7ymOD7wgu5jsVDdjon8URMDuyxmAG7/5nutL+Av38vnjfQCvXK3bO+XF3gyXt9w/wz2/cRd
HdupuOvcpDszYBbPsqPfuYwXtvr20P5OauPKjX4wAOerRemPCRy55kN+/dZ8YgW/ISYI3/nlJU9R
CAimsUGqPTlekSCI7zupzbUeq8BBChIljiWpp4shHNpbctx0qPth+thOblqAKsQsm9ZV8fSvP3Fy
dVP/w4/lC48zowLP/Vui5A95DBw06cCWJdi7VQOQL4u9U6l4wvizjamElTEyISdx2plQjOt+OnY0
TFwiTevdjHTx7z6Z/3DFOVi/BVgxLNGIqMEvKZuycCPkDd6gapk5vqZZQ21PkvK03Y7Mt+cqigDY
/uvX4B+uuvV7ckkEjuS6EP4v70xXFLMG4Mf3pP7hKmf5u9NlHu3+9Xf5h4+e9hXRK251wrM9PoN/
/pgXQYWHM5lcfAM1jo9eDl18X4sMzcHQ6v19gh4UEFpjSj1VPEab3x9C//QDSEvqL281N5VgrRlG
1nUUkdZffs/UihqkXUlhLkFMFWzaTPr2RhE3AHqZtf37YPvibVps962RQ/IExEiaq2AOwDJge6/e
y1nlP3I8hDl5Arj2NDMm/QLky5EBzM6WBWKIp19SgIGB6xYoUn6LYjPG+yhz5keYn6J5mv1O39OV
QPlA4UT2T/qXp+6Wg2UvEF8IBD+lMKjAaExTIwAPl/3sPgk8Ti6H7S43y8mKs9acB2P7SMrNgNvF
MdImey9JpLMaLhhy4CVZbGhWp6Pd6e4uZcnESzwDk2y0y9EfOUiNKOoU1EN+rdh6n9rGZS8Ma6P+
Bnc/uQIUwvuzmdqiCT6KSrtwqQV814DNRG155V0H8MIgpWUjZ3OSlGKHVjoMEK9QRaHk8Es/DIZp
97SINm/v4kYuP4u5tqud5Rbxdxbck3VQMSuPfQvGH4MZLgkkN8Z2SWucCwthnClrHZ11aCs5jL8l
dteiWC+9NR24kYSsuzCevmZOEHTcNYoYRMsk0tdxsaBtVXB+oY3aZI9YCgy4g/BBW/6lTtq1u5QK
+Y59AjdDuAAqgceTKNNd2lHAmoXl7WwO6WJ7tGVZonVAo6umOBJ3dSxMwrZ1KAo2EtcdIfFrsup2
jqaEiLdByXehW9A/dIL7jDofLi6huPo3jq1STYxDdKCF7zxXjPnbkGaDnwZwq/jaclvUFyhP1eQd
TZPH32jlM+oVTsTU8FvrMSbELCqaBHNTuF/pX2f338GbFh9LYAILWLypyoe5TkJJ5KqlwrPycG56
R94eeFQpn4zxuefVm44R2QXUeTHCxYEazL0BX0LSBOXlMkaqZfD0uAm1e7ZDbr3PcW4Bg6uKdeM6
wYTekO8ZGAJTr2sPlQvxYdOj5n73BivJLrJ8aiICllYMZ5anvdh0VgAVZ6Wo5xvPt2t+8QW9YOcG
TDT7qkV4ONLcQCmeobggvGwnVTCnYpnFrOjA+CNA7GAsmSucV4HjZrvGVRHKchKg0BS+Bg+O4Ufu
fL0aZIkgCbNFuMqoJO/oF6DGmPq+pIz7M7dSi9/FCZoSzC5EuJ1i/n1PVKvnY9Awah2WKc/FraGG
Eb8mq75LIAgMAxo/yY+Uv7xTLEX8gyOCtF/4uOruagYFCPWwtDBmZ/1KZ6BRfcmP3DDa4S1RJB3Q
T70x+pgolyAgnk6he1pkpcvj4I/ZK2DOLN9zCqKlOZhQcPZOQU/CZnZqPCFw0SaxZ1kqpmPVRau+
PInxasQTEx6jSKllJ4pxJuXkRZN9ogxXH1w2FWYLXAMoR4rngPI+UtZ0YzcrRaiNU2xFXQ/TZY+H
fJ4pI8nso1fkldrqwU/gwuZjBrkVODpuhkT4mG+S5AZtuGq2tA6LkTuhj6ic6AUhAGuB/MzZl53p
qYsbHl+OvKKUGddQmil1zBe/WY4ujrifVjVExUYb+GU3JGXw57aWidhMRXJ2D2OqqJXOOB9gJ8Qo
d1pYBMdwKiOXptuli9zMp2eyADzOmzawToc1+1DqyHpvC+3fJmUCiNFa5EBTTcXeEPgtVGkmWif5
5suFOBOorPVGFtJxABNwJYJxKwzzS2JkKGDwrFPEujTvCjTqsXpcKN9xr1Bba4jfnTWEFL1L2sdq
4OYMwWFdo9dPC+8NBaNgmQbHhRBuaS9hGZwpzj1tmefPmEhtclizGR7nOhq9Yz4r6we35WB1y0A1
OdTQdT+DjOMxDgOhafRNOgLlkVDDC4fvxmxBpSgY5pDAu8ukJKt2gjbNBhtZqlXnBTQbtYexZ1wi
BDa3G1poiGTCs3DZ98IBMRgyexuLRKbrEqK4g3PnStVW9yMSYKlYLHSjtwUD7N0buD10DyJaoZJC
XL+u/dHHAYKxmR0Qf3nw4czZRxD50E9wf6c/WZnlEFpYbd6S5HT9yyQMjH8tEsejktTWjZHIj0Pe
1ZfUKCTtgUDzAGOpRuMvOih8KJqz+g6AyHI3PUUl8ybh7tfR9hbqFVZQe6cBEApkQEpUoDSTcYMI
FaYBEpVYg7VlZV9VnDfowYBcL3ZpFbfzrYdYIWBCNW7y3Fm5qa4ap7DymwriXXaM8oAugxEb0oJ7
G6B2CZmR4PKyc2ruk+JgJbLITk6HBzDYxVA+cKlYKrbtXVeseyK8dKz8eTVpwfN3btP18oUnRTfs
HEWy+rIypl6wrYm8my7oD4z7F+KV7Fxxwa/WlXqy/WOWSdRP7ZiUxWDTzd9nr/XKW0kvM52o9Uqc
drymopvA9FAALiZZJ/1tTWV6iGzTxc+m5rm3bVCli3MCz8PeWlM6Phj2FfMTrQDldD1kTWhBhk/a
O48wHUikRqrkoiqwr0A+z2fQAnAHNk1cJNEDnZTRz6LHw3ZlKo3mZE+GdiIIYXl6kfUiar+H9kiF
p5dPcftiajQ6hFWnHO9AgbeUsOVF/NrLJHymZy9PWdJPyBOhVULFiButsp2KueSfqwiP9VudiSih
+0guHA1ZIndyJflPvSHmQsk7TaMBPJXb2QS+vW2XOuL2VQe4ueeGHOqtNHP+Qr7ai7aubLmnhCEo
9a1LaICuq5UhuYH0C/wlXYQ9bkCkNYDKvDr47iTp8DRlQ6n3rRX4RH9y+8MTaXzZLAgnW/Am86dd
D8t9QLErcnOozEPaxOnCTLg0rDY1e9JoSqf8hzNU0dcu0Av5Qdb59dXYJ1R04Z/FwWsvsfXBypkz
X5954Kk2/ObydSw7DXcF17R5aHGDXqesbYnQWk5bXUpjU82VmI6cf2znmgZGioc5UADYugf70BZE
Ijxmc4p7noWwJmvPQsBHLFIZ9ucGgQdqkE9L39mdebbvByR0agWKgJSISbgXbIkUEbp2gzCWWy8S
9MNYYBhYn3KrG3ecWFgj2d7QOdvSD5P8lKWOKHcYlUntCRuTOfd6FX9jtcm7m0/J+Gj1ykx7mcbZ
T1aDax3UXFSf4+AvL2mv0ZJdHnmYbbtYYqKmuaJa6YziSSeeea+qWVHh1NnyZalSegY9KBcfjGoE
G6KF0xksn2L0zD019x1tmGWY4YumQqZ75vPQ+p+ZY9z6VYjG7s+cHcH17U04YKvZpFNkp7tiRaqf
9RQGULVgH7jzKcmxc7xzNKpuyjRQ/JlBxbDzwCoHD0Oc6fhS9ZkPjd+doQ/sYFeG4ZHVeMjGFD68
a6wtvoAk4BlZRuKHC+oMn2mBQk5RcC5shMglu4r7YXyzlizpD8nY909W0owFnVPW9GEltukPTaEy
WlLniZIyY83ZE0uSCSxUq+gAVTOa5Nbl/FrtWcz68d6TuSY9MXf4/QRp1o0O6dA5uHrUDX+8qFnf
WQ55Msau8AdkQnCE2dQGVzMvYLARDS6sjXE9yqQFfNXTTAs1awMH19imLwr1MuSUd+4W3AdvkWmt
Vx42Tke6K8xH4F2MIdusToY3z0mHaCtcYDFk9RNYMsQHiNsX0cTTREFVARWTe6Y7eHpGioSdRmFn
46vpM2pww26pdE1xm/mWfV92Tp4e5zxtnU3FAsMAAYaEhbW5pWditgMccbVovO8Y2tDtqVnAnU3m
v1UbnKQTD6ho8TTZupJ6RSoRWCJ6QbgtjYscrAiPrfuPZPVW16137yUL5Vdz0PmspT3ZPas58rxD
Nc6gkqG0saRXBZ+makzobYn6Sv7o4B5nwI/x/Wwr9kPpye4M6wBXr2ieDrTNK2qfAv/IdXwTd7H3
07VTfgPZ1DOJKthed71bQ732s4TPx+LU+qr362w6LHFECddcDjBtSFloSIjJxLel1wmDvzPZz13g
TUT9O6sf6dxI5mC7UFN2tdAhBBnbywp54YI4YYof5aivky7OvXPR+RNvQOa09kRSoVV4gbg9DPvB
aWpmpm4ZWIaOxK+aRTQsogMb5/WSCKoYBizK1LDxzY8AMa3kYDcjnRGwyOjkjmQWPyOFxP7emlyG
WLiofKIak7CrD6s2emdpwYzZL3bmHbuyH15BEQrFrmhYPsopHYIdH9WMItI5ZaEEkJGiKbHAkTvO
nUABVAZq4cku2U58Fq7GtQezGt6Adg0MmbiB1HeKU0pv93nE6frA/jd2brk/aVCa/ANNsUg2VL+n
1v9Slvh/ZvUA+tA/l7T/bx79MMn7HwPF/PnftWwpvwSBpxScGx/bum2j8fyuZVv+F40Y7dA8gJpN
sv4PeWLlfSEYE6z/Uw7B+7UP4G9itvS/AHdABpO+K32B9+SvqNkklP+sACE7aU1oJ3Btz0Fs9Vcx
8A9iXxLFoaHXHWs55s/s0TDUO9cDluOMjNc025DYaM0NpQHorshFpUfsgfCao/XXxfBYU5nTqRva
m8VrMTMks2eCkYtN2RtauE0vkIymwNsHTjKLBu4t/8y8p3EvxT18Qtg/5JiIvdpvLpjooXyFHRes
eGHLnsYJmoUbO08c20ZvR/lfPz2otnSL3Vj0wGCwKLkDQFeuftKrZcNi0ca3nMqcnvG5EsvDnLWZ
2qkgjm40e30qu5zVwVUpuMzboRriz0j5gBm50Yr4TI+8BQFKs7HDtGdzr1va1CVcMy0kQjzAbyl2
M2S6a/pmrNzaOk7pNumr000ElymSNos+eTar1m8O9jbR7nOGW/lABdLkHyGkqui66YvxkUrwoD05
VpcFd00yBmIfd+VUbHjXNeDbrtcl7lvMeSy1O9gGbHkZNmNJK61d1pyimq7Ii11fQdbBHTLXp6kO
VrWYqsByU+P5kkc5Oz7PBI/91tFhjNccfGHZ0VLnT7ofcFmimaFSNYRn+30B2CRaLhoLgzOU5q6m
E4ZC1unsY+LON8aW0OYyCXe8Kby2gDGPrgRWtoMmGTewBjVkuN1sSWnai4gYA6WNTuSUE8KLIOcN
fZmFG+Mc0WYabydkYheoBh8uJPfiRgQJ7syuNvZ4KFCZWMH1GQ1sGyXZrZ6KcPAggQ4FEdLCtiBv
j9ZaNlxI5KctyyJqBDLNknIfVCk2rqRtsBssc9uMF3DO8NO4fmsdRT8x9Q38dzBndri170n/kvnI
81wOuzAaGmL1g2/D2mkKV24x1ZdPWs/6nrNY+lpnPBBZ0/v2k2asheidefXdYuU+p42o6mgmMuZ6
jmEEbFhmUt0Y4BCiSMytaUpbbE0lrOQ8+K3zh9g5i7iOfnqxTsnVSA+PIPlTR1yFqZ1hwwLdjI0g
bmlK0/7Ma4uSx5zV/oYmRp0EwkqLsMTUA4XjggkzfqG1iwRUlxRGEFPSPoKbQ88XScuxpfe9mNrv
2eISNUCDqjI+rgWBxtrtaK6wI2qecoA5LdF/S9pAY2r9JgPOTZtGU9uzDSisKDeRpcDQAVVhlQ7R
mffMI1UCnLKINVkX3B78XLEH6X9hx4PyMLUvwwSJKCNooTc891gaoIbnRNEQ7zE/dN1IszlCeHTA
fZ5+DaoCDD3xz0pdVdQmveam8WD2YiYg9DXB4dsrCMfv1uR5pI+RcZqDZbhjgv6uzBF4UFjtvaHP
v7kVfhhYB22ZbLlal8uSeR17SEMvNj4OuEVr0SEf3HEv4sUZLjLGFrHPSpDdzYZUo24Omiq0/sjp
CBayCOrOf4/9gYCt1S4FGkslKsnfHK61cT8asKCPtD3gSArrsc3v/dl1gUtmHu28uyAYuqLaGz+H
lDAO4zCF2yjkyEKVtori+HOidtPnwgK8u43busT3GmgrWNxbP04ypFs3NwKQfx/Z2TPMUL88BWCx
KbvOQI4/IGUbdx8Tl0suvaWvsjcq3X01b+qp7pqHLFYetsMhzddbrjM0RXTm+uTuzf2CiI2/53xT
EUNs8RmPF4CUsrzaeaZNSBB4LffvfVhCpL+oAx3W30hRaOfoU9QRUHBSEvgfbCDFKBNxXc0vxeiq
8t4PAXptJADREUU9BNZynmzZec8emrV9Wm+9JFF6liCwAdLB86PPwuLSwp++zFa6mWFVMljG9qQO
sSnrcp/4mJw4qaaGKXksgGMKzPL1uStL/71LE/t1GG3LehgGF594IHsH0DR2mjtmB/keL1bm75aR
DoB9P9C6sFeZtOMXiTcBevRIqwZuvTHH5m6JHjRhj4Z749cY6o69Vr3zGKy8h71DWmzCrzlGD9ru
5WMuJF3AqT+3Ps3alOxt+A50Pnh+Q64ys+nvw+bkhVckIsaEXgmriHaOpDht09Q245agybjhgqyo
AjBOk93Xjh0XR2WW8Wmo3NgcgslpknOW5jGc+HHgAuv9Jgn3cHendudQf41nzBiPeI10w0adQ1qq
cfRR31jTpBXWICNNXvondnuudYwarp4t+a7GUGocCegVXRayxKFQAvSYppKbXUARVoc+tNgRxCX0
z00cV/nXtbXA3blOYg7CGYESjDmPDhz6JgKKE8NiPXtZJR9d0PfOThI+0Fi4nH7daNa+Oir6QH7C
7m30xg2NfONznACObxM72pVFFEe3PRShhThqEaYojU19jaw4P1n5RJ1JzuuY3cyDjzMoZLeGJYt9
BvWsBGV4rYVI8uBiKaigjZqGHKbNppAhBCJUvZ0izAPOQ5khMvF5i4W5LXXnCGK9a200gPDhIdUp
AN2xceTP3k9J7QJSHdVO4LCf94CfmKRSE3l3eUq3MBN34GYHOszQLmmVVjvwuuUDyql+Y7Njwg37
o3iCsDCv0+ZS8h55Ewk10A5QrtbTDZ3BGWfAr3VpVn+yXRTc33wzfSx2WPoHG1XlHixlry76uqQQ
VXKq0vvBbj0CGZx7zG1AAXRrdjQISOeiCZopec+DhpDkHmQtNJRNmupifEL0MumRpHr4faksInQi
aSNy28EsLyOwIDheBwzF31mzjD+dUPKWDjHrui2dEhb9170mw9U7TQdAm4MM46LbuCcUGJda7MJ0
eleniqBSHBUyvw8duhpPmZskHg00FSe/paSO5lYSahoObT5O3ka3ZXMAuw2nPkwKVMOS12CrMH+L
TZ/MSO1FlYP4zIpxZYz4OnqXxSAgKmXGmFNkKss7d4GTvdb2Mne3Mq+9+qvN3G+gRVitOUpVmZ94
7JZm75Q2jYXIC7O4yEYf1l5dsFjdxokZNSiFlc6GeoqEl/hYxqkam6hn6nBFVndLqogFQq8x7kup
sjaHbCPS/gHhIKYAejMWZshma28VNUeB+Bj7pq6m/qipIZhbrl1LUaHCVSjidM2UDKRoW6ANcfoz
slww4FEqvPhow9/MeTYbGx2VNoab2oiFfAOADYhSqYdni0aM2UBTpy9iw3Zp6SirNqDIYcWjQJlW
O9c8YeOFbtwG3oK16PiZPG52z+kq7HhWq15uQmj84qz4ZGlGy5n80KBt55VqCZ9En1vZIUlnTYfl
FHB63mJRg59HjwGVsFVHVFRGlQUodC4syPSuO157w2BuiTpiwg9DOZB8oCf9QHQtd7fL7DRvJEjM
I11e2VrE20T3WT7a066i6HwhlomBeEekY3nljsiYPbD1K/Zwv6lIormWo5XidT2QjvFegKgzSI+1
gxWGSrFVDlci/akmZ6iP9VAg++FSM9+mSUExmQCMxySWisw++JFJfsYo2v6hbxRPJQhLvn8CmFmz
k2Ph/SHRh2Aq9uEMEDkq5wcoihntwGmvPtcKHwagaIRW4QHSTLaM9A2eaxq08ZIaKmGQGjW+N8ia
hPVKZ8iPmbBkwjMkMy9zZdOiLYhf4Rg2Jfy6niH9vUsm8SNlxUKUISEsu6eDk2OqYw19j2igB43T
0cK6/tt4+r9z+n+sVrF/PqhvKgrK3ss/TerrV/yN/BV8wQIB3yuwFQBm7Cb/b1SXAUM8CNXVIiRt
UL38m7+Rvyzp0RGIGynwHKGFcH3sK38b1SHrfwmEJ0TAF3mu67vBX5nVMT+thpC/O3MwfINW9CQY
MaUZ2W21DvN/GNbZZ0QCybuGDbpAjTXKtNkH3gci7k4uR7F1dBYxeYeu8m+tmX0vISC39fu7kRtE
gqa8dthVMkqpq+JFENdJsZ4/g2iMwsOgZMABsrBzEgk9lTzw6Ft8zf40tN2TNxEJAHxjouekl1NL
h/fchdc43vN3Adqv2JYDyziszgOpL1VwtomD/i6cfOfdS+k1y8DTvyRe5R7QYXEgsGN6dYbSLXdu
WHwEAVyXZSIL43t5emNFQfICi0HCOcdE4eaBerZKN39L2rzcO8ysdyZPEMGlpCRZTNjCaNmAZGrS
+I7ta5hwNw9Espm1RUcDqHAeWx4RacRs55HsZnNrCissSExV0X0/Rf4lFQ/ucdHLdONRjMoqBYUa
ZlLr7WU8qBs5du2w5UCnPwFWvwbAXLdUdLFQGY28a1lcVhtv5MBUOUsJRSplYnf6ZjouWMiHbdfg
mBNuz+2ipurhtqVT+EMSUNiwD3oEv4mdnDj7YxCxNuX270cnpUd/DxLMf4IxxdeZok33rh/+NH79
SsEFmOiejBZvbX/RSu1gDJmwzMaBi0ka7jANYNmTVuPBGqtdXDnYSNQSUXWEckEep3Sxz/ZoJnXC
SVOxSFlU2z5lHZFXrOXXsAeeQO5mGwIghsLUKYm+LXDhL4uoc5BQwgGQykD20zI5pH+SCaTfGUuw
r1FQubG1qbbg4nKgMhqGNEJ8fdu2w3TRerxbU74sjGx1AA49NBadLLb1EOiBtHK7HhudNNvXpa6O
QRwvVFVxAuDR7V7QHowHzB9oI+SZTHV7wPdrb3Q0LTwLOMXRBXbEuS3PrZo91AV1TTTJ2uksmMk8
6xu3KQmNMCZt0ny2GLSIl3S5HV2ztKsfV9jpDQUk6efiLPgu5pbu2bwjWjCpmQnIiZtvOMHEV/Ly
5G4DP/7eYgbaQQZIj3TGQLcvRXrTaMkH0LIvDS/bHR0y7bkt4FfF1tJA2skwtBfF1ZIV9amMSII5
fk8CPRppgWT65zCd2fVq3fFI+2F+YJcFeQRnAInlIG4fWaRLQoejfUzTiE6aZH6y6bogmMwjHZ9/
PO9yKAw9GsblYsU1IXj5NionPdMiH31lMTxy6HB4PFe1znZjXk+3UPZjWoVZ8oB/cak5FsdlEcUt
cZLyMDQpkCppBbdtVC43JVrhlsN0e4kavpAbg3D5WZFj2M6CipmWM+hlw/P6IL32RRoZEYBe3Qne
XK7nEzBISn+LMABPl1EERGQ74kTwDxNv/UUkLPr4gmauz3gAHsuwMdygYuMdwj6aXrqlCtHg5z3d
7LzluLvzN3+i6CtM+bLOgG2VDjS5akFbhG6b7UKxDtCIawlN37uS5hg6SEqIQBY9AOfQ6Ganwyh/
HjWH7GaUzmU2kRKXCIcXFUd14ZlPe8g+6AL17poZLih74WTb1rMbkb+o2m9TkS7z0Yshrx0iB3WL
HuesOBHdiljPdpk19h8tO4HhqNlbTxQ9RtOlN5YhaIqgvAn6EfID6z4YUzQjveMRi7Z551CtnTr6
OhyGnI19LhRnmaSRXxnGUS4Q9rTJ9sx98gpRh7uPrVqH2F7BG3k/tRGCkozoo6TnhiPzwAmq6q+n
IT61lahPtqnPnOxvLdrYSdL3rGvgvx9loVh2z98oObtokIGw32VXIhn2Qeh9OE59kTrxofacQ9ph
EWyc+STy+Cay4UQNVf7QKcDCE53s5BN3gsA8//bYSnGgTpL/X52IjW18b2a5/CAYNy0fmsQimczE
QZrhWA32tW+bQ8kSGW1grwooDal/Wae/bR0vB1qCQsBIVcEPvZgj0uN5pqs+bssb39gkASlhw1hS
ROrAIHs7K4a2kRzGip6eB3b/gEBkt9KwJngVom0vLJdNsFR1ssms8KuiJUTE9injQcQofDWigVBF
ddcxcE+dcB65wQUY8STIJ55iazmbDZTKK7PJpaBJz/eqGBW0Q6pi7CK+bxDN9oNf3jYKOQtkTlZk
0CjM0Vip2TWFsE+uyJ2bnE3rJ/SXZaFKapT30vCwja2s3bFc1k9IVibYE6978oBNnHIzchPEzwm3
Q5MxGriZYvpLioMb5Gy6M0qtGVLdvdsFP2301SOalYBqLK8oJ/1ea24pumLGJkPkbId56c/BNH6E
U9pdU9rTImIYQFJUR93qiXhv4ymgBqqC2xaU24lWj73tajaTqXPBbZFA9djYmwRL1k6Yeier+BQB
+wHSQASnQ0hhb44VSkV0roRes6fZjSu5Gz6psLuWiMyen/Uf8BVxI8EIgv1yCsfAcDFVD64IH1wL
wxuHFxQeHVF0PmD8y+l6CuhH5h76n+ydyZLkRpqk36XvoMAAwybSPQeH7x57ZKwXSERmBvbFAMP6
9PM5WT1kBjmZUvcSSh1IFtM3wGCmv+qn26RQ+KOMKzGZyyU9MnOYFeMtveHHgH6ccKpYTAogJdkw
UJpLlrmfEamj7taM7Qs1WiySQwHKk/5QnzKop7EkpswuYtxrlVeXCjba24hl4MjBmgCrjiiXD4Ip
3dqq4DiCseUF3BkPdhZxZpMxlCi02lWJ3vHRica6cMuy3Dhg454RzY0XPHCXPElwovZ+FawilJrv
nBSPlH9Z5w7LasMaOIaVQ6ycCoLXCBvuufNLbJzRRDrtvaLa0eH8IqbYAZwR3Y8FIk0G2BEUmskc
dh4G2p6poUGlqssbVKp6ZfZ6m9k8mNJmeYqCcoRYU1znKD3N4BiveulYA22Epda+GMYlOxZnT+1o
vIgUA4qJLyTxqYCaVEG/qn3rLKV1RYjoouxToJ2WMOiaWVgpLOOja/B/xguJbDO/6x2AMmMjuH6p
3cCCZ/Q1tIsg/8hMHhnGYrjriDKzVZwuO2af9T4faChM2KaugoEUMAZUBg3KnB+6VNW4ntiINbMB
PEzYL74oPxw0c0wCmb+fm4YOdxJyY6meXE7bYTzUyLy0DeFBLdst51o7XQ/SVHympG0um2gqjksB
Jshbxi+WxRYKOegt8sW0SlW3HHKmYQyzwM0N4i7p/Gtm8naoIiVmsvted9N5XrvNMW1s2BEXFEIb
7i738/pbTCdSEQozmR+EqcFNuCj8b05H+gnHJzANWpWZz1cGhS/TpG9rvrFVkEplMqoxH61oAnzm
oz7huF0OszHw9/2I+2Yv8gA4pxHLfB91DKh0X3sN0+cSfm+hBjQOHBBzqCBdxytQRiCkM7C+IPzs
4lUaMS/ISJlYb95earD6K0Wt4lVMEe+NborF3kP9WEYKU93qEkqgejWnMy2MPe8h96AOwh0dDirB
Cj1TOL5iZ+BfGHRnMyfCIXvpgcneMb9SWzbe3nGCup+VesB4TcUw+AkpTp2I5XM3KzY8EK7xYDpq
O6VlB4shvaF4FJvBNL1PYy8w1kxTdcOgwGwgLrT+8CgmH1pLA9GeRdtwx+PStt20M4esvmrnfj71
QhgOrR/TbOLA6OrKoxJtogrk2wSEY0+SJZkuhRamuy5r/46ymXIE+1rM5VrS3vuQ+NgYVkxGxBuG
KEw8drQMAG0m56LxEmP0VnLQ46704rj9Zhu5667G3ODHn5GTi001y8w+knpNSf7VdVWdWKtbY8cy
TqrRSCukvjatOV/MvtRnzUefGcAmhES9a13IiVsLXA+1NamrgidCen53B6+fnySZ2gmmTZe15F4F
4le3YpYGM6huXZdSsLhDoicx2VjPOUqj3DfEc42wdTBgr3vqPF+nqfE7gFpl2q7zAQnr4PHYsW4G
mAgsrgzNqp7DFOezlVrcrN8sLl2+3LAxUJAIS9q7NKPyi7KMdjgwHEM0pVUnsq44aPKY9hQQlotq
RuchcT/nCuZs1w5vFVQ8lAwq09PbpAzoRbATZMjDAv2m3Q8pdZbLPKTTMR/AzpzGiO223ZZ8LuIz
q4XyVoaBMS6XtoJ8bFP29R1HSHywtcjfC2z362SxhtvI0M7Bnyv3Jil9M4RDltI5BNY28xDnwTIB
2zBqBmk+NX03kzUUX9LYXxeQdrksoZcZyxoOCgxNozPXuWc8VAVMD0RLC+/tIbI7b69yb21nXX3N
Y6NBoeE0Wybtc1b4gIV7pTaMsFimgn6L21zd9Wmqa9p8gqt8hNUHN/st6jofwuDwWE22CkvDo7VL
1oIEqkruI9O9xyKID60pH+A31ZsSPGoeqWNQxuiuTDM0RQ1j0wjmrsZJ5AjNmWF/6SwBuZehqeiK
x9FtiOnSjLMhpUyBYi1viVq+nOmwnBKiEP65uTKaemflGvOOu5nq+XEcgyuq856iniLUFSkAHKxO
9shP/aIVPvva4bhnqLeC/JPOD06lv2ZmvS/d+WJZSmdP9eWLi4vMn4KwhNQhEw9xEYsZ4EKIiw3L
UGI8WnRwqc7cJoO47gNm0LqsjtjOvjNhc6GOBfUVgdF7WTDLLszyJpbjXb6oS6GsifmsQfigGS4x
3J8iz7rREyVCtak/AgthROGzj6b5wrZRQWu6oXJA/KlhsTFWw+1SF89z4L9yOh+pawGUrGxiqy4n
JG5D12x254dgBbpTfWQQvF03uil8HmW2vWFKvmXxhexjuq+FXk5JX0zYARgcL52kFzXbLRw34sJ/
15B6Fmc++Jb9MgcJg+sxfZkTOlQjgqvzQmLYz77KurJOwqxe0T8ORLeRgeFQl3O8bBjEPWLKMzc0
3BFqB+YZJVTmLrBroJSP28EcJa2g9b7lKdjE+sprJO7uwVretORyTKuM9z2U4Vj1tH9OFvcynobe
pZGz7s5JfP4keGtYsggBzxxcV75ffGtTY1trIII2C3qIx/80FeaF7xnrrBGEDxdMFoBUB0Iv9t3o
ZQ9V7tx22bBTjtPepgPECc/nW/bdgxekB1JEe58U9MI/zxvpMS4s7huDgmEGPo1X7eLMujfZuptT
DGRxepzUGD0UtDrC+lh71nKFo/vBpuGdwesxGcwD87FdurR7D59FSxhk3dIrMXnFhvBABZp5PA0a
73c0HwEXcLbPH5hNha5fbISMD1VQ3Vt+AzRkLI7QFtZikPBXgEQA/9hhxz7YnfEQ1X0VNn36fZKd
3ORqsXem1EdwtRvMnXf2HHX7ZOYG5zmPkZweQiUwBnLjh8Xc3viL4V8PrrpGRzkg2TxnXfoNgtgK
7ArpcqZsV6kt+wtzxGDDU/yFXiX7FDRWtTfB0rYJK0Y2wB6Fvz6us9YIbsaR4uwhIz3RmJ274RyF
wC0ARduWZKRB75sd6fIWPKqFXNCcwIrYu1ZjkM7N4roozXsG3xs/w+Trdpe0VXxxcme7YNu+6+ME
3cLIUfJxm0xCoXMEO2yeWF61PC6NPIqzdXjIN5LOxD0CjwmbyNpY0rnXC9ctSBuebfFaGeq0KFp5
wPeCYp7S28juKWRhXZ9QKPc4aDgZYpHLhr1TldVOmd7WGinV0LXzvlBLg8v46MFmR2/iRkk9iGB5
dWVnNuyZ4ADOjEF3B+XS9Y5esWx86tWzig5dooEQevdyMg3s2lfgZWk+xzo/whHONZM+wn4ALYOw
ktG3imIgs/FJlk940hO9zqJ5eGzjhgr2+KmrIfov3a7jkU36iL49eXPuOahIyY9OtvZIBm5KzzYu
GSHeRVGwLbBHz/qO0RO8Fv/BtJb1sJR3Fl+4DNpDb3Faq9ijC7akVr51PZR9czHRCmvydsAEJWfz
ZdxyBK/ZQ6g3P8HZOMdf2pGjeFpQZClio185Bn7tzoRCWFvfq5JoA8ExGkBD4HA4/lvaJy2T8lqX
5u2VnoYvqTdcxoK3TkZhZRfuXcIQhmiSv8FAhSZoasWIVX0bVHUc8/E1z5LLAjIt/vI1Rd/45osX
QRzEiWDwtI2LMAPiBlLBjR/bm8rRp7lSl9gUNx50j6aWj5QbEEkQ6VNW5tcDdEjZdyeiNVdpZniX
TnlmfkeIGG2Of4dkx8adnZe5lde5015VMygoYtxQyMkDhK0WBzYSj1gTtngsplVfv6CnHSbKhaKe
VGFOEPtAF/EFlhUzVC5SL74gAE699RCTu9ElWRqfP2bl5tNltoDsYc5875slgy4ZrJm8bLuxg8CX
mmVIWftRO5XYCiu2d5kq3woBn9sZulU/9b1Pz2WGtCrki5zYUAL+HbeFROJmdA3iZQAtAH2NryWp
khB5773nJ1inAWmW0e327Adf8s4wAQy1G7dQETYe6rqGDpxMVkA264PxOeAYxVY2lXOwaBBRBQM+
/tSUknhMGZ7ix9zTb2UUJsDupCzExvAbCgSMEHCybYf9kFDZtNAA0aythoqE7WiI6K4jjGRvUxqx
alptSXbsIGrLh6XEF8jvgYtvI0dXfGHGlpQhPBjoHYAYvI9FeAOPTlZYcGJcGd9qLxrpHMq185FW
2rsDYAEr2PQhvTFYm7jP2T1B3yH/gpZZyB6FE4Bqt3Hj9oxExxYbNtjAak5SdElSWTbmV6nbMFsI
BuuBnXMARjj1yRZYM3jjibEhB8c4MoqtV/ZUe2fYdCgMkH76YE2Rm6+6qLOBhtkjhuR4qpZonyvF
zxhMYOxotJBOq3bkt70ONk/tUoI8mTZ0S6KtCPqVb+ymuS5frUzq29Fvl2taRmKSoII973/Msame
D9/+578scs0/GboBe/iR9MD//Y+Jm/0bmXesrCSQCUEDc2ee9Yc51mSoBvGAaVfAKA45O+A/+tfI
TVi/0XHGfxG4zNUs1/tz4ub+Ztk4acE/uL4pPIcw///57x/i0N2nv/9rPh9u0g/zNkKgeGJp3HGo
eDRNsBKf5m3WnEcDJ03EiwSc4m5wWl9WiIVKVNtltlzibZzH8UksrFUrMUrf3wwgzL+PxsJzLx+7
6St4bcT2hKWGQ0PT1pQ+TRGnts5nkwN8MasoCATMloRqUZazaUmpiFVVislYWxQlQ1Fx3CvG/NyX
+UjUnVM5FrZTO8HEoby9R6DKqQWW7GrqxgvNkT9yvyQRIKFzAjVbeU4x1qfaqamLln0bE//AbJPc
ZMrg0dFo8NZs0mOG83jaaaLvAOU+WUmc92EXEB08duOI8tCwEvCI0i2yt9EMW5JWbbGeuI3Igk9y
PnH2HJi/Wy4kSMG48UPRHXzXM7twN/wREoAn2RMUGTFlZ5SVVF9kJdCGlGyjhyjpUoQaXMACy4Mj
yQV1bXdPAWNDiUasZ2x2TQeN0Wnq8S1VLXIvM7XW3kymiTNRLUvBA1N24oNtUdujuvYYcujywN5L
ml7WG5yNMfTWvp/867IaMhlilfJZYiIn67dd46l3uMl4iau8A0Xa5jN+DAgHzaNWNq3IE6ZlmPMS
3ODGWQZCMdLK/DAO6M9DJR6MJYxHv7JCDzDzvLHarrN2cHEY99iGFB7LUuS9QtYYL0Fi9t8BPFjF
yWkzpa8RtgBwT1Zb9PwMTjEfcEN7et8PJbKdvdDHsK4iSs9QhOSM1tcn3rwWPciQXYVp4WOOjMna
wS0Sz2gy2mE7npSvNf4MdjwBu0ef3aPypgcaffNi1SEfpzttUf5CXMvDZJynXZSF5cCKT455KG+c
Cd8izUNB9sLF3g0rL8cYtuqTYaTEutP2K6VE3htgM+HspsVWN1IArTin6x1kncBHzUII5zmsUMPK
dZkO7oVPWVuxNrshPrudcspQsQUuyKkK7G/YGb9PLHrPjq6d3tEM12Jq4OLIvK/4gjz+7CF5cLKx
v+8Huw62s58TdavLnD1IMU3+t2zo5FM2Im6HFozsdBU1c/Juit4gUztE+FiZIuUrexjw7waDgBe9
WPZzDjA+QTozfPPSaCZ7r8nnfTDbTk5YOeJvIMKtO419/k0PdsTesqqid21U9kdaNO2L1Q9wvqm0
eYgit3oxbfw3e5v0j+C2Sc4cREdZ2abFo30kwAp0gMCSUzL4M+PZX+vBK7gwuSFHRiF1+uJhRyIZ
Gk3oYCnVoBwcYhPFrwZThX4xlgFJNjNzIXp2WAJXvoGDk52x6odQiBSIngoYi9BKRagMzoW3zhxR
3KRtZQ/rkWFvApfATd5r3KzPtp/qB7aA8X3SB2lJtK21uKX9uf/u/v5ba6G6q7gcrZszk4RrR+hD
SXbqvc0cjJ/WJNt3AyhjHLaAxBjZd4R7V+1oGEHod57zPZ4BUhMRrbnDk4Yx3yofUvGq7RpqM1vl
fJ2QwqHs148joHdE2INtLsgZga3r+y+pqZkvuUZnRxfV1CY+pvWFjAyd7i7c6MTH5YOXXs/XviYh
T6UN60Kx6RkiJ7jYKJZIbyoHypqR1fl1Z1LxRb0L4uN2ZPz7bkqfZBQhXXgGRo0kul3iuLwMcAq4
F8zR2LHKpmW8Dk41u4MGUIutM2NmxOBF/dXBVgvLY1k3wiZ8pCyV0QVUA9GWXTWoNfqqv21pR8k3
USzch1I0dcDbyoSrHnyMEyZAdGhyRnoWJVWH/2nXpL6f7MpobsVTY1iC2Cvxzhdb4ebcWAXL2z6Q
sr6B7I2YnPtlR+hfU1YR5gmU+6RxmcrmSCWQ3EfDndGYLUXnARbktzg2rWqzOIr8YjRGVswmtqJA
JiZw/JDijXmNoyyiMxztg0udmyWy0NhHb06ueOamyJWMUMQFQTfn6j/GpD/2SJxcfrZJOn2v5h9t
Sef//x+7JEmEyHQJCnmWY/OUCP5fhMi2+TcB+xJmOsJyA+dPX5LzGy4lHEvsqQIPD5INKet/bUny
t7NX6fzP8Vwwjgav9GlX9LNd0t8oRvQt4I3yHZtmNSxz57f3V1NSlBjpXFbi3ZkYaFvPk8gmor12
grH/OZgolb0LIj0alMf22fdgnolFIMRMxkVUGxHcColiEuxM+CAsIHkk9Pzyl6/yHzhLZ4jNn64p
IoXn/Rs959Qleni0JF/FX9+gxWychuX+25S4ot7ge8SN4tD+wFI59Y23+/mr/Rio8gXdjOdqJlrN
BUWR+Ml+fLVhmdqW7ErGcEdg8qan+rGZ8ub2338V28TkfK5lhdvz6UtPkplsMWyBVTxjxcgp7zgU
lTf8cT/+sCP+6w74x/3vH5+FQ21AbO3cOOl9Cof5JguVx3q2akSZbYdmNK8oqun3levEJ6r/gg0Z
lu+yi+dffLwff7J/vTC4NtuHjcTW+9PGW6GqdgwuSQDwCCYdM48Hcrb5ViCT/nEu+/9+xh/xUv96
KU4Y0oWdQ8jp0zdJZ1/jqKVlXyWyimn1AghwUW/s4D9MuxS/AEv97YMRRGEtINYH4i4Qn/FxQcmc
g0wyi/McP2kmfRtfdt9nl+ahn18g57f950XPx/KJivmB9ASOQdu2P5OdzDwnSIAfKmIUtraytNxU
cjyjjqoxdMyxOgXIpNc/f9G/Xfs+TfMmTke8soiPn1FdkRxS0v44ovOx9coNQYv+Q/Tk3X/xLf7j
67i8EGZI/ve5dx1okQgY7qaEjJL6GVGJoHzaZO8//zTib5cGH0e49u9/mXyln0qYad+aian4550Z
qcakgWaUBYPcpQQl2RBcFnFNMZrcnSHPSrV7Lpd9TqMf8t7lHLAjFW19ZbvLzc/f1z99euHjArUs
kGjyM7FuSJ2qRnBhi7041UE4GTrvwKP/56/yD1cqDlMHLBmfHNIiz5a/rprmklH/IfmOyxE65soU
NdEHpwP6FRZkwPpf/KT/9F2fT/PAwM6PE/vTy8kgwiOSAaA1stiAq+i/Cqj7ne8cid7Fv1ij//nF
XPMczYVp8/u5/y8+WqcGMSkVLzbKkqDlYupbkdaEiXLDtsDgKPWrS+nvt6PFXSjALJ5ju7zoj99m
5ExZOwpux4FAy1WWwBwX/jGoxxHtkRDTsjP0M4QA+Cx0x0UNEe+cwdQ5kFho5p0y5t1S8P6YGHX7
i6/+79eTZfNLWy4nAe88M/7xvVFohe3ZR5jtY2ggvCUztOxyPvy71xOvIvkWPPYlWIs//cAiSpNz
oTGDKDbgiAVNEk9r0mjRCA0qzYJffChxfqr/uADyevDt+HlZDfjif/xU9hiZiggdAofZduVxGFyy
LICX8g8J8ggErh3Hz5kT02Jl4JMheGf7xhMJDemvW6SUy59//H/6km06oNlwmTat4OdL8i+XHMVE
sV+2fHyQfkT3Cfr3036aaaz5xQf/1Qt9ep7VCAMOCUyGjiorwAbivBai/dXq8LedAaNLHs5Exi3T
xYj+6Zqx9Ggxvubbrc6ub2byNtwUTaLkcSQwme6JBY/zQWrAfatI1SDofv51/n114vUD27ZMAaVR
fP51a0FHV6pZA5nQL2t6MIJtGXsayO9g7H/+UrZpfb6Uzk+Bc5O7Ra6JV/v025mdbVCqkaD2M2ZU
e7LCwBtkG5A2KfF4mus+9YMvlpxKFy9X5w2hNc1YtxbUz+CbiAQO7jKqDKZOYzUwkiAiuRAYrNHB
63f296r6ikrQe1dB2/RoFk6SgHNnvwXMJ88Afb3oZu7F0Si6GkUBumAUdkRo8luDaFwZ9m0xm3fJ
lPLgqUZKB0qAXFRN73DjOXi1Y7gypNhnZ9HwJ8zlikN4TGNtxnvCfzVAIAmsXunNMLngmcZ2Ott3
ApzzTZ+l32Lc+BRpIc64J0SXJV5jutIJb0Hn+Y5WAKJBjPBr8CLUROP3YGbRrrU56XIHlqhVR+5z
55UNkV1e5LgfoWP9TgGzSVl780raw4gHaMKEgccML0nCRB+etTVGly2yXFzQfAvuERghJuM2e8mg
KSL7jEWSIzSgcw2BhFaCZJoQeGx9JBXyxC1CZx3pN6lsfdOURXrrQcrSYdeVNVUzLcENajlkA96p
EMt9HlCZtDOzhr6JvqnyV+K6ONxbtM4V+BkBGmX2MqTSMQpu8gXsd1pmgqd/X1MZ0XO3pUeUGpdh
UdH6+caHfu0yZzqXDssxGADAR3b6QqLVbE9LxSaKUZGecVbCGzHbZ0b6JIpg0RgvuLR86pqomClc
Ku0Ch5CuJll5jMa4MiTDM0PekJCovKMq27OSVrHNoiVnytx1Rup2t8xULTEe1UxQbGHHbwp+KEXI
MsI5W+eGSDZBXKTNKRma+VEynOtp1JHUhPZTJPexSvGUxHZdUpIo6lFxiwNRMVeN3ZyHcb5LugGI
w3RHLJeGbUrJ8cX5inkWmURmyzngXs3jFZrWuh2thgSbB6GMSZxH+JAI62K0U3UWCeOOFy6qgivO
G9unuCd0HlZaN7dGXQxIv9icL7pOBuma/ZDwvlT2Mpl3Y5mhU5Z2nwS7RtJfTtJFx0PFZLzrEbdi
bd7ngA7ajW9VhgAeWAAmPCKaGJV/qgZEuPSQ8ahKD5xoKndfEqQHFYmpo9zRAmPeeIaZvdNOqZPL
ekqheuKhPg8eiftfETjFhulxSIhXUICJ+rL044vs4oVRvUOS2Fhh6Ey+OzMUQVrSuynYMCoOfFCc
NGGDSwdSsYJXTc1UHSAprlgf3AhDFrlvuAPa7LeJwku3cmn7S1dufGZ0pWSDwFvUGV9dr4SOuOEm
qPTNWE753vU1vTVW5y8XmQHnDQ0QZRqvY+C062YJumvOcvWZNqyWGER8y5yBaD0XRGfGBR5V5meg
4mLZrOF00tvUVTYszrxMxRxGCRPa0J1S34Dlqpc3QTD9qZgFwfcpGYpDGtuQ3+iNptVLmEbzkoy4
iV7w7WCpkREq5ZqakvyrAmrKXbC0rrVzCaAHp7oFtHn0QecTtSHA3EL7P3fXt0Vpvw6RLsRWwbxA
Uwgmyn0i18y+Jj5cul05J+be4tQBdzZrsYsqL3edFd8SglyHrq627AKYDSYIKy6sWLi+IYeSGcU0
60o7bNxUXXWils9F0GcftXYjPxy7HtMK8WGPcgoq5p/zwIRTNzJYTcLSrlgl7MTukk0/nsmuOSyq
PDQ0GFAax3PnLoZfT4kRIDcKg5cmg3gxZuAj6f5IilNVaDXfa1fkFnUytPbInUV7DG50QyetoOGI
VmPS6UXGsAX6Cg59T5C24D5bclxdQeznxBZhL3iwAvq24VdsPbvX+ruXRU77gjLrMNsXA6ROks9z
yx3Ws5fvbxhdWwfIBfXrGGf07sHarPA04Jmin612ZMWKU0w45tPahBHXuoFnUPyDo9111hxExlju
QGLQY//H3vA/gcT/Oh/wfzIbpTij+pai9FUUWv8+TD3/B/+ajpqMRxHwzjpdgABzTvv9MR21gt/O
oghfPxtpz3VcNiz/m0dkOMo/418LVsOz7se/+1P4ky5iEUqxKfkL5M+/I/wBxP5hXwSx3OONcTNh
FeTVxGdQeNb2qWHazeMMrfgWuyoFb9jRciM1jxP+xmQu5DFxNfNTxhhqfLH9XUk/pW1N2x4crevc
D/Y9uSryXPmaAV/A9J/qzYD/gKiGb9zp5R5yztZsS2CMJ6Wji7of+pU7xeLJjo+2dSeMt0K7oMYi
zKKuXvf9YDzW4lszCBpYT8raV9RqON07NL8TzMb8ULWyWHsCHQlOh97yWFslZAg9uKkRCzDYlO8R
pcCVGMkCd3TN+3bNozXKMNFi5VPxdQb9Dm2/PxTnFHLJTZ5dTX5Lvd9daqcGMQAmKQR/4mE8qsE4
ShSE8yjEGRSlv3nNAqr1WvVYv03B3LbFHJaQMItatTd0v2utcu0B308c86To9YuG18Eb2jWbzyU0
gnN2L/5Wlz6exewSn31NEqdqDzYnRKpOrFVxTlQtmK+6gfff9ZsMjqGo4jUr8qrJzik0TtjngAvl
M6Y1b0YNezZZ++VHn9gb+sF2dfvgB98STqYLHDJoHMEd7tgrBkEEHChd2HU4UrO8v2Qi+LBMLu10
KIRUdfnxFsMonlhnBSFixeP5ewKol9V3XTqAXnIve8xGtVU4AKsq27NVa6gnJmxuWJ4CicqECBjI
0SgvLEmLuPNMk2AHRtV4Wcr3LJjWWIloJCeXkNuAYKB/4xp6j/ql2hWgx0+uLburfqlXduU89mIA
P87zlF1U4pCxcohpx475RY3u2oujR8HwXaSOtUkcujyXHfDpq7JnGA5UtDuyX74J9JLsUnYMNcEJ
IzgUMbU0ReyceO4K0GyFfWkDgSYrskVeYxw+bZAPT7XosXP231VUcEXX7XFyK/jLzcHmImXA9iFo
Ugr8cifZ7WBo2gpVn/0quKaoTppW8ULjTuRfugAJRqgqiqJEL8plEeb4yA3IlqVk1xGY8U7QjGzM
zJmAe3iUo/Irw7RuNqIY15jF6Uw7F9gQ2M9ve8b5eHVQGZYy9CmJNBofJ196HXnZxsuHbTmIWw5B
oenfS8rZTbZuPHkCSn4uqdw4IBuGre8QFYP/7hlHeHZhZq8L+HdV97WrvxCWTczHCO8ypyF6XotN
LdktC3pwDhg30DpAE8zGqQFs3mc48vrXieSVW932TnOwEs11am5mvMtYrjnFVMm8h+h81090Wi10
2VPS5oCHsaGP0G/Vk9dhK1g/RalxFOx4OGbgOR7WjDG7rTldZRrLG8QAh1upy6YNaAtjeUrNZ4sx
ZdFE6nYs83VTJ1BE+hHaBvPFg3bu8g4XUFnKfqv7W5Fh2TPLraWPk6TXVWUHKs9qbv6Uk9MaftNF
NpX7lKdt5F1bQ7xJ8Vf35AyJtiFh5++gX3CAwN6LaCS30mbTkgWEg3jAEAIqxrihW9xNrI8oxs8n
EWKGL1NE/tnhbvCXiqvqvfLG0IMd09j1uiVkN0/vumGjHOWbMuFOQ3UKFWzOyHqgu2uluM0bApCz
YqK8fI+Mjwqy6EDik3kMuIedzm6zLGKJuBqcNDgttnhmtMelXYWDiN/FWeEruofadQhueeYG/+FF
6Wiat44kxMMJFu6qnZOjL8ebFmxHxOUCB51QSlJ5uGKz/SDltpjHYe2jDWyTiAWQ/WXPPFGfLXT5
rV6eAv8twNxIcc+KUtVtLcwN1x1+ThNPsaIML5ykkKBY6TijAvzDa5fj4hsXy3QPri3REL2kfyvt
5kunQS3E7cvZZpzEoEcECd+6rNxDQfaU8zDYugtftGyQZXJFc4C+0s6iVolKi3fwshR8OLgSA3VD
dOt14K7F43ZrYhte2a7Jicy6awn5vZKyQzCqAnER591GDfEusKFguZKRua6T67J0bq3WXVXs7Wc+
WHpqs/yqBSX+GmRmaGIKjsruclzgpTitu23IFl/VNWdMjlnwgy1op4s29wBo+k1NUoTStu6O1mEq
ZloyUtr0ioMazTOApRscINXJ9OS2aQeXr2gf7EqENsmS0GRc/n0YA+sJtFG+bycifxx6ZAjfI39u
K6LEkNSPkUO4Ka6itY4KuRk6qrM72HpM6MRW1sNeKv9ryWnqBE4lPuC6asJsDKhUyvr+CNyuf4jo
vF5jnUthnLIS1SlcvlRzNEkG/ylhxpwmxGU4rD5it4RBzMM/8MZbEv3ckcmlmsRDZESbwDHZv9ex
Bz5fPDImXI2tvOtSN95hZbwZFn88FIu1JjL2xLSahlTCAM120iSImw9JoS6OWrN6F6rxjnQHm8vK
d3sRdnTSEgQQ/H1emzH3UyIeLCciZtKfZpnsp2B50tQJR8v0NdXgofgEcmulUzg77oGk7UFoP+Us
xA+M03WtqnQjeSiFNqfy0NVFSkNVvyYe8WRW43PtWE8NpctxTqNnXQ2HpFQ3ZdNujbp7ar1xhz6R
rMGKQewRJpSiSu3r+BqpZE3AYNd5y/nxgsbDydJ1KMoIpQH/joNnkmm+zNQ4V0fQj730Jz25PiSl
oD0VTdWtzVpXj01k+Nt5jqa1cjp7g++lI/5aBOgAqU7BagMy0rfasJt1ib/9mrQkhRF5mpDsMHXU
f6lknWzoFohfXeZHANOrthVhk8i5XnUcrlxKV8MGmyyQq5lFu0m9ce00sxe6fWPdVJFkQ5RmHUIU
cNNWzvLWb3NqbyEk9o9R48rkAHSpuQVSUdP3bGc8/OfBTvd5R+NfPlY7zow59i/QpQVLqA9Oq0qj
DLcCwZ2jZ+BY45cATL7qu7w85or7iACO4Z24q7vrnEHmi5wNXE9dqS/w31Fhp7zOea1MesNJxi8p
uAmfLKAy+ueai2EzcHwy1xRwi3jboyHSBs/z9egPuqC8VGKuoD32wJrobHB/zdscFCt0IBL9uPXm
XWnky0kjKN9aNDWHWszVpaEX5mDyaxt8yb3xBJ94eeyrfD5oORLMydEH68S1L+yJrnB42tOL5N1f
0bZLID+LoBtnYDP9rnNvEQv9y6Cb6lveSnRgxnbnFdFADx21f1XWPuazCA5ZAKvDKXsy4LyB5WtP
MnlXCO/QRE6xDko/uuFhjOuZs+s6m+zo/7J3HsuRI1u2/ZW2nvQIZdBiGkAoBrVMcgIjmUloDYf6
rv6D92NvgXm7OyOCxbCa33vLykqRHkA4HO7n7L02+0F5l5SaRPJMkb/lhMk9ki9anBuwEXn0YsLQ
Rpvx8mkMsI2UInOpJoMRCB/Q1PQEq1Rrh7oYcI4lZZEMd6klLWiBVGco8mpPMpKHIK2fRkXy144f
mDySEpWHetkYsQIVaCrOSCCOlnVujPcAoIvXTHWMR0R8/rIokn7TyOyUAdZBiBKjv1JH23ywciec
kRbqBhCdQuOtlxK+LvZWoy2FKycJbhwiMhYTqrgLva7ErtC6+FZPzXfqkmd13j71XYQi+maC4xEG
91UxQQD0u+QiCcttH0cFWzjF2vhGv4WVFF61voP9oUdTb1Ppq9BBzkCS8Fwf9HtkR707ydUFWgYO
QL4NYtTwcfxE0a8KT7Kbwz2lfmgR3Tfc1QQP6vOGhL3hxkq4uSW8zPMoYMOeRu9BhJ+sjM0firAe
40423HpoV11sXPvQO87MTj+Pk4+U79Ib0wiOQ9NeA2TPFn4c5R7unWQZB9OTIalPuTGwtY2DGCYq
ZDkVe2HQObcpkcQsgzs05nirtP7GNGQSGNrrVsML3zaC0wG2/UDJVVI/moex05+L+dyickgJrORM
Uaua0pYEGaBPLjoTFwVqDg5Mjj4MXmgxUUznDNUXMIDEZlNcKxPEkWxcZIMwVrWkPgbRUF9kpAdu
2zZ04mvLIWh1Yt7+io2w8jQyJ7Y1btJljwsJm9eYY+EzimrLS5bEnxqnGOn2RnORpEJcguaP16gk
KZdkVZHwZGSzup8Yk6C2ROMVaYanoAqQ86Nm62B2gP3L2ggmSIhW/nyc2kLlnjT1z64fEOClJfkm
GfObOngRvjVtxd3WwjMcx01z3lIEhGWmB4JOWb0pyQcQKxj9RrQzm4Fw5Y2hldMPifrnspIgPowK
4SjluhaVhbGwgLaomM8cimc71fAaUON0e+rr/66o/KtAMst3/r6i4oavP/8sp8z/9e9yiopYiv/Z
tjHrlSiBUM34XU5RtL90y5yLx5ROKI3wI/+qpvAzc94gP6bzb00yB/+3mGL9pevYgx3+GQRlpDjm
P6ml8KN7tRRLnT/WrMWi/8r/7UOtQTGZsPUU80xISYVqD3JfhuZFCp1ya88JBHaiZhLmbrvNknvN
KcKbyOcFM0FA5LzgVwQGD8nk3DtKYOgb02xKcxVlNOp3kwCotyvyuLpVrQkLsUm2jLOK9Yp1CnCE
1I4Q/bKIJOw6V/E+K8Jp3YB0Dxw5QRdHmhcQ+MHKhHd/pCttCqwkBv3sptkafYJ9JgYLJXmDKbNh
jALCblziycl+LXVOLKFd5NdhVNbrPJtd1YMur5sIf+a6l1QiFAKqDELPRxA9WHyVjOXpcqilXL6c
tR/gnPlU8nluSskPNNdOtknSVjF/2CAdX4OWTjlYYxIx6Paq16aqN0syqpyiviwtY/Lq1H8QnCJL
e5H5wEzZz0yGIj1p/IrZ3Ttqt73IpvqSM0Ih/ahrk7gyFN3BbZzBiCEtScMpltCQEFV6LhdWZoTg
YzLtKkeHGt7K0ojFaxH7M1d/iIz4V1XRNzBcu0sozCOX1YO7IHQ4UxpSrefPJdjCcTWyf3BLbeh/
sgdUiClK6uItrKzxA9eeXk0LgpHBd+DBMq/0MZU3jV/GYDY0P4tWTWOIC5tqfXyFDGeAKNeo6lXV
RD6uMDME1hgHuTI+2IXc/4pVBfEZOTEhGJ2AFBsO/OyY78mj510oYUqQealuZIroN/nUJ5seZSvO
95H+ZBM3GIB8NdTuxj5r5HJhWXoG2S+yghxeJiRYHDsKB3WHkOrQgY6dI01u5NmS3vgcrtIhw+Qe
hJas8xZ2euTJnFUCgslbtRrJfsL7zdHHmUqHmgHkH+RXnpX7Jfc3yOBOC0NPreWgF6q9I+CJVrOm
a8O4DdAZNEucAKa0E5GZpWv8QDb+6dYUZ9MQx3O3rawAcPqt6IgpE22Nx84S6caqkyrfNkVvPJo9
4rmIddgriqFZdy1CTN4ipdUtSVcsyYPIwkspo5aAiBeGAmbl7FJAc81nyI0EKwXn9qpDD3M31iP7
moJy+wbRdndDau14FUN089RkHKRLG872TV8QH+0i8cgTL0Pp/qhIUr5Rqb1zr3IeiWUzZvD/OkGk
Einv6Z1aYAtbhLzDt2Wl6jeDapWvZGmYzz5TqyawQJpil2YU1uqRhADATXkgjYuJvKpyC4OX3aQN
+IhtmTbHb0VNkkjnsUjaJ9M3wvthxJ9nJzPhu1Mrv2GTq4YArR5awUZo+Al6N/YnapAtVu6MCBw0
7/hSXZ7Lqu3eWRV0TSxBJlYEZww0ybUG5jiveubnopcTJ2UfUedkkK01uWoH6kMKJpYXVVFpYO/C
RpfbOwcLseK2bKlM2S0DKVanpT/UU5FtEypHovgo6549XIkB1Ke04JEMyPZTHvKYve2ML+7qfJk7
bd/gMQWU5GQ7/JQ0yNhwVgMy+14ZWn0FHEqGSjBovb6CW587BJ5b3PwFB+7k3g84RCoXWt8Yff9I
ExrfHJu12lJAlZchUesRLXCVUkKpBxVhYKqvLRoL/cNDEaQt7VbSDfvwVXeCJn90UHyYz1OqF8m9
De6akrdC5PuFk7QRCZ9+M0VLJ6HhQzu2F7m4rkO8RBg56cuBjOozSFUKB2e/NsxXQeESz3VSWRso
dfqaowZCnULOgOdy7jacQVqguyDB2UjhKnSpdAcCYXBz2JdU17IYXyi9cW+kxpEsVH7RBfrv+sxO
TPs2pKHljd1kLutIA6E32LYgbE3I+YZQjeZZ0ygCZrVKlr2kTcKjV5+tItHRy8S7rayHzEkfw9Gw
rjDp5BQNC9nBwE6TU2tp0mehpW9x10tXwix7svhUmCVmbq4J+7K3ctkTZA/42njpRjafbY81IROE
TOHrzDbUyYpzh+VcWgzVNN4ntQFO10mNdsnhR/P8LqMPC7QFn03eWPUCa4yz0jVItziclAcjyUDQ
tGRXB5k4K4X8YeqScm+VqJToOlBq43SrbZ2wzB/TMTazHdwKYw26/Q2sREVIW8BKfCbirqt++qnW
FBdlVAygbOhjl6TkWNC/1C6MXQwu2ogiwMRo6eGnz3EaGZnuXwx1qgc/MdfErwbKYemHOYgkOKeY
BN7Xj2PJ93hAVE/rmTKLJlCRjzhB1NuuHjX5zWCN5LjUMmbuQpg5KQZ0v8EM61DjVNvKx1Wk+xHV
IzmwL9JoanIP0hhcAjC461htgMDUKE4G8htJwXIyUFYGaLullgvZwVeaEBJmViBY4ESMtraSsiID
b0XHYHK6ap1qpf1iiEn2qh6zEwhUKb4hidQCU5+YtyS8WIbbJE4w12Tz4S2VNM6FWlK+speeZALY
cRb5Uj+WOA7GhG4PmRau8MP2lewnvnuI0bxmkDJGyfTekPYQXvpJ0FurkdaovQavO+5wL6vnWWkY
FvIIaFMjPrUP+OzBuG6mHEI5C6QQ2W+Z5b+bkv+pmMip/n4PffGa/oy6X82f++jPH/m9kba0vzAF
2/QeTegQeLuQQ/3eSFvqX1g2oaDOgjvkhH/0JQk0cTQNqyc6qgPTpoTZE9EwYsxZgU0/08H78A8M
CfvSNEu32EUzypyrQqI1qZf7SrtoHMaIGpfsRd2tY94WCRGXmN3RsaQpWIO6jnaK889SutHgKnRa
0XUiN5wv8EAp7KOKz9HKy5QBebUriAncMVfb5R9fwxdGBmtf28elzcNgZ0DmYqqKeajJVfwSFnIf
wkO10VpZNMD8TQOYrlkKVFTRc5E8Jemm1NkQnFXTsnJAfbly4nFwGINt9SARF2GdmeklmHm/cAGd
szTwB6xvmwRMFa6KV4FYEV5fuBlCX4U/lrz27XPlcrBcq1j23Q53WVcvMFNrRJ6w+X9NfmqvTrE2
6E5KS2LAmmlFPjWepfcKRhcQi2BFU2Zhql407SznPA/uJhReQ79EalImpDVsksnz3e/v1tE84Gap
linTpsY9g7x1fx5gmKxkBbCSV6kYEeVkojPmBLs47m7Z78R0IwJqvJN58/2wX31Hs+peoWdvmrp2
MGyal8ZI5o1MdkdB63oCuJ1T4DjhzNCc/fPi51SY44R0YD34oA9zezoMqkOlEwUVWlt6wxQX9BwM
4twbxSX4jpa5ZLk269csf2zSS8W4mhf2Ml7ZTH9akrE7YGvbKlS/XHu4rp0nqpRuLqMROlMsECJX
UYduZfK3Q/88ag8muyirew7E5ZC8dfmJ5+fLy7E5ROO3nqUE9ny5f8hj6SRZQ2bFshfYrmJeFbML
No1XYXDej1CcIgAycbs2kPACJfAGgiyN/jo2+Ftmsrwp7LUorzKQQtUunV6N6EMKt12lw3VCwNI8
mMF5WnNe6LdJtaRab8WXDnkamrFI6sHrkxuT6DmHvFHxuw7zt+6Sfd337yfWJuKdtZBJSGDT/nUF
zUTiQ2JOXtoZ9KSraRUN9uBR+YvxxnLMUCv9xLxXqFf8oXz+PSYlBDKdWKSR4R7cSw0wX5irHH4D
Xb1wSAOIYM6QKH3eG7ChpIrmZJSITeGwHIqSc/isNfz+IZgn+f+Jrz8/gm7RBTENA5WKfrhQFYS/
WnVuDp4gmRX+z7nW1MtsyN/Jrpb/kZj/91goUejCmfPj7hxcLpEkbFUbFhDANqMHeVi2iaqzfdoY
GJa61fdXNv+2wysDHE1uOhNVVuT58f9joo70X0lDZyC1BegZUwwFOE9xU+UIN6aU4i3iSegMAlo5
8ch/sbDw/sQHyLuYl6xx8F4bhqFKqtbgEkl/RFrZEgeIUuHEO+aLUXixQ2Ow8LsoxuGE1QXmUJ1r
9MKWPZ3gbAD0WBtPzI/Dcte8fH0W1niX4YqQP990f9zGJNJITRfy5DldusQh31DxoLWA+JNVprWh
7l9BJYKbM9TQBtr+xCL9xbvBUBgV7dLMcz80gExOD1/X7CYvygAJxfJr1SItkUeAJzaJCHhOIpKz
6hOjfrEYGMRNsgzM8isISftzhyAKMPHkMHpFPiTrEBgigIV4KUevxOIqyIj8cvH9bP1yRFZVIBYq
bkF5Xir+vM1KxV56oEYWF4KKgtKziIdQE/0po6c34x+m2AlOfLlfPPz4d9ClafNEApq/P2jpZ0XT
dgOZzsoVoHq8WYB+PLieHxwwTkzXL8eibjo/9zyM5vzv/7hA2iJAchPGIm16BfBJWhZDW8DAnsoF
gWMnHsGvRmMkkCTscVltDm6n30ZkcTBByDJ/6EakuGilIlcdAaJNQMu//+6+ehK5h+z0OBbOC+n+
pWkykeWjpbDSRD2xonNrwkghDn8/yvElUQnHIUjxWZePLXsC5GhAgAE3MJmz7NOXDtT1aFSurmrR
iTfT0dqJUdnAkEzOoG5iuTyYGDjnNdFDF/Ec9MBoYu1+IwCQudSQHwmkRW6kTNsG/HljhmffX+Ys
e9xftxnbpLWGkJLtEivb/t0MiTkRFDLmDUb0PtX5QxNnlH/0PoXFhAlLriDvqUsR9tmqC8jTqafm
AXfAqYfj6Inkc+Bvw8tt0Ytgh7j/ORAAmXnT17LXT+1PladjWcr6evSTdaKitKMYKU7c9S8vne0o
GwHKsXQZtP0h48qesqET1GOSWTAlCMZGqG9WbY9CnBKIFak3kShAzxqVTY1T/yCufYlKOTn1SeaR
9l6evFe49SB7YPfgQD/YDcnSbMe1yB/nsC+WETLIRaBKZ3JcSY+VbVyNwUAEFUXhlSOn98NAomon
20S3UoXVu/DEpvPoJcCBk0Oiis1Y1lmP53//x9ohx6OIEGhhH3JKPNQhhhYnJsdqpNaBooBC6FlW
hh/fT8RPZ9T+PaDY7agzU0KfY84PJqIamNDqI3v0cFQuRPbRcUDAiVbgowau4oBW0Qi+gQBNMdhc
OdNjZl7qyaXcvKTdoxBbVXqZI9eqEhzO4ia6Akrdb4Le8TKypXI6oYvE+IUPYOARtre0YX3qfsqy
VLdF8BiPz12IZOSG3u3QnHD/Kp/r3+G1zQuJidSfzfPMI/jzjgJyxvxfckfjekN+pMTp0zJ+jvZ1
RgZt3TxXBC515pU/3hcpFVpOrfd2skMOAT4Vvcpl3T8qQQ+p80YX0OnaH6ZYt9YPgh5zjrXFmpry
6Kyqam1sM5uKtVfC58l4kbkBxuZrgvzqdluQ9AxPL96m2jkzOxc3UvBTTS86daeVr0V+oferZ+wS
GiGJpifMG00BbutpP4bnVF2J9qkL79L0Um03hjhHi4zmpXgzSFeMQMVAIfkIwrsJVGS80iNoMouM
xEN/Od6OihvQhuo3uUxuhHHd1juVulz1UDgb4raq/L5/x2yYRbe5v4yQNc2ZBZ5KuOkil6/D6ZLt
eBpyHauGGMvSg4HCMdvQdmVwY1Nky1c5BXylJ/z6Dha3bZ1bOCAmKHDbeSuK3Kiydvasd9x0z+AH
B+ysIaYYD5dy966cGyBUxJWsrhBBj/qiNBaZdBY7l/H4birXIezAqN1O3VsWvg0EmEBpKC/kaaPX
wNdKitTxAuABHZtX2byotsQ5qDaHMQr1CLMxJHi+vh0istBPvOGPF0xOTxbPPKUlWebIuz+n4N44
WW6xaQoLjUSDmUmK02MZSNkT9ihk4qzrJ96JR29eBPQm+19wPramYwLfHxIGRVHX6A5QaBU1RKRO
J1iVNuf3K4HyWRU6fFzYmc3NaN5MinywFFTRYFSjBMap765S8mls11RvsALl8I7fG9Qy8ktZ34/i
dtB/avqvBhBD12zI+qKEv0UTA/4/pylYLiZsW2RNl4BVl4az7pW1pYYkWHimTbK8usqhYXU/whuN
Rs6ttMugr/oLVC43HFp0VD5sA3fteXBmXZCNG5qrcNeCBScam4CWxVS5ztq4oEV6p1qYclyS0sht
RUlc3FBSKDDRKevgskvPS7HJtJWTLbaIo0Bype9de29Hd7mjLcaPaRXIy7zyVAFlB3rxCgwO+lSM
NSBlZOOpnN7bYmP4uwa1OqrR8TJqtlKzcgLaspdluFGVpaOB77+jImBbNEmW7bAW8Db7C1JLppxH
BDnnSgdY1jwbtBhv/OmpSB8yDDg6T1mnvNiZjlOxP2sVsg8qWiPSqw6IGbVxQznMRENTXXeYDRDn
aDfJ+PP7b/xor8WZUeZVQ4lSh0NyaJptAX5bVaXzfZtx5RkR/bNPmJqh7yZ/9E/sH78aDU8GNDzk
Dpw5DmaXOoeQNXo/enmvgYWmitdXEAyshtiRHD3499d2fKL75NOAnMB2whPrHOyNa/iWGp3R0Zts
NEYkdyLA0WYw/pRc6IKZBwl+WNkIFfxGuXNq3Tjx+vniqWWbzF4WqTP397Ms8sfrPLaQcYuE6x0m
8EoJKZXE3jjNiaf2q1FmoypGmhkPeHiiquVmIiivGjyjsH/icR4WmYPi+/ub+cVXxy/Hvg71Zv7m
Dt6jKqmp2BgCTlCWsUqnGkMqKclUapGfWTYq2O+HO94IzWNRLELsYlDYONiWxZgCMT1UI+kbZrWJ
pTNHpozGaWcBE9XzySYF6xyW//AibezUVMwp+8+aF/5qf5UlVHyqjKHrPC3vn+nk17gOLtTpDSGD
dOICDw8eDMUw6syVYNutOQePQtwNdMz7grK24ogLXq8lrp6FWTkPWkgh3T8DeufBwxtX39/Yw3fX
XK63uTR6A7jK+RT7l6hIk4ZI2Udu6bPSVhkZy5mSYESEwIua35MnyTox5NFzSGGF2FOD0w7bbI7+
B8+hFspAATtQ0yWp08iJ6gu5izyrJ94SbdFyyoGvxaq6FqLaEpfyL8zp3xY8D6cuwzscsWzqOuxu
OejtX3KUSqRDJk7hOSQAWfFIQmPBtqkGgrhosRF9f4MPZ+48mgNqCbAg3R40XPujOZyafRCapScP
V01fkDEEn9Ou4OuUrRWuhG2/tPnH92MefamwMmZVmMb3qdK2OrjC0uzaiY1s7sn2ULuViqKAwD1c
Evg3Xfz7HyiJohMT+LM09OdWAdwCWx+KDhwCLAqABxcaGY2kFASYeIV9TaKBk4Be8s/t+sGqtCtB
fppcsmPsA8RSK9sZ3bLcyhlN5lUnXU/AnQEDS5uQVG75JeweYqVEj76K0JEb5bkoLvjzWMTL3uHI
C+exhnYDkrG8FsoDvwNNPr+AEJ4Fe+s0mX8UUcxC8c+n4uH7m3s0fbhOy6YQwYZvLl0fXCdRsboB
0zH3xrK+8/uannWpC7ccCkRJZqmdWM2PFgZqOMycuY2Cxg+r5f78GfpyNIcwizw2BN4oEFmElbMg
x5VouTT9mLSwALodXXe5fv39hX45ssLwbG4BMGoHI09KZCptUUXeGCe/QiiqeJMMw626EO2FzC4K
r58tL9XJOTHw8R3mkikIUjFncwCQZf+ShRoljVbFwO9RtIxyIKibWxy2xtZxS8KHv7/Mo2aEzb3l
viqQQgDpHtXLUxC02JFnhVXa0KiCBlDjFsyaAemgOV4WzbDKnY4IgEkEcMebAtLlqZrLZ2l8/+mh
TUA/lGrzbKc9KqUhBRyyGn2yhuo+wz8jSygbHxTojKpKJiTZ5nL/kG1kJbgHOQDjnt3ZVg+bdZ5u
mfBTAR1BTnattByT16w4nyOxjaDD7ATzkoPZXUhnym5XsnntVFsO9pxDCfoSiu+WBda8GMbBK80X
Yih4mPgzD6HSFW5NgaMMtjDi+mjVOh17YjIsSwY79/nVYcte9B/3h/hKjPnbZx2hSUkvYX8GAJ60
g8zHplPkRLfjSLONrN2lHEQWLf66PofwL0gyrAPjhkRVdCaoMk4saEcL99wsR0ZAIRUUGtzA/c8g
Y21rq4mjgIJYiTw/eUmkz6LsHq2BuIGoHpcTGKjv5+LxzOdNDH8JBtFna/bgkUttYMgtfgBvIplE
CKSoEzYXN9Api+jy4vvBaGJwCXuTDigjr4dZIsGwvKX2L5HkDfJ6pL715BvtvbidBVyPBEeZ4xKH
gm95EIL5W+k9z1y6HiAaCnHeUfQh0CdxVdjm+kJ+mHbBdkDSAz3Xv6qMn/xZDE/CucKgFldrW1lJ
5GFa2Dxb7XUQlxZTSHJVgxLrljDJyFik9TJXb4vxedA3CRbFwKFEzsRzM+Ji2b2iuIORb7pmhadr
oVdukxE9QRoCBRmqD0sDnHHl2blnic3Qeo3jJdpGitYNpYxwlUqbWS8Vuxp2G3bdREfDE73Wrqbr
2RcRL9J76wkdHgqEkLxSkqvyjR6vHX2NKAoB1FCuqT1Pl6TT2dgjP4ta6p05uwg2Naxl57LENAAR
InaxcsbytkSLqaxzeTNOl+Xkol2unHUTrPmH+rhy8vWkrsd2m+QrI3DNfhW/NPEVXnHlGZ+pDB7m
XL0cfvQf2c58Udf4PX9V1FkSYxkYV4G96EnGgmYj4NxrD/74XlcPZfIeZTeZBKZloVyXwTIgyBVL
bOShVsQkfTGdWKGPXg3zxMH8BfucbStduP2JI6XKqGc+Qli5GZkGTmm7mkVRR2vQsICTId4+1d3I
UgOiOitze2Lifjlv6W4weedq+WGRNjKKwVaF0nqGnC8LwIgjxcp+7NZSE9t8Wwa9nC6R4V70CAQ6
AjG+/wBHjymXbyIFoOZj6TbF+v3LV7jg2ARq4zVSc5aFRHSANb5Lp4qqSD6cGOxoHWJfTqHH4N0k
z8vRwZpgE1LaWo1GDIheB5tm9C+o0K8wtqFuGVP05UwGmL7didVhTow+XBwYF7GQzXvRphWwf5FZ
MgPMe7zgyBh9LNwkv+i5qi7ymSfIqp3tIkObNRBkY/bJcIX03lhKQJNdeqSTl7FNWxbAqScIxl4u
1F/ZlNtn7NvUzJ2MLly1kUR9MWp9t/Xz/p+u3hpbCCbnvMPXZURW+59+otvYSYDsvI7Ql9oQG1pw
btSzZwQpgB4JR3Yfnzjez9/E/nLKmDAP2dLz4gDmuj+mmZFa5mDGYZtWTevJGNYmUm+sSTsaOdiR
0AuemBvHExENBbVs6BZEAdCu2B8R8oxDCQVJFM2c9iyVEDdizOghifdjdf/9pD+eh3Mv6LMrbnIE
P6SQRkUxY6prwkZ5F60rmWqcNdAZcaRlbAkvDxxMVUmer74f9vimMvcwMc8KIsgIhzUiJ2ods0es
yjaoqxaN0iyR28gkhECFSBX5RxJDsfx+yOMdIUzcTwMOrXBaj59UkT/qNLnRKEYVJoWnDJ02ozDg
S3TUNM1J+NtclSIKcWl/lpRZt2iFWq1yGxdspyT/eJl1eDWz9+esir/n8BwnCILEcaJlnpyoi6E1
VCo56YSMDiBDhfIa997VYIYeiYE339+C44m1P7KxP7HinjSa1p5HtjxrsLGfOpHjmg1RLHigvx/r
+GWyP9bBY1NSf7ZYzjKvqaSX0ea8HwrCYixs7e3lhD1WjauVYtAG/H5c/ehxZVyWVZYCqmSAPfev
MYtywynJG/SCQCld8lYFUIo8OHF+++pOsq3niMGLAlXkwSMaTAa0UDjInpEpuRsR5zhqPeQnOAq2
Acvk+2v6Yuo6kLNRXnJKhc9/+GqKx8ZwiJDLsc+m75GZfBRS446d4l/0vDkKn+Q/9tQhnuotncdg
Qyt0+/1HUI/fzvNHMFgANbhdKBv372tQ06zk5Zh7RfdSIt0nI8QK6dsDocAiRMhr3UW7QupTMhyU
V2zQEgTgxktD2AtJq/TnNYUNlyFgTAlDAJ9hz2mHWQkVBpx0E+YnbtrxysYHttRZgsLRi9u2/4GF
ZpA5iyzWC2PpqiRGleDPckWstIebbEW5ChRnVCsn3lBHEwOijE5JCDEuJXfDPNhD2ZKfoUIBRdaa
UbcqyvhFAmUGLvlJy/D4f/+lfDmYxkZfncG11Gj2L7EgwaLtmjABO1LDY3HATfSJ8izKct3Qt/2n
g6GPdKivmxS61SOpMbolua/nmPYhIIChavJNaTtrkVlerlTmiS/v+Mrmx5c9KFXTubJ/cGV+I8IW
3l3oUb/c2Ka5NmA8L1T2p4shMj++v7Kjl5HOYHQR2I/xvtUPn65RGhC1KbSWKpoHKws3Bnt7+xWD
Da5AqyNyojdPrFLKqTEPKu3EwugW0GrSnn20D52ZrIvSJMUMd8QP0ShLKhe0sSuFOApzmOO7NkGo
OmcQ4WAupU/TxOEMa42+s3wbTIFmndCtHD093BPEAtRpaBiZ8qFQjXgvn/VPjwCb2pInUi29Uts3
yChkT4jRw0F0bWP+OrHKzF/r3l4LcY8+1+UZdj7DHu5OwSbiMEpjqo2Sv02l6U3BInNibn22Uf9v
FJtqkGZaKPWpV88T+VBNZaM9ClTVj8BvhuUKaCjCXgJqF3LW3xCzXr7lrXmDnV/ZjNIIgstRfjaJ
+DHqRG+GI2LzfpqZQeErCy++fXkg1V3R7ppai0981P2X6O9PavNck3BA0gF66/0HXBR6DdER49lY
mhe4yy7bCgCJaIJ4W3LGdbTnMArOI3PUT3z9nwi1vXuEMZjaJHsUcLvH5fQQGqOgHcQzEbWbeDBJ
cx7GDcmX6Wos4KjKqKIbA0Ux5IpoOQ5kt427rNjmRl2/BP30+P0jetBd4E6wTwS3+/laRztpHLxw
h5jsY7lOYoKWDNPTqtkh50mBVS+xay37oCjWU+v8QHkjQzqmvvz9+PuP67+Gp2gEF09ml3yooIx8
IXddzPBdg6oBj+o9oEvMBPJ11QBnI/BkODHi/gP4PyNySjNo2mpHB7VyEOZIU4FHIY9RqBmTdR1p
EL3sjPTIUdsQ0gR5Da/u54X+23z0n8q8Dvy9+cj9f//d/vqPn/+17Yqo/rVnQZp/8LcFSVL/mlWE
GPPnXR/fyuwn+O1Bkuy/WCbpHNAX4iX5acz/Hzu/gtOIYytwRF1lR4KS83/t/Ppf7BSoovCjzCuW
pX+UHMdubG8FZV/GOVUl3Q6vKXI39bCDCyJw8FMS2EXmBy0wLwDKkQuWzhSQqiwZVyZLCanKsEzz
6EVEWaLeNuDXx3orB5VCDjBelTa2f0I8BTC6CsvSKH4SCeoIARLDzn9Mfk10lxNWpXQekYp0V7W1
hVDKd/LrTu3sN9LY0jc598MnO7T8lPKVbjtbjLMkqZGgNeFjT+tgZM2chg+ntX1nwUdGWt4QQlN6
OvTc6DzRM6o8Nnjh+05McYU7WhGGNwGcncVqRXIja2G9xcqp/ZoCuRuXWFp1YtfQ1yRXo1zG2n2h
SEryQyVwV1wGhaNsaERnLwZgJBPebOtkNYXufvwIcwX5SzrNhVlbhC96JaGE0eWgO7elntqgCeEX
xlqSQNlB22Qa3Xk/xUblKaadyJgZI45qI903Y9E2QULhsrWF8qgSwF0CqyEzfIa+qTMRHSO/vYLC
RI1FT4P+SUSxnuzGJNTLpdxq+mMKNjb1CiVIiJ8F1x24fWDgHwEh2YdbTiRSewEwvmrfMoUstR+a
FinIaqpQKl2CVkMTgQCbp0VldqODWUofxVKDSTitSMNMGlcpAfwv4NTgoBozmfpqpyl4TK0AGKDQ
0hLaGmHR7tQowaUDD1cnxFUDkSkpWnsv9WoGjGeGM7plKxcT+sh4vLf0gRahPwyy/m6pM+Jbw0Br
L5xUCYJd6IS16RqZOiWeqGNi4eAB0+OIRTNjxljkRhC5IuaeGwjHMc2F4oovvc+WBZQHSrvD1ANR
lAWe/pygOXMZKyJ/ru1UzV1rKm06240KaqHB+P1IQhoKAkWB5tIDX6PjIlkB8XG9sInL4JCFgo/d
bLJGZeWA9Qvhi+Ooleyffeow6cBYInwgmop9Tq0LBDxp2PrWTicVGEOZRWfM5w33Wg59wylM9gkO
7IuwaRdFFJnWguzi4cWW1OFWqUnQbsoBirZtBkRadInqB6teyCDfRm3m9HZkw73GMI0xtoGUfoyq
lmB2Wx2gMesBv6MqO6KcpSy/IastINq+aJJfMYKayiuyPnoLhkiHkmCD2Oy7etikXQOou0ZRyuMz
Z481QBOmDXen/OjjGiEkBT7ngU1F9sh/aV2XclSHS6sT7V0SRtp55sSYqWOFmB9XjTETEnqWZjmS
ZdgzXhk73XOsmRT0J6UuQXL3qSDJMCzVD6VSi9tc4+HG+jQDo/G+kQE8Jn37FIxI4+Ghtka8SpUk
5fsYq/QSmwVAbxG3zTtkc/kqbUhZ9mADqInbpZN5ibucyNu6SmR522QNph6UBa3rE7H3msFbkJZ1
LGqK8dhSdsSFpeCMh8ZPF2MdUUuZQNz6rhrE45mJZ/lZ7pv2TRvIoYROLvTLiQNUvcjtqUIFkhBg
sOhyOXtAnQsIoTHy1N4GQd2eJ5Ikv6VOTuFoEBZ9CVkushsG1WM3rXOpWBiFAoNRHqIn1bcNJh1n
z11TWuZbMVYwxETFz6EdC8fHRqArbiq/vKvYR1eLYrTyh6CT21sLy8tuKKpUBUuaKKvCivBmW1ko
fkRZb08EARB+fFYSJt2ssqYxntO4teKtX0n+ADrFz25EksFOVoMMbJpW2ZAoygpKFE6GsvByOSWO
ULMoggX/n70za66TWbP0X6moeyqAZIzo6oje7EFbsiRbg2X7hpBlmXnKBBL49f3gU33a2nJJ7XPd
d5/js5UCkiTzfdd6FtKb20pkk97afBFvh7qVwSZ1++qC627kNjPSJYgYCt6ZDC0jj4K8k9Wl61fF
10EG9efOqKQVVWrUKOu1Z+rdSO6f3hFolH1oCekuIq9gLYoSr4HaJuAGsMkWdvLdECUCQkelPoWo
2JBPhazy+YM/+HB8Q3joz1NF8imluTi+qsyOtXTJ5jHKhkF/FAn0bNQd/NYb22vyhZzvNH0iPzMf
Of+O9GtgYNQDqtPOQkaYDBhA7bD1fczncXCAECIRymrkRxvwAsVPu/WGr4KMznITu2opIpLqQjC9
iL7uOCGR0denyeBvAPLbl9C7uzEqg2YmC5OtwD3B6uKGmUJ8ghmn4kcYIyna2WadfkmSUtxVk0kF
IHYa9bnM5uJYIISjXF5M5ATnRRd/JzPcbunNiuqrLt3ZP1hOM+cQSFqmFafd4bPkMY1Y1X1Opv1M
8juPugieeoomB1i5KofZkQf+NimKdtpXhoPsl68CTfW8lZBS+G8XRFvgIzdXuQRaUyvEiM1sEPmX
G5n9kcNH1qGkNUhjceDzXNciw4erujQ1yLrH/QteGYlxXxci3IaCJR0NuYlm2hB1C+e05Ws4uXKg
M8YqqiIN5TXbxoHQF5xrQUsESzC5jLvw+6iKaORNDzGD1Oa+8fR2GUvvi6+kPC+H2P1pAWsBkWCR
GI2rOOYvCyduiJK3ehi+lanJCyg8zsgHaDx04HqEeeqS41KKiJVYiHsLZf+zglRzp8GhIzPFc5hu
enuqqNKhTeD1d2hPRFYvanFhQfwDSxmGdnqoYW3cVdXIyzDNlcutqrFvIxtNkdwNhhl/A8WBvroW
tvsYFwt+n6rnB2ybubC/Jy2oRWjSGpQi99z+FDud9RNOf35j9Zn/LNuaXmal4uJn2uiCzmLjj+Om
LZfporUG+RNCxPAUmGj9Nrr18o/jRJeAr5NFGW1Zcrlw26n5bFOllg+JsosnUkxh29Gkc3fWYPPO
xXklQ9Sreh4igTD+qm8GLBc1uV1kOlAueHJ8aAm7wfZ6vbMnx+fzZKXto1IaPboWffik3aH4gHdd
fObb5+cXzH+ASEm19Jdp0vbtoWxcYCfhEDhwo4t6IsU6XH6EQOXuxpa0sW0Gi/5a2ESJQKOUqgbn
i44YWb5ynltUmN5GinS6tsjWRdPI6hcwtdfMVrC2VQoae9bzZvBy87YfArc5H1KrDQ8N2LuLzDQT
d0vCgbwupfwFmGyAJ3mc2K/ymne0zRaS3ilNKfaNRJzZAHMDgCdzqsk1She//2rHgH1kk4/3WevD
vDD8OocTteghqpkxbEaRsn2UBRuILcte7UX8WV+owR6+GqyU1D+bRF/Y7Cyo2Hs1kBJPh0ETWRkf
zUOCwuihgj4x4GsZAN9MNiG9zjw3j5IEMRMaoNUep8IUjz4Q0JuknmJCDHooVmxiVHDbuXMCXqKx
FUZPx0g93is5L5tkap29JqjXveBZ63vAsuHPcP4FwsuoTO6AFBXDwXEGWLd17I/f3HxoS0gzBvDU
Nu7tczKX9FcEs4i3OrOtMWLP+a3bg42k2+4QQyBWFj/FnfysNPAqGLU/bGbP8I5mb5fPok3yu6GI
DfOsEL3xMLm2eIg7O4RDN7YSnI5Fu4ov+lDg7/e0Cb5r0ecJqC0uZUiqC2KYffaTSWA8563HDqEl
h4P2fiABg/lpmab7BM7yIfUKeH9TrVLg3ppYVj6y/oCgIfWLDakVcHW1XMOclhjoS5qPiBdCkCHj
hgjRuNqDE5IUerve27uqwXfQ5nbxUdoQkjekR4/+xrXxHxEBnE2U3sbEQ5zQBXw5/v5Mfd0+17e9
fH7uLx/b/7Eex58atuNZkvb/8+UfycD8r9P69rF/fPGH3S9a/6fhWc43z2oo+af/0Eeuf/P/9X/+
F/P/bm6f//Pfn5qh7teflmRN/eLQu3Yd//vT8uXjj8fkUT09ylf/6B8nZdeEbUc2KJJsCiYuQtT/
c1B2xH+gk+azSaEVCRwNjX9i7wyLyFGXCiDx645pro3Bfx6UwSBzwKZ0h4k6QF/KrPobWMfLSiP6
WM7wVJj5DQObEudppRER8MCahzRkhBV2XAJ2oc7a3fjtpnz8R73s9xzLk7IRZ3qbi8GGHiACXq/5
Zf2O7EfTmhTxjqPbXaRmdz8O48PgTjs88GSOO1By3h7w9LIYaq1AONxvxAXQOl4OOBGfFucJFiz6
q+Y1+Dn4p7423qlNvRoFShaVChCESDVWUNzLUfKCTOY5nxGhmqgAZpO0cUeJ95SKL0sZ5FXS/g7X
7kaAlRf0yEmJPGeLU1qyVlHBmT9aJHiqKtkXTvYhC9QdqLWnYaLp//YNfNl4WAelA4A6krlhczo6
tUrMJDD3GgFI5HjQqazB6/e0MQ0w5DYKHZP6xNvjMdl/q3iv4yFXdhgJPQh+nPVl+N255s+cH2GF
9ZEh/C9+DCaY4RqOfkX/zkivH5ogeoNkU4T9MAv89f//1v4m0rmx83zqoxqU1TkUI8Re7VD+C6NQ
YKeMzxcOtcb6UH8bZSx07mXB0ENzTbviHAlLbDAZOz7yb9+4V6/WmhzIO7wapqgOn8703MH9sMA3
jMpySKJBEwgWjg38wzgTSNEa+6fq++rs7UH/8LQouaHJoMPMYiROnpbpxx6STBghve3UOw/w1F46
jrGvu/a9HMHTx4VSgRcsQGgOJWAtfb+8kVjBvUF3dMxzMnMOTROII6HZ74kiTu4ik48VirnOMRiX
PgLdl6NIFzJsMHLkKeb4xnV75xBT9YKNtptq84ja+z1J7Mn7tQ5IFQ8Di49RgIS5kxXRXcy6nSbs
k+YAXysNXZ5a6J9THWuOHRni7zywPw2Hagf1Oo8N4+vJpO+UdoJusMoIr7urdpS74EeOkIYvRjK+
rGiA8li/s4ScPDkukeYV02OF41C5P01cFLWXq6DIcMVqzzi2Tni7QoP/+sJsbiDyZm4ibZrTB5da
SafY1DAIVahjYlbOkf1CvkvjztpNWsh3Xrc/XdS6PFGhFkyW0+fmBOuiX1EE4KWnTui35a4MiTt4
+/16/bh+2YHg1uBWXz0WL6cjtaNsbi0ScaYCPTLJZFRCpQ3cv68UZcHC2r093h+uiu8YU5Hn5a7b
jpfjUUwdFl7pIlriCilp4BSoj9rp7z7KTAgeEZuMtZXKt/kUPxDOsJbdGXJ/1xLMx+lNwnFQzf7t
azlZm9ZRkKNgOGKThJfKP7mW3gtVFhC/FwVEOuKRXeYdqXA5+lzxHuHqT0OhWUSHt0JhaNK/vG29
TQjiooHkTwuBY+ngTLfKCqnc2HP++PdXxZ1bO7VYUczTF3hYxqEkQg5JoZfctQOm3zGzh0076+Gv
5wLIi7VvwzeFuXe6V4tNDuhAIYg2ceGN05IfOHtkjf8vXBBrO2d/drrrZb28d6lofN0rsjO9nHAb
OoiLdWUPXZxcmVQu3mnjvp7fa4+Kj/2KnIHxsr5vv32NdV53cESLKjJL4Li8XeMlSZbB8e1n9IdR
UEGhVxQstEhoT95a8NAa9FhfRVq2cperhRSE8j1/2R8H4UViF81MpxHw8lKy0crT2GIQg5S7XUaa
FtjPTr+TlvuHmY0e8f+OcvJ07DYpshqucJTFOsXxXApOzt2wK23t3759114PRZcO51iAB5sZd4ru
c7UBA3cUReRqGiOkI7nFtrDd/KEEg/rOE/rDWOgpoD+YSMgseoMvb15YrK0rxywQp+XOBaio+kOv
E/A/LFd/vdjhFFu/TTZbFMY6uYM6to1mbhiqYV3duXI2NoVN5t/bN+/1h8Kh+sq6TZWNk5w4mQ11
7usyqH3g4yDCx0ubavCXMimC/mIMEkF4rY166J0F9vWYHEIQrLKdWJPmxaqQ+/1l4nBla4i7EWIP
QTfQJGiiQJReKpsNu5DWO/uIVzoV5uG6Elke3X+L88jJgOQZhFZKMyBKhjBWkS/aMDl4YauSTR/O
wWdDe2Fx8FgPJUEmvZp3MyGyX23Vqi+9FYwepcAhsanh27GiiUlXzSGJy4CnUEzlwWkzZewHx/Au
Fkck78jFXk85PL2rWpCjLxwf8+SXl7lCgImUPdJL1WLJX0aF1K9b4u9GGRMH9fZ8+NNo0IpCC1kv
O6/TpGQly3aSLfs8nfv9DGnCte+lQ2c6knhW03dG+8NMwFCGfB4lZIBE7eT7h3Qoz6guljz1AteM
k3r5jpBWAELTVM/jZmwb+entC1x/5O96HObCKgEyXRaLleEjXk4+CmkLwCnMXio0gSB7z/MCGKIw
0y1ElmLjOPr27QH/dI28vZg/2bDgVDwZcDAdpQzCtpDXA3keEvEQTtllV2a0Y0vSMN4e7Q/Pj5tJ
pQhdP2rNNXLy93dLlCMJLtKpooSzSgZ4TbV3ZMsVx9zJxDuC/j+NtX4OcV5SLeGM/3KsgPgrPWvy
xtwAzHzqNYApxiQ/LysM2m9f1h+emo9+i7uHnIrN+sm6WyOj8oKY4vcSYpPtusK/twNl7hrgHzuO
kPmunOfknW/Y6yeHvcP3KJzwAq7v3svrazDRLFlm8i54SmE6r+Kda2rrGGa5tQkxTO7/9iKB3a4n
g/VgjLP+5E03bCPp1lhcDuGTPuCkzWheZXL4UJLzc57HxUTGWedu3x719VMMmCg2fNWV9IiZ9eVV
KvKdKAYzqtQLsdMApYh266qoJBjrnckZ8KNevnusX8Czflky0MCe3FBBHlJJvjDEWbsexs2CCvVj
F0qzJutxgd+9FOVtoboF29uMu++dxeb1HKLcwHzFFPWrSnRyoWXGbihrC4QOUvaXpMpg1nWoXBJe
oPMrAwX2Xeyi2Xhn2Ff7rVWwhJ1+VfpyxDzlMRZgGea6IZmabk54nAKCmmn7Be/c2j+NwhoKLAR0
k0nW7MunuIyLPZsk4UV25eJ3KaSEQU4k+F/OlTVzFkckdzAE0vFLjPvbl7vvJzladLYjC97rbt2Q
Ef3Z87hSvfwrQ1FT4azoocU9/RAhIpJ95RJYZVeaeFivn7aOOVc7k2Tsw9tX9Yd7xwaLri1rGcvL
KfGgsrIAgtpURVNrgLun4QwzQ5bNX9aUKeVx91Y5Njt8al6n2xBtq4FMEoI74ce1mEnjtPzmBQbq
mLev59VE/zUOnlx7XZXZZb2cCwlaEOUmJKWGHVGVGxXEowFlKZTofyzjODWGjQfTntu/n+kcZamk
0OSGHn6KrS1E7uZePVeRdMPuXMYGwPxC2O9BCP/4uNgPrYc+RISnLJBE0r31PU3+qSdQsvlthg/b
oBz2zrT4Vfp5sVxxH7Ey8jKBIQeJcfLRKVB3NMPC83LkJgnmnUfUWJlKxA5ueWxMcdZmFG9qbQOs
CIaDH9b2Oy/Bny71t9/glOsSlpPyB8/iQDgYhI8G5Ac8DM7i3rw9Yd4b5mRd9lQ2zYqXi+b3NF1W
YXAvKqIj/5VB1uVjBWKy+385K+1xXNAArnutOSnkHncNCqPKCN+jCf9p9q+iUYe9HXXK049MLbOx
GDpclG5OR1Q7k3WzaqioSrHjczaN38UfLJSKf78Ar805ejgQIdBYn3y858FtQrNhWGfJaHymS748
lMkg3tm+vvpar3MSsQHbWJorzilzBy2iQcWS/V0MwYnglNnZzxhg2bhqEc9/fU28zKRmwblkF+Ss
gVu/bybp6Tqjdrkmo9UExzZpm5FNKiGm/u3UYBw2kRziBVX0Vyd4gWLDaViwBHINLEyjkxzcSWbv
7Ode3ztO7hATIE0zDem4vbwcv5mc1naSkZkwD6iAwMCOKak3gdW8h4ZbJ/PLpYMtlc3so4NIFdE5
uXPlPI2Gx1EygkYa7/PG6A6tnKvr1LOas6Ku1Dv1qVeyfqArjIWxgR3cWuI7WatydEOzbQxTlNOa
z6/bsnSbx5Jap+RsFcr+U+q25AT6fdjsitYv7c+gfQb/yJ7BaG/ffpyv7vM/+C80NCmV0Aw5uc9k
oeRp24xTVPidsc8QSx9MihmfUoEE9O2hmCYndzrgdXM4OdL+5rvqnG6a425VqcaZH5VNbbBSzrUx
htf+7DjqSy1aMy/RQ+huIAjdMRzyiDn5Lsu1HNOAKFU+HegOKcPedcVUZI8YBGUNUzpp1EYtjXtV
ctK6ceksuucIzYjqkq0mIXzGhPfFIVLUu5i6CmJ/JwX2IltOXXJv8H361R3JNNbYcWG7J3Z274w9
qeRTY0NBrLza5NGEkz3oq6yh3HdDBAXSy6gfpjj+XJlleKbIhSZsOcmLLP7uhOXgVQAvw0BDGlz8
jFB6u5kFOYQZcm/xHctv5QOJ8thkfJrTwvCR3iWGVaqNFciKClwofVVdkKfBJBh6y8vlBn2VEJdE
hRLNSlQ8MVu7ToA0/FCNRZyUu5DArAl9nevWKKiDfBnyH5OLSPLcd4MyjvJazNOTgEeSUeFLO+in
eT1hc98kiKAI0jGXKn8QQA+cDg3eHHs3Phlw4VHGZIZ+bAYd+vtu9oQitdvxbHgQaIl3XuvMJpfu
1AIhVRNCykB/7YVXxVLOYaTVOLUf4qLr5mu9yNK4N5LKVhcxmsXxLpgb4ZIKb5nnY5ISZG9MywIm
wo7nZzDaBjD7QSPEDVJUxuedj2L90nOKXB5tWesBoWoTyx16csf/EhLMh4B41B6szCROfjhsqgJ0
cEkBcSTvnDq5EHpKsmRLMTDNHgykc/YmYVEmrdtx5PxUz4KePjLZOM2/8bYV8Tbu3Dq+jeMy8M4t
tw38vSqIQPpakUifI66spfc4ydQsa0ogWZWCcOjBVO0KEu0QEKZyMm8QxAADdgypvOsa9LDeVUtn
cj3EYv2UeNKeJcQetMOIHZMzMZhpyYawxWuqC+Sx+6QxjWvFgbTYtEpn050YJGmsIM7xGkPEduVz
l8XmV0LNFPmbHr/bZrHbng9Bl9XdHrEaCV6zVxWw87W5PEhj7FaSSQYkzYy1TxR8xeZlYxEe/MWW
dglwSjXuKgeOh247UGQcoilNmmRXOoiFd/5S+CRgmZN4sqBS1MRiLUYdhbTH0DCGUx4wD5v8WvW5
9WTaqsjw0M6LOOjCmO7CuA7k0TUBVO9S2zenKHUU7J1C1Rid0DN37r5uTfs5yUWfAymyoa8uHMRd
bPPLBHBWF/1XP6+Ec5kQRFuv0SIeIfLM2QC9sDE3O1k01l2r14D6xmlCfe63ZK5HMi3a4jyIZ3Pe
O7pOnnTDMWWHvFHUESr7/puPy6G/z9gMD5FMDM2Jt/DYBVEA7m5V3ZjzpV8kdh+RFz2l1F7xYLnw
cTu/uCLNNFb72i3ceVNWAeExozFW8WXaogqNkrgP1HneDXgFkgyzxlIYS/qwZF7Nw8hzLAFYuemv
573l3LPwpw9tOMU3rN12sauV5+X3Rt3WLDdBBy1Ws2b+lKbTf3VHiEvEHof513BUGclapkaKFquO
WAj24LGxNRFJP5t2bN2n4yrvpYOFQNJN7JEMvJAZG+kpbrxvYzNm5qepwWnxULWzeWNKo7+2Fovi
kTZC/ICsQ/X1uLhDeQTeFa4YUVmgc/et7rbtR1C7TWUEP8c5Dpvj3E8DwcU5KKwPbWqZX43UdJND
O+elcUAZlDwLbaFYHgBO6GMVdi7x3kTNGaBR8dDsrazL8w9JrUPr3NGQS73UhNZqDI79JTc5sAfs
91Oj42Wfgux8TsyAyJW5WgCkpnW9VW5TGLtAJ6KJvDjV5H3Fc+phHGiU+FhhNLS2RafAHyDcd4Jd
halg+B7Tzu+QPTd+vxFDOooda4mvN7FfzUT2GPnyqVwoqX0DUWl+C7w4KWCc14V1USrDc85mh7zK
TZe4QkEttno7sobCKA6sJSNM4ECR6b2Z48WztmR/zgCHxVQlX0qLvBds2/aDVzZBvHcso0IMIUqL
tSHjGyB35NaNEFIWkXQ3sVGq6q4sBIEySdGCOSapGpbz1HAU2VSNsG+EvZgOlobYyS+sOBQdvg6J
B8g0NTxkv3PJR5cBqHIS8Jq8vk7qsS0fvLoU9oE8wWD54CfIxu7Tvm1i1LktX8kiHctqW9AmDJiI
Oc4EvC4apfGYG+ZBzszyrwYJE16U9+Nw7hjJpI/OwsPbhUFmKhIMZRFvwhD18FldTUvzU9Ltnzkz
jdWjRh8PJsgL5NNUaAsB1IiUYJcZTWFt2sXo2CS0led+ZtkoBRCUuDTDT6xWSp0RC5dMOAU48EUw
1nLA98PUmxO5p6WMH+zO67JbIxhMwFtT4M3bjBRCeVj7/ONNgSw3va2Qi5LU01gtU7oKBqfaAXis
qzv0yc3qekwD6L8VMKvmUqZaF+cKuXl5liROiLBuCZw5hgSFfPahNvq8L6IQU0AIKHwR1vitD+nq
P7p9opIb8qcr9SSIqOEVyuLUveqqJHh2mhh7hjaJMT3PkG1ArM6JGD/O3mhku7hhWT7EXl8UKAa8
gDsc1c2UdZ/ZGeHl3rQGIs+zySst584pZtO6lhW1xAdvKFRyO3GnB6JMOl1eS2fBa017MR0PeULq
chSIoXzQhGrMN4TE13ignSrvvtNt7XG/FbMzHN3M7swjcHmybZt68CeqSr44d1U2qy9tulCTsy3E
2MhMg+UiNxcdnCEFp3g+WWHdRbkaLRTZRUl8rZxHW2ytILPaazVLzRLUap55pJyeF3OTmkNtfKuq
wtAHK+3wxBgmI4DRwOay51xZWpeFhR8vmvoJRHI3mrm9R4aC9aRKFnv6mCijsD+PHrHrnRwa/8NI
O7d/akNz1FdE2jVUW/zCsdRtaqMf2VRK2/2+N/zW+og4GgST2Tvho9Gbpvrsx1rXaOTaELLvNBjk
0/N5oiJqGDlyZXhcuFebTa/TwHxsk1kbX7omyfiUztV8/2sz/f8tq/++8gT/ew1u9Ix097H8t//1
U2ZPj/W/3Ty3w3fC2n9X5K4/4R+CXJvgaDpkEGfojq3CW6op/xVD7fwHhnv6LoBiUezRN/inIBc9
LqZV4Ah80KlBIyP4px7X/g9qgiTmhdjE7WCN0PobOa6NCOzFicjHtArZeOVh0hUHlvfK646ZkX5d
eciaqoJw2GtXCeOsb2u1M9bviCPNb54S7cFsw+Gbs5iKuASvv4ZC0TxY/jhdy6TNV5+KX++T2Ao/
IxX9LrpGxtsFE93WGzPvANjEAmmnM6gt0nSffYE1DIiLt/31Eyek4FtjKL9j5rC2s+pBS0k/aB5S
AoUz8PU1fNOhnT7jyew/dK4obhwt3Q+eNVMBCJqWf52jklo6mV837eLdxyADPk9jTsTooH44MygH
dpJ2elRu7p+xRxCX2iOUmRd/DQKCgB/GZX1Z1mqLja2/TrHoXmfu8CPH6XVFyPwErVLYRzq95pko
1Y8qiY0HRAv9NRIMMqAsv3kwMKldpW5CLENqALCYM/9q6Fv1MzOy72NFRtn6Lw3NTzQL4d4Zg/7R
yXi+wLtRfmATMX/WJBVdT5Ph/uyMzD/LssI/C5b8u59wAxdfFNeSA6mIfl1GWvveWUvg9sOv3zKY
dQHwv/MBVrU/dMa/KhZFmjeJB5ka1LaZXI+4gnD95PfuTyc3m4dwcOQSsfb014NVmWcuYJNrN4zT
o22l07b3+QmT7/7kqU4du3MuwjQMXJeqs6wD6dXFvTC5zXmVmnuvHzUx5Fx2sv7ivc3vO8cy3g2k
i1xrx6vJsWXGXS2ezZUY/Pqu35oXw4CFlLNoWbCNJXr3bJWH72rqQPXGYtezFXFq/6gGfqYuBDm8
nmvkLidZHl5HxNhGNn5xWG9unpJuvUyVIRArYWnK/fJ7V5eMKPSPSubfJZm+EX2x5rje1lr0/hmh
KMV1PXODRVd9x9aMcNxgUHxb3k8MVfKn6yTZUTQ8kJLkurNcqB8YvgnqcIv5aqaD+s1ubO5iMF4V
vas/1mx+o1FB5eGvfjZj8yOeqmaMxq6xj36Q4XxFZVreyq73d3mq/WugI8WFRWni4I+ajzxG5uCz
WVho1mJpXrv9HOxaJQJ8oqa5S7wQQG4odLNHjG5sScxaP93msDPbKb7wEDhcFnVYgTIb5NesmEiB
d6bsGIoijRArj8QI9hQLDOUnP5ZKunwgscJsXbuJz/whED+EiasLa1DT2hs59M2uIpl4S1CYuuyT
to2CJuifc70m8o0hFKtkCjHaSAPgfBCoa82EDxqfk2g4sbWuFuEefKfwPnWmFg/tEOib3CFeUiY2
TkwCtcl2H3kRlsWTF0HpWmeJOeubOSG5j1k/PMjUsHb15GACLIaOA1VHbLzyrPYcSZy5t6pMbzx2
YAIHqAeXydb2FZ3s+CZs/JVE2YcfBzMrtl3OAd0zO/uymMPlKkG/QJwHewAHB2Mk8ThFVONyyM6S
PkECo/UsZafaoYpMgkMmlhxwb+5dkTsurnHb61uzidM9FX0TEJ+fIKmtynxjBJN3yflHfK8Ydj9P
pXscquZp8D11Y7FUaqQjE1kulcuWtA6vvEwYYN9iM7I6dWcRoaA5eddyJ8x4zf1sO37DGl/NyCsh
0ABt7cx2joadxtFQ4yocDedz04XNx3Sw8GN5TXZfmLE8t2vD+a4UGdYIgkgqMTwztbD198V5pWyv
3dH4E0erte6V6WUPYem7DwMkcbFw9l7YSdz5Wd3sPIOUtlAY3XaxqvksW3AibHSd9udOreLPrm2k
pAz281lM7MHHwUuHM1kFotnEq5lPi6JHI9KC1LVy49LDRnzDYSeMzJizRiTNwdm4nibjWOXGsm/X
TnrUBln5o23jZ9ljE0mN6UykFi5lb8luB5WFZ4PB4RDd5XpEKow83ptTrzY2rvcHTkL20ephrWpJ
9oucUn+nBlNecf/xhjkKZ31Z5Vg1MgDa+HXvE90tG2+y3PO0MZOPSTIZUco5YitdZ/o6UYy8gKmF
cxwb8Y7QKnPjTh3J94VdUkDo9GaQI86rxpb+JvGTx2WwuSaZVhu2q7A9F+NLscQLRmbZrJ60qSnO
F5KaSObGxUjBwz4O9eRtZdZXUL1JONxoi1ymrprCnTukZ4nT8nrHpLCPznAp82DaND3XGxjuRTlN
zjZU5Xg0vTk8a+MSw0HQuM1FWVViJ4dZXhZdw+OwsmQyAe8K6yKdQnlB6lFlsqyDkKXp2d2kJskb
bEo0vNiJ8mAY66M0R+9BjtRcDAzvT8acBOwB2js11tlRNm11r1qCi+jlBxfzlJjrKyGu/DSxWYSd
2T6H8tS5Gy/xAAR42nA/ZZmaz9zFcI+UsCCZzc1yhjpw3MEHKkkxIZljMGIfHLZVXsU1LN0gVd2h
4hfZGZQ0o9EEs7zGDRzl6J+rpRPn3hiH1xBs+h1VVdjC65eK710OMsjJyQRKbsphmK8SV4cXWb8U
PwYNuLmJ1zpJU9/FVcn6bNk6aoVdPSfWXF96VTht1Nwyi3On2WOzbT5WpbqtkjkLN40X+0ieYv0s
ZFLRGJjmXHFU5hQYxpV9EdSe8cmsiPnDwNqSw8uA1DnH7jpsC/NHTlv0QjlB+tn2pq/GrJwLAglx
28XOUO9DFwhtqbzmw5ywqHlNR6BAvGimY9bc4GpxcPtb8AzsNouvIYt/mgivONhteml6Tvcp85ua
f2Aw22Vvn7n8/JXo/nEwIFhlYz3e1hryb5FzsInT6rpN3c/F7KMZMeNxK/sRHXhH8yMNfVzOguQ7
UV3yrs5R0jGJVeCca1+qqGrb6tqX3Ucl+ABklX2X5iCyquU7O1hS5qYs3Teh+y2MLaYpFMRdK036
yxJoh7UWZ+ku3IrMt/ZShsmucSfzvJoNUMS5b0ScQNVnJKH+BStNvbO0wJwPvpusomL8voxT863I
dZNt4oAE28W1JupBsXOtagPmoTOFN1kbwgtu9MBhP1045ctzSUroreUqAMt2Zly5dTDunM5OyIEj
+BLzorv1dCAOBKk1Oxdw65ndGHI3GqXYpVrM+5wC9L7Vg/MksqDelak/d7tZ4LMue3Xv8XG7rPKp
azfxTAPdsQe8sjVtdM1bY2OVqTyopnNt3gccGZ9mayr3NRtfylcKHjTEgO0cD+owzH23R2ww7QUh
h/tgDHzsG021HYvpHN0qVI6BV/pcuLiDF0Jf0Gx7O4WB5jzHzIt5pbosKQnQbfB6/B6qvjIM1okg
U9696KuHXNp6t1h2t+uR5B+9CoOx607YdlOkE0HpORFgmzURCYOoZ+hPU9fkexFC1ODjAB4NwfZ2
FattksZdzuiozPvFIWlynHsnCmrJi5aCJxw7TOCdo4czjOTBWnjLDobTmT9oO3iHXIXzxlQClEzo
xtskG5YL1y6XjxObgpqi/VPiAT8Bl/FNhSLbOM6cf1rYrxwEPZAP9DTZDY8B4Oj0mgj6OrKmFJCG
qs3btfTQeynlYDuhuzHMARhrTneb2bfH3Rga6imcFudrydftKU7n8Fi3I7OrQR1+rGsNbtuM55Z1
vDDEJcQBA8AJIlV7K8ZBX+A7lkffKcVH3tj2aC2Oexm0EiJlh6j9i+mr4oNLLPRVDFs2jubZne7G
3ugeM4pIW6w36Vm4sKQAnrMiqxnzy6rUy0UQVLjO5WpaQCpKnuYwWt3N/2bvzJUkVdo0fSttrdPG
vgijALFmRG6VaylY5clKNgcHB2e7+n7iH+u2mTEbYfRRjlDHKiuSAPz73tVzVfvURIbxSUSIMmlQ
8rPD7AyT3HGqIMl17XZ9nPLeeNY8og0mZif7AnrMjsyEw5tHoD15K8O2noxycF8xpnoPZYTRLiNS
54DOrCJDshLjElddGD7OUWceA8MUM6fR2D9NRdQGseNnC5RrO2mScYLuy/Gb4JuDYgOVmSab+MW8
ePQnezuMkjuvsFA6kE0RvBEoQkJFUcxEVk7SuuaRaE6EF1XEa6Hxiu1pAIMvQ6e6FrV3tQxQQT8Y
tjOxQbemPuh78GmbeFZWpWeDuGprZLDyNaKiomv+1FWXY/AfprtwactdUKBBXXzMEfmEAXvNvQ/i
glbgY+u1wQOTtMH0rfijXd6YzIwSyExzTl90Vru7hRSQh2brhl0fhH9GGu52vZr0MVfFdHFzU1ym
fPxT68bim9bGfgGxJu6GYT3jpv3GT06YRTM9B1t3COueHWY039Y1UIkNWkcwBpEduomglGA8CQQh
b2Lyrks1lFfX3uavmrjMe1Gs7o8VddbTnOflJbJJLdRtwFC2lvlucczmyPjzRLzK79WCm3PKKb/e
8EjQdj3v1jnz8Zx7+bnt6TGoHZc6dt1flmbwYpOllLx/Vx464kbuO6Xr4xpM1lvmGTjqgxXg1KDR
y7PHy0QvFu9OEoPaIjw2gbuXMBg7M2pIg4/eMtW8UMj6qxm9Zj8SXJRU5fpyyxg21WDG7TS/Lk0Q
JpCG7mc3F9udbKrg0Vmz9tVYyEmxA+dt09NnRqT1o/aCgj2QHgWbR+HadRWnuf4uOw8iurG+lgaD
0qKjWwEaIUam8nUyN5XYV86mXk1DNpeK3+0kmXf3/Vb9AmI4BfRExW491x+URCVTtWwPIAhUi5Xq
ay3Nr/Y2S5WG86IQtuyjDEMAk+25auo+Wbz6t1G3MK2WR0GJ8bO03IObfJDm8ilnOe39ZX5sPEli
RTCslyzzjbNPutZ+851UOFaXblnBr9+it9CW8W5NMy8YY7vMOqxwv9cBr5u+Ik+vtuk166Zdv7ny
DBxcx6PZeWf8uAAWbicOYV7dM5Za5OJTe4OpNNuZhbnuOj/vThstk+Rq6YvjTfKfRQZkydfE50GC
ESAeccildB4ToJcH4V24TdFvDM1DOoVevptEfu5Nm20/cv4xObnOyPxjXMj7UMhrjczxIepbIFpm
YYSJ+mcdA32aV7D8kQDrOKMje5/BtfDVtHeVH/2W7vRrU+6I/N2+lmWEfWj6Id3iHyf3sW3WZzxv
lCUyU5SjF11km92VknMTJOe+iLIDJHtqONVd1VOO4JqEzi9DSIPNuL61wrgzoup1KLv56mISfu5I
YUksW/74dbXXyv72jO2UR8SY1rhXktGr77Xu5rTQ5CSsQzHtRst6783ovWS+xVTaH6fWu+tqjrlQ
RyRnwJFBY8SDINq1nA3/18QhWXNDQKgYn3W44CKPavcArfAxm23aGBZpoqyFuU9illHlrNZaHjI3
eJCGd7OFFfR8Vo1O0ck2aWgTTdOH5chKv/1wg2/8HQR2ljQPWbO8dcjxnvAv64MRtWfqczoAAPFq
WvmB7PNq15RuyrH9ZowRHJNYzrap/4LPEabSrZ+idQe4q8F5sY3svXGM7amrzE85YJXo5+HDMvon
6Vl/G7d576Poa17zn8oNL1PD5uJotvHoJxfWKaQeJrYFKfV5M966c4vnTY9/sEbMd/O2cbd1jt7T
4XLKR199dAZ5Wzgm64eRrihmRQqLgoaWIQ+PdSryombQHKBOhE/MkuqjIydeF0dDsx5cQQMFQgez
14T8eNByXXNeBuegpHtu2pytzvCPfb59t9uyJHwcWq16wP2s/+Ri/hrbAuZF3rdhgbRcTLdENY5V
fSpzItAayDkizZQ4CjQHe9FKOHBsZsTP5HE1005nE7Rp9ROhpHgmCK/q9pKE7jzonmtm85yUEzBP
1iYRPI4iO9CfdsbncVIl1dNsFSTjNVRv+uq8FCXC5C421mKIG53/8SuHQwQyKGzmA2BT9hqQ1JO4
ngeDbENDkG9yZI5/MjbjyvNw4Kc8+1v1YJdq2G2bd0/G0Akl7ZysoXiv8uF5wilZZvIOyZIBR69T
spheu42ovLWgSo0gPCcd3OKp4dyKy3p9s5fibIoMFwoZgLlD3jv8GWRKdCpyGjzCUh99v8tfnBZf
t+nrTz8b7tiHe1K5GjfxpVUcsWRZh8XOCTMZAu7eogASlp15i8cRwR+lbHbwuoqSkUS3IYHz6J6H
bnoFJLQOgzCsc5ELMxlRAR/QJfRil7XV8AZjr5xYFxIAI6IBnkGe2M0u4K1YGON2RVUfnrQ0x/1U
EgU1t32Q2qDIS+wADe2ou7HOfj1Gf4U9hSdyORkCimH5GmUbxSNZSmc3GqYrk2r7vdYuCb5Rrk4w
+OV5JPtuACOAp4rV0rS/AkWcVTY01icQm3sU1Cw84psdXtVQIQBTRNrZY2Wylo/ZWQQ1tfHSJaZ2
+NdHkm9MJkESQGGmFsKJ88CgmuLP+7tZhqBup/L2sHhc4DVf90iElsdQY4LmPTE8D0ZxA41Gn1Wu
sG5yx23aWYHaHuqty64r2rEdsbDFY9GzKbudFX3UWvu3BPQpuhmr34KpaF+GQtR/8rXuD0sox30h
OJWcmewZU83G01QafPrC0CURfPqWxdRVw2eliixFLx3WsbIJ0hkmW+wjlzXMJL7oQCbfdGFbB3AY
VMdG2X+2xArEYTdplNwkp1Cd5GW/ArsjoGrurSRolv44eL3YI5fzjn3VuE/huv1d8yq78itlp0oO
0z6TMHQ+iUJ1bOVmeWqRP505UYY70t/6AyYDYmUC5VgffjVPV5aOdldw+O5XF4hgpgan4R6on4to
XX8VUuYn8uHEt9Zj8Fx4w4eDSWNIA21cG5bBtC0Z4zMGY7hZ+8lXWZG0epWpb+U83D2IhuID/clo
av7VeYO578Zb5Rlc+4ExRn9u4AZ3vgzpQrUbdXR7GnX0iLwG3eVwh0hDvPY9uYQNFCP/hF9cCinM
CyIk+zL4hpviv3HOeb2eqltEoNTecAqJ8DqhvQ8TeimMh8Ksfs+uYlr1y19UkRVx0/U0gZj5pTM7
iIywfSnd0X6eosoGa24lYWBkcxToPDbAL9Mb0+wWlem5VXsSDSnCMMj1Rfmy5jU3imNAmmdKiin0
Z1O004kfK//Z6knfwemubAza2On89sWqtlLnXOkJXoXrwJ25yzPfus4DJTwRrqe8ccadrkzqGvol
ozOl8U5t0BAUHFVylw+rSHWuyE0MEQ6UjW5Td5nyc1kJ689isSOOtqLV9/ZWsUe/uy4L/ypLJYq7
MA92LReDVmw9HsrIVufQ4bjJF897EOv0ort1fR4dospkbi4nubYT0zLSPLQHT+PqhXsPeh8pTr2d
e4LO0iqSza6isCQmdImR/AauVqBtSVc0Ba1FRfnMnTt+t8KyY58EklgQYs+pXgRpaStrHwj9K9Pd
9IvUNDoVIW+obp7b9xpVyc73l+CsK74NIGuZ1oHqUkWeEgmfdn8Aa4E28Q3v3upBmFRW9U9GbfgU
z3jZns9zJVmyBkf0nSvyuOZih/Vv8qepdFldcdLZhBjUDABQ2LmQkqO/gjc88/zaj5M164epJlwS
pVVPiuBcH0erEHQh6U/td+TB1X54yQjvPJa1rg/lunxNysxITSM+EWRyyyk5W8z7caqn77waXBor
m806r9NMxp1rqrM0VX+FiqpuorM9GNduQri1t11tMW+3W2qL1qKwagz3Rm54u3bubjKXzDwQFdPe
AVqaO6twy33l1X+nsnHuxqpYTs7SzbvcrKwvc6FDWnnOkhb54GIDt3AP+uCznVmEeyIil/PUtWQa
zluYjrwbKJHa2lgZPe/1QodXMJjgdXJccc2zzk5pyBl2HVwQ+YfDs+oEAQCNGl6ISBl30dgbJI31
PIFVqM7r6kR0VjXoiCpP/IFsFIdemPP1FqiSOMQ27iojsI9DbXovJYmnhGqJbC9971I0LqM9EqQt
yese4WZOu1bmNzzpgTHwS04+iblI7whIG/0n+tF8RRrtgPCqG9fyF/qD4SAboi9FEJWEbqF2QjTd
tU83NUCKGdunMg7WzBqi7Whs0fiPOeruvve2+a+hYTItY0KOvAhIMSJgjevabf1hWARrGJgKtZGo
SrErGCC/Jc+A1TonX27Oh7Xd4NVBNG8hoi1wV1e8+Ww+qTDBn/mY0eNKT9JxcSZxbgLYwi2aplc0
P98lWtf7BlUhOqTGn986Arjvu5KIUXMbvqPiXywuPwTngZHaOjDR3PmT+7HxiD+aa5DxurPUhyvK
6NEx3Ma+CdPRJWL+QBG0OrX53s+5nS69P30SdjT39OndehK1izQDeS4V0rbms+VF+LMwFIG3ovpI
w6Zd0sHqxvOEeO0NQRAdrAyEv5eiMt67aRyPbZiPZ+2H06e5RM2TNQYerJXr+vdOF/7MCOao94OL
/2xCayC3c3IfkGCYZ6vWJMJ1iotJBgTvtwCYQ8FCXqnlkO+TydWDnPuJEDSe1LpmrJsQnO7CFchH
hP3xasDqbPNifbtoVqFmlopXXV599WE0P/XU4Z7adQX+Mlzz0NsrjLJjDilJUtFjTRD9KS+LkmkS
bx9d9ONQpc06+Wm/RIxXgd2KWLRGm2L1/VYFt44dwrp7gUZvi1J++lQrf0BtCZdoKQjWJw6Uv121
Of1wY/9YEKLxMEVudrIC8FTNO/nkmMr96G1V73jyuLKbQ+Rsf/t9owmeeyMy8aPNIEVjLW6fDemo
kaIigiFGoAWnYRM1ma4ezWXxpMTXNM5VCieEAjXA29qJ6duT3CxRI/j49SS7EzR7d5azYdJdrfNj
HjTOAy/V6JFoexcsLWsmBNNKfq1e54zfqJv7znjinxnvbE/xLs9LM3yzHO4+CWmtY8fZgvFwuyot
v+tjNvDuSruG/19ODsjuKNbt0Z1DODnnq9+QybL3RRHSpNqkkny2SvcI1kdlkdN3RboteEcpBuBW
d8TXzdnhbGnvLPN3BrSbRK1oV7CcyGo/odmV91yaXb5clWiDjnHd/aEiW9OdjgGuv9TjWM5pRuSe
oq5lndV9tHTV360dm2XvVUMnHoSnjHQOZWDdVWu5ubuNTbJ4tkVgP3SZ6QwhJXuWlSJUkNNuaIU3
cJpsgn2Z94K77bdNL28ZKEr2S83VRAt7mD9XJT5nzs3e9GXazAYnkr2qbxv9I4wsT9DCCt9s6l5X
BWI3exjUh9nkbL8g3+JtY+vhNB024x110xy8t75bNXuEuPXMrDvVd0LaTBtr06ErtKPRrziuquhj
9mpbXaFpXom/5IUyG1n3p8mJCr138QiGh0WG+hyWEnFfNxIK8lZiPLOStW7N/oSNjHLsWVQq8fha
XpHaszJbevN2QaerD9MbvD+TN433xjwZzrEpc7uDjq17l7bnXAQxyv0CHKJvn6gbNRO4JotgzTXn
RXoMuKPucmQ6qcV+mqchcto5vWF6+0iMx6E37jaT6PJZmJvaF5q9CAoSIT1i5PKwIrJ9BNzmHeGt
Q8Mug4w/WZkzwrPrdgtqtiFb6oM717iZoqGo6N2F/hD6APTRQojKsb/Yfa8AKytf9CW+O+InYe4s
V6TFVJVOGqJamGPZUF3LaKana8HHQBeK4j27gJWEI3navv83m0hFALGQt4AusN88MYNIfAmvdUnz
se3+u/CI5Xmwa5m3iW8X3Y+35daD0ZvuLQNyqp6j1WdHdoINdV3XVv0zCrjFpHTNWes72NPOB+np
yoeOXGp3p9HjTueWT826hfg9aUkRL+Iq2wDqI1k8uRNVd4XL7U4QcZCHSZM7htgNNi9mMx4URZBT
sAXIe/JZoL7tCUqALak3zc/qjCjaDwtUx8+Cqj9B6N7tAm8uU54/VLTZmhqZ1ZycbR33kWH6DyAi
w8GQY3uhPrnaj4hxEsCBw1Z04wtTssNFG6u/rCcUjxBYrXdRsO4Y7Sj+4mh/Y0a7buAGivRaRJT+
enKthcAJwvISuWGqk/3SPnE1S5i89YPMjZAk5fUpkJOZlAIInRGEVDnt/AMfeYsNH997TuKLCyFe
rIW7r3zjt5abB7duPaEP7b+V5mXR8eocI7c5WPOAcKFiMwG9vlsAQVLsBNml851fjVIEA7jhyc2J
LSVsgWjOlvrWTtpxjZmj2EA9Cpku6GJjRuOUEM5kBUpTNUt2PhQxo8p+63T0SfY1dZuWGSWby3bN
94cW3OOQbfzwZcvpBZ16EHVSa0BGeY3BT+2CZRp3Zt6G79gt2zbpLTbCakHKWun85i6zd4OqSUtF
fE1dDg7qq5IbpbOlKt8RtXI97G4Ql65v+xdv8pprseavTc9wGKzdWwRCO2dJ5M1GkLg115fkUKrM
7sMsCAX2Fc/HytJnVnXjq7u4Hmgg3Wrp7VxpLY+ABtN5k1CRjD/lYRy9XZFnS+xZ4i7Q85PXNMSo
e4/u1h1BjE+Gacpd71bkIpvGI+CYSmbJfNE06inLHN4DNV6kOBoXUp31OhM4Hj3T15hBfs770cF3
DmF6IdioTJBwP2gTPDdq/Y6sRMwv7UaAcO/WX1s1BPuWhIpfJjLiuOsWO5mz1T5A95kJSPCdXsz6
gNSzifFHbVPsj4yO/ZD7EAQbEzkrkJnma2HzHeYVHnggz0KNh5y6hadG+Hc5DehJbq+n3BI7A3Tw
RBjAu+s26Tz2+REYEEQrw+V1jqoQhM/S8g2udP5jlxIQbewUCCVmlK6o71qn/k1Xd/G8CPtzIUM4
GQfP2NH9AG02m8OBrs6dc6su7jf7tIaej6+I08nMnpU1Lzuzr+fjQI/igS4I/TcKsm+rLkCk2mZN
+wZiUDjdWw2BfJoHL7xHlQgItxXiItrauBGOXeoMOS1EzrK/Nc2lNtURBCjY2zdvJhLy0Cz98Xtp
XRpPmXsB/KIAeeK8L31Mt8tHxkGll0JeXEOAdOR/2KM+sgG3lLaQoXju/EqGJ4HEI2nR2zoZRP8G
4YNbQjiP7vonXFiab3FyiVO5fx18GZTnyfYhtDaI67CQe75Wf5cNCEum5eZzCas/QWOi9JYOnJet
Ueh468g1jeaE5I1f0EbfwlAMFcsSAjJWYxqs25Uiu/DUrcErfQALBz4yQjQ4UBHE03zK2g4O5MNg
d/KOoB9GgiHxd0Xv2KFUBuvDT93aNL5H/4QaqYpvbxvimYZxJW/VS3WrO7as8hhZxs5S+V6bI6i3
cV4b/9GO+NYHOxQnrE/2/VpkT0Rrf1XVL+lXD7XBcESuQwrMdmea1b3rjBO15cajnXfGsRlxQ2qn
+QqUoB8pvw6DzD66Sb7XY7NbS6qJe/wLMeaidFBZ9s9U6X05ifVFeTZ85PqswhBYKwzOllL3hb3J
XasFSdD1bxbhNOyKH3OsiMwgLRvUJNrNVA3EYY03MJvPq3A8hi0nOhBWxYTuy4dqodwAdcp6tnDi
AWfm2Y7q2g/8mx+VssakdGqXcuWKFjPTXS6LQo7fT9Hen1HJDPTqEu9ue1ePpaTRy/xg++WD74nX
kMiugiSU1Oia0wYgxRoysWtNX1FF2XLUFHQrG9U9WRAA1IF6lWNxHmm6y+ruDzYAFi9jiMeh/Wfw
rAMh/WMschLlJZkBD0RCYyWs3vKgPxCtj4pwfMISfDdY7UNQzsctjFLQkqNTjveV7Py7wbyVgiAx
YfKZWs1CJ9K8Lc9ug1BPttD/iGXTQAFhtFK+3gyLTutmT0rcCj1WY78N7nnUtFhM9n0t+ztWHCuu
Q7qOKuzisdly14sC/D9EQi6r5QsrCFMDcPYuc6T328HSCNZYlKTqkwWHAkngH5UB67Xt3/g6e6/o
dAPOC+bniOia0zRbYOPWiNzR6htEQ1PgtWlvuxdfj9b94HJu2dwBWZJj8prXxBo9ryhTIrfHZh+g
Id0gdHpLyjv7ZiiL8Gg5oCyRuwvL9mQV2QMR4cbDLGo2HgQiUc0HEzO8VscRs03es/DqN8KSZFKg
1T2GbCCUzHCUs875vD3xH1xU7yZIqviMuM4MSt9I3wjaDAy10Cf4y+nBVQ7VKqzSj1pTqDBQsCuc
uksC7fWXtgnDi6j6ISnq+al0s8MGFc4uUSuqRrV7AMIJz5rOlcM8LHejo2hh99442u7M1gtiWzEr
lcKkPURa/rGWIzfB7DZPozM7j/1E8AiXHzt/nV2q3Nr1ujyynEBNggzVWXcoejXHS/cFOA3XgHEr
MSWVjxsFcqWnTmMwX4xRgQLlV3NzTnIUb5xE6NWWFOP+aydmFL56BrXBS3nzBGXhN/GdXpsQw2vr
HVIZ7+/sOuW1itrqAjsZXXPo0HNR9k5FYt/Qpdnkud++wxxX9s1PHXFcojyhxbwtmdyDIXyymI6T
ecXOiC43Sjl0wvsZyuzShP/lp/7/1oR/v1nD/+/WhP+yIvyb/Pm3sfj7b9hfcvm/+hJuf/1/+hIs
erNckgHwGZj8l3yA//YlWP9BCmNgwbc5NkmxtyBVikfG4n/8u/MfAYYDMmutyKXCj0zZ//YlGN5/
mK5JSk8Qkn9ByGL0/+JLIK78f7Ml4Gsg+MHEnXArv/R9//+M/IXuuxmOKQ71V25T9Bn5lZhLx7ks
/da3l0kZGH7DbajFbo62Yjkv9qI+CleXQ0LmjewxvRkh+dX0GVTpnGldpdTHipsiQbL76mpFfFYD
DP8CuiYcYVkpJtnVw1q+2QKfMexgA9iJkLhoUmTT2Q8Qkan2K+EDL0NgyoBVL9DX0ZGZTDbT2Zyj
DgmfROcsVxRlyxhQVRJsObtklC9vfRlEzUlPg7W+hyjmOK7W0VDYM2UOHlNa7pFmJEGnhLf4qF8r
WrRie1PZb7YnWqnnQjOvVF3D0L1tuHXx40kcG4vHWhhjXC6vkbGiCPRteG5qglYIq0kb9VcT2MFv
mCLbTBYGE2Z20tneWGHLDyxJwBaIt8d7ToIO/pvuqB90pZmFSErJGbBf+qd5mXGjy1KKx0JazAcO
6iVq6rvcLnc45eW6y6HFzLiUJY043hZ2L2W1KKRzVrm6qe/0Rhi7Y739milrMpO2BfzeZk9Kjnd+
mdSyhOHvnKXUGJ46rQ4l0vzfA4MDs5/fBo9+5qv7Vvs23YjgDxSSahV1MZ7lWqMQ6FyDdU1U9Dwo
9SypfVrjoRx9mXD+TbyCUJFfWmfa9IERGxBWIzy12fiZnhKIT0B+ZQZ9c8Chhwy5D326Q8gvGv3n
renn8lhO5jScVo0x60QyD2t6Q1tSscsjcIh0hTowd02k/rXjTC0Gsm6oVeIrw1MJyqgFaZ1fuuvO
y8fNOBheaVJvJCI90iNJz9Se9R0zg+UrM0Qf4FA3BN6OfUsERvUVrpWNT5nPgRPaiGjPJgKJxOHe
qieUwZXTAwouLut12zsMVGKEzkgaxzH1Za2KyEZ+4/RR3C9i7XZ9pxZ1NJpZrvuAekUL2zge/JCV
FHnDi5Sz7+1z7IcCzZoxVGdVz3hd0Iwv+6IkWSFWfoUkiYo1K3hGVDToV49Z5ibOGtf5symrW7+w
mMbyRRjFXOFFyIbzMgcTPfflaE/IWOj8elB4EedTP6Pt2IPpwwBNSOazj9FGXPHD5zbkIVrL0EoH
biBvP6yrVaYBEFP35M1AvQkuAbvcF/26sBisCEzSrshxDFkV6gUO1ILvpvFvlVeeQoX0IFrFnFy0
i+GgcM9lBIDgoZuFRfR+GE4AflyiSJE3eYQqJGZdDciny0Yw9E9+Ye1qD6ofaHw0q0PEuMS8uTWL
gnqYkB4iGumae5rYeHNluTXa39DBiEUaM9PjY2SVnploVsFi7/Vmle/GbMUH3ZsIkBOwJ3M80bTi
F6Cut/9rO7Iuj4Tl982V8WqojjOaKnlvWzcIfOFlgZ0Jk0l3FGNbenhsEb+eWTam8NBuJE9gdfQY
bgJtYcaqS6sxUg9e0Url4OJ7EFKU7i+30vSudKW7eOmwkG/Jwc3H4dvnL6FpCs/Z0k59is2o+mQp
UT/9zVizkg7Vpe2wyndzvv3rzeDwB0YxUQu2YHlxeMQahQ7UzbqM95vJ/518RIrcQ2PNN+H2qNvp
xRF711hGpNujhadl67BQTZv53VGn1B8h8TrF+7u6wbNzUP5F9xLc1yvXNRa2xiHmS/UzmuyfbJ2u
+llv3qnKxkGBQkRiEmqtweVhhQx/B9kPkdnKQQLa2tw+wut4SIFQiOrQWaeqGNsDyuRuWz8jhD0T
nKhvrgnPL/2H1ZKTD0LpYIdg1dFheLK1ObuxYMxCCB+GbDpbmy1vs+kC8uJJqV+6USJ8mTFqG6dJ
AWomHBgGKy6VYx8kCdaY7XJbklkcq/LW9tW0Wl40GLQdj+0Cu+TeHJ5JYTbTa0PFwN9ydik/9CO9
Pk/B0AMgL2BnOPu1+VIUnnfyM9vrCWwwsuiIrzS7TrbrgDIJ7Eir5ePbYCkaWvC6CkQ8cwlxjSkK
Gy82vBby2Wht2n2B3Oqe7j5ADM9bKXXEvlyS+GSPEWpa17UTl8DeC17lUiasg+uTwmroHsYy0lFM
alLNu2jFNpFaC2DRXZ/dJIRiMe2Xnn++jv2GQoT9plf7LmMpoijplqSd6LwmSNA0mu2ls8rhKRSL
/37ryipigmmCc56VzRhnzlR81K3l8DJTS/7b5l3O970oVBTd3PtrgnkeDazvjOJlo8D2guUnrPaG
qtTnSP7IdabZpt07Iqvv+7Vv36H753ekZfaHYS4IqVhxEMv7oDD/Gos5bnqqmXdgelO/Q5vTvFpj
XzmxY9XY+lVI6RFOLSwHipWoJ89gNUzDJQqkMgW7Ye/zbuvsNd91W+Ph9/crdqbedoJvO8Msvl9m
f6JqsB1ewKhaeskMepViv7hZK6twBp4Yy1EdTdRrdpK3PcdbF0JaxMK0bqYhyLZ7vdw8WwSwqOfR
zuRXjZGLHnZ/CTmYHQd0NpqIMoi7RmYV91WwLPFI8Mk7KRTqH9HevkpXueUjuf4kBUD3DIR8wdM8
B45rftm4Hl5h7kpyWkJG/6RbSuSKFFDZDlpsS95L4XBlaS9j/7JrWudILlG/MdxHX5v2xIuNTvwO
V6HzRhGLrpEECPlNOTgOlEaURQSGuKAptPnB/d6PhDRigeQQqV5d9bQk5bcv2beso1TmTX8R2lgY
7NvBgf9yGv4pAxT0iQ1WXCYkvGHeELgs8LCGbr/uQNWEjANzXH4ZJc0HiYMDCIGDW02PvT0hseF+
yv96ns7XMzqD4rPNZ434gfCmKemYpBgE1zVE8YLOFerLDIt/hon+0bhQhvs4zovJrZ9LzF2R0df1
fsNZD1g5uRWyn1wMiFlpLiM5h8PoLBHMtfEyd9DalinrndV3mXvMBJpo2Y32vBc9j2xCeSz3AKsi
si+Y2/mz9ID8dGWjM1eRUS6J2lZs4mruXTLSECAt+7qZEGU46F2CvaeEXaeO14mrkbey3tNzNz+7
qLnFbq3rDEdLVAyY0EB9sdL6w61ftQR25KzNPwwjd36UeYMWwIIW9C7GDahccoO6RteYH1rGgike
sH5do25VLp5BOuygXRxW7LXonSbpp60V+wGjihcXDaQLdOrc/oEC6ZuTq525T+EtQmTzURj87rLF
fatkpQkMwUuChZIrqmEXnXAXFa0UaZOLek6GcYioFLUWYnpGcpEaMK8sEX65PktPkGpAbyR9g3KZ
PgI5cHxghIZwXqOSDBuGZubU0reB3RcoJMmO6jeP0CzlP6HbeJ+0IQBlDMwMbgrucZuzUSt0uyWj
uDTm9nftO8ms+ZQTDoDBrelvSQ8O8jbwzd5/AmwPPu31P9k7jyTpkTTJ3mX2aDEY+GI2cDinER58
AwkKzjlO3w9V1d0lvZgTzDJTMv9MdweMfKr6tMeehdYW/ogQLBWqaz8/q0QCnucmGHS4kQZaMG0+
Ak+2X5c/SYRuu+YQxSbk9EWC2TkN0CChb2m9G9nJ9BFDQM5d7D96wd4WmWBmjTx7DPCRFQz9RQ8y
xxLJZYSZEPMfpxGG81qYzq5NV+6AAzDQv8vRKDo3MIr+ra0aDc9RrJbfQwtnyR2qBDtk3cpiJjkm
CC3NBJWXwC/DT9KRJTAkv0YmouhUKK8FpATzkVaM8Kt2sv5jmofgZreYbx4MswEHkc/DAOzFx13k
dYJCY9yPLcwpp/ULL43yUmV3W4QgAxHqhKcy1xD5TXFgPNxjGqXsGBIy/u7Og5saPGgkXAyX7vE0
XqnDEH8jnojfUE6YQh2HznSk8GA8tUrHutIkw4hBedKGcwsyO93QMtfcY3OKvqNc5VIyIZG+mDjg
X0faC79kPyoK+pXOGoWVuCJx0yb3pkh9fE85W4WrVX3yGiPVBph2eXRWSKXOg547TFJpvXjPsIw2
K80hToe1Cb+BhXLGgAaieODRGRhhq6w4uFTVjFZrlVr45RSyxH0QdQaEnsnBmMA4pf3Mmij6UkIt
Jr/ptG9wEJkUYaW0k1WHe+HEXJcbIX87f8zspPzgeoOem9tDd0Uzb96cOE5RDsgBx91b10dByzbA
9Y26TZQkF/9F8pyMjvksSCd9CaeH4G5Tqvw2SztY7LGSx34ayUlvAvSrx7pIkDlzjjvnaciyPzwN
4yuurvnLGpvUR0oTzW8XGtWw4cHKDhZeDBqR0z6m6TD2a+SnRrdieFyif0vJqn4AQTDwTHLyW7Bk
mHk2tpoxPKuNlKKubGS7Xc9Jbj6TJK+HixNbZrmKy9RhoAYYgBKsgaMoSP8wWItIUX8idaLkBjQN
kb9wjhCSZNEbywKW9ZuQYkoDH4XJ3yDcE3D1lKl6GcOFQmo5uBt0o+O0XoKpCdaN0ILvJunVeqsv
mXgOxVIS5/f5jv2OGf3aT9pivgMi4CxNezfE+NRsa54QOTXIFizbOYnimRc3NEtQ8CVifndkU0U8
qGboPLTg0WxlVxwU19Q0F/7ZmXMmnFXS6vYjRN1m+YfGULyPy3DP8ojzKWpPLDlNZ5KtduGvtXkO
5GtkjNEtKO1JEqA3mMSf/j/so532P//3/1j/b9jH/PsdRp//PkNb/oX/nqHZmGOAhkKWdYTU/oft
If8D7rEJP/KftEGTudu/ZmgGbA8D3wiEWBt4sGmDvW6Kbhmv6fZ/IDzZAtb6Uumh0yL/X02Dt3/i
Iikp/Gfz4L/++t9L8GDG83/2b1xJjiUafD9MRQa1YDYgkf+FVoScaivIyAtzo7DvRQ4MbZydnelo
z3GuNPtqcipWfpSrGkP5qu6sTy0r7VuUCWtNuCcGzPQl9OQhQncLQB4npd6cwOxrOEL1MzaM/GLo
zhHfZ45rYYhdJjUXqwsJRzfFfm5GDsBayWs/HtO6AVWhons7a8i/KdI4DqrirOSxG4fF2TGyDzMT
38Xg7/S2/msU52w12gHn62MocfTrGPtfQue3oIvGeWlnUBX+IRgOOa3Hqv2cVNqlicVSSc2ZKV/W
/K2Dm7/SjG+n/FoQCOSjhMld11dnIhTZjTyMJ8Ca2TED+OoF2PieW+0aDjYnpyM7GhHSaRXP9zk9
c+SnRRrPiKF8x4l4ns15z+DxYjODGqtspzhPSwbAlMaVK8ZMjXjJrLFkv5jZAoPwEIzFedJxNkJ4
ML903FHdS5DhodfcgcGHE51H7SJbcjh0+eLtdRm6Y6h8yht0p2xxKeo3nGSeqjRPdfBJx7hLSipI
734RLkLSTq1GhpPSy03/RsyKsJ3ENyLOoV7uZsHZLqMQ7ww1j+FT/e2PwaHhFuX2XPuncThZYiAN
XzMHDXc9+w64uTH5LEqcA4txZUrpgFcwXshtFJQPU67uHMhFmsLFJC5XwZC1e6mL+CHgPxviqU4Y
sPS3Wr7EDkdlY1qVwy1tSabi7uj7zdRBLUrpM96H3Hf7RJWrhD5dOG6PAUEmS735OQI+hD+6Zm+B
2d8XRphbGdO20YA0ljF/pUwZEnXAod6cHoLCPmo9ty1Yl0u1+Ea0AAZGoRPVFZxP+JLnJHmjqLVd
SZqa9Vn9U8WvjhOQUtn+PMUvosm2QU/ZgwWVun8tmZ/v25JEGx0xImYTryb5jJuHOl9YwYLL+mS5
ZB8dTsAcaY6RTtVu3xRXczprZgd8ZLw0TgrYzPDsljxQFxElfc+YaJAf9fBRHqOucfX8OIX3uiIf
LFuvMz6nLn2uA4fBnu+mXeYZor81cVm6hX1qwCDaGsxLLst5+BOqM4y29BWh5u6jicmUHgxuFNPU
XpzpqZgnV4+MhwYTmlqm+1RXdgNnIapivp3UeA8n9Tuu33CYNgwl/HZG1az3evFicdfu88VYea0N
606ehkM/XJJM8Bia/Q416sHvs78wMPhVMLSu9EFVeco7b5bGhQKp9tOS9bdTF4fwHz9Gu8HUXS9O
LHfk6MHdtjow13wPCSk5Ni+JYmh/QJeZ8JBai2zYBynlwY4frXFRHiWuoa4OvDjIbgz812DTHiBg
UUvNPAYbiMg32A/uVhy8U+kzewGtD1dl0sgazci4hT6vCF6QyLCVYDOG6XW0HMbOff088R4xRDgL
ke4E+dQ8f0fyjAzjLfHzXeWzc1faPWq/VR9vS5vNnplTfl6GX6pdXQh/u3IAgcaoMXKT1MItoigs
Qb4+X1NKRx9ZRwdPtaaTmvNaM7j9GYS9thFWXUseMfRV9yJUThFmhz0Lur6tpucOw/OsSy6mgfWG
xYkzY6HfExQFCzTGWm+b3rVTzhrAHu9TmIKIneRD1uTXqky2s1jqlEf7YKcDCa2gnHd+baECq4q5
mUNeTQwx2NCS6COBg4rtcd0V/tXuuXArycku9OmJ+edrnU63JCaFZ+FepxHU14+dEswe0+LfNlQe
58HXcaeYv7Uvl/K42PYaxs07h8DKmgghk2MdcFJmjLe+M5R3DZxKyg/PAXYyUGoBK7duX8dc9isT
SwRvk674Jx9I6yWqMGlnPdGvUk9PluFXoEWmwWZNzdtLi2noHGU+vienQwzWTCZyGHBJsBAwpokc
dk+2j31h7m06We+YLzq08RHjrSLOPhrnW9vlDfLSGL3UbcmJdQrLBx6QeN20zLatLBqPAPUMjzNr
sSPlVnCyLqt1Gii0W7PAAh7i7hWMMf5ydSbZ4hA4rfnxFBuUVbjF57ZiWfs2BG4IArrEPyOR3APb
r7hW1fY6AHtMaJyWaFn8lG1wVxVlx5y72EzysYkK7eTr7YIGgftRs2LdaouLtdkjh1wQpFs6ltv+
K1QcGKsphKs91w+QwZZjsN7K/EK/9uwNM7yJRpu79WQ+KcZI+3WMOSyfOvLRwZ+2bH+B/ICoSpUz
wXZn0LJDUrbjNkWvpwHDzXRCutOYJCjJub42uznzwil5bzmXboyhJPTnhK9pwHBRaCeKsru9Pll3
gmf5mdN+8g2fjhu/MsQHetttzGGGvariEcoB8RqXKbDNN5Oq26EqzA3fO8cCU35lcVzRDazywJpk
iZSiuRm60q+NHF+zXirt2iizdpNVy5+mdcL1+zq75rn81NR03BoL3rIJwx3N0k+DJq+GABuCjaE6
dYKDgvUCfs3ZkprTVjWJ4BUa1pfkPscqMUZH28CJJhp72mWcu7YNP/VKqc6kgcTMYWn+Q2RQPUch
iJ+a9euc5z+9GTwkjPXXoZ2xGsj0rE7xsxY1+yaYzmGmPsyKtWEWumuN7knWmafq7Cj+/D1ifSkq
TmlKua352qMo3RqavTXtjtP/xtdPI65lxv2cmQAyNpR3MrUOI1I96uAVmc+NKjzMGaDhoiZv79ts
VNW5MJKDM2bXwOlW6XCtGihPuXIpynLra3BU+gRuBge3RlfXSsKroavlhe+eE8SdoZhzKPEuvxc+
mXoKQwLwiyHPfyh69ZoqSrdqsoGAYcalj6rg5f4+c3/fW0K1t8BpqWjNexLFYQGKqx10QvltNYsM
76+TrvW5KbkoNb2B09vKVwrCYbwyatU5VKVmHTkkm1+JwgEyFEQd+5oaR4QdQeRwDh/gmrMzhrJg
qgRWzVNm4iZmkDobmZHC6Hu8f1ojEeFmNibyavOxD3XlUQ2deNsNs7HrwkRFRC7iD7zV1WPB7AT/
/TIBayIM05W/DPG0KbNdW8SYPwg59VdDWsm+Kg2xi9Oxeq31cXb1QTPJoRNvXk0k5ndEqqaneJ7U
c+0YHSFAOGsZdWJ0aQ6LwUf5NAb6XdwUo8bFbi3GT4y3uJVWQrnAUEs2BNujJ7jEAhe+DxU6FNYD
9wfLi/vA2KcqedHRqQi0Kn1NgSa5SwExHGTJuJjWh+xQR5LdwwLMvWH90LSdVmq7MTUDIpaglZtm
1EFuCuNVTWnbmHs19Bqri2+OOTJydtBxOtZoXOJwIPxnE9f6Xifow4+KpyyofY4pU05OK2uUY54M
kzvHjvZKutl/y7QmPWjaAqkkRsRREXfb59xzMFYqNVgWp6bbDlbWnYlHxG9QS20IQMaIMXTIHE6Y
adn/zGmp78ae6bkSth/AMgULInQsS+n0syzsx4j6WmMsWhcugleb9qaqJZMl5QCwhnqpaMy2fJMK
9mjlzHD9Ytfji06MgTwJ2lwBnCHEt3fk+A7LsM/nVTwps9sl/oemM3VVSfpqSX5CsTo5ITsgwVvo
g8WTPWTP0L9hIzMj0Jkc6sUT++oBL/4araj1xnpMEXjjd6VTVddU1M0YWUgUgknaEDc3iYK/qjo6
hQxopA7rJSl+/5zK4lyq4d5pPnkGixXTTbBcZvBSJCPDev/aVIrkACiafVGEgAnshDm47LGtETXH
Ua2/wkCT666XfPlQJhJpfzEI69kHQvwAUxQd4kkvnzCAw3qCePI0p1G3gvnhwGPi5qfHqtwUMQCL
Mq6f53R2HukubOFYz/aqTc0lBuR1kRXg/U6LK64B5AeQ1K5NgNglnMFgtFQOAXAIcqCPk/pRoAhq
JW7Lvt76KKPsKGuLNlk9p0vDxDRMaynIZdp5xikhpsa318uOudEcYH3lp83RULImuDhq/9NBO2TY
SE88bMB6k0Y86iqzR/ivbUSOzeQDcwcYkqOAJLFY9wNPWEnndZxD2SeU7Mi47kATwiVghHLIRXcr
QwabiNn2NnVwhUf4KkvcGEaj+14Tm+EM8Y2esrRf0OKkYPMNu4N1TiA0bWcZRPByNe1VUPO5b9Du
U1dNGnOjZ4IWgDY311mTVtcQKMcaa0ME+zKwj1zleAlUX2YbcMDxphCpvrORZA8IEvkzk0dnTUVZ
eEsls8021KxXLe2mrSnqetviulfccR6d18oO5pvZm/0zg8z0bhmd3AniD8AP/DZa2aljvEqIAecQ
vQempeLckbbCVVWkusS+DHZTxEO1V0WUvQ5M7Z+CNM8+Ryttv5hYm4d27pQDY2u1Wex37TOpn+6K
TBwflNCmhiigyHBFZLDf6nndT6DXM+fiDGb71hrSvyd1HDyqXcRG1EPTnFEDouyp0ybtYzaBLXqg
r1S0D1n5nuaU466LyaFLmVtPRl2RMiR0dEkMwJAz8hTnDh5M08rUuy8rxSuiWjnnejDts9qqLn4S
GaiRZslSj3u4FV47V+aJRX+mYFHn1maTD3ptE/ZJTGiIuYSb7gBWw7fRodzL08Kpee0IGciNPo/y
hQHCuK+DGJNhlhRrxYj3c6tEe7D9dYsfvJaPFCPRHQoFB2oa6Ca+mp6N2W6cFT7q8CWNEZMqk9SR
I/vwD9eoo7ok/8h5gsoguuJbITZBA5ih9KWKCmpxM7TA2R0TB0Oo6yT2oWH6ydQ4X+cM6NfxkJ9C
ntrIGffquNTTEO0WKqLjyFBCb82nTKmRoPTGHXpOBz4si7jT7wK3AmKs76XAV3fqqFCbUimIqfms
/jCuN10Nmb9KNMTdMc5+pw6/aZ/G+4jAFTFcJ1x3BtgyX7HXiZO8Fb7EVG2FmwETZqyxZltJ9BAb
jYMkMXDsSt5hQVOiMMm3OsugMoG/6RQRPNl6jWXJ8Bk55DVscGtBreVzf0zJ5Wbh38ysRLcMLCDi
tQv9vYMQMugYSGWzTITlDAjD90lpaIcRgggpFxz4AJNOBVN9MCrMYLmAaWXmcRtd7o8PtpWYS11b
vzP9zvGm/sGcn2NwhFPKtIF5EsXTXtGFTyJqGQ5oRYFzd94LCxh2DSwDXlvAhU8tz7L8beWVAe1q
MJCF0ji7MPWwVmpiGqtwFDRKDUwyLJhfpu05cK+I0Mgq5R2KEE5E8Ev8coNy84u0mT7nmXJuxqFe
W4u+7EAs26my4ZQtuU9BMrpyk9rzVf4oOPFdrfMVEtXtJgnGT1OaNxY51niY3nzaH3J9QD/ffGWe
VibjktjvB3Dc3ATaarmUxb3NgpAYWxOLBAcEzOmmoryA/143GSYF2o+PXT13R4GyuoG1tG1801nX
dgC2Hx3RSyDiu4bPb4eNHEyIlm6COH7HJnWF+P6thM4AWIg9M1CwC6eKb+P6LPQtuw7yHKb+dV1k
3QZrAvTNqdTWWZFVu4pXaJXJonkIZob/FTYTBRtbqRLULcaTD4x/lSTFSx1UnlPan7ru9CR58mir
ioR47s7pmEqQXXZlMp/VGrABkLAwxpr6D+tJ1iagB6gUYPBurOEXM25xpi9I7SdaXc0Lazb547w5
6lGPobounDUKDmKtjvPPCE8ofunaREb4pMybh5DAwetcjH/q0Bobuh0lX0dKgN3GS93qBydwPIYZ
n2kUCQhR5qlrEHcTAnrXDmPDeRy08Zo0tbUditKT4XQsSqi4USfZlYw/YQJbIgd8NnkOXMu6O3VZ
vGjDbK11ZEywVRiTHJy6gKJAPYnwH0nk0TgpTJzuGnEMsHwDqJumvVCEQDltQDSSI73WS8BThgQq
5Fw0Sdmbm2ezYCQDqKnR803Wk7MqgucEB8jWwV93NJFusZ5gLZqLje3zlNbhCL82M54yxosgupRN
kM0YUwDfAZlDYqZYJt7GCMpoWIX9oITJNzHem5z1A/8nL+yJZ4X2XMTUTyelOyKYJEthzN7ow9U1
IuoBVDw6I7antaEUN8wijBcNSDyQ1LcgIbsV/RQw9nT76HDiqfJx+mCzUjnbR+ueUdCpS1SGqJKA
7iCm+oadrbxyNDjjdDmay3vR42D27CF+SBwFOIcf/Ko9GKvenL9NiPIuIAj7PqYzr31SPCga+Eiw
IN0G30vxYJLw5uxR4P4u1N4mCj/LQ2mUxmlKnQDGj4x2VLFHm2ig/EDQ4EhZpAYLRb2lpk/+szRf
NPL3w2S3nrTK8sbGs81BEO3U2TaurQHMIGcNRta7qmZ2tw0Qgb3205eQldiV+EX8qULKk8kq5Wjj
kcx7NiwSKIHOikr8TdBMksUQ2LrqRTM/Ip1JNKhP7YqJPUBotSQINwroxKfCHO4OHBSnvmlXBxX/
pcvNS79Pckq2djv3T9j1cCnYY3cFSUCApEho4JnF2Qi7iaob+72Dmbri7PVSMRJjzM7C2wHMgzaC
Ipk65aqsppBPOpanWIyJR90KhFRJvijEDJaLay+N8RArReXWsF7sBf3ZA8Ctq7UwiRMlFGeQhtRI
FSpTykGFoWxX7RPH3wtVOVOi7fbQTEubFqXomUOvXPW13EHlgDdktGsCRYeZsesrfubmHDah4eqZ
RclF1ZF5aPptzZqboHlj9LGrleS2r2W7eoHGlSZ6xVtSteDPKvwqedF0nh91+i7XHZKEzKIJelDx
ynZpuHY/sQ/G5R+MIXJ3SbWObBEilCCaYsRtuOmFinEQCcqEb1hi07TZtwysI1i4E1q1tofL8FZP
gTj2HQChJCEEmQXlLhbgmDp/xqmflamHZoHLAFLgry3SdjvI7pQuX7uS8ZZoTXXoo7Rdq8TIe0l9
VF9/OaofFy7dSz5MheE02DzkkW9hw4xr+j/03tNqGRzADnx3qdU8xb75i4vYwxx76JggD2GubGCB
sCMF5Ji6GA3LzVuheiPWHsLrxmdSVouHuteeSnt44jG4dZkJdUQLfjn9yFPptAcNM+lxNJRj0MdQ
HANGwKQDojVtW1idF4RZip1NjXU37JRhH5SU4MDAy2lwgWEdjzdpqVczCF5pvmTkQEKSxGq8rWJ5
yIIIDgT1vhAcwpOMB7Iw5rBSJP4tm6Oty6Szc8dYY6ky1lkWH5JmcOBwncPuYGU7K3nKkzPptyvX
VEy31maxY7L3m+nGqlrWRco3LcUCoFlIb8H0MTPcQHg86yK8kp556BTmmSEx+XahA9Gxd9UsAlyL
ME52+Bd7gZHx4BeiWOJbGe3sUbPTRHsb2/huwG7ZG91wVWv6LzHjrnQ5XboE2agSP74ZsdJHkbGt
IqovYv6Bq9UFAwaoNiPbDM8ZbLaX4uyuxR9H7R3gpdyblG6jTPbdqeJTPkXX1u9+csqcT3ajO9iz
s3ItA2O4TkpwxMOx0ETm1zYwBEQfEuH5JVPSB8Rs6MYsW7NzULRpl7d6DASC7N/oHEjXLEYWRgcq
xURNNT30triCSj8NAh4BL2aOHQvaVUbIzwNuvIa+cedndTko0URIrtRtfBgTGOfc0mFlVnnjsjq5
6sTS8AN6Fr9mEDAQy3HJuJYf/sgwOKs5t16JLbKc0mIfGM6rxbbpkqG+WLWgoQmLOIsRiL3OIAko
pvhKXdvs2RovPw6f+YoBFoQUfn0vwT+xZ6by5lTFQ9HzWcYR+GeHGBVsq5kEcjgq28xw3jX+yI5n
eiDZp7TdT4/7x6qEVxub1Lw4QBADM9w4ljyDRlqZVUggcVxjC3FT9Z1kNrAy82sI/Y+Avc2EeTLn
QI7Vp6k+w8g462N3QA9e2ULZdb11jSL/WPjwj0jaxBwBMa4Koa5rZm13s+DFJzJle2FVMX4zuSoT
Sb87CLtPVTMa99Ka4pWiBeqTVgwYi+h19aljMYiVcVk+6DmQJ9D+1H133O8m3QCsz1NMTZvFhFpv
PAiY1NTPyh73aLCrVPvXyVkaVcRbXJ9z6qW4Wd24n4iqV7jbQTKupD5hbYTAly+XoLLL030FB8jp
u2sS4ahVyWtxDsScAyjhIenqg5IGDzVgvtzWr6GSJliWs62SACfXHWgOwPIO8JCGDe3Hr0kZXoH5
7NWAuGGZjtaa8d1C2G463M1YMcBUHzNmiM/YLv+EYKQKZoTqL6g+HMqdu8UK6MEVYMiVp/pW0fTy
qMh2FxOuL/r5MZMUsnJTeeibxTPSYlvHvcdngr3aXqSj0BnVgHlur3Ml3RD3rBJBN52+ibtfhfGY
Q8zvYFMYWco9rkYRxisuG4kDNH+0yWosjlkn+aHTYsOxftfaZFAhWkd7EAIbsvxb8jbUHobwNSpU
bnPjYCstaB2ifswbjBPORqhixzYvydE/mUlz1VjOg7C6RBLoBhRgS6Pjj19Nf3c0aju6JtFXBP0k
fEAzWGlmwF1mGHzfWs0dn47W+U1kPoXBtErqFz2FRgYhMQSYCRoNQ2Q6nqBwbvXg2+Ea3k0UX3Ma
ACCNVCNdI/2TeCd7cp4Q5NZGEr2Z5AK09ptwu9DKNygNn/6k3MSweAs0L+hBLIWLoTxb1+0pBXQs
os+cfrmS62bMMgxOKDabdRuz1TGUSc33DC6ICzrY40BP8C06WAa/viVSr6Km6KmsMK/5KpM7UDnW
yuxSsZ9trtqk703xGKdWcK+DprrlGQNBsDj9vqkVZ4uVg+4HrY4wO/n6Nu94ohUSB1gfmkFdo9TD
rqgYLaA/QhM5JravL14CPuoUTtBIu+aAr3HYtr1Rross11/ySHJ5GxuW+lgyT3RqPVmPYXmFwaW+
GxZvsFFOLYPbNPjD/RTsRcISHetUb3RqSzJlwFy5rskrkLj2zdWcxtc0wKRFhxC8yVi3p8NIzxx/
fHNLOA48weVZLMCpp6kNQp7xVjmUNmTFPa4V6IIkUBilvvsEPeiCQ/VKWUQL2T00YmHl1i8I5sUW
bDJU8yH33YxrQk68GOp6AGCv8A/SsSvMzOm3jM0bYt0L5lgo6uEfFA+uGERf2zplLMhNvjMfW9s+
OD5z3XI0ro7FLJfGgquIeFsayvjWJcpX6b+xykdeUkC9KDUPkwkWN2RACo3I4grelgHGICqGLovB
VbT2YRpGEzsqnsyh3VGKeQlS/VoZ1ocijUdtUA7Y4k9zWm9jA+SmJAbETzljpk/iW1qYGL+i4D6K
+ACo7E1nd3WnGuttq4cGMEOwuyMNbDR/3KtRu2Ui9GyFqXShaYS00Rs7ZBo1Oft+gXfa6r6M5K9W
YUYKDvdgdRqcJIx4icTiOeysP6h9+EoGtrZAIz1K1AHIGPGZkcNp2mN7VUJy1N2DDfjF9Wd/q43J
R+dQXlMG5W/nh18UbnC8NqNDPUrQ1rmy8wOjdSn429FUutX0akOW7OCYyD4+7SVhEYC/hL+rzhdt
CQ7EdXRbDMhwgy90y2NsNIiSZwBxNbbTAvcsx1vc7NayJquZRxWd5w/T5NIv3u+Kig+a+MlbOVtb
O+wPqj4ugiK8x9zxRAF+tjS4svjtxwTxPfYJEOBOu4vQVODn2eiS/iMmzZVI5Qd8jL3edlda9DYB
swofzojUFbEJpPMUFXgnmmqpuFrXAn+iTjufndsaIBbCIW02aus5ls4q1HW261S/jJwU20y79Vmz
NxdQFJfJTzVEnBHANNRu0hkzqn+xSqIPlu+iejNEtrtbOKpXilIvUgRX2qQ9s2nfpNJc877eKNb0
aDlfDuH0VFyQC4nztsnaMEGMp47jpYNBVANwsuh3aRz9Gsih9AWQuHJj0QcrCb5WUc8pArXeMGLJ
5J74zWpU08epu9vWforkzs6zhzG7y0Tx2tZcrADwSGZh0H43YYec/ARO7XisJisBsIN3bwwNdJc8
OlK7kxLv8q+0vHETUpla4RxHRuJmy0SZw61om3FTVtY2tuhqx7N7xDEfrqiwxY6TmT/KnJ2wftyN
LlorM8i/ousJTzOtaxt47ABnN+HI3LxnTwPl3r6lJbZ3S/8J6vZgOuoj0ppnxfaZGceB6+qEHoau
yf2S5oOabhR4sVutIlqXF9upNLaQMG20oFol3NvJba6SHYmUvuSRQ4HkGJaC3+tPnS1+yBy5tq49
V2X2RaHhcXL63y6tfhTF34rODzxSKhj5u/q7teMHxdCZRXX1o21w2oa7GpWUvcjg5NC3oGagabsY
Re9PKC25S+u3SexnWj8uJC2XiVcmL3VandqWVqdhFqus7nEwOMB4CtZROh2ORcgIshixuJRx+sYh
dy8qKsC68A12j4YOYR3HQX2Z+uovR8h1JQM8xt/Kk+DVVhlAbefpdzaazk0KVslA2mQTzE/GxxVu
JL1bRyFUEgQ4aU+3xUTNAWO7uDKsFLZglBE6y8KJj4iT3OYXpZz5BMH/ysjOIlUeFgBmy5OS4VwK
E4Usuzr9gcnnleek2g42WGGBMpsSxA6U4FQ3peXlTMzcRrYT0kaEvZWSQhcKwN6uekF9Ev+lSh0P
UZAVhN+Z3OJNUTel6VxVwxGU5QJd5zui2sOkTFMqX3PbYogKnwhAbtWo50+kJWetJXYI5H/i6ytR
xQIiazyP6pHAWLyqK3AMbV0y7+ZdZXtQtiXenm0NEm7ly+jPiJ37pNP8mMaSuR3w24B+QhOft37K
afJjyeaLDgGfW339kdfjSeeeEG7KpeFQL7FkmMaLA4IUkdRgytH0a3AexA7y8JOoz7MBs/iYjw6s
HJkaX5oi/swcg3uoflKbSOikLN+x6Z7AImK0B2/BpPqrbeQ7RO6VgXIat8ZK4V3ATQT0qX+bIcPC
oeIQBRbk5I8VRoZor9vyxs91VBysaEhKtzjVvRJ2DIGfaJXieUj9kizEtWvOTngZ25fIinWvNc19
LMtDMNe7quofScKBQSp5tQzVfyJjgjmiwwQzqZgaaY81tfHNiCvzIkaYSii49yWIFjjZUR37SxtZ
T/TYE0qUGyusNzoTMXfITGXbKpxyAu3dLx5qBa8bXS0bRSM0VHXoWVn4WDGbZiTn6vjYVXyNbTC+
Bmb6Uc2htoXcdqfC8BtHOrLFr8axoUHkHQwN/cM4yHarDNsy2U9GiVsB1TVJz8trERebNISNGD93
6HpO9xgxDxjWie5NeM8jgchBjHVmIqJNWA0nZkZtFslDbnTiYA/JKbSwhNli/Rw6K/VqLAo7ZrQg
eahCM3yKqhDgjOCDYkkVB6h50a+V5PMu6zTlN7HShF6OPr/P2B//tNBmh6FWERJN+ZcNUXiJIC9O
oGVUHal1aheSJ3WM5n+yd2bLdRtbtv2VCj9f+CKBRCIRcc/L7thu9mL3giApCn3f4+vvAO2qI1Es
svxedoQjZInC3mgSK9eac0ydHeTanFAUdPEJSA59NAEt2+kwb06JyglhziThs59jJwkN9q22Xyu2
TqO5y3wTT62rF2dC4t8PKnjyPbQsDmyYilmShZuKWUvLoMdwrS1ywPK0D+d6n0JaO3PtzDwSTX/b
wISlgKILurWN/NYFSs5w3OrsY5HqgIFm8r0OavgU6BUCmB5Cwm5QmzAX55hc7kD9IWJTt02EwhSH
M7BMNsYuyvWNkbO+2QzXb6qYYJrOo/FpPxUUFusychdW/J6ApgsCrFdB5x8aNCAO6SMZB0yUM0BJ
+Nujvr3Axn5VhxpiKjklqJHRS1n5eFwjlN6MKYgpN+3OCiXuMfqeFNZLTDBW1LMDYTIDDn5omcfH
yUEyBZhwID+a0b0294PvrfrhVKgA7Me8CtRF4faHDMWBySQbV7wSmneP5OwwxkQCJfgRU8TsefSQ
b3lu1/SDPcRC86MR9dOuM+j2BQsD3WqQ0AAffrJd/4QETVp6qlBrnwE71aJ7nLjBlk7JWRCXR47F
EHcKEAxa0V3t+XiH8FWzquDaiBv8/JRNsJ2t2rgo4InULHx40aV1VGTZReXKfgdIe2unpn+foG9c
Qlt4yyJ2HICbkxhwF+YHxHOfFNF0GS/NpDHO/e0ALftoajx2uKNJx7m/TjvvFGKItyJ8LN/MOhqP
rBk3cBDDUCR5gZ4UutkLnwDUWzqD4c6ePep+2E1rLKu7Pl/mAOjWCJlGCipxDcBs2GIUp2apI0yH
mlcrrkp3labDunbCfZDMu34Ud3NbnzQt2tzcgRSLR76Ove+exRJJe8V4cMUIkA+i2j5eELkacpVR
DAegfQ7g2YKwjxK9wvXfU2dZ+DlnLGiu538HcwSnGJ0rqLh91YWnbvsaNSbCHEmJJJ1pxhOdPvHK
5dEh0Q7L1n2Oib3IkbhqXumMygnD8ooS4wyFWSZe3PilJg1vRatvP7jU/x2/wC3krRyK7LQkELg0
4Yf5aRqzkAx6G9lleIaSbsXaDOPLdemMdoCKveBmaoNiq8FavIJWILaCftsmIFiO8f++jsxbJtwh
5J90QHHtZNMWcGvGp2BM+889Fufla37d1q+v7f6p/H8L8OSlYP4ewfV8k/7/+1f76KVGlfSjff+n
fvkhDAN/U1M2T+3TL7/YwuZup8vutZ6uXpsu/esAwWux/Mn/6W/+x+vb33Izla//+uOl6AjP4W8L
qEl/tkxI7zNqyfopI1z+95/422Sh/hRau0KjW8QzYSsCTIfXpv3XH/pP6WnsCwr7sqWVsP9tshD2
n6a2bYJSTbpnUll8gL9NFuJP5WhP0zUDYgL8xJL/xGTxzmFhm7ZlUQi4S1HkmVIsv//ydBURSfCv
P8T/KZJG+Dbt+R5KIlPmZj6p7KEHGjxPu5/OyQd2DqgrP3s5/j4SB+JswLuUS47rT0dqxRBrn01/
mgNnW4eVQ0tAkmi4Q4D3rHCnJH/djv+tfwQfym8HXBAxauGwMJlYfv+nA84duVsSC0gYMoOr2xGg
RNyO049JYwJLm4hpvuotXjMjLtTbz7/sR6dVOQt8xvNsTu+70+rDNyrYCzMoiuj5NKWsyYgQDQIg
jLJB+sWp/ehoWpncQNKyHeGBwvn5m47E/OWS7ncpKBLuDB/W7yYYND2Koeyq/uLz7/bRedWa25JU
CeVg9fn1aDjUCEFKCxDhcXZA3A9bw8S9l0nsHPkFxgMNN+8isfjP58d9F/S73ECSiykdRynBxPOd
Gain5i8TXcBgEOxBKwpcuNRrZmwvfg0sGwlc8M/vIOkq07KU5/D2dN6dV+h2TU1rdSNs7Bj4+1zv
MKn8cp+wud0A5hKnwpwBiAdDt//8u6o3a9NfHqk3U5dtSizpwoVgxH8BGb27g1zbKeQIsJy8LToV
01gDYubyg0DoFhrC4Fr+HmkqiAT3DZcg2lAdhQtDARw6OIXBXdAKlaOmq8mwUlyUC3tBMBz95tB5
MqmZ6h6nzhuogaiI4pTcvyBB8d3lz0PtKpq+hSUvDPI80LhZjci+yXQZeWiC92jNN+g+t84bZkuN
fk+uJSSecwmp9ypsi3bcgJPILztuC3PV1anjozwvy2PDKuDBJnEKoMeM6PziC5qdaTvWDUjQOXFx
CzGEB/3ev3HT9F8QtfGNqGa1zoJXczMvmcSaoX3cs3MnZHcTUn/2DEFixo2Q8ZEOEkObfW/TeoSh
Z5DgHIkouXJm2ajL3iud3SDrKoe2oqjo2VYDs6sQ2m7ADKD0BZWAjiGcKPwOSytlh5brPL3VuOKB
MKTu/NgXjLzxV7GsrwgGtR+KvmHLEPpGylAVp+ljoBQLTS25wTakD4lvQylkfuA1jaI5aigs5RDo
Kpv6s3/rqgTtmTONFgbsBS5pzqp9DZu+xfivvfg7xlcERpXfEOZlSaGOlRP3/mFMUpG8tcMAG1o3
Bkl+lHlLh3M2hmZ6iCnWitVALKO49+wQSfGKMt7Nzpw3PClQDzEV23hs8vCWoSjBodTqDiqlsaWv
dzlniWmcTFWcOgiZGQZn/irpZVLdG0lAfnxLtyc869lesz808g505hmWWVmdo+5ki5HJQsa7kH2R
g1Fa07sQBW1L1sIcI/VmMhkmXJlOFIXHmTlMEixwT+RHY5PNTXARqXUuIFEzzgJgJKVj3OOCbad8
ZY5GiywrzJQuInQryOIekDSm0ylgKis9HSq7ockdQ/r/XhUR2CFETolJYV6rtmeSp2uuy5mQfhS8
mJ1RiGupR599EvqXZXRSGa6zgUs1DvezCVZkRdx9XbHdqqX/wPPFDpD9hhVsJhde4iprC/dHhzax
WsVtknjrScwDj6OnOwjGLWBXWP5Df0PNhUPJDJh3E3cGXZ1hqJzuw94bbqYRDCTUJULGMVXPIaWo
nxvYLYbhvrSj6qojxhIT1NwQf1t7fYmLP00Q37q1erCDxj8g94D+NkLfic26ETNgHbHMnZll05mw
ckDJk4JZGy1em4J8j0CPtKrTeBLXoRLzt8xOpxeDGvnJq5P0wWYVeaksb8QexWdqtwUkkIsA7QUR
1Nr7nkwQsAfLd3papnXXslGremrybvJhlLFvv2SYiBKncB37hfmWw76EIIdrYBdlhQLI43zOcTzc
+uOy7miL8dbKh6CJpyN0YPtKBvRuixUeuCLuCZyY5pQ9VhEEMLIxHV+Z+VEv8/hBoIjnb3Rp/QFs
oQlSKeQT26Twow3ERSDSSQ4RYWZWioS0S+B0ZE7sG+t5NMvb0nQEyjP05ILMqdDP4YaW2W0CGxsp
IlQv4A6VVQZAl1QOlThgl4H1HDUJbX6gwCttJVw4L7NEs50gHTJgzpdYW5qcGFZylAi+DOcOJ3Xv
3Jc6EUiHQxebQu0bPjd75blXbRSMEJR0hX6ukjJ7bHoiELbkZ0fZTsZFgIDLDRfPCEEihJ8Aoy1O
/HgCrAS+xM9Wg7HA6Wsw43sSgOi8mJYbXDVoM3A48LWONKKd8DzSKhqQ9nphkZDrBjmDDA3g/Rdl
3YEAskVX1sdj1ll0a+XoMnItMqEO2A55ajfytJG80ZcEI9YGbuIVCsFob2Mr9W+8wSP4WJImsISy
4uS/BuMLCSevIILxxyfgodnQgCWWMXhMzCgKrXkUwgnAacUmcpEZyjB49co+8L4FpRsEp6EJeQDD
1+ylB64LNJ1YiiWdCsBKGn4Xsulr6JdgIRbPJD17UVWk+Iw2uQsXeIBKecKa60Y8iEWpeU93XnaY
4MooX7ypTE4N1jVj61MPsgMDv23iY5Rlhki/Suf5vuk0Mu+WDfTE60Q6UXuVxH5nnffENDWYthqs
9VQqdX/ChtGcjkNzJsmvMjxMkThK7Sp4RkXSiy0LgWxQDTCLHI76AeXPBo5ehtIkGqLrgrQkG2/x
Mrxzeutb0EXNj7AMw6sB2NxJ69bAx7vCML6j/mkOhYYrQFOtCNGsjWA51gJDI0+ejJolrSAApG0p
DrVLHAfquqeDGoscfrhlbFLgEJmBgK17vxobRNlFUdNoke5Lr6sSKGeATEJELUkoY+a0D+C55G2k
cvKGjKHWLw3aMNafqKlQBfAqR1TbVMTrBiLIyDzXrdwNY+7fqnTye4IVAh878hD7471N/69FsmUk
J3bc6eV6D3NKhk9YNucTmv1j3v4Rjmdf+XrcQE/sTj2gIPN+YBQpru0x1LdNsJg4denqeQuhBJEl
dI7ewo8Tq5ZpM+j4695hUHiE+9BzN0E00kWoEuFmx6QK9Nm+gKeFnqJCvXIX1cGs7lm8yVekL01r
S5S+hqONsPo7M0xGk3PrPdHKNM7gA+ZcyVaJM7C0AJmZWEyHDolr0BNrG8V8SG/G3rEZH9rVqEYC
bdCf6nqTE7sarQteTPPaNlpUougqnfJQssqndEkWV/acTstpJXa9RxixCF+Dog8epeNO+4jdGBe2
p/hZ2U5oPFqlsvZNKsBSVE6IYagtgDvQy1PzdzlnzWmRhBmCjryLBibMoWvslNNifzeyQNd3g4Hu
dNdEja2eRz15+YFrQBE59CsuzkHbzbO3MsDotMeNTsbkeASoDJ4bxZ6/C5OpCXaY58MIEcxUOSdV
3ajiJnIAEZ7WydiHJ2Y0ssysJMJBxLJdQM5lHFJKrAMZ8GC0hcHWCMNMDGBWVJG8l6xVyxy3ZVhu
J2SbUxlAktoOQDkQassmOMYV6KJHxMH17Ip5csm2syYKUm/aQ8DWaDx9XkVUOlni4aOdEO+hoGUZ
jscoQoswIt4nshY1Ee5VFYmqYNQha2vt4jn0f8R2gc+DHGueSZO0kvgu8+wSOhUcv1C/eCAOkR5y
i90SLV48MwbDNRmAx6lR9LhFsgaXYj6R5jTNtF1aN9rEYWj96Mc0OmsHMT40FYibOXQ8e7iKSEIp
NpaB52DdMLlmtLaIcqHqTQezq5Vx6MZNeJZHSfyolJ3fOSSpueuI+SvJNPiPcQT0QfQ49Uvr0EfG
KuHm2OXZqLX+oeYCAZQB/XDnFXX9QCALiHjIJ6axUrKV2elsxdN5WPf0l1h/oRlNUxKQGVqOPO6N
BFxiiR7eFND4pD3AZEbUAKUxgMq0aKwnuJvzXaq0hettcqPvGigQ6Km8sriGpjPsUfc0Lkes9FMX
etW1Jysamlx6k5F0QboWEYQzjIbcVLzwa/NwNguaAZEXDOCsfWE8h4NTHRGa5I3rcTBJLzTY3wfA
HJP0qWs670Iya8RfBbath1XGuzw8spmaIQB6w5mZ7YI2EwvlDFDyUG09KkZ3q9hc4Dl6g6J5Cx/N
f0OlMQu274uFnwbuIL+TC1ONioyhAoVosPcX5trkdh7R0ZFITh27TW/UG54NAyRgADihYNsYS1i8
TQcjeGS5AuzmLYy3Ae8zIPWF/Ba9QeAay1d3Iu6ay4YMypv2DRfnuia2Fy9YMHLTQpRDdQdcrqwX
0FwYh+gT3/BzpYRqfEL8lHQ36g1R17zh6qo3dJ3Pi5ze4RsFTfJmzN4wd539hrx7w9/Rq7Rv2mGB
4nkU1GfmGypPvGHz8jeCnnojN7yB9d52tP+LNP4DBPFPm/ul+fh3U/GMvuC//jjoovz1FwDL2w/8
1Rw03D+VraXpKSEdunx0af+zO2gI509MoqbtgSm2XBp9/4VgEdafyuWP0xukZ2di2/yv7qD7p/A8
/i//eCR5W+4/QrCIpcPx7y4ExJXlb1K0IgWfbeFS8fs/9dDolwWwEcO9UQ/10whgJFhHWvcAy+YS
D1aUyQtHNBahcTWEUAwZbl+cREj/nh3dZdMRK/CQb346fR80En/tP/31mYStpIVx2XKVWhqNP30m
7GzobcaUdX8qr4mTdR7KARX7Rkk/eUSwM3zzhtS7B4NHKvnnh/61h/n3oT1hcy6WXun7th6EeINO
R7zPgRvvAi93TofMZx7GgOGinUT4/M8PZ9H+MRWbbjpe4tdvaqMk0W4a77VMY/JEwzp7gdubP/q6
YFPiklz++fF+7SP+9fV+Pt67fpcNRh/KZrwnqiLc6sQsj1gqzQO97KY+PxJgod/uK74T7kQTHb8t
3vXywgh7yDQneyPN230MmPAoDqf+/PODfHSj0KL0NOpV7bjvDwL41+tUE5HBSpTx1MfiR11FNTzh
Jj2y/LZ67io1bGrifL/4djTnf/92mmfX4agO7e5frxvmCjPPA+ZSlq2hTObS3pEvFVzp2dFXMFH7
E+jBTIMTZVyhca/c1edf/MOz64nlFpUOz8m7JwRT4JQ45jIXK0zka9FwEAyoXT8/yAfPgpA0Yy0N
MNnR6l17PXF0G8OGJb0wcl46czIwNs3xJZyFELtZ3X7R/RXLzf5uKWJoQDeUnjMHFe+OZ42avKBl
djfWxUk9lsZ9EVnRRWHa/qW2jPGBd1lzMCmI/iYa9GYH+TB117B9v5pkfPCY8Dgu/3IL279d3j7v
WTX9YN92KTGgJVoJn3SEVecRcvD5Of7gSDZWUu2Ztgl53Vwu9E9LXVeT3J757mlvtcE9bPH4qPZm
tRuAoB5+fqS3h+Hd6bXxjJqWQDFNa//d6QURzoFiG9N4JG5aTuUjo3v9zF5/7o4H2hW36NgBJXVh
ljz5RkdpNsXl8Pj5x/jgyZG8b/imsHZ58717ckbYxXmpxKlVdlO6chq2smWIa76ck3Kb0WzfT+wz
b2dCy46yVDYnnx/+g3tamiy3gvcKAzG5XI+fznc2h7Hbw+gvAI8dWgAed0lKhGqcoPBArhscfX64
j046+l6YOIJIApPX7K/H65Bv8uK1TmnnokBEGuRk6w6sD5aVyu3uaRSMp2gVurvI0AJFQ27f1WjT
vlguPjrpP3+Kd3cZC73vdiVZPDR9z61pwrMe+9TcEH4vTacxL/N4os9eeOVBa3vhF3feB4uVhBmH
LpGbjl3Du1eBypMQJ6w4ZX86Hyet5RyKPrCiL77jB0+S5NXGiIZkCJeV8dcz3Q41EVKlOCVJqt3S
s7QO2Ieba8Jq2uMvLupHh7Id0HUWFRrTuOV0/3QTIf/oDacHvQCtUa1RJ7o1yXRhi2ap1+7KD4N6
P5nNcBRZeEXIumdLERuADWhSVjcuGV4w6YDBjeligaDlrKcvTsbyLL971peZsi1IurBt8/0ET+cN
UZ3OeCqQNp8OdbPs3rz0wooGdTAF4Xg1u3XwyjCv/OqGX27oX48soArS6TF5MbpCvLvhvbA12LCp
E2OKknM/jci0WOSFoACaA9NBzgGNCiNVTJIVItLpchkoHuXKKnauqtF6l6YevqgSPngIBWGXXCdb
MqnFnfHr9bKX6BitnRM2uikGqqTbB1nkXUcZWbw0XYOr2nU7cqimfjOLQeygnPa3X9wzv7/cBOM3
i9gSNvRAs9+dlzjE3lrk7okBbmdfiNk9JaneP3NQ/ePUcfMrQ5ZyCSS2jke2dgjJ7PxCFcTLfvFB
fr95386Ep1CvLgzHd09j3CHOJyDkxM+aGAuXgyDTwbAPwpSO5YQyd6JNA1m7riA9mdGP0vbte1mj
jxWhPR+FplLI6mR9phnnfPVkfXD34I962ylZlI3vnywSo9G9KPvEQRpvkI8SOptumpD2d2O3r7In
35zTLUXWW1a3v51YcdHHgt/xsc9UMOL76emL87W8kN7d0JZJSoTipUny5FsMzE8PeyDbEde4eWJj
hQZY7WYlucUNGJKW2oN5J2Jqr6nXXQcaBXTLSuvCO/L7YroM6yC0d198nOXy/P5xHHaGXEbqz3ci
i5KMhQjm4ElAR+egdkk8X9WjkEwG65YA1ra8kXIqrsYeUogs8zPD5l3z+Wf4fXGBbwcfFEXJsgLK
d49T1zpAcgbrxOxbdwcJigGJ6Mxk01Z28tBNqj4aRPOQoHo5/PzAb4vHb1+eY6K0EeayX/31QY5y
2Zkp2t04b6pDabQRkWWFu8N6Y16mtScexajrV1LPWJATM/KPRi89QiDOHIPTs8kyr/1ibfn9XNBq
5jwgH7ApW98vLYBLRp/B/UlUFPOTiUUZJdyExhY0vgSxjEIWuSElHsob4NCfn47f36uOoFhmNeFU
CN58v54NYktkYnvxiRZlfNUO9BZzOOrPnx9kCUx6d8NxFGlzABOREwDOX4/CTKS0kNmezO5UnE2q
IUI6M5J1X/cR3w+cTsrtcMC0PwJNMcLwJPx4PbkhaekpbouHopWQ2nNdBdvPP9kHp55XjQnWFtkV
HZF3NwOC5VTVfLBFY3U4FiI7yyT+dn9pmercRZVc+BDLOv+LpfxXlcqyh1Yemg2KDWUq3invTntC
OEOIuv5Yq0SnGKr1IuVbol62cELLCFuGD6TLGoLxq13f27bu1/ufve5S4VDD84J9/5VRCWic9uFJ
7TqoOSoDffgQQTCKxW1TMIJmdFFts3m8JAJCnQwDFlAHV9zOeMtUMOrkoobkDD3Cb69dZvhEQc+X
zJTrfVb1/brqg5fa7G4gL9rHU+zH23yxT9cw57eKX35RK/xei7smr2Teh1QLFGzLnffTysrQK2VN
dY8tOufgC+tab2bmyQe1A3h7a1tzcPn5HfP7rbwcUHPLsAFBl/fuynG7gLCWCrMapq8AQMAuweP+
xQv2g2/FU2laDtEoyw7n3UGIzixnI3aOM0P4FwykEFRUeRAjGBDptIIIY1x//q1+f6G7FHoepFdI
AazH7x5Q+GY1VUd93E4V03CYPMjKYRIymLa++GqUKu8WA3pUlLy0C7lufMFFz/jzJavytBvjVG2t
OYHuWAWOVaybwMzvzFzhOtMMwOHL+Nl8Z5WsXKsZYJW1dQcbcLGC2rK3BkHJ6xiNfWgOICoOm8mq
cV+OVdhtOzw156QLR9kmzrU6ADcy+kdZMxXfySPOXtE9NRV2DOwsa9mVUCuaKrVvhzpNTnu79V6a
qmEs5IqwfBJ00NtVa6l2AFgVOsN2IMjnBX2ti+vBDzuQRErEZyWXq2PP2zag+RgeJOuaqejWk3Dw
10WTpi9tYM2nmajIIMQCViMTKxrT54ULPx/5XZpcuOaMbVmVdvfCw0/6UDqPJwnycEyaxZCg/U27
9EdTIpxBxjSp18IluosdqvmjyUfr0o4WJkVY1i4hOZYQz3krIPEbJHGUK5f21VNcKNxcvWH6jzIT
uD2LPE1tzHFmDOBOJpcd7mUAY640bmgCWOEBumJovHGERPhkjiWpCrW0BCM9a8wGYEke2AHDjzl5
RCyt2rIrjuIOjosVV8ZrzebnW0tUCwjDUXncweUk+q2bAzSBbzjFCudEfWd1Xd5vPNEO1S4OMaCg
wffxxFh27DG/bmM3Yk5dAw7JOiD4NnDdY7NP1X2dJ9BibF6UetVmOT/CENjDyBpBglmJNigRYGh7
OCkMOUebjm4vU0UzRc6WMtWGs6fQSVtOHg6INibmxWRX2t6Gac5w2DSZzQwIThAgLjvCPeRUjn+O
pwpPGRZSAsoSBjUX0s+M8KCO++G4jVHKrUBTQOMhvm1Rb5U1n6cyG+AAviKFAlsT47Od48fa3US2
ApvRNejlQyPRLw6sAQiMecu91dgRw3sgMv0tD8OirjcdLNmeUzft1q7RMNiNnT1QVkGXY/3xnzsn
XC5MHhgwp6IpOeqIsLplaRxHshZG+ybLRXgfNtVYk/432t8RltGTdsJKXtWpjdPGb4uo22TzRJAE
N+e89KvIAuQenZzrwZTGgw5tDo8yBtNTqdLhJNVV6hz0EbvmVd32FZiWvvai4wglBWkxSexiI2+Y
FK/8dgFMQHSZXkqFKgCxUJpbZKgW4iAaktRYAA1ZAIEuiLxNUMwlIjADTseq4RbqTiT+wOggiF0K
dI/YwxzA0IjKcKodsmP8mkRcXmMe6I2S0SgJBVnWdZtqan3wRCUxPDD+kv5Zxb1rroDZh4/uzISO
y4WTYefVfXAqB3M+wC5L4GLhtP6D72UI/YM8SM9LSsJwDVViQTjoUAKH8khzGXIngC5XOPYhwkOF
0Zg5v97Ok5HhWxxz9BRlMlfrgovcL8AU/1kqPBjYyUydbAJCzpzNUGVGe2jhK3vw0UK2524bDFfO
aFnpuvKxoqxsTiTDdFv7t3mZMKuvkqIigGYwUasg52C58QdEdZu6simgMGKNqMJKDYS0jUiao9Yy
wa/3DWy5LS9M76WcTCG36exrd+uVbqZPk6mEXzpVBZzLOBWU/DOyuBWZZvo5qGRIIURr/GV2EwsN
HqxZMqPhVAjuSHNVIJYh0d2fLQbsleoXpFVgITjpyuZaqcitoZvTJli1xM3YNMty1ukUQCRlbbmU
2VFkdd+iLkGXJgYwD/S8Y+qSTuTT2ZwZ8zdbNyw+QW8hHgFxodnVDcYPPIfMVQfJoB6r32hcoh9h
e6UmCm1glyy/4CObft8hbYWQXxYQjuymBkE3esOdKfrhwbFqa8+ZciAjhTr+xgXorwLfNa+tiGhu
/K55P4GezAlRL1DFxFsSEwGF+fYICm70RAgwMYjca489rbuaC2YJ68aOrVOyPucHr6MAW7UegXkw
qhimrhJHIAnTdWmSOs/MWaHYIFpvM0neLGvwBfZ3B6XR3o7z2FlPfMPy0DHm8Bo5b3kHtdV67s1i
BKabdUsOOPlEeB5ZiOLauzWUHM4C2ydJJ8hygiZzgrbxgmAZilYRokiCgxBjlLs2GsxLE/1cumpT
jyuDod1R67qUHlcjaATUPZ5YHEBWywuwTYfDyLPjO0v24pWGrH+RMkybVsoc1VUBhC9ewyEEnkmt
a5ISzJXbSGJc3AOK+8UEP8y8KwlvWFxGpln9GKC5dIesvWDSB0t08bbUKY7IqG2SbIXy1kWn3tVJ
QTqOM9x7Q6OcLd44F0Qp/aD7KvaSfsNz1bVY8oSqTyYdGjcTgsytUXV2eEAcdEAQ9ezF4FTyPP2W
iN4rVmHlq3PTqNJ03WXAs1F+mAC2FNCubp1pkrJwI07ilNKFtn1sjCU6n8lg7UZTXDtwmnyUnHIc
iteRwQ0c1oL37nqaZd2t3drx+qNyTPLjOaacECx456jGouHVUX13KHjjdCsY1Hl3PLZAqaEb22S4
SlHo81oWEfQ5O2BJJ3XZfpQGxtoNJRGs1ConXQfFnOofErIVjgZ0kAiWwCznBCQL4wrXG2alybKS
75pp2bQewxHTt04lGOxakoy4zu2su2LPPcfodm0ioMvOyV4a1Y/DTiJPa/bDxOT/KEg9dZhXaYOZ
jfgObOpT6ryEsx+ctbMiPimqMfySzZ1cYhk2ngsbPysNlVxmG/D6iF7bzqMHJGQqW5xUVcWC48Fv
A6BxlrHKM9Oiauel0LW4w8kSxcM2V6l5bLInmY8heJDDmRXOmByYfuh1R/5AzjXA+hpG/eD4htwL
1h8qQzyWzYWUojeRTKV4JqB++CFJtNxRKKSI1UJ5VrbQdFDn4qMb0xj9VNjRPUdtN3e3CvUnfIcq
KmmlMZTapsqp75tKxP4GNWoQ72pXhXeRWavvCrQksJ6e4mc1jpH1XXbucOkwLIQ3QcIO3F+YSpe9
74oFFQ01cFVPGYgCIJQTLylNNb1y5oHXuZ6nkpBxNxCURdp27kMjCk+nQOlrcm6m64nG640tQukc
GQS88RblhnfRzQBHxVM59s46CPsSrx84hI1r0/GXUzK9kr/Ylhu0y87N2ITjDaI+fP40M1n/ZsvH
auqapX8eMr0Zdl5Gys9V5dQLbclxkJZgboDuM9hzEwEH0yUpS27sid1SXu8NaoUS0GK+vHuKur90
hyl8zIyq3bTeLPfacpptKdI2PKCiZ00ZhoZYOGmb1pnhDf288ysvMVGa2eajhZ5w3EBK0uMWBJiz
d7q+v5kdM6uOYhMV5GGFSOsydQr3gEUmyg9iFPzzNvAVjQDfCmUOllj6r35oZldl6hImKvOqQ4ep
k2GDZJD3pM3ySYBaZGQK9O9UzavYcEsPrmFrhDuZDkJsLTPB1w56z/shmqrU6xFhbLLJip7LN3lZ
K/aIu6xgV3rwDmH5tBJFQzejVptm3wE426ffypCf2iW88olYN5r2oQ9jgyS2xq2yE40wdF7XbYQX
geao8z0m1fOpBd8c0TjmmmyU0M0z5S5sca8ZgnzXTi2Nn760uSbppItu47XSvS+MiKYAHsTsxqwy
hzKtp2LfOj3taHhyfnCHUFTsGR/Pj6Mek1vZ5jaYiC6s16U1TFdeVut+jQWhA3GVuJDxgMZQ/kw9
8F3apv6h3Tc34KS8A9uogR5FCcXWAQA1Y5tTetn7kZNz2blxFB+WkaNPed/KkB2KSV7DJmzajloo
7hfWCsON4qqcayh7MkDCxXYaOwyO5/YZvX//MKX5dJVxU5Eb4rXEnBpjV+SLBaJVhyyvyPSaCQjm
GrFsdcIYxjcWaDe5jiBfasG6LcfvdQqyaxVKLIxzwJfZlk3TI3PvkavFIrC+j4QDcUePdrkryXPl
BNutf01+dJGug2ZKzphIpz/cOTYBT7qzvC8spw+3RiRioAkCZPkxVs9x2ACtHYdDMMhasL2qsLYU
VQ2QgqwElKMGoHSaid7Yqo1djsTBGp2jILMhTT5F7UwIZNaDH9r5uY//aE590k6qOHilpeViSMHL
1G5SMJ/3qgZne+AOpv8jFb115NgTiXs569HDMpQ4C9tpio64CsOW9T0PtqFljbcIxwgnxLB5roMU
M0E9y3A4tbVBbk7ADhj4kB7DDQBNtSdDxNMQ1XWDureaJJuSLngOa/Cta+xhlkINj6Bj1cjAadae
gEqphxyShbIy4wJb0YyeNGBXQ/SXGn7MSQ3op54EYSAIQhbOTe65Dzn/h/i0qrlq+hQ8pM+pga2V
ZCjXle+hmmaR2JUN7MhVPxZZuipVCAVhDjrjHr0SJpawYuC9G2wz+5G4uYGfW8ecu86NUH7iqONv
csjppAhdouJAjsREXAMuB0wTU6tts2Ho+p2ROfmxg1Uh3BGOQcVMkCWMp4yqdKn5JGU2than39el
Ew9bVYzE6bQoEh+lVaMupfdSQr4no/k8IKwGR3SlEVrHZl2ezazxsKoRW85w74zpoa1tAkPTdtTF
bihifUPefF3vRGgF394aNv8rlPtjmUb83/8MAPtNJ7d+Kl//4/+zdybLcSNZFv2VttojDQ4HHMA2
5oHzIJLawChKwjw4ZuDr+0DK7hKZVSmrfZnVqiRlRGBwf/7eved++lZ//far83b5N39K5SxUb/T2
6WuihFLej17zTyMtxKQ/EKf5OEKWFheK239K5RZBnKIWtxzUMIjpmLz9n5HW/sPDUyhoDjsIyRjV
/idG2h8T5F+7ryaRaHTa+QJ0YOkDL5OiX/qVEGuswUGqzInecI7pwn5H3eqrF6cq7VOfzvJzxWwd
n1ktrW0VwWeM/VTKXRF6+WspkhPuPaW3hlGqDW20xgIObWbXqmrtV9srrTPgmbxa8YzSTuJIxq6H
dcN7hjVrXJOBPYCnmsr8yefMeMHggeZzBvqxp1t8qIUPVlAvvv+knPZIKpwv7MbGq51PCyJJ0AYz
6Zs5apbY6vvpiJ92IOUXOOkvN/Xm5wV5l+r2cWLGnMCjeyFtnzmwwOX4/jph2st0WsjviMOsR2mS
9ABofoS83VHJ2mGWA44TQL9Dh5Bggge7N2fyfYxKtgu+yAjDJf02EeYqca3+E3loZLDU/VhT0keX
+FKrDPeyCSOmrWtU5aIDH0QTbP4ZKPhv3cXWv/odLh11dCIWQ4aPMkT209B1hvK7XowaeRB8i2Q6
7bOK9TRThoOat/xaVyPp5UUoSeWKFLv0OOG4pCie3CpZB20oADoH/SlwWps90Lzok8E6emFUn1Om
qDeyiJIjm1X8m0nqx0Yt9wAHtofggtfGxpH9/h7U0sxk44ffERflF4UJrcYLQyr6trcuFgH15u/v
+V9G7HSEhWIgyD3lrrrigyRiHrJ48i33WycznIPOI2GuYutUSXtoaVWeg2GgJ1BSgw+4mEdSend/
/wV+KCXfvZx8ARqmzAYx9DKHWy7ILy9nnjRM+MbyWzwTNw06yqHLiZ1Rf2UIZH1n19bmOmB4pQxI
xluN04xaxorI5Yqd6XUQmjZPXtNOyUaSeAoXLT3sPf25D6BszykDrY1tMgojLM+Iz71nqYKwKtf4
VMbGtqfz5OxC2UbEQtTyDtyF0R1yOmJPBTrBO4jjId24zKt+I2f6MV9897N9ViVSGp1FYURH/sPP
tuVQhihP3iTzOA1DT00nDtLDcz0C217NZlzu6IGa3yOIPEtPaLSXtSBorjLO7LgCoyhiE2y4ZCkA
OrJDoZNx9Km6J2WY7VWk7HnejY53q7zG+cTBdLji/yLah+YjNDm6xlCQ6kvhlPED5oRbOtDufzgm
QuZs8QS7vISWYAr/cdkVZUlr0vkCSMxeKO/zNkshX4sQnl1FDO7qN0/SX14dPo//CRYwFCxoWN4/
SToBNkAN86UjfPGZrodDBnUMzjpr8+TY5T7xTanvHnrgIhGJFyAqg+bO6gt61lbPeoTVpb8oq9qA
TeYX6oACKQ03tW0b+yz33aNhehQaWMKJyetSn3ybyWpuY7yVD4se2iCrLhweBOlTravaM9np7tks
XVlzbm+tdY3ICJKIX598GXffeftBD6l+UXPVvvrNxfg4Y+XaezicUexxglG292GYlduxPaLaehv8
AMx+CMR24orBhamjM2csCk3W5r+//su46v0TzUcqk63cg3jwlxFTFMdu61TjG5ZT7+iTIbAhfy7c
OGng/27RWu7kh49aFkluM8YNXp4Pv46tOjesunmD7UbxXtKEqdomexFFQKSmj+dHhcN8SKF1DKQ1
uNlnYLEpEZlqGH/zVUB6fPwqPx44lP6LMBJF6PuHLvVpYkWW/wUkgPmSThxzUZva9Y2VkAMMUh9S
DgbnCYYsMx+oMnaIVRos4jMATPD42aCvR9mRPC444PKUjgU4wMCB6+UsfWi3D7oDWOMaNHBdF2fS
TmQFnRlwGZ7dQPGROc3cv7+T9l9vJa4C3lqfKTmqvB8b7C9rshnPDBkM9QpQtQxXCqLPV7OpOVDz
ql/3U9uSZOgVVDl4jcS24u35NtZghUBD2d7GDfHI6VrQq65ibOdkG4APx7oFsrkQxesQh6A+8EUy
bDfmkUpitu6xljVXaTjZzxDp+0+aMJBr1uLe4kx5SAMd36YR9rSVC4YKQ1K5BKuabchJpiZQC0Vo
N71klUE4YGUY91k6uyeDtMgzp6vuQmQu0wHRJyPoBCdhahAKiLwMOluwqnlPj+jvr6D11yd0kfCh
ZuQC2C7PxvvHQva4K5rQeq0tEpbtrlYFKix7aHBX5xxGm2Kq4awRoXbG8D0eXZjQ65RT9wkGZZhs
HMSYGkAlveM8e3Kt1rmj5cW5Lm2B51UVMyHCvVR39nGBEBbeNuXtj1/w37POP5T1y738y1lnk8Rf
yq6Nfz3pLP/i50nHln+gCkZRQwtWCIap3NefBx1b/IF8VS7lG8Wb43o8EX/GMuMJwuFAUoaDstOk
smb4/n8HHfMPvEBUXb6HFolD839EDHq/FrmSsxe1lIX/CP6Qj87l/UPnA9bukpYgTy2G8MDEtN0k
ADn2v1yPf3FM+JefgsuGHZ1dHdrM+0+BSjj7w8SneKk9AVNvCCUSnOv//lMoFfjv/HORdxfJ57II
LXu5ZQnPXxapXxahrKdPbw345dOuta0Vh/pJbCpMwDdeR4TLfkKoRrqQx2hgxKWFpA+qxMa3+/am
8hWN9LbviodiGiC2Y34U5SWR75Y86dS0gSyG9ejuihTMyTYuyrjH6hn4UCiKbmw2IxGiR5LLgvgw
z2O3F7SpaJqFrZg6ch1G0tY3VY8wgLZk4NzFZIfpc+gjuaQnnjD4qWw7RCJbOMXBBL7ebty4UCTr
BqN8swmH8w72yEjeDSR5RZlH52YFLTq5DnC+AmZgozoPgGbuHNzz8TXDJ/MTc4aAVDSVpI99n/sm
+aAE0MGdaTOczUz2dkaS4xvXbZDn26EzZ+pGmnoQAfxlI0wDsMibBEenS+PGM6ttXUfC1uRAsowd
xiBi1jm0ZPqQs0V22UL0Ias28wOCDXNVZ1vycov+bDgx46LWokZicj6Fx9oa5vZicHKb03Dp+PB/
GSAXwM3godfJbOsDk8jpJohNTpCiRlQCBheq4gqjcEyofFjo1wQb5WtT+eNjwaDue59LWnl12Gaf
mUCygZud88YsSn63bd8pXgw3YMgLtB0LvyhMyzv4kcGoCLl2RxYVauABNstQ0TK1wHXe+aqtRn5Y
1ierUHuNPpu4VRD2U66lG0T+nfW5rQ272JTWaEGhtlo73JJ+PFp709fQJTnpEmZOqwzOt2NyEjrW
KujjHRUwJFUZJi1D7DQUw7PXeS0DDyct6KhXKrkmVaL/ecb97/L8j2Xh/PetqN1rXX77n2OTvRZf
m1/X6OWf/dmNUn/gAVrWYbS22DZdFqg/m1FYOpWNm4HVkf6A47Hk/LlGK+uPxdPCNNSjkqOipKD+
c41Wgj9aCmnlUhCYLNT/STPqx4H6n8saBinUyKakcPVcErbER9VXUha8dB1Di9iNm1uMcOJo1+FD
4LXEDfUT4WQQHLYWAg4CNAxnb1HpXCVBZtEUTwmiroeNR9v2PjRT+zCDG/UGt72AT5zejsK9+eXi
/ou1Xi7H/4/fluuCMWNppEDber8IQyrDBWcUkhGNaD4BiYOJX5W191BJFqlVaVeQ3RP/aFnVwFQZ
qOxd1Nc53AM3IV0vjptmi2szR2YkvYN0MnpYUUb96PvdoieL5w7S5gRWdSS0lAlLe5Vol6PuZGPx
t+xkvo0UWQTIyJx7MkPhk9q+IZkqBVgyyGMJvjYh3pWVN/rf2iAY7yLtkJBhwbK4ERbDhzhzyRRg
jJl99lP60L/bpz6ctLifi+kNZR39C3SDiufw122qHbLZdnLN5KJ04bX7zUWUgqLuRUgeSwSBfx3B
QGVN9wZ5jDm5mKumjoa7inE7aRlFTNIqf2GbmVMktoWqrNuYbn7OMMdZJAryTxbkv22P8bx+vKcO
lchiDUSKip/qwzfm3Nl4jPbFuibF9L4tAub7pWO9tcs+BD/EiU6mVQWPsbNQ4j0ZhAfmG99tpPpy
rYl1p6GX1Zdu0oXEkoTaNVYMDKZPppbtpwDwcbzuwKA25Eo10R00pPF27LtuZEIyidXI4KtaIwxe
mBByTD4ztVc1GOPM2LYWp2vi7gewEDww0dduVpyfgBhQoWMXhH09tRPUvnGEgDW0+IWMqtNrIBlL
BqsbPbhkijx3UiTrntEG8B63eu1MfgbZfCRYzX7VHYoxjKAX5HBHI6urDxOjwK8Nh4dVC7uGL1/m
9bTpZ+VfSgdBxoBY47rMJ+R2fivi279/xZaF6sMrhiQfFeiiSl5etA8dP0PnNVouQzAD1tAQXTbZ
lZtwSWTmBaTHhAQUb6E5Md4rlLctROjv3K6z75JBZjCkDbVSjQlpu+5vgD+7ZEti1XxAEzxyQPOk
voayjgyPw04E/2wIk0sQO1BU9RzU0XYQ1XSJEwPKTVEPq7piZopaK2BC1jDVGkR/McF+itZO1tn8
I8T7a00s/BZ4I6t0YXSfMshg+PFSRIFlg7m2qLM5ArSbJvctImJvNQZTvZZmQv3SIPxP+VHTBDZq
MKYLl4wlUdkAm70A4Bl5w+ZWmkTIpY0F9zrMm0u3Kx21szKL6Q9SUmbtQ3QqhwFsbkxICbikzNYX
Uc5fWBOoI29iS10bDaSaooNpddDprdVpoNn+HO3Magp3RRW4T2rKHWLaSye6rz1AEdRoBg2bsMsJ
86yuE6IxXsgHX8jgMruzZt8bf6PL/RdrBxuB69OIwPACZOD92pGhxqWhQm8IFShioak2L1BDqisN
dHM/D1JtPCdrvpRzZP6GYvjRHbAsWw4nFU8sKFMIKB+q+Jz03YCQbWvdWBWwQKMaXxI4tWcUpOcG
0vMSsqD3jsNh24T6m/kG2YJxhyQB3AgCNh6VoYHK9Pcvw8dz8/K1OLw4Pu8Bv1w6y6Hgl6If8W85
ehlTe38AYBTZbr9PqqZeBbHbreZkmHeykmqNPW6ZRRDv7hph9hiWQbsuI0C9SvbmnnGFBCklzZMR
u4pZaxASIJUhIckK+UZ5AFu9IcHi77+7y6nw44uMNZXC4kfTTcoPL/LU/SDI+2KNWCa5UFgzx20g
rKk4BKm4B9PUNuuEXt+zmSE/XMPYuU4r0t3yJLAQg6AtWbkDc36Sl5a4SOSU5rWdCk3aGzEV26S0
4qvJ1PqU56UVbQaS6gg+KmCo1EJ0W9LGG/hHSgM1I6DF4To+ZQ42XQEwZTuUZLahUDSrc1lP01fL
RDWKSHgezjjZCN0YrmdVE3uMpC5+sEgU4Manfn2d816/oNqYkzUK+fGS5jobfd6NoKLs4M7JMgRG
BdGUSwydzWJFUHwozoaaiC0jJck7+zZGkjUVQrxDnDIf6pSVypbN9Gy1xHxkQSKe81hYRIpYEW4G
xBbyzk5B8KPtGo/ZPKkLICyPWuXtq7vwJMTUqE3wY9/opwgU/N/fyR9DlvdVD4Yx+qac1plpMoB8
/xR2iV2k+HbEWg5EAlmdsA9ZUXSbGuXJlvF5s3bmhgBUttGzTma9E2ZExEk4633cddDpc/N1agV8
RR3Zq5puLCwD0jcq4no2f/9df7BVP35XrHW4WUHpYitbnspf3pgm7CfZRSbbR5+nT1pL72wY0NhD
W+yKRCH4xlqxJ/lQbLuIzCZC7V50nw4nn8TKvTUzzM+wEa3J+yY2C//1se16fZ6JCSoatFgC7e0j
UYwOSe6+sWlmUd9VSG22qBadlxThylWbq2ifux0ph4Y2fncz3vcBqFLAr7AxMkIQC9DAku9/IICu
wMMDzw8UqXVTQtJd49kanqyx9S/qPHXJkCTKwLQ3EhSXP8ZbpXq+fOeQGwtTymRb+927/hF58ONL
0bRhI0VK5WEaef+lKi8PYCSh1hGFndzYbtFvjQk1onD7I3KV7EBAKCJU71mZ7JTCPmFl9X8zOvvQ
pV2+Aw1G5pw0+2kvfcQ8xHHSjhpMDP3A4Y2kU3Xo/V7sciucf7MsfxzS/fgoBCCcAiyOVBxc3v/c
sZkSg4m3wDMyZoTluP4nfhj1t+vyDBEi/DmeqbhJ0XWqG6D9zWfmHuEnoQgI22DsIt8L4N2ZfhqZ
xa6fiS/ENR38uSVsU2c2UdHzREbbnGfzPikl2XtlL9Nkn7NmXlpqyWKUjb1o+0iCBA9WvxaZSzyZ
IAvq5JJz421tmfzGIuh8GCgtv5op7KJP8LA6qY+uRQ5xvUnOgbkeqHo2BAHkxCiq4mKIvPmRaCB7
O4TucIcRA6ZdQgdg1Qz2ddnbLqLMUPPXnQSHFo12Z4HUTvc01WP66eh2voRD3NwLozqbXV0+5Khe
mlVWga5dTYDpXslE8D5RNzi73ghLNPNZSrHt9N1qEAE992RQjKU15gFbVP46ieLhWuZz9XWogRGa
fh6/hKXynrMh9c7SsNwvQ4sgdVUxTrlItUULHKieOrudQ05qE5ERMLeZXuWF29GW915yq8+eq1EU
tH3KR05pvdiTVlfCyk74JDPYOjBr45+P9H/bGv/AQP7Lwv6XtvPj/OVbSurf6zu4/Y9/9LOr4co/
sFdjY2Y1NDm+ebyCP7sajvPH0j7GzvpDRcOu9f9dDdv5Aw0EqhdEOe6CWOCP/uxqSNQ3ixEYNx0U
dHBV3n/S1ViqxX9uQngbXVvSIID35ki+4V/8jUReY1TJogPMJUC7IID3o6GB27ioJIvGsh6GUHa/
aU68P8cuH6r40VSKvKY0VT5Sx2Xb+2TduPFB0Z6cNxqtP9zaVs2INEXKfDlDSHeZEk2tEAtGDbL/
KBvFbzbg9zX8z28BUUI4EhYYfr0PtYIcxkGXmZkcdJQfYzwfgWWSVjQTQd+q/DPGxQfq77dfHo6b
n1f2V6kOjf331ebyuUyzXSRNpsfMVXzkf8X1ZCCR54U0OC8/dg4hMt4kp7seQgVRNZglblVLMtM5
ULXzdcF20y2fiPlyRYe3mfjb6Q3hxWB/7uvKesLmU2E4SGapHscIHwSQPKR7G5g/RX2IMEpl905K
m/SCRKBs3+q5QHVJqGvv1128z9Cjs6R06oau9ZVuUonESqBdoJ+KWv8cxGkLk7CTT4VtcvyvUNiy
qPn1hnunk2MB1DED1zfQqO7C2a42RYnbhXhblDhrhT36UflR8Q3OfI6UA8Bg2KjjTD/vWHQDaFqF
s09xTjsYQ+pskiokknFOmQR0N/4QPaWoe4krbI1bfFkBhTZG2noc9XESVnVtzilHB1WY3zMjb1bk
3t979aDuQzsjK6+y2jUAk27TB3wI/iprN6NF3rt6ynbNOF8rPQ/OJjK6F6HrLzoIno1MOlsSkqw9
MwFzY7hhvbIYWJA5YnxnTWbrCr2FHo+7xl1BHUcuKTP1pZ2804K42GgwIGs1i+Jb5SnnzeuramOj
QTfvyFB+yt2k3tIGO48OcbC7gRwptY31yMS1iMnW6TJZ5JeY/MprYiE1ZIhe74U2SBLTTMqPIINB
k0ZdL9INO2qY3XSjwZHbTFsLvVrvfC9Rgcdcd6DqZ/7ycD3Ilo5REE1gD8tJ2c9jNGF5gYCTuCff
7Qb3OnLyGhlnmsKlrsqCzFAAB4SxQ/bM9Z0Vz0N9zxTMHA8ZiTFfOt/AJ6S1C+zSIX38BO6dTCvb
L/p22/KioQsvYFrgMR3o2uCKdS+NsSSj3cFh153pxLcPgV92d3i1sLEJg5i0NdErEfYw2S4qXZMa
dbTiPOJ7JkQfulHMBlvpwr2z0kgRC1i2fnEk+J68o7TW4s0f3e4xm4uJQMHcIDjKo9kpFpu4gzmu
74j/g7atRXG5IFlh6nsgPFeUNT6dsjyiSrbtdOq/8BwPyPEFR6EU80nf7AIrhU6dDHjntlNUVndp
a1fOxlJJ8Rn3s8lxIiE8culoJWJvE3x216mgNY4ZWNzqoW/NKTtXI3PzdZ6ltbtiiklIN20eIuHc
GkPDum8MpMWJF6liB7G1DLcCylp5wqASPQCBXirSDl/vmpOlZ2JjU6HFlAtfAgAOP9X3cZiEEyfs
Wu7KRGm8k21Gz4cZtNed2jAkSMpsJUpHXK7GtYu8Bz0wtOSeyg2r3NYzE6vd9pbX4sb14Ke/JJw5
mouhL/3HUaUyu0fp62ebOLG8B10Ew6e2VPLeZ6CirxJGbySPKp1yjaPYsTD71XH6wgvdJtswBTH2
1EtNwGI8GRDTaaN6/iFPZXGJ6YTmTJhYoKnwATTqvqvAWL+lljmZWzOfRvfE7ijrrZ1ZXX4GMNUc
ezLkwbPSMsw33TRb2Ublvugfgtqa3uKhqfDr1zYS61xnxUzZKsGoYm+k9SEwsuySbBjOEiEzzsF8
cHaG8iri9gwCXXdOVRdvc5aKiaARhnxcyRiGcVtP3eOUAA7a5onV3eN+hbbsQEQwj0Ur0znnSibF
mZdWBheYfgJiI5NxvmNaiOfS0A45Uy2xc+UVjhj02uwbw0mLCH+RbU0gNPB11BvNYO860HRv9gb5
5DPin7B+M3s08ThHVfUw4U7Kv1bMUYgb6KlwddYiMWmVHNwtSrD+1UIq5J3qpGj7lfJCikT6KdU5
dfNkOqRDXswbalKt1mhb8jcXc+YtqjqKWMTAdFfxDpkoRN3xNcvqiryrJkPhn8YtJiZkWhiePeMB
W551YxQm8JXIjiIycfM8WpeSGSU05YkUJB3HalOOQ3PgFfKrVR6CCDj1TUpeKDqJkUCmmjXhEqTu
MF/WRKriAKnCKD402IsGzDVNfO1OQ5HtDe2W9bqYiJJaN6Do8JK0iW1fpTjLuQVJMd2kTlZdG22Z
61WJxiI7ErHiszGgZB0AkfDgEEfRcKmN0iKMEKPvMK5bB8Xelp0Xiw8C9Yu6p/9x005xMG9L26aj
yxf5zLoZXltZxvzBiLPsBPJ76Qy0zTPJ5Ec95vRqy5D9a5XWbbGw6McKrVirz6qvlaLyj8uHJJSk
8jUqMXdl11gvhevrV91xMNu0mdCkDLvNXO/DTnh3bVctgmeW9kyaFwzY66sc+Xz/5CcWPHurrrDj
tNhcHlP8yzfVaHZymbeqm26gXcUTHnnmfiA8stho+svEWw8THXTLmPBVEdeZZaRATN0V++lS+PQc
4c8pA4dgpzVWKo5GZuHv7ZT0kE1fBTSEgyn7ShN5cDdZNufF3mGFMUjqIkfkWENmqM/mwr86jZUz
8Ydtv0ZOTb6iCYP+SmOev/N1F9dnj5E/7Om+le3OTm3o5KXd/ogd1qTDo0WoF7HxjFypqL3g7FMF
NsdmZKi94YaDJBjN/sJLjGk8dPXgL+wo7VyyYw/+Vjed+1qhsqk2UzM3Bg+5mM2rvo2Db53Xm/m5
i+lQbnCrLb3jujNhUSSQTVkexPANGluYXGRmmIWHvif2d2N1FLAENAoHUYAO6Z3ZNd7FVA3fCLLE
dtl0/VvrOtdRJYxz2cHLtmTlffYb4qQn8dTiBfQdoz2ZFTovPLtMP/yabruqsrUn2tMQoMgWbSOS
ldbpuFJuNkJPY3yOMc8oHGbtUZUQZ9x4r17XBKvBl913K/KDUzpExZG5nX3ADtueirZKNqUeyAsx
2gWlnrbfsC/XG0jOwaPhZ+lLKFTPvE8Lea50gOjCNfv0AmmE+IpbSJ8MqcZT5Wt26liGO8tP4s9u
5ZiPiVPdDbVn4adLR4NEQ2oERgsIbpsrCtJip6vsIpDyM/qHZJvlyxuHrfHYg6nddMzcDwnQgXVi
N+2aELVwn1nTSTe9eejCkIAb1JSrrG+nQ0Sn8OzSe9saisxcWlYJLnAjQzebX1MGlZu2SYiwNL27
uk2pAJpB7FVIGpzlX5L3MG4CLz05otinUVjtIAs4G8ydhy5HOWqjJ+vGdMMg5NmTdnCFm7hdkWtd
rWmXw1XHK7WVhFZd5sPU7URP0CDLw3f4k+necevPTehv2jAJDtgimJflPs2AZDuKvrxGjJpvxRid
+DvBaWrq6i200ucS188a/bW1T6fozPD6UJMZ3/j5LQVyuS4M8zao+2Uo6hyYlZgxJHG2qQjTwjzB
irAwYiKNScEOTPm25Uvg447VKSgJT47z5KYS5MMv0rrLxe+11rA17qJZppi3LRJ9aOEGl4Y5B4dC
DvWaV2lcG9BHd0UNb22oqhsKdwYxzGQYm1gtXlum1q+tiIazpQv1INHwvCZzQRhNqj87c+/cENfb
Llm9ASnibnYybOPGkt24aZzgQThIhIOe8Renu7U5uc8uww8QM/mBU1D7WhHUc3RytWfcUwMNKJ2T
NNB4Y72Yv2Dl2OslC9iPXqxOic2ApVTV1t5ojW0JeOi5LRgcxDTxL7tqrvZVnUo60+3lPCZHEY3x
U9FHd54BqbSvxmMAaJd4bD+99M2vHuTDhvHFCvoE8ZHdQ1UrNjr+WyegfeSN2/kVnUfGu554onKZ
gLIPPH1FPqrntnY/JQONmzEzVw4ElL0qwnGLDmDZhohV73jMp/bMVJ2BscWYXGY5XXBa/WcI4rfT
7N7JyOlIkrHUlWIU+sUZSN5EH+XuPE+feUa7B1WnF64pL6oiKC4igtenASKytPOtn+KpTs0ck3rq
TMemTdURb6ncyj68y4x+1y158fU87Gg25uzHqe7LdRYSM+LXexr4d4ZFFmPcF4fG7sKzKbX7Nk15
9OwNffgQylpRN/rZ81S41lXkjlm1RSRmX0WEn6zjinBJsm3EbWYQR20EI7bMgETvOGH87Ymm2JNq
J78GMo4/5TG1lBnG3gWQkmBj+CYWvnlgypjjNfQJqnLm7FSa2BcpkrrbqgZFNETzA34x72DC7H0Z
BUFCqqYFwJDd3RYIsHZBPp1snVoENxrxqUgteSDkIdy6oELWJegnkuynKH+FgnE/6cF+6CAKbAaP
5kHA6k9qgHqoXRHeYQSBpp8S1DtbbraBWjmuCxmXmykNPiVWfQa+F++mPHEdaC8DbX9l0xaYpla9
hJYKLmcW8LP0cg5fFcE6Mvbjy5yMl53Ryf3ArVmbgDZW5TIJdfHnL+lSmxR5E5tyaW5mSSCrwPe4
UmWL0oGksT12JUIyO2JG1oGQHYiNuTgRUS0FHT2jf4Wb1N4mYSWvVYw6gv2SkGNphGd7SohLH5Mz
B854Q8aV8RDMCUZbCYfki+uOt35MzAZEhJlsnqILveRqiCpPr2MKX2gAujsKZZ5KXh4K8qyF3Gaa
a7PWzpPLbb7sXfLjS7ctLiNG9QSMEgyyGmWY78RkdHsNjGutnbB9KBLCoaDzr0dYFWvUw/Zm7qkG
5jlI7+pOFSeVq40qtfeEd2cgl53OwbWUvTrkJunsk8ORIAfEeo6i+KnVY/u96SgfrLQztxjpEeVF
Lf7MUjJs03FzmcfqrVOslX1pHt3WPhSm3M9VshszDoWrivnYFkVgdYqd0joxOZzXzQgae2MWOh9p
JjBPXy1DF/8+cvqxqVZj5cmRyRY02eZoBEB5OX6aslF3cUtyTrytRjKD8XgpVodmIxiWGVuzbixm
bY3lptpYxdoh6hslogPRZsgnlaM5CzBPZkTxWMRLAW+s9BfPDzqa5vhoHTvcjCMJc1vbmFXl7dAe
KZPNHHgHEMOkDc1yehMDqoEbu9GP7VAQZQ2e2UF4ncz8Le9yMM3O8ram09fdrQ94Bd0A4J5o4pwU
l737HI6JldevaZcsgsaxchvVHv2sqz0KJCYdJCFVyrHluJ9nR/TBvlcy95wVUIgJD7qlGxLATqOa
oHQsuJvehI/EKXGUBrFsfu1dJhZYjl0psvJz2FRk92rb2sEdIsvWw0+wm8tEbPQQOGssss26Cuq9
nyNZ6aCo+VlS39dEXcSrEmL/1o6NaecifVyNpIxTRZffy6qvdnnGNcUe/iiKajt7DmNMVV7XnXFK
tGlgTQugU2lCj3q4SxufIRMLTMKCwT18GT1Rb/XIo6njzFqZju4OtczIPU5EL/p1J4flNGY+506T
n3gV610Ype5tLHPjcpgbzozw2w/lYCrQJgiW2tIk0m1wCLHyW3XGPRy3B5zhvE+4CNYQ/fHJqfaW
wCLJz2nG6smb4bDgTatDuWpGW22DSnN2GoWRXPvFlL4IwFDrNlDpTttuyVwYoCv6IXJWEKpa5BBC
GIgSIrvpWM4rOkl0JCYdcf6dEbqM8J9AUqyFX1nHIfJhCsRWSKD95MqnKGZ+DHE0jU4Wt3aTtJCv
bI/pISOQ7JGYEJfIEmLUdTMoeDjT1djYKbPE+pvOFRIvi6Fp3e/s3G43ZuZtMUXoo8QJsfUCJo/B
XM639jwEh7Kpw+siqNtHIzLXRp1Ra6AnuUoFp44V5ep3YeAwZ9ZiNRd1C87XMIy7OJZybyAt2DQs
QzuCkS8HLzd2tZCbWpjFCdlZtvd7SlsG1BkoqM6hlUXKsHtHMoqzMjXomdBsmNLIUb0aRqhXk8rk
sekZtdhDKPaFMrpTE1tPlfSrI9lm6Yo27KPK58vJaYgp7mar3puJvpVoI1ZON8sLVLjfW2Qo65b0
oSNkFg0KilxmYJ+HpBDjbTmE3jrmVb+OYq2Oi/t/XykGxVujxBpwQPZtXHZNF3SbgUbGTYDcj0Et
T8UTLZpgC8FfH4y8yNcRAO2NkbjeWtpu8ECtmBwhAfHQW0Z5g9v0Dr8QkDmR5rclshQKnmA8ZYEh
DBKlyQF0VE52dajyXUwEHqoqJ1t5Cfapk2H0YUiHM3IvVYTAi1p7Dk5WZXt7Mo+HaQt70d0PQRdf
hCnQwTxMnHvSGSG0mU3C7+sxr1AoD3DU6v6FMXb1Ce2Lu3cSH4cJuUFwLJwhvSyBydzkHfUwOXr6
3hZ08EDB+Gs/jtIdbQ1mWKwHYpObVbK3ycihpSaWoafeVkrvar9tv3QmQYEDzVoivUsOB0Y+b5yR
8D4x/S9757UkN5Jl21+5Ns8XbQDcoV4DCJVakBEkX2AURWit8fWzkKx7OyMyO8NqnsfaqtraqosI
AA4X5+y9tqx+xRwxrtGu5R7CsHDbqhxBpKZic2z9dKM4M5N/MnVHTuwGMKowCwwTCiBlXWLPc+g+
uyQBfvMlGkPBF+OXa98qm7uJI/YNEnzrE7WNcW1wwv/WmhQlXSMYD0aeOMEKJTtnpCoNNgHuLDfH
jLdW2nDcaVSie1Rv2E3z0XcdM1AOk5rPPF2rWDck3bnWPMttA/LgSvNBo7VSdp8xPc1XIom0X/pc
/4Yeku2oFueGV/hZ/1wGxtNEIKLbYoP0psnqbv1iFvuhVZj6TbYSiOUo66GHiqTAmxvLLzQciF+a
QSTV9Dc3BId37ONYge3It7ZV0es3WdPOOx/PoKdja/PaOS/2daqOm8wyuvsxEETX26m2pVDnHKYg
iu6QcfzVjX7+IMid21oYJO5N9to/y55E8BTqxV2fjqMXq80Mqq4cUQCqAXiudHoc/PYLlaitnqIB
ddjVGTaJUyHcbWT1g+fnNaWHOn8ymjTfd52hIAdH6Ue/eAAMz7Fn4a2VfN5ARKonYA9A0yorX49R
Fe7AHrXcbEuzsx73TmaHN9RI4XuVoYBwlJQPqPuBYVSOMUNGsJKNknUrZ7KGxDVCdoFDAol/ZXe1
+AHeUdlmtRaEq6IQiO7BFjS/KEXNP5PEMK9sh6KKnbEsaBMytSZsOvh0JsqbQun3SqqAxaB8lbHA
t+EnygAwrug0uHNYGvuavLVMy7Jr6owF4D25i9rcvovC4bZGTgUrItyRQTjt26oZH2LwOrt8Ak1i
s9+I13Vhp5iGZq3sCT8zrcfJB220giXVseXto+1YNfuMebQa9WfK1rnrx/VnxJ3WJsx5OoM+3k0d
6KgERVid5/QgpPE4qgMjOjRmPJGUoJrbUPPLH5W+QAETUwsNV+R6k2xMi3Qm/nX1GxWEpv82Ddac
btmElDtq/Na+Un2ldkncAmDNbl1DgWeKK7OIYfobwHr0L4kzeDPgVMqfZfCLjcX0vVtcBrO6dJkg
CGRrvzXXEC6PPTA62iQ3FEEalG064uQ8Lm8KhMdrGwTAKmsMNsKToKU+jWmq3ocF2+CN5YReZWgW
Rxy9QuWg+Cm7e/UHmLF84zut9dckMryeXUH6nTXmd5Ua6J98nH5XkMA4PcUiilfIBIxHv7FnUi0j
bVVRacMBiEIG20CYYOXqa8QhfJgGxvSVEPH0nJd6ybCZtUfQS+26sRQW4KgAppr1pD6tJtnGT1JB
ywWOfeDUSrLHLunngZiogZYWku9q0e8UDyMspqPG+rbSqSaPq6yq2aR3ITlvaC7XLaJzlxJz+In6
S7dJ2cO5gyL862jiCNZkYXH0VaZ3GkrO1ZTq+tOUq8bTUjF6pL5jXOlxU11NRmoC+MrNbmdFwtmm
sCAeoUnLTwX3DS4Sn+WO7WrpQRPDpzjE4xPyh28NWQJfSRjAgzE0vY1ww14eCzpb7dtsapJacZSz
rPCLOKy0xvSt7ev5qCW2iW2v1Bo2jUTsTABzNnNv24wPjqf23NG2iUGScsa2qVAXkbzqEDWDz0+r
q1iT/U0SC//ojwBVODepZHyrAIbx0PSf2s4qtk6MjgtTDt8PJRk3yIaQaVpJUKpOFjFGzTozwV1+
N6Litihs1LZTPa7zqHI4ZxASYypEESsOt14IWbbUO4tu3kZ4eYaj2mIToVmjBr4LlCr83Y0thxuX
3TS1N1u122tYTLLfZOTZTchxdUW7BrnTr2LUqteTQ/h5uvTTTHyfAaFs606ry+epa+Zd6nQ+lSBD
boJaWCgEKaTcgX7Jv4lSN+kuUnDDFyUq/R6/0w9abwvzyCYE0Rlr/c7SO7b/qsXmkGmtFl+rKg0P
g1LTGKD3oq8aJdYgCKpWfxWwpyGLUlHXWGjav+wc7N5TQsXRo345f6oTnW1svNTWddPxBqlunaJ6
RjnDQDHVNWDXu7hfzlPOU9nRtvRjxwvn/FNUW9+c+vvsiPIWEOnOBrJhLHyy2GtHec3c6FLZTq5a
YKYG2YtlPlMBps+7tamHUtmLrwYw6qsg9QkOovsM7ZMzb3fNDa+MFM2NKcPHWq+mTaxOxcZEMI62
u3Ftc+nmFOhn4vzBQFSNuUGlDBPeBWWx6UZ8UyOw/V3f6U/juGieaxPxdTe7YYO8EYLo18xxchAc
LBWRgacbR6dGrWJnU/MPsvBa6UuSNZ2Uf85fTkmZm1byXsfaJRXgm6A6GeoVh/PIHyBThtazxSlw
TXzcvQq+1rfxVuHw7r0e4p4cyjv8T3dAzmYWm+a3k+cPMycJV2c3/6jQKa77bq8b8W3aY/GaIuhL
sDMroHi7mrzGBxLnr2EK9Z6vl181Nf1BdM69MelUKM07H4qdZwfWbxEjXOhwOT8lURY8ZpN6W2bj
zzSoB9CjlEcGnnYprG1WdvO6sh3Hs6M8vEpZmtYzVTLEqJx4W82MriNDavCOEqTWS0wLLWEyj5wQ
nV4laGHkQ+kJv0o36Ei9YO5uqFYDD2sD8XMm2GBKlNskjx8zQfWlrtnB+vSjsXIDKwoCNXP1oqYZ
lDVHns9uIthSq8VREEEZulJWqJiZQrbs+HzWFLpP0KSiW3uohyMfAhZgLYf61/SM0FmO9Dda/Hao
qQwJwU8DxVqldsCnPIl7zq+L3UFOC8APmKG+KtHJBZ5FVvCdZGNDzVfD55wVMWoKkBEc8/zvSpnp
66U+AYm1/9bJTvxe5i+3U7Pkp08Hpr4CYuRwniKHpHggRrBub30aYyOFxcEc9rUcONgNlW7Ke4v8
UbZv0HifJRipic1dZ2aY5xwmr6sG72JwQ48owkxi9OpvLBPa6v+2GQA3fJLRLizZSH3V9bzf+EbV
ll8+VqLopyI5dCg4M6kpLsLtBc99js2Ok8qpCzUMdnCcw8dUpu0TUA4OTyrHidEb7Vy1VprW88TR
xlKDrlAAtG7WOv5Xsu31e7QKUkEznabWdgRePTzldMYbFwEGkkAUgigoa9GP8brPBkvjPJ9HHUqE
sbpBKMgfMknqSh2k6r+SwK/xo/P2/7aj/q8w7b8WS9d/9tutq+47YMHoe/p/3qYlLv/qH3WapuGL
Rq7vWPaiTBKLGulvddq/IOkx8SMcpVAOnQP7y9+eO/Gvl/83/wg6E+wIlX/0tzpN4c8zX3T0eK1V
rNbwU/4fnupveVRz9r9fy6XEqVSW3yMgrMCfEnwU/MIXS9QrkXQ0OoyonGjrkob7Wvppb25tMZcm
x7so/6J0SvyNk2iBpXRSUeSMXZWPW/DNbX2bllQ4PLYB1HN1Y6A3PVpGaK1pUiRf8sZqItcY1DFd
IWjpfkaFqnyHW62m11INKQrOQi0aDxSB0q0xmNqfVLbmpuuoAyB2IkHqex+qr74ydLtDlpTP3VpJ
tTLcAPkb97IUen7TWQortVLCO92/epvvCMlO1Ws8GMlpy8D6iP1EkEd3pl4L5IyECNoEdqzhimJf
9wUrQbYfKbiAlGWtip2YCjYnzuD48ZVPZd1/rgxLDhe6SZAvVvJTSXFIlI3gvlZTAOKxA6VFJ1kr
L9hc7PMXj1OfQWe8+C2XKKuz+2NHhCqbEnPTgSZ0hVUNEEEI2X7EcDUlYm/EMF3pFxp4hJRe7R9j
JafUtULM1SVrcmChoHtjVyaczKaa4hMR3UF9I5WGylcSE8aGtDAAW96l+lJiZL/ObPciokUqAIpV
GpX1WXP6gqpu3VYcKxT2FK4cjT71unYgXZhVr/OsfpLPULPlr4m9a+EBCnbE8ATHIn3qlphijq3U
wEKii+tiNMknf0k0Ji5O/U7XHU9V+CfzmKq/B00sz+k4VOUPvObpX2Xel7OrImbAPIIzAAUDlX5O
humsxrejKZzZkwVnS7epCRJdV1KtvibxQLFqbghmsU2gHxTmZ1tfJ5Sjq1URN1a6sth7YbyZOlPd
SeC1pEIx2h+cIA0nN9WLPl7LUte+6E3v+0zxnRZCOu6Lv5YY+3HXD9X4POct4oKMiN4KbGgM+92I
tYVHDjQ1uU58M+LMMGMx8yy71qZVKYsABSC105H17Ic0gpRQdSfEaPrxAF2wDK9ErYANYMYtjAOA
Cg4hr+cYMWUuoiRtfhV2WFwZVa089iOAG6RkGl7Dpf1DKPuq44a/DiGNd6x2GGFSFbo4GNNUY0l8
+UH/uwb91+J5/M9r0IYu4Gur9/L//tvqjVvyX/oyidnW/19x0AOT3At9xdYWh7Wt/VsPrWg66wq2
MPzcOtUFNiz/XnJ0CB6o/DF4A/PBNoHR5GyJ+WjJWa7yavQAAJEsOkAsLMBXOmfcZeZ9teRUdhqx
DWnkYRLVdBUoQ/OlD6XyI29qxB7gie8TM5s8Hwb2nQLYYJ8A6XLZ8qUPE5lAF33KZzbT5fdgUzaX
CRGvKb/r9PcocRAG6qBYB6nHYt9KKiANZOZrCUKcXjsyNPCG+QaXrL1OoxRjhoJv2m+T7IKt4nTi
f3kwBHMaTPq2YLv44kx89WDAIwo/dzoNNzlMiTAIG+CIc/PnY/mPLmf9VJK+XAZNNPkq8CBUlrY3
Mz+kP7/Ve/9ALQfIqiESzyamkoKaZcLCaO3tCKRL6s7MMWoe/hrpUXu+b1h7qgMxYfd0EQgP6bYj
JHqPI2OwtwcfGQSHgG3bwEOlxjpem6kybpKyolbKcv85a9FEr5osdtYyr6t1IPRg+2rwv7Nkv3iL
/i22/3NnSPd1FVwBivMXb9KrB2hMrZ71UloHJc+vy44JM6rvCi26qYhuqK18h0QCXYnhAd/Hr03a
E/l4siNSfqx2YdDBk/Q3OhsKPbcWL+Emji1ymPrn1kAcSzeZVr9rKheW4revXVNtjV0GFegFo7CM
z1e/WveDQuDYtg+hbtKwsNEq08lsLjycd6+i832bDDAAEMt+4NVVstHH9RLl9mEyOgMmrT4jPbTG
PzaV/zi4tNNtxcsrYK+EccJctqbmC0Dr1WUCUVEkoR977NMpeuy01CTTraTW5yZB2jzWjQTxLCA3
HNg0dIWHSrO+RVBXWy4q57xatzXQlHVFR5KW1mwu5FyHM+aF3/nO09CRKMICMiDgQGU7fRpJWqcN
wXfIEsoSw57StqjQG2N1YUC+86kxDvE+2Koke/f8ix7KWg1CIP0HMtS1XV9E5XWFCcJVcwObq4Zu
vGzihv5C2WznfLShWVb6swNr9KuhR5OHSg2PVR2imijyX1HYOLthzOeHuDVJ5wl78JedKW6cslE2
3dzPyPtNAOldBq0laVUqFfNIfVIvLoBEX3742ZdGnAuNMnhKGp/b2fPLs0gHxMHzU/10uKoJPXDN
evrBCpRsqSLllJNSir9jKdDEJfVtTtOV8n+KWibWzKtOJQsRWs6luXxZOk5+lsXXb0DTtQ2NOVQ9
c0QaYyCR3bfBMdBlcD1GGv5sRRVQz6vieqpF4TKt1bdN1lxKrls25W+uzGHO0qUmlo7+6YBqxYy/
PoyDI6kNN/ivzWfkHX8R/6ns29hs3I8H1ptxxX1CE16Mn4AfuN7p1UC4AuHt+cqQHiJbK6yZRCFB
MajIGq+kvLXSo0pcWDg4w57fIidWC3gbMFJYkssjeP1pF2w2nMKxDz7Wl7swKi3UPRLFrMwLtGiO
tZ5kfhTwWbZGP/QXvtg3EwuMGeYT6jqUkfAFLo/k1dVjbU6aNiqZvwLyBoSZfgvVIgdInwwXHu7i
P3tzow4tEAuYHOAx8+xSOEc1A8ggCSbIPpb+VmNug1wbfvTVwkwQw4012NZOGxa5yczWvtN2cz0a
nkOtECUsMRmC4pWI9G809+adUsmv7KuszazoHakYVC7hzSubVCa/EwL+7qgPVPhlE3JiTMT9ReTX
1waOoHnR6BO4QLdjgt+ndYp1HTVFtJ4gQWFERieoz+hbrO6hwjG0LzKF9m4RZd+nwsBwAt5jX9RD
sEGDo3hOHTfEYMzCs7RJvTDVvfPMLIxmNvQ38ELw3k5fT2MZwAnL0TrkRk3sWJ+S2pctvQIq4Vcz
9fVVn2XJhYu+MyKh79ggIgRrjnqeWR8bHIVEaToHgTrwZkRb42mw2XcZc+m+IHjLxXiOU8s2LET/
Q3fhg3hnSNpMNWyhYClp4mU78mpItoY6CSAbjJNQ0CTPdPhqInhEJVhc2Bm+gRHz54OfZoNA1h9/
fwM/jghbwT2BuTiaczBvaueJCP9Ug4tlpYfGsEksitGYboSL8xyzQTtMFwDM59Zua/kRQmD5hdtl
qpZxtlEZs2YYyJ5RDmmRSa9ureImK7VqmyxYI98S9ZU+p+IGdNm0C8bW2XRhQS9ZrcK7j6e/dyZb
XvoCh+FThBG4nDBePfgo6akSFKV1GBst3Uq2pnQsiKCOJ+OpnVVt/fHl3hnbMIzAVrCzBMZuny12
8TRIsjCFfaijcanz5/4mtgv1RiH4bpsi4LnDNvbr42u+2aBwW6QGsCMknHAhEp3e4pAO6J60wT40
Kgq2Kcq/12Niex9f5Owgz27N0hfMtc6aqakMq7OvtrV6YsXaIToWCi3wYq76NdLvaT8MpvnkW3Wz
04QzYryrWM/qJtqGmq5clXi67rKqk+teGcpLQ/3NcWxZQoE2mHI5p3JIPL3zVCV0Ti8athYdAaQm
EdY3MYlNHsbVdEf3Qt2GQkxrai2RV0X2cIVOfYDtF04XXvs7412ns83HDUqAvdv5lrlAdEeSWxEd
rVyETNlhu3PQy91zbPW/wWNALTha+bYwpLMzwiy5yvue5nYettuP39PbbY2Of9gCsEbdhb+WefDV
eI9HUAsjpNejocRUwHAaQjFCUIHsOg1phywbvhaaRhAeW7srxIUF8YW2c7q5QZrpQKhFCbAcls+G
iRwBCUNQ6I9+UpEtUeoCakpBJi26SZfd6bAbFL8/ov+zXT+Z823lO9WzreX2EZr1eNONffONLkl5
nxBe89xNar+y27S+ambWwj5vsocI6ZeXkyC2wttnrfpprHcVGCCii4yl1tohkqLH48HX6uk3JZew
0G+nFCkJOAVVRkGLT+LsFrWCwlyhqdkRvu7olXWqbzFGYrGqnB5xkX4JcPT2++ZgzUYVkifp3xTT
Tl+pQYGxKS30uEaGOrPO54aQm/BivPTbJYpNmQ7EnmI2J8tzohmQJhSCjiiOkzkRH1ihVgD3zR5h
HteoLIRXzWO3VvVcuc+MIdgi//01RLr6M07SaG+3WbrJ7SY6UEj2//HqyQl9qSQSgcEaer7LImRF
aTM9T456FAgvB37lFXUhHtVSKS8M4Lffj1wQHcuBgKuB6jh92LXoylEv9Pw4TzSIyQctf3TIu1Ed
lcM2bOzocfFnbCJnti7NsG9nM+B3lFwEH86ybJ7tJQewis2sN+kxMi39mT6kthLWiLi5NSd9BYT0
R4wuneAFq/gFpc+klovoJ2g07cJe6e0AXw5rUGMRqkEkUJcB+WoOqZDbS9RJ+RFRI8GGvZ/h66Z0
nGMebNTyUmbw21oME6CBbFLoJG0DgjlbNNEepXGuZ/kxEvN4bJGebZtMba9bQc4osST9IyxePvSs
RoSux9RWRtyFSET1GzwS8071DU42OFbXOUk8V1E5srOJBzQFaRTcNrbeuZFpGlsD1ZMXZ+gUnGlB
L5ll/VhWQ3RhCL3dAzCL8+gMegGWDVXh9PEFgAx8LWvCYzMO6acmtuqNKgMbpUftbHu9qREKx/al
HdfykE4nXqoGQH4Ez5G/O2cPMStsOwr9ND6yWCYPPozJq4Ju+DY2vtnmjxqAzzpT4uk6nrMelzCK
p48XnrezFAhmioTg0F5qv2ejt2l1tGwxoG3Wx9YDnkXiXUgQ28dXeTtJcRW4hgxOcG8AM06fLal0
1myitjnKxXFShWN/ncSltdWlWV9Y09+9FDtXGjr0VgnXOL1UvRhvBxyax7Sgb9VYJO+KWGDCM60L
V3pnb2VyNpfSoMsG+eyckeNESKCMKcmOAz68jUZtABtL1eyIjh4gRCvmtmu6L0TA2RvQje1Dl6Cv
QDodrmtTRmsnd4YLR+i3b5M+LwWDhW3H5uoNFgl9Wy3jjF9Exs82o4bnEutx6aD+9ksxqXmZNmQO
g9s/R+Rbmq9NaDWyY2+X0Q1GP9Mt7THfNEWY7RzZGZ6ySIf+4RCCwEffAi21IN0GAMjZe2VQ0Zi1
p6Niib86ow43WKH19Rg07dPHV3p7FONSNM3ZNEMOoAe2LDavJlK8CTZA42I+dlkarcmSJkU61il/
B1V+FRD8tlLmVnFDMXY3eTcHVGZktv/4R7x5k/bLQsZHaeJjf/Mb9GVfavtSPw6WHnu51Y8rVEHm
he/yzZukMwKHl6IxBB2d9sjpnVIGqnJVEeWx1+tor2Dxu1HHiZRrzZw3QWz7u7Yq4wvfzek6xQ6T
RhPPVbWspX6snj/eRJND3dlO8xlx+Q3BmY/NEA+rLNQOUZ79/vgxnpHU/1wMSAwMdTQW7MWWH/Pq
XU5yajOtDLrP2cyObEW3G4svXsGtSaCX2xYO4Ug2KXqYscgmrjV5j5M0XycYAPYsMv31bDaBB77T
XHVLzKkW9s0W7XRNeGuUrOtu6p80K3Vczk7xFtCVvcXGZABZbMYLa4U8XSu4FxsYM68KIgbvjQnu
9F5gVZBN7M/dgfDk7CpTEmUdMEZu/RQztV1F+tqZhh4Ke5Wti4AqidBFs+ujJbvSSK0DePxoDd6/
XOd2TIKqyRqaZHlyUK0033bVUN8xpO2rdDTsNSEOybPCBnZtwynxZulD8LCghNLD+D3GzriFYSGO
emxVLrXx+KfthGQjgmUrKHRZyZXEaHdtk2G3mkNDA6aulhtwAZZnatQVP37Np1/LnycDBWoZWssu
+DzlLIWaO1W21R2GJg7XsdmKVTlwqY+vctb6WC7DLo9By3kaBRfoqNMXAIc2IxjTVw9Tb+vc/+QQ
7ZxLD89G/2WeCGbMSGba0C83UAIj9bVhIbDtAXCqc/64abI626DJaL1JWOWFX/f2GZBcRteVccF3
S83s9MfZSMmnzBz4cQ4eRqnhM6Xh5Vz4eF8+mH9vWP48gyXvjrgFlj36TKeXyeOw0fAPqQdouh0E
HWl5su9qRCAyvadVzb1qfmivhWhLl+dSfVN1xUb6MXVuaqjFajY60/VLQIGrzkjuaDMMF57EadFw
+YmUz5YSA8I8ytjm2XciwwgFrq1ohyQ2gNIwObhKNOg8E6N3jS4fd/BBwm2nBL/shs/k41FyugH5
c3U2UzTGaHwvvafTB1T6RUhWXqAfwLLEV501tug+qFFCyGkvvIw3Myn1KvasQDiojUJIO5u+/bac
6xJ35oHDRLaRnUaIcIFNDx10gMdTzBce7Flj/+XeOEKziRP8nQLO2QUFXV+CXrngFPjy65RJsVdr
Ud47WoPZkCqChyxoXhr7Yq8os4S1kfmbuUuShySpL5Eo37t9agqYZpYojjcilVBNFsatKg548SeP
AriB5UAapFnjDsg761KyzTtvlhFP+RvqGv9xli/w1VqC5acm3dUSByZ4/5p9IWOoGDW0sGp26Umf
Hmj/PGna+JQj6Taxmzv7zAy/s7O+Ywx3TWHdzxSGvX5QHs0hMNEbD9ZdqJbqUYV5vcGJqe1Qouou
p9SJQk39SS94C/EPsW0KGzqnoeGQG7VLC9K7v5FvDPUjcg9kJ6fPw0yzsJx9qR2GXpdPUuTj7dAU
IJ7KLtiQkJJvshgPWoGn9OHjb2x50qeTEJJAQmMshNakZJpnb0LhxBTI3NGY63R9MyT6sKntud7/
46tQwFCXYE+b/3oR2L1634Y1y2SOFHmwW9zHMfnU0CJBbv/zq9joPAEJkFpGg+30KVpjGDthkBqH
hlrlWhb5p1r2l+rA7wxdyX6dkEtB9Ysq2OlFNKUuNOzTBljS0NwHCO13kvjjawhc6uP/4H4kIhsT
8zu79bN3MyVIgsTMpdo8hHKxeNqWJPgLK/47Y4+a7YJx1DSaleedCo5eodnVozxEbHS2c2AhzS9i
43GYhuR6KsrxplDpVIvaUS+8L+1F/HY2+sjSQNmrU1BE2XE27uPCJG1HmPKgdaMTrjFxTf46ztoA
4BOjfhWyqBBtp5XxdRT18ee6VewnKlcVNv7I/smWuLotU9M5opOrc3fuNWTzeaM8BgL2elumYAKU
3Nq0EqID3XUr8klLi+cf2RTGhovSM/k+t1NOps4UZbar4yYlygbX0Y0zEx0uqj5mEYAZXK7iEqKq
ZghKkEpk2Nd5bxtrm/yaFXMQx9Gp88sQIyMh0ivYOsZPH7PjDwcDIz7rmay1VWC0k7gBLKDjaqOU
6aVGBzZdsxqzuq5TSuhuZNfqdyl665ci29JYj2Dr4CkupO8EQDH+rTBpntGHRs9CdqWkh1f4D77A
OFckJGO3AsPVvm6l9dOhRUx0Wok3mg3jEG1j/GNLuHaTlF7iFyD5jGRwVr6zhCCbqJRBuvqAcSuK
5bU7qrn1dRoYlquu1m1MfBG6yWgS7JVRPmOybNJRNKhERXpXsRMDgzKwhamaJWa6s4z62CY2NSgI
dwagpWpgOcU/m38nQtPftrTHgn0+6Dw/X0DtQBZJsYttHZNvk0Ovp4UX4TDr8trtsmEEGOjEsaCQ
VdSskMDso52Os/K55/GnK5M81UPQK+ZvpwO3GIm4uF+OKHtmVS3b90Fe/xJ+ZgcryHNLdoDS60BW
TL/7rKcx9g3OJe3nEgZjsm21tvtij7axw3tn4BUQtfUrIdP0RoxNRZe5tIgd0oqYGKC5zYkptyP8
SZWGEmfVKUaVuqX0573sZ2wjNPqnhzprt9ZEwtRuijlsryTgkmyVjfX0pa8A67pqFmhXaIBBdoyF
0SJKiIMR6pLuV191xiNnZK114LppBJbg76ujVYYS5jeMD+ppGjSBdqWqszja0Gie/HCenVUdR/IG
dIOaeP0UWyQUmaN9r7el76rwer7gBRUkwNm9uQlI/sTZZzeNsQd6VVw4PJ6ejl/WYFZ6pAB0z9Sl
cXA6aSpzr/SUMZHRsbZ8hn+BvM2pRsVHBQ9RNUHXtVBs/gYB/2eF1Tv7Gjrt1PLpkNG/Oz+Vp1ZT
jqFv+AfTHozbKvKro5MrerLqjfp3VRvIiYsOKiCNPK8cusrrU+lDQNLlo21E+Vq3S0QIFWc/Pkn7
KiFM9cLKeP5k6CUyi1t0Lol140eeLSeEDACBg5F1SICzEV0IosPuY8uVcxO4TiK1J7YjlwrO713U
YEGmfEAdkere6etQ2ZfZapf17Hat2I1B17vIoee1GhJQtbH6/NfHC9n5a1hukqogPcrlJRjnUqO+
1DuU4lV/8GHb1zYn+xEQF7onrd4hBbqwoL3YDV6vKlxuObgtvUjKnhQWT2+vkrk5id7oD8PcDxtp
zq2XombFpRv1u5iVwW3Aa6yFE9Ueqa7+LuSM5/q10N24jCuvpXXtWmHqEErZVeucVqOrFFm8DqO4
uXV8a/LmbpourIbvvBREC8vu5aWpdi5bkGnTOKERDYdEn8xNn0n7gfR5jY8913Z61fnrcBCXtH3v
vBlcephOlq4t/o2zLQaVlyFtq3w4OBh9d5OtKODfgVugOh2gc5Db8Y9HwqIhZMe5qF+gr56+mj5J
20aEzXjAr/EUxaj1cfcZblI6V4GcLkaQ8qedDQR8ZVh1kLywYTPOtv5ZO4cDFarxQDhFR9RMGLim
U186YbzzDLkfikns3in+vRSbXm1ue6zCQzJW4yFvq8HtjSm7agfzieWgveaIfunjffdyYEKpXfHK
tPMuGds11QoifTzMMWZAdCZgIhaCwaSUvyg8FRe+pmUEnD1DimToadilUfg7Vy8WYz8MPijbw2DL
cINEmUhpDPWf//G4YHWwwJxRDVka6KfjAiaK7eeZMR3U1vhupN2Do/d/BdP4lzX2+YWz/pkgk1xh
WhoEuDEd0VXG2rJs8V+9sCC0rbFEM3LIrAm2ItzfFYCped3HjdxOVhnuBnZcK8Xuo33fR3CEcgGq
KcwB/6SRcEuIH17OHuHjZ3B+sqDgRjgaB1TK84zVcxeVE6VKnU9ad1CCvt+Udiy8lrRoYGQs+R9f
6k35YbkWfstFpoQnBU7h6SOgJWcsiRjdoWMLvkKqrXyqQj++GYDGrEWDha0WIwpQpw9cWG7T1Sib
cuvPZbrEsfXb/8nPYV6gUk8biB7o6c9JtQKBogx76gFKtZ91ll4EGsNdFkKYJjUEHk9fCKT3KPV0
Usy9rJsrr9PyZhd1+XBBMvWm1P3ydAxDLCN+2TycPR0CFLLAasmkmtBXX6s9DgtjZCvrIEPwTNJO
VjIEPQpL2ca0G/V3Y+Q728qGGOJPOKrrsl5bc5ttHTq4rq0k+n0zQyvCJKfcdU2eXs2pnm1SAktd
hH+j1xGDtWrTYrggEFp+6OnHK5aJnZKCYxm0es7OVx2pxD2Yo/4ARAeAGmCrO/DYrCRhq65s6J0u
ZOb6Wsby8PEbPfNKLt8YCUhoFpinWFuoB56+UbUXNSt00R+YOkqPc938CVEq2+PRUp9Fj3u/qaWx
GYxq2jb6mGynzPkakWH02M1leSyM2ForS8ChDNRoSy1YWTmJZqzrgVa3LRQFLwK0bMWQIA/rUG7M
qvfdwjRgHzth8dlOuyWXU9DXMqOFeVd31xqKw5WwQgCAwMjdtp7SB0XXCTttpunCvu7ttCkRZOk0
9Ol/CXEuJiFmGrnsEE0Hw57izSyKgYNnZFx4v2+nDMmEQYF0MSqwxzpTxkx4pgcIdPMhMIoOylVv
rRAf5fuqHS4l6LxzQzo10iVBhxmTrsnZCwWcH0PUUQ8dOs5tM/fVBhiq7308bt67IVKT9EWszfT8
EqbyemqmKctJPNEOCF7I8MP1tJpL5wHMYbf++Epvl1H00ahvLZMXRQft7BtPgJTR/6iovvfaTiUg
yzW17LGcjCuT4t+F+fbtd0hrW0MQhgyTAt+bqZ3Krlb7jTgkZmKtlGBSXah89a2qUd/z21jdTYVa
HFN1vlRjeec2keOhoUYeSWP9/IHOSt1xhg/FwSFl5lMTyO9aqKq/lMjpPELbhwsz+Tvvj03JEvOJ
/GM5c52OkkZCSCqDSRzUTNU8tY6sbWQ3oBYUs/v88QtkRLyZ3STbLjx2klFBlezsFWomqYZT7FuH
0A6um6rM7XVUt8FNW1Cswg8irU/kgZJIIBPFfi5aVCPeoPWJ7c4DJEiHJOTfSTGxCe1auRDdAqRb
1AfsVHWdkYhVzvVq/JVybfC5tjBoQC3Vas0TkvOrGwMRpTaewVasaqIVFqJ6CPwtKgaTKkU+YFtV
2FawiEpoFXbdgfkZEusJ+SNrl146K/Di+qFtF+onXGKqvWxVkaQru7KxiifLz1rQu1G4JFFU/VM5
pIXpBgMPfqVTl2o8cw71L2RyCbLfx0n7Ev43e+fRXLeSpum/0tF7KOBNxMwGx9CLVqSkDUKGgkfC
JOyvnwfU7Woe8DQxrNUsJqIWVXWvlAdA5pefeY1Z3fXWkOKppcsEEftcyb5hgJG0Jy5UA4mhiGVl
W9GMYOjLmN8WDo1ypsOwrn3kdOOtUzqUw60qb/FArkx6LmOnn5pcYQ8tifpvxtFYWQ45kmyug7vn
OKYeFGZd7VAKAbB1rlaCdCqKOoTSgPc7vlXXYPJrwP0e2nKy1LhyMoniv/BKpgyxheIxMp3YI6To
Z9yOlUpjzpricu7hhOlFm2GDXKQi/aa1o/KT6EADDhpYSTzN7FMtnYj7emn3jW+JFP1QXO/y7+CD
6MXMfU8LZvGkfMPwMnqoKxNFYtTs9MLHawSVbESTmi+0b1ES0YBO3avqEF5I3ABP6jGU943qTt81
R+nrkybCQIGXZNY03cx+gvoP1DPZZOBRhp3dQMv8UkxxFVyjAD7h8BEO0Wcl6exkpYQ6EkvgzoCn
wGSJW3Y5z9DoPZcwaKbHAp1W6djlaZGm7l5GyGCOnDMEjDJt66jJytF+ewFgTsOUwDVnHTsq+cOj
XSFgmg2R4j1WA3jTUU1tcsRVbsTbeDXTXWm8zhNRoG2LM12aE9JFQiqPpGfyHEHA5kTvUb5xrSra
5Za5lgm/DVisR/4LzXMu4Mz597y6cHoRRJijd8pj6YJbDkQ8IKZufG4gGe7X4tWbcMVSjLsgPHnz
VbBYSgsghw61ozzGjRNdRJ427TQ6mlvVkYx2KkPZhmjA3yUyltfSlMWfsAzzrWf1xjaxS2WNlnaI
tpwztPnnIGUBXI756nLyw6SvJU3Qlcd6ssetjKr4pqmD8RxOgDNrIld7jn6Etg2CSLVd0uRkd6MC
GK/1BI5tLICf3MJUmcxtFkmMVuDoEOph+NQryqyKPtGoDNpg5dgc+dDcwRQ9IIBgQixpYHSp6xjR
S/tRj1AHQG48QlRK10/QjBhO3//SRx4IOQrMvrWZefGG8BdY9qggr+M9JpjdnulhgURzBOj8/VUW
4KqXD2jPbRS0UlSmmzN3/fXWzT1c2boURo+pI26ltnGDsl/e7AnB4w7R/IKmfqTvprDX/Abn662N
yNjK+HCB+3/5EWBp8LYDDE7GZs939Kvzk1R1in5eHT0FUQeWv3GK4JIqZ8z3eYzGAuCF+ZrUgxzh
aa8tv0wQactzToH7RfcUKCLvv5Q5CB0WPDPRBdoJBH195lYd/pwqRVIviJAZCZ160tGK9cJqr0+l
JdAdDTCDLbNWqudNFSI7+NGlGdJxl7u0Eql8ltT4UHeHoSBuPioactsxMyusIyZvgz7kt7Qxngdh
Krv3l5y7IodPi9CAN8sDACDmKliUd4nSqvY0s9OrYTSeM6DAM7OhqR4jLKdAMARVh1O67kmxsVHh
TTeYALXJSm77drdDXwa7CPIVACOAycNXbovWi2OpQw9WzWiL0mBzbiqwD95/1CNNm8NlFh2iyQZ4
kuQsU3klkyobYUCH0HHhVLp24yh5dp0Obv0lz8DB6p1EYBu8g5+lcfS5rG2If+1YXY9V4q6UYAvs
6nwCiKRcjQydcRaF9HX4/EgbalMbq8qjgurpnn8tuzJVpi95FJWXmT15uxRK0jaOc8TtwjajoTsN
3xW9GuAiJwkC3n24Unwee1m0vec4B8oTF6bFb6orL5jCbpgpLkZ/kkJJ2QVznqtkY7JpRkS/00Lr
TqTbP4Mg9q5LE7ll8kRi/oCLq+k2mS+xdv1wYKR+e5kCced6BK/DVyWCULeZMDEG6ozep12ab0uo
eCun4qW/vzgWVI5zskJhAMhkEQSiHHbjEJfwCJQ8eVCqSfmjx3o5Ym6mZSoYeYzd0Urjvm2NqfCT
oGhPDBUxXx/J1sTzdbPxbjzGvbcKaBFn25Sx5WvJoMY7GQzOSrfp2M9FaIAXA7+FbrW1iOPoJzsI
W7rJkzGm7udpYjyHE334meiOksIEQMZwlOauiYL43BpJGKKxy8+RaU6RSDWbvajwl1BtOMxWWycb
b4ox+ETOu1456Md2FT1nVD+YpqkIay3eKxZNcRfpg/tYjlONYlFu0w/Vq88mlPqf4RB0v6OhNr+J
MJPbRpPk7lYzAACF7ThrZUDWxWhDQXqNxPv96DC/osMvTsAFSMXYinaX84Z0NSUtbtmD9yhTqJRW
0Rfb0FSCTSm8aGUPL8ga83lHbYTUe+7U2iZf7nATx4hoRV47BY+l6uZnqV6HTHubfgOPwt5Vrcw3
icgDv47G6aQJrfykzYLwGtxAD2PZdk8MrMI2g1YrvtrBEsQAIUJOyanvqlYfcZt01C9d5coTy+sx
HQtU/mb8Enae086yhXn2+P6rexu+GZUZLugugO5MZxdxtexwg0A+JX1KAU+c9k7knmtC/Hh/kSPf
h8yXXNMBdw60dPHOTDPQBqVX06do0PELD3NrS98TK2zNHdfS7LeXIuAfxiJsA4IAINzD76MnMfZc
YZA+lVpk+1Wr6siZF1hq5ULuVM7GqUJOdSkwf98qxqCe4zDR0VJs0esifO3CCUcIqJbazs3tZuvg
ZrdrDC84sRiP3YfqtMqhnxP/xe6l3w88DYc6NAOWoia0brMQXdLkibTRBvAcxNnXHFtJHXXeDnl4
4CbVNdiK8slquYp91Uuzs65uBgAy5thC7jHLfTmI6LIPxuDBQtA08gsrye+IIwMdUGtKHzssEm77
vEyxPyQO+dNI02JX6GV0B69ChbqfVih66y2WcYkXVPjwCNT5oVc18Q/6m9gfxmHMNpE03TXesb3F
H3jYOPwV525aIILNtCC/r00XfTJNjihe2nJoM7rmOrwpDq+mgHjo5HWBiug3tQoLoDaZ7NYYbMde
JykY8R/Q6JyIH26ABo/ojGsxebIKLdp7Ft5TJV2pn30qoh1rfxSFP4PnAMWjBkXnZYaVH66n4GAV
aqaSQPyx7a1RlfHWRRlpY5p4f+jjMKwU4kcSf0aa8wAQZgURaIleF4PiTKWWSJQ7Gp3Gzeh6T1Hr
jA9d36EF7zDwv4LQD/E3zzIFyI8ao93TFYj0r+S82tvD5tHcRtSEsT4TBm9xsPkbZ3s5pXuisVKf
4cqKhrOLR3nZl+c25KFz8g/rBtqA6gs3/FVFYLdjD/y62tb12aRZ4U4dOWreoPXkzKI5oS2aYEw9
fafqyVfUg96EIQCOXA+gEajNsC2ed86rYsUFWD5kiUQDAfdJJ6a9heFNn/+TEX9IYu26fC7uZf38
LK9+lP9r/qO/RIm8KhI2L3pg//2/ruJftWjEH7n8tw7+EKph/6w/uz4f/I9dQUdgvG2f6/HuuaEf
9l+CY/O/+X/7D//j+eVveRjL5//9n79ECwKXv41m5YGVNADBV4H/jf/0ZfzzGZXP1zJrL3/iH501
55MBCISDjsAPLDnmfP+l76nM0p8e1xDYa2oIUjYO7T8Cn+4nAMIwX0FbghiY+ZH/UlszP3HpA9mm
H2XRVtE87yNia/C6DgIxcwfUufn75u4MUxW0iBb7Y8xAfkss/9A7EnsHQ9xmk2YuGtIQykGfQ/HD
SkbvsYLyFSdAshp19vQGpVBamWaEAvCe/V7vczsI8n3QTmpHVzg0Ur+fgkbdplMZMUieUvWyCCPy
NwS327tIx6jOHzEtDPcetsXKRjHi+qSjGRXtyT3twEfYXwBbdrsaH6nQVZ6HIEBoHHRwfiGiGr/K
NpuQ3uxbrAkw1cKTpM00hU3edFh25briXfRcQU/YDSlPuawi7dQsw+TBRbf52S6Ec+aCk2yxPlJ3
eV8mpwN+bCPEOtMlitP02Y5lkNzXkF8fejCFig/Wp/8m00w/79KSGbmdtGXmi8Dpvocx5l6IU45p
exLE5JIUHwXOHWUjvD9MQbovA6Qg6wKXQHPf9vWIa+Vkx3TNBeRQv7bwe/Cl2rj3DgIu2APgZsEl
nhv13Ziqxo8CE8+zxrMTlXx4FD+442hlY6alXBYYG7Xc457+hFp7XJzETeaKzRhrbs3oLzQdH5X9
7iKkZQ/Qp9Xbb4ke9hdpVaPgrWiRO21l55Q3Uw8dwAf83aP57rTJCSTL3t2UDe3/xOrvgkm6F+Hk
yG+VZtAcS7qZhgE9Osbqx5XoyFfxZBe+UVr6lZWGGoDG2DE21uiNpW+OWX1tG9B5MJczMGxLtfSr
oyNlt7UytELOaRur99LMwZVW0uDubUeagYwxM82lPimbARB7M1xD5GMa4FqN+WwP3o9iNBINc7ZE
Fht8z3t8TYrMvu5LruptoNXNw4AKz+9OHQeUeFwTJzjEb/KLOCxlSaM1D3fYtFbQHmrkS808zoy7
ACDcc9GM4nekyD4462iDnJRBF+VbeNnJtWIL1ODqUa+jTZOYg44xc2acBuBsI/ZfYF8ZEyjOM6hW
tb5rs9DGNaK3xidwp1DIID6OBXhE2M+jG+pio4OHlHs90sMvjYxqHJCQBXjI5eCKfWkNNfiLQRm/
aRMa+Rs1RALbT9W6/Gzo+CjyxQTfWy00cW3lAer1ZBk5rjDR5H4f1UYFyQWlqt+lZPjd1ajhj7Ap
YqfW/Rab3cZHtqhyt4CGsmjvTH1xXvR92+1dcnqxcypvyjZRaScDYqGam25ivcPRbEwA79OBc9Dz
q9ImxTMzxzsHKYr8j4absbEHGT9Wvhq2ylcpPQTIUebOsRhspKP5srV0sR+V3vsq9DQ3udGL1vZV
/LbYh1VzJ3A4uKoLz/kW6BL+YuF5QYbPNqimfRCUw586rNTZ3WBuAMEmV26AqcYt3uk4FkgauHhd
FUXV+EIRmg1GWZvCjSYV5UcSGeamqHTZ89epHpMxvBmu3ModZhlDZhCnZZoqxWaMMoSLK7M9BVI1
5dvatEW5V/pJPHgjehzIWTVlc27UWvLHpo18nVBImXgeB8G48Tz8Cu88PYx+uIFO9AG+i+c8Gqgq
IgLc1IjAll0aN3edTNt4LwWwyxsZ6ebnaiRO32LvBiLZq/Gm3zjEFXfXmU2wl5OJ/QNiPhVI3ggK
/aZym/prnof1ud30I2eHyc712FbqZ/zF6nrnKpFVABBw459BW8pv3UByilsAn5+vJnrU+AeEilvI
X7ilj4qz6wdmZXdQq9Ia8z51esyw1PqaJxnBtaPHK+4rDSM41OGLtEyu+14a4zVw7WzcZ32VxdtQ
d/J2KxPcifYY7QAyH2TmXdeB4jDoMkRYwtoP3SK+NRSB/4A3NnG0nRonyTY4nSTjJR2AEReGpi6v
kJ+2XVwABswwBO9qq8jEEueOopYU5VFRbcLKKru9oczKAfR93DbaGJ3UQlA0NdwVBKRzZZtD5oY/
3YDFOHPCvjX3mFk128ZBLeWs9FLxrcae4TZAllC9KOKh0LZREyOW7wau/jAy1MpPmVxIsswmnG6K
CVV8/Bq69CQcwsIFKl9w5yFTX4f7WqTDnT0MQzM7mOvDHM77wL2YJXMHINoywA7cGWIP97OmKK+t
aar7fZSRS25bN21uFD5ktrE7QtpIvyzYRnHTtrh0ie5vaf+hvO1/zMYOMrh3s7v/B/O299O2+zr+
j8sfRXqQuM1/5G/e5mqfYCkirs3sBBbeC1ftryy7430iaeAgU3HPZEny7X+SNu8TA0o0eJAs4U+p
1P7/StqsT0DuGNyTbc0CI+g1fSRpO0zpHdNFSA3ZB9dmrAOab6n9hEcp5otdO+y0urNuPXuoLqSt
VShsJ/maJsBhYfnPWrCXgXrCWXlTPsRDhiOPUww7h9thGxtKcQVWKT8NujK8SRNdW2m4HXs2bmkQ
aLSZKJ0WhaUz2F5aOOWwawTM6Q5qPG4Vab41K2etB0EO/aoF8ffRgMLAQyWe0jZdVEZmTIeRIq/f
mV7g3WhKU/9sg7F9cHqydZwsguCqRsdr9JWkbtbkH44tPrftaNpQA0CLPEy7B8AozVgptAqtojg1
HLyP/GJSi+tExzAHFGxzo+qJe5ZkQfLrVX1y87fJ8lrT/7D79fe5Z1VOxicwBHnww6X1UDMUy9GH
XaAk+ZVu5+mpUbbx9v1VFlOyl2VIUmbErs3eoc12uAzmG5k1CnACmTak56KT7aXbi+SkzCv9HrHd
YYdFVIn5DBKNN3aDlXyVy/FmSrq2WynZjzwxkzH2E5JpjNhfmguvauBAMqEZ8PXYVUqV4kFPcdNH
QqxU2osexd8nBj8FYpiu9ls1FhK5IU5cvqnu9tOEBnKqXU7ch2SkpjJ+ZzoANmTq6X5yjduUNYyX
wgfNBe2x8vIPi7q/vwTeKHo+wJipI+fd9+qBzRAPwBjPtp3XNvap2+Xhoyl780Jph/BXTMcETQjd
u3v/ix97y+goEZT45ICaF4vipdwr5ZSNNHATPq4XPmujt6bhfGyRmU7JHB/3izeLeLJ0Ujezul0/
F2CpjTsY8ejf2DCz6i/Rn9E5gWgB/AO2VEZ9Om8YrHEuWkwZZ3PQbE2Sga/w3z3Ql6+kc4MYFnkz
+3OJLtFtbIE6rRp2Q5oGW1zAyk2N/Nb+/c9yZC8g6kKQo81Kv3HZrqodrI1MDbck2bjGTtPCjjFU
G4sv5LAqGF+pnNAWkCs78Egcp+UGwgGqDU4kSzlWg9lHF9Ou3VU9c3EzK8QmJBPakSCtyc8tppEv
75GdwAScQ8e3WoIpsqo0ixx05q6FbovUYxEbP1xXYNYA80o1fG0yq+IEE6IUOYWMniC2ymPyrJG9
XzMXQ+MHPls4nLlCS6OT99/+kfcwi6t5Gtf/PDZdHIoJDTWAHobc1ZbUzvPeK/Ya0+PzHgDDyoc+
En/4kEjroAwJWtVZYvwlLhyNGPAURTeFfkp5wv3yECvduaaGl1bfRv6MMM7L6CJVgo9JQfER4NEz
7CBXguQO3XnxoF2LrI/mKs2ud6xwM4F+2AkXi+X3X+ebdGRG8HChsMYsq7pE5FK71PAQS7mbcJrf
iLIa/ZpWmZ+B+Dgx3DWwAUDf5Rm1ub2YUCIGRUnHST2MpH0LM1BRE0FT2zHkBrxBW1G569bM5paB
sYncSP9dKqI2/bnTGm+1zInjU5Uhb+JTU2F1Gjbsxj2YmTE8p5tWoOtW2e0l7l96eerJTvwKwijX
SP3HEfpnViTAuCmp0caOpGnuJHz+Ea+9TsEJKm7CBA+2QIv3QRE51QlAdlx2pFVWwwZ3cOM2MmqA
7w6a/Y9OMps1Z24Qfc1pjukbPeYy3rYYdoZ7mbmkb43GFGiXIEOnf6lrZfBouFhugvCbiI2t3elJ
dEOZJ8YL7Ept96Ya7MDY0dHhDfRmEv3SytFDqwQlcUy421GcFmZnxJti8Nr7ZtCS+9QNBpx0tUFK
HxsFL78vugQcX84PoicN4N0KUdDpCBHYoyMbaYaaZBbf2CE64VaPMEgdpziOibS8wWpciTdua1c/
siCbSaQiLtRN6bCQiKoAP2TLSX4EssFnpMZQ8bkJ0RHYJGrWPAd0yaddS9BVT5XQjKIzdCjjy6T1
JiSE+NbWTjH0aTtWnYXKfooKgdik0C7Mz6iZh+KisuCJXFpOCRfOt93Ri/m62B9nn0VYz8UbHEsD
FEGnd5vJTcp8A/RmFu2zSs3we05+etYptEXP9EApQGziAeszYQpTmhW19zMUjRadaaWeOjsx5fG+
NgIsyUGK6p91Y3CepCxnOUjLCZKdiqSTe9fBtk7OHakrtyBWbQ2TM0EuZQwFJnjAkDUm5jU5B1xq
ZKlgvja0dmRd0SphOuH9KG3Iwyf1IG2kjTK37v3OlrFCh7MyHX7+2ErcL7Xgyiy6MbgYO1K+TTVl
ynnFSy43ok/MZO8h1yMujE5Rwy3NrKHdDmNg3qRhiOovuA+aXgZv82HMpkGcu0Urx50xpbW8EI7Z
XueoYZjbMNdiPNkdpXxKk2HUN24WRmAXwkG/jrsgvhwyhJG2StQWf8gBxieCXUS704qab+FYmPSW
ygAuu2SgZ++jNKjwFshdsLkGNMhf0nVQikqLUf4wsxJF+mlOrv1gyus/GREAekZWZvexPfB3DCVt
7h3+clOCQays9lajVvb9AAvDoOXiJuNWF3zaXW1KZ7iZhmmiiWXqQoMPb9Bd8CycAzZlaTXICdHY
bTB0dhvF2qqdmdOUqARa33D0M/dMuHbPRiYoMCTXs0r5LEdI4L+csIryL83geRBBbIBkpY2v9dco
LJrboUNS0ZdEQWJFZNAFzMtgCvaKxU7n8EWRtwlGAhcQY0s9M9oWfDFK0IG8ND0ZPBkNFnA+iU3m
7lsv1P8ihP5/W+E/Z3jd/+y4s6tjBmAHTYX5D/xtKpjGJ+qCWchwhnySsnCZ/G0qGPYnSDMGGQKj
HgDO87znn66C5n4ijwd5AlIUtirtx391FfDkgQfDTG++CMEaaB9pKiwSa5bU6HbQ1wDjQaa45EdD
NkKQRXFNX7oKoiihZu/SQVlTKl5cpwadlPk/rIOhHOpxi8Q6alJB39UyETjMqq/Sy7BpL0R3HuVt
1KGv1q8RVRf517wgsmf0YphRo4VH4+WgEhomp8oZPoG6r5rS9wanhMzXy/O0sJOV3OTNG5yXomyC
yTMjGtzFUuMI/aBQhOW3+HN8xzSv3IRKGT282k9HqvcFjZEvM6e6AO/YJi+tA7bX69pOs8cw0oZ2
FiryuA8dRmaM55T6XlcwO48QrnwOZN5F6C3QhB80B89irSm+cuCdvalN2ff3f9CRN8zeRUIKiBS7
ZzlAbIg9wiO8UORaeufrTqBsRCObH2Grr+Euj64Flhxen8uLWFYVoIrzvEgwJW/otV2XVd8+UA9a
29jJlDVB3GXq9/KiUViHBIxqHhYA815+VUT3cc2grS9xOmwS41yrveDBtkIXV3BFXFm4U9+kk1Wd
R6rEfapGtsyvVE1u4kKv/E5BbTFX6Zb7Qk+6i2RujptlIC/ef/lH9hwNrJmoDDRirvEOfyPyhN2k
pdilVrlS7AIjrLBZFWvmJcdWoayfh9g2er1LvJSKbSgYKTS1nQr+kY+y0UPq2JBt3n+Y+ce+qofn
F84OIppReOL6vtTRj7287vM0pC+iTxLX4TY8S8h8fokxqc+MfEQILtJMbzeLOt2/v/SxUwWAGlA5
zUf21pK7yXixxxcmYqJVRwLhG2k7p17ISGvfOYF2bSWhNsEz1C0cF91oxKQe8fsCRFYzT07Ec8dw
Z/v+bzry1tl1c4eQdz8TBQ6/LfORyhZpSqzMreA2hSi1LRs3f3h/lSMReeacQEYAVqATWA5XwZqi
L0wvIe5rSn7a55Om+2pcU0fntjXtUTYIPtZ/nD8z+5WOB2RRrpylEBrmxaD149DyQ2hSTLgQ/UB3
zfo33t4sSU/JDd8dVPDhc/VUOs4UenhVp3hp05eq/VEo7v79t3fsG2HD+tLdn59rUR4iq0xdk1eW
Hzdld4NKY4zg5VSt4K2PhD1ISNSfNig9+OuLU67ok5ZhlIyLKkSlEy3qLXI7RWwhjzgffyDIhaC6
uZuBly6DngPhy0Z33fJzBztMd6AxVQSTWDnp82tZnHQoOKQubDgmC8uwpQ51nktkD/y8sVviJOlv
rKU7g1JJ1Pp9NMbxJjPcGwbNKwHzyKukF4MGH88G9nMZylxkXCtlxjabPaN6svN8NsaykRos1tjD
i8bbvM8JyTMjBpqVQ4PvcAc6eepgxw52sUvEPqPqhIFTbCIG4uhz6edVQw354d3ocRfQHSHj4VZY
ZFeWJ1wpZ6Ih4lKIc2FjtW0AR2zeX+XYK6SdzxQKMR1oZIuIwcCgmvTeMX2r6IxTgdvuHgRw/blv
W2PlEB/bJwD+TJhjXMFgoQ5fYWjmfWf3iukPqh2eeaGrn+Vq258gsapdJgaYAl1Js4ca4P9eLSnA
P/6kFvce8hQoupN3HS4vhERWR+rEkNzm2lOgOaClIq8yLVwDcB7bLGAJgUvCx5vN4A6XKnp1onXb
8enq/hrFsLsRk6dtWk9/bCQq3LBNV77i/NsPjyBDSvrBtExpB6LhcrggChI6HEBh+n2QG/skDXTk
5ipr9/4bPLbKPOaa8xPmlUsxhiE1mzYICtOHG5RvnUbqe5EFzgqv7+2OhPDBRJRpnTorCS1uSgue
6hSGpenXgho9USPvVyt6+TsL8Bp7/4Gs+e9avjdiF11tCHWoWC32hJ5GM4eeCobc0FF9hHrLF6+l
yQDL2VnXwJfbga5g3wk/tzoDHA7/NdtqVa/KrWJ28fcp4G/xbU9AzO2bDg93yxvkn1jtsmk/9JXT
4P2HXZRvGDk8qj4CGqbaoIb3wqvjqxEBinQLKAZ1jhjG8m8vKjJE4iIVQrbDkR18KXTrIRilSfOn
aFPhF7GJVQcyJtbPwNbkH4NL8dqyiuQJ6Kpt+oxQ2oHfy0ziwtIK8yEqLFJ6UBtFsw/5wd8iZWrz
nV7E1qXnKCGPaFfhOVqtUbplWwNn6b1Gmfw0pJ23aQ1riLdqhqLTx4YmRFWSBmhHjNJJFN8MTrMB
GWn8WA0oq6DM8rb87o5acLbyld9+ZLAYRB2m+VByl7dEWkaiwZKABmyX4p6Ak/ipW3rQvfNszXfz
yN6FxcZVgWbIfBQX+ympYrUWFrjcacizE7QS7ApBFTqieccAdeWCOJLmOkxkQKJSgVMwLDWoC5w3
Bd5Rls+M3fnVt5YW+2mG2kSNOlDuk5t1zYYWbbDRatXrkC3Vx9+IV8WgXNLktgL5vPKqF7LYcz07
v0mdGRFXJLOwOTK+KrPa0jABP5FxlFLPzmUJW2oTGLF1qiRe4fhqkblXCC7zWgzGF+6mb8Lhc9Mh
gOWLcpI6/VPLQUHQKKjDMicKbqvBVceVcPk2PvMrGTnCL4ObQKvm8FcKF8upAhdrXlGu/2wqnKxB
4Vl/KPr1537U7M9hlLTPH9+GJP9UI+BMmKws7nPk2GI1EiOvRljGZZ60iACpMWaCMlVWGFnHng9N
NBx/GeLgWjffxK++Qgorm/oKG1wropBFAsD2PWe4rWPxPFrJZwdHoJU3emzj01Sl2wSgBYTJYuMj
TGnlSTi3S9q+Om3AjD5m/J+bqR2GNd/PY2vRbvLY9NzjqK4ePl1RtDiqC/xbuYbaM61X7A0U8/IS
nly7csSOLsVW9uC2EUFeRIJevUiX227qBCnLJLX+1MlVdkdG5SbNtWzv6ErsxZmFwCkyF7cekMQx
GTvqKHNUjT3mqYH0Nc1N9oLidM1K8chFDtSch8Kt6IWBcfgGI2bLVhEQkHoHOg2MyWlPwWz/fH/D
H1llptPqM/ad/HxZ6GhMADqtITxFlZZfp3UqTie1WfWFPLoMz8Fkdka/e4uQ46l90mArTlOQtsYZ
hHHj0o4H9fTjD0NWQlICBUyDBX34yghkdMBAMviWbLrbwdPHbVh5+srBnQPPIh8BOgBIYW4q07td
PIvVI5UmM8TLqeS5FM38T6C1N1rsXAqFVsr7j3Rky83CKPPN63J7OItzlDD2ChiBWD4XjPFVE467
99SoP6kj/eOdLVqpFO+IYuDY4r6wcF6do8FUXDvpbct3MFS5bKbB3btRs2ZGc+TtQbBAnpOGE2y0
ZUPRarRQJBO1DPo3zinWWu3ZkA/mfSXdfBMavb7SLF3O6Ofbjg4abEB2Hs+nLu4RsLfOyNuizwSM
L4ZJlupPgCjkuUJD+haK0/Q7TiftXhtTYftd2HanPb/v5P3veOyxAZ68SOHNIrGLrTkZNmQKUjwA
++V0yqSrxKNG0R+ljJLNGMg1EvSx9YgcgJE4DmgHLfZNzhkJsomnDvGkOqsBcuy9Poq+SAxJoNBZ
yu37z3dknzIRQeRjFntlqD//81ebp+5gRygvfWKlafdu62lbrUP7nlbb139jJbpnSLfMfsBLZZo4
wRLewfKEEV+kb3p06TZe0hUXWdv1H25dwFrF8BIcJsRp4vDhQ4WeULTQ5ExXqnnTGAU29mE1Xdnu
sDalmT//IqZwcXmgkgB8AmRdXM1WhJIG8sS2X+sdVB/PuHcdZdyiA8SQJnLsfNuptX3ad+Rn77/O
I5GZFhc9LoMuPziSRRpSywGBDxBTfhcN7hfeQeDrWTStbI8j2xEiFlcW3RJq0iXwipaG5yoGscXF
Ss53lemrU5H9hlr03ARryorHFiM6o85Lf5BUf1FoVzBe1E4nZtphAiVUeurGitJwMyZqvyvppqxs
k2OvkEnLPElk5MU473CbZOBV5pLOYuxfDXdZ6GQnQH/WTvSxVRwuL/DMKJiCvTpchWQrK/WCfQ8b
50sa2O2uT1Zrg6OLwFtEx5bxHai/w0XyIBBNFVCHzu6bV3bZWp9B+6zZ9x4LFnT96a7OVOQ3N00h
jEpTKtfyR6rZEzO2zfOhAjwmtGSNO3r0gQiCs3QbE92lckxkSpvcjIQewQO4CuHgAT5R1hQS50Oy
PL5k8fR2mMbRY11E27p2sWFt2QFDLOLTsIZw6iKutu+MaTrrK2FtgVhc1mrPJhT2aofkyOpkb6QH
3FvED/3wo4VI5iOmhoxDl6fqY1Y24Y+49fTrwjOCD5cQyK+42HbOoR7hyUW0mOUr4rGxSBc7WDKN
Enf3kQDNMhjdGu70bUhkKcbv8DRxfefZDp+qr/QIQc6JjrXSVdGmNyywSVVl/YiVwZE+0Jit6xb+
PDLcvx8Sj6xM3TKTQbkIeaeL81xXEzowbmP4UL+Dk5Qi+D4VlvuFGtSN/Ah59h3ZXrydRp0pzvtr
vz0aFIQkYIxpmKIzIzp8ag8+25hTXfgy1uPNXJidyjQJz0bhTCtLvT0aHi48KAlREToIIi/OehC4
tSVMWlqO0jo3adHLMyCkH79fKC4YOTEp1Tjzy7BFk7VMIGYZ1Eyht7FGS9nwW9ZAB0eeBdQ1o1KS
As76SxfmVfrhimgkMJOO60h6ntpY3PuGzNXdhz8OW58owtiUsn05RLFskRsaEm5+kE/qzpCdB5EK
ZY4GN4qz95eaU4vDiOIZSE7SVYe8QkNiEVHGCJpkT5/c1/Mmfgjb1r0bI9n+CPtGvSVGRztEUrQP
X2QsylCSy4xBDcH5cPMFoeNlYT3Q5AyD8Pswgl8qOiX8+f6jHflWpBlAUmZBOGwFF+FKGxWIIPrE
jqCM3jfTaG4ZCo3bf2cVQjLl06xbtlilFHaqJJJV6iIJdnw2IAx5tuawdeS4EqDm0myerDKbOXxj
Da8nSqVugGXsph1ty2mD4uO00VxjjTxzpG1HNJxhxqQ0ZNjQ0A9S7J6p2ay3gNeJI6rCj4Va7BQn
bRufNoJ2NnADfIt70941qPJs+17Pf1OqIpxZDWZ9kilRtrNrSMVJU+hbqLHmh/vEc7TG5QkwAJFz
KTBS22I0B/Jl3+jb/NQUjsovidei1tvkjlU4DzR8GJfyMg/fQlgHQeylnMHQCe0nNMuK87SZEKTP
1CjfcEGu0WqObFfUL+iUzotyLSw+8ehKLywrPnEZ2upVnxnTPrIgTH54u1ITvzQUqNqM5UBFV6Rs
pxjScurkxhd+xtc2aNdO3pFm9IsXHKQchHqhCiwKmoEtM1pynmKI0rzKE9c+s6eivG9qDGbQqgiL
pzxNIUXkhbhK1TD7PaVRm257ROuvLCdac009cnzoNMxIsRleTtw+/JiIw1iYjzh8TIrLOzN34hNh
V/LelJO+cqkfWYrLZyaxEA6QR158RjNzQrXWwXZg/BRd50mTXdrj/2HvzJqjRtat/VdO9L0IzcOJ
+G4k1WDj2caAbxQGGs1DZmr+9d+jovfe2M2G4Fz3XUcbKFeVlMp811rPqtQeZoL8xY3wo5diDIUV
BZcgR6pXL2W1XvNNghOtLz75bgNvZMs8jGOV/4rT+oPbgcYb1DGQEmS+3O3n3z34hokuK4wwTDeM
RB7FOhdXGY7vOB9dba9I1v7+sopmyqCVNW87Fr76xgKbE4hvYLxNROLsihbjPS77X0HAXn+CfGYO
B256rrdUF+fTl+9q6h3Re5JXWQaEINFnbqz7af5AIPp3PYQWYYXNncC4n68KJPjLl3IXZD9VVgje
qHaRVurFblZ994u91iuqGRc3L8MomBYDtAViTq8W76YnLVPS+4MNMw2d2jmUQxFaJPlXWtQH6e3W
wIxmwt0kRgzM3cm7VaeJNZVxDa3g52vN3z9dfhce8UzlHe6r1xMUs1rGVfcQb52makkw2CaP+d4/
AO7/VSjp9eK5eeT4fJmi4MogZPr6i3SbvqxzHBl+3RXngZupt8qsfiXl/+hV0BoQWk8K++t8JYWK
os659SEduPOT4SzqPfU8H37+qf3gRbgkXUJFbMhgfr3aUCxiyLpB6XZYB14TZ6WpItvJf3fbwqiO
ijxEmlNHBS/26nLsJgDfEx9Yafli57Kvfes0wS87DO3X68b2OpgQAN3gtuCIs73b79YNU40koywC
Ly5m58/EsOqnsfaqpxVYDOUGptd97btgfld2SfBsTYZ4tnL6+qjpLUBpZ9jXRsAPdSOhH3jLDQue
I476VHnn1Tjr3kNZwxkHDUso55DDZT1L17ZLjx5JopvBGL05yhV60Bl74OaiaQrgI+48Wp+XqqQj
JU8X7dhQxmHE2rpYdIZxqyiGY7qpdnMtPaBu5iQuMmcSXSjcrP9oyYR9Xl3NQ3rspo1HwzPEP1ZS
ac9qCCrauMa6sLH7u1T+NnpVphk5HZDoR6p4dTdq2ZSm12Royqtq8ZbH0SY8EvXABK8zbly1J5dd
mPsKmHcXGjqkgzPdrgTlYi0F7m0/ZPf+kneAKNw1v6ylsB50vzeeu8m0VehVYp5CVdGGdpjZuiQ7
nyDgJRuC8mnyezHv02y2jb2EURVcCioqmiMVfm1xVtAJZ0aSnV16SPwCCJvlz+QTSttc15DWwgZE
yuw2ftwVTjYetjhD+i4T09xHEJUJwKbBWL2tZ4R8+mTyumXtHkBadJomu8h1xfTc6Z3xaC2TGKMS
ght1CE0TPNjO7KqzDKrv58xysdypYB7A3bqGvHUo1ryxR+psQ5XM9Qe2LTkAokK2SbRIiGlhX3ZU
TTu5nPQw9StxaWqW/Wi2DUyO2XHLR53/5jrvR/eoKC+B3Dv7YtivlDXKeAwSlv8CV3MV9/VKjrBd
sWGHTTvBYM/1TpB9Eqb7KSka85GoimyP6QDvKBy9duPZeI740oAMJkZjQqaLamgVDyn4EcLCtHG9
98QyJkfPgEznjYN/0yWldVYsQ3CWZ7Y815dRRha2OSJXlvW0aIn7yAifGjksqGUdalY/yShZrQIJ
KBcTNJti1NoQW1o9HxSTjS/67JV53NEqyMXu+zk0o1pqn3i2lR9KPQm6qBgE6BQfy8cMviSb7qRD
mV8sOnacofKEqM+ZnqUEn4xtPMbpt9RDila8R2KHIHhW/v7ncZyr+rAm/nzRwLxUoHyC4kgZY5WE
XHoFX3chjSBsfDF/6efK+zT1OHt2xawncm91RfZ+ZtjQxMnktjcuRhs/rvRWws8xZvqSwqrpbA36
TDdkO+SK9UL6eT1f46NwnzOZg/onY+mIfV+6fb+jAAGHA/FP370oTL+Yrh0lLevBqYw1i0hwpdwM
ourTqLGL2orp1ZzAfNJY0dzik1Afs02iOhCdAIeCAWFMPhaWAtKWw4QZo1GT5Qfof34XprNwVrAy
+fK+ItnfVhvAv/CfILGueyPI5/aiIWo/HTuchw1qnRo/ymzNWi4OyEhR3zcjfQBOl6lQzaP8MOjz
eJcaDu2IAZ/FWUPUJ8fUB2/pvHMGYmogTjyX3A99NiEd6lRf9lU1s/ki7DHFvkxzuEmN7DFRUBgw
XjiZXhvHgvagi1bIWoYjiJbHca3sp7p29XvWf/XU9TVqiW8J54i/D1CLM3Xdx25cVABixRXBzspI
nXOskqWM0mDqr4ulcJxo1lWThlhH+aFDsOMxI9d2My4uoJilN9dhg/SD8FkKf6HEZpLO1ypo96nt
Vc9GbkOToFfbDPNab5dDMld8JqleNJCGOB7QLpnQixSL1ScgWAezSHZ9mlvXPTQBM+4hgbVRsJhk
K9d8CchDYvZNj7WnqiXdzX03mGfMRSuC3GvQTA+LTMbb1BgoXfcy6duPwh4XIC6EdJ8Swzae5MBS
cD4Yzmw9u27DjupsTCykzs4PksuF+3eKpkaaHzVjHBvW/5wsIo7P0gGx7pQ3zNO4NoUlVb4vHc3l
wzaojglFUKnb3MsKhcmiHPyDqTjdQJsIgnI3GcVyJYN1XGNnZDsatYZOPFzMjX2l5Un3kK8eGT6M
cB6VLdkw/omFayWPmlvTfbnMuDXeD00lMspwpP2uBjXcSfd80K3665LKbgmTzFnPy3KcoE0ECXGN
TWgyd9wa5NMGzvMQywyN82yQ6H4ejZZRnlsZ9rRINKZ/5lDOZcSNLvSnaWUViAtt8T9pGc593t9c
/UkHKKWcqTOb814x7F5ZZWycvXk7Ls9a0GbvKqft63Cy/MrepdxQzMKrCtLRunYFF3BdQZTFeuzd
rTmquTdQRBJjyU/OLU0vy0josBVCOy2WYAd6svuUE9uk6gMvThO7tuDssdZDfpbDec72FhwshrO0
bDGaDVYjC2ctqOdwmpPyIKYyv+2NfFp3PMIkaTx/cagCFMG9r5dgwdTikmnV0Z8ciNUsGTubJe+2
m4E2Rlk5dDYV9RZQpDTw1jGydUN7W87dqEEwFkN1dIosuF2TcbYBTQlxNVSzvBp6z84iO1uTnY4P
nixlq9wbLvR1jpqGB/xnw8qyJLKZ4o9XC1V01qWayza5XhNjmtewHxLvq105mrannsXXrw1sscVO
ETGxn+bKpamIy9rrr/XBptkhMLhKoXxkxBm7ld7ju9xWrH256w7LPssT2/2gzBLwnT1ogziYssJT
lavVKS61ylwo4wzA6B20MslMcCRaO5xlq1d1eyPLJ2efFCqdIi2opmfZ9dNwvRSDdUezNxSscKbM
zD/SoTEau8SjCTPiROw0H4d8tL7+fEP8t2PEqd0NrwAiPse117KXVZaK5Xwhx7BM7Q6+IA2Ldlpe
e5Se3/z8pbbT0ffTUHarm7iyHVow/qM8vNytapaBb8Ra7dDDZcpzCQKqKy2udbsP5r2kX/c8T5V5
pmBG7wh+/qrM74dvFdPCxsfBCPnaQwCYIiuzWnGMyddgL3rHeicS2vr8SorDz9/q344ZvFXUeI70
YJB8NrQv32pWNq25+NiSW+rMYs2wl4Po+l9Vwf/gDQGxhiW7wdvhyr/+QF29SbyJJ5ep2nJXeOy+
hgEkRdfrv8IU/OC7w8+5zQuwMaE2vJqGrLoPL27FvkvXts4428IcSy0gXUWZa12xkOX7AmLl5VBQ
2TA5if/59z/Qk5iD5YHGw9evLwrNa9jCYSn3E3FYlqTb0V70K5/nDz5QvjbkIgbbmwXp1fm+G+qV
k9RkhzS3dzt7Bstge2wslonOvt99QwznETNQILBS/e2IKHt7KGXjY+3Ig2K3ogpcusrx//y/vAq5
Bp5sTJdOWb3vDohwlNjBMHGiGgpftTn6czzRc/XbcxFQrBCLgCMBQ92G6C8v9zz3cR+kvIymquma
87cHGaEeIxzQnRZL1flXs5oHdhrjfOXWhrZrF1iBoYPZ5MxX48igOaVRSguaX4gh2y3wcs1ByYe0
jG6MK4NB8svfrF6Esls20KG9uvpzOjraXucBvB/op4x9Mmp96A6Ukfz+xw5TnNEaLmgsGa/O/0mw
DC2P1G2lM5pI1S2beAq/dv+HVyFzhySH1u++FrLmcph6Vk4bFETt71U9vaeS6leCxd9HDGRTCYKR
oSZ1xNt5+QHyQMv91OX5gH8fHHtvDB+aVukh1fDebVsb87c39U8C/g+Wze++3x8BkZfnlzhk/vy3
BLzpvDFsgsuwjpmyb8z6fyXggzf8T8yYzMOp0CM3xd/5KwFvEZtnwea+5AEEWYtvToGwyP7fH0YA
QRmvKP0RWz6In/5OAv7VFQKFbSvH3bLMzDloD3w1hFKLVatMrjAyxlqEQc+NvvMbLb/xjFTee9Kd
f7GP2C657+5pgC+oRsyvv1Wb/c0q7KjGKV061Dg7VgW9ALYWK1P7NDYy2X/3Ddx8+ze/R77RAvDy
tSwqmjf7AAIAbw7o1Kv1A+G9KgiH5ThPFghwu6pzk0y/7wIGEUsdWWJsyKbhscBekwazXqwZ1bPg
VitjX0t3RSwI86wvcyNKjCI9Lm5v+ZFnTOqLpew5amttTY9QlXWPAhiru/JgxEeJNrEcqtYp74fe
Z82q/Jmprja4lXURzHklzqgcn+DL4ssOdq1WG+1neiKaee8Qr0khU60u34ip0zt3pPzNSfdNYTCF
QRhKqDi3/WVgXeKQcZV4Q61u2q3pbtdr3VJeFl06fx46OqJkvnbec13QR3Tpr6l3kzp5ctktXv4Z
os8IrcYx6gmMLFu2OQYzvdpuhNFBYfhfaR5or6tCTy7bdS5ZPHKvVESRQUR3S+wm0rE40BhL6184
tQerV1NWNdGtR231RKyDnMxxu7w/p+loVB8bLeutSE70tIi38zJUIibdBsk3CpKlNt76mZg5qTlz
67M82aWxulW4lcg4S6wXib1au9XwG3s+VG1dYinreWrlRSyGrp0+iKyYxKWTak3zAG5vmRgRtY6D
N6AQ+qg/ss0q1RJ10GQUtTx5gklu50/OROKaiEpLZRWHHoYGuKE0K7P29CIzmt2VupKrfU5HdNZ5
130v3JpzrFYLr4o7RHzg1zpJMl8Pa4T0ro/azPHWG68XBlVgeV9YXn29Dt6g3yUKPPF7et+KVdH/
CPQ47lbs2M8bPUFgYuActtzyBvDPMkVUA1YbCMFKMr8jmMOMSugcSemsYbYu7jxrUPVNDfrrOukd
Te2Recc6xqEu34t04SISo4JB1kmz1WK+R7eJLRxJAAty/IyxC/C5jNfeLerjWMLbpajES9L95NXy
81p0at0xPijGw6rTpfs40KkhmTwz/R3HcAFrmF5r1OQQYoZ5xWCHz7qNzaZo4AF4PnLl0AYAZSjH
7NvQ1lI/OCSBkx+tSQEVphJiTEOee9a1V44gKnoLqm7cuPlgfZkMhi/nk6qd9spwK9+6YJwtqrdU
G2TWGHY6tN5It9dsvodMq9QxwZHEH61mq2Bv69fmlbtpSGk4Z5Pr7AhiABUnY1Tqx2Kh8hlrhed2
f+ptZZdHpx0WOkVd6LiRMg35SUF1qMLSyWeO052tn3c4rJIurLCcpeu55IzbDzslSyUNMLnBClko
gSfn1vuWPa0b9eVYjwe8OF4a90nWGQel9KXhCNs1M1CepTuaiyJ+trgdjM8kh4IeZmbmDOHQaYxF
dEeocl+Pgx5NsnBIYRlEPPYpqkQddvkU4HvR+jK4AYURqCP73umhNCjWu0y4kf2DI8zBuE9nm8t3
p1WVXTy2bTK7R6ufuxlMsM2osPg4N5pWAesJjLHHT9vgzdPnVcuPiyocLR7A+vC7uDlzeavI8M41
BSHDM81kkHyQU5J9aQDTrRGDAlJ7bgUcOTKDLL1i6FJZMUL3ep8b1ZjtHUoNp1AQ7X9bYmlnErFO
wAzHenDG2OSBUMelkQ/zPVfl5MVLBhfp3aSZ8zTTL1KBigrtGeJT85HcWleXB9kFdrF+XLadz12S
GasfN5o/L+1TBq/JND8aWpMGXJcw1zMLpGrd5QwEQrbAZusyH139YfqSiqZRwo9Ge7NcfhqFQ29c
GlnLqNnTl9nMVC3enR5J/+yP/thCrj8hBPUZ88qXhRHb3/gLEeS94eBGDgtllo2IviVg/kIEmW/Y
6ZDBIeUBjwRX3r83SIb9Bg2cbQTZVxQqIuX/3iFZbKtwjGMG5QebFe23dkiYIV5tIzZ/3umghxPM
Zg7CL/69UFdUy6z37pzB2zda73yspXNjdo7Q2FebIMjpvU0HwhSg4moQ9Vame/FY0kWrpEQMkIVt
Sp5R0qYXLnBTM4uQO0z5FoBL8dGagjE7z2Yr4wjFMBOZvWIKtjOgz/tnvSiq/FwONKqFWV0Y9oHg
RvIRtFpygyhUwtQqS6OLNR4KI5qhUX/pu6Z8KuvS8GgkVDI9FIz97xFqxBLnEiE+KkHb8QjwO29j
+00AyYXV3yRplXGoc5ljHnRHpkC06hJG+iqmroyLvpNvKRikI7RYmISFFV4O5yAaIG/vVF5M3RnH
fEYKFWA8fBZlk6Znsu2DJB5tmab7uQbhf27pItCvG3vR5KF2PJHuS4B+Myo7w9jI9WQTFCHeKRAT
HLo4FF8X3K3bVsPX6Y1QiVimjgoKUjIh5yepdp276hn9zB7j5Z3TSgqCQ4AO29h8LhxIewt9xuu9
V7SpehhLVPn1LG+hp/mfTD2f5+FtA/FJH25HD7R8EgnsZEVwNUw6ZPk7U6u3WTN75Haoz+ZxdhSK
Xz7Y4ADuVpdSkIF5sS7Q4ErVSMQRMIATXZBDmxrEOGXg7cu2VsPONVoawWtXWN3bjsqm/m0+VOUT
Juy2oMXNy4R/My0Z3RLrnC1DqAeyGe/TivtlZxcM3dgcmUZz1wphlZcWqlx5gHI6TZFVFVKLUR/Z
vRpiYBTtg+1xQwO91+GpD/jijBILVKEoKafOg15HRcVxcczhTDXDrGJwfcEK2L7Nx5gnzkaHxoPo
7aEuoTHDGdCtc3PJ9PaSvRWj6jnPm4cA/KhB/VzZ36TjyN80KLcA9Vt6dqy0ylOHPl39m0zBQ4wV
Eh4PCf6pC76h4jp3ygYM5IA6i8yezx88MHVM+Qlmb9etm4z53tXnYj5DZmNPnbuDUWAGVmLCc88a
f5idHou3XeQW8+3KZxA+ORJcPjYucMd+3rBbba1xEG+DmRLtcGFjAM/ASNJO3hoQNe8Co5vy4zzq
ZOLEt9HtKHVpvNNkodcH8zTpRXxg6kvjCBPgtNqmwUlQjdWALroNi53FU1MBoHKbKOvkqhoeIKex
c9HbfvYBwwlD6eU0oO5Pw+p+TfUuD53TLDvvA83Lo/7bqPs09nZOI/BM1GlCi+dpNH4ak4s0Y2LO
QzCIrG2OPowlI3WSFPKKXgJxpQljsiOShP4tLBYG8dVpKG+3SqOCeBvVT6exfX4a4YvTON/ZJvvm
aciva9nixH4K/ozw2SYEeOiZ99A5nWNwEgqGk2hAPDu7TWerPPCqiArqJDAMJ7HBPgkP7mDzzNc3
PcI7SROUVrP7LKZNsoCF1H1yTkJGnmyD/VUPijLSCi0490+yB1CD8dbdtJCsyDMX4Y0bH52FU2pk
tyXSSerhWNuxPURS8cA5vis2nUWR4CtpcqsZSU+5Mua9OMkysswr6o82sabcdJv5JOG0m5rjnoQd
YST+mX2Se6ZN+UlOIhDpCASh8SQO9csshihRmW/u2pOAVJ3EJPQF/Rx/EAcX7pD6q6c11Vu5iVDg
dtGj9LWmovZ9GYjp3j1pVosRjH8yukTJyi0FpTItNoErW+yr7qR6uScFDLPHsMZgRJcrd/Z5GJiD
jmeApg3lH7KTjoa5TN6uEGUShrg9Sps8qW48yVDgStY8+KWbLkfvJTdUam56nV0FxkdAN1R+GPaw
3EqnS7Ud9ovELqK0Mwf/etG4k0VY0WQoOICSQgxXV229sl2gzw6dRqXFVyBB2HS7jXTAkw6QY/C+
owa9C5OexSv0TI3GOqP30XkLzNm07nGcogXFzmTGGUtz3du8CPLe2tvsGzOemc7qh5Uq9PeSPWl/
Tt1MDiTd7E2i74FfexEFRcYXU5cAvzBBqua8w0tBZpsceRdXjRTVDiZlwKGaKN6XRumrRNUJBi9E
nOoHOEhlnvR7a64kjDKtSd525Uov3VT7UOApVrcuhdlk5RKqzm7HnSYgvpIUlNbwbgrs4T5Z8b3j
HqnEDbcA75UQGZJuILXxrM4T3jZFde371eTaYLZBNTFTtnpgsm+mwfDWHdaSMnoH2kj5tclyzz/j
2ujWsGbwWYYdB/Ltl1wk1D58CMwlsPJXjxy6t66aIRvSBypNtO5Kz3tbfCqUXvDpskWv27hM4F9C
zF1l6WNoACebx/isC33fZX1q7pTfzTWVPZ2mx6pgmY4AXqE7stkm7KN3icQzwHBwiVa9Wm5KPrwy
rFsNhruWQEGNON1l5a6EOvPMn1sevbEP7pZCW7lGaI96mPTRu5ooYNJR7YX44BiTidY6z551vk6m
34arnIKvmirWNC7LobkK9Cm/Dxa7vzGDpPNDtuvrexCd9hO/6vix0OR6iZLeolTLvLut3Ew+WGO3
pmFqMTrd1zaPx3DIAdNsl1hbhg1Dcn7rrA1ceK85BtssUEEeKob4bGWsdpohjsCaDau5trPdVM/r
RaI2i47R1OmRJyrdOKs7lns3F2l9yFwCqoxIJtgQZSnvNGemIiq39PYiwCqD3AZm+FHRiHI1pokJ
Eg0x9w7+rfoy0X17x6ymtmMDW0+6W3zMp6GbEKiJevqpDxUhoj4a6S89rPU0eWcMojkAVlNnuGE+
O3Wz162qfefoeXeuSaBhHJSm7ktPDRSGMepXP7BDwwnUBJn1mQV25lEMT7bEaV72CzJ7Iq8zr2sy
amJHIMlcJxW1UkGidRFX03TsSeLW0cQk+GKxYO/uDL/TP7siY7I/5pMMAO4GWgrjGKBqWAu3ecAO
aTVUj6eFh4XXZ8/TNC2g1wGsvzoEmb9oDJpH96NulDiMFqt1m4uMG7QLl0AWLPbaILOw7g272616
aTQxg87Up48Gf1GIwWv8OGCX+VBYhuCfrbOFRW/l5B7pbGAUkvNAxc5IIrSPBm/VvsjBz/WwoL8K
gwD0yCqUOUneuG4UJni3X/x32+tPOzUncCXCyhK9Di+jSfCHdAnIEJ4YYoBSnKLns8ZZwji26TTX
+xLdGCYRvo+4N2erC7NiLulgZOZ3OXitNA4au8H84AYre/MOX7CK02zQjzPoMBW3zOd2bSUTf1/X
2nQ3JbZKD/CjLR0TEvYmV4HsXbdSqmJw/mx5S/r9NKsh7rCpNY/tBq0MwsS28+CAa45zBGDMVb/b
PPneg1R2kMeQ8tRF0lajFtV9391qvRFAX/Ym+T4QFXycQx74qdovqyZZkXOv1ZwgdGkRmC/FZHZV
G05NwgaQtrW17EOe2auzL30R3Eq6k65T2XCN5Nkw3yWuoraitTqDVipkYj3U2UbiDTQJ5LCy67ZM
WP5rdgvCrsfYrlUw7NOxWx79tMq7t01J6dquzqamCl36VpewwI34nDc9NWkU/8AfzCmpO3DqL92Y
1uqhwLgl07/krn+O4H9sUYL/fgQPMYLxab7QKPgL307gjv4GFypoQrYQm3q6gQO/ncD5CTKYSR4M
jRpvic1P/pIoTPcNlaAbzeRfMsW/T+BIHhtQMmDWv8UhCaT8jkbxt8wE0DqkSTItW76TYdcrkcLR
HKugWkXEbuYP+8XTKC8oKuuhINpK2YhWUdUHoR5+tn1IsmB9MjMKqfQlwepjTfbZd5/bD3SFvxl3
t18HhZlk2AYuNl8LhE7XwCCccxHT/LGV8oJSP8dKs7W+tMP28M+TZ80W0GhVP8J24Y4G0p13UUNJ
yGXhDNmTs1j2jS+6T24eLHFCBPA+WdZ1iMpush8N4ocRrHYNS22uQJ9L/MqRLO1KD+eg8x7N1EYB
8EbtsNAMoEdLrrFg0zqteWGfJmQP0FTvl9VpdyopmGzSqwYojKoYqFcFIFetz+xIet74Z+V3vY2Z
1obcDwhr+WrQnggqqaxn9r90vj0tsqfknj4A/RfK84m48J0WRNadeQohNOwrvABDzJeDFb9fq4LR
uoyFN+yM2tyZkxktM2R9LNhwvpPLsf5iMEEdq3FnqScmxgcvuxM86Bs93bfePfZJz9tj+Q0DzopY
OfFQMKfmf+cbUQnzp29gx8SPY7faL6pvXttETr89UyscMQyboOW9/O1XUfZtWih++3Kk/q1XHL9K
mih/frVt/8rrz4ioI4krTGmkWTaN64UJYM2zWlYy9oC972jTbHdNcjvUF5VXP60evrBK5L+KJ5yM
Qy9elUsBlCJQRUItOO1fjbxSDhNF5/YytpAtdp1d6xdTvfRYe3N9fnbMwvqTj6cocFql7a1db1wB
Ts3Z5w4n9gWe/PaigkR5M9h6jTqSZdoF9YjF+4ISvXfZwnxYyKk8zC5TiLjweVj//FM7mT1ev4Gt
rRkypIl66r96AywkK3N1uvwy1INYWlMfOeWY4bgjWGIWbruXg+VGGCwYc+hDtc8Xi3uOBgv8h/58
Bl5vipwtsDe77UbX79RxtbQyrifHP+BdPXdcdVvDp4tqJjhERBzv0mi16XryAuvgdvpdvy7NNXpa
Ew8Ox56fv8HXM0kSahCJGEsibfLgf51EdEbN4teeRFwwXjuadCwLyIYc9OyvhunGvseY6uev+FpM
3V6ReToOm63rDevSywuRUECbkFgQMX3qD4ugYGAZJoQV7Zz51q/cEa+LtEB/nSIrFgEuhG6eIi9f
DQSwzh5HihhfU1T1Tr/v9NzDsJxrMZ5lfy8WTsTtjY7KWNpxPn/9+bs9LeIvLqANwbkhrfD1Is2/
XpuGRJPLYKciTl36nFAd7fNqqJOzirkIswCHesLFFLuhkTTNChFEEBVYaRyvw9XMxorjpbrQxyCI
Ww+V0eofSB/hN8QeScSp12MzszFvlihmAA9l2PjZxL/mWnGghIrSSnce6vnW9guqhSdDu6np66Hw
Ftv4NAbpnSo0/2GkFeJQ0X4KyUaSGQlYQx3Gh3XYM/B7xzWpk2waI0mugQp2q3hLJ2X7mGdiODda
GqRyj69uRpX55tz5Z5f1x5af+u+7rIfsz/85PNefXkod29/5ttHSDOsNOoe9JeqYTcBG4Uffdlqa
4b7B5gQGHMsOP2P9/fdWi78F7QoPH36PTdvYLCT/soNYb3SwkAT8KZ4CgEKp3r9qwf/ay9Ao/nn+
3/TP9gd7G8N8+VTb+GMY2zCVsdOyALP65ssbj8JhY8GHfmvOOZN2DeM6j13p3FpEk3Ku7yKhu9M2
mFw+eGOgkmhWInhAC5i+sNFhWJHqfnG+dj7WAiYC1Xtr0TGuaV0RnFWqtd4TFDH1gyV0Ow6yfL0D
xoGMoZMQyM6F1DztQgCQK47TMuTvBsyQT9KYfJRoTgb93pGJEpe5llEEktYVFcbS8f1+qxy9dctk
MONZCP8pyP224WGVkgrJvc5iJg4NzwBtubp1ZOdTjdpQE7fBVgdbMSRyY+/cgNNI5EsNO8MyjARF
Fz+oEhzEWAP2/JOMHzph6diqhY8RtdWTz2qt4DBOdNcE4VrYWbpLqSRO4sIaNjIB0REyNTbyr7uI
etwrtycNkKQTCS6nVKOINKjCLBnjWBAlL+fxodN7+6rneEuWTjB0CtlT2kG02gEPEUnVDlMO+tOW
2OiFVpxZdrbsNH2LF1gUDlMi03v4BGtbvEe3AZFqBELLdxSzNmPUySI3dmtnVtgBrFHA9/Wld5Vr
HERDk0FMF2Jo0Ofj4hUlW7GJmHWU+rKcj1pFEC5KRjKSo72aXxwjs6kxt5lcxSmtAXMorJZZHtmf
gg1pN2G/dKrSnDDD614aCQp/K9ja2vrQg/DTjUfFhJ1TfsdjORxXp+yPhiRQFUp3JFgzeUN1UU3F
3O+9BEB+NJCXrHdVDd+HTUh6TubCqIjJMF5kgxGsPu2ZPfOVsjAytoH4BtNvT8B/FrU/jI2r9d9X
tcvnKn9xcNz++F/a7Rs6woAK0iOwBbs57/1nPTPfmLSd+EhqhrUlsf+znnE+RLXdfI8wmRwE3+/W
Mx23HNsLdN/tvAfX+3fWM46vrFf/eY6zTdnA0jjsWFcxyeNIeLme+YaGOFuqva1m3Tm2BeiFuMK6
0n+wJn4zGXJ08ptdXnMFRTnRvynWylQgGwXaEBwcV3TjnTV3pkdYv/eKMz0F0fI1E7BR33pTMu6C
2oOvqSqzVGdmMVjNPhVuNZ/Zftpl9PDpWUKfedUMTHM1JaLZWieDnLhsAbTNQxZ8EF7eAiBNlryZ
7n1hOOUXf9osVDRaeVvwuqlr9aXIyvy6tqiHjjEETfmXWZl9QcBQyoDYnD3Z11kuc+zITNa4XahI
u82zbSA/Nxy0YuVkRvKge1MgD2gxc5wv2kM/BZ/bYLrETFvHlixvE1u7kFYOtsjSKoxWhNHIJddD
b3Bv6UyZ1KXfBv6jrsunIWC4eTbbCVtn0+XmJ9P8zs6z9zYBuPNVBKrZ0eS+8pEWq18f4CmALFo7
i2REk3qKQBjG2Ec0qkSGiaXN9r7q/j97Z7IcN5Kt6Xe5e5QBjsmx6E0gZjI4UyK5gZGUhHl0x/j0
/UVmWVeSpZQse303aWWVKSEAONzP+c8/NDq+GIO8RXeXJuqLw2xo2XkqUeGSMiH7QoDWUsR84H1X
HfKptq9rw48uezTDalvnxnQoUEHh/oz59kEJr1Bh0nbWAw4xKHoSVDE5UWqRjA5LjTgnjFpIJHbp
oEqxEKzJLLTqZHrL5JRO2zqKJnM3zY4d3ywGgoOwiAP1JpQVXdkRs/jbblySGNvErijIr5vFs2j7
+RWuXHfLqBT9ZJGcxsj11iq3yfJIZevdBcbwuFRaHObUsr8XxJ8tO0K3RqK8m8lLkm01UR+8OwTe
EAxHflC2c5156k/4+FB3G2StPaUYiLFb43e/Q53aFS9ZOrVoyBhnaab1XeNsZj220R20AXk9aeLp
7TV+gLn/PYXhZH3PF9+bEFDpdjzMnQq6K4BxEy3Z0BS2gNnGZLfUO3vxoQesamUtub3HUStjaOGL
LDcPjTml4t3ziR+LQ2PGYHRjYoqffG20u/jPvjmb6Q21Q9R/T3Em1N5K2nBNV0M31NWwU4jKavwe
NYcp5LHCjk89EYp+tzU7PsrNDBcu2+S1UvVbEI0Eo7gQwfz7ZtJd+mjH0KpGvMDhUyagxLUa6dJa
rW6UGaTFlZYFgt81dUJh7SOrk9aGXgrw3E17pnBWaPtZLI0QUlnJgNyrx/oizzy5y92B0RHhcVfg
oGXYKvuUoAmtVtgFzPeMb/2XhuTMiyizxJZZ5PBCrJJCPOrnb+XIOZi2uUQTaPZNaC3LSC7QGGwx
8aj2Rp6XuyyICOOEBQMCPOd9XYWZ0cAaZRp6Ace/mFZ0+vkDBpY1MPvcs3zzvv8y9313wR6X7T1y
dI9VVufrKBh/ZJkTX01N9FB0lryr8yU+moQx3pR1TD+S98B9q2Hke+joJq/LZrIfJBGC5QpGlLMz
2QmPIxYgDFMAirbM/+ZtbE3eIxSQ5TZoZnVkIKcvu5k2Yladt46xEdzpwk6mkPZ7+OqUTgOZq7Vx
zk4DNlP8PDpz14oxXWllywtT9qRwDu1c7bJcDnsIpPWzqNCmDyJ1Nghtmi2WtDANnFQgI7MjSW0z
j6FuzJIJnzIOokhB3Qd1Y+mE54UHwDauED8uFEjhEOUeM5/Ok6EQzvQAOaZfB5nuL6ZuCjbFmENI
tUoz9IYZE19jeqN7Hveu23Z3WuHuZZipDEEg6f9Ja90KJ49CwzGsCyeV+jgnY/IUz7kfGrBz15Hp
gTlNfXRIy/Y+96Ete16G7lp68W5xUSvHRZ9dpcynLxljdXcpyRuHIfXm57Izz4oF0vQe2qR5E24A
TMVQ6SmWfn+LenFa9XFNdGs7FzyRcYdXSnJhInlnSgFvJzLK4UAC0Wu8DIxHLf7j85K3TvFC3wcQ
skDfUekaUovYlg2MV4fJ2MbA4HifgO0d+skXpykxnCeRCe/CkUNzGJivHSlKLwbRqfWCfvh8ZLmb
uuurvaMCtW7dYTz1Xmwfp8GNTnGdRDvscMV+auruFZC121jKbg9ekxHoK8p+Hyz6zecVblwExHft
ODADKZLLPM6qveXN9oUDt+C5MCFArky8HLZObjBocCLmzADR5k2DB9vDCPT6LFLS2DEJINVQp251
oJm2bywGQ+CjkTQPMrZ7C0H2WH1BHnhbGxknomGKOwNW19pQSQu8A2PZEGUBxce8HzrX39tl5r10
uIWEJZPCbWqqPJyxeyChtrK/BrPvrjPREXjkTu9G0bO1pHYn+Ps0DgeYpwG+QHRyKKijzL43yRVY
CfiHHf80+zvNl7tJxq5bsXXJsGOWsWkZqLOAGuOkY9mv2s5csNyBIHWVWOdTnHBbZnVGFhXdtlps
/7aNvfZS5FP2Y1xiW132JnwIN2cR2H1qMRete2wAuy18KAv90W5MQMQbhl6SYyd+6mXcWfEN0v+e
gIRWqcgzNklsZG1BWLCbEo+ZhQPzKUJkmUf5ftTj1yazhHhkXngHTZ7gJKHM6TD2iPtCqFNJfyU9
Q5Xf8QvyoleBlhIxvIxd/aKVVR/gnSAtaatgOxW1hj6mX3AFmUM/GLN9ptz0RioDAbqXFA8kwBdy
Z6SLbW7h73v5JhjA7KtqzMqwl2V9pw3eQpVH1ikLPKKEYSt4q6ac5i3W0ss+X3pU73gehvRPczj7
OVOoQfUMWKXdHeCTDgfDmNNLJqblF2hOGGoXjV+/j4KIzJVbJ0mIVWS9jqrKRzNbPFauB83dMfwj
PhslfWWOGNSPs9emxQ/K6GlpEN+7/bbLydIrxiVnYthAXMAkbv6qVFDvyzovCbNY3O8ZqszQE6mx
ixf/dYwaqrjYt27lUMB0KT1952MAkYPTuCybDI74IYDvYqxwLq4ozxA9qdy7b5SUazfLoLK7WNW/
05XjNaZH/7F1yyfUpvq+oq6JkSlk/q0Sg70FB9RHk/jRcdX0UbEtiB7UF02tumA9xQQNjU5Uthw6
RO7uFruyT327JC/TFNxbZYILA9XvFp01mbhzkt3A6sOafBpU1KzL6DzKsCtGc4x8y5dpcDAFyDyx
h2nWnGw8MEPfbdNdkfjFvk4GIZjfy/5Bki96Ce1ahyRqCBeGnzscZNbX69JtPQ6M5c0IEvyEB4K4
3ArjGO3PGEXTbpKhmtcTigSC5snwTi133muVSojmRWDfeos0n3q7HZaVQk4xsIMO3tdRts77Uprq
kZNxqCBYLQUPEF+RhPjgdTTZ1gEOofWQzFIwDRnjL8i8sjeY8PG0jvt6ehyE2e79qTwf5eWYbKrZ
EKc5LtQp8SbzVFpldMz5K4LQMRrzckF8+FDRkl84hF8Xq0DlDtN/Bq9UwHPyyBQtPjkqnZYtMLK+
H6BI7LSLTekK9G2SIbVGpF5iDyeLdS4whfw+lZW845fCiYkg0tTRSIp416SWeJMtAthT16puvp7p
1+OvLeNVcZ311iDlavLkggjaxAXuwSrrtDkZgLfwnzE9U+sk7lXFjkYH4wSros6z4RiULed5302G
e7IGE41CXMKnIq64mayjE49+tQXuyeVqENgn7aU7YGUXqbP7SVGAAaXRvrPKw9lCIRzoC8JMtV+5
r2YTj6RrdMwFePccgMCQbXMobaxjDJyzLsbefcujfDoxrQpuFSYbF8RAwxLAkQHg88z27AFBSh+9
TWEBQRHZFq/dJrtIXOAb4iKaPezj8gCF3zu4bvk85MVtL4YWoQyHvj8Pz5GgQm/4qtcTTL4dWS3B
wetF8o0P1L6HejqFjh7Fs0bn92i1QX4MRivapX7rndhMYfUarrVsDdtMX5WHFmGKBvsVyMrXV/j7
Te+TQrOzdzpjTmiVMA86QFHMFbHYXpddUcV7LxgAmctxHCzym5ys0O21pfus+Fqm8/Q9togDCdMJ
oe6+tLzhrBCK+GV494h9O4z+C6avZbWxnSiIttAdevMAPwQi14zb3GFsYp6Hkda0sEtpNd3GHOch
C4s8M0wKOyYYe3yIGnsj/Trt6b0SljAom+wPPRxW5ygmd1TXs5zb6dWJIc5tkr6P3lMk3poU0XqE
F2Vz9KwgDZfysq9mP3mFteEYpyiRfnlr+AOPTsYwM4K8t9nOXVgqxyXAwHsFXQDdAQTxyF87U2O3
K9fuY/+2iCKrCLNRNfGt5RY+RjFD17hrNUTJAkkJqf3G4Ka+D9Dn6itJ6+eFEncid9sPi4r2OUm+
znoxDN624SfOJfQMCDRMQHyaVSXabt9aKdBYCQ2YbJX+i5uq4girAkePuY+20NDMa/Q16RYGqLMX
+LS8wzVJXvoBXqm/FN5XQ2cLEKBV7SIjanZZheEHxbkkeFn4QQUteyreMLIhoRzHjGKPSbS4kFMV
bFrTeyrwk2Hlm355TPBBOsajmDZuDt0FOpW/zir+WFy19dsgSgR4BWXBewm5D2aVKIJNOZfMEnKI
JHvD7fQ3oqTro4lE+60BQWEPdBs7WMPecLYzNkREIUmzncmuXpJlEzs0gZlpNzvDXOatBw4C3Suu
rZ2Ihb4tI4toaysedkh3xc1sVsuGxBNr68f6i1/P89YvPGtjRnl3MdSMocntFpdyzsUpzjM/gynX
yacgLdVmEaZ+s2ujvyiIktxOwmfryKX4ZjS6u0jAaO7imSHPymzluI1AF+EHctqsercvsnBKcN8R
jk3/zge/dUuPh7JgqdKK6NaeOzrryY4uRgefUtrr/IATgdKbKHeCSw2auI7cyL2vmfc96jjOD2f6
H6kx1DQHF8Y4CKqwDjMzq3XRT9FFMtbjGjpEvtcWHEI31s2GhHF9IpdaRvsoapvnLNV5ntEQVH1w
baqi0kdtMH2lkHTj6QgjAUVY0yYBNnLAltCn/aIO9P8mSqd6Pnz7P/9zFln8PeC4e32rP1BVzv/5
n4Ajug+k/aRDn/NwMZQR/2+AIv+F3oPZCVMQhiHYAPyFqvIvm7bBAXFkqojG5D9qWsP+FzsRI1SI
LNBczhbJ/wRv/KRupf8mTcE8y0Vg1WPq8GlI6hTSbxV+X0nXZrdOXat1k8KUBamzfxOB8vFKkpoY
5j9xbOR0QdwhdvEjrqkb/GLKmQ3ZaiiU2goTtGHB7SSJus1fHv1PZkIfJ0L/vhJTJ3BeHhSymo9X
AoWD6A1wIpI2WovMYQoxIRj99UV+cjvnAGm4RD7OGwzAPl4kdmXXdsxQXA7dPakP8bWCd7KVRHf9
zq/zz+H/XzFhBmgeBtVnH63zLPuzLjiyG/i07jl6E6N1kETdRqcA/8J80yIlaNhOMvbWeFHepogH
u78IHBkx3KVbocCMvLKCODBpsW6qWLV0QLotQnvsaP4DSCHLfdCnpr2JEFcPYVZXQhCUpfLrfLRF
t9OmHb8D0wXxBs4nTGKj9uuvgYsQNoR6WFlw+Uf+pQBG/pFWC5Z/CmPdYWvXg/sjXdKz/hHLyOx2
LlsubKWG9c2BkIQcAkVtjs3UiDVV3hSBPEYZWseQUOxuvDIBqpioMT3e2PD9oDBbJXLOrtP+OyeZ
X5zVnMgspjwoUAnl/vw8KXN4SpTjk1mbRZA3u2LIGKZVxIKttG+XxyFxW7Z031Tfq3wso01hTvPb
AG76dRrL8gfeRu6prXPQIKS1/R014ZJtc+SKAzfuJEYYqNR9ouNzmnCpauNN9a3/GDll/oi0lSY6
dSILT68eiiTGj2XWP8ksK4SJ2LjUT6XEfgeDLJ50JfPmxfFFdSe6GIhY6DG7LA1L5uHo+Dhpa5js
Tx1TqbdKpekbX03/msyBm62ypcZ5KqoFM3HTFurVt5jshYvFmzGNOOVkjpEWrKU9gyYJMNPncwaL
uyvhx4JMAy0+Q461r4StIE92MdXXIGzNj4Ct9HUSVFY0MtP10owJuFWv8/uq70QbQrSC8DVMhgGg
M7dvaRDor1NUjF8o6SMAY29O36GIq3sFF63YClDdEx0oBnvT5EEIA/GbLmUweTHwblGqVdJM5ndz
HLP3AfOxDGQew/GVSXuN1oPjE2lnpQxGiXLIdxHK8iMEogr3K50al4UoIjOExtRY4QQhm7zd0q1u
tRnAdCuWzo7WfTcLf2XVcTWAu9L43ILwxzdVaQGFjn7yhnYo9u9klwJDeNh+rVpQuypkaCqTcDYw
vli1vTla/P+iXoAOc4Q5g+4YAkyZ1bzDf7Dx3Ej9/gkMv+5Xwh8hOde6GkOMJosFJvUE6Kv9mirE
zIz8yljMAb8e7cE7LqalvKtsmVxSIJBPE+DgUoNt4DlGtF8+vwxZCthYtDiErybbBThoooKvrOCK
xQYT3+ablSiTdKkON6tV1Rujs06QdD12zI8fc7b9YN2ZXvKtd4oRXw2V+M+l3Xq3osOTIKypZLPz
j8khwXdBd2tizSkucAnGjUbnVt5smECx/s0GeSM6cJvONnBK91kR5/AulVfezKiv6/VcN6ybQMUG
/oWZ6cNyDuxSIDGKkm611NPwBH281kxLTfU+sYDu7Ew8IVLhbeW6H68Qwszf5ZCykvoW+VdIAhLB
nEEeyQ38+qpfQ/uGkottX2+s22hyvnRsmS9dRKDKyu3p09ZsOF15CLyoek3LOTZWyrMjVlQ8d9kW
Rj1SQTuyKzxJk4bxBCrkDvSisOdTXbaa23SgRfHnykcbeA4WupmhZGZPm8p1HCf2j8ViqUzBWcAd
1J7CGyA99xpVESRqkxYzbITFLYqNwA3mLuYG8i1w1BLKhnxhr2PytnbA13zG684YYXVZZ9PWdlMX
yuWMu81uUG42hUMm7HHlUV1fIBodny3Ei1NolSm/CRIBjgxNowWbGT3xjRtZBg2BCYAapI0pUc9M
4K3A4uURx0ETGXltMYpLoUfTIcG6J7yZ/dmPUDyChs697OzNYPm02qgMzDOc0ro33UA/voqWLn13
WK0po5QeJneRyKJcZ3ROQwj/vC9XADDJc9GQ9XGcKjf+TsKIi3mcmw03TlFmwzrOCKMJpamn+95z
6BKwCWvnzdlR3NnnVRAgNp/qIEWyAHEvzK1BvUdDBECWmL3NsK9o2HwVnPF9UMUC6GuswB5wi3W+
gsDEuIrCD10nqWF+76O6RbCO30bJgB8luZwTEut9AbnPWbS9B9VpD7lTSazdLC+5BEAk49COnIuZ
YdODmRfBm9G63QvcOlxkHUPFaj12Oj65pVRX2sZmYHfmEg6bWqatTVpQkqJi6Yr00fAb822s0+nO
scauDDndjXxXK82QAxFDHTqz6N6bfLS+xsnAAEaPRpRBVWjhJ7Y4mebE1/vtG31ZsSl6aUPIE1H9
VuF1eVt3pg1ZvbNuOBb8K1oaE2O3SWyF4ZMVyt8/o+MByQpHT/fdPpcjKqkR34RVxMwv5gIubRf4
iHqIVJncBaULRAlY7H/L6aO90GrootZ+JxaOXRCFBBl60x2NlLDuMGa2TiANYlOgHaEBIrSVdAfN
4ntreRp00whHi9Vggy/4IvXSVRl3CJYC5V5PVpUiQ2EagmulxRdJcnh7jzep/5q2rfLxRgW5bxwP
ar7hCI0aTGflgbNX7UqYP1VoptnylbVpvdbQ9g2kpxYHSAauy+DPYmSzYfRcMARuMv28zHmcr+c5
ZQdIO+wlcFN0pmvf0U55SWDnwpkiZvx9mzZon10WX771l7q4nYk6+pHQh171HBSsI76+OAyGOH0R
+vx9ZI7de2vLjDs/9D27+gphIH3xMpWwseP6tHea2N2mNgjZGnIOOseJBOICjezA6QD86j0SyuHo
0Kz8HpczdEUgRt3UM1iae1GuyPnkvkaqyYAuNu4u584+RxUbZ6SX7cy0eKbY/+t8M+glSKxVjKbp
tsK3Mb/FcaoYLpTVttjTtrHr3Aq/HXEfBR1H7ckeBdPFjQtAaByY3wbcxQtjMXCHkJ3FKb0UAxqt
IUmncIQukV9Ugz16hw5PYcZGfm3ZGz2mw00WC1HvelJvDCxSUFytptE3ICS18TKuIO93D01K3QkU
CHUL+lCjb/RYVgnTIdntm0pM+WZCWsFcEcgYllJ/FmXgRDm9VcYIKxSw0zwSntxmqzHBFDx08j6x
r+2ML46DxBC3AkoBxOoBTdVKTX4mbrTwqIlUO3N2mYuQ6HdNf9imWId46yw2PecKnVExr+dJUdj1
E54dV8iFptcuq1vQXM7FApao7SfrLJPDt04w5zmLFieJd6CN72LioGznkD//5n6OZcvCGrwEAzLc
SJ2pVt/OuRsQprwas+s8NqySpF6HAydWnRrDLjCHBgMajzHspNmDMVM1D2NRkMFRjn4h4Rm4TXsL
zqrUSQ92FmxgrtkBJqXmsC8GYG9ChYxmyNfFgAEh2IRnv/mIo/yNQFXnbKIiEICdnasy+zrVhdj2
gSGWQzkPOR9G4nECLamujjY8dDDfvDd1uU0JysB1CDDS2UderIHQVRxUgOQYJ5brmprCe7USyv9V
FNGEcC6bceW9qcZHqEjonOQ4YGQfOCdm5EB5VlQ0T1aU4WU0m8glv0RjPTWvKTBWe0PseOvfNMJB
GGg2MWcwdZ2Xf/+jUftfEtT/CDjifw9JrF458l6/fVfJX5lQ5z/zJy4RiH+RqYpV3x+kTmwdIU7+
SeyU8l981jD3faIoBBgDrfp/JDQEpeK+d2b22zS+wBz/5nUKCx4UlSSka4jIFgzPf4JLnNGA/3S8
nIgI6fj70cBZHr/kD4XNX1QEZSxmLzFQ/S9Z7WzVNGc7Ci8/JHqk2MV27mz/8mx+ghnwuz9czzdN
ologXIGqsBkFn1ikFUJqhbkWllmYYoeOpaIHZyC7ZF6G7DTLxLwUaIz/5Of9LXn1I4bgkzyAU5rp
oRCC9R+gGPqIIQi0mP1QO/Fet65xqVAWry0I1Wdfw/w39/eRVfbHpaC2IUmyHdO2MWr7eKlq6Oal
YXqwJ7siu8Q5y4BpEhDJgV3vtiNUe5VqHBD++F+JNMfHXz/eT5eX3OQ5IxYACMZwwBv9eHn078tY
AJnsqfE5AIvS3gI7GDd41hgYr9eQbCQKn6sMutEbrdDv8tutT4+aH4Cw2oWod47G4p+f4Jp8hAnQ
e1a7jzB838/5JB57epcXlDAlxPiUAwu0wLloBAT6ou13bVm5OownrP/DgWnxve/1005a/fg0znYR
/wZO+rTe//h9gg8nwFneFsRffHxAGHxodmkmeK2kPC/KaoD+hgWSRA2Ch3Zl3Pz6hXzWK5wvCD1b
QqQM5JkL+WnBG52WGlssRSXMZTl0gZxX3JknAdBr5y6p2+wu63Kw+oSMBCl0BDnHny+pknK9+fWv
EZ8+P4Atm3nOecchYwI07dOvKc8CVaOP8v0gyEXDtwtEjcJdqGMLmEhj0CXZ5dAE9VPaN988aM87
NXr49lI6ZSBcMrmzl8h8cWrRpbQRCJDP+Q/Ol1j3zaGbz/r3uPGtgfPWQt4Ng8ggejlIL8uqNQ6c
pzRTIuaYjIY6Ovmwb36TKWyf3+BfdrQ/bvHs78RbPn+Hn7/ARmurTpGn7t1mlPjwV4AGlHDN9IjC
Pw9rv5m+UNRmuPXD97oiuTPftkUZX1IVqR2SeX2oqSffBss1bhZM+e8LtzdfJhRve2ZnxX2Gr86z
rN3o4Ks++2ZbBf5uixav/WIwcJ8qPZphy8T9iwMTjXKpWtRpBFDbtHFQ3P/6jX7EYDHu5IWi/wK1
9NjiEDZ9XM/GMEa5RI20X3p44Vhs5CGO60b466t8/mq4imXysZCoDfDAofHxKtDAfPDIutj7eRc/
GQkrJ9IKihCEBklswz/br883RfyNRJ513rjJ8f54OR/lQAILtoCOU8envE6P/DBiGOxp+M128JPv
gYPhfMSyZGhLz9vZX4+/SVRwaFRBem8cn85hD4+ZZxb3UDrVsWdef19i7H3366f5eZM+357lOdSL
hLvjLPbpaeIxHZiFrsq9dnT8prNRyo2ft3yJmUsFz+jas7/MwdQ857rgI+pwN//NC/28TZ9/AoNl
VGIuQbycFB/v2xg9PxvMvNl3tW+sUxc0A2uiKp1D4ZbRb/SQP1k9vEniBM/5p9gUfroYZXWidR7T
iRh+cY/Ggp02Hf0dWSDZKim0fv/18/0jt/LTFkDaHSwktjqW7edA79o1aVyCst6bCCWW0Bl8V28S
v9YADLo+K2+NfLmxfBR4CcyqeB2BLVwCFlRIQ5JUZoeaUdOJHl+94WHQv5XAv3h6jZG9hURlXEaO
bp5//aN/+kaYPkCVZ/FjuvrxjYjSyz2RyGZPG01asUFlQpR2dRHETvvw60v9bNHDsD97xFrcx2fV
dAWOolpuiXKoi05wuaxTr6bxCDVIHh07ry4Se/D2v77oT+7P5nUw+WZI5/1XXvcyOi0+J0a1n+zK
2fp2RW7EqLx95UbGb/L6fvJ9oR9mesfFwEo+y7CRo7TFMjf1nuj2pNoyNAbtt9GBDE6rbnttzQcQ
eFJO3L52L0dZxr9Z8D+7V65+jvKzqcQC++O77E3kt4avq33p4P9Wau7Qmpvguk/r4DfTvvP+/nmp
MxY7p/RhY/tfpS0FOrBospDpyJkFIGiro/IAEVcSwsAXAB0/W8t6UUej/e0r/clzZsB45kxwcVbu
pyXbyrxY3NFr9mlrDjsoKOld0s42Qga/iE7ZMrN3pdAaitWMvQ/+KgwG/j/2b5+tzMecD6n751e9
KBkNg3SbvZOY3j5GknIYdWRu6hQNLngA2D2ps7+p6X7yetkxcR2gP/NM/3N8qTxHtePE2ezjzAmu
IrjBFmhtWybr1Iuy7a+/m/ND/PSCsTkUZyUN6ex0aR/XUkOHJPNR1vuWWg32cPc4qN9WqT+5CJ5N
rNWzfBfzgk9VcRnYnbuUCTtCPDGhsBoDtz0jVvk/P9iFybkDo8Phrj4/uUItg9EYY7NHw+J8yZHi
q1WDWgASqV01v1kbP/k0BGcpPRXCSlqSTzfV1WM+TJPu9lToYocSLBXAKFS0iyfLi8RojZsI7V8a
job3+o9fGqwU0tnON4vA6dMJb2Scv3qqun2RezjlD84blvj/9lT/2672J9s46nkG/b7FDP6/zvDA
MFt/gj+0bzFvuYoWigYmfuoYAxpuVd4yWE2D+HfFy08Oc751fDe5M46qzw3U4iTIiIuo3Bu6cr5U
+WzcwClsH6Rdw+X1cHj59aM8AyefPwBoE3iGOJweWGV9+gBi17PwrPLqfWbbpbefYFS1mBUbyQ8+
Bv+RjYHAtZ5Ylke0pdENeUYBo04idjDccLP2R+NYxf2YCbqADnbaDuaRLdcoGN9cJ6X2z1092iFl
AXNDhB02xnLtsAehVA8ULs3XX9/OT/YOGNumdM9nL/jNp3odbb7STmXWe0HEG6bFuIOv/TYyvurM
Gv4kCf3tAvnJtc4bIwcDPuWwXM7//i/FLVS0RsI2pLj1YEZqa4Ri2hlqF5yxiH98WwwYOYGgaXDJ
zwjLbLa6msVcwPA/+7abZAiakTSYviXZbwqJM/T1aUGgQxbADOz4HlYynx5hyZhhNCcSVZm70VFr
zx7BC7xmZ3WF+YJ6ioAih/j05Vpj0FqAHEvvGyExxb0yRjReMAMhtclhudQIRx8dZhvDhleShklt
1G+/fjBC/PevZQ+i0gauY9PzPr2E1pkVNF8AkXKs4ouGXMVX9EfGZaMmgPMxTeM3GPzdA9Fz8bjK
rcgIa0ZCtzHGn9fZ4sS4wZv6FkEAzDmfXgTLb4ZvnlZHBpbydpQVtqzpSOoi/JOL0Uv732zaNFwf
t1LwAkqpP9gAcIpcnvqn/SxT3ZDnZIPuFUZRoRi7HuqscBDhQC1En9G1IPcD4+m3kXqAR57H2G/N
OMSiDVqG8pxzTcoec1m7TTdZM8HZ7STGYGEiDedLQgAfnswYS+OWUHt+CcPWbkgTWShcJuar0z5A
exZttYO5wTYD55433px3r4kjmxQ79maBqnG261g5zuKfJdgXJJH4tybqqmMrbfs0OxMSlaFrk5CZ
DIzomKoJ4ZLfLmGH5m7ctViSv5GdmBnrOvIY+yBPwOXMQVK4ZP4xCnL/ETouCoveIYURXSBmgNM+
Eha5l2d1HRKMurhPi9j4JpsIMqvOiuG7rzCEzasfplWLtZr9ZZPgyZbOedCHDaa/tNL98kqaoXE4
u/XBA6j9q0KQtFnPQ/PgLt23IPLTk43R4h5AQZUrAmgc/MvcwlvZReIdRKAGBgHG0u+w9MVAEBOk
6zhpi70wZl4H00qURfWcPs2ihWVf45y5T9zJ+HH2+N/IQEN7MHP4sDi0FMEDU5/ouipUwXp1qnoj
ZCebsNGNu0Xm6S4bA0X7OiNMgGEnnn+nuuB0BX2IhtcAF1pzOwwuKopmfFFQ9N9YCPW80m45P2M4
kR5U1hr9hi4kR/lpJ8VKdvixV8gc76iaCw0oMzyzd5bv1qSnAxgbXu+MG78E8dAzw+r1ySOwDYa8
yBve0Zi8lk50j+/RF9wk8ReonCVw0GtJVISZYU3XaoR7l01FADliXlADOHgAEnCYFvUWJSDjoTnN
12IRToh6v74x2kpdppzgX1MvJ2mgi9KjhPRyMOzK3FalI08zPuIOcQJaPnuO0R0WFeRhbsBYIQvx
yW+8HDszIzlmtvst6waywfRk70vPpiB35T3jK3jSutxXnAT3Gq/9BzfzEVIS77nq0TQgrcTt+Krs
TQc7UMyjN+pMAF91LTT/Mla3iY3vxzw4+REoTxzi1sseLYMUnoVO9tKMko1XZg8krmXrPkWYAl7b
VaFnjAUmWUjCPGsZsS2V3iZVERlodY6Ikq8oSJNth6RxG1mtt8olLjwrDOxKqLd66PuNNqcG7ol/
zomUs6kj5H6kJ3CI7SxtYKTapjmtjiO3XgVbO58iN8Rv0AqRxGDojkb3skcQtPb9ZDgliW1rUgoL
eAt4jR2WxZr91dya8gKbICOsUqdfWYMrXwYEQI8QCfp11fSIH1nj1qHsMK/8v+ydWW/kSJal/0qj
3pkwrkYCUy9O+u6ufQu9EFJI4k4a9+XXz+cR1d0ZMVNVnY8DDJAIZGRKchdJN7t27znfWQHP055Q
Hpy7JVyeESGq7QTH9jOp4/IrjOzokRDZ6n2pb0NNGuzzrJxb3eujTais9Hoiz+gkyyRG31R0wGQ4
8VQ+Bm/+LscksMdCbSFHEuNBasu7apJpV8aIfcdFE3etlUevva4Z6yEfy/2spuVgDQ5mKgxlTHaV
PtzV3WB8Oj2ug5TuK/sj8AK7NJ5bYdIl18qaYUQzMWCm/SDmI6TkMca7prhcVaV631EX5duo9c9Y
EKnwSgdMvj3bJUEOikklksP5uyunEsXZRDWTjQLuqVQD4EN0cYgRotm8nhGCIGgprOm2hOv83CeG
jkBgAo0h+0HdJGapsXbXk/YOYRazjjDidUp8xJOKY/c4IRP064ZnLbCGZQpKM0RBgZ7MbAFWIgyI
yyRdhxNJARbFzMH2wvZBs2ObHGIUsfB5haFu7NJEXTLHg96vsiK0NpFA+YRRcJFQUMcavjP1kHea
UPRtRL/0QRIp88FWuGNRO2jZnptn1JuqV8M2yoriw+Gwcj+g7n1vyy8ggYwYFiv/pDdprmUij9l4
6lggcX5a9m1rsvhOOJOJJ9AqH72OvK/1wjsy5HdXOEVKpFTjwGIem3X45gytd92ptDyM1VAfOmVp
4UoS8PHiwAk96wXsbHuIj2DRMWhMAC5KMKobs8G+MHty9PWaFDo+tv1Gaka/XhaL39U2+gCuq7bR
C8fa13N32UGoIV5Hx8FbU9Oeu0/a3steyFRHEykNEBjWCG+r71WBOm7+hPjan7Upt/ZzPqtvtiMZ
msR9emsou9m2rlT3uWGP60Jq8cdslcsT6dD5uq7LbYeB4LaX1lPbxOVKIAoNlnGaBMz6aWb1qkK9
9XscInAbOV5/s3LLOveuDVkDNYa/RBnemwns9x5YHU5rRQ8XQfxiYiazmuShLEoAxngaslMxWON1
PTtNdeg7aE5rvsEOjIgEREI48uh2gdPtm03vrAsNMiYqNgPhnmYnDwbKtU0YmdNDU2ku9D53IJaZ
IZI01JVmDaTmSsQflxWic+8XWTmkz8g01Fa5o9yHGIfWbcVgvfaVocXJdux0qtNWmp+xwE9o5WYr
gnKuk1tHt+MgL+JaX2H4iKAteGoPAbsKuPr5yRLabmbc8G7S7tkDoU3pZFj2sHVCgAlBPDT5aZiX
9iMOa6yDi7KjBYdRrZiBjBzPgkiSwTORB+IXUV5+5VqvXyknth8HonkNbEtDdCJQCNBKAn+FxbQa
+gABgCKQonTgz0Ng3iFkrfbGhWE9VQmSQaR4q4jR7ZWazcuj3S/HpuDX1KCi16tJOTrqFR14gmW+
tZwDfBdbHxrLNmS3xcAVjA4aJYRnxZ2wHGMNIhbJm6Xq5ciC9RmbXrleqFaOxNjW0DGG8m2YIh54
wktUBdq468icsdx6OEUJQweylvPrupPRmj7w7LsT6DNlme/pMDbPQIAQpyy9/pK0rrbrQvmkKx2Z
XoYOhC6S6FYYYcx9gtRvNZPjQ/YnOcnOUsXraBg7rJhofZJx9gJdL81TSIlgjCMKnYGjox+x+q0G
m31fY3ID87CO7xmj4agnY/pMZjXCm8Eeyk0tB/M6y2LzzszG5YpYpJH1C96u3UvvrlFhe98wj8Oh
asCOqQrBCFXM7p5nv3qOTWD63diET1Nat7faWKWNnyDR2BSXS9TKbN7Bv+sDiTlqJ5sRVRdh0lPI
Kl4SMvWA3mah7J8dNjQhOJjoUZmco9bZ61zkg2iXNzcm7BEHi7sxWlJp9LIa8P/XeYziVDR3FDhf
jlZUr1AHsN7EzXMfTs032XgoQ2ZKbckaqLP+jsTUoJEjvVfY1Q3q6hRrV7Hcyax70sYw3KSGltzG
/YJtDkD3vI0uyPbCKBdf750x6BumkL3BwbrxuuIsnNZbW05Xr8O6aI6uh+gK0oi3icKRCIS02Vsy
Sc4cQrZk8CBeCs2ZoKx6iZ4bV4v2M/I3yywe8plAhqHt1GEptdmHD1KekK2SNasPHRpT671Psktt
Nzlrz+APis11SUbLt6R0HHxSE85JEkV3KVgH0o9jd62lrbaZmjHH21h4LAZTS4Z4eSk0m/Ocgs4G
0fSEDmgiTsDuD+SqwYQUoN19Uqzx2eqANsXmIs7E4es8ogeD6KC0Gn0vAeQWHzecnG0WeWvkvs4Z
g14MvaEaYO9q2nZJTMUGUMgzWJDi+hIs8V2VpbOVJerLKrQ3erqITdwnxXM/4qgaOfqsjWp8qEkf
YMij7Kc8SbIzSRjAiLMxO0caaDiR7BKrnA9EhQsgB6O4AiM6bOOq6nd6DXy9K9wkqDXVHpYiMr+P
CXZplFfw4WrilbzenR5JnvI4ZcF1lsqKDwx5MfjF5muSk64zmfmyxgHME46umZZAtWuKdPFTG90k
dkrgMJ2WlFfeiAcqa+x+bYy1de1Wptzrcf5db5PuqQORsmNFHw6QwmkbpmQbW5ga30d0Ziunxrhe
G2b21Dp9/9ZoTnXrIVR8MQbEobWNm7lwzWM3It5DKYJH3vaGgzbopbdLSnoJFZZAIrHMlnuXX8jj
IFq+4JMlgTkr1IjLNu5pMydiJ4wmvvKcuPatiE1XaKG21uK+PjQz1XRM3PdG6pUIuGWA4BXyL9fu
dJjk7tbkmkIVxUgQioFCqe18LYGPb6e4r3GqUXyC1NIAO26KEeMXMn51N2V5tFMJa+FYZBh5mY77
nmTtcTjDBGleVGcnmyYOpm6HjyHJyg0O4HqjITDYaE2Eit2isE/IIcqG8wyo80Y6qI/p0WDcd8yF
59Q5NHJ2IWGbY3WtJ7Z+XVIB7hC94pAG/OHPHSfito6iO4jOwBnwHgQd0kKEzCWGDHdyd/kPrJBQ
OosKFnw3XE55lbyLWThXeW0Nt8WSXg0lBf6gLR/AeVJfFtmZkAzyxEbD+MKqHft9Xc63i7TxGIjY
eTHBAx3zqlqMFegZO1kJp38MB6M81Yxegtgur6CWvTITUCurFc8w9IdrrUdc3sdgPAzwoT4CyXGX
6y3ndaPLbgnfYt+mCb4Snf5m5Qo5dhNasAgHI+FgXodbYSQxn3aUjDFe16dRJ+U5T5PvGWFtJ+JA
HduvwO4Q4sbwwxq6eWsvcfExUFttOlQNe91Q6c2YYuw3DNZcKShWsLgwfvTrorZeLZTjq7HItXWo
G8WjBhnh6LaOSxCNM/vRjH3U6kI8B1M0XyMZeYfiNAf9kpCj3cTyPatV5XNuQjUdW9ZDb3PkLQtH
BXpfeSuQOamJZyOXbB/p8ip77pauumUVWUn0WHneSc/6aefKsdqO7dRd5e5SPhZlV7KhwI0blJkd
Rmbh69aZCUTJDefBGcLtXI3t3rNiZ1sBSngjgK1bi2a6qqCF+6SGIf/GdX3rRIX9XeT1k2GN5Wko
QcvhLyZoHJoRJu/Q2aSylaShJejcJ6ftT01YtffofUcftnpCvns+uRgipiQ7muGc+Qj0vxbBhKUv
tGiNoVn4yzwUBxHSV10NpZo2HZB0Aj+mJUiLdFfp5bBWLn0sQzO9FWZzy8/TPtsZtrV8TVSkJy2U
+npcwjMi6O4e+EO8YcSELAY5XNDiufkww4upoNZaqgM+ebSQbMI+GJDcpMgDUPSwOj5L4CmAkdSh
z+L6qsNaexzy6dXLms84SeVGNnq1IxVm3ojFE1tvHAsQJpWDQlg5w6eGvKoEI1INj6k3x8+5mzYf
dv2VNpKzpl0J7MAl3P0SYqA0luJbVNVJANSxPzTDaB2yehpuFhTP8Wp0ym5thKSxQQVCS+p0kbMV
BV6Q6XKWV3EEbzZ0wrtoZPEKoyXfIRZN79ldMb6qEl5gBOIOkOeEU0Va1QaABp8krM4ziJS6pWCs
MDeFxTjt+roL6URl8brrk5jLqs8HU3rvjWXoh2b0wm2W1/UTnWl5PZeTh5cgFSf8ktFpvPiBECxU
3qYBUyQ4oTfxuIk5YegYVmCervBEVNPKIohiWDt1xZAN9JSFyyxqBOENWq1GIC8k8xJW0LGkVxCI
G44gDwQslETgSXtPXMINQYjmuooowePFzZHoZxi9s6XeCFKr9miGBBuHq56WokKxTzE7gZAiCsb0
jTzCq9zBHFzZeo+AWktjfd0nyR09KyYCRHR0aqYclDJTlNGTE5jOovsRNpYNLzNehW4bbvU06a/w
UUEmixcLbqD0dZRYvlNnZ9knb0O59HQRk25X0jHb6J62rhds13ooaE/URHaMphfu8tG6acaqoUuD
uJ2zk3oUg1X5tZiM1RL2CWnII143hiOJX9icpCvh1F+gGso3NPHpbQpRyfeovnw4DPFWh6Nz7ule
v5SOxB8UUWmbwA6M9FNFkb6VRGB4CtDh6IHi6lGO7nXcE3sJjiiq7Gdijcq9LFqMJ3X/WOl6dswt
c9h5RdsGdm0t68Jzu2+D04OymsOxWyvLYv1tS8vejhKbdD7ZyJzNvt6aKu/PE6K0g8LmsIlRDr8C
NYtQpTexG9TtoM7Ywdq1xKL3ZbhJcoXR3t1y0rrEh2nRAetkBZTKrnaVkt6utSLNbzrHOhTFIqhh
O/ORloL3Jt3KODax055BeMkbQh8Y2IweT2HlUof3c6k2TstHluMUUK186m6XMHFuphnaJVb2+taO
mv5Si9nHFuoIRVtm9m8ZqbEgkABswrzgGt6LzkywuM+R8wFklF4l9UtzgzCeDaOZOc1QNxzCPmrP
bNa4KN1QHuvOIY+p1DW5642s2JeY4cGW1PR3arsNXxYZV/tUDrCGyPR60ukxbbIlg8gSQsRhaR0W
jsgoXfBMoTBME9VtdOFN6wQ+QoX4dMSYVsr0Wbhmc49uvb6K+oaaO08h+/gTK1m18gCFOCsPqTe+
07RM3qJq5meDwsR0OLvRdCboSQbmkk/fuzgFqVDH+TabdZ3WbLWM1zAQmtsqzIxjDqD1IdWjjGqi
xJOgDfjN6tgZjpkzCnCekLGyQC54qAnr0vWPMcmbUxqNxbsoHFrzsTOlN8N8seyJBfvyqehKigBi
ZdJT68IVXmV178ak1SXGs0Vc0FdLGnrnz/pQHo0U3x82PulqK600wptyTHq2Xk7cJ9GjDjw3stQM
Xx9tZ1fXQn7MCQrahXXxK5qryD1Shzk73bTYVyciI0K/9yCSQO9uyqNySptOUavVD1oUW09eXnTf
RakAfpUAGEj86piRjixVr7hihmApBt5uTzDdKerRe2WWNJ9y4IJfIN3FKzdZrlqDFJn1aGhEccep
UgETysjFd9NBk8eLgQwIcSER3Rzp6N9nxi6MTeNe5U17RSYa2XQ9DI+StFpyduO2YFY1Cgg1K2HR
JA/wcSEL9qLpsVxcBJM1ASI3hvXjfZnhYPutSkW6ocCsv7XzRD5Hkg38qTpWvLGc+E106V2byEvO
JAc0tEe8ONzNk5weYbrkYguY3TukzbLAjHD6rD5HpRTYmkGbtfepGhFMhCKKtpLs3a9kGOL2fkhV
psMRSa1NkWplHAyVmd9DtgWekLthTCTZgH0tIAq5SUCK4A6dQ8+is2HwqQ/71GyCtmUoxIYQI5os
ZvRsnhsWEDHb/L52026relzj6072XBBCjLikOnIjDLEkBsJ5vBhPNwzMqCzIkePWtEy8Viqiu+GH
gDfuaWlEL7ThOUF7miL0XR/Fa9XK9kD/PN1gBM6fSIgjCwB/J2wYrepws87d93bsuysgxvPBsdM+
OXqMe69oyPLjsxahDuwxLXA7j+eUE314nioeTB+BPkI8r1ffnJLKxEvT6CzR5m7Cekh3LvisYVXK
OXoHP5Oe7DlF0zCgCR7WjUPjyU9jDkjrjKYlVDBBYlYghrm6lxD3Uj9ps7kIuqTnaYyAQX6I1uVf
cdMmJxw45hMdgSTxQbHh2qjydsKPZdcP6Vh239MhxG4buqb2puFrfrErs36gq6lxuJsrJyAI2cTt
VA7jI1625rn2aFhAAHWfODM4V1hNiFnLM+9cNQ71QZ23pCPbpeasZMt6xdiUejw0LqoJ7Ib9Jo1T
1GKtbfhi0qgrOxbSKz4HXYEhOGSwmvY5GkZTn7HwGSpkeNDDFYq2vRzFi8ozYHp5hwKQDhZPVjOk
1pNLh75chbXJjcAwx1CiETk3kyTn45AgzwXy0YZ3KCzYd2kGF9cJ6tagHtz47OVefuMRV5Rv9JC+
6kqb+NAv3G8aoMUMTUUHVHVAIGY/mTXEyrB11Lfc6JwPx4zTU6wigzbkPLI8iA7VY6dZ4A9zTuYl
U6IkBZeSCj48OaRJjptqsfqAeD7vgdQCHnnp8QRqCtgLTmAmR5vW6lFbDaltYu8FIPAUDRjpd/So
xkfNTdKdQOBwTUB4fs94FNf0yIPLthCeYxKK7mdb1g+Z58btIbFb+cFhZ8QLNHR8NpIOCTIFwaIh
UgU3uIkJMzS21NFRuqmwE2Idp4/4ks9QtPayUgbIWWnGd2xFNdT/JgvTvTP36a4hfrg5RXw+CHli
xPEa5zzaMOm9qxJENElEuPMqcF5fUTZHL0ynuJxSN4gsGFt3puiIo2UtmBjh6boMrnsEaF8KegwZ
eCD/OoYVJo9wnV4+39Ao+vrKvci8y5nw4ouYhVDFljjrtZ4R5evzIvxQbx6fc0CRSOM9o7nvAHAz
igrTbpNeVuaSDWDjYdM6CTvEIVhW6q5MLqiBRSddhaKeHSgDJSboOIutkZbz2RFuwzVA93vTyrCy
XzNgqAlHyNihiUpf/dKh4iZNZDVsK7JG2VUL3I/+bKROfo0NbdjWXV3thaaqPbQicQCew71gk1OO
zw2myS2b1tzYE38G8ZKxto8iCa9zGzxSkCwm65wdViwiotbMJ46UYgs6l+wCUqXuGp7va/zB4XnE
nrLuYnvYaZHOsGyipvaLCqrOejYSEkElmJ05kGVJp5VA41A7zAWJbKsKn3tgDACY/WFOh61hMHOF
jVdTbAu6pNuYcc2JgSkwutTMWElK6SLtQoWPvLnr64dJ6XwWSxig14MahoDr4BCc7Wl+ZhakLIxN
1TARae1DxTwB7jAUwZWhK/vB4uneZq1WRNRllf2Ws6FQJetLvVPReE6Lph1OjELZsjoHkTHW4YEI
5zLdeVNq7vp0sjdpZPOokNs1+cpl8jES5meuRDyPj5boHOrGhk0Kjgf6RnPO7ym0tAt8PeLh7YhM
pzZVeDch/eVsmFSHxpFjfH9N5i3WdxVbEx78Fhl/Ouk39Kiue92iYCmFTgI5ewNpPUig1aQd+n5s
D7Qm+G3s2Axbn9a4tptAkmGsJU8HJkXZtixVnW1FPyVOf8k591AV/PO/Lt/zHe8+CIS4+4Hn/++/
nZPvTdVWX92//KrtZ3X1Vny2v3/RLz8Z8v8/3l3w1r398pd1iQFmvu0/m/nusyWz/D9DAi5f+T/9
n//x+eOnPMzq8+9/+15xbLn8tAhaxJ89chdZ3D/31W3jtxLZ3c+f9IMMxJf/A/XzB+JBB+0ZCsyL
8hUL3H9mJZh/GDjydSQ3LsJ2Kf4US6VjnEMhCukH3I8uzIsV5x+eOusPiYQWWxAVky0s0/tLbHGs
RL+IfmysyLgKTH4a+j9kjvZvEiUcuAOKiLdYQY0GuyGseeVUjuGnOseQRyb42okYNCEZgsEh9MFS
gSmcvZoP2AzaYV8g7qCZV0v2oIb52jcjY8HaNTH0/oO+NKlGWeEQCQ8YJOtIk08q8wZ4I53YVlu8
yzOb9gw6zS5Jy2ObThNhfhHDrlVZ04070q3Lk0A5fRck9D89SmnFTzMvSe77HL3vcDAjG1UE/6V7
wPCu38aYErqg7cQnvl8VnbS563UY2VOcbr2pq8kXMHv6up4uuyNwHpVhKaR//8aWNIsrgLwIzl1v
0NqVw2BbkWJq9pWfGvrw5TZC1mswl5ylqjRpWR1CLkwg6TaTMIXOJdvjzolpccUIBaTXWFslh6Ff
u4vs2GvI+WwBicYl5Jwc+sFK6T1oFlAyzom4CrNFIhDan6VeakfbLiEfa1AoyK/3UmiYUiz2IxQQ
loYFVuShcurUw9o+AO60aeaINTmb9eviJMUbYUUDMzpg3dso1LweSNhc3HnLuMCjAUuhrebYyh7N
VE8/raiIqgC2a3KGE1HcSnDwkLkXYTHqE3bcnKYl0mqIxXP4CYSj1nxqMO2RbM2YLZ/UTOjRo2h4
boxc2nT/68T2hUe/XnN06nSm+GG9drCRvFupBZ5FVam8F3o6RSuRGKEWhNFUOr5XGUOxXiTgs93A
WNpYmYXbBbbF4X8F1a957wrTYDPlvnQ+Y5/s27xUxatieDysarMTGpbh2fQHbbqwNkVM4gS4gRiY
Oo7sTanp4z6c0nEmFsqmSqLhrV0bgKI1DPnoKlY6T9ZxRBVmYM6Pk3ifKYuMB2foeaup1nL19FjT
jFXdVwM5gIRYaz6qKazoUHHjm2Xx0ndzSJJ2HwGZ/RyweS4+GVHduxPO5UtD860FaKzFRTBipMPv
HtfjUbVL9V6AJsdJDxLhFp5zCq55tpPPy3z1ynSZ268zvZiUb6CLWIKZ4w0hhU1UfGidJNhimBmc
cDOKiSGnOcpHGjF0oPJ8aGNyxFz6HAQO68+5LfOryjIXCmPdmqDaRGVPbnXYZ/eqaW0Y2LFTqa3Z
h0dnsNt32voZVnZYEC+CQzZFWufMVCapSkDXdo35hS4J47srYskBZbEIaptgnKUr6KJ9vKXSaD4S
b8h4d17DfKtFltugpO46Cfq6jRSzrT76agRmEj8aDPBMPSJv3oho61MY2ovA4evRpBgTQJt+S1OP
WxJ5wwwGxgBgVzVDc78wc7rY8lvDxbRnMbSgMQIPwcqWcF5lXvKRp3RCV42VjTQzO0VXL2uscd3U
1YTCcaBaQbxwEeIk4UDEUWl8hBzUsvskluOXlMlIaIJoYaORJDUGtoeRwO9LV38hwEm+2P040FjP
dPepgS5BypGQ+atlp9WNUzXMqQhNSL/A3BrJJlwM7212OrKTJPyDHpWS5Z2dKIw+KbsVaZXK4Lo4
PJK5r5l2cShqsSzrPpq0FUJ+m6o5AyPYFI0CDjkSdPq6aLZ2S5XhzU8Ruq+XZs4vDYThEhdcWnHq
t0vo+DKS0UVG3BFds829aULYVSgHkLhpQPjOYZHXBwbvcs+qEYIsqOSAdKSqADZUSyWfJcix/Mrk
VCw3Wh66X1lLHjMni86eOfMv5pkMOW3YulnivesGss9N5MQz6cLN2FzrCqU3w9q03ISxykh8GhoE
ZBYNeByQvNgqWWBqsbtoHXptdBW+tBf0/ZHdzcy7+2kuA2Fn7rRD63np5E7SebCricbo0NXRdTKE
o+ubyG7vEAkh0VqaGiEgQj74rUueW7eIZCb0Swm+CT/ulpqK025LyTFUMGxgREWdFo7ALP2UkexD
6kowya7TZnA/Wj26yu1w/HHfqxMtyjbhUSrqDzYDWQbAfQG12nCRZxbcJmt9g4Vm2aD6n/s1PfuZ
IlOBp1xVWE2cgCNSyCfaTHS60Tr9wxfD1WpWSWlp3XkusjHeRzyf457wUnptSAlSVFM1x7CgLbEm
IGYz1LpPye+50CWHZ2lMZu/HAyTIDb2xGPS4UOl3Z0zAZnJK5uN2GkhM1Z+mrEgNf4LmA7Y4j83l
VjVhKgLkLRbo2WTonpd0ZkBRePTnopXj2dq0kozlIRoDfzpFWc2ybJpR/JoWcQ+3SlfGLar++Wty
s4K08xiMRkg0Tl28AvsxdjqUkv6KTqWevUy8LfMh17WFPp8SthmU9tTPtNxd87NWAJMlHbZtQi8P
RvIlTMgd7b4N+KydiueyMy1YoYDJH1oAuRiCeSSSU8OaS/+LQIVLBeyG3qrSl+krzE3eukW7ksB5
M+Q43F+cSnu3BVdOenIYP1ciyt/bGFFPHmuv0p3Lm6ZrpNrVad7ch3GttJOmwDz5Y+iWL2igp6Xy
5yHC2hXoYdsTZGAs8zcCeO2PIiqqcssc2jlFyNHJDyxJZuJFm1D/aZD8SzX5/6zgvlaf5X3XfH52
5zf1/0DVbVwcFP+87L6vCkJ9fim8f3zHz8rb1v/gBGaTf3wJbyV8ksp2/Gy7v//NEn/gW9VhJmIw
p6diUF3/A2ZB4Y156WLGsyBNXCJ//qvw1vQ/0JYLKBQo5BlI4db4KzSL33xMmD6lDmFDv+AiL2AN
3sOfHQ80qelRkFSIhXZu3n8UfrQhwMn+6Yrc/HRf/UfZFzc0orr273/7zQPz82WgOxjwROkhXo4f
f34ZI0nbkI6TsXLytD1pbhvtGyQEwSAihc90lvf/+vWMH16l/3aB4R/AwiRxFOFq59wCjvvXVwyz
bhnDRoOY55GihSCqnRcUe0CYTOhqBau6Rhlb9xE95kKBt3JbFdeHxJG4x3yr8yp070yjMRJYhKUe
LH2yvI1l0Ykk2MSNmWz4nVdmCwUE8ara4IOOGTub1duLuiTQrNgUITrROSxZKKOccSIHbK0nEqVL
9JSKFlm1RRu7MXu2dLR5ADvHI76Befyu67QW4JDCRyVusxAYtsDXCOzcRkDLEE28D6sJafS3pizm
ZAzqRDCQ8SchkMvSfcg9WgsX5ESjU54mbuGRpp3TxKJmQIb6AvC7W55krecktLEIm2LXNQlfx9AJ
qcFWWChsUyjyi2TqWRL6zhY8jOU8icCWGjRy7CopdcKlo5LRFrXtKbcpvUZJ33vB+4gE3HTox8QT
Kdrliq6MzVLKeyH2DAsD07GVFXNGIcW+ZiCGMg7I0C0jDxEfin7Q4Kln/OLhqkiQdR8LW8+frSKv
nX2UetnFE7HoFSB9+mPRaxuJot3bHu6dFE5+YVRfM8k9INu70thrqZNQhE2L0QRzbcY6XVt9RPtU
Q49AZdaqCXI01ecaxGeSfpBF6zS+IzQptlxz+FMT2vpmo0Llxd/HjE7lZ1nhZ0hQKSy0YmifmcWx
q01dCxac8ya7Uclg4j1DBpltFD6BeGMZBQYMZAgL/Bh/WEy9uEqsURL3KrMwPKJzGoo7RTu6OjhM
dugiFShCSuCOEcHMJ3Mq+/4eGpFwzrnqy/puTmde8OJ8FlconkbzWGFroi61EximMMsNwmiWRYNW
DhqO0e5qNkZ0vxwQRVKR6+uFzpEBe+1cT1GsOJ0CdlTVUUsrj2NHYttdt9dJpmgg0SPRsdYTCRYw
0a0IjTPSgdRQbFQ5QRjVJmqgVn3zBtPQ1ArQUy/uoM/Dj+ga18rONVn33o2JS8y7IoocDbpWsTff
o1tgJ7ZdmgMPVoMhBrGDW2p7LcSiO9OShFWlmKTp+OHX5YD0oyJ2PczLK7w8RXIeEkaUXPTZVntm
UEVUn4fIGntcS43w6sZHjy7yreuSlbOvC2y5h5TYn/lqxpgHyRHbgR6MbT9w0ESHusR5sNT1mOrb
pGkTuVM6Nek3r27b8TYaaBGaweI15XDPVN1CZig0hnn9Ku7z7LWyU1qPTAkz95FEJOfC61ywuQD6
xP+KrWR2QMRTFPUWUr+7cZjslnDZliNdNdyT/qM16n72mLzS3Bdd1YR+Q/Ze3qPC98qpP9ZKzo37
vnQ1sVD70oBQ/NCrytLme44O1CFDYpoTYfaNcsZVOhC5sa4dYtNUUHlNzfiZqAYgiqAMUCSPsRM7
/qCrkclbxVLqXWNUY+yymnn4Ln5WAmVapHwEA14AbyrCDVdzlpZtJ8W1J1ONeEqt1LT1RYEZBo2L
NR1pPZiagI4LvD+hCSgnDguH/qiheLC3JWhQqh6XQ+Eh61RzLCNQCgEYnssoWtMJhUE9bcwYDsOl
I+NkWRRwvF1lprRPV2bTQkSF18kZPP0WoQhovCPF7BDlt17pNuPFslSEsRbB8pFx/7PI+acGwV+3
S3YVrMoMaUj2xB+LxfI3h6xjMIFFWUPQLKK9Zl0UPbPV3FmSf2N6/L++DkZcAwWJgZrnNw8c+77o
cgudFFIVIlZUrob7tGq8v7Qt/2OTpJGH8ZbdUv5uDJQXqJEMeRmsvZ6zX4rpWIt63zZ2c7JiCwHB
v96Wf3PFcfkQAmFldi6UAcP1ft+UK8kEDWjDylxQHi0JFcWKZPUqKIEEBzR/BCewWbxloRr/zZ37
tcF4uXOXXiWriGly9XAF/FoPVGIenAvEFlNVmK/TMcs3jCpIzBHN+LM7/RceEn5JEzqyBb8IrLr5
60uxWdvFYPNSOiDe6zk2shNpfdG/+YX+z2t5+UXwa1tY3MHa/PaI9POco81fYGCOS1uzuyl+mbCw
XyyrK/FkNexyCKoYpuXFz9v4/0v9v+k2N+ufl/rnt7nqus8/99h/fMfPUt+y/yBm0zalw3blXcrq
/yr1CemkiDZplPOn8edSX9ONPxzTgSpCxWhhPf5Tk/3y/8jtZA0QDpNOy/1rCZ6/FuGXF3YkjyMM
UqD/vO+LTfhP7ub/zd55bEmvnNn1XTQWuODNNJHelPcTrHI/EPARQMA9fe8kuyWSkrrFmQaacHHx
3mJlZSYiPnPOPoZEGwo4m/EJpM1dTt/B3CArtl7hfNOjVvu/e2v+NzX/P51h/LqQEIAAhglFR2j+
s4/XZYwM2axlztAl162l364ST6j/4jGwrg/u3xX6f/s1nJAU/HBD/H8+KjMAoVRHPVBgGfmbYJDp
sSDHJ4ZG7ZxmJFhssbuagExlM+8h/viGm9L+rx75fzpe/voqYAJa8ACh5kX/Czphkia8J0r8qlXN
V06W7v1S7BYWsn+apvF+KDBcKh6WiJVvU5RZ2bBFLqLUplZFe4eAzf4gUMVaWRVU6l2eiOFXDQSt
aU8NSGOJGFswNJ+vgh1G1U1pnSzDtBijMZKiG0lCeKHKPaTDMMG/NZocoRB5I4SWgNiXTt5/Qw/2
cDgKqO6oLAkISW39gZhg/FjUfOdGbXKDE9mKwzJrtlFYjU8YsOrYMlS+RvxT4XQIULP97fP7/2fJ
f7MDKFz/57Pk8Zd++h+nBtcf+NtRYhNFbmIhR6WBdxzmFZu8v00NrJBoc/cKvOKfcdDQSf/70MD1
WfKZNtf43wYNAd/R/9jW2X/B/Q/hx+JFsa3w/X9lZkCh84/PdoDe1b4+2PAKgSFdT5N/PErYKogI
VYSMCWUajoI5NF7OxjsS8tZ8Oo2lX+2rw2TOYTT38/ThoAaIM7tXtwhKk7MYhftFNsxCFIIIDyVT
2dcsXxhPwmQ793mOTTqjeX2z8qbbtSicMAySq3AX2X2J9BYNJfRj894gEeFARKJx4xGt84BAUN5Y
ORVugbPmDphEf5l83b50i5HGNbl+GyZ32OmmwNgUveg2KrKN57yXoON7Mz301lxRF1P5k787yfvQ
m91HV7XLDhtl/tUEoWZQIsaD4yxwmdqqvx/ncTlNve9R92Y2EXkWNvRuqbaENhVnAksvkL7u0M1s
0il4KC0m9YttPSbMhFDc4mKd+0nzNjjJJ0IWpG6NtZkSenhXzFdvHKP/seK1pwJ8O/73MjiqKpA7
Qr63uUUWm+NnRxsrmZ8+j3PzYHgEHGWpN95pUk22VTSmEXz5cXyt1TCfa6wLvHrd/4Zj6+5EWVZ7
a7EdwI4sAc15nHGyZuajqyt5MGb3CU3F+F4kkYNizTV2o4WDI3NuchsR7GKp+j6pGvuyNGH7PNbm
vAmQy+4D/G5PqcCeqHyEUCvbLMcj6yU/7otOv/TIPIDIZOVEsJKMbiOdfWtZbawclWcVWsEKXIoT
GyETiDrok2+NqWJXsVa7dzD1Q7NPjR0QgGHdtu6tZyRkGTX9HW3JmzEY4yqDej7ONpu/yT3UyD4n
5sijR+ii1NNL2voRPgyTTZL+ChzxwEUhNlNRXMzEbo/hjCe1r5Zs67h5s2m85dQP1MW0IkaFZKJV
X3jOECnqtMBqNRBvF5IggBwuO8PAo/ntGdHSZFlKXxXvzTooMMTJQL8gdipOFkTHUxLy7qxSBN90
vBJjAdhRen2sj7la56LejPLHliGCSBalKzKEp0Mgr2FbvOrO6QhXaYydwncW9miv6QOTY6OzDcH0
GKOiUcciCkkW7MJdmDOMaFMCD63RcLeNRPq0ImUhXA+Wpe9mJLUucat+WEe44eadMGck+3NJ2gpB
NZYyNqY7bEsAhle+tFUz/tb0mntpC3m0h+hXKevAPAgSc96fLMIBCIKYoX73wXTJBvxIyku3g+2n
G/zoRKOimF20xwPnZMNmdPFGkMN3HK7Rw5Nhbj2Fl7Yn/+MgWse56Zr2phtC937ijl8VgfzuDPUc
DFeHT+jd17bJnKMn/BQjBeEuFqrtIDA+p1YV545ZzoMy6c7zmSxOvACxTVUST6UPByLw5zA2XfTo
PAjqc+ldH1116CIFRmYw4JMt+iS97Xv+ojbP3u2yMndDaY0v2nfQUDZSP2rbu/Qhs788Q67T1scA
hnZZO3/yShyUmwk2aRPYJkS/67a87btIrkN0citGItnaGcdvFtmwt6XpvHhTJbERhqgspbHFMjSt
etd4i5jsbakRFuZp2RNpB2u/F82unqt9wEyENUQjgrMQon0hLpFE30Z9l1l+7yHvvRMdDD6Q14Zj
HZhBvTTEDKxEShxG0LfsEsQPfJ/Pq+DMG0rM+iLDcFFe47ebZJ+VIj96be/yVffVgSnT8CKNqrow
/jIgagMgsReSIthiFN/OECliKQkxGKdy+QOwvMDuXoJLKP30VAgIvrrwOe4605xXeU2bj3bVwB9u
ldur3GKVZyXPE56I2MVVuVNziL96zL3tRHWDSiIhoc/Pgl0140ElqcXfmJXztYwu+bEjBWbrgnVJ
XTs8zY5aTugmsocZFNmHaFxk+kHWWzcD0u/bDjKFmxLPbsu23pRlJLapu1zKYo6TKESfWxO7gEe+
QDs9RPlb6on5Btma+o2Kyvud+NiOxRLdW8gx0TWM05cHY+VzJsoa8GRy4g9ZgnWZ2utUphjPxLgZ
pGcdVJiWj1UgfuCtEt7XoGgmMaJ+afpleGgJ1X3psFIiPF4OGSvoVZra9b3RDJaI5xxmOvY9/82Y
2IvXUbXp2+ljDurnhLj19ZgvBnaPLLkhAeZ7zEwS5QQqUwk+cm1iGycsJpD2Z5uJjggjw+5eRHhV
5pF1gNZAOKmzxaHHFNqupXyomd+SZzGW2Mi72XAPoTEZ7w6zyDPlRxGui7YOnrB5hx7Z161+DxAi
ADLy6rueAfchiormbDcNXCPwM+iUBUbZlZMO6uzkXYrHP1H2c1tzSQ3C5hgQDHy/tEkgxCqph2Rv
FbJ9sWFCMZxt+pYApoxsXaLj/GjfN4nxKbXQD4ON8NFwQkKKWpTYlCJkG42oN0qkDauuYjidWEBl
kKQiBY686db3guUyyE4fs6Jsd16yFM+Na70gE+ErpqvmFLWTcxSLmj55P67mdIw7vwCqkczMmf6T
8i/NrCQ75zmYJ3JnSBrghBzSHIOEcu6Keof7NWSiXg8PtvY2MvQUohlTrNMkeiR9dgVr/gaK5AOZ
hdzEDaL8fkQYGpXPPnKEP8QM+9vZMQDXzLvS+wkxNBpmsOvdYV2I5cu0t0MSFGtCPeALF1Ey34Jk
Sc4YHHtiWcYDK4XPENlJBUYRZyq5ue3XdS91chod3YFB6XG7L+j1iCrWK3hunxLBwZrAWca2hFJ7
IKajgGcUt8HajvDQGkvqPbuWHteUEc412s8FEzQRMcyAk7Zz2cDZ7e6H3PKfFY9TxeE/yUe05URp
A/y7y9K6+xRKe7HQXDNJacuNXgofzVUeHjLCCPgKUv0xFlbbPhr9Xz/ovuYyWJ4BXo+8OZXataZ2
fyB4ZBtqr44blPwSrSjSOmkhKEHm7pGzRVCAVGs1+TvyF/UuyKyvIDdfIqcH99RhtGQO6oIhlJzq
TTK9l4nYm7Pc2TyXnlGfCbzZ2ck1052B62qxXfNF8Blj5prt9MQlVP+S6ECVsoyKf9yyKUnYmq3y
Mk9/wPN8Bkaobu3KujKbvLMDG/TBa0kbYqaZ3bFmsd+lGoZTbQzNc+qXzi0S+27vl6gJOn8C+YLf
eSfLnsgpgD2bobuqjArHeR7RjFIK4J/441QlSyzbQ1IFvILapyHG1SUb0yJ9yB8ICDqaBYnAdbXz
Rty9tuvvMSyyM4F7fJc2Kjsu4Kj3E1NbIpHy9NYMB11txFK1G1J0jLWVJho1eOgxZBb3epmDV8/J
8IOgSltJjJrZSgxW8xwgR2jipuq0ufLI/2o5xoVjbFyi5nKTbOjMXhv5xzgXe2Tvm8BKHqPyLMJF
Etk9gYxK0T3sNGEWuJ+dMDnAf7L+EL/Q7dsqOwWYGo8qFc4JPT0zLiXmfZHN1UGpVh8WHdivMiTC
YqAQJhQNGlYZe/CH2HPLLiRSS4iNDhR5IvRGmAxQTOBeQStPeZ9jULdFgo7fnfpuw/wZj3EwBAVP
KaE6mFBQ5cN44nsumrn9UBMGtdbrd6mom7eR8SzfD1ZvFfp1imLT7OE5hbWVQazJrLXd1ckJIycM
Fiw9rknnkTkbBXBmxBg+slSTYPieIoJulwN6wRSZ11wjAWHAtG872Y8rzAv4gdtFv45K0sSHzjXZ
3VczigShzScsJrbNLxID/BYiy601S6CEN84MXyz0YJsM/dsmaZ3gafZTRiI9rqgHpMTVDkV0gIoO
JoA5uxIokm84fPLkYQ1t6MQtRIh21TXF/FSOrABYBVa3nP8p+mMKua5X5mYpK3GbGFJsET6qTxuj
sY/BsGj+2KjTPosGaSbeTbyxjXwaukYxkUd5Ey81hYbbU83ZuWXHRIg7N0a295YZe5THneQUqrpx
lVbHvG7LJ5s2gIOJpo4LBBOBwwsYy9T94N3RB5kVPkSR0o8bWHXbtg28MxqI99YBm1LiJS9iEgS9
vWcNy0FXCUdebfr17ayFvZ8ydFqsNSJ2VDmlimMMR4vL+Yhea9mVRmXiA2iM02gwvTWgum91F5qn
hJtvUyXKOdR5JvegK8mDz2VtxGj3q7dubr1D3obLmgCaiBvEmomCquY9/xMXqqloWnbdWFiv/jgs
xZqG9cGU0RehMc0K18AqGkaMmX2VboxrGqJv0yez16ItImuYo6d359ssRJCUNSP2tcIwToO/brvH
JXMeRuUeUZNgF/IRcLvuh45+nCk92Hm3G/QYHUQlqHEtUJfm+MBYfAQJMkbHKMP6MiWwxvh+sLTr
x/6NF/pO5rcX533zaowCU7bM+0+/cH/HPDsNtQBuUxKoUy0MjJwL2V0GHgSAO12Q/XFw8q0ME+W/
q20ahgglWpBXr+yOg/Pk6peoAwFV6DZdYae+qDLQMe19eaMct+YEKsP9Mk+sleiLvQs++mAFrhKt
vjc993MjMfLkKWQ2gy8xfCKqQzLoahKkDKpeAnScs6vrnUDCepKYfh1VbCeUXY+KeJ4tOeDLDsfU
O/nI4RsHYbFH0/fh+rWDvdRoQ/5oYRkvZj0TWWw33o6PnoR7u/OgsRRP40CHyNGGZjaPIBYwciTW
kwrpoUkSJD7WQsb4yrMDMkEiM2cNZw5kVJn40q3Ez3f8oNws0fRIbNQ38vwernbPyqAGh5IPbXKH
IYF+RwYvDmiBBoISdhQXas1XPlhY+KzeK68uoI2DazyNclZ/9mTcBMEQPdjRQFekkvAiaYxC2G+i
qMpbj6nNCZqgv5Wz9reIYMlaUiG5SRJtMS7B2OnmC4nCuMQ8CkzZ30Qy+s516FP8kFBYlUCXDPvk
kHeO711G2Cnls/aMR+aNKralJ7mCuve+98c9TSXf12ugl4wiAp4Hf9hLFw5HnXMhjelNYlnucfDm
5daayo/FNYc4cIZg3w80oDQvJi76jspZ3NjwHw448JBI8P+BVmDHgoftyqxQrCF13+Qp/EPWuK03
U/AwiacA4bcPnfUpeqU5WO2P3JMhwDzcZQuOu3bQSRwxV9rw6TlUxCWqrqHqN+iUkaCWy72l60dp
yYOEOEhmOSAdh3iyWLpWu7VS98x9i/4xeSzsL4Ol+g6G6bztJiW+JvS3qEmSYzkEH0E3nHrKdWlZ
5W5UXMZNYT1yV3S3uOjaI1JbxhT4k1M9uqckIQgpSOq97WPa8dxkiz3oThKAPfdqVY3RvNcFLJBk
9FfKsjhw0ro+ZMz7YjbCENrM0rtXvougMknmbTTCWwBx8jpGnr7titpc1SJ8i1xOlbrJiW7Q8Euw
0xTU43uSGxXsyfSqde6exyoHypWfm0r9tGEYbMwGcEXK37WbJ7Ec606+OVat7qsueOoTmAJe2VDH
Agfa1S5T9pJ5QbxgCYH92B1o0dEzBM28TpAKs+JN/W3DIn5l5v280ZV9j4kw4Cw1rC/aty82XgXF
fGUfwFh2KxKj1oVMCCRkBONSRm+qouV5IsEwdgbiFIQkpzWbIgmLBF3+kJoH6yr3bzJTnKBA3RZX
pEeUgutSFcM/KKLr3PXNS1tWydpz8ucpcW5MdCT7EFEKTx4jHvAQtPQ+Cb0LwVbfApybXqm89z5T
VvQxpMzH1p4+ewetTVXBY7nKr+nbIK+IdsLakzPFUL06SH9SK9gEERMK48H25TGVEe2mjzupcdJ9
WjLRMwtbrPOW6nWe5N5v2CynnvlucfHculV4MSmsr0rjvLdkXJjILOv6VSsr3xu+Kba+p8TZQsCD
nHwzcqLc2InvmdfvSb13Jr7lWZVEu7kP7yk8zI2vIxhQSDQrYkzWPOlHLOIcIw0NpuYBxV2p/2Bh
CH/DOfsm3c1fIU2qVmMawnkZ2oWjN5xvpXRIhuHhpJ4CPKJr4nui/sEbENAsGlcQ8SAPVT+tIlG+
OXYuD8tV0frXnDBlnU0D0gb0H+UY/p8woU4WQBfa5V2NlBMCxHC4VK4TLwwsCMUUVyG/+9Z7dvoR
sfSPgyWJHbs8t0P2HXApYqDkfQsoyd6sijd+6NLYL72r12+4b6b8ZPfd1sVxjETF03E/OcwMRNyi
Ulqn2MWe3KLKdkhxTsQqhlwc87hdZueTYNVjlfRnK/kIhqvxYxK/KGJEbFy/gS4q7RDsj6VaanT8
Ev3J036AIMIpTljg7qeBjysa1SbpMkqnqtolPSrqLGi5aos8peWsoV5shV89CT86WEVpcwzR95XY
34DH9TM9PYpq59kn5RPCs3XOZotcssxztkbmq7PWjXEOuw9TDm+G26/xOTprT8kfsnmHbdv1ZQxi
oSWFLSdXaETJxOa4/uKeJdrRw0nmOIQg1dP7tKBcxcxXr5X8hYSxsfzphiE0oIDyGyv0m517Pg41
klt8bDf7XKU5JKtsOVugUp+WlMPdcF2+Le6rofNPrBTOPhouulr0XrYp8bPVspmlOZ3HuZvW+NrK
LfNvypYO+flwtoR5GjWXydRhui8U6FicBzgNLxmyXNL8Ft69NsPpYS9b2/PNd8GuIZxsb6Mhku0d
0p8n47drNh3ffznduXawGS21s4s/8/KizfcBsCwkaxqrsl5XTvELGHJLDCIFJCyRO3/pQO8UJsab
viJGs8xeu7w0DqmBhCpczsjmrCfTIA6odozyJ9MEAmLsNiFGqeWecaazzg1cNnDzCD5ujfpIOZqc
R54ssL2PMPduesMfd1AZxaUMUkix3fQM+yLuveyUpek1aAFXcjhBEWFl8Ga71R6kbrchmSo7uUVe
Xnj7p62hPWKjXF5ok9VPChH9mrdKv2njDTLU1sbSS1nlr7DWD7FfJfkaLp9CacQwjQjHY2oth4LE
vh0lybdviE1SpKerfUbr4adOmhvka8mW9ugnYg9jN5Ks39I8GU2KYj/lHVvyDbEYDDj8jXHNYMyt
Zu2a2XL0Fy+ME1E62wURnZ4S65RNMLEaq3VfZwqllQxHoLJjNcZd1gEFWczlkhIrsp+SrkWW0ZcU
2m13bw+5cRBsDIiCKmumtz781Ch0fzsPYiTTFWuavnE9pdugdaf3goedBoR16fg4p97eF3wJcZiU
O0hpB1Amm54b10tpYIP3tuhXXEfbQEOiASgzX1DLpdt2sDZDVax6yKbmzESFsbhN/cv3Xd/pwNnO
8DMBFy3w0dPqg/jUExhFZl/jA+YDuXYSsKaZ6p5rqiYxUzcrJYcYqWIANYe1BUIlxv0i+AZH6cc+
pcRsdsYuD6R3Uj43FUMwdXLnepOO+uqEY4AgAx4EokVP4CqEw60ncJSbweKb3Ix148bKq0dv5YPR
0Ss9BI11Hf+1l2lR6lRgl2NuMnKoDEznCFztLgxI/zRtrWIjIc4YWsscbHBzdbf9YJLWjrloNSO3
WyPrJZcs7NWaYu0p0Iaz741K7g0DETq+Meoe1wrH9ZSNPW70Jrp0EvsXrIiI57qGD81WA3W7tHK8
QBP39Ah8HvaUVx8GBGm4IYhyzdZVoOtLYuFYW3EHpRtT9uEun2mdLQlRmF8X3eXM3r/A+GPPGMLO
iM2mIpgUuR5qosb8dBt9Nip/jTBeHKLOyV5tj2z5gTzk3TCBFCXPJD/YmO/jZOJXwNl47LmXf/lw
5Qas14h6NBzSVVXk5qtRduZPRm2DcCEps18UwYJukolYqDUJ67yR317nmuesDMxPJRZ/B7xofGuC
aXopmD3HZeM02574+GPmM9yXIvYYhwrcia5rXRgJebtcUWhqDsLbJBLP1dInZ0Lj63vcQ/7XgO9I
QTSJpjXGmnY9ayd76fPGK1ZFPiw3CFiLCzwubOJTJzFLeoKMGN2+aaAkx9Goki3TqY6qtuzXDjKM
Sz0pkjyX+jOV6s4V7A/gbohV55E1lmH7uOELoUH4sE/gAzObR8q+9gSMz3u3m7kaKOnT8WWC6XDU
lWsxZ0rcWxK2oYAWOO+OODTck1dYyyM0HHH2S9SxGUyumavWTm+Dknq4bFJ/R04TYaKBCl9Hd1I/
GIn0ukrCZgtJfN6Myly2A8zsFZ5HrsVxWWNlsB7cIgTqabcdNntvPmNNbU6NWJIfZTM6YQZUp5bP
HFG5fKur+mcMGGS7InCIBu+ee8Mikrgz0uWHYJlqZQgr2TEqRTc7veQY6D6DqU/ojPx+Tx6zvu9S
rMvwiNjJ1aLcTUUO86mL1KlLuokrjOKi6MgTQ3sC3wvHW9xhS22o8SS8Fsxb456EMPdkpTqIIZLU
VAhB+d3yBgB0ZPXKiKGfYszqPfvJonhQdPib/+7yICtwhSAK0HCuKrCnp2TpPOaa1+TjNA0BraYZ
R4yr7v6qQfiX5Bj/qT8DFdz/hcH6+vv+x7/2/4Z3mvCD/0yOcSPSX/WPeoy//sS/+6fdv1yjZK4W
GRwcSEDRTv1Nj4F6K0AHik4DHeU1NeV/CjIs5y9h6PlYKyLym1B+IeH7D0HGX+zAvAogsUMQAIFe
8F8RZPhXq8jfiaACIgoRj3muz+9j1k5U6D/qMXisbDdHNFAO0DGm3QzNBWWA3ZjRYSkBst5g9SLk
dxpEkV10D0Z97fRgdw55ikMKxzQ1eEyipOJ8r0W3JgI8HW+jxsNWC1uYZS8NKojxY8vGCqsvCje7
bPiJgsxv9PPIEGVlGmJb2IHK9wHZh1AZzLzxLy4TTzOeU5IiVoj7NZCa3mBB3OClzuIBvlHO4tdq
agbAFjPVjsh4fJdd4VxcDwfUYggfAIYezZLKOpgvbhelH0UuHNCSlQ3EFS8lV2YD0H6koCgEQ/Aw
xTCFcy0D/V+MSJfyxL5yk8ccAPHs476G5BZwX/UCscAWmk7jb+iiABIalPrz3q3d8i1ClXWDDhZJ
Bprm9FYtPRZ1puJvTdqHP21iRyrugEXgKIHdwBJaa8t/S2x+5Wtq0ZKTxz1O1WW2y6g6jkNRsrxr
2C+stYdP/0BBA9jGWWiEKdy4njcFB3cHfjQIQYYMWZLhCdThS9N0jvXoNQBoLx5XxjnySYPlMzTK
tl6JTi/HEjt0dwuD0SwZ9umwX7U+Xjzbp/dboUOZ3uo0CfVWMk4bmYVPdfLSZPngbserCXjfJZli
KI+T29lI0ckvSKAY9RYZBt8455MsNu3ZfRkrr383RW94EAxBmOtQtox92jr87pKm4aQcuXF2agEz
GZsWpoFVHXrshcMwVafc85BG4LKdva3K/WCOC1fAVDNnn4MOOTBBupPFy9p5bEOGlZLkgPaNYfxk
gyFGYryFOGFyyx4MRih/kDw999DOC6AVpNqhBAhplso8FFypTQ32tC/ktuQSQk1CHcS0FK3LK1kB
hbUqXLOiVZw970G7Q26vBpxPaSxY39IGlz5cscQeO3jTUzW94Qp3zJgaov624byqOHR6iGGL7y33
svQ9Xht43GprO01Yr8qaye517wc/0a6Sb9qn+jZwXOtLmIzqt13aYAvX19ZsDZOS/bQ/gD0LefLl
ytSmrXaJiXiS6jFygBZM9fLpGl57O4DkhbkquQlWxdDgSSdpAWBImMlmgakn8uZo94qRiTBt2lOY
BJBBzWScTdawi7W8lUWafFcjgbS7FulOffJCnbZ8dSsmyHUKuW4dUIrg9unt4s7KPfshYbd9xh+J
kSFThfkj5UDnleKIZNI75OFb7qX+PbdmRO1DBN9qaK1AHBpGQM0hG8vqVpYNG+2qtBPiOkSQt3HU
h+mv3c3XJZGSIRubclzsuJMhMwbPaUYYjtNUPo9ZStK8A3lQP+dNmb7r/Pr5RJBMscH2yL7XPiUP
XilR2hZa/Kkh7tsJJYeUhRkEHUz1bNr8tk0CHOJlmUcnux2qDkgcMnHNnTvhhlw7pkHyeBIu6Z5N
nRx3Ps68fpMqfypB245qjtG9UA7Q8VU8UBLuEtM0l5ojStiqroigjaAkRNpp125tVRVDRpRUW1Gn
2KrTprj+dZFgWm24kPH5ewdxYQKOPKdBA0gNsZCBwsLBAS06B8bwztq3eccCa4McHolUR6Vvp0Au
Jpalq1IjVOI/WbWu2Jb6t2VXj19A5dSpnaBirtKIMcSqmFuwEJ3vOg98YSfCzpMK9mPqutm4EfM1
UF6AkDeZnXY+O3pnAV+auBolyeyHLEVAMLTZLSqB7KAwei8sPYP0QcgKXsyULHpb25IzWbp8BOHM
zgTMgeyqC+ladXPqqzJn04UMV29c7qCrLR+TzBa+WR9tfEq0DywIfCm0gLsQ9zIKHjrGqvjJAL77
67Lnvrti9gFaC1PoWHW1Ga4jHrUn1wV6AILMaY5JZRMIUKShB5TPJWmVicFiokUxS61gtkNAWdGz
9CkPaWngKU6Ju1s1uV29iC5LAMb2cElWkv+YEY2ZiA8IHgTACA716tA24TKXNTVw1mfARdm3i7Xy
8yVjrttmYAOCwP2ZImHiuQMm8Y4Pxjfrgzt23ji+JH7FA73yMwUhsK/qG70sgummtQQHryuqYZcI
RhP5ZJc3YHK9Z1DjyztZ9+o7MzgL45mInx+r0+QLzI1pvoCKZ3bndKr546Ye4ypg/idybJYPYdn6
EhFDwvAhQea9amWuAH/LUhSxkI31MGNYe4XmRgPM7LnAk8hPv7FJGBtENvbygGd++VMYPauwgGMA
kprb78Yyh8afDeDzsLFh7MlNEyzVoGxkWyZIwmHVZ4N18JC4jRvN7I6jkYdGIDAYByQ1YvCfitSA
WFQoAnAQ+Lm93Lp5Cm+Q+p/p0uAV5iVDBvbdTUYBhVK2QJqAk8zhPRgv4iE64V8VYX3fso1LQ5bK
sB/qKrK44zE+fRaR2Wf84NJb+oRvqpqgYOA6bNHUjDo8p9APi7OPaQgZBgdoUj/5pegh+6NS4DtQ
BFPCfB1w/Ag/sgJeOqOmNO/VzJI5DlxVVmsz8KOa5YfTXsJGhuWp7hm+rYIlt76DEH3EjzXPqTw3
ZVIabOZFxclUsoIkP61InOtPzksM1t35SglLGGPHnKsu4ShyE4DuWoBVX6beTA6dnnX26iNudTed
0dX5Uz8zeVyXWOPzPW1d6jOQ4JS3GCzMvDFRbyNMyJZuSD5wlXfOxhz/6pzSTRgwEo/KAbhnI8tI
1lvleYP5KwuOsRULVtvc4U0zaLMG7Lvsnr0QcsM5En0y/4EKahY3HQcE6gw4KIp9EiKCCwnteXTI
Iro9j31oqCdyMczaLLeMF3VwSgHcpLG7pAAr7YHQly+itFV0nS1i65tyr+pj4Sa8UDvTycjgR7sO
TrMpddwfPfW6PKbFMBd3gReZZE5RThs79g69eUzaeZDMZvju7ktpSHZaJsM86MhLw2wE8Iz10pkL
KOwUJBALLSHYGqIyYMNeex7d/iq3pQzeo9Gy3iY2duQdhjr5Y+rQ8Xdw3QjHKOG52asqMa+jV/Qe
BFzheuy3oRwCWLelKuYD7zmGvplhDltylcueBDLTLE/ANfSvQRl9CaeENVCNqHBrhXMBH1d1nb1z
wiGiz4XJxpYEXcQSNyy/vfWyBFD/3GVoblomHM6GzG2zjRvfS0EI8YeVcYCcbyYFwg6mlWoD+cWZ
IPTWG4it4FQxhRunzjiEtxAjecytsHQa9A15idKCu574PKRveuP7oflHkmxBBQ8UgPobqLDDXsAm
YwK8W5GsfVYD+EDngfEZBYJ7zaWZeN6SiPCLVcu9+exi6OW/Oq58alyq6a2eg97Dtzi6XVwl1jWT
IECH2ao5+1Pbfk6fDFKXVcbkzqe+hcHEUgS4/BqyK8lhjeoY13XSx0uhcDiHRytDqBurwMxeDauF
jKH9tECiy3YKYbSnC0oVAMzZnaNVqg+wO8REeTvr5uSOpYR+liXsBZfRyOt9NILXjYs6RxI2aF3U
FzkplolNGUr7VGCthvzi4BvfDDog6TJvkM0iwOJTQPntg7l3myXMiK3Ka6R1WkJV7V34GtAO51rH
6djNAXq8jBW+2UXjN5h4gNBLlzW/aQvvaCOTWuZfOPr+jb3zWJIcSbfzq4xxj6ZDOMTibkJHZETK
SLlxSwkNOLR4en5R3TPWPeQMeWlGs7vgbqatqkIBjl+c8x3A0KsqNGgupibW8wqhQFPOUE29HjWt
HbYuG7Oybzs2SbP0tNlj2WgDma084tikWhSjbaj1NF0WbWlaeN6Nz5mvmCy0SY1ikXSdZ08OI6vO
ooavpJc1xT+S7nEge2QR1ujX5/9v5wDudoGp0d+7/9YcdoPspez/dtUV7w2LqL/993/8z/hv+yZ7
L77+4hv7/Z/7+3jB/Y0zDL2/K1zHkTZ+ij/sHpjK7CCgv6cK8+gQcGL83e/h/IbpybY9SAfCsy6m
jn+MF+zfXP4R08ftKBlLMC/4O5Tu9nfvFDOZf+lntB0+55/HCwRQM8Fn8uEIwio5Qf7J7lGVNCZY
c+tH2Sf3KU+kU2W6xpoy4qNsOwgOTsz8tqs02extsOFaLNmfOO4J7Yp+Z5EyISco5k3sZ/J6Yv4G
k7Go2J6MzAccrkW3mp84+611zYp1Q5hKtzOi2l/lOVErOJri3WwjK5NCOST5DCXp0CNL7iINtrNV
Oquwce6mZnY3g5m+w7+Z9nkT8yoz/xr5Q3pJrEC0Klt8AB4RRbvcE+lmboYGXCOFdYr6eclpzSJG
qwmnVXQFjtvnXHQ33kQxHYTFW9VQ5QRIyq79VNZ7z88+zMm+84v8GNfJVz7HH7FHC335D4EST07E
usRoKHbL+bXJJJLUtHpA6Hk0hN8sbHI4tu44C2iO5VvkTwjkS7ISZ6k1LTkOldmhI/E0dzdIih/L
Vwckzurgtca8i2X6EU0dQStR+RB6/WlEM4YsjMFGzLibDJeSSKom+aBsYWgbEk7mX6o0jR7+XCG6
vuiAohvsA22xaMt5umJPO23dqQdW65S3BUmuq9AitDAdPR/yDj9S7SjzOLKKg4w8US+Mt7p6E1QH
F2XuW0aAwdIZmOqKgW/h8p9KN0P6Vz8UU8j8kv2oVfCHWY+yRYZdyw7D+DRjVkYkIDHGMdtTNKXD
ilgmb43bhJ1e5J6ZR32x4Ia7Xmdv1Tgw7yek9NBkdcxvPwp56QLTVUnBsO5R0y0bhaBtjEV9Evw8
VhDWIH4il4/eB1Cxkh+F7jydLu+xy9gipxG7UpSTuShvq5nfI06ibpMVjX7TqPFIYSgvPn7bPNpF
TgqCL53r6XLpjDbwc1hEi4D8qSPVS3f0XAwtC2MuTOTKXm7dZ2GmP0xTVHfx3L3oQW6xkPsgBOwd
ouMPbboADsbyIXLb8VqPxVujanjNPNnspHhAqfiTVAy7RX5rNrQv8zBGm6Y28PVZ+YfXpV8k9rBy
g0RAGg+yfM9uxkNRZs7GKTQg6QgKVB4ZJAHph2DiUrAiPm9bpF9oms6mZ95JaHBbmV8YtnGDojhF
mNBQp1yXIieTwGLLBpRBPnWAEY8JArpxocCOLZMpu7VquWtHonLtsHioJ+6zKYh+5GTe9Zk/LoYu
47KLix+aOSDtEVQ1ugcuQpqjbWw4BCbmRrxE/p+ughwCahzBDNRiRepLucsQgyxGzbp9GYHY2QXt
gADLmMIjy8UWFbR0GcvNJwbnLJ8kv6dg0L/JPBXyXbTmUY/xeBMjxNzO4IghtLGEos0N12iAIQSG
NpsoKo8l4b5A1GziRaBtk/g7T9miiKqXduRA6JBOrrRQzbYqw+irLQO0EDAllRH/KNwikgQ0+j+W
F07sLkKU/pSrkPcsYe9dYi9XRHgX2yDkC+j8DMwzTeqyCgr4KMb8xDfprjHYnbJEwDjwU7HqnYlw
BEncpGiiL6ZCpzFPf/wx65+QAlCJOnmzdCrlL+KYt9YEEVjipCUbKLRwCWVkaNhW/cII9KO2xLsv
+mxlIPvaFqREHSroehuTm5ueqeHgc0poLFNA0KzsOWmLHiZx7KPi8wn/0ZOsDh0Gmt0lbPzG9+15
RzlbvXRllLFUwg+QkxvwoZnl0iVX9kL13enXdSPbiHIj5XUKn1sqqJl+GGk97QRwscXIebQziMJE
7hEHBI90p1+z+//UGuP/DEb1L//Uf8UVhuQR/68dpaf37H2I/1JkXP7C7yWGLX9j0yBdzOme4wmY
U38vMezLCsNyfU+iiWXn4bGm+KPEMILfbBdQX3BJEseibgUsFv5YYRim95sJ0xB/On8Jozcm0H8q
Kv5dkQEi668eaum6+Kc9R1B+YHiHiHUhHvzJn448gZwfa0YqNPpeghmnrOZjYwlSDVNVPkWFGBAB
CzIasWnVmzFDnh4VeXMbB53LTt3Krxqrzs4YpHzsLEZ9YIM5r4pQm8cmMCtIMnhPwrkBsuj0VXsI
x6zca90ikgsSPJYVy/fhSrq59Y3U5jVHw1TN6r5Fm8Obowkre3/lDhci54jdqsXuGPlU51blHDJe
/ULQaYfhxq5HuZp0gYMyKCi0s7ZbGKkONsPUI68ANuiaxo9hBc8dx244dzT4EdOGS7rTyGy+0yiK
R8PVBw3omk1FXKIVRUBNh7dCEKPOVfVO3b9IR6TNHdJrHExEWevKfAjzdMPI+BrvmLOZRX4eXSSo
ulhF44zEr9pRoa0CbkSGjumyE2mw7geENyQx3hTM5muF1I78EsRC1GZG+kgwWIORE/RScGNm8XPE
DKeyiWkFDV6mlF4uYTou7EeSPdlW2Na3aJroVYQufMRWTrtJAiliQzMzQM0QxIUezb8KQOD7a28I
ofzkqY2PKErvSeG6gqr0WSNYoRnzySTrgIbCF8Sb0olPG4nsqpVfkSbbTgCZzIkAjlYy38CwPl2S
ApgiD++1HLqttJ3w3jfr6yptWFsRqnUgpzJdsecNl8Imbs0ayv3Qmi9cUUw7/f4Kt8t9YRVHPSjG
a71lbbPOvZ2L6bv2goQFerEP+rHfyXL8CAesCGwXaKZJmeqI7UVX/BXH3WfoyBtsQ1d1jYSRDAua
yNhQy3wafiTX1pJZ0z6XamPn9IgMKexN6YCZHzPOaR4d6zoZoYT2QgDlLerkBh8FHoKwzw48So4W
XfK2GIZ4M9jqvnbZJUCIyhJ8TkrF6U7o5rrBuoNYpvpUnfmJNGQFLGRvpx1xD8x4VcDMuoaACJiQ
KHIdJrddmn43sbwz6/nHGojsAgw5otWJv53a3hAsCIOXaDypGTsWTfzoO+1jmjTXocYpbPAnch95
WDthe7CqDN0SZgIV7cu5QvhQfDRdjC0Ty95779QfTt+/9IGdpssxMW9q4oKLoD4Hpb2ywYCZBhgx
M+L5rNqvkKgxyzO46Yl3xTtxW4WYJ20b8SpbEnOHM+eTcErrEBk0C9A0k4UutYv6KjtUqXy3BiwX
eOpquvd5wile8Zi6ncMrGcaQE5oVctjFZO4Uc9A6ML/cSR4sFW51d+j6DWQv5ggyXHWG5XPz06bE
jHFzgm3qre0Zyxw3JpCmDbFgbyYRX4vBR5qZXzioQJdHWxyL7NluHsoRKWBusgzMWcLw3rnlYWe+
D/gAMuY5+rn33a8IDvOl4fcumxqXCfYlmw9VedCVnn4b2sEkXb0uSnBkKdhWoKxpneCKwXffRewe
7Wi693HvToe+njPQmPYUy0/Jhg+HIyOKnOzGwoh9Zx8oCuI3AYQWa7k/eWlxJ9zGYUNl6rx6Bb+c
mzv8ZRgloUaxw7vUstrbqcmaWIO0tkLVmE0INBvGrBbeF4e1ldNHDIXAidkfTBb8GwHYtV6ZhtHf
tVHnGGi1Hb0fk5KoPHvOwc9jrWW/7LcJCrSocuznLM1Ga8GuShNIUdnuZyjCi5SdcY29bpK+53RO
5qoFulujoF2CpnCQKhVZxfQttJN+1aAeR7uOoDvZzDxvJAlbVKwa3SHqW2Cdol7QcJakjUkPNWbt
byPEyK+0i8TYZtzwl4KQkRPiRqdHj8SOPOMul1NLtvAss/dmNq8vafGOnxinsinsMxDgEJC0YoXo
uNODjcRtIR2vfS1rzHujUk82EStLkARfgePoHdbN/MZse26dlkQE+St6a1dY9cHIo+BQzZtpwAM9
pletHE7EAjG+DC8d7NJFr931za7HUMBolC++vB3Y9aHp2qY2v7th0saqfM1JO+3C+WASe0JIGk49
Iz/RFyZYN9tzTH4mQzP12mB8DxR2DFbTMTv3b2Kgd55/cfG60S5HkD0gn7+sT1ZjgpR+6aWbDqtj
dXELZAaRWAx61QFX2UrVA6TmXkIsDXFC0LIvRum2VNPmuHfD7smNYBL3/Ywc59DMejWg50aQwC3J
DuHejdXJvwDGeuJqBLJNNuD2OZyi/DhObG8tgNp4qe+y0shZm2dXeY1KIHZGEiSl6kETKjgv9bYr
WZrqqflWWfbjpwmi79qMd1E/ESsYpNnODpnwNZ6HMFKOtBfTWo/ce/NAQaui/JYIoI3Z5z91Zxyd
kAgUt1mltbj2o1fbmZoNm6MrMsNuW2wxts0g0O4WOLqpvm+KzO3XcLafImM8aj3fuyyKFtQX/aqu
cx46br9EB7/N9LzzRP0jJpgFePmIqQTCPTrzFmaAvzZH49jLjgEe4ZI17RiBgW4ZnwNnfFfDjSKO
d4HjONgOObE/WMKC+Vi7+apjl4xdkP618PuvUrZPCOWRNnsc/mz+orWRW+0mGu2NB/VlrafqEY/+
YY4Qkikj37mkPB9ZT2xkbN22F4UkPmMmGGN+m6NN2vZOcp6JIOjbdc64uZ8HrAqDuZoI/VVaH8CZ
v+YzUg/IFkZZ8HipOpTMbXLlA/Vag+bjvcT3jSw4j7eux7k8CnQHRFQsY+0GV0Ya/UC0WmeO8ZHV
5c4vuZA08YZos3WJgiyowFNiQd+zGkm3aTw9aXLNSTpZhcLchR65gqo+6TLaVYobBBv/ZBTfCTLx
Ic/XDCgIz+RV4zJ9xpy0cyX3oipu0gyGDpF8/saXY7G35bi1q3KHNnkzRMFHm+LWjm8bdYxiri2G
Cwabp8HnMA7OmNCOcEWpbx57R62VQNk2PFd2g6vUzZ46wmjL+SaYRbDNWYZDSd5ZRHqORoB4pVlK
z30W1TtpbJ/MIXj0H0mEEd8xTmQrtZYOmyE5tux8AuSrxmNu5modJp7FhsInZH4Inolyyh64J/G8
eDzlyrA/lRJMeeb+uCg5REtJUwUDp28csRe3xmUR1fdx1FTTqpH0rlI/G5VfL6Uy1/40MAsgHYca
uliFYB+R+C+o+NSiMa4veZx18Ib/Dl1JE9/lsVwnPTY/Rm0RmXxzeDvo8ln68XWXEJgtWwcDbkHs
dmSJZay6q77lkSHKd1CFV7r1r1kdGfsq1jXbIMTnuElnPFJSgt3mBFsjUNrkSTO/DHFf8KR907BP
cdWb4ToY+nXnbcOGB3kvrp3WKEiWtP0dqw31mAxqF8Q7XYwvc+7eAbQeSRVwwDh+AJpYdRZYtHJq
WYZ7d54Gnyrgn9ohDTHAUYg1addsEheZTjQMy1hiH024flgGIRO6DkwHT9fcsDgXFTVRXj+WRZF5
C0a786f2y4A4ZFDQADv7BNHnOG/81iK71DLSE0v6bFVp51yTX7wwtbwtCV56nTG4/ODPWsUdag3T
jk4J19C67m6ZejzOE1vWJDh4c7XHwnrZXRG9Y6ZEruAYYSBiZ96m1+6mLhhkVC05kxmhvLln3OGq
bLHXRQwPovmcY57i6r3CXdqsC1V3Sxp5ZNrmswEJtCbsAKH4HscK1kmDiZgXHP0xOiYomKMguTYK
/5kosk/dJNdRcRd08kPF8eXh8lKN5irK/TVDsHXi83gCvuueJfEROyQyCEydbG+E9c6F/k/A88lK
QqiqRJ3jU7MutvB1L8WD6Vo3+VBtRlbyOMLoE2hcocdUNeZJkzKE/o7UPeKHpXer2QZGjrMKCCrr
89Ld0T1EywZcQIVguUECrp1ywNDKl9dIPOYh/pWdSc6zLZDvlrnvLESbngMeslGebmtL7e2he6QQ
PHRlXm4U9AKkNtMBewE1AVZj5q2C0cxN0TifMFYPA+eXKvKPACf8usvUFkPwupV3PFbOkr9UO92w
Tm0s3HWNI8LAAADdvzvosXtObWPpgj6dtZksZW3+sGD8Dkex6cLkqQs60sxEAaAhfnGa8QRRnXs7
2E38LMR5t1iadfmGiTeu6QkcylvcVDxfxbpFBoMS2E1BWxTPFab/p2Tq2qPt+Dsn98ZllXUItsXN
TJDJMvYqYPkJPSErw2dX228F3MkVm//rrIWzMMdrCMOPUTVOyyQPloxrv7o2WGZ25R2a/gaDDBlz
9a6qK7GEhboCpnLre1H9UDnFJqlxh86MHLkh9F1G9N8we9XCJsAgnFGxdcRwcUTgl2rZxi4EGKR1
QLJTNVrvwMu6RT7ZX+qyYEeJyFKRjAAjJRu1RjBlq3aDxKQnYInmw/b6/AoRNFWi8+54xLKHgU+H
L6cHf2bXXpdn2nvTyQ3UtiOzhU3bsRrIqnTVQA1wyvAe3fRGKut+SJjE4xiBubYuO/uraOodlI8H
V+kXzNhLsr4pleiRCjTt/lXArLVus0dVHouGyBLS5u6VhOLf97vaQSSDIlhHHyTHb+PhueuUd6qr
CtL97CZvkGKh6ZpqJN0yqu5D4j3oFG6REkWfYRQzFbdilOehje4vcRJ1Qb8V5p4ryijXbdLxA1OQ
LDAC23tCu/EJxr51bkxL3wpzFsc05dpDGEhuMCvi57wAISXhDO5xhUwYzWie1TwD56XERZ/jgg4u
S8wXTkRHzQUcW6G5ckki3M6YuXhWCFYT4kM5ELsWQoTmPs1Je69khcHXQyJdIz4wrKh4BBtn0NCF
1kc2ZtVz45ke2Vp5vwlCj1mk0v4C8n2zdwAV3NLCmnfKNoadUpC0yAkE1VUCfNqQeWo/2hGoEJxW
Am+mEU7WvZxVInn9kjbHYNB0VjzKDkBJggU8Woccw9DimCdDgqo+xRXKlAIkCY+WtNp6yZytiFCf
+eXb7hTpiKBwVw2HvPAR8Ikhnb5cqJtLdB/jnhOo3IdNNO17orQOl3WJW7cOdvM6ZGAQW5tJBN2a
yJHxOQ3mfC9Ta3xptEdMC0t8HgC8zXt3HIcfRT21igPpbQsbyImIh/FmVPn0lcqAphc14noqCzZR
TRH6ATwluqCST1YecYhFa2jX85acG/TidehvDa6Hd2AG7jaQU/rBQX5AX4oiae7xMBKjjqkPPe23
I339Qry4DJYW6pPz4CLGH7vCAU6B0gkKhkPGDRShnajgIua06k1SI+yTvZ1e3Pr0v1V+9nkeAmWL
E7Xp+PJPedEQahoaTMjNTjBE8nppLS7zRc1R4toPDGGISEHude1arfcxWnlyFnnK9+ViA9wGQhsb
bQl17ocIEX+i7WMe9+kqN8VVasQpS2/WBGvbcPhnBlG2d56jxRt6p+41QqHNmdq2850XVzQk/pBn
H4AZKDbGBu6MRXW787DxY0maMCg6pEtAvY7lF/KUfsIuag+Ea6g23VcwKa9Y4KcHCTXxmFAevbTp
MO2TzpZXBkZR5D0qwEdQWpY62LzqYvZBxhEsXUvK9bKyn+mfyoU2eMgo4e1jAF6tmvcycO9MMjhI
iwvuR0grFvBk2C+kktfhNjKtHmIE6U8UHI2f71uF6Z9oj44JQOmVPuGPKHuudJxyjKiepz9oLTB5
y6gIWKsM/YpGvj+7xmBdnIbkzHj09cXKbT1J71GoDc50QWC00Ft2zpggUNyq+3Iooi2rMQZzEwQ1
7gGMwOib2diSTAjjxVBbg9fZ1L42V3kTZc3C94Z3gnuee/IZbw2watQBxVVmDydteHCgUvwlaRAk
d4jQvBOpkPelA3zOL+6msem3LbLCjoVX1Yfbeui80+i1Vb6qs6Z7CAv9lsIh4k4donafExXgYOmc
tEdUZB0DJGYFtW5TjlQC3uHAjM6HVC3cAkhq4ymUl53ilOXukQrZXBeQ/Xlu2FaBCbdvCf/SoAI6
Erm3LgY5RLlkrX4BYWfmObOu4xcdQWN0OJkHQakNU8jNKUa6/jXSOTSGuctmTj8IvgBGxkqtYlM4
WJaK+tFoKo2CmH/3oMI6Wcfglo6z5/S7xAImGHge6HbRnQZL+2vb7K2z7cyX0mP2+/3gmBkzRU9N
h5ZBBY/XVDcnCAzNpjMdeSQPFNHg3JvBxh7oELm3ZpOhCkh2hjLrOKcNLDqStsJObGuv7z5M5GMr
7ChQiVxgq+CN14Hb4w61t101HEtcvfdWm9Pdd7YYPz00uZi2qUNomNNLkmiIsCXhIb6nvaq+wZFG
mxmWRMa7IF4R1mLELioar2a3YVxiQW6qlhfrz8GdylvpS03xQ8jVXRbY1ht5sBgFqq5CWWSMDndb
El7ZJid2ktb9DSrSJ6erHtMSRoZsQ3BaZossACtlRZ4JAmB+sA6VjnchlpcmUkLPfmit7Vyr4TVQ
RnkkkKxdZF52sDhraW3iN9uEJDJk9aubJ7fm2J57Zf5wjCwHvkrKUvpw47qvPU1hUTKtcVj5ieaF
ERh/ZFIvrTKztZv5EApIu1wXSABE6S4Np6AN655lFs5cpSo/ohxDdvDAJMncqrpy0CPbt8PoIfoZ
yi1GP6jppbGDgPvUVOxmw9lp75gz3RLBuYmZrSbijKbRO2Ll+hg5/8hhYN5rSKc6YqGu7gyDYXoj
sWTOEz/kApXFpudO8nHlmR7zOhIfiRlX1hvaJvjdzMGWw9x7j3Htri/OuLQT54n5/GL0/ZuxoXKQ
Qf6ZOdY16329pMLu4JOUS2Khpo3GR/UpuVY0p/LK7rIbkfbNOqrU2s/t1eAND5mLDBR1n77vAXWt
LWc8kqf6XMz2Z9O6723y2CjckqqEItTb28x7LjM2EDg/mTkhA4a2CIzAlO9zgIlWxd7jIILTNObD
Ajspz9p+yRQRuBD6WYBAzUK3wwrvGVbN8rZnytc3GuKmJo7U2UhOBMX2JW/Fhr75aZzwz3s5NmxV
JYdgQGAQJ4jTE8e5R2OvGJvW56Hr8NhhTKSBPg6zDeqQfgHVuEAInX1HTV8zi/Tue1Elu5Q67ci8
gZ1sGJ9SkyKP9efGNgp1i00lWZhB/W0jgN+R9lXcMiC+H6n6F25Pr6wG+eBKeZg0w+0q9oJ1K0y6
5AGnvnbYnvZ0Bfopc9nlM6ZfwV7+HkgP2WaRxpgDp1TcsG03Hm2iEPYDKQ351naNVyYHqI+YVWO3
fPKtDuHgOO5E39xVU/mluw62qBoo0cr8pwkTxlviZyzMZ7/qklVpNyFXPNLXGKLdtvYhPzNReQTr
wjA9rO5CodMD4+f5ZADR2uRDiFMeLOjSc1lvV419LCG5ggfcI5fgm2Mathjy8sw03oC2hijTjdst
anoH/UDD8ohlxl7ixS6dpvIWlpLlqcS/ySKewAbQlMJWYiXMim9OLcseLDzfs2SWM75MMg1XRR8c
U3KCT0aDAjM1/OFu7IBetIIuNgqmDZF7DoDOiHjzDhlvac8+z9z5qKvsTunYX4+hdfYsgrVg7Fhv
nYzw4w3CvbaLkPCvIJiSG1SvCRgEF4MKm7Xl2H75dSP3s5E2D9Pcp688yMersow+ZkPFr6hZ/WvV
qF3RcblgCKc9qS7rkSRchro60BWpKlXrWPnx0uyyC84I9WXsN9MRkT9gR9taOVkJEZ6N/QwywA/e
x4qBHWMPg5EUi7HAnk7o3lFmD98W53KVpS8Re5iS9RCGKWIimeJwopGUgMMLylMnT5bLfUoM7rpx
kHYk0aaY+NSUeQtvUJvMTh+runX3BGMtHZNBtZna68Ew+JFwbRv0ccp+jAl3Jbi9BQ0XtD9JU73M
aRAdyXmADueZi7zmoUKFsbDDOUHHYgKoTA5FJfaNiQ6EhzW6BS4vc+7f8JPWazL1BoB+/uM82J+9
FxMskhxwAe+SLN0GZKF46CbdstlF6L9lqqpjbITV9SBMtUzhFyy0xVEdCIUsuZ6nBWmV5VLEAYda
wodkdlXqY9XNe6vxM6pW3PBmcCwcSfgt6dlwwA3sttqRS1enZ5wPz4Y9IkYJ+LjzDRxu3F6XeFAd
vQQMmLouw1KV15T6gwDMEz+ONVhFXUR7p5r306iuVGGeZO1uE5ZYC7Z+VwS4HHgwNsyAzURc9pqb
VuIASRxaEY/tRpJi1ohFgD7fgoQ4y+dmhuWCUhw+2SjNA+uQsxHAMOt0g2O7egVI5Kx68jFOKZ9k
U7oazkvuklCE1F/YT2Xy2gw/VcOyw+DSBzhM5uEcy+82dN9q7CC1h5Qkt00WWAUDX8cOHktp57A8
uWGt8Nru53MZx++lqF/FyFohVyS3wVoA3FBBOKVycKfFnEUOuC8ftwUdZmAaC8vusERRnlE2hOa6
5GVlg9SnwuKR8z0k8bBRWDwYUS0rIa7aEGyBxr1FvcyoIUUYsogMeLOFgC23GdwK6c+8CzBbLxpd
iiXAcoKa0u46H3NgZtJk0xWPh9G2nW2EHv3RS5kvD8DTV9ATmxsEm58d244e7/xlxYmjPQWXBdyg
ikx4enp+I/TwjqjrIR3XeYKyaM6A6nRZea74Fo5zanKAm+7ZTHl/E4CFaBb1KjVb1mlPJdcdKvkf
V3wmfT18tOwPNxL2opHeCtfwAKSpAOSSfwfidpl69k2imQMNOn9KLYIhnWCm4u4fDGqN3Qy5i0j2
d4ISJ3w7wQDYiaEe7jr0a+6dsMLd3Hpw6cotM1WWGpHDhpxH+8g5Lsx74cZLBBowK+rksUJTvwA7
+AOSrGj4xAunugBXo/DFqpPNAKFx21gg6HOWjeNoHqpwvsdxcQebgb0zK5Iw/4E+uGSijYlAzMNW
4oHb8ai5qTjkPV0gUJf4EVCCByPs7ERdhUMOPgqPM8yBDrdEviP1aB9ontUoPLNPHijhsg8cTbpp
syXMT++aiyEwsCrmM6zxSKcobri10lVXzvf0QkvXZSkHictZ4dguVyUZoQvLG85MgBl3dXqnIpbB
5heF/w4V26nQ9PaJl32FzXBys/oZLCy3nh0s++iWjRApnnqdmhzI+CVXxPceC4rC/Dkbuj18A8ms
iJma28VPOdhZe55QirWmuvdT/TnY2X2D/58kA7F3XMiIIyhejWDADF9Sjw2+NvVPXiJHQMG6bXmE
LNHaX1ZlE0N/Um3hf8WnPDI/IN2WJ6ursXU0zpUIu25F7t/a6KN1UAzTmyvy+jmeAQkMqGqXHkOh
S47Vrp2M19GBghuBKnDIM0YHMizrBEq0lx6cnNxQyCFFvwwmEsj78Rxd7OlieECiuK6t9odZJ/tM
obix1PSIrSV+6/ridqJZhT21ELpfp71BO+RXV37bXlm6uy3m1xB3hfZztAPkD2TeHWO7rR05207F
64syxuJaVHa9HU2GdyWJZrje/Q103z3+rGhrTw0BAfF12/t41Xv+j99eN5pHM4QK5Ao3rAf2mvT4
sbQ/sddy+tXtqejFEXIMSAuUcc1db6HFZWCti7C7sYtq1dtPOVbHkMVf4DygKD7AwDlE0aUUcAa1
5JlNBwihr+CJ6BsvRpWzVzb7q8aDOZhOW9MmXdNsjkmpcF4EK7/vmj1xcUuj3wkfQLvk2ov9bQve
aGog7pVEDZNFk/H1Cc64LPTODbP8tFTAQxy5cTSP9CC9t5rqOZoqwD0h3D8f51JUAQ8yQd6FnLKh
jTGa/GV6fFhT7nqekTQBJNvX7nRqzJg7yxoWVRo+C3iDqcloJb+j3Bw2CVtijNsGXNR3eUGMO8a5
BYIGX3atCWw0iA8VOGSb2mRtYF11BD5oHEIr6L9McbElNrzN3KpzsjNFtJR9vCswS9ojdLNm3mKc
PYBcXeLNW6gsf5eZ89x70w0zt2w1Mtt3i6u+rnZFwMNLVtEdtiMF6lnAkfGAqC3jRE/flqJ1UpPz
M4I+yhD3ZVLfiyB9mOUhKNrVlFkPcdFfDyxNONhrOioNOA4v0TpJU2QR5ZZVI/yV3qCPJtT0MPF8
BP2cXttZNT82lKcckBEDV8YphC0fJCAUvwNLjX/1s7lA/eoUjuj84DfDDjkte/I8OCWzXx0r0SXX
SJLmmxJo+2jNlDoKYf4/VHV/6OP/HGZo/jVy5JdQzTIR1v9K90G1/09CNR30s0oLLg1VevJmSpVb
bR2yi78KWKPPaJQZpMaQtY9jr4GJIMxoLZiVrHrX/5t3chHe/y7gv1gSUPNdlHd4NiTBShfMwEVS
9yfJXBxTaOdY8jHky+YdoB2/tMlMkLDVvEjvqxznNGN7/5x1ZfPgt/awYXHZtCucROn3rzfz/0Bz
+W8BE/8FdZc4Hv70u6ze2/e/fRctvpDr9/z7P/7bw3fxHb5nfxZe/vobvwsvDdP8zYYkJwL0LY5E
4oUm83dzx0VCiarSd4TjEl0jfmX//CG9NN3f3EAwAvcwXpB+9yd4BKlAtJiIMQPXMkkAQcr5nxBe
XtAQf7qEPNt1XIlt0XIcTwQAnf56CZWqiMcpV3cu07MXt7azR2zrhE7SPIAZclp//EC/pLZ/+ob+
F/fQXwNE5K9XdW3TNsnfho5h/zOwwkcBDNfwrsfFS+eVxw/VFMZX/xcvEtim6wnpmxyrf/1oMFgq
OHj+XYrd+WUC4Y4FlUXW4t+/Cj/f//QFekIIvhZeBvrGX1+l8yFOd45/l3cR0DbfCp07x4/7dQgP
Zyf+B3tnshw3km3bf6k50gB3tIM3iZbBTqRIihQnMKpD3zgAdzRffxekrFsiM69k+cY1SxOlBCMA
uPs5Z++16+D515d7o5L9/s0FDipZH0MQ2A+SYX5+5ZG0jAHk41vi7NWFPcm7ZHS8y16jR/j1hf7u
Fv10ob9k3dWR0PYY3NJPY7bLbH5jYzz44Rf7P71Ff/f04WpiDQtAHgXum1vkM3OvUgB52Eej9/wl
lstpXKBZLIwHwGwhj4Mkmu5+/dGcv71nOJnQWwFoCe03l8UmSrpKGd72FTDQ0e04ZqqBWTLnTYhl
DZuZ7qBv1wF9LC/s/QP1U/IpS+ifb2SMoGzK2+oi6CJ1ToyJE+9wh8NX+fVv+bffTQhzJiR7EcbL
2wer67SK8uC20ao/oJdciBvImUvBd86+gV2PblqU1Ge/vujf3HX2EsGjxcYGP+nNN4PnOAUNIG4n
MJPnohuj3ULz+Z+/mOydvPw+ZhkXBM7rZxgXsMG8ZN+iLyLuMw45DHQ6/M3m6DnrPvx6aUPqziVY
ekHiyLdLW5uSptK12eVEY9TbY3ken6I8LJvzLqyA+ZLUixS7pCGhd0Y4Ot8Tb2KwwZPjqs9m21bf
aGrjJlmqGsR2z/wJWm7NLQFvgiJyl3dpfIl1jcPl2EwWEj+am++ZHZXUApGMb6jMiRlW6QCCJYqy
9iEAVfPQuZU/oixV3bfU9EwrvASXxsazZE9uyrKySchQlY+T6Uy9mcSA9btl5oAl2znZZAaBpbA1
8g8bxYjYAapgZIe/ztnwxk6XiTXK2xZwstjVTVa8eEDvpq27WtS3TeA7x1BJ+RCPLl7o2Yrk+06i
50ZG3EpkUE5X3a5G8OVY8AdEgY4dZ7V+9MZn32nX0lXVNg0Ahe5lq3rKhm0zZ/wVxfjqq5vWit6z
M1ifE6DP3zpY6qewHmgheSOW822ItfaO7zGCwoZ1/+QsVYTLn0DoC5IWmuoEWn64t2UhcvjkQ3yq
7QDxUtvTrKEfniowHkUzpkfYNGYd6/Z4YxIJyCWxaLDsMzUsZE+MGarIzK/RKw8pYt9Ngmnqazfh
Jt91rAlnkV/ktOo0hrXDFHriuaZ7ifc8Ikx95yqL4mLtkOIZGOroTmaeuiGeUl03FVdgVBOU93Xu
R0AkQit8YFNhsDUZemMhyasfQ2vUl0DXQrlT4MxvFtN7DLKi5CWNAg7FeZ7WDvOoqXiCtlTnh6zw
DMN3d9LA8SEJ7SEkwo5MF6ToR+bsBUHHQTQS+wDTdwdWxF1dVL5lHYIQhe4OZ0P9kjmmxSBhZT0z
gmVsPwEWALUAoKi5hi+AmpD0P7riOkphwix5AHZ4Xorks2cmeC8YxoJim9Td/Nkeke5tIPtmeznR
5Q9ajcBwSXPyowM3XM3qapSEvDZOfN0UWpRXahwZBFbe2Iy7sAjHuyErhkslG/nN5gmdbwrPGS9E
UozXDWJ1EIcanNAOYi5jTXgIxBxV2inJml4isEI1TaR0E42xYx1ybykZ6bsj6Ufj0NFmNIxvpi0z
Rfs98uSaV8xmrLh1zChiCAbY8TYzYKuF6jENvo1hjURRobE+0EnmvekV+cfsKxnNrVKtdO5Y6ulz
NjnuA6PMHrG1yu6CMQCEbnLKe4iSWr6Mai4f3KDybunpZZ+iqQoNTrOoB3oUNcWpmXiaT4itpms1
8erBHnebE6kiFgnRs9t+ysTIDVrAIX2y7Tj5yG/QP9bABGBA1ktwbkSFHgWhU/TMPCnG2WigQW7b
aKi6HZPD+WNcD0BHBN/tCtePKKcCy8Y9Vtjdc+Yuo7Otpyr/OnMbcsJPanPv0Cf9DCM+/hjWIVD/
hg7gc9s77odJUtBC7cvrd3mdGLLR6U+PWwQgBa0ml50Qc2k+3YSWh2LRqoPsY2yl6ZXo0XdssZ5D
gQ1G6LYHOjgdhQV6jQQXPwNWDHyBR7KKMfd2uT6Dk60/TD1ZMNu5tyN742B45xNMaibQanHHD3AC
YqYYdG2PKgOoSamHsR/faSR7nDkmvQJT6IMAJ3NmproFJwFzHZ3ElsBHJz8UXrYqqGjxY5eBoreb
uz6Jdmxg2QA/Row3UEPK27GZSVXLPMu5ZEDjtRvPIAnfaw+IzSrKJCsN42rBwHE05W3Bc08bCDBs
vUfz4d30Y0VDmFp+eYABXrvnBK4UJ4M7P7yCIa/b50p3DWJIl2QJ6xDVMCvnjaLFGwVbv/Gq7DJE
+AfPmuUYOg9+0EovGx10o7zzqg4ZZmP34ppuGGbPmSl8tbNQFItzC+JCf9WXRU7Q1FDz5nqtIBc7
4L/j/fpWTBsCMmlXBXQp180u6Vg2xTjvwnHJyr2xAnHhyCz4ViMJc/fllDPWliMsFRcwTL8pXdVu
UaeZ8szLDJDXOhd0HmXif+y8cr5EfBGij1x8/JiaadQXU1j9ByQ2kXfop3kZaAjb9Juqiu5oXZqv
Vuo5Xzl/g8mdahr72xZ93njScZLmqDF70t8Qnrq3rUhTdB6NcG3nAyRp+17NKkfyOyPuhC09JcN+
8TKQD61sGHpjDJ+nzTqcL2EhlaSLYXqUXzzcJFBCA3K5GaMw1txOxK0B1xhJAz2TeCswrIddcE2s
RkKvLSyZ8M4IfRk80oPK9qYtSrk1AJce0cPBxBaA2x9jFLDDBk6pHi5wpM1cgqgDnBTu+mS5vkJX
o6qWcAJXprG/ayYDQL2u/ReoNkW9ByEGsmI1W6ptBM0V6w0AW2JKZhBKh8ldJQYAdvELS79oyRLK
3TTZu1oTUtfTnZ8wQZfxZ1o4kLPGkvYlod+8OwzEFer6kJp/P9PypnHJREVuUe4h+Qe/l5JmUklk
Eh4ZJf22MAveI7wkxgFAKpCFjVkyqu2Y8dTvCaDX+DjITCUwrCoTWKLIrWykTnGvrmwxjcOhdwhP
RWTfsFMxI5/zsyyufevSLhuTnk9sBRHDuCKf8N438jHgZHby074yO2DH3ZPNUWHc4JlL4q2H1Dfd
GTLwQFNYMTrqCvIBFtPFgVQES73z6F07wbNQo4G+GinY+jUonG3oFDHjglU2z4kJDwF0KUUPZLvI
FQvWO7P1TkAdnbcE3ueYUiQawQ00FJqDfWxc+5BouG1bdiNNRCrmckK7AremxSpHZAQBulQc6BLd
wKSl1mci7hniTY4Ij2KGE3OTzRK/HSU7kXhWM7XW2Uhu4Z1vSR2edTM9zK3KwoB/1EeNMOedZ9vp
QzyvHiPXW6LqiMAUAoJmE6kPJfkEA7c4HUnEI/IdgmiXhdlnEwJ9ytAfx6Ld4/zp7SPiGeUyRFDA
jhkk4SLBjOHYQfFuzkmanIr63EBZNKdpcVH2RhHwBEY6ApTXyln62vNFw1f30s6jtw4mZZtZ5OSx
1Hukvko9O5e69ZkP+5xUAJA4wAy3Q9UmoJwsRSGG3Mp/lzvsr0BxlvKBELQ82uArJC2HWssFRMWE
cj+FqXXPZMvvLirfmIHWb4RXZSFO7klnJihP3yuW//ad/kV9+lPx9te+k/7yUr/uOvH3/7T7hn/Q
8li9vhQEPimt/ORPYKlDgKxHZSdpOTG696ia/uw5CWJiBY0lWwQiJCnW5Ud/un2jPwgzDwGURC6t
zxDD8D/pOf0oI/9TmtG3oOYPfG/tN7lULNHaYv2pcekSswF6wn/qu0X796kyKgi3icpzu7sEoJEE
XxMwEshTh3rp2+4ZJpUl5n2C2hpHqUSDhd+Sxr5vTxGHY1URGwqjzY3SJTr2Lg/bNm6lHMS15JBR
CzjIIdKPPPVyTg7kDIn+rKiYHeNbGHMOLPHg9/mVhvDn7/p4kuI6n0iSajH/ZTVRLoDXoHAflF85
6TGZ+tD/lLDqzgV4j7nuB/qqrJ7BWcAibFBLlEEIjFCmgNFxqrmcyxaWGlhJERO+sPFRpttssFly
0KRtIq9akmksmMWvdUnhW4lG9IbhjjiIhBUu26HYDbxzS7We9wWqdmjj8+g8fZhnRs+skalbZ4dA
9MRgQhIETkjW6epZrjuHIR5RSqBF1oi7bdB0zrBreUKGbRK2wxVgA87goTfOihN8jw7tm6QUa3Zy
8SocIpwBgEzleknVtZ9A/mLuC8Sj3i4zIQobBZoAyl5N4jh+VwUUnhoB1dFp6HO4JXPj4qndoCSO
9IXdV7rYWyg+Od4IEiU3oXSax9gZJkqnjsULGt+CaBoRCJbfslQ3ej24b6bI1XfcLk8/UJUMkjxW
tyjWJEktEaWFKN9UscCUEYoxfa6TnkgUlFTDoUiWkV9PlDQBGAvaSAhLzk9fvCGI4EFwHiv3BQ9w
uyuxUWL+MPNQn1c2iM49U2TxJYllHWwVaKVwG8x4sTd1IRN97vmj/UjhbqNkzgX/MvOcdpAHUtTo
2YBuRaFKzhcsicYvJk4ZA1PwTT1O7PjRsPCBHWat7QbAxYKPp6zcYGf1Q9Duw0Iab1MulvAm7OtO
qhtgmCplvFbGCTlojVtCkExbocN3SBsyDjsiRNuwK4ik+DLGMh2PWH2ltE/G8Sb5krBTSrbgJmkg
pysL0y+2MdeIU01YscyPqL1jKBoQjsQGwePICCuh/N9pwtfeobBECdYtq1PLyRN+qSVr2hJhD+JL
zKrfg2OqqJ2PxVosbKY0T2+04/VfXN2xES75eoZCkM+5Z5Ytxdg4oxXaOIlJbnhjpw88tXyNo43y
GdwYlFjyNMbhXUdMIxtUKvhhDhKfA4aZ++iwQjY/RnJUJCJoETNG5di2ZucOz3Xl23dBvLjPC83L
D61i4E6vRdaXZZc0ztm6M494K1LN/L4V+KYIiYjGXap9ZieLm/OwlW3pcm7qBNEJUYV4FZVgGGXn
wXflUTj6zYk9s5k4zUzmfUjyyxMzsBTN2pxSgmH+4beu44JHBWaY+ahclpgNE7RyPKORMzeX3WIt
h2D0yvB5Stn2odsQPze9G4BGY3luE+R9+NMrrCvlFPb1+eBnvoaDjpp5lwNlGZj5hpTddTI0uMXH
pcGcgc3fs5ig+0jDIW02VY6P1JNOsDwOBZBfoLkR9FAQx2RNwEUT8zIRaDNB77xKCN2Cn4rBJl4D
DEim2Jql9ZKjiEgLdnhKC9s2OxdxTneC34eUfTQN/lG8wsq/sBIyR06Evqn+ih5iiFANEX9wProN
ZedujMCsba2gsVFTCrsLl+0Qmlry8Xx09Z+FtFPzDJe/Q9SDAR0NfARG/REnYy4YdpO6DEGSttiE
NXaNBm+dTxFMi6Ugg81KRAV6RYI2gu+W+8nDYvfeuyypup4qOXCRGnLsuMQs5sqj8E2HirjUk+1X
T0IZFrLIWPWaGoKWZk7tOz9hnwjdCwGOcUFJWQyPUAMKbJmaifl7Ys+c9pSmzNg5IDcivcNfJXEy
LXSBmW9mICFkA/ORuz/o6FAm4Gsp2qF8vU+q3g7QV8XDbej0pGB3OtblRlRWPh2juQX/qPKxuo6N
EjjaXVu8hHaZdoeKrjNCazutIDG6CM1Lf+EgTLgYYjg78+C4REGvmPyPfl1eeWQiQHFxfexfFj0o
Trzk614b6Sxspj3RbHrjM5shk7iM56MCajsee0h5N3GTUTrQ0EAC37idjeLKH9TXHknxE12KhVgp
OqBXhmL9KmFvWh8N2z4Hz08i2cgkNz9b8Kd3hPf2i32iaGf3bNh3xQ4aYAK+yWr85JBqUpiTbd6a
GZXxPJgXiyyHLwnsj+LK6gRIR+wtLVSDPPJ7/L+u42yMP448MkmPugaUsH1O4jmB2bD8Q6CBBf0u
YIJoNEnLUE0UbijggGQmIJuyXRgkzkUm1YyYCSrec8gJlT5+F6XlIa7bLkKBhip9Q5hgghQpRHa/
pbBCdxEkLgrzZaHW8HhcwT5E/XhI8tZ7nugxox8s6RSofRg4mM9I5u6WMwQxAwZg1ac+ej5J/AQ8
jeacB2pCSxlNGB27bvTvQluhms5R1X3xYwxSW0sP87kgmSzctYQaNAfZtqa71rj1zhOID0zIUSRD
SyqvCUAK4UBac/1S6b69H63eR/NofBSIG19ktbxSHsP0bZbUzvxAerKV7tqezsRZ3AuBfMqFhNKr
3MnflaTqNCeyuFj5OXykt6wk8qNsaMKc0S/NvnrcZb5QPKDiyQzC1Q818wN9tHwM/dvOilJxHhrX
2Mc6MAoNwcCUiu5SxbIYuMoDoU7SeWvdTl4rhy/E8vli3GJVEDnujmjBaZ+JT2gpk7vVXU5tlTr2
53hK4wqNLtI8AAyq0vuZ7/o9iUKgEmI0LevGl3b3/ujYX3DbacCuaQIXc7Ll8rmceNwPgVehqwj7
kpo3DergpZgYFW44xzl0GEMpL+zBK7jD/RpyZ3GKGfcCev/Jq/giNn7tErwFbdpcpYkDjYSRgv3Q
1YMzkmcWcahIciI+mKi3hCqOioixfW168sGSgRh7rHiL+lR1CTaP2E6Hl4hE43PmrNAsTd28d1J/
FvtgLtycVa4xV1nj4f/gUeSY5cKNqvfZQBbfjsTv6NTndvXNII+67IMh/tbTcn7SHP3a42ykd/RL
W0Pzz5ZR0ZhOOnEaLOzEozY+bktPxR8wHfXfUi9q4kfV5bJgZ2uraR+ZIhUfJyA25r7x/SKot1Cr
6wCVZ+fA4yqpFeRvRn+vZ3BrCRBIShRmQK7wka69mTRFBueNxYfapEoQxkHzqixhjtj9bRagGOfB
NJ3zT6+J6JiqQ0gRQdVyXSBIP5cdK5SI3Jgs2AROUV24sg2PS2ER5RFPyx46f/+bGRRV1k8TKD4j
1wtcz1nntNQ5b6/nWXTZSh71TTMntz777ZbvWO9xwEb7xELhjjHf7IQm4Y/evHn3Uzn42yH796sH
63AdRhMzRChzrz/tAqZvSB0wHVPj23hBoKlMYsVU/koN83oevV4kWkdrFJo2ozaKztcXyQf0sROL
OSpiPAjt7OOG6CWpjAAqmpf/n2vBm/LxAsgoWB+pn6rG2Mn7pMsaf6M5dO2GxKoeFX7ES93luBN/
fa03M+IfHwzdhhtS8yL2eautsRw1LiW4Q2oaVh+fsHXOrZW9nHWKEVA1EG7fcureqSlX57Tawk8W
Yo59KhUHzpb8SfYd93Ga1PBCA3k+X7Az/U578Hpa++fvSCfNxydG0f5WRmESxGb4NP1N3oTNXpus
JPUCi973r+K/HZZ/0Qj56an4S4flqumaz5+bn3ss3//Fv5U9f9g89B54NBYwTkv/wbZ+h6PZ3I8Q
bRatr/Anbut3EhvCnijg6YpkwAvVN2Sd/L9/CfuPACUJDUGaLYI76v2TJgvb9avVxwtE5Ds8t9JH
PoBQzF5Xp59el3CJEgv25gvyFGu5qOZCVNetS89iW9VaqROGydzlfDRUbstKJD3pbdqJqaYlmFLl
HvTGMhM1/ikN4FHPOJyGro0vC2H70HfsTmo6rIhZv1UMANhCNQOZ4T4fJccBSEwSksTJd8RExG9F
Ea1deot9pB4TURAOgdzC8VLClZTIJrTDeYOzEMIZm1Ciw3vXSpggYfSgQKqvoJ+IwRzoAJT6rktz
Xd4QWa+9J0kpJvZtg67wxg8yTKoQ7ezoJauA7pzT7gxm2P0aDnVUTQ3s5yApykNWJRxaE0FTdDOZ
wVb7aXa7b3FqrRAZV5juzpNd1L6P9GgP71q/Kj9aCgfGKRgFhnC7MjYB66GfvOTVqNU2HkULMcGv
czaXJJwYkS/0W/nzDsPHYKl+5/W1OsBVmIONp0NCGWvBAe9dYBpbAfxq8+AQuXNhnQ1dJctbxqSE
s4VGAbdLu8Frj0yhvbPeDQWB1a4aCMRMtA/EsSw42DHFLp76sJivaF6TY8JMaPrW+oRhf3YTQNfX
LdQn58LJ+uTe6qWP4D2U8WeURn1+JM6yHR+wgWURxJokn0kPz2zy018qO5XuOa6IMvyqqG/zJ8Dd
S/cuIDa7v7AN/ye8A01EswQLsDyvEBvfmrFsw4MbdtOnirTPZD9QDQ/A4Vz7vcX5Jt27jnHxu5WD
wCuz1AyeqXmnlYbkpxNJBQ7i6QUJ+rMHIf1uqXqw5d2UmPuBV62ACmJCdMCcqm4C8V306PpAhueQ
s92OHzFHTppGfDOU0wNhqcbcZRLPA56M2rOphezuXReMIWNU2BPjkDMBKftWQRTAg7WNC8lSnVJE
1Mc6m8MDQu8yOh+YEhLyasMUhYmnyuVqqEN8LgtVu7OZSTHy9ilxzcV1rp22OBinnB9abbdXaQBA
8LzyWmJbYLVkJKH1dMR2CUF11Kit7zyXoVZQv7Dtf7NNG8qj3bu8MPaqRbgqXfbh3TzY5fuqBVp6
GkfL844G8xpcocRFfkDqb3fIaLJ7O8AO5fuS+fUC5MmKxCbJOqs5+PBJmMWhYVrwHEBDZeI7ralK
PePDY+Ohn4Wn3gaYKdqZIEYdt87HrEM1zo1qIneB4BUreeq7APGLJwrDbRN4kPud1jqP9/ZoLAIr
85LQDG6Kyk4j7qwO+NgyPihiVQiep1N2m6YNNkNy1ShXFd8JOZDoC3JO536dkAJHyg/61dK6LAW4
JpKDaB4gmCY3ZuuQprLmO819uMVwh7IaXrpzz3Kb3CHB5eRPDgEQJREjcLkvsLiOx0zD4rjOLFtj
xIwLCEDMBDXR81jN4bwwp0yfjJkIfbRHmmk8j+RP7BY8KC98y+N4w/HJvc0Huj2bcRSWdRcp4A58
cGuv6zp8cUbVtKR9VGgZDUB7PAOhWwTbrKtbIhwzAXOJZocfYBmqSf7IW6egyTn2U92dZVNj+kMW
DDgSBHnvQYbtCYUWqqNQtM+iauoLTrKuvBHt2DeM4WZavO6ELoXWq5W9LAibbisTsJKLydfBsUE1
gvsENty3oHfFmWGVbx8rPcKACp0Mi0CmOLNeFsyOB2ZjjpMctRbR0xzHzb2Lt6K8zgmcmS7dAD/3
3g8M2eWQXkM84ZNHiu1S2UG0zUy+Fr+Rr+f0mjmdK64QrwfEd/etLz7oNgheQrcv9GPPXGg4SL6a
dkdJVxR3XjxF0IQspvpnI2kN3sll1mkO1KtWc11PjX2HoUaBnEBmk5+n7gAGlLGa+GRSCXIoKsag
2TtdUch3dkXXbW9bbd8wuSO/d+eSnyNYlpaFoSYFNURjVUzuVzWnLiCAsXIW2J7GKRLUoB6NSZyb
Nmqf+SbNYTEG2xgeHJWUv0At4v1c5gAuHY1Ouo0UmBrdfkhua3rhFvDAh+1SUMheEmxjdZ/CJIkT
uaWV1WGlohM4kj3lVUn7RQz0Ntakz8ZFkdHYD32IF6jZzFDVyX6NiGtkYTGBUME7kgxmXFxkJ82H
oFCDTaYAgL2znFlDgh2PBX2bm7zSN8YLA/JJ65n9cQfsW+cJmjYBQYeTSW7mrUBM9Z4gBT2seoCl
2E84gpxdYk3ecp33KXw2l6z7eTMHrk6OjWY/2wb4FG+RsQbjRF9FquQE62Fxjh5oxgK9Tt578CPC
VB8X4giLp6Ixi0DYlOQZBHEwTWuJndII7Il6yqt0+Jol+KAu+sL2gK81cTuV9SH2rHB4IeG5nuBX
8YbVO8dkLgFavZpF/SEvcyYx5FUybXUhucmiPTG2l3aJH2KmibnHDk9qK1j0IN57aVqZC7fXfXje
W/PoH6FNZ9y4Je3oum6DatLT3mWXY+zMAhG6e+nbDHg3je20uoDNYWsYYZQ7RNXiKa0dc5zXniPh
lrq0lxOPbsLaJOYoSK/KiszqZzV4c39lHLvV78aalg69P/yz3WMrZOtdDnRpxeoFsvyL1KJRcBMO
RVPvIjWSlLW2DxdzQ/qeNd+ruLPNx6EpSDLZWJ1aaAQjzc5Os0hUwIaWVV333osD7BTYahL5relA
wlyU/WjVe9fryvgjYoxG7QnXDhD+ONEVX1xAsgQD7k9toFcOzEK5Yp5HrycFqk7jZF49Tr57nnEa
KO7ntEvNS2GG6pNCfdeeMdsvzeXk8xqfYptst31NmTveFFWLSw1pSuDjlSYt5GKmg1yBxQ7HmiEY
Q5wnZih8UtfOku4RVZJ311W6/ugLqskHxmg5IfTh3LnHdrHb7CyB02K241Qz2UD4Xto7YRD0nPA6
Z9Z9WZbN+H4kkbCyeH9VBpPHTYHSGypcfqlBje8xPsXjjwL+v6XPvxz/l6aGqxfdZXSB+1fFz/pv
fhQ/vvyDOiUM6OFgOXJwDvx7wOz5jJ49gS1B+hBmUPf974DZcuw/1sAKEivQcpOH9jNPmurHEx52
AIDSrmfjDPgn1Q/06Z9bL7xVDDDRXTFfFlzoe9n2c/Gz5AohVwHvqi4Ch7lpMD34CmnYjloAucgw
6gNnOFixaqWuEIGQv4xMjL4pBevnp6Lxb/owr3XI338Vh24yn8qRxHtQ1r2qw1Ch9rQGMpbiJunP
PPS6yPYyfRa0bCLbyk2HW3Dt8WfFyfo3XYzXTbZQoG+hCKUS5EYEiDzfNLx8AmbGXqJpZfzzIRwc
0Av19DWfwgOte/mbi72uN79fDGEBNw4NgSvd6M3F2rnzPY5OTFJh++/mVL/I1iqOv/4y//4i1McQ
y3nGwjcXSQHOJ6VHGDJru3MC2YO0hN3q7tdXed2446MAlqMviUCBjxIhfHh9y9reDIC2NFQb09x6
1gLNNFH3UbB8TZzlY7G0p9BUNyUTyV9f97vh4T/CiO8XDukKiDBC7obFg5fn58e28aPOSgYMtqXX
AIkkM7qeD8UYqkdCQNzhEANIB6ZI2LVcyV2T1UTYQClYELg2MRRQTHe72FOkoEo1hg/zKvHGPx5N
j5k0zOZdYSFTtiryHOlsCQNAz2erCftJ3g99yP+tS+ljawOFpSv8Ij6pel6uSS8OxEmAMeMghAS0
IanJEgyTNawqsrY7ig3ZudpjNpFZH+pcfqBeU8mZ7DQUJmfQgUOOood0TbY9Z9fZ9/Cq/+bbe/PO
u9xoh05MhOxJYA9/04sEF9JYBc2DHXQqpkgkaO67LAp+c5W/vFMBHVV8VxJbBtk8b9+pIZv6yhnQ
UNAZULto6Dhh2BzgXLrxYFFFvf31p3rtA1kfCenzUkmHxj+U/rcGI9+qWgjP3bBzUM1tLF1LPMeK
eXcLcUAxc905JNT98w/po9Fh9fZCiXXtTe84itLVW4EfPyj0Td+1xdmQ9tQsMrqp56z8zUf8y0u9
biO40FyHBjJbx5vGLn4mh2Z/iK2czs626sDK6oii79dfpLOuDa9eroiOG/eONRj5keOvP/+pITY4
DPxHFq4dmSH1c0iqkUcPp0WZp0i9uA9Ne2npjlSNhQ5VBV4zqA5kfMJApvka3JOOw1i5Bzj44+P/
95TBKUP8dI/+2mD9fsp4qd8Eb6//6M8eq/sHEzjGNavVFRYaM9R/nzPWHisjBztgzsiYxQan9b8H
DRF8t0hKlu8wgpfq86M/m6yO+wf7Bn+Mx2kdyrDC/gP35OsHFx+jwxJAtxaUGy+pEG8eXOEPq9sg
I8WUkVtJgORGT6zPP30nf3N+WM8H/3ls/7xIEEG8Xocs+I5fP7ZuVQXooZJn+lXpWT0PSFlhtZzb
7ej/5g3524+DyA+/qb8Ojd4soAn61DKao48OY1ZiTcfIvB+IgS52v/5Af70MPXGJhMKnb86de3OZ
JaqnHOX0k1QGZizpRvoe34+Jf/O9vT53rd8bl6ECQWWIII33/fX3hrgHhwe6pyWluZR7sXxMwhw8
kxbOLkrRhsUBMeEFk9Uf8TP/p6vx7y7sSUHrPYx4PN6OjgoeQN259pOscpKFnQo/g91nZBAWa+5i
UQnE7X5OElqmfjPye31u+fGRadMzXaCyAz2y7iU/rXBN1liiI+WZpGCQXBNYlng7+v3iHWhdWPbZ
IGsgjz71cnloPMCM+yZsx/Y3j9FfH9h1kroWcjy07JNvfgt/zlrU2OJJ56m75wx6z+AfQgqs0H98
oQifhnRsepc++9WbOwzBKJ2DVD4B0leHWHtqD+M32YIsSX5zhufU/PYtZO4Y8sf0Uxi4hcGbHRGp
uzXaKr1eZpmgYyPyDlhNTEbUJmzainyKEeMeijXEnqTSk9MWJajeEBkh0Olnf5Fg+VbIVT+M+FNq
8gI+0bXAgsOOI18qmtAQHxzG/kA3YZbtfJyAzd7wjtDGnRcRbgTScJRxNnBvSCw44zZhbEjf7BYa
LBuQps5nxkoudDmz0IJ1Y8QaG0mXCw2Qmxi8VWjHLSQbUvYXMdqIq9BbcJwh6pkOMN5DQkWUbl8w
GkqXbOoorm9DCodHrAlLAPN3spszyM0RU588NxG8LmnetcrXRPl2I4lfC4wrCNOh497hE4EVg96Y
3LeWziIjU5pPTI3KqvnCUSf39qWdl+YUu6K7nw0ikI3fdvCNy6KygrM2S/pTG7epvV0Aa8It7ogR
Y6oCqTRJEndtpsaAKYw3zeaePL9FXiy1j0OxKjLznFp1+qWzEcpuVmVJwTyGsXL84nShnXzSkGfe
L8azhmuj/VjTS+7oMW2RBFl8sUfbylNgXoOQyMFIekglMePsMxZmXL+HxQSyt+4jqqmARk1xE+NP
6cZ8W1llGYECB048ONZ+btvOtBu3HWv46dbiWV33sW2bLJe3YnFxRJzZWID698ieHRqNtM4Bcd+N
jFMG5GCdInV8kOjPyByg16nsA+g5stfpRxHA6uHHkT+GZNUcLEN4vzo3khT0N+dRB6tDkHHzt4wl
1imbBeRoHbr5AjnvY2yMZLyQuYFmOleiAWZWZ1o/ZHKnKdOH+/LHTE+u873l+6gv5+DG3M/8mAKa
HzNBj8x5JoSFbAlkPfo53jN0UpVt1fVDn3Z5Q3hGHDmMFhsSnclGl1wKj0cGLu0UqR4kpx6UXV2n
kV3YF8bEvn3sZdZ9Q9w1EgQuu/AqSv2kPTVOFT7KziQt8y+//JqXjUi+tRPzzet+Lpd00ynSLN6J
xFjvMPhk8XFi1Us/zGEq1NbBByiOQTdVCyo3z9yyLXjJO6aTlEKOqvOPUzNg7jWdHXpYVdzF4csQ
49Q8poIG4TFd/FBeDj5EatCOUQcCzFtLduxzTn7hrJlxPrNRst2Xvs72zkLM03ZwolocrXEK2k9J
WkxQqxM5LczrfIe/6kIfJfGKoiV5GuPcdED5gK48zONg5D196jh+lw04Iw/hLG3viemtJ+9nIsXT
L2hTlf+5B2YLeYdOsePQL9eVaMB+OxGt+YnXPbrKbeUjAomHPBoIAQHGiM3JHkYi5FTfmf9h78x6
40aiLP1XBvPcLHAPEmjMQ+5K7bJkSX4hbFnmTgaDO3/9fExXV0lpWWr32wADFFCoki1mksFY7j3n
OwlGjlgBhsbFK/rb0SoLB8UeovCWuYYm9ZlWh2BZoihExm4k7tV4cMR5rtZ66JkxytWOm8JjBahI
WvrBS2egBoGrmNSuhOUvzTM6gvjipKGya4MW3xWSjQSdt5pdek0m44FydYB7L5mNfO3B01cTxOgt
i4PXz5IzsFo3DDyA+WwHzJlZ6uV4cAnKg2MwhhqWbmmBBOSFZ2iKD+7CoZiPnLFWBoBqcqRtS1xl
QLeK2ZwYhAKbogbMdWWHOTAl/+BkxPMZuxvz4HA0izYuloGjonO00/FjPdLdZprHGInjBY+kz5Ez
BogU4J2MDz5Kr3DyS44ZTO0GETyfi9ly6TWtwm44GzH12ZJJPbnDJTP7NEVkJs/Rwb0Z1XH9xZ0t
nbICzboyDk7Ptm10uGI40R5LHh8NcyfBVBZZteagZMIu6vj0lZCLquIUqBV+0rDo63tCKqPHcbab
RmaP89RURfWtOfhR3ZjwK/ImcalGCPHouMze1VSz9XbjHYytyexxdWa3K1LP7M6YHbA0OAaXqu9Y
YIydPbLG7JaNZt9sq2v9EzMUZtqyjX1vxTJnEH0llElvd/beEuuDIlCbcOQOB3MuDS6MukNFkBXe
J0XXgSYrZt5x9vVOpl0MXGS2+0r2itQ8DjZg72AJ5ktjD84PVuHsYBuWxE/1vImznThvZ2sxJQjE
qdbsONanuodaa2JDHh3b/NHO3uRa68CaHgzLLgsrrP2fRuaDp5kgumrlHqzOhT8hlraoIOYrz6P7
Q/twtkeXiTc8kYtIE9Q+GKiH2Us9HmzVjT9brGmFMReaB+u1ml3Y2cGQDW5NflOU4EErGbNlu1Fj
/hVvIkZuxHeYuq2xcNBxV6KoaS7P7u/w4ATnT8+u8INDHKl/exYdfOP5wUNeaUH6wCuDs7wPCjOi
xYGsHhNF06dLYUrnxqpjwigOW/n/f3T934bHDvAfJdwvR9err+rr03P2v35GO9evyuTz3/x5fjWA
9SDBo9JNNY+z4ozx+enDojr1F/yReTepi7loav1zeuVga5g6JRGOYAbj8UWV3HDAAs3eLWFT0kXT
4/3J6dWYN+L/niw1jkdUcejiHh3AtCAkBCfo6r2jkouEUocZ5Pu00S9S0uKmQZx0lgb0rriYG2Em
YlXQErDyrHBnBGR99pZ8oudG1pS1e3EP3zrqcj/e/ERHu+vBacyyF2O9T6S+97QqXCESwCLuwxmn
zbhpSzXv5PI1qLPmzHPgrlV2rTMHtN+rxPxckbGyZDHew5EmAKLCIUvNfSVq01nGOXUco8huhd8I
LJekwQ8TQfRumdzAoUaEaxOsGoCwzVoQr9a0n6bydsqTC+7l53ECnGvi5t0VWR3ucqU5a6ww0MwI
FVu09vTseMFJiF8qIQEHgtxtpGe3aJUv4AeIRVRHyAac5MHq4xjAp/HUK/2zgSAJyIH+iWmB0Hs8
EIu2cS8nYmXev6HWfAR64xEfi7+QortaUw3dHoiOtuiQlrcG3zmMPDK/emMhfWvlgqZu4bjGgTwb
ZfJYFuKkDPEA20NIlhQUR6cnBDEod3noPiu4bHn3hVrdosAI2yQOIo40Czde0ecnfYj5vDFHjEWJ
2a2Z0sIFROp2ldpDRtuRUN3Mdm+FAacEpdB1VYkPjmiHPspbX3UeUy8Ove7Q6JjR/W4/Bv1VlkWn
BMZdI7E+5ybvmq4gYtvumDfpnd4HFuN3FP2jHWfJups4GzlNhQYBCIcMPyV9tkU//NR6AOMnGJqI
ubIHzOloYKRVXEdjeNWG1UdtGpOX/c2ndHRSThGQj4mmV3sVhLsRDmfu7GPEH743rJB/bskjuvEU
JjaSdPGrPXau/tlNG4rsEbFkECJFnS2p1XAiqUhe7Bm0QEyMsxmb4IvyBlPhp/cH1JEu9p8547hG
GxUywiERqT1iH3JgCpxpPjjJYDVyhEI+GD4ph+HjlbeZlXyaVA2NOwr1nY1fXAHqzXlV2PCJ/fuf
53Wt4d+PM///lw8dIzJVn1ztPatdsKCz8+XN+qijcOi3vDWm5hLWi19fRL6bhLpSe3uEMZxVZ/W8
v6holcCERYDXCWz2kU5rQ9nGtmgZ7VEUBwsk9GSwEpia6NFlEDanbV0DvIRrYTkRe70sftSz9JNh
1rsyEc/v34vfTOf6PLpefFiRpmrAL672Q5Gxk3328bylM54XLm0mxAdTykE3/tY9oUr78jIO819M
9BvE5LI/MfEguVXO/Qm3yOwWNjnuQsmLlrAKEkmW738zc16R3rrm0UoF4qMukIrA2fKnT/bonSYp
x17fRgWG0+lHGlMpgQeh3aUh+0egBInrbAZTm1banNTRxg3HoM4hKCDUHxJA6AuOPN9wNzGXoT5Y
0kLOP/qsv3sMR2uY64yaG3A42jd99yjj0UQyRHmmsmF8eDYoyrjKtm7o39FA20TONCw9O79XZmQs
vBDUPcvLetQRTrTaKgjDCywmq9wPVj0E6zRyT/shfqpi86Yf6eOx5yChmyID6PUPype/mY3oo71+
wIQ9VD286Go/HaLgbRjKBa47y73VJ/Pe6Rukuu02t9n9h4qEY3fTAv1pHe1S+vj+MF2jCbjWcBVN
ZnvTlzpRieKJiXYXcN5nL17pHxQArXlo/zouKFa//qhFgY42BwyxT2owolpremcgEaDrUPy58PvJ
XYcAu5dYE8ZF12OzDY30Bpa2fukYIZp+kMKzcY2TW0h6Q25yNgsaEjWC3CJspK53mRncaX3yGTXt
3VhaX3wDi1mfgoKt4696PecpWgASY2piNObGUy8HI0bx/tbCJ/D+4D/qW/3XHOfO+8CXLxw+robs
REPuIbqDCIpPKVvtc9d/7hxjVxbtRaoeeFynDiHCtmpO9cLdFFmhffDCu2+/fLQFXl+/8KBTmIzM
PZUjHdYrFskOIMTCxQd1BWt46dspwXZFDptW77+llv0kNcwRcSuwvvogg12bYCMPznKGyo0o2+9D
jjtycIx2gT0c9kxutDMZpkL9ORAJI6fmWsrU3gGdFrm7sqQ6BfVxams4g+0i6oFce87a9yp/A0Hq
jOI1KHkt3GWB+XUyNY+tWVdCZCGGgQ53vdL16W7yshOrtihPKhK2g0q/KZXZb7pIfXGokS4qJ7hy
kAYurJJ4kIJs40zcR1b62DGJE6RcnuWhtcPqtx56V22qyH58/wGb88zw1ig+WsSEXvceReF2rw9s
aGskBlQ7qpXsbLkgpEVipSazE+Eb+WAtsbdZX5hrl0lxxUoMeoCtCBhi+6sfEdMUSzJ3kHRFa6qP
e4VYH28vG+H3P+uh2/TWZz1aEbuyCStqht2e9K8L1Z2L7gLU0xUZKKe1CuGHtc7e6YW5Guj0kwMG
yCrC6a7AVbNhqMNsO+QWTtDpR1Koy5TQwzA7h+e0rWS3lF61k4MAR0NCJPx6RT4HeSl812Af+ITP
kBmhaJ6khN55/o58H2M5CnWTuuK0tLqt29GuJcFSM68z94y5d6FpZ3n3fTDFJnQhF0cfsXd/+8yO
FttgYp6L+k7tHc23t00bZ7cpGqNVA5IHtZpCPUrfCU3hAFzCJcQpYKLWwFLgiJ++xpoKdzYhxouY
NLZ1rVdiZVVevjZMCvSWHdm7esSM9v5D+802hjXh9RusjR5egDBv9kmeOuay9McQS24yngeI/9gr
e5dhVhG0Mr+AutWKpV0mYCH88sx2jfCGMmaO39qJ4isvTtpPfe5py2my1TmBCebSK0oyeyYd0pRM
k7Vbf7CfOTTk3xprR6v+OJBqp+FS3GPOB29t46UmbB2pYR0bG1oe09oiKmWtrKRfjTbIuY7wtoXb
UriE0ncG3vNGVMGlbMcdUAbqjg57Zpkl0XpoXZvqJ3C12LbnENakISiRbphL0w5lS+IupCAiqZql
Y9C6H1s/vGpKUDokXdu7QkvTnWVW5qLSZqFrxA8qI2dp10cQ3LOUDE0vKk02ffOuEXpQuYrSeteN
2SPFo6u4N7aSWJVz3iLiYMMLD/FmEggURqKN5Dq0dOBq6C1PgjFNeY/mXb1eDNu6c3HxN2yqRUlA
ocdjMjM8aLgYrJ81nd+2L387Wo42MEaVuqROZmT5atgmpOQwUddkuqK4RN/SATxfhmFFNalsnwfa
NotGkxOk4FoCtifqkowZZ03t+R5r+56GzHWXWGcW3BBOJ5ZzOZjdmY3dfiws44Ml6jenEtoTrwd4
2cvCJikv2xOleB91zZdm4Bk4eg+KzoyuIOPcIwS4z83ocsjqZktoGzOlqxGZUeD/xXp0hZrnK1yP
m/dfud9+oqOdCbwZnCxU7vZJZcSXxpjoTD+d2XyCI7KLNLf/jAayWhFRh1vEIGyTqJ9+l1XaXtll
JLZMMIDpJmpG52EwkdQDMe2D9+o3dR+amK/vltmNoqkbXe7DGbioWxWud6sOt1bmOms2UcNJirpI
aO5lE3JsnvwGBhgd/LXIjQ7v6mBfAiPRN/AtTeoJwAEkA/GDFeY35wvXO9puGFMRe7I1uj0Rjicm
avOeaGdd886FV564vOpeO20cx1vi3b7+Hz6toxUYexItjmzs96TgbjHFbPWcLkQce6dR4K1gDGxr
36fgLlb4c4ERBHd1HWCLHisqKLCCJmu68qLmA0DuEbr2nx2fd7TI8tCdvjKMYY/n4s5KMndpAaRZ
lOlwFSQIolL6XHQRimdapKcFs4QVlZ9sTv3LxJ6ctdVoyXo0wqcytqm1q4Sysnbx/q0y58/wxqR8
rLxkXCJy14Z230aEk1HDCb/Q1o1+GKPh71VHjg9CdWNRsRmN4+40pRqW1fUXnQBLFVMN6BDukzTZ
yQ0Vg3jP7rK/JrMmRiGR3ZA2uZ7c5FEIDnQF2V5F1Xygjfjdiu0dLYJBpjlU/rx2b1TdndP4HllB
IAIazVtIlT8aafOlD1kg7NHe23bzVTA/L0JJhwHd3QVNo/M6JnDFboW1IfqIbjptxWVUkdc71+nf
v70z4+vN23u05rmS1ojWO+3eNOga+HpyblQ0R2O9+G5VJGHQN71E6kKTc6rOPLs8M6DtQZXx+GQ5
H48Z9nbyWLCq4F4oNmdtv9Kk2WwPn++PCv63Zc4//zn/nacSWW9MU/kgovr3v87jJ1XW5Y/m+E+9
+kv1/zn8OHwu5/r6q/9Asw9h/7p9VuPNc91mPy/w95/87/7wb07/7Sjh9D9BtaOVcvNMcfsVN81w
maN/X+k/L6ev+be4apllnw+fag5fOPyln0V+W0ekhvsaNRqWX0u3mVZ/Fvkt/S8TERInJwTFBhw2
fvI3bG3Wwts8HR2E6ayVsS0+xN8aNVIO//JmSzcqeHKZDQgbf1Lmn+ewf19Yfg2Se5150QKzgOzq
cNx/UR7S0VpooUOHFgOoBii5dCjGecl15da0vV7cmqufv/VlOMbrcvPPaxmIp1FO42LWDyvPi2vh
CfS7OuMg7vmwRJeB8jqg1uSWPpGW1J1aWC4/Uhu9no8Ol/SQ4hoEKQAtJ+T99aKGboVQE0iRC9bW
ZtVZo7YmCjw++eMv5iFVM9F1mVRej2EKmbDsKnCoAUahTyIYMzUYTIQCLTGMhedQ4i/Y2rx/zTce
HPJFJKvoVenSHCa0FzczyjKJcU4QotaOPnEwVDzYck4wGhuBVev9i73x5LgYei3ExtzEeRC/LDYk
Ae1SE3LzogMFTkSe73xnZ13t2OhKwDWKUJj3Lzg/l5fD0mLWhU1o0s8Cb8+/X1+QAal3ZQpGq+sj
yHAjQZiBPMXT/blOHP8sL7BMQfh6/6LHg2W+KNotroisGtXo0ektasjadod5+gcXu9Bzl11+VmYf
DJZfr+KBBoD84eI+MUkXev3VOujoaHAy3KmG7C5iIePzqhbf3v8qx6MDAaUrPGRvJiJY5A5H4x6O
nDdJhXVROoa6gw4OZJuqLGl8bb7740shqOeFhqQPz+D4+9Q2/Yekd+DthdjTyCUuew5Q0GXpakXt
R6fVeaS9HhhIr5mvdBN4CpPI0d3rY0g/JbxXYk29YJf4Y3Afya6955AanufGGMmFCzLpg5ftePxz
O0F9zLAUk5tq20e7T1QTVSU9qK6Z4TbXkL+G08TzizMLEddyHAvd+WD8vzFIkC6bDo+PyGDbmX/+
4u2m4lN5eg7qiLhNb+3HVgCdbhw+eK3fvsqsT2Z+RP139FrHjq0NcU7B2DKluWhIM1thvf1IavvG
zZt11qh6PcdirTNff5cgI+wQ6tq06JVZbcvU0S4Ckk/3ZiyqH5CEqqv3B+Svc4fnoy5l/pi/mHG8
T4bu7ealpA/nWNOOuwxIckKWWDbtg8yNy8TDLtEo4496TUTIOLwANr4P2wDTcWjmv3xiLji2XEHy
JCd2FGvVOuWGRAV/F2hTe/f+F/zlsc1zlElYEA0IeBVifvlfDI6K7WBLwDH5x55Vn/dTmGyLgiLN
H17FA4PkAnQVYha3zia+l1eZNAQ7tkFZLh3jMccVpA0rihjGpz+9DLOUjkwXmzpoQJx9ry5DyiGK
oAaP0uhSTHB7duCFMj8i9vxyy3w2HrPXb16gXXHcoPRhPYjUZpD7FZR0swuiJQbUj7pfv8y6sxkG
H4kzz4SAa4+midGhUOehkIVq5nFkTyfOf8Ielgn82M0f3rbDpWZ7ARsq0zxWaSD5j0fIkTZUjIgU
0TFvdftklLEw1+9faJ5QX024Pq4ijpbzXIuFyj5aFFUHPq8xJ7FopRsYzOljI3axnZMjbYqxB9Zo
jum4dCuRzVLiIW0XXo/86Y+/LxIs3izMkiCI4QO/Hia8r1YSxqSmJ0M3hHTzgeVuTSuX5Qff99dn
6JrCmGcPNqpc52jl1IKEmHIHY1g2lMUm8oknntqp3YWWNG/fv7W/DkoMmHQ5gAEZ7HLMo+nXnQyn
Ujn29hqc5qUgSnxXpl70wdr1xlVsHwAQdlwDq6s7f+EXs8VYhC75lSOUVK8I12Vq4RBv++iD2+Yb
xzcOXpvA6ss30llMcNe+vo4TJ8nUiR5WDyfCYZ2xfhFP2EfVd4FgQj1qaDaJ6BQV+9NVE8sA5kWl
CPHbhnUaFZ9cVSPFMQF/MH1qmlYulAk2ZYX8KNXPYtgc3wWVAFks0Lmq5yDIymRpBzb99JFkAPUp
tOpObAJWYygUCTEbORRZI1U0UIIpgDwGfiuL9zVcviZYjEY3OgjFyyi1ffTXbTh6J5WZ+PF1Eg12
t+lrLySRmvWs6q6dIRi7RcKP7fVUFK1xLUTc4F2USdstBDYxUP+JM4otCHgVnZJSLj87UalvrbJD
Q1Xx7eRlYPuaeIwUKUDnep1jiyT9ag5uhsuoL/WxbPxdGvtGcTVh1h9Phhp00rUWkMKwMWptGM7Y
b485Yn3RDg762kT62w6FzQAPEK4Da2rqlGLdDGbs3JT1EEQbnHmevbTQl9vXae6oeEUAbXUNetDA
BhBjxVg4skZMndZsrhYtHl1n0zqE6jyY0Cr0fQkB0bozXT2a6MYNKs6+Ev/rRmvpQRFeTKEVgSvW
ERcD5PaqZqfsDiRBZZTwhJXbh1/SpPdCJMSDma7ywYjv9CjWphPPlxr8o5FUg6UyVRlfiTFy79Bj
Z+OupDHXn3RKWD+muht0UlIlzCp8VKXiqXWjUisUBwB5hqCNroFeiHKZi4hwYLdMM9Inc377daR1
kH00QpWQaUIhnZZR5g497YA8ay5g/bj+vpBmdtVWLa3s0fbq8aSu7cIJmMxyGM2U2cME+e+oZ2HT
rvqhjrRvXoKu3CJYACjVhUrsXJ1CInCstdSQaX+P83E6UdboBUtLZvQVCxA2kGyYq0va3zGcgw1C
2kZ9kk3Vxt9G7AuWtSwK3cM17FiysUCQu76GsK4OSh1GdpFXoSA4riIeWKzMKtS7775V6s0ZvPSs
fm7xr0totSlJxOHGHi3jQs+9ItrXMzxpTViMUe34EPVTqiNC3ga+oG+Tk2MFGZRsKYKcG40cX1+A
/WWDnZdXlaEZjc2Rz7K6pykJEp4qsApfOyEJye2+6X1uFtuw9bNmRdU6hdmUOtB2C9pE/cpPVILC
VCcUfakwyAwnCgSdWE5RXIXXQ2YBszEav/PPhyaS9TZCJfcdJzzJtxG+Mv0pr8mZXSL3K06bKdTH
s2wItAyWOophSpupoa9hbZCEm0VOd9H0VhieDmizshtivFx7o/LENNeRVlXm2rCiEDL1bDkgMSIA
jWoEaUcecOLa/npm4JKNmwQE2jOTsoINreQ2aKM/sSUpA/dySHvj8wgyqNsKfqW9tgnYxq8joihd
Y6vpyl1jooHEkqFD5LZrWQVLL+lCUKQE9D5PjYjZAEcZJh+Z07ffOW1f9I+EalT1ScSJx9/R/sut
U1nnoX1FZ6l378uybeMb3C+FPHGJjJq2CCEp900mNnciZBr/vgLXe65L2txrM0vKZx2vSHgeyWrk
1Wzgvq/TQJbkRIS2l32qlJdxdNJL1CN+0vZfbTT/AldMGd2WfZL5y0IJUn1TXv+LdCh6RSXfi8cd
SkgLwlKNLR6rEgf+XZ9GBg7ZOqI16fM2PpRCq+d7luXXdasKbB9Dpl2kY1qRl86xAI+QRziyBaDV
WhRg8cEA52Svy7SSBh00b1DA8wOnJrnES+TlSG804vk1br2pY+XAerU0z1tLJyFstykGBUbMAOK9
LIdEBQ8huxqO7iX53meW32jqAo9ifIL0ac48NxzCbUcB+faxCdsoWRft5D+6yA6xZHlwu39UEID0
hWcQjH4qcKdQ0R9Ju1tVACU1otz0WBEonGXufurpYYFw1FsfDJAxEo/UFDSgbROe0AagmDGtoqAR
tK4hDpOb7CPAIm+qbKZ9xNtibJSW6PXSa4uh2ZPdgY6drHUnX8OuspKTigQoisxZlph3DSp3AG7C
Dv29zlJOFFGfc/wdKAqxR3FHv9pYBYWbdWpK8Y1prdLP3VKQHRA6djXL66W+kXHgpMtIlLb40mGs
8peDluuk67YhGFueJKBwHezyAKZ84pv0YUvasbTHOFk6Hfivta/sEAgU4EtgZj2BOwGJWjDTpLCy
pdb3JUK2ARH9cjIkm0Lpu+oZ2nGg1nYM23zJgHLZ4wNm3w1drXJsa/huyFJKCelpWAO+xKPqPyVG
bOMG01xexSxTiIe0AE2pKZOuX9CLDWE74C5L9llqasiMfI1kNh8WdbIREVzsVUddnOgwQnl+mHPa
8bLxCcVc1m0+fvNkRashsa3eW6coBpjb3dCDGaMboAV9adTt2tQzMwPhJ2cDlNlxXu1AEixbs8/M
JZMukiuyYtx7rymi4oQ+vdau4SQhqiuLPnBpf8bjNVW/sVi6tYSgpsjr8zalm2SnDWwKj2Dz2v4s
JnrkBCoYHEyRP+jJyupaAq/QpvQQQGTZXEfTlAo+T+QYdHXwviwqIgIhhBWpD7Aom3K8g4TXTwvd
ccsHCGoGr3wxWQWKXiVMqo6V9T0SivBJYv8oa9Ud6IMF3iJa1GkO6h8sOYvBSnlJkRFQmBZfYe4g
NyZMybgF4BOyFGQmAlSduI2loaGAXc8Uw7UIu1pckEk4kfWNHtVjg5QBbEP1TGo7kVkwXmUl0mRj
wi0nHy/Qq/CSWE1iqZrQg5u/UEnX9ac4qyZrrTG/x0uhF2V0nqYZWCaEB8nwyZxySEIlHM3kwqaJ
1W3BXCTDbgIBi5UjGl3jNABfn55K9hINsXs+TDRoSHYQ712rDaWAFV3b5G2UUMX0aZNrsWeflICy
m/DMtLDgPClAWpL11awEJh9yNWnzd7g8UbJJDafOF7YtJvSwqa6rRQIeP1jZWt6ScJSIetu5oevs
ZoBVspBZjpUx5HCIQqdAC8baQRT70uYk+FBpkLn2oBKxYxa5MqgKE5d+TTpF5a/i1jeyBXbKON0o
VPTjavLoVKwo/Ci5YtNlAbtEys7tr7gFa56Ms29qCxk2msrsWtdgbEGMcqZ7cOphyR68agkeV8q+
UXii9k6dWnNym9mekVlhJ8sQIEuzJMFLY4Uqa6UICgv87qENTeth5GzLcDP91tjoQVMIWk552my6
eGwANgb+ZC4FWk7YX+53av0uEONhbPFc0Ta+isDNBLM3T5JPB4Z61icV2oWudIG4jthwPl45UiLv
qCmEa4QUyQP4a2YQTQtIa2wtNokLDCmdhMSdtF8Vi3oP7kSDIkYOXgPGOgv6+wqSHjF+vdkXC2lI
97YGqJytC8NAEkKASENaA5mMANunUHUkYXmq2425kQFlx9Z162gmdq2x0+DPse0TV64euvrCyjIE
ZlYcJQ8miGvw4A4ZEZAGs2LnFrDFuDrNmUXVDt6NAUo/X9l5klUr3DiIIiICa55hV7rk04+S1zCp
ElIA26QV/B9LNJ9rmHhPZaoomU4ewd1AVpz+B7wree/il9zZQcBeSk8NTkucBcp6GWppfYakiXfV
URr8UL1paPjmCUVQKCtCAjblOPS11xqB0dUe8rUZ0iBeE4EWXQ3MdPLOj1XlLodI1AyldkSURPSM
gbVX6NpGRbgAN/hk82IJBbNvgQYXZrPsyHpQq3RMpuu2SNDD+yymZ0IDLryPkkK7q9xQ6HfSM4N+
oVTaXU6VbV0NdatbSy+ytZs4wU2/dvXO3fhR255Vekf3uSHizGNWk+U3uwjLq67lyMgWO804DJvE
pi7tNiJCIceZYc3LQUBf3W7JD0PC2+bX1Dz657Aqih+Z7BxnlWs1q2fspGTi+MZQfB1AN9ssubYa
yAgMutEIUHM6DcdgMRYTlECpCqZphk+Z1KeC2cZ/1MYpV9eprmFvJBs0beHrxZ6e3lkk+KIckeYY
QnBBu2g2lxEqU95KTeo1qEo2QPxE6IH4nKthuusFrxfiIXrAm1ZaWb3qG8d5COuku7U5Cs7wVtFY
K3QNJW6VNhmbJb5ez9uMmtGdDhOb9qWYJo4hvK0xg05v3QhLs2k30bOqtNoGoutNX4eqbr/DqYo6
BFysOoxTogEXSC3xDBNMnNYosdPi1MGZGm2IeydDhKAkN1hnqmYHPOWm9bmMLf1zN3tWmGwzPd/6
Imt3SVFY6brKBv2iQMmX8xwkzX3BTv172Aalv4U5kz5IJ7PIYmqKbJNKG9mra07+gzO0mrwyUxfj
KvF1liO/tTT6h9ssp0n2hXs7GmsyJatxHZEJEyxS1Fd3EVkL6arsaIISTSGaeBVYeddtQuik9ikq
WufWds122A5sBcHxdVQT/GuNckZyWqAXFCtXYFQkIpVQNAqy1ZOBqY+5DYUIIqqmRdtlG6g11hSb
2JCXjY1hWFWSk0JXD87OgevtYn2NiQfRjGG6nSat/RLCPUaemOrGgzc67nkx8kuIcmtYKuLe7T73
sdJrXg59jldk9JMWo1V04D3srcSyiTmCgvKwRCStEtSOVY01cOFmXfGU+93EzEeXdli4TkJGTNuI
em8RxQh7nkxYuWQDCh2hb8v2K/FIKj7rndIAmTt6Qm1pfwbBgq1Ge6PqHJAE3qbhojDq3F+bZQUn
Ck3AcDM1+L23U9GRWwuKVYu3lP1IsmV3KyTDsHd3gtAZlBgdhWcCh3WDRNs49tl2e5krzrrcCB8K
5ZUBEikpm4VwcvOWvI68YA5ls7uoQQGyd8sSdRrn7YBJZdKSz2z5RjagEWvoUgUOLz94Q8Riyi7I
P3II3CPRwPORF3atrZ4QsJHiAliFeONE4CHdkrrbyBXjkumwHPwQIWeY+6iGw0RPSWCJsy9VzzQD
SMFmmz3pxM8RHjldBkk4PKu8mnjLh1g1+152qD5bLbSAO3LU/DGNaVFtEfyl2j4w4sbAaDVF9KcB
DmU7T7VNsfXQKuPNMrzW2nDq1fUveW5DYSysJK3WSm+mbwPCe2b4PDKusmA2z6bapB4hUig2TV2s
PLWwpnTUgnM0lwMmEAKubd6vqh2TbS/ZkrQXuvRGc5VWE/yRcuKk+kThIMm/6IAhjGWoDPRpdSgp
Uy2qhLP6bco2jkwu2Zuu9pBBUow+0VQUNmY1CXOUrFNHz+qbzMpIoXTcgYZLlfaxPPcCt//RD6k2
IrYbUuZp4lI2SqScV2Lhxmfp5AXPDviVH2xu20fZkd9x3wWyzX4kA7tv5JBsoReGW5rGyVjLpPyE
/1tWWzPzmujWbWhWUwWokvsmbG6KdCS6lCxVFHUOQwNXLJvdBJEdvsdoFUjH3HGfv6C0O6sQ/xal
/YPzLnHGUnwvMnN4THyvXude6G9d0e/recupSaKq8wF8s9Gb9lPo2WN0+h+SVylIC58cTKUZBS61
WLvSyLqq1+BOWxZJiYSV+Mq6QWDs4eMfBSXYrVn3zuV/eOUAl5XjHwf0IhyARCeEGjUqaS/91jI+
cTIjxIOkOLanY+/VV9IvB9aYqk3v3q8L/1JJBc5CR8SA8gZiG/TV60pq4XcOI9PVOIAkyCQoUS4H
GfirWict+P1LHReHORjSd6GHRHsfo8QxbccZrKGZ7cMLQ4vT85BlcGU34/CHLW+uQktEp+U9g19+
Ee/VWB+aMiJ0qLXFrI32ijOELdYHVznSBnrgUrGlcEBnc06j0Tyop15UuuuQbFyzwTrt91oWbFTK
qrMg2LOo1qJOx4u4sb2LXuicKdKw0u7IPA5JoLbY+rx/V996gIbuUnCfG562OGpSd05gG5rGA2Sj
3C77BiCypmNIJQD973bFH0mufquneqXBupTPxadGPT8351/l/wPKq1nR8nvh1YKZm4zLl6qr+S/8
FF1prv0XDQ8Yo7NWxXVgtf2X6mr+ET0zhFPogW3wQPOP/pZdWeZf9It5brOa4RCy8I/qih/B2uOg
aHs0oIRNE/sPyGDu/Ab/21RzHEsX+jxMDXRXMw3pqCXOhlxz5dCozWCkJ1gnt9LDOR0ES2wsC7Nf
Dc4NAXMrgEUXEJR3edds+VDApjFMRMZ5ItJtqdmLavzcTSllOeDsg7+EL0T2SE2Ck7fygICRar3y
re9284X93IJjwM6LwnuZqru2BbBMjBZxyztD6aRoL0VSboCmr0iTW2oBUrCkoRAb3Yd2vRpctZpK
8q+SfBFAj4QStIW+fJaeJJa/o8afU1Xol34MDRmcNaevIrmdiSScKG+mKNpSHF+nfnPqOluLVm+T
p3iLs4XRq9WLQXD18xb+XmL264096lZ6utu5OQL7TVOVezmm0BCvODesu+r/sncmy3Ej25b9l5rj
GvpmGoHo2AQ7kWomMJGU0MMBuKP9o/qO+rFaYOa9KYZYpOm9UZVVjtJMqUQAcHhzzt5rOx98469n
zt+vtPz5L5NN3dR5Mta8wsC81syvvfGBzPdFU/J6jIAWpQHPfPYSNXNygcbTKmlmQ7v148tUhx/k
3835Nucgw8km1z/FbKiCRUzX5Mc6ObdEuUXiE2YZeBu5blW5WYKw2oIWgOaEbv+5s7A8GQ8jAycR
bBlpgsX8/UwJahZirZrpIuBg5BIv7lk3GmXNblktVUUhVMArEkhjJVN4vGmpMQHC30N/W1kkqgnn
jPyLD5Ym4/cnzANAyME3QhTKb/w8nX5jVGOm2VKl4xenu/EJ2y2Ooc+d6Pe5UZFAvLK9kXuM6LDY
+GujLf3EzZ8Oqdc/42Q1Llkg3CnmPWTkX7AAraiOrAz2u45jfjCmXq8by5h6famT3rOoKcfTqGBa
IFcSmeEqcqh46B/d0TIxnkw/y3Vc21g0do6rL3/+y9gNkrYuVM6TleanpHYOmY45mQ4ZNNEdSK82
uHANGvs2hb/udtaOQvQbOX82g3Q92zzrWl+JaBNFj2AiPlCdvJYb/PsR/PPTTrrItuwoD2ddu0X2
gkMTaT0hcXm3rJ3xJpYNBTdtQ/3h9r/ykv+57MmEHAByj2qY4oT4FqHDMUKQPSfrfltE8oNx/faw
/udSJ1NU5aTABDouNdG1lSS5xeW392/moyuczBxJ1+p50HKFYfrWep9k98HUtGgtfpuZkNQ6SBg5
iTnLn/8yfFzIywTSMMl2xpWanjr6kjJ2VkH09P59vPk5oKhCFIRmB4Ha6+ukngrGEov8timAjPS7
unvQ57v3r4Fx6627gdKJyMVAxnWqSpZOjFyzZMSVbc4MN2xr/BtJ6uMy0UOV62HlRyjI5hXhB9vU
Pcd2RtM7o5xgPYzxYgbwfppOepVSNfNbaAv4IO57RfmFPhlH2ZT/1E+HNUyVvVYgrx7vsxz0ARkH
BLCtqyS50qgPLeHHRe3sdIIu1bDVSf7sgvmovCe9edZs/r5Xn1FtOjOSY+8XgAU5T6lhbZOsOeM3
fpb2vQFGsj0oR5LuSXzfHBwAXIQV1VgsRBuNWoBIK2wK0XYoQQBAqo7GEVKBF0aposL90GjGmdVn
e7IC92rY1bW+EbI4mtUP/Sw1xGPaej8du39wnfnOj8Zb5e2UeRzS8aYrvJ9ZF4TYFDBztJso0++g
dq7g450rHpxMqEyKNrTpmlLtxpagb/yaes1wvcQAa8O3lrxojRBWZ3B2Ak1iXXK6j49mQ/6dE1xT
9j3SlrzIm+eOLcS8925U85TPO6IHXm5hqJxtBMR80m478b1yn+L5W2d/bvOAxem7k5bX0UiqwtSF
9hiExOKGKGRDup4bFQSbaYRCJbPLefTPu9HcDcn90DRbEMpnbrAzS3+lk+Skz9llNg1bU+H7Zbho
6XOTlttRz3aeTYZurYc+a2bHSlFOThijpqfN9ex3I4lH0d0wQodMdU8ujvMLxOSXAq3pSouHowVw
qm6GfUdPYWzuIhgGwXRemjKsm3RD+2nNofqcU/DKpmLvu7SoFl05y0PK26YY7AlnbdGd7aI2HHWN
sfGogfueEuZxjdSkZzCGi6901VZT6D+qgKpsPGxQmxwaZR+8+FzwlZG/dMiy75YFNGTQtzxzeo5h
ry5t/a8dAa6jTANPT0h0m9ekUBDfVVubUqD+6INPZX8lacmzDwFsj0BD26jukYTbNmvBBB1Ftx30
ax2jykz3iYCRW1H2W1Rn4ViXoWb1X7LYZvWzqfTwleVlKCh4tHG15SSM0p3A3MiE+EeKemFuHVEc
qUd/z/XsW2rPV5UrjmIebuXgX6BqDXX7yYjiM+LPKFomO9U9dXawKqv2wdKKMPLue8JQBRKSWDyq
6ceADkXHb2yP2b6FXeCqaa21ki5UtUkWZXPQhmRXp+1KZs8GgiJLsR4axibl53uKwNJ4Zw/gTvp6
Z8DxV0F6HDVtDVuRWBA6xVOYwWRApH9RF/meIvJ52Yh1YtaXY1x9q/m/ddQhif0SpsYvWBG+CvxB
XYlc8hyGjY96wXX7bUqk15Q9FA5nh6bcdxqyKeVQff0WTfV11FmbBP0DIb3kw4NDVNml798NpthE
+oIIhWIIi3hyzI0kkmnZTJpy7cbFTVs6hEctqAzrQPzNhoyibeFqa0ePHiy73buZG/qM/jmYyAfZ
lFO6sZvxIpi8K9iUbNEAadb00uqZYVnKA0h89ADlfkmlbZHeLHeY++rOleOuN7/1Q7zJqjuigXNe
Tj0cUWReAxE5JFX5zW+1m1RBLZHRhTkZNLSG3ahdaPi1G3g3cv5GWhRh1PaKVsJKTe2md4Y135iq
xRY03tqo6y0CnoMdFdtW2nsr6g4jyav63G/tLqDcCylTBBtfv2ajic8aeYaL3loz11OZ7WMN0Pdw
Yflk99r2Lsq986SNP6N/22kA4krzpz5SctSvE6Lrpz5Za26zmuILJ41vPBOHVfPNMePbthsPfX9Z
+zK0pmCj5QXR2tWW9PqVXh0q0BJiwb8w3VF6OWpZ9tBGpPcYcIrc/srwyssZUzENVTCD6cbUikMq
79q437+/Cp54Ctl2caiFNYZ2D5K2bpzaK+l8yCSFo7V1UnGWgTZyUyYDs6YfEKx0s9jS6F7FZhYS
hUc7L4d4GmxsPznPe/2SouAaL881NM188D74ab8tzye/7GT77eXU+dmQtVtguaHVRlc6fSEzQ90t
HwreZSDLrVJF+P4D+W3rcXLVk62H1WW4xWjTbDVsdoH9oLpsZ5vFR5vdZa/3aie1XMawsWmg9CcR
5aRQRDPOwOmQc3MevoXO3Tsau+1OXXdoGEkUDCl4b4xhuFo2AFkiaWJCJJm7c5hdX2JeRYHkDHxp
T26j152bZEw7WFSXM3qCC8NmXNmdfW83dGVskA/OFFr8Xxv92Ukcvhr3MLgP6lalnxTiAYrrKH9o
vRqbHiO7WPf+gEtr7ST5Shf5xrC/1NHGstmdxHLT1bSg/GE7Jc5OutOxtdS17c1b3/qR5vE1aYnX
yzfnGv2DE5dfNJmH4DavCxlsigCPe19tETk9JK6x8YPhRtbmt6FE2JCQsT6Xq7GFOzzNd1LTw6Tv
YJtHD9PgfilUTDPDPtPNdqeZi6oowJWf/RwbNkydH8Yl2Auo5LJko8FCYmV80MlHAcUn2JW/P5h/
3tzLEeuXPTBTYNQiCVyG5VFnTkzaO1vbLmUcf/Yvep7x/IAbVoodc28UfLAz/q1+ZFC3fSlGkd+5
lFVf74xl449Oa3N1IXakkW2JnD+mJZFS/+bL/FF98b9j6XxVgtz9EMfv5Q/5f0H1ET32LzPGb4TH
Yxr/aH8tPr78939VH+EwLvJxkDwwNfwl/+jfxUf9X0vVcSlSU140KWroHG//Lj6ahCYZOC2Q9AeY
STju/Kf4CA2SCggzqml5aKxBP/5J8ZHtzatZh6o0AHgdF5VOzLVDf+Fk9CAEmNK4YTsQF2Z/Xmaz
sNYINfNiPTSt84wBEK2c7CLd22v11DdrIRuln1mliLSdxREKFW3OlHNNgGRfnEV0d+3nxJ/S5nrw
LZQeWTLnuyirqzm0ByzHJH7iHSTEr3pyUHs+SvxNl4GqDB+tUAGDw5WNdcacJ+LHwTTq+AIX/Hzm
s83ese2NtgUtfO980iu9YI9f6iPyxZJYGWg/ep4FB2RLdXs5qbaXewfiLxnsrJ+rAv0ZkNWsauYN
Cxw6bCeugMxMcz15Fy6qgJWZ51m99zPXyxA0Bx4cHzfTOByQVInBf8JkB63DcYhKr9DeNtUWvWtv
AzfuhA/JaB6qwN7D2FawoYjqi6D5mpNYFc5kWUdXdJaxjgjec2GKuQmo5blv0T96mhM9d3R0Pzf5
NExUcqOK/QMU6m3X971cD67f305eDJ9Vbyb0xzpN7uu8k04VWrTWL4Qg1DMczYZI6bpLUSUpXe/I
JxXSCNusNm9rOItbBQ79HGx2hGRyKr5MhmZ5K9KDsqOaNF9fW+Cin0QPq2mtxiq5C2RtrcoxD/TV
0Jp9WKK9+lZa5MmshiLo0tAQaRmt9LptD1GjNeU6D0y0Csmku7T0RGQf8yKRNYF55PGEdtZ9Zf1S
krVkvpJmMmzyCX55KpBAt4np3kImqp/gnKJMa+njGoDjqy8T3cL9zPdVIRj35oe5KJ1n0NOBwXl5
cMUGWQZaYMuODXiDWYQG10jMu9Lqeh2vrxBztIeszLNCf6DYJ1qIoj4VvQIyTlaRR0u/acccdpPg
rFDZyocC1jnuZEF2jF1pfcdbAytxhQlbzkfw1Pm0hRmHQKJNXV6sBoKiWL6LXGx1aUMEnZzs3G7a
IHRy96IX4yWAjJ+dwK4Q1HT/p4j1KSnSQ9wX07rSonTVpk4X6k2gNqPfXRDVp8OOLqrHzIF536LI
Ii5SD7taR/Y+ej4Ew7oJrZHNGSYmsTLo1O85xhLX5Yy72KzR0yZFv6frzVY70R5UoT/kdmTthK0Q
1Q75Es5YFzu96S7GOgiNAbWZ4p73U1HTBPUeIt3aiCrdS9/T4N04UPwnziCa3o6bfNafCSX9Mk/u
I0Wyc6LWN/PoojUfbP/HXNjPGtJiTJnXbCbNuwq119oeZrmCJsu3H5WbCJXFsgtGh5slRVgM3jOy
P8okyEpXiQmVxUXnnzt0kn0qS0sa4TqJNIm+l736rIb0sed9n48RneAyvghkw6AZHPNzJeLPSsRn
QRB/sxvvbsg4yg0IAwJHRWFjs3Pste7INiH+WiflDdnKB5zS1p4TFvyorj2bvYKTUq1dxQmu0qj4
nCzxpWU8kzoZ6It8VY/uc6N0b2Vd3zv18FUr1RWhBWyYYKuh6dg7orscI1HeY+Rv0PYq8dPlvMc5
TAAISh0mi9EbJ1QI7m02oDAq+p5k5Hh0OeAiqy2KrueYZJsbZI9QpdOKOk6vA/+p3X5eRyNMIeq2
6dZ3OWhVZlfvs0J9s9K232aO+4wnIb9scBYfq6C9jqse+lqPwA0qb3AhW44oALg4fjjSPwKDa9d1
5yAZMT4XHPQzYemrILHzGxWofZaZiPuEc5Ds8rMx+sp58rEKmmJdZ+jVCnv8rMZIMU+0EeUk3dm4
lkwu4YyvwdKRtunqnKB69Ht4IsKubWj61hKhdWpdWmnQnscYbc46j0oGgPOa2JP+3M/lndfRVdcy
ppA6hT7rzU+kqNyW9OjP3L5od4M3fCmKuLxrhTWui2FswkFHeZcq04Q+rPam0Y9Hvy2skHwDNF66
Dpi4uVCjvVEoQzcy17Kv6WDtUDM/kmVqf+oH+6ooOV8rFM8rvEagew0gYhQAw4STPIqg9l6O3XPp
CrSp6XlVo/Rspu6hFNZX6SPoZbLRjiOuzxVDrljDPbopUmekez/eKwj+W902zvRhvuREjvil2JG2
adK0QysNomyV8EVha4l2QKd2eWeIvZvIrRI9lQhLgNkNAORpjM5GQyfXPwu9PJvi5mgZzUHC16LG
Z98wv5VHQFFQkX0SZbIUAZXj1M8oPO4dvfppyunMtZPNRMs7HIW4QMoZ7FqyfLZzpd0AnKfpE7R8
66N2KBv7rO6lekz6gTBVojrwdMdrWqkYrhBhI6hsnoSYriEl0juq1ZMXE+rnk299brephgGwESsl
zW2us1nvoAl70g3LPnjWxvmK05pNgrlz5g7e5Wz4GfonP/LLas/SnqfNKjILpjtM1ar5qSs9/6SI
i3dWTYz/wl5lvc4bCIDoby2SGYuVQMEonkZjVMhYEm+h2yZqNh7shIBcMP4KrVQCvqBOt1KAPX7y
LMS8xEgr02irzWy8OKBjz+rqMICSsqxjA24L75Pf5flwocomO5CiWGrOulKdk7o3pl8KhPe6xooj
fppG54nyQJ5iZs6briCRAn08Uj8DthyaipDUe1uyc0JoYp6nxkBl0tYbNXqbCMuwb+xGCvaFubMq
IC/ZLoIpPFY7ichTwxcjqz3q+9685+WZoj9Osaaf6UjDrsepGW+kTPXHRuc7CqnXBiYKrt5JxrvW
c8h/23saEP9VWfbWtiGPJHY+50O1sIPifESSAydo1m8Kk+9Q48RpDboi8pcsSvTVo+dQJJxJDaxD
TbdrTnHRZBJ34gtxrxvlUGhXqQ6/xzh0fq5/hTA79CpMMuWvZxY+xyTqVYSInZYyUYYLrFxbUQoj
8RYgCjqy1CmJEM61uMl2lMQcvAhWPMidGWRznqxp1heEHUYErpPpQP3VpJxeOGUTotj2gIdga6sc
axUhFeIQKZBpoiktLWctiWBmXshnFppjgqxHXstIb5lkW3bXN1M5Td7akk25GxVCWaB2vky/Vkb7
TbEQpPdGLIV3NxqZig+E8CFTTW0G6oYt1HWrdRnryYzdrt1GrcJtIzVLQGNte5wGQzoPySLTT+qk
6kGzKSpLqYl5DE1U60Tdj37Qp/R6yP1RfVGCZIpD1GNRDBPEehlpMzx0207JbNBEgQIR/KvtbnsJ
cPRq9hcnJ4W51ve2igiuVZXiZd7lL/X8zOuz8TNKdnkblU7srWLpUop3m5pgxrQPGvuY9CMWtLSY
0mEHOxeKpAoyhdyw0Nx9FBSNt0soqOt83tDHMDeVUNXLgAUUuyDF4z4K8vWQsKMJ+dJLoJxWQMAS
igAziOWqwdbTIIJGn5hMV+0UVxgykY4XB6OuTPshGZBg4ltsOaDXJKEEm9FLhOCh9cRfxxbow0FQ
vGimWal1q7ntFyQU6AmQiK4kQPGzUsHH7ZxJ7VrUCp/NyKq/dgWdB8oWgszNdDNKh/J9nkX0rbWY
+vlYdqGVjOoQZBLgu1TaxQj/+uC6uX2R992wn+1xOGjSa25FwWwHq7dzFrpdqHjcZ+48exf0Bcy9
h5z6TPeZtrhLbRMkCC0Q+lIqE5HM924Dxcaf4/zcL7py7UWF3FqpKz7JQlNrqfvF2qfHe4mJs/hO
mkx3liUoJLPR08kWjNuf1QSoe+Wxx/9RRLr7s63JeVoB+MBx2GHtWZl85cfRhU4OV9BZ1Wk+h6h7
OTUYwgfByLy/Tbwy2+Ly1R8nJwXvXjKNkA2OoL9s1DGIknZZVx5rIEMr2EqQ+kXjY/Zz80fOrNg6
W02ReZhn+3EUOPAka+WhTfVx6yTTI4Cg4dDmJfDENsjSNUZOUoS6MdukMROjFufuATmevp2aHqy8
WX1h2SnAZ431F3vq402A6HddAtB6qPVyDP1CnQedVKGFCWal8prjide5xjYgewija2/1nwNJT6Od
Ui8ELpav/cm192Ojfki/ibcST+XNMDTXZdWXF3HKsJ8Hy6PQzFqezwWutdKjAl+UgRmaQ2Pfj2l3
H1Hsp+1taxu/dLd27FWhiHvAwLVunBkxBe6sSdOnsl0Osl4pLsvKwO3bGVmYZxIjHYpMhDo2+H67
rz9zJ2xRp6DrdzQ0Jk6SmXvw6EYdh1LWB3oyHjfej7jfJnTudDbzv6QDf1Sn+X9TB4ZI4b1KzI6M
nR/f0UJK+b17VZFZ/t7fejDD+hcqDXQksK5MnUMbJY+/KFya4f6Lqgv2ZQos/Aui5/+UZMjncIl0
M8iyDpDhWEsD+m8KF4Cu/4REGj4Ejj9Qg50U85CpUeP1LfRl1IDBhJ2068cGa7kRZVexruGfc6Vi
046bQN9F/KVNPWrtPYVG6Fy/PKY3pFIncknn5bo+hBQTQSaithdD/y8lTL4X0fR1egW7GED7Zc9x
IylR+7TDhZuWP+yCBtFSSQ6s/MufX5oqkglpwQJhhVzzdf1yirymoNZ01eNvogBVN/0mC6p5y4xi
wNpr8Bhc+nMqtnNMeNCKiL+BBCV8F/Ffn83/EWd6WsddHgIZjOgEgXeRJbq8/V+1DDg5Yxfx8BXx
TIm5YltiFqFETp3QVeewufLlbLRh4VbGIx5HSVOubCLywgKCFdaxRQfEzACi0pfD8vvBG3pjYNjE
sDBeLfy/pEW+/m0VU6U7zsGR3FtjgDXtV/TP+7a8n0Y1TpiagWye96aq6g+6Hyc9l5eHYtP14h0t
gLiXbtEvI8OZYM8nIAV1xsCjcDrxOIrADSNzTM8KozQ+99iGrrWgEQ86UQjr90fH8vJ/aYr8dXUS
OZc7hk7nnKiTSt1GMCyDYxa3yUNKgsejaZnJNlbmR1iz5cv67UrUYgHDsD95ydL59eUDLhibWYuO
ERl+9z4yyr1Rdsbuz2/HobVDpOki6z5FOeGejQWeu2Mc2aSf2/F4P6I42ahGqfv3r/TW7cCLQndG
eRk9KBXkX2+n6E3M4FZ+1Rlu96mRbnOFl7s5vH+Rt94OylmmKwPpGEGiry/S5ZisZJFeVbiaGyqj
SXnQ7ca+zYSaPtAZvXU/AcJxquELGuj02xQDeV5Rml/Z7dxtepXE7bqMu+7PNPAv8+CSBEsgqoNn
2nFPPjMVDFRv85SHlc+fMhj2FzKtPmIfvgB5TsYa2D/TsviabeYbFqdfXw6k5Lgma/BKEOGihY3X
0P+qIhmsyWFqv1RWqe4Gc3aQ64xUMxAi+SXghNo0vB3cHQyI77/GN56tY5O+6lE/93Fontw0Lifh
cHw/SlW1NPtn6KtaPm7ev8hyT6f3HCztBt/0bOTTJ2K+mjTBNmqMo2lSCsq6iDAWUX1OivxxDNoP
+Ftv3JBrsng6Sw/bswm/evV8PeWU6MjG4xDl8YEKC4mAVvyR6Pe0T77MTTR2GCboclxYRCejP6sS
miqFeQym3jwrJaUCXF0JrjMKIY2Np7+JTOxnYuK8YkaZ88VxZ23T2rCu506LDmZaRJ+aRmV3ZKX2
8Fopra4t+v63ThdUH8w8y485efzM4QxowJe4O15yU36Zxu3OrBvTNI+uiZF+xsj+6MYOkbDTooKZ
iN/RB925ff+Vv7F0vLrmyRykEn2kd24fYW9Y5PKhakDFOZbntY9BObFgSK2qArfY2nCK6YK8VO3m
/R/w1jjw6KcvAvuFanrynXW1DFImlaMXASHq0e9cjoTvfDDY3to28NlgIjBccFSYwV+PNimMBk6E
fmRfYVmbbhRmF5oQuykhzrioyW1Nvmq1lHddMLGjwZTv98Bw/GpjZ/hLwxKqNnYYDND5Bx/2qWz6
ZYjy0flMznT54N+9/mmzYUIF4qjPOAZS3YrkFjlM8Yj/xtzMeZs+NNZAVVtKgiNYx8cvxGAamyTt
U/4tCK7TaDR+FiXSwvdfzMt+8nQ4BmxkdBZCPqBT1HI/O8EgA/3YpZlxxrEf1UiR9/2Z7JHnCGdM
77pWiq9uNYrzth3Sz5ZUeKbTRk4G4EXIZm7cmoexrvKzCi/qp/d/31sDB625FTBmkPRYJyPXrTup
c0w4aq1D7Y0a+oo4oe6D+Jw3ZkSU7PrSu3d5R6erZwx/G3FEfyxro0ehqezkvsTit0rniOpllVEM
ev+u3lp3PIeGhs2GDgKuv6znv0wC9dwPgOTlcdQ7dW6o3FzLHNoGpg3zeqD6GKwoA9KXnPTBuLRT
Y9wDLOvvoplG7wdD840nzCdp8tngwzDofr/+Kbmgy5D47bGINXpHafdTN8figz3Dm/e7JKvTXgf8
+xvuTFWmFaEZP5Yt6X6DT3EvaWW760Ri3S6IEZbeBL9MGUeCeO0JUMx6nlQCdLDVP3j2y5d2MuDx
1fFBIuwPdOt0+WtV61ENb49DwlmhNI2v2Dd/DL7+iHcaOeC8k0DDP3jdbz1jpjeLBZDuvvnyeH55
3TllHekIGL0DTlCtbqmmZ0REYQVQK0p6B7vC8tFN5sVYzJ+1ZZ60uhvKaRtliG+QOfwPvvo3f88y
ETHkcRSfarhnBHQghqojVKr2wPCuEIY63gd3/ftFCLy0WXdedgA2x/FXY5z8H9TuojmWo5ncp/QU
PxkJmsP3H+0bF0Emh6uQ2cEHOWK9voigV1I2znAkq659sgY3P5sBGHxwJ7/vrtG6w6rmiw0CSson
+4tKC4TmuMNR6YN5V6tZHaJ5rmDq9Q7Yt/dv6CSFYtn4ciixPCjS3A5z0cn2bKJLRxmsPRI8V00r
27fjm2R00gdLjqTMDKNPRnudWffQiNBOcnL5PhlmchZY5mUsC4emgAcPZ12okW7BoJZMEmnJegg/
+J0ndhWWChYz2IJLfYQZ+rd5w3EiGvOoh2lFYh4bOvhKetCn547jEsDsS8TdNAsCWKXuQC1+Ue5O
e0r4TvGHY2D5JZwTvAASsE5u68lAy60RfkszHd3cm9dsQ3OgH+lHuWWnY4CLYGLVEXYxh1GxOtma
T74fazCqjkPVQjoZsuHShQ1gT1X2QVqDsSxpv05QL1dazr3sYFzOASdX6uCNDYoBgJO6vZk1N3PW
VEu8MwLMyWmA17jSJ9fbtUNy01Z9cg0ZRPuhgiY4q71m/vTBa14+oHd+TXCyPKReTBqTUMfUlvKS
RaS6bsyhu9b14bLRbHfTxFNyX2BPLLppxtwo+i12emPvubGJFsPUwJC+/5OW+3/vF518IITcp5DF
2uM8aHpDcch4pqRfUG0maRxFMPVqxHmbPAcZAIjsT2e15e2YDgBeKo2GSY3i9YTTkXjSpY4kKtZA
2dyQYZtCOflgwjk9I7xchKkGpZpjB/gNX18k6rWmLXKGQK3MW0F+/RYkx6XZjjuGN4CtoRov3n+o
v63QyyVxgTNde0sRwT95z4UG8ylQzVFKXyfmfTDNixLQ5Z0fECzPU1ZdtTZ1gTXb9NNbvA0pOTg6
Jz+EqWTXfzQLvvURwLflk+Yo7LEtef0ErKxSjlFITixxcD73tEvoldkuSqpM+8L8ZqxcjhqHoLL1
9Ri4Jc5VX99yMKiuRVk33z94OssDPx1z7FuwVbFLcvjn9c9RfekL11JHol00SMUikV+NVHp0VNlV
Yi2pguFSNJNsNiOloHQVebX7o44n1eAOSgMcQLbf46SJum6XoeQfV1qhG/2ZXTb5jw9+6zL+T38r
EzNTIpMh25yT+YNVQxejKI8EnsbEbuVQQde+DtQoTAcvAE+XK/QRbSyTZh1IHVkzXckf1jxw8uVN
kuH3/g86XaKXkbUcy3zepu4zUb9+dm3RjbHb10dDa+YUfYs+7FxayB/GsLw1ZAKyAgyWJbYd7slH
U/hWlZnpct9gWlYmsznIxMAq2FTllb+OyF8/VI2Ay9y73dzAvEQ6hJHHKo5pFKOZiyowjh9MVm8s
G4Gtc/IzbTZ+v/0oaKKxOfvBpfSn4CKu7OKmN5LkG4TX4e6PH3Ngc3zHV4/QlWXw9WP2ksjOCc65
FJM3HuyyhDOVN9oH08Qb3wFVRssiJYGJ1bKX1eKXjazHpjzqTP+ybjt7H0VjF1aUi2/yvG4XM2BV
7N+/qd/aIehuwY/T6GEDBr74dH9XzVFftkNPno8pv+iweuz1XA1VvRr8zsapmcyjvpVzgCAuyHoM
HJYxTM9VH2E2ef+nMO+cfljsyeg3odNl8xPQI3l985yeCCft6ksIqHOyzoce8yvMFPVlbGfYSpYa
7tnb0Y1IcnZfT7aNpmCtUVeS1yBgbGuF6jNxLrMyiiSZzx7a0jnCqXIAnENH0zTErH3W6XjPZ1NT
6Gca3nBoFZ3i2XatQyYteMG4X5uuGo/GXOd3wI2bJ/oBEH6I7IDOCIelxXUGbQz+2agl/cYpPe0R
7l1+06dtjoeSNfFJST0+imGcnhxXxvZGAKuFZQQJdj9OaGQJR89Heancfhy2TeeUTxNNd22tKIZm
obDK7lbaRhutg4ITBh1YM+rwBscd6inTzJ+9ChYuRCNDu23mXlQgy2TVr3Q2L4c8E8PXurKmPExJ
/RVrAVywCb3esr4ZForJFew3GlzxPPtXaWoJOF7KMvO10PWqOxszwilXwWjhhazoViFSzBIP/3fj
lhR6RqSh+i6oAwO6qg/hMwUWk/rpE57RiuSQmFUkTFqb9cQcyIjYWrkPc0cErV/uStJNAqRMfYLr
kb/l4YGsODVra0+zOh+GMkyLy8h3yZyYgjEdt1GnBeN1UPX+ziI5EBGo3apuL8mg/Vllqb6IFfAX
rgBCgAdVUTw0K32Znld+PZBAHfntfCwt1AJrkziLfKWEYfph6xYjLzAvEFhFBrP/vYLy2IWZbeef
zN5pu5DQHpI3RSQIkKZvrsMrm12n2VgqRojVS95OCJq5vUENxbJpuoV544LLNI62RLyLZqR3gYc5
0ihQYXdduwfaM3+ljw4aWJmJ5KCalFW0RnVI+1ErOizfXpAaP6RGLTeatfGb6MxiPqt0MWm72I7a
J+HmCHObdKrKtTF7qsArqsSdKmIhw8n2M2gZAHuMtZsazvWkzPw2nhtGkD4VDRSDBno1KOARNIto
A7LkaIUyqoOoloiipT8QbOgAzdyKqTLwOEJgNFdJTSl13Y+kfK66wcDQFQdR2W6SEuPqhVkA+Qtr
kcXfbZUofRtblXcn3Gn8ZE2mW27tNEv6LQ2vMSFiZsw/QY/2WR/1PMV5CB3tuo+G/sYQNOZWHUs/
SLsxMJ/dfKxhxvaBuSln0tM8CNHE8pEOgt6KrHAI3NYhcvjfrJsgclfDUGf3rjcZ0Dq6NvmUNpVx
QUaRdg6uL6kQmBhzsirJ03MPQqvUJ9UF6dWoIlmtUvDMZJlTLHpQsEGtNdKboNh082Azh8SNjEMo
BcCRX6a8/y9f+B90P36Z/X8zktz+r//JRv4kc2z5K38pFxznX7TJOXHSol4KAksN6S/hAn9C74dt
NEuFC2Vo2YT8bSXRTELH0DKwnOEhxuaxlBn/Fi5gnPgXJwrMH5bNiZ7+v/Un2oWX3fE/W0D6LXig
aB8tWWRLLsOpeMH0Z+Vmiz6n8vL/zd55LNeNpG36VjpmjwqYhNsCx9GKlChVURuEKFLwNuEStzOr
WcxV9I3NA6qqizxS84Qm4l90RNeiasEiE0ik+cxrEu3anfKpDr25ktoG1XbH3WG5xf4hSshQtxn9
sQfeqbTpwuiEANdeOQsnSQTgb6+Bmkevaal8eWbM5kokp1FSnLuGRs2qsRPAn147IcIFwaZwN5Km
B9bcsAhuUK3Wqs2Q+GgCCkNxfgD66R5jkfnIRyLt/r6H5kH3vEOtEFMnHzgqfH15EPFkDSGuAn/I
wam/xlrqokjZ1Y+/vrz/4/SXVmWkfy/AdNelVfr45fEfX6rHf9zVD1/i+iX6hnX31xrWHNzscLkj
XtZd9JWImv9axJpj/EZ4Qz+AYgfBHjZE/1rFsJ5Yoqs/3rrI6V6RXfyNvoG5pKOPxic21mrnr6zh
o6yBvI/N465/iASY9sT68xeRJgzNGF9WVPISyM/7cZQWta+537yYnZvvW+KlMtGzBebfOwXIO3wX
2EL6CjTRCenWpOLFMDQ0DOAcOXg7nELvUgshuW0huWGBS3fJfY5aKmq0qdY6GwDOs7FdxjTXA6Of
53fKrlK1W+AA47na6KMElluji67SATK05RCCyoRq+mVjieEd0s6Kq9bz5geBIvH5pFlajrZ62X9a
pEjcnVkR3G+Qy1bEcYUh7xe76W7oCyKhL50lchGeURYo9gGZ5QF+RB9SmVNdYBtaWYJkjDP7LCp6
bzjLaGTfZJYkHu7GZkaaovWdLW4AvrafHYU6exuJCsO2mIgQRVFkLcDLJw7hC68X6pO/fAPW30KR
yOL6XY4E8qdUN1AoNqUzfGrNAuYrWpGw7vF5V5foTGQWqoOdODOznPB1SgkxnNIcl22z2NxdZVuM
KCSk+O8R8AF4DcFBK4ydeZtgNER1Vy7eom1qYLXXiTUQIbeTndw2QpvyAMRghKA6ajNBNIvIC5FX
9gDwtghmh0gvmNfamJsPeexZeYhDnPf49jI5WoycpXRrAArAbUImEXbe61WSU4ozXdVpQJulf5Dz
gmWRlQy7t0c5Tna+D+M811WB+FBdej2MqiKvB3aphUpW01meuu/laJiwIIS88KxGhhDKogsjq4eQ
bZtdzlGWnngGNv3L4sHzI9CmsalzkLjx79ePEGdNNPuYdISuncirAo3rAyVHM1gEVtdD6pgnNuBR
fvw8HocM88tW5FA5Gq8XFsrweoYfeTk3IY64/aboJQIslXsK8vN8673a6ytCQGccbl9q1+ZRYaRt
kiiVHjee6qtU2+MkLf/Q1AgQX2FoALfGquwFfHeGRixYp5saRNDThFh1vrMKsAIz8HcvnKt6fNeO
PDfGz36PaIo1QuNDSRgNXytu003D9vFC5WTedp6W+qIxZX6bVL57lTl1971c/D8Ro41P5B7d0z9Q
GpT/2A3V45eeGOc/gPZLc/LFTvohWvvwpL4mT0XxJF/ddesv/RmvOb9RCfNWRA0MbYcI66+rTvAT
1gNduRUQg9I65/9f8ZoFBBWABncCkBIS/hW08Fe8BtJ07ReDHxMW4BZ++1fuutebwMOekezcALdA
K45K/nNL6MUlVKmhMyPfjDjVoaurGmnaOJqsDZqf/okqxuuT7M+hEF+kcL3i655xCi+HEhNCueaq
nYSPxsbVfIRB3ML9njj8WwDnj6OADXPRo2fWXEynjiolLaXQMW2BuWeeVW6cToptpcXe/sVX/snl
/ZNRcICEyQ1+YYUYHe3nQecdoqLD3kXNy6GMIPXKXp46EY/QReuUrZ0Yqqk45CJHZR29DBH2qj9d
UUR11SMsTfRwiZBFQF5JcozW7OKeN+TytSou7SFCcljfgC7c1HoX6O0YLPWN2ehX7pJ8ePv91+vg
7/NsfTByD3qsMNXowbnOUezSJzQeqAHThyzRH2z78kMd26jBe8m0YSWpTSSxWXp7zCMgy/dB6U0B
nSRwotyxfpQXC2hMKiwJsigO/SrzzuZaq896HakaNaORZHtls5mcFlUc7KXOSCz0sDOc6ypx5r1j
4cKbOFkbxHbsbd9+rjWQPZ4MeqdkZCawXPbr0VfqJhPUgKzoQ1WaUpvaVzvRGYD63GyonWAwVmOU
2FDG+6WYPzgzCuALhfnfvYzyjy6s6ZKbodvjirlWZdz4SUvj2MXgKub2G8AJfh4WW7vwhLm8H81x
rjZatOLntFRsI6mZZdhZqXmqG/zjEl+N/ug4rdVjkMNHbzU5bj/JWU8wyVmApFkpKuWxONXLfX3p
P39TugVoOVLfRBbgWPBkyS3l2KmFXI6tL1t8mnBliukDNLXVhmaeuScOoZ99KxYm0E6A/Hyxo4UL
j6pt3NlmRyXwFqd2BExeKmej1PSLVtPrHqGbDo2AkvXawbVeL9euULnetEYSug6K4+QuI/vWrE6t
vvWoOdqKSH+AVzVdEqDvcnYvdoUxNH2S6czgIvzqOp30+R3+et02x9hk3zeuvtON1NoNg5vjoOO5
yKAbJsrlE4j2qzHaJqM7nVHQpe/bBInqy5uk9Gdai5p9gJX7mWAthQujDTthRMsWyKW8sKtZ3xKX
jMEYt1T4Cs/BvQ1hpbd31hqBHb+as15LUDFYIOJow+tjXs9kRSiWFQTXqYuMqYkqxcaFGxkOQGo3
mhgg4cpTBfefrP01xYSHQJJmCmtdtS/m1OwsatPgglAxsJKD304LGkdZvXn79X5yiHLtEt1j+Qj8
6bjROM1u0VUmzqMjoEHuK+x8l9mKNtXoO6E3qWQXcaCdGPRnc7qKe+sgzwEVHANWG7vXR67HJCwT
UYbLnOWXmu/lHwCLtwc6q+nvgwUJ2HOrU6boP5lU7mVCDJJ7toO9PtmLSc3ZI8uk0jRUgxpCrdIw
IHLxlnp7Un+ywX2uRXxSuCQIoo42uNeLYtVZ4TC2ERzITXM+uK2uNk2mneSKHB9exG+INVNOoy4B
ENg9XiYqIQDpkT3KO+NzkxabZJg3jqYh4g9fB7Mf+QG2sdxpXpPeqK66S8piCrAYNff08os9DUBw
NCYua7VXZWdvT8TxdH9/OHCFNrRYcK9HGZ0fiZauOw+3DCSz07IgsSTVKSPso8yGk/t5Dv4e5uir
1hCYnKWnElclPhQUNRhhMjbIyi1qecj1KDmTdiQv9XpUd20Bobemp4O/UTLcpjR8aJFEX2fqlkGa
IgDf+cawQyLunoG9retN8S3mXlNguhnyxVOe7soMBqox+E9vz9YzDPjlWUNMTRxsrmc1Wx9i2OvV
ycGsCujQdAmwlPP8VR/RKfxPbNwUzQB3eOijKiXeMXMdMVgXZMwkV6e3AV5j0MikuG96LTbWkqZj
cNsjHJPnpQvBv8YroKD+qQeqto0WMcgeC+A8pbgE1n+Eoh9jhCg2ppC4JA3xGIftkp9ybz5CKK8f
CviQCbmKm4Iz+xgT1y5ROblSQZsfDDOoU1phvFaxndPEPyfqwFzK8pAT91EaIyua3qeACVK/crZR
qYWltMWJk+jH3QPBDa9bHBRZndSzX8+4pE/n5wKVhMirZ8QLrW9YpFDxgpO+dUShTgx3BDN5ngCa
pxY9ceAmeEwf7Vb0QoWs2My0Q+ZwHo3L3HGGcMD4IoRL2+1zAspgkXi2dUhoY4yLb7Plzye25ZHW
8voYbAkOfeJXTl9q5K9fW3l5t2YUHh7rJY1CPY9pt2C9Rbg9XA4JEkmzsdhXZiHrC22hjzX5FM36
ssbpcMbbFuUd40tjlhwfKKKeI97UB4Um/LsxH9tNb4sn+sgneu/HhyppKEACQXEfxgrFkqNNbtg1
ioRRrwVOp/BtqrSvRWxMQY7e94mv9NORbET1XUzTSXuOEqu+bZtubCcN66/qW1mW7b6xEaP3E107
MdLx7cs7OWuqCFwBpqV4jupfXEeqEcqAsowPbWvYh89nQHnsXV1OiO2neH68fbz8sNYhkj7jRKn5
cvWudNOXdx/ttaH1V9+OXi7mXiSIr9C/RtZ2C9/5VKL045uBesGoBLgo3wvC3uvB/KadPZxd4jCi
dItR2Vh3W4SY2kAvbOyscPy8AOGdnYisj0qILGxOmOdqJUYLpKrW0SKZxaL3vVbllKnkxtOHu7Gc
r1CSCrLOv8jS6Tx3xT5LpkviuhOb6odVw3aiXeAQc1PQgPDz+o0LZQPcnkBGWMmIl0/U0DtGHYDI
Gyu4t7/kD5PLUIAjbVswJKWTIwhgFuHQi2so8UVc4S6JPVWA7L+7rRo6XLgyQgBv2n739qBHwMx1
bl36G7QidJwSaUscnV2jiRRrNGB0l5KU7VsEDpCOreLzdprifQ2GnyYZjg1W866Je3GJjXb/zsCJ
96yL848nnuU1yOvPZwFZDW+aniIVzdeT7aVjC/Jl5DsjR7IxXTnjdNUONCKGCZNO8Gf7BgGLd42z
ioTSyK7moNdPESd+vM8wskKznjMJQiodoaPH0CchdInuR6gRXd9wlDRXjonWa0e6tbH8+DG3u2if
0GbBIXQ23jl08vc9TXrkbjT761xa++eJ+Z8oh/6nOa+sk//vO38f0qeu+/KPy6e6enpVBl1/7S/C
PVVL8J0rsJTgH36u+KsOqsHFt9Zl7SNoCFiP0s6/CqE+womkYT7cIKgLK63+rzKoA92eFALNeT4/
rXDxS4z7da38HfzBDgS9zX1D2xw6Es93tL06qvJltHhnSPUYXxRgHhXk/dA/GCKpTxxVvOfxUJRu
LUJvCq4QQY6WrQQa2LYt5te2QNQPrBdurb134pD6+SDQH+gaUeA9BvGajdn2SzqfNavstG2m01bL
WnVikJ9MmkH9cwUb0MeluP36HJhJwJd2FVT2vf7RsQv9gIbfdDuLNjqBSz9+HQIBqLhE59SICNOP
ww+n0qcE16uzjJIO5qFxgV1ck4PrebFqb75/75cd2Z8PQ+MSJw1Ao8cBYu9MfoOh8Fka9dbdkIAx
A/bVH94eZJ2Vl0uN+YJKRuHYIf4D7bzeLy/Cjgyx3llN4mCXk9oPU08NxZIOesU5T3WmrKY9QU38
8a3otHOBUDalx/VD68mUftcNrnVwnAjzYxC6ISygUzXQn70VW5sgZ61n2McUfbevp0SW1mFMcck1
7RZByEkgUaDp6cbrkCv/9Un8ezhStteTWCDDMi6acUCJyN7pGcSuvkF+L1kGseMcaW/fHu45Yjr6
aFy63PsWU0hF/ujSX6ClDvVcHQrg759rnL8fmgHLh1DkKEKRyhkKv8rSy29mB//fjRl1Pir+84BQ
R+zFC/gze6SxUhXufVMalBtdwjHtgHEzTkkLVc+PsmxLueaR8jDgKzl+yZGM02672TQZVsrW2L79
Tse7l+oHhx3VLZIvhw18FCT2fhlRCx0OiZL23vWnDkUtTxzg1aQnkocf1waYaJvjfUWvUvw5Oici
x+v0QslDFfc6vhSxGw6dGp8ASNrh2C/N/Ivn0vpmDEPvDGKWTbJztDhaZcgm7g5V6soN0HKF4vI8
YWEBwO7tOfxxazESlVdq/ySwtnO0DOdMZk48tAeoe0soq1rbFMhvnYirfzLIeoJz+XFjcB8cfagh
rxyVRfXBml1tL1xy1HQqjd3bb/KT1UA1kMIT8C/KkcenkmmlmjG45WHs6yYEXegFWRxjBdXa7Qk+
5k9HYgDajpT8vWOitI2ymqXN9SHz8C3NjB49zLpqtsWUWO/efqefTRzJ9krJZqFz4L5eB60C/wI8
5aBMDK5AFa9ulslw4jr/2euA5wdhCZSJoub6EC+OcxyGW126+WGqgI9OQJrxSDO4QqpB3Px/vA6h
yVoyWUHgR68DZFchDFQcNFzV9vVkpZtOlKfaI6+zG25ZfX0TqmArx2ildr1+HUdfamH12aF2/S92
U6irxgV1PpWm874yR/VoNHNzwpzop0NSCiGAQHoaqP3rIRM9toFDZ4d8aRNcHZJqB/G4PFBpqA5K
9Q2aoVpZn9hUhFr82ddHOrEoZSDiUW6sH5Jk1x36WHTFHkU8OoKjM+lfZZ1ikyrZbNMmyoH3Zj04
YVDwTX9v4Xj/gB+7jbmthT36lkhWv27qanqnpnxRQQS+4tyZne4Pyk8ZJESOID1IeH6Ekqns7cbC
WLxtkktfhTm6dAChGkiYtzIxxbWdu91wk431mO6Mosrle4iMmPr0LUnYpli6HtfgCKvzFkHDMfli
k/3p781U0EFMWTQidFozemd2RvYttf1WnkeK6d52kVbfIeGJ9wU4eJ3Caz4d9KU3h8CaE/1KNwfd
3cqWyQhdo5zOLXNx2wBz2xIj9jIat4afz+nZWCASWyOsfO9YCgPn0hjNM8xio2+tsKXYz3mv/ihw
8+zRyc4pIzptRh+zyio6wYMOXtpO3XwXxyvLPU10denV4M2p60YjVL0Kr2eE+ue2PVC9yCmoIpzc
hTF+CHwQLB9wvG0Vh3ibjWpCxhErqhD8v8KODodak/q5PSXbyF3EH6OeGPwvErvaRKr8uuM4K4DH
9NGHFlVtPYzTqNkpBf6MJsRsPAoqrlpQSGe812OjWbZAE+crWfQQpvGOVY+aasD6R6XM8HJKSrwQ
dezdL3pl4DesphoP6aiteucQK+RM6P/2eClVmo2mMc179X4QznDvT3n/gO72grSsiPHDbZduvMuU
W79PmohmXD/NpW0d2llTEAfMyUjGoE3t1TsgS7ODkmV+u2BobF3hSIwMZ2IY9b7z5sIIFyAE+65p
7xwUIqODp7jzKEI0+g5+sgNUdpQDMo4zKhswKNV7ykZI51h9ZZ33Xp5/Ura3fEZG17jy5jn+nah/
zrdCy3K5JcLHlr4bqvIudnqotDag+T9K5dXDBpIXOMNBgRELG7dbXWcyyscsyF4+KIRWx82cGEWK
u6+TfhmSzH6UfYp3ix/FCkf3pm7Ki6zM2eKl3VH8Nqa5+BY3kmMN/KDpbrK+TL4sc1wbZ/QUovRj
o0lme7EdfNunHpGeDaYH2Qd7Kq0+1MglexI3y63DgSMFVyV9qnRavbFGHZ4G81WM4jGGySWOtk1c
tfNmQEpn3kCd0PbEQ5i8DCNK2ZZbxsYmGlwH7gdGEmYQd73CykKLms/J6KdsJH1Q+4QzTW4T+lD4
bxXAFG+XyFj9KTyn+x0/5hrt3rmGDqFU4X0qWoBm9EnUIna+WIZk64y5/0kN+tzgN5OamA/FyKpC
qIlzZFOtovwIQqYt0eQ0IEUgECnmbZsk5dd8VumHIl1sHEAmNjpS1m5JYxQiyrdC1VgwLhLP5GAp
EX0PrMhuKe/zLfBxKb2142jlHCWpXUVfHZnGDo4YWQpLpq+LYtc4kn5kYRa4e7pOgoKrQH/2K4Ca
ft41qYv4dKdMlWLfHdMzbhO7mD7NYyNQJm4gsthWiLJ6Fl3C0nYHTHASE0lrSmkJFRrZf7+B/1t2
+V9USV6ECD9gz+7qI4T1+r9/L7cYv1FtRsmPnI/ghMoGMfCf8oZYThDts4X5x0P9F6W/f5VbQFiv
9n0rIpvWDNAefvQn7Mz5zeCOpAlPKEqyACD1V1BnhJWvrl+K7mQf/H0CGao+/L2jIL3R0cfHpMVN
4YjuK4SDL92sEuoKCwQHs1Kkp5cvjVura2uV3b9M5Ixwx5T6CUr7RvkNdWKEUNHMiW64NqJPGezE
z8mUNx8xtEv0rWkOVkxlpcWYNIl1UBcOTIMvtWa2Ft5ymqMwMUriNvANlJKD3B6Hd/TvIsJ4tKIR
tKb/3QWREPWNVYhuOJhtpzdbpbXWvTFJob5WkeqM340hQ223k9h07rEATOYrx8vTM59jU99MmeG0
HytIVHQZ6A06Hy0Ne4ltY2jeTqh8ajdjUSOyNboQsLKwqhvD2rpTo3zc2xINrxxl4B2WtX5t7GYk
B7P3El8LEfYxjCEIYMK51OO4vKInhGdQ5gLX3eSj8pxgTmT3oGXz0u48p8+GIM7r/B0QZ2s/STdN
bwA+Z0kcIrXfFVu/n61y2U1Ix6PSO0iF1xPWI7Sd4ND5G46q1KMxl9vRpUobmFkoMg53hWHDMPLN
yvN3C+E2bCETtVP5WNMxRB4cS+OPtpzt67RCYtXG8i/FE2uxzHi4dWmUPPpcxSMIqKn6JvoqvhhL
l1py1olpy+2FOm6LDUW9a0bDxlC4jB9FFKHEioWpzLf+iMc94J3C8MAt4pEUTFXWffBy07f3pBkj
bmdtTf8DWHmUh5rpL8mZH9kLJh5Zhgb8UnLDxmOTo26r51qBzG8UfwP+HWP9kPesgk4VuB05tjbO
gZOhFhzU7dI+ytGTWBijuoIGcZ+lInD1hINu0SUXPyYE/seswGdkrEHvY3iIa1Gw4FdGiNO00R+y
aEDtcrqKL6CULlJ/rvCHs+FsBlU0wKwca15M5oIAZbKKpWZ5usW1b2v676ZX0xbMi1FyhtuymANK
bu5HxxrwBUG2DkHsqHcTFVpdXD46rSPHjbmYatlIPwLlbHpdXGx7p3Gul7RNn5bUA2IFdq2+hb+c
4vYgl/qh8OLpIk4SP99GxLzlxirtnpumLao/ZtvsH7I4F0sIH819Msc0lWdq8bOH2M+SG5VXJSrA
7gSwus0t4P1momkA7RsHvoA7wsgOskakFiZvTnw25oDcVu+zLLuYUiLDwLC7RcNPptLemZUtoBvO
Gc51mdVPZ9li4sCKDGQdlHqS9Ku15kx8A609bKweZdB+kGvc1DvFZ4So83vA1XUfzmluArIm4H8o
lEVfFwcIIlUdYl2g3NIlZqrNsdz6Mfyj0EtNH7c3I+NRe810PliZIG50lqZ/6GBU4x4vxszA9g7U
nj+PCSLSKNTbe2/SO8ylfN2QYRShTxjMdMQ+9giEauE0ptFTQRbZ7pSFlOXlAoG/CCrD6pvAr+by
FkG45EoUDcylDJ3ipxn7hY8J6vFa0LDuu4AiV/k+VtIfAtkoZ79kJtHzSHnlyzAk7WdWDLgsPc+9
+lBxovi8ctScuxLcLfF+7HxESB1GxFJ7sxMKuwJ/XhqVdiHGyH6a8EGAJ4Xq8WVtDMjuI+3foBMu
kyreNkXVyYMLsXJFP4zjwIHaiX3lJ8W4sRAR3xd24eRnTk25/ntB5783PDc89+IbjZV//u8aKlX5
z//zTKq66f75f6uvafP0qsmy/onvt777GyBzY735WUX0xHyu7++3vsNPwABx5dOYNQUd77/vfKyk
BAh0/7n5QU+PH/0FNdd/o8HJ3byGCpQ96Xj+WpvlGc35d9JNt51GDbVAVMco5gNHOe7Tklipqh1A
n4jQn/rmTK8WOYeTsA56kXZXeWRqaTj12dIEbjFEZ26JSklgLYl1Tlw+Fpsyd8uP+hy3N3bkAreB
crx8BoKjbSgs1XfCQRX2+/L794jytbr76qlXZNAKJeO/RD8rW+1ljSenHVR07v1oN7kZRKNh3CRp
TOrZ5zK7jS2gOok3VrcC5jWwOoLid+Ah2290UnE3KSxxbklz/oRpTvaumIHVkst6xsWMVQ+ewdo4
3Y9lU92xVnSxLQmMtr2eOpcAr5F49lBs/9pF9vSkp2PzHvUVZNcHa3zIQA5daXHkbscEdZKg66rs
UtXmrhiHnHtx6bQqdBdI0ViGLvKbncNdalIMaGHT2yGyiNqposrrSo4HlOIZ30dnfNWRAuTyep56
5AsKd50nqgAIoF2DecDfs6vRv3R7FRhG9+en+e/JwMlAJfHfnwx3cIRl+uX1QcBv/Bn+G7+tmxYW
FfknUhlrOff7QeD+ZsObpFJJEQpY7aqg+yfnxOJHa8RP/5Xvp5MA/OscsOjdrtpWK+WSFAAtsl+J
/dfI/sVuMgG6epwE1K10UA3UA16vkgycyKwrrCPIQ8rPRTYl54tIMYqOhvHDpBXFRnXLfOPS9Lsw
kOvcv5inm+8DvWzyvS7Yugy/Jhwr5nwtC+Nu+np4oay+BW1HiNc6xnVdLcNDKqP5A1FTt/vFoQQZ
L/QNiKnY9aHz+3qoUovELCeMg1GHKe7mPnPCmkNt0xqFf+KtfphUQcUWdiAHFSVUZIJeD2Wh29h1
s08gZWNk0xsagWfuo+aJm5CNajpD3jmjR9+AbNx/kpNEaePttz2iZzCzvCUHvIU+scfCW/PKl8ck
tpMx8U9OQysas/ow+bQEQ7sqBnuDdDsSswbYrl2nmuVcuqq4t2Nh6gGViOYTOVaf7bTWXR6dqZXm
FkeQ5tcIDevzoUy0WiYKiA2rfNzr50uVRwXWoShSuYu8wlZqPNfoup1otx6xQZ6HAbzG4gWrwzl4
vMDaYVVbBV8V5FqVRoHjgXINrHGpmYzO1O/dOU7flQP2p6GoymnZ62ODodvkluJxKqMuuU07M7lt
2wqITUsygCVFnHYF5B4s1DN8aKZw4E9zT9aFu1uWGG1L3+3xEJx6rdt3OZY8mLBi2x60RNpf3/7M
r+vmLqgfB+ANsFc6esCeTU6Ql1+Za71UbDJcFPFC2jm57u1atlswqXLayj6ZTrQ9jkQJnwcELwE+
dJWUonN+NCBJxTB5NQawRqLvhV3kpDw4kEfo60b5Zy/qPlD8JUcGhFSL+0l3MGQBQ+/1+8qpruJ1
EqU2nljsHIavDjFmwWcO0CJaMfQoS72eBXyQdLJCVQZJZ6cfGk6ybRmpp0Xm3sUsMGZDU+TXtAaZ
CLqnYM/YFOxwdvvR/lrgP82x8FEbIr4/S0w931XwxU8I0r7umn0fBUtRBqI/AvXhaBQE5jyZoVQd
tEVThRYABWCE0jkxfz8bhVuA9qwLFAYQyev5U7Nw8PtdRxmL+Mywe4eyOUnu22v1J6NwxxEhQsV5
ppG8HqX1UQWesRYKMBH7UkK0+my0nXg8MchaFXu9GNAKYBgajXTPaGquj/GiBzgbjqyN0f7a+QOH
vY7RMtY/6eI3T4iN0eNu9Ph3GWOudIiF0MxNkS+uvaUVQrm5nZpiuh56qzavbSDwdBj03K2vnzPu
g3QyFYczplntWS965HFQv6Pmbs6SggwqcIV9W44UqC8Q2fGsy9iM+V0xtKo5TyIbyy1L6bizjjLK
VmmgrMo3VUdTCpu9SuCoSOsD/AHGOxS7Eyz6aEz5+7bC+ZvqhU8nSJU2HZsuzuYHVPHybNP1E1r4
S9lh89Ci7Rm/a8bYQrupmwv0Yy18tPra1eRlkZTD8n7AR13/GNVJbO5HdAOQEfWN7qs/a9Axug7m
fagjGFIe3BSOzyZPu2TcAFKZRNC6Js5efW022qYbJd6la8Ms3iuxdL/rjTaivKdHcb8ro8Z+V7Vd
rm9V53nDebQ047LJK1ynNn0hI3UlGtkmm8mca7WxUwEwQBCs30FdALfY24lvwDoAnRYYQkUTjvKm
1+5NhAfdTVR3Ygh0q9W4vg2JNPaEhFwcytEgazGk3uF4WNTWmWcI5ieX9nLm5a7G78hY/1yrEqfs
JhX4XDW5rbU7fOkoqcTNOoN2URb9Vjl2fIusA1deyp19rcy0m4OYKV1rJb2H7SM6R1Tzs2W8n1WT
P3WTheaDG2e5v615+o/d2LEICiHeG/SltHf8sQ6hsMhwym2Xg8Tdm7Ru1ZZa2PJ7bqYKl/Y6S/qt
MYOJ3/lqrnZKILp0ZkoO4XPTU/0UeJ2VFzfaKNtuZ+Qm7RY7S9Bt6I1B+8NAJklttaYt26Ch3nXv
WWP5EKXJiBSaoMZ4hRtdXAdu5szZNQpj7b0+j4W3KT1iW7hGXmZu6Em2j6PVDnngm+l4SI0c5H/c
ImcBwaKQZ/WSVBkTD+UsZC0pYxsJjTxr9KjbIAhTFC0xRNn1hI3AXcIqna0H/OE9bZv0va8Hc6kh
l5C4s1FcNEY+QsDJpgwNjCF/aBW3Fn6NsdEHjQM9AEfOFpRtDBWAc6+SXNJp7cZflNvi6uu01IK3
pdLMB29GpSyUel3PQVfOmtjEetlfl+1cuWeNFVfdeRZBRb6xC99mp9CIMuEzmhg9xi1du5AWooEN
4ui7tIZV4qTbuGrMKbSx06COujRafw2MUMx7ONqLezOM0rx3tLZpbqDxxNFHo0fm9pzeZIRkmmnk
pHQQnyFqjPCFZT6bDmr7CYI4sdTm+wwdXBniODXWGxqBxriTvqw+Kz+dbq2kSDCRxb/O67dYNdo9
1cfIznZC9o6zbUZghGFbq3zZI1wtuhCXsb7Ym0iV1Zs0NhD77fQRiJlXDQskYOUBgIhlXl0utjsT
AnFm+qHnJVLA/oktqtOL7w5bq+q8i7aRdNpN3LiqcBnG6hpB1aQG21AnBVqgpVhuTA83wcAzW/Go
ZyTZe0H3K9k52Zz8bhR1rYdNlDePqdW7V2ZtpfXWanTu4WH28UVDPUgLIQw3FzTknDseKbqKQIfX
QVXDvgu6vJDWZi7oPadFN7Jtsw7VoJHq2AcchsSZ5nX+tHH0QlzljVshhoUB2BQ49NfiTVpktMP0
tPHPzaSouyvIRURDWWJ11pmpN9EH4S688VhaMfXuwbjWBB32M0Q91RQKr5A6xB9/WPZ54S+0Ae1m
apH96hfnzHYaEYdo7EIHdBxq0ThGy/ZLZ3vqQi8Nyqyizl0Df8ek+GTMpV9jzllDJE4rQwTQxq12
l2JkOIQ2pCnMiZAC690FJ905TSnpabacsO7kXgtiE1JWMuBLyt4srUvH17SLqkWWjYnw8S8tWzPf
NZhoQ6GGI1GEC51UeFkZ+vWbzMswMwSrpn1jL8g/lDCcL3VTax2mSa1lB26JURs6aX1PfTeB0Ry4
XgRvappjlVPr1UgHGyemd6z75SADAPX2Zx90nRkmCdX2HSXHHhdBmfQVnZRSu1GjVq9qMZqmh7jj
yq+imgBZtKJOjUBbEm8IZVp2+nbKmsnc9pYV/5FxOVXnIsaXIbQxuUNor3Zw+I0wCtmUg6o/RGAJ
kiAz0oSFUwzpXd7P3kd/bqJv5UD9f5VUNPVLsqkZ/k6u0mq/JE38TXpjIs7s3Co/KSI4PzBjiZdz
MlcI4jlpZLlBiwiBF0RYT9LjghCnsanpwOZuc0M1fiJijEbzYxEleGVylHj3S982t7ZWVB/rHMVD
qIwJOEdw1E0b2nWljxs7cpTagjK1vFu3yYr5YAyzyPf4h9POXieE7plbT+fo2/sjTeluyDlf2ulr
OYqKL+Hobc7tqTUl36Ad/KDJ7AW3b/QSI6dfvUzGEtO+lVTWBJia6trBIurnmhpYvvhsam4+oNi3
bis/Xb/q+P/YO5MluY01S79KW+0hAxzzojcYIjJyHsnM3MCSpAg4ZscMPH19oG5Xi0ld0mi1vRst
JKOCgQAc7uc/5zu1qq6tzahl5GAcqcmvy45SvLKD+nVYWkCNt8jw9fKgMX8qu5C06OCeN/y7UQaU
ITDXz2t35SkTpZOuZURF8uid1M7uLiMMxgmr7NqbX8fMAqEKp8mrK2p8pQOI99vG7j/iEuISZ9+f
iEtv9fZWv1eX+CN/qUsW9C427ruRGfMjA2SOiH+pS8L/A6CJveNM9kQGjK7/kZc0/Q/sn8C7kKWA
WjCC3uHi/09oZvDsElTiYA4GhcA8rQC/0Z/3/bYf8woOXaRIgEkoPSQD3h0umPeJdNBKttJpki9x
nlT6GcjD5VdtYd9LSfvnuMZ+xAfJTiLH/gGX74OzqpKRZu6c+WuQm/P42dq25qMgd/TXzfjvRejv
zhh/fZbJxSa8iT3zh7BkIdhsqWYGwL5gKxqrkQLWZCx/y6r716cgy3G0322AAKe+P8lkvelXeAb4
Ruxx7uxe1fBOhcxuCo91ju47Dgp/u7N+KcfxibuoyA2z3yyWgbXx+08sCL16qkOUyS0W96CUcsH4
kltET+mtP/vffdg7KYEYOAF0k454Zexh+5LNwlORmnjU2aiqX6h/P9yF30z3RP3IbX07Tn//zbJh
Z8ZyeAqw9Gt3OTuHKJ3t39MYv10/bCK7AgG5ETXznfBnwK6AmMru2WvX/KJgD4QARBcBnbdW+POr
909fCAEGz+6e9kbW/P4LGRzQRjx45N2G1jjZfJmQB3r+hZL5T5/CeV1nsYDlh2T3/aeU1UgP1LoW
QddaBvXnuAAM9qK/UOm+uab/vwr913VjTAFKEzUcjZbF6O9ndqFxetD1ogyKNPPaqOtJe3tcxDYb
jhx5cRO42zAhE062eks7LV8vi7FWNHPD8sL/yAG4exQLT3tY976qDwCpE47kcKivAMR6U2CAqzY4
uHkplKBlcOwj/cLLGFKS2FHC4uoNrZ6zkX6dewn0YTC3BgvClPtvTukS1tlqU27s/qr+3s91pU5S
giWO6rFxX1LMNf8irv7bFWb/xu+vyB4W4gfeR4XOLnn9TcVgNQDLrlmcw1ZQDYFNG0hAK3J513RD
ce9MLh7JYTQOMGHsMbA16f+WX/vbTwKYAflYRxfab7Dv/wJDPzmegXYSLLrmgUjmCKybs/aLu/iH
RXtXgHfrOSONvb3l3YID2lmbXN0t0P9BRgsqEi8wDkwRWyHn888fmO+l0m9fiCpRBip8LeIP1rvl
JndoX7RxgQZW0dVf3GXCaUI9ObNNB2DPQ20nwv4txetfH7mnHpBmGbTY766h1i6ykaBtGLbxRsIu
OB2k9NZfvCbeP6N7lyTSL+at3Vf/g0tccnCTppHsz6hmFNFoy55TsDtPXvTzK/jjB+0wQqY0vJCQ
PZk+f3dPdgXKGo3YFVtyJzsnFm8ErtUvD7//KX9tGPbSXft9kI1gD55KDZulB9s7ALOeR5AQfpMp
A7yRsfeeoodB8A88pYrWLbqoxirAsFldNI2D8jaV2i/k8v0H/vtTzACPeP7uaIdPxj/eXbHcl6NK
JTKk32/tnTRoZNdGgXG/+iL2g1WdifjnV494yPvPZM9GbpNX3f6x0CW+/5XqhRbBmZNpMFc0tCOK
1HjnAHhrY+y1hqxP3ug7H61pShI0e1UhgXw7yKF2qyMO1dEKMNCK8izj9UWxJ6KaF0Gm9oC4dWoE
eo1068X9nA9T2I3V+qn3jdmlx1t0VVg0XfF1UzMEjckZOhF5jdXlB8fc8iXwzaHvOLvXaXluF4Ak
I7PNkYAMk1IKmNsCk1G51W1Yby4k+9U05wfbX6xXyoKc9DCumVBBmSa4uRbfnM/Aujhm0AwdslGt
UQVDcEX1f65GO2+hNgv6mpOZXuBgbV2zDP1v6C8sSgVVIYmB9aZNyuy59NC3YsNvcyJknmqbqFRG
N8a9l1UL2oFB/nQVM7AUvzMNeqWYrPnQxXiPvZbIzZiSJw93N9KvrfAlZdlhlEmnU5FsgStusSk+
+frooUMMs5VyUGs4BzZhZ9S5VUZpTQnFue7jmttd0Y37UWT7+XxJFtZcCP6yDbFp2+0xQwJogrRc
ZnSTqq9Cq3JmGTqY8JMy6Am99JEYPU+LkrbTwfP70+JStGRmdegD2v9schOUkeZNzidEz2z+oDVV
8uY2EzrRoPFoByZqxr1P+eGXpTDcJRhhPjxOY25pn1rc8o9UQggYl73yqrPGMeaH1LOn9NTm0DED
LIzVFncUD2tPyqsXO/A0aTwPTp+9oozpTdj6on1RKZO4KegHF1p5Ps8kESxRtFmoarcnXyKq2QqV
saQeohJiWBYKNSrzHCvlhAo2atPrUE96++oW1WDF2mQl2SEvORocx60114PmlFYWqH4ytYPWpwh4
Vb8la6ChNApwDwqJy9c191VDQR6D2kHIxaKZcp/7hWnelzrWSEQqRw1fLKmJ9YLshamdPFvhylZ6
me7udn0oD4Uqtluuu5F/xMtj6J+7Eu7u09o1PclBhAk4uRjIjGhNVvcZO1uC63Bq84eKWIF5qsFe
aJ9qv1TTqVqTAjhDNaX6wdbnwgzVWlTIH71s3a9OpROZCnrTyj8zZ1i0a2yJuRsIicJ2jgluyC/V
OGLBsTIqVj4hL1Y5nQXduCmfmpNsO7N54tsvSm8lw/507qCsjduy4UE3ZHsHsCGr44QRjQxmZxU2
SlOGaFIYpVMF5Kf2fgU1Wn2k1ko9GSK1VGSXbVVf4LkDI9n6G5Ad25SWF3RTyh64sVpZXTGrEf1V
JmVR1TFcxTm1jr1ZzY4d9RxotSUEfoNiF/pTSWs2lhirjrjSRXHuW36VRylHvT5Mh615XadUnKoc
DeKWJSfrD2LqjGzFxN/aGOjh9tndC6194zD82cmRgwyZFju3GzdeHD/1irOsq+VWfMi9wmCSMy/y
ZprKvAmMNre2Rg9cg6SdH29bAcshAPSQGcPF5lTpEtDIV74lXFYvcNtuXOK2Ff6jn/KmCVI5LvvQ
dVAfFo82ENbeJSUZ0ZhlfWjmcqJTw3L2vrDK0rrQ4pgALlYzIZtYcBG8wM86OMk9aQW6pBhaiDNt
8O0OemPpjF/mDe9raE5q7C9IWSCK1exScc4uU5pcWSn71Lgt5GqHLf5p0hBbpTJII7lunS0Oqd9Y
n/r8mqAfr2zbnO05zofURhf2erdGTPbQnMRs+rcUYCN7qsHgb089A2t22+fVw7DYIIh0mrx4MgnL
wnC0k72nQdCfETICUUvotK1+R5nRlpy39ZyQRNDb9DZ3yuqGEzn2J3tK5AP/Dwcox7jojIQ62RcX
DaMyThVr38AiNZ3ZC+fcy4zT1utMQbBrew9cKYCKpjZXz82aukloNE75J3QaVwb1LFDIyy3xqVfw
6lqem42XfNI8d6XtgZOEGZikkuAKT1r7SRPj3gvG2OTRJCw8Hhb4GfppMEiHQNXWpittTmpxhB6a
TpxGvGR/WCq/PLisKh8Gd9DbCElaPC6MFuqoNfB7BZ1KOUr0FcneGNCW89by6iRGowuph5kmmteq
ocARs7WhTr6SDW1lPSch/GYjqzXmwe2DRobWPIghy+ZQOsN8wcNhw+TW6/bKypnfEPvRRz3eRNLb
YaarlNKPdsdcL13V8yUHO30a854oVoVfQ4X60ljZnxInbffEX9NuTl01uSU3kEbx8ZatTnsxVLo7
Xsh+ANxRGa6iSYJwUU2NlciSV4s/NkYMFNz2ZPTGnIZdBzQu8p2RzsopG7Da5gru6ANCp53FZoX8
F7qdoGPATspCv+oLjeGenBzTIxTG5IobtBDNuVfWjRvCYxwhOwmljUcfRUU/bJlMttNKbmm6rIvG
zMFsdoaMF2Gtedxgu7VfASgAig6KyS7mU0UwzTzg4l3lh1GHdYBVXfDPmaBUcg1KeoCAYxZ1p1/6
4O3w6ePt7b07O8X98inJGqf7OuewXI61WdgVI+FMLUHDwizPtt7Yc01FK0SgsbYYZ76vsqeuSBPF
r+rMdNz0XtLEpczJtNqYs8sQKyIIMXCO6xDQkTQSb7Kcqgw02dn9eY6Fl4IPvHlI/aNMIYxhi+CF
yt7JfJS6Oe6NHjUZiLrk7H9WW5aPgUibNnoShD2KUz7rdFnbWjFPkYKIf/QakzUUxi57tZrWFS/i
kNywh0EBns5tnwRGIBc2ZaCt7S2EPj0DHUP/u+6kneQxmvICxnbjvXUc6YCVDLXd5uvKMuvhvc7S
JwoeOu5JVooE+LjbOQeefWyWmk6UIuJN5+PrcKDPKoQiTPIGWfaIWH3+lOkG8OLN7O0+GMqiknG7
jvv1LZX2oao2nhGvLA1ecnapbQfeDVsXllKzj1Y3qEsz1RJc4NkKRYiOor0Jgon2h7GftJteKYCT
wu+crx4/mh7YirEvXnon0eMpEQlmHwKIw/IVaI39kmi6Mz0udF1rRz1h/xlqmbeuwZTaXRfPbP0+
mgzZPktbb+vLoh1Z5Te9ZjJIRHtZz+lkHgUOIUD9jTM3456grPuQ9A5cI7vMbFxAVFs/5V1Jgwsm
cRxf/SL153wErRy6vErZfy6dqA5aPTJqSJLGfKB2w+xOqWUSV+g7OjEinK0c6gmPkZfpqWS2g6HH
Pxg0VEDxQU1mP5ZO3nyy3GTOIcAmGwoTK6oOS38bKOCwNceNsX4uDCFoLGILlU69e23XOe9Ao1jK
2BxlkYV1KdQ5UJIM+6/ZGI/O0LQp9rSifpsGt+b6DIv/7UUM7L4gbyP4PhZiXdcR4Qw4E9SSLYIy
v4yqw7df4+KrmSZVhhn0Y9M+d3OxQP6nqArxELTCnoztSMIZzgbJztAzXkUc/wtYTZBE70aTmzwS
0wgRw6szI48oovIZJnNPisB2eutDS3LVD9mtlRcTZxvvYPctSb/BgsEbOo1c735+lPpGGPnu9MbB
EJ8vLuPdw21778Qv3WZzamxDFWgDm55zi4cDftKQJOtlk3aJc5DZoPlHZr7WFrlyVtQOET6+3SiF
YC+P17agAoLFJMrqciOQsFR0qlhOOzS3JZ61+t6aeiY6JC9s0oyplotTOuXiZaD2Z4q3hdXwjqN2
KsNqrSWRCfiOL5T5Zu4jpUrmyR5qx428sU0/WFCVPuQbVS031B8Z+pEIUuoctSTR/AAhySkoSZrH
6eXn1+i9qEKPCMRp7K1Qf7DZvbeDZYq0bFoTw/Zqw3jSIJydURZDdNLGHvcEenp8/PkHvheMvn3g
jusBw+1AeN7/Qn/TxaY1d/ViZRiGgaf8vGkdg1LkP0CW22D8pjjFZ+G5wt/lAnhnSvJOnCoccxpK
SzaB3eEFxwLoHUoMfqfNKX7FDf7x0E5lLRZ0G6Mmcut7DKFfU0hgV0SdEq999mWxXq2e7H5x7X78
EOpNoN6zc9inPu7+3/927QiuVYoiNzYm2Zh/rXKR3XZVO59+/gv906fgPWcgxTNDQd67X6jyOo42
HHICiqmmM0MSSjP0ujr+/FPe1dUjRAGpBsJh4x32gTC47z4G03RBxR6B1/1HakjHu7TwmprhNKHT
d7YWeqPeq9tEGpt4KjA4TQ85Rzmo1otBakasqyUueTMp5wQldXVPmZEWboiZYPGjn/9d/+mK4Efz
0AAZqeEA//66m36rgR7ar7s73JvkDU+4/d1fTFP+8UMERT3oqCjp71kRBoh1MbQrambPMYR9LVih
aG1b7/dAU1x4yH681/ggh4Ebidbvv01Ru5PqhlQFmjMMB23OhoL+FY+edmtWvwox/PC4I9DtTDG0
ur2b5/1ACoQQwpW9dQECUhdvJa6ZcvQ+dKLRf/Ej/SDVsX5ZEFBxCpNORfD+/msJq3MlI6kx4OYd
A2tt5hNvs/xGZk16hRPBD6hh03+h1v3wo+2L5k5FQZlmhPPenZziARC9x/BAVm0SWbJqDsLibv52
//1ndP5frM5/exR/yGQ/pbRfvX0Xy9j/wF+Dc9P+g9gDmPa9z32f1TGC+Z/BOQ0C+DQcdHUmLdzh
/4plWH+QBNnRMqa7ZyUo+vvb1PwPuHh7dItbCIadaf1WEwgPLTfc33cfjOQR8w2bvwcStfHN5/q3
1XouQSYw777nlLvVp04OCLDcn5RZZ+miXa1p96AAakJchDLRBW1riyvIsD7M3rLJXrTZRT5EINRz
0v6OlMdBjPhfsxUYcqi5/joHZc6hLuirdIOPZZNljbJ8m5912ibX0+yBwyCttOsbgy+Tx2kYpiUW
ymNvzP6telu/6SJ0mW7qUlm6ypKjmekDwklhbFNy52+gMIwydOe6Nw6myOoWnJEjSCpmCeqJQQCD
ndXDTAqivEjtHs1rgpmwBPa88led0Y+c0B1z+dBZqdMdyXNiUJrmCTP93NPASLMtPIpjKgdoNfqE
SMaTZFTP86i5tKxOtT6GqSDgHWaYqL/q6BXPypHqulgqyhNTQfcJieS0XtE0R7gIYiMsFuIj7NSB
hWKhTrQDdhmwFqZ5IPQ5r+OKbeeZT2ZmOiZOXnxGj+rwxLZbinSWDKVxmGbdfDVzoZ7asU+Jr6dN
d/C2RLlxkwqxi0Ftfix1i+uhvL7dgazgpo5d6RnyhQ7V4jNHszIDNaO2/iNs6tl/EbrWvuRUGBdR
nppCRCvWTmRDg3z2MlT2R3aI25u7SO4TLatXPEwVKLQ90L0sUObKtohmO6cjVAx55FY06kJJM4vL
DtQMk1eEe4ODIbzn0BOq8WO1+f3NzFC5i/Ah21lUaEtP1Ndat0u8icLCLl0txRkHJGuJJsWIFSUO
ByuvoN7E2Il6AqPYNRcqAY2ami7uLoDiRVXAGoM47yRR608mlkTb2kjHElovg3WxMeFVNfyyoFia
2ccziM0oyNc++9PgbcCcNmVGEJC+UUAIaC/NwfNrCJl+iiSADj57150QNMfOvuZ3AJzzIbuqzbz4
ZLS1ccuZp6yOaKjyi9cPM2Fov85kPPWcEGXlivt54HRlRmZRdaKluYEnoGc7kZh4bbOyUMnLWqQ+
bBS6zEBkixnf8imVKXcH2cOloOR7tJ1d8fD94kqDwPM59cbZxUzOEeqYcbvR2GYQ7i9N3IhxumGW
vULwo8I8a8bpuUMHu/KbymiPOv3Q6aHGwmXHbqVNQ1i7VqcDB1jluai85QsHbReVYRxs8SF1ZW4c
fbfNyjNch4Z92tZ+PTJlgXYzcGzINjkPyBZVeWf6LqMXVK0B07JHAOZiQI6S8UqK+0y0ItVRnHyZ
w3dZrr1FOpjTijY/s+ijn48VMcbHGfaCy3BF+F/R+oprP8ESfOVqnuqjDtbdwwDs8kWfso6lS/nj
GpOlyT7MeOqTKBNkbELXUvHYqwbvWZaD1271rL1saqic91C1MLGZDpPbOPfq9sW2U8paejWZLxnH
wI+qIuIaVuViEmwsHJcu3UR3bmdHcN/ZHEujcmntlLC9XTxRBWsl11iDVB0gGpXnHaPZ9rgxZFoO
FHHAcSg1Nt6h0WZVcTSGYf1K7QlqEV0+7jg5B9cskLQDysGrewgDRLLHtpjf8P00N1j/HRwlbrZh
uEdbg7M4jNVVPlqMjRboD9bRrNV6kw4F58lk1Gd1sP3atBDKYO2Eie3lOv9ryYa2trK8v7P0zNHi
TnKECjYPkzF6rGf0kTYjQZ+xi+H/A0S9m16XDh0etcBbWOqtRM6ffPp1h4MzZMtnxTr/TKjY/cQe
3Lh36sw7UAeoQ5mgrJpqM7ulUDPsIRScYbNOOEmX0v/MBKK2o4bE6nzuDbvgsaZ9Cb2jzDEDmhTe
jEGp7O3M8KfEj+2k5XIsS96ltC9M2JTzYtxeB5y5eeD6mdjCMS2hMQln62cKQgWG42U1SR0IKg/T
KClHxcTS9mF+1IaG5j4WtAP3jT5/aOFhUAxs9965uV+CwLY7ynUxnFFV/Z+d0rCevvxfdkpsrf+9
yTAYu0LWb//n8NZ/3xO6/7G/9kviD4stCcsulU8c9P0dY/vXfkmz/2CPju/U28OsbGl3G8e/dkwG
uywiRXugnVAOf4j/9C+fof8HvkMsRTrpV4I6ew3ub9gMCca+S/6wa0e2BIRCLpYJuGm/O2eVBerT
qAT7Dbw7xgAYm+COb/45aC5vecJZgbXVGVZx3zlW1ES+1Gl+UFMGxM/RQ8HBTwTgKuMsGWLfzZNo
JqtAixbhEaP13QuKMVfGrwWr2GodHNz6Zy36Fn1fKUUVTHyjoc9xIFlPXTdQfUkXTyl4s7C6qLOx
952Lps8fMm07zks/tVGSJjeyWeC6+M5B7/qgA3lCFFKo2GOEfeNN1kghOW88EqQ8fGM33HfkH6J2
Te5wZX1M6inKNVYc5R4qmLwHx0jSj+zV6tBw68vVyBwi+hvsm80Rz/iys2PLhJ95qiWjrTcXwmT4
vhO9f6qm3L6ZB2GeSpNdFOiqr1Xp+nGi5v5WZ0L6FY/RKzmUEoKJUUZ9U+QnIeFtVXzoDV3s1kXt
zcUdeV/jVGG4D7H6T0/SrZo5GJPFOLeTlFIpTvT2vYVpPKTU9a6VM4dU55Xhn/EFqJBL2CFfqjmC
06PfEYOZqP7ureTSE0tr8KnWdgVM2bzCBVo38ZzmziGtEu+rygw7zjIM0bE9uPTm+TSxvTReT5TC
XER/mxbC/ViqxPQwQSPS0XRfXZs8FVmACLIy5UFQ6xlzqdt+W+or2blf/aEEJ5NwCadYDPN6WllI
j0ATnBUkzIDKe3RSN53NMK/ZNiJMyzw069kJzTE3pmhmcvQscstbPvV9mkRarwCxV2YPM2iigf1R
6al+PXXuXe1o0AY2A/3cKUucSRoNkQFgIY1rp4rLRnL8bXKzHoKORvhzamqcm8nn18gK2caQ37ab
pGuviSuihcFZWq4ZqwFXAq52vqXuB/bggnoKYdXHxrDOpqaVATvS9QA3/7Viq9mQCwmHZZMfZSLS
aGtqHw9tGrS6fVSbbUaJcPdWqe2GHXF2vm6CiMyONLlrdWsNqrG+Tmbr0ir0y7xw2VRPO7Dx2VX5
VbpVcerJCyR0L6KDN06zNB6/IUCZq2JKAHtrcPSggdBzw40QZ7dLy1euW9yYk3ss6Xb1iiRaqv7R
3WNauiiPiy46hkDLNQHecHBOg3k/NQ/K7o7ttLKz/1yYG6+YleupPyPl9vdjMd4kUxKAxD6yHI2H
zswCPREXZWdxskquKISHRg/Fp4Xu0uYihkM+xVR4nkmZJ2clNUZbp/hVNf/CA7x04qcCJLlclO0S
4tMkU1fYBh0mQPXAwJ2Qi/vzybK3Wzvjc7Mc4VyrUjdWbtk+8NhcGvntmorA019l4TEuIeKJToz0
F+L/PwGBCnzOfuuQ34AaArLthqTxLzi1Rpn8arGqkKOi0seUy9PckWsxqiGocnW0GpetFX6YJHOf
3DJhf9RXNutc/5pgObzM8nUKl0J+BTB3W+ZtT5iNcc+oq+dWzV+0xGeQxtN4EtZ4sSxE+5byulb9
G47go6FRsjiYxqe1Lpb0itGrGc0SpuGa1wkGRWqGOCo0mIbhl+59KUdXRxIkMtReY70Mm7yR6amv
NyZ3tMxqUT4VGRaLbNWCqmQLwV5tIj+t+YdUFeGQFZGmr/Halw9pwURT0z8RSWSJy7zirtrmcJuI
9CU0DNeOhUnJHbV7coP9FySje13Tk/uuSujuS4V2nWdTY8ZJ6U+MFnR/urKTtYjwaHRnc9u4TkAH
zylNW+MDdmwAU1XfPGtNPYXoQ0ms1Zt/DxuJUD8n3LeiY/RlmfKQJmIImephfmnZk3iNkwNOsuDr
6Q9Z0jH6lt5zqXkjqnW+nGafXFM56ZedzOV5ZpJW8jgghGj47SX16x7bLD/OWy/s2+rRKOdbDCIR
Pl/8A0S9LlVS5zdJDTJJy57clSej0Qd2w83BKt4whIR2lj64chVwy/Q/PQkK00nO674BCL7vbCVv
FdNZLtJJtbFWqM/A5q68YvxcLRJUUm812LiKu84wPiutK8M1HXn5GPKsguAbzq6IWwfiV0fgOsEm
FGybRXOKi7kfyqRkskYnpr/WXlCaTsVSSI4uS2qSLFv7OYHSeSiH+nzR/fzLNJfekfjMF79rzueC
c42b0ttsWyHkwjFkELrnBa7XSt6onQyXdwRaSdTFhYu1S7VRiymmtohbfdi2lx7UoYK2Ah7tuWOb
ut90vdt89Kf5sux4q8EQjYdxObO1F6nVR7Pg4OSI7aPrFcdce6GeFNPOfOVay2OqzR32GVVH3CWU
djG0tN3jqNd3XTkdrGY5banD40Cuz3Kn23Rob9ANLyRRV7zy9SfXxfaJveJKbPpp7LvTXFvRih3Z
V9ZTorJncpPngJvOC27iBoJWOuQXHHoZvRtTaBJVhT1w7VTtieN2WLlXmzt+JAdwLjTzUaMONADx
ee369Z/b9KB6NzsYExZQJJM0mFbrq5PYsZnbx0S8WWMReblmBMDpwmSxH9DDntf+a+WWZ1OVXjkD
ywzIisDU8+umNM7apEMJ8eQtx5dAjNktYQFrr2jcfcg7r40js9sPBzKEV5l5MZuMkavyMyD2U9ra
sejbKEfZGFdj45LPB395hYobmvzstLPYZgyy4MpPpqOqNFxVen8qSRTSu84RBxJgXgZZ/zFb0gtz
/bjO2RHW3GFZ1hDWYIkhYm7PdaLDAQ6N+0n5Z9O23OHCILDo1/GY+F94aCPCE8ek7KEOusl6Yk4J
CHXWvmBSOWW+f+CChdwa4Vpmp6ZaeRV6x7pb4xx0ke482lr31gE4MHPIYywbqS4VD2B3negkEuvh
XmB13C2FtaZOuNJCt/LDBEeUoTiLNrpBXXpxtZtryHNXL0X/p1c61zTxPAtjPRAIP7MK+2C3WwQ9
tsRL2ER6eYS0dALT6iH76Jj7ss5HETL5eXUHY9oY4V5mqbIumVRdrrpPuN1I7zibPnFS1qJqftmq
MaqcEjr5VLkXS6/lfFF/PR+qL/yUp0JwTRpiWpxMd4/B0ufRVFjnzk5x9SfgvIo2tXp275yp6hDe
5pxpsQ11WpF2lpCJM3Gf0gvOL9HfKzYa0zDdUgkfbosR2dl86jYm8b6ODZFeHGOxI2ceAzhmDwvF
NdSXz3gR9mbYHuxUZOGHxmRhPeP2qB+n2qpj0+79C1/j9nMmXQ+aRbMfV1M+G82jvy3XQ2s+EPGN
7EkcRm24yzx14Qhx6RKORg9kx2n5kdX154SuAydVd1Yn7mnIOVuEfMU4ccuZ/KD5l2LWogzyoMAk
MHLtS6u/rGYPd6M1HehN+rIv6IcKeyUr6ARLzafUdXhStTjpG8QS9qYHwqd+oPPW9rMk7jwL11wV
kYs8uOtHjJBACK3ygGozHjm3cvQNPCXPpjHLYt2VRrzagHz11iPCXcWaLz6n3SdYtPLIVj3jVrLM
uBLjh9qsXnChvIpySc7hDtKFJ1gC8BKlAstCXcfSd05EsPjdCJ/nrAvTXj4EL4Q3hyxgnbjJ22BP
4TiV1yYmTXYnoYvlxKz6ODHnQ18QAK6uKjO5ttLrRL7WzNs966Ys+uNUaydiRy97JrgqsX4J1OZW
fzVTrI+IDUOSBXg2Ykr4YrvxgnarNWxfHcVdXjQkjIFZY96UYx5zrH2e5AextUd33k67qbV15JFj
6xnGjigVlCNtFBZVLW2MtZYcacQLs5yxK8pKXDRuchwQX5SV3LvqNa+8NYTxDnDFuje9yoxtRUph
LrxDgvCr0jWcpG2cch34tevSqekcEjsl4Enm0iuLDwqMrlzdM7n41/aqvFArP6EnhJbx1rvW7Ypx
10g/l7qD0y1T6KL5+Wh8BAvxZhcb9wxmna7IDhVyD878hPbflZG0heu6qZX5miVG8uKljMOK2suV
FlBKfIQBxqBH7DbfrnvoFjf5kDWQIPh36XrVI1UdBgnwusOLccI5xAuzxzAhLPZXJg6B3XJ8YVrF
J7gOzzPrc5CmCSYKbb8lnSnuU3krVvNTtbiS1jT1YCwuOP95O/fn/qNQ2f1sW93HXC++5Pu7NKFr
VIMcY8zHbpN39kohhGjlNerUl15p552szNCpHRjnsJ+T7ouy5nDlFvIX74pGqmv4BnFfUtjng8EJ
dL3BoWzFcDQuEev729znuIf4XlzVk8qvWyxecLNtHLhNCXE9xng5+kaQ51V3zUlXO0y1b55AZ9oP
5SD6g48PBPOwW7wmRIhJUG/YqyzRXzpEksKh1bZXLR0wHE0TAG4Yd1e0kPhn+PExVxuinfqgT2bn
MJSbdknIsZwjUxt1Askug7bIqDbr69Rm7QSCoJ6vi9wcb7ADafhsNs/bA+n4wsnrj8w6U6PLZGSM
9N7EvRStcdmwz53VsS60sfHPcqpxvSgZitT+wBQCVuvui+6OGu5vpoepPHKn0RZY705juQu2G1vw
23aeIDSRr3WxgyXy2pf/zd557MiRZVv2VxpvbgnTAujugWsRHh6KITgxhKJpfYWZfX0vY2b1qyyg
H7rmDzXKIhlkhLtfO3efvdd2qCAJDHEUPQlc3CHQPYoyJQhu9wjzgspO4v1zgRmkbVxrww/LUisy
NEkDeQ4OPAKga7xIztGM1w1peu2Whn+YiVBQzU2Z/Lgu54E0SowRLoUv6dKRnZauv9MFw4a2OLwZ
UsXBz7PWvQ26Ftz2CDEcPyaWqdWQTMlh6oP+HFHPBC2RJ8Hg+EbNSAYWaI0vkXc0ZY0LdH1sgttY
EPjPSLDzCvKLB8n0u1J9Wl9kMvPNAxNo75GQyinc6sHQ+RXQnufvelh585PnYhzesBMwuEFGUbqa
Iis7VixqWZca8fTc1U3q7HyXzxKopWXsTEDS5mY7nJMZQX4bBHHQUVKO1dj6DHks4/YMmrydAWd6
feEc8rkwwRDTBWq1F0M5NazxLOQHdYzhzZc3uR7NkWmXlRaYiBnDJ1uSMehvS/bs+ljOgT8+5uTk
rG8ucGnwndWYnZQeaveUEgofX6ts1jdCuPPBBAAimcFGjWszzA72jIn+oXMl7UacBNY5xkLAyZSN
3bSvRV7Ge09QzcHCqESo6DhNOM/aOrzkfhiy62en520UwqteNfxfjARRQgN97vq8Fv6cDxd/gOkD
pMjAWqeKwvsACL5wDEQkQLOMeHd2QA5jGrCcNF473ai8fZXEzHqToNcARIQZXNsx9Foy5Jbx4A+l
8123kfwgh2LfT9Y4fDeCCaWMiqU/tk335OyHU2uq5q21WFysxsKz56M2J5Oe6CjGtFuVE1QxiDj4
Lu25e0hxCJ8UZfL3eRzH6SbsZj9b+WPS7/xspNtgKuF1dWn2CuFhOKuxnO7lQDWqa2pKXVOOAbXC
fMT9oUisb+HH0ZGwZ/TYCi986LKwudhCevcmKxHubrW2Tv3QSnojKi96ETr37juMxMu1Oy80ZcVD
L1Z+N+AQrKZ8OvlV1S6vvsZT39LocMf9yVuPRp4fByupgK4HzeIApVNxN7Jxfhm9VPwy+5D3uo5N
vG9kMB5rMMtXJH5j10EFO2MG475g3WQmUdulVsEF/9pWRx8Lccn7w3RgLJSJ/VhwXL6S8m5PudUk
j7HomUdcPbAhkwq1zWMYv63A5L4OYBN4VGdxHhE5GFmP12W6x+I5b/NhsD6LoARyK5RVPefF5CEz
JpQI5G3a3OJN7r+tpL7yPoIYI9r8l5GTAMQlP6tmbwvWY+hMnb/zw+zWLE1E0przhaE9aeVD3lUW
i4Ehcd8o5GAfXdJEHN7AjfZfrLFlmkmCgVWRoyykH4vr2+ziV+HtRXSc3MuIr7iGV/YDzVVP7NRM
vEPRsk5oXIZk9+r4BccV/M59azpxsHKkLHdyJGeBDIcVDr/9XW+FBEtmpzk688+0f9CQktYxrfA3
KJ9TEIyPgSIu0fEpPDn+7OwyALoewXS6girDyr6tYmbEGa14Otlln9wlSeg+aqfmguDOw8oGA/k0
mikXXyToYZdIb7xAH3K5trYPM/W5txZtW3y4nPDsYbY+8PMW9w4nDGNHX2/1+OQUKAQ2EsOhjDp7
5eL1o1kDg6zfI0nyWpjjuSDOt+3CHrqyk8frzql4d2u6E5QXo6iKW6nTi1nyOPXyPR+rcgPp77Wb
vMfeZBJu9sYYnUcI3bVLpUrprgxGm2BgWxxNBwnJA7oMY8ccb814ljc6pO2hYXO4bqkW4M3JdjUM
EJytplcXt9Hxye0nj8tP4Xz5lTBeWECn1c5stP9MMxYTvrVV9l3ciezVH/LzRIj8Y8SVd6Hawfml
GRzy1eSaCr6MXbyWzTR9l65TvhHCc+lGMTbhmPbbvo7Z36LIBP1BkQOOjgLDT85MWNTjnvdnlR4V
3qfXMqjzLwzvJOGL2SHlD12ZQ9nItkHhlj/gg1lvfhO1t85gOgl5gsEgNdwFlGQY4zFNC4l/kvQV
+aRIXSc7me91IGJkd1P4H3nvFiec+0CWZmsvPW0e2Nv6X61VBjcpExLMKbtQ771wkSe06K5OXVaH
sPPMfTYbAXeuYN7XNEwbTn0/juhDMj7jN5uJ7KY2xvkxfZ36ytrrlPQd0bB6XTXXhEcgwS2SR0RV
klWcZNHRjJ3dwGHamay3eZCzBo+Wj+SYiV06dxelqwHtuSOBopIzsharcCfxt27J8kwlaLwzYb9n
PY/bsXYOrW2kXyLwWBM2JEngcG9jKcWhiX1I9TOd0qMR3AQRin3iRYSUBi6zYlCHYeIZZLHKLBBE
KQe0V2UT/wDRm++xG+YQqivQTq3wt34zzXfB0LyNWf+dq3GTU6SW2B1+XreuTxIpnpjv2BAsSk5K
VM9GaVAR2znv5DUQltLc2PnEMskD70kTxMc2zBFitP/Dgk1y26s4uMo6R2kxqn6HpsW+WjDShQZV
3oXsr37rPSqdwDBgdc62OIg/7LA+s4zA/SDgOzbGW9eiYDbjCHict3HUqn5tsB0S0gm2ofrKcXND
0bcPbU3IbhLqPk58ANw1PxdVVsFWhuplhM7G59i7RbTJnxk/cYZ7Sm053veYOclNw1ziy0wPoZNv
2AvtEkhKO6XgArlECg+No7zjErwnESL5KNe9epsgLzFa94gVmN/vSu/VC5v9IPtTgrS7nZbLjeNP
91YRiZ1K8rOcnOQg5tGBK1zM88rsAeWPFSikogRUNrj21el9ZOLMWlkAkvEk4LD36o2PUBfqT+Ic
HoKHueN6TcjDhno/oRuSybMeSnhkwgyqrZ3g+zGsbss25ucEawaVrWVikuLFLZDOOyDquErYpbme
vgPQxNuDOWwtDLKRJmBoMgHjcRjFATetXOdp1t9rzTumKHEWRDxI8PLnO2AD5U3VF+1jFJuXKBqs
ozSqJ1IYN3Yyfo1jcOra7hzOwQ1r/Ofot9SnxSMTvLmqGiwNLS7LL6JtgJDS/paNuPEzh+lzxSsK
ImmkOIJzV25h15TnsKpzhg++GS2b+d63iw/x25jPJy1lu7hZ3FkwNii3lENyW/XpD7jsqFNNhX5v
M9nLI4kdvBTFPSvCQxUGhzSlFoM9PE8nzfjlVIeCbqrBkNfaE9t2zF+FmoP7qZNrh0Kt+3zovPeG
+NwDpNRyZtPE23YszPIcCYokVsReANX2cl1SMbDVs7vq/abeETdHcGPLssf6Km504JxsRLy1MvXt
QMHTM7aT9Bobw452gOzBqmckN0GWQbYj4V5FAUIahe9dx1qRONdkX/C5o+oMKj6ajYsgtoD6zJ/T
3BFBsZJVmEU2QqDeayexdo10niRHyWZMxv5EF5H4GBermC+KljdF/eBQdg1K/AZP7IMxWB+2k+xL
jsQQEZBX9OQItbKjR6r0jiLJ9AoPznGKjXNSuEe7Zj6Pmp/tROSkVmdtVIJBHKAcBUXFdpiRE9u2
RFrnYI/KsUAjNz8dRRQL+8aaKokvkvgPbU+wzMmuZdpvpjyjmKE1/D23pengp2ZK/Vb5PCE+qtR2
fsgqOkmEvLrQJYnX37IgH4QxtYfnERfeC9C6bdGxdQnToV33erJ3FiTfc9B3b3SknUkGsCxgwz2v
OzHKXQAIactzOVubpn4NhuBlqJpHrrPlD76dajV4ulu34RHa5KpwUYzHpN3IPLlxvJNO23OOgHSn
pZkRefauefYF3CvPiIKiy0Cx2wVEtEYuhG+ZssePvh+9q8LX85UlWvrbIXfGzTjKRUnPuiheG3wE
Yb0ZS1QN52J0D1iQmvMiHKPnhCuIcWZDblydKazfmsTz3s1Fcyv5V/r8puXzRLyZGAhzWz8QLrE7
ioWMstrYGJkYYeCeSrYp1t6zNapzPKgrpI9wE7apebHgbMybPmAh5RIO/AxSRgz0mOqbYTRhj5ir
tQhKyQFWWklyThyWl4jB3+aENZE5KBON3tsMZusUNOWbI/WkL7HrTIibQ46ziN9vrctGTH/a///b
Nvsf5Br+KzPI7XuVffwLcGr5E3/5QLw/bB+KBpTAxRxLt8E/fCALN8phzYmhw7Nwzi6Ijb9sIPju
/4C5YVq0GWKrJRWAeeMvH4hhh/watQfUxMGr8nF8/ztGEAwqf/PNwsLif5BkwMxGJm6Vvxu5W3wq
1mQLNjuEg+956vwcLK/Z+kVo7/7pp3L3pxf3n+HlrOv+9e+i2RS/72KJX0qxf7MY/smjC4jTmvoE
65NZ9uHKkLi6tMlfnZfVaFDvy7aFK5weqM6R/q2pypTV2agfgyqu31vh1LcYnBbzXlodwwpQrXJh
oeQ2GwkgkN+R4buHth1fsiZyToMcjLtM2hyFDMF3RRlz15qS8LEJm9vUIufjjV60HTzaXHvVrHSd
OJ80iVrrME5e44gSk5XfstL3XQaElcjiiaHGYD+4xkSprkMl7pTdie/YiZltLC/4CL102GeRO0C3
NYaVO+anUtHuEjeQsIEOsvXoZe+SG5f11xSil4NFwpKn+tahZQ0Nkql7yjctOcZ0K5lfuOdUIvme
E4y7G0pQsh2nLNOg4wmTdhO4jEYvmDxpi7EwPCYEih+j1HdSKzw0VcakumEl4ZYdxATDnpmCxmYK
9CkYQ0O/Mj/1eDC5pqtVxHPRu/Zw+e9UYcnPckwCyWtUudm6NGvnfRiBDGwTk82IGXLiwm8UE6Ha
QRhvEYWN93MVN1+SZNmDJaeIvoY4U2AtrAEXZq6Jooq586MjIXgvIsFt8zO3NO1SJy91gld63/Bi
w5lH8qu1OfKI6YFYWL0fH2CyDz+GRlts7Ho/80/cLruC7ZGZTysWP0BppkiEuGEtM3uxsQ2JEw7N
ycR+BFZ0lXRVEJ0anBdsKMKoIJZXSgnFuCpYu0f8xQ1kYQ9LnagciPNtl6QnukMNsBjU12LQnvv6
2WNYF9DoffGUm54mkR5Ng7nKTEmocmTOozBRAXRNBFm+tRWm1HfFbqWppUH0ileuOdjUgUwmzVWg
L52XIVdpA2YjC6C9YdX9VvEAq6PPSvsrbJGgsKYO6C1OYHCxtyOikk6eRsZaMUGpVcPG6zTrjK1C
FbjcUB1EfAIfxvLObRy7+cwrq7y6Ztz1Gx6GY7cLALUjiGoqcpYgUPc1Fz55UhXERcO6Puh8JNJS
9htM553aqT6aRHI/4OXhXOBQmtrhu+hDN92YiA9vXLHI5y6c6lNrA4beOn4aARYYfLsm8lsuM7Ah
6/TUeTAeDoEQ1bufOwXXuRQmfOlAE97REsYPB+OZyYWyGJIIWypaMVbbbIw3PQ/je8fLw0/eE5l7
bIfY5IdbKszFZpCHCQfGOH30qZG6WwGjttzlODSzLfAtThPePuwTZ9N4tHMko412mQlmy8WQlA1O
Ga5dWsbsfdTwngFIkGiI1JkfrLLMJ4gpWIMvN3FHPOeNlD+GusbVI5pCeEAhQ1SIITAmRh/tZXQW
6YZc3WgO37VvcZecsoyMcY2P9yAqxY0Ik4fXbR1T2fmdqUb9FThDP+JhXthKacN1nuihYdwlVpe9
mmMsk1cnj5yv0fLkp1WK8qGP08rZNNqd2aEaKpvxGwUsNQoW0+6uQ5PEcw4eu5ztKt92kz/cxcBd
/BXqXdphJkNbPUCx7R+W7r181VqA6+lagAIK/jPJtnlluO0J2067tEviNNn2onRYwlVjI684l2h9
iYiJ41gCzgG4zclkukPs75utrbsUR3asAvsUNTO8hA7+y4zQDm/pEAmvYeGb5/arLEPbWWs7Uvtk
dEmwGl29fJCIryQ3E9l0tvWRnvztXJtiXM222RlPNpbbT1FwcVoxLCGt+2OkYMZVIiYl4OhX9mV2
ebDw04arEa8W8GPbQBnQVTWELwOzLHI7Khv+5IZzgCym2fPhLdVzTa0YWB/TmsQF4HGV/GyQx8R3
CHKm+tWpeh4/mtjOK2ruu87jumZZugdsNrrhPWxPYwZtSlcE8meqQoprJ6Dk+jEydJLdkkS1lvxF
EHNTqqvBzgWaTVqrFg+UE7BOBA9qOHtqxXN95edM3q0KjQb9mgx2y92Irx9DFzIKSa3Z5PItjZRb
qWCF8Sx2fuUGTFMMRgyOxKKFMtjFoNVPLLM6GBA1UQAwD+vKkNbcbWBLxpxIZtANP3RkTkgWyG1V
+BxMjO4czknePbQoUM4mnGx7PtST17j7eHDYpmqnUxwlrCo5/DoC6qcks1r/4JW2G9wZCPBgabXd
8AzlQStfK5okmr1Z2xT3gZosKMKNF0r81FFwQQY5pygGYCuC10NBxs+lU76XwZFZOWJlW00U1H85
2uqil2nwWbfVfQQoYdMSN8k/ZyVs8dRKX9mXie696uJ5rdVhe3Onnoi+boL0ph14Qff4r6v4h1nY
s9pEpqvSvQ3lpOJfP/SsY41KXzVsRX+b0oOaXjh/tf4WuAqWhX9SefcgkJybMeV8PcMEhiUwFKkD
rGnyx/qhiCJDnNI09j9by02mjdFQ+7DNMIAHGzEPqbxDd7A/PNJD8ldPEXb6DgCtkhdXll1yg/0p
sI8FhnM87Y0ZiXStOUZNogL11FEwqbgKq23bL6riOgU54p7YQXyNHl1woNKB3uVZdesbwCNWTCmV
vemnlqqFKpq9gyzbFBGhQtfcUOkHYQc/O0aknImDHe/Bw72T2379posOEktcee02m0uI3nFa0lc5
j7+8Bv87ug5oTd6dww787swnmahk1Y/1ldaUdGfjJGZHrTzOXKNlral0d3R9f3EeOiBn4s7b0KPU
HpVq5ue6gBOFRwqXQ7hkkeyBVOQEca5eQQc0LrU10gkM2mFFkhCCRujdUgm0qtsgODito28sa9A7
NQRf7VSoQyoEwSdukGtgE+0O/FGyy8X4NeN62Ps2KzkZFxiMMOa/dPlY31ERrClfTq1D77v5a63T
+G0kv0IQuyFIsFFhDXN4KAEmrOLZXpjmE0OmUXpIfUHQQVryDi7Lhi0eazFthkravKGR2pcUSOJv
YhcGihnMxmcU+x+8TYa70cUN5ghgBiim8tJzM+NWijWE06rst6kj57upKUkdTX576vzOo1dRGJ/U
LtyE6Sg2nVFUm2p2jGvs2ylokK445cHUPypfNgmthRKcdEJR156Gx1+yXtoHHcCrOHBcuEBR5uEn
5F5KZPK5gLy00uNiAhi0+YCtUG3A5gXHrgd6n6d19YhxZbrEVthdhMj7Y116DD8VmytaHcxdasLk
AIHJQ7KhpQ+3YcaTze0dGAZmdmMJ+3EUUbK1mgVbhmK/htRcb7sBfCRo5eSVD2+/CRIp3ig4RcAz
RvtCNKP9VTfYteNpCFatg3KKlf4ujeofdgv0GbnTOJQi/uVO0Ed0lNGByXWZr5xx6+4buQ8yc3ou
45Hq0DRyf3qMuEAR/PFY1w6LadcshabRhw/1Rhih/74s2O6ckcd6EA3exefBuW8t/UxIrXqbFCYI
XUjnVI4BTrmqa766yMZwNojmRPitPCJSPNKYM61TzT8cF0fa0y+h622Ol55yysw19Jpw9o8oQ+5f
ueyOvq2GOA52M2Aq9mBnx8a1YctJDzwI8oFJC2cRLYe8k23IQgu5CalLgfpV5+J7rkK5qevB2HaK
8RQ99DWnYZM7TultDBaWUA7onFwJR2NPEJP8lXepSv77rp+JP4Mf/n8Zkd0O+p1TKPtbSHb5I3+F
ZG06iN0IXiZ4Vm64NvGNP0Mf1JARBOE2D342iEwCIf952be9PwIrtOkp9L2A94JHVOT/XvaDPxwr
IPRM/Mwn3kog5N9JfTh/z23DS1iSI7Ql8o+xbADTyxX9n67gkAYcux0JfCVmsu/a9skdDQzgNd6l
ad97aOKhFwZ0iWJKlTKvry39qmedd+yhQAj8HMk0fBppv3CIYS3jTy86+4g9/qqk4a+mBktsUQt8
r3n6EvoZeJ3sI0R+3Hm5e6opByQOFW658jJHeE/8Xd6e/NrRnvqd9OlFkjXxTlu+yr67W+oW1lOY
pht3tMnSqurJkZSZOmPvPleG321TboAwAblYmNuYUVzuGepF+pRXdvzVZ2zb8cAAPHgcYYogiVlM
CxBNS1QAXPxI2zNQasPDAFVps7tN6qCib7UXd4ZH5IVTf6zsPe4GzDFs+rvk2SbjxjrMGPAhZh3s
hq3QqaW+3K6Tw4q1CE6pPktACDpcyo2VgpwIFZbNfjpsaCWxLk1qdTes3A2+V0pH1YtEnIu2DAH+
Hvg3/SNtm5j11qaSAM9SK5P7lEXBJWXmKJl98Q4hF2hODBTIiiKEOHmaYb/IW2es5Z4iDM74xgyT
ZRU5PtuxIrCIgHjRpbXn777noJkx6uHmTybTWWnTGA4wqJIb3jpbXdCzMBH747bSR0fDJMcJfSs+
dLjstSaymmebRKYHNyPUkwZLSrYL3DOBV5hqJXa2/Cz64olk7ILn6JmCRbvL1DzfB1bBfsPIXmYv
Si8kG/N9nzE7MZxwX9wINp7ke6e0t15CqIgVBv+Kyl/u5DAFeFREPGiN2nUwuf8Wpv4t5fLafteP
ov/+Fpf39n8uf/SzIbfAKyV+f97+878u2Sc8wuaX+Nff9bc/NPzv37+cfDdLzP5v/7GtBYfNvfzu
p4fvQZZ//gV//c7/31/8H9+/v8rT1H7/r//4bGQtlq+WgMf5+9GEpvj/jrH9fK/+Vbj0+QN/nWXO
H1gv+LS7CINcAxcOx59nmW0vKABnSdyTIUO85Lz6h3AZ/gFZl7v679/gcXJBA/jHWWaFf5gBJa8m
mYko+H3O/TtnGSVqHFZ/6oxLRo9MsOPBWl40VKJxHJP/cpgJ3GLSwK9NDUosKGGsKnh2EcVLq9Ie
MnpQyDx4XLtQAai56K3xpRP0ZWA+zawEU2umA/01Ovkk9iRmk+4EQN5EHRcqC789KI4ZxSBVUqW3
9EFBQTUIzTbPWRSHQ7kh04yrPc9966fNPFneVZ4hWILnUAkhgU3mPXdQJzlGRo3rPo6pArokmeH0
G65Os9xWUr+6bV1Pu9mQUwjQiJ6Smc6qoprWvZ1bPUKYGJ2leDsye/qRAOZtmE2GkShrAib1Pl4c
j9g0EQ2qrblAZ7eSMnEWmGlQF3t/NpnGnY777MxR0oBHuGRCpU+zYalz6pkYjftQrAFPjq9UvjHG
RTVnsxzkYw+Bd5fFzZvbLiEZ9MoyYDa1J0ufNT/cFR9XsYEb0L0Hy7YdwM18jKOqPGSd7vce/UwX
05RXI4NzVdpyWgWYgtZWlA7bIh256iktz1QU1Rs4bm+TyNQ6bim+4Yoc3NmVGePOJbnil3ITm508
1CO1Y1PqvLA2UmdIR+qUumb9C4e8OJFtcPbc/CnTibi5dgOr7IbnNLf8QLx61QLcFDQZ5k2su26N
ywRnzcrTjSuugkMYuSoXbbewq0L0qR+jTypqVwQDLxSnrdn09wb+uuhNE6IZzlExLD1HdZ3bDIhc
WSPIB3zzvRusbWTqfFlYJuqaqwxAa56cXYKe8HcLEvD4Z5u7uqP7axv6so0XCh1Ws0ayGvZIXtsr
FgnejHmmY2q0W9Q9RPmnwvdxmeSmWpkcjnip3AnTNLfXvMLoE/cobYR0BO4i8K7smFxMnjhiwugh
ywi/7XwjkpchZ8wfY1vfz7gLSEepsHMe07S3sUZ5Ur0p4JouNyzE7tOcp05+GXDlkpwf2AvfYOj4
YBto0irk0PV+8pb0OW6W/iddV/Kx8Wsv2CVQ9tlfJvivDjERlkMZ1vc2itKqT1vmV094x4KtxjMl
7AP+ncm6AyuOsXyqD5FD4GAd1VZ1RgJZult6eIhQOupuUxLh38mE0hYcS0QDPgeMSgwTRcqaHrv3
3tJBjl6rgplkdDn1iw+yQG8OYxL3d37ahmKVWTa6KanqG1clD0xCt52cy73LYO0MLV4TnJUrG93k
xeDLNa9DOHfNuR2KPNgYRHForJri+iPpWJivJEWsehNMbulvRvraunMZwFLaZEFpjDTZezr/VPAn
orUpg1ujabDK9lp5hPKl1DV4PJWSX/Tcn1PuYZdFmP+EP3ks1NDecEBZARGggdcU3z5JlzbpsoG2
QdN7cYk00swEuJ/LifmhptrxCQ6oPqNDfnLGL84ClKN+DigsC3lyLCsWN1yyn2OGrVbZGhf9TAvb
KeNekvOeGOYNN5i0/1Al3NFVTMyw4xIf03IW4Zj22IKYFGbxxIijg0EKON/2vUEqrCX0kjAP3wiQ
Zvd8eMctSltzocRU7tskwzWQlPPbhHgBU8UHiR8oiBUYjb7o0CHAgzNtPcBDOaYsG0jj6PkHFq0r
4wdqhtMOLDOteTfJEhtlMJ15ahs7iAXBOcyFA5IzdU9ulxmfocw8Ds6kIWvq+VBKLVdO3Q4jqgvy
shs8uJfyu0iKaGMBf/3ZifplMJS3A2IxncquaXYdlNGzBf97mhu+78IDH+F4X9yTswveARiHuu6w
dmj3RWMdWdVTNp/8DC+W/o2FVOiGaPSuKm6gXc90HMnhUNbmN/1C6QPnbXwThTNDDvleIgkTca+e
Ptx94Ff+0QN6uhKtP/8ENtvsDNSDny6+kxIzeZzf5GVdHl3PL+7D3q1PpH6vpBZ+jV2FeEwhVXjy
gWveVKKbT3qUYtfEnv1QzMhwnc9KmJM2PGaFSk6hauMfzlgmRH9bp8ON6QJvmgZ9zXjE9NtWW+ys
att7BxoasTOro20EmeJOdXl+PxEHdcO42gWEdw5jmdUHDMHGTcvlc9WmS8ZV+/wQ8X8O/EsC/2ZU
4pxlZXAb6OGpjivD2zhdNLhbd/Z+oWw8eF7tHnHyqX2fxzfwK5GeFT+Lpjk0rf3eWnJtoWQblcRc
z/Oy6mrz0cYfSLDvvhq7cxI66yAYxt0MvuFMzHomKdk269QRh7yXsCNYY8AIJU1pZsQGbEAZkpdt
17vTA5AzcA2FT2sbRpPUDI6uNQ9bfv7uc+RqvhRd7+sJsss+zYLkMsahueOpvzjTyvjkjxWd6K6R
fLiWlKd5Zp3gTVBnUhU0F4t8WNBUQGYjna1Kb/rEeabvQzIdfZY+9cPkrmrDvnotNvG20U8SjwJJ
uN+41CSd97EjfzWquS9apumBOJVwfg59v0ny9DQ07apIydrlY7gZ5/Ql6fRGSfOa9dYpsLFACB98
BXVpl5xdCzmK/CENupsop1UrnPOt2ScWztDmGSPCIQUF5w0UvMECyU9+UJxzaBjHsViArtlQT3u7
mX/kWHBJbNJn6QXmna9DvpdxFzWOuaF0gydv37/5zoDzblT+xhPUea3mictB5qcF55JrPqRFHD0V
UeeRRM0mgp5cq8KuzlDH3GGaYRgn6Mu1olRn0+Icd7CwZCI9zpkysHyWKUGyfvDLd9uZry226K0P
eX7j+D2atRrgA8iZj2Gd9+knHPryCJ+ZxOfFKhzJ7hgvzko5ZblOEZh3GfdkDuvCPKdzXL2EOpyQ
iGH9TD3xsNXcBVXm7/kEtTtrqpwjzZL4Q3NZXYdZpkRe3VaebNYdb31tgyLvp6jkAjgEhB4j456q
4yrAl6FnC+8qF5095LbxXU1c3ZaYi8EgOeeW3a1R6ZFfiSo4BKttFbwoTHTQfISCoZSpIbkzbSGu
82D7B2xAzlX21Fku2R0cR3qiAGSVtionLbvEqdwyaAg6W/NdlE/ubQumFynbKaBkFh1WR1YFo+RF
tysrImbhI2HGJQs0nZG4T4TJ9cx1VmWV96zMlHwGi1ve64mUK06mawGZgLoB3rsz0/5e2e2Ef9fr
L5MnH1Dy3jov5I3BCM6SuLgyAo43ruxow3ESXO8jycYda+DHZMh5QwuLVUjeP5v+2G9gY9zY5owr
3k2pRmtcc0PcI7kytZiEs+pbPZia3AlIILoTD2aGmYuU/XfiG+9lYKWnNFDJFtwMqQvAgX6u32HF
wF5HU9tqcxbHsekwjto8OBFAdf3Ey6reQDzSapdEnxS8dzuCvsWhGbyX1hj6W65AzlFza2YlWT+y
YeYRNgUTqdoWu5rbcLoS84J9sKIKnuh+Oqc3ENlJ1SgPAFA5Kueu78r5UXtzcXJSB+XdDi+lNXl7
D9P+UTk8S7xsmp4qZIoXK27jvfZRItzcajeqzaIdjjFvGymDh2skvrR07iFhtK/V4tQLKiJmwgrX
vjarewim7daCp/4Z5XZ004Sz+Yq7HoxSw+znd80rTTzoxHUSPgBueDSzunol4/xljCbBUvb6UZ9P
b+agdnRNZIcyqdwPSvyak4eH70FIq2cPEycfrQiCj8bx5LVPXfdHRLwb0Fkc5EwqsfdYaz5iid+I
R2nO5dnAhIuPVkXylzcZ084zKrUvLHPYGyLgmWYPBkp9F/yc7Exey//D3Zks181kSfpV+gVQhjEA
bO88cCZFUtzASEpCYA4gMATw9P1BVV2VadZVZrlr601uZH9q4L0Rcfy4f96yt0qFTX9Dk7U4Xv3y
ZQ74Y0dlY57tkRwJzo6jTcsSqTNCHm7kWqyjTf2hi1bumzly9vQV5fejYtPE3r26L6PZ/plVlXuw
RcmGO6rfRs84R+ONRILwjTaTZK0JkXpPO0J3Hii23CqKIrdAtpMtcJ/lUtphc1y0kx3bMYPTBSEt
5ESKu+SKzjMeFYnJx3jod1FHQB13RQWKsbGXhwLvAIvkIbtQbl/8WAo5brOUWiW+qE9SFfoy26yT
YeM+SkSZXSN7Z2dywm9TKIOr4SG/a4gljBnGOzss9vmQq/ess53HvmteYJC0V+OltykEu00hBnD2
zJonr4+Ke7aLAdsjoAuWl8afgZZ836LhZ+Qb+VA5qbiqxXGfHYovbnyujm3hs9sSWQpCI5mpP44v
OP0mQlvSe8p5Ih1Sy4Z24ZhyJ2oITKbs4MRggc6IbCfzC7w5lvHFgPOD7B8ykeMz8M1cNL/yGlci
T9vsoYG5/8SYznSZIL3fCYL1EB+IvOQetKQgkum1bUif1sCoL1mrUddinM4x6XnOO0txglCvmtFy
cbWCKbsZnPZp9MjMILKtrfMBMoBFH3HRlultlKN5pQxZ3I/075I9bja49uJTO2NRjEg+7DK314e8
UMFTvb5/sonMtO+qbxbsfENbUk5FTFYysUE2k5MLz9PEneqq1j54nX7NySBtgA8zh/aTYvZWzWnG
wMtFRJZtGxj/N00e70QJ3R+L7OjRwOQEF2E2X/y8govV/x2Us3fN0P/Ox/mcNKA6wqWkraPyYROP
o2r564vqDA6v3FcIBYio8ZwaxsEEx3gXY6H0bKBzgYRcHSfGu9DqHPCMTiFCYTxPxyg6JgElCK79
5LrAQXIEubtBRj+abNw5dhOfVRzdeiipW9OSGp2Kgn+pOn6Mk4Cc7DAm+6XNPtFJcILDIzyKufCv
pLxO2MyXTd4uZzstP8ZqzTC0vdb3ox3jWs/c7eLIENpyXV7hZSjIYQsZw/JbunV6kkE/rAFwcWJb
N3yAIsfPWmLLMdVypNz6SvpIPVuk7L7G9XbuPbMfLFU8E7C7KUUICILk5CH1wwrpsXhBONKveoin
+4F7YDcPI+TtLPiMlHXXOPV3rWX9CVaouynnoiHAAyj+1KRKbIHvBhvLKvTOc5foEiqYD8Tx3nAL
ZMcwcsVn7ojg3Uy+fQQ9dFOST9hyyBAUchdMtiBzgGOQGToxhH/ACh9osurfhW9+8RFJ+Fp4DaK6
ax1NMtk3Wd0QUPfSPVjx/BD0pf+HSOL0IhB12OuCux5iVv0wk9grUb1Kd0ZhTr3lfY9VCRs+qnS2
c1s7AAE0Vj/Wmi7Obdk95Fr1Z0Y2sePitXYg2lfoJSWsvpOSsEZFIUc9Yz8KSthnFSAWu7GtXeCz
wl+oD9io2Gl/0P1CZ63BSl3W0/Lo+n55UYXLBGz/WQwYhdix0wOuPMDaKrf0s5qXX3niso2bCWjp
2u5ua6viroyoqDKNW+87K6CnhzzQsbExJkXzaK7uEtvHFACVQwhqmsM3nkc8yv1K36mGjBdGHP8G
Qk+zbbBZwErsk/CjzhiAYyX/mJm7fKVG7fQo6ps+N2ofJnF40/CX20YUh4NPfy1lAoKOyP1GVaj+
8RCHXLpedSx0bT7L3jF3gPXKE73r1a6tlne6YJaDNw/hTbbkFb+16/+20sTa2phkHiGwGb49lN85
aV+h6musdoy/7Dgy9zmr7eagXbtHUljnOm8hSTpEzIStsrojETufuZozPmTO2PtR+NiqCapQhx0n
dGkLmpOlPbeYws5OHzvbLnP/oEDBCAnyZ429d1OSTiZLQAd0KGuIDkXnUESS/HEp4bvWoydOlRv2
J9fBVNDSuLGv4u5B4IJCaXHt7SSygDtQVxd8OMldDKASAoiGVUFNM6yqCaFxxyqeiYnIDnF4L9hq
9guPhBQasgcUXtOaFCOPlhpuYMTrKJnihPaCOdyN2pC7DIgWkZDaWhYYaSzUIWFbRQmAYN2LX+uD
G8/au2qyrxF53HPqTt6hAqs119VZySi/OqlRx66BIpYkIW9HzoeVIxXlu9lnwxoVREJzg7IEic05
eq02GHSUsyeapPdVoH80qXmdU5RF5EX3Iy27r7IR926VdOzRg+mVinW9frb02XUySjVs994scMkK
4f+2uWW3fSOLPZZD2qMtWFtDOZttJ6b24uIIv0lINe4VVQGYS3OU13Q86tRMoE6ABoz9jILoy09D
c5h3YWbvk6s7A6PdjK2WzbEQIJ1u3J44bCvrIDgQth+WhyRFiYdKlNj1LhzdFCaL6wTzvaYS7Cbz
KKHfisQjI1nkrU7QzeJRvrYh4ceCKGiKETLP63cDp4AJ2jYeeCZRRe/TohtM9Ii4b6UzqZds5PO2
aWtFwguCKt+dLlVwC/PYMBNG0rExkmlPj1yWpZUyV0bTaqWvFEeetkumlGnOn5WtCZBaPXLdI72x
k3XJu8a1uPS8FcfEb9+7j/1oM3DnLQ6HnRMng7r1ps51Ly3OHsbGuHfkVc2BN+4DpyuaHYems1xA
erkrE2wuuwvpTZ7/ixSVuamEPXibxUrc+x77wx/wiXBQp9EGPmP0yljIkJYfUP7jU6gzEgx1+lIt
Q34YZ8EzrbpNhvBH6YBOpKy93aZT2T3VaXBpfecrwaNPzsbp92NVYJMy4a+xd5ZXPgjTD/RbAly2
IfEjWFO8OXomkJAjdWDANQeNk9Dfu0UVbIgcq9s413Za09e01OuzPGr7nVWO+avBj9k/unqo+TzA
NTjFZGtckj9j/ZQhIOX7lCLO6rnuJnW1EYSgUSFb6i6t3nA1ptOmmtRwO6mFtQQWFvgW7VbLYgSf
t1h7rs7m1YzjW9lUL1ULz6KLCv9poCfkSTlzvXXlfGPg1JDYxfYD5Ie3RR88E6pgLOCQlBxKuCDa
QdUPVS/VuYitELkTyfx10Ul49lQUHNo8695d2J1/vKSGWeVmeHE9JaA3Nck7kfiZ+CuReW9MHUBw
MiAsD1M47gYLswQnBr1QMJSd28hAgcKLPUG0cwVOiGVRwfxZCYxMpyoD/LbnKd4GJ28AfXnkQx/n
r1mm4QOQdTD6nEmCFuCLVdt5V4OzK9uLwKF0hnqVjgHCZfHDiIzdLNzVvssfdzPG+T7OOBAI3Y+6
OQDMqPDMDuzZXgoqpgyaWpFxq8LRKioYIDvAy8vSnlJZ1ZpnURpO003UgjMlDAoUgp/NoV9iuSUl
uuyXYXkzsnlAmr6wYyWfi8N5E85Nd3IWlNrKziOcIxV+T0V4dJlm+8KOIvM3sJh4dQb1dIQkERy8
FBk74LQj4VusUNDoNh7BDrHv2EyMKz/TrrsvSRhCgjbV0aUv71CUWpzsxlj3HU5H9u+N2Y55BMKC
090JtsIZ2zM86UhvlK7cK2Yu9UH4NHxPSQtSD+9ne2fxpg/ZRvJikEghcEhU2YC9xE1fLUTzhjgi
wGnSyyC9ajhMiiA7P59MA/twue2VTAtrV/KR2Rad71X7UNou1rPaplArKZ4wYX8s0DieWQzcVI5z
nmaphkNg5PRnIaBzJDmj+EaUxZYneL0fXZFsS93rkIwOqGbuT3WPOYcA0hJRJqRQqg7QZDz0eLy9
aPhIPm8LJFsF8AMZ1/C8/UlC/bdu0JjLrhc3ygMQxqeJtGHNGyZXbnML0K//GlV0308MXPmQ9Qde
6DFgFGMutPsQQEor91E23p2ISS52/XyMxuyuLfSpUyK+OlgYOu6jvL2Po5EVPNuBLdHzadsVMBFo
Y1RgvEfN2qfHg2xxRb9YYXLHtoNLkWH6Edhdt7ERAZ+Ird2KNjvQa3OhEubYOR6feUfWP1sLV1c9
h5+BQqf2fbZMMs7TJ2eW4oQKIB/LMG/28ei7R2Fc1FvJHzomSjm7cfGlFnL48fhZK7ykECJOxFQA
UKMGJLi9K2Wbb87b6g3S4sS3sU0Owp7vfUsHIHv7qNpaKAQQiwtUJHIv02lQXfBMDYLvAAisMHNM
jnfycgOscincF1TZ35NIf1SBzfqL791NQND5BAly2c3R0uMoju8ERu+HVPEzxMPIW6EMho68WRWd
W8OuqSMkvythWW6SESde03vW3eDA2nYcVV2N1U576XM+84WOrOcyatrncSyewJu3TLBwiiJ2mxvp
FA5uMfAKaQk10YG2eaZf6K3OMe7ZcwSvh6TlbWW5DIFJR8m2r79SKoT3zpDehes/aud04Z4BLt/Z
lTfvMl5zpLveOywupzEZeL7lzassCBoX9BwyJU+fU+7g1LJ4uQMhhwYvOEKutVdXt3DQxA5W+3cd
BixpSBG9AMBxqeAab0UAKWkBu3L20uTAXxA5WuR/pbK72i7Qjut5TzrG+ggpWtooDq0LHpUK7MpS
1bu2kPJlJLqir5Rfjd3drHkmYZfXibhWqP3JR0c8ONj3JeG3a5uU1DuNjs+960G1m6bUkIv3rvDD
GD1ixWsXV7C4iKRysx8sPmS+LWIG4VMxT02/YyKU7VcS2uJK1w8mkpauBvXvzdf/klPjv/Vf/JNn
43/0c/w/6dT4HzNmH1n19fk1/f5nc8d/hsw879+wrq+uLorvbeyAuDj+w6sR0MEQkjwLYkeEPtuk
//JqABsWNqkNeHR0iYdUw/yXVwOPB2U+DtE0O+CXsX/8K76zyFtrTv7RqhGGWD6IknGyU0wSrSUR
/+g7o2qQL+A42UASRDCc5mZI+vo5VTVn4S1N5Ll1lPAdnds80eLQOl5zhZ/SvZi6iTc6AViwkowP
LCubLXjKqTnHBlNEpgC61L0ywzaznac5jN5Yol9D7ZqjhpZ7bCNYbWGCcBRFLWwECyBoLdMRfiWC
0BAH34zp7DWVfgmbKToMg3klhRpuu8SW1mOUpw29jVThjRvlz/W3Z0O8xKm0OocHBXUO4GjOH//E
F2R8Vn6UDtjkm+jqNiRo3YQjsU4aWGspE5KAeQ/Wx2HQ89W77/RfQyCvUB/RP+G3jQNuJ9h+CS8R
LP2Rn4xXftMH4LgHSD2PYRfdtR61u14mh2s4pzxoKJvn9bXQ15D98YwNVqsCF1tsqId0IEeh6SI/
6v7S2YW4yTgxP1tYO+vGqNka23+uSTVz+xbTkUJEQhDce/u6qsuDLO0TwSQHtkAwhKxR5/rQTazj
p796qZtlB7OM3xW480flzoqkbQrsr8o5yjknduTrh71NiHdT6OQH/iXQskoBrQUhQn1GAz2nlPph
iXt1Rs4wZzoy9D3JF5x2emyuFlQj2LBsKxyvT8/56oNtgQ290J5aNxs11v13R98YaH/tvC/V6F9n
Ib0PVDDryN6iOkn+/c4rV54fYEZ6QGQunjfV12rX+xxQEO7dnR0GNwOC3YYjezHQZzpufLlGFKdp
PmG8UZL+S+V3HHZM8wHAypcpA/cX9Q2ibR4Gj1UkrVOoOihiZO14+6jiGq3JMLsP/GNaDvwbChcn
YqDL8LuJTPMe5RVh94hEyqLg9fh4kF7yMTQQ0rjZC0FghGxac5Gp211xkDtnrn6eYfyt7yLgkDAz
fdoQeXfF1dpTZx0G6fg3EwrOVcC80Lsq1cSRyzlwjklXNp/zNI3HObBs3vULr2J34eT22sjGzJxz
3U7xSvSPE0LVXb+cXQmrKV8iYuEaijPvUi5eghNURo3etxytL55Fx7CemUBzPVmvcenUEAtjQ9Cj
iT+bWrc/LF/6z3xwFj4pYbHTQWEeYTkEB3ox8HKHvf4my2BdbPKHT12xWNugy97qyg+PQR3QtGdT
JGEjZW5g6sibifzhlte2xzC+OPs49rpDkNrW3iDZ9Bvb1rLaFJ4M/7SYfI5xXPvXMJ8fITyl2Gnq
7LEOzHFcH8aDhBVZNSeNzfPOdOKi+qq7IcB76qe2fg4XV7GckHc0dj3ncf3JDIEZoUXYE5SBdBgR
+Acb2VXE1u3SpE/+6H8tASWwQ+53R9lSKbONveKZlCk1C17m3EWd8x6CRQE24OQHj6aVExm70xhW
nwWrrYNbN86dKUvY2Nby7XXW+DWN5f26Km2a5ohNptqRFN6RTb2Xy/KjijWhnOKxGubPyU3f5zH8
kaAHa9S2Q9SjYYYNLAWh9yK0WTN1f8gRp9fGDt4Jz32HbsJCvJ2SPT4Apt72PmLp9pEFMH2bpQxZ
7Bn5OxHqKZbhHY9mzC3Gemsy57BomqnhJO20yK74Sc5CWu/WOOHa8i0aibOW1SXLKKYZ5Wm5bZR8
YOt88VRoHeravpAIVFRYOzciCo4w2yi79NTBytI1seZxXIQh73LlP4ve1ccynzkaQ2fJXkwbBH+U
35YHK0yfPT9hOyLma1Ty7yfpoWXsju/SHqjxXNNxGC7YqAi7BgBEjECRiA2TWbSPql++V6iD12bd
ljPjNpoH1CsrLi+zaNxL5bt3ccouSFn4xkaamk9dGdzAwoHPupTfSCS/AdccA/rRsMVIBv32kqG6
YNm3FFOt/IZOe1na9CUa65OwGU6lb/ZQ0m69BslTTtwpfRf+ThJEmrIWjzSTvlRlDDsa8R7Vh4yc
xfdpyPJ7Smj1yUjsBiGP+Mn19iQvHkpHxH+KlBBNUPTiIPuYAmkIt3nG7ZkLKBwh/weEVau1krMh
FhEThl16xDGftKwfkJwg2GZDpw+vrOqpppfLD7sK1abL0YqhBMDaqXv9LFuAGjOAqEE74z7JoxI4
qy6fYosfmtfx327dBgQBmdv+6OC9/I662GyyDnYG81v3a9E0VRJE7o+xa7XHhr6TkFbvSebXKWz7
GCSr4AO+LD3hQb+Pp4MbokgCxkE9SIhcOduWPcHXgCvzWbX8766z63KAsDuMzB4zunkbisdB0i1r
DTET39q0OyAZUNBp16CpaAyJ6UHBdZ5jB3cLXDIZauQCTLuIyTeLACWZH3Zwl0ft0cWqdbTqdtmy
ly8oLuDBT0Wl+WwhFWbY1j0b5wRxPWCHrSKihL/MXODbh9ZuzPRoXirBNXihUbZo924lelC9wrCu
eDB5hvmATCQymsJO7VSHvPbIiiXZKcVvng3NZzDIPSkcylobABrsmlXx025xXMrRTrdsW95MPvRn
/mEebB1sQ9CwdAHjXCFbOv1FFMEl9YtdDBucc5sbYKsMzkg/c652OX+pcb4RiG67xNiPKmcFIJV4
cJxswjXOzdon6coIb/k70tDZJEX1J7JBtIdNVmyEU5sdP0KbJPYSkxGdJ7Nry/IzF7gBhoQaH3CV
zONmjzJLwWftvsCW5rspPItTpSkPwWR9zY3J70WjuyO53/cGg8xm0HG6JUVJ2RY0GIIE4kfWzrdY
bPpT3HroOCE85tJCc07sSgEl51PqY8LdTMW87JJgHs8Iwh6SkT1SlgwXa1f46XRbWKm8OnQtQBDr
iiPWC35V1z+9lc5P+YWAPJU0GWW7U5/cNHib7vyuLClVt/LXiUXAFQhR/zyGwUco2/ZAr6V1M4/9
H5xXh7blj2LzkSRDOJ55homPXDvkJ2iUgRLfwfVtZEyKHSwRGxenj0jqmLdiTtpDORXpvkuJv2Vz
D8ZXvAcsPPZ2OucvVcUXvmtAw0cSUix+SS7BoM2+hjbJLlTKU+wlQjQSalPHzxabRo/hmscNoyoX
m1pHQxZrWNZG8JugDhi26ahdqOoZm9UhXKT8PPbEqXAOu5MpsBGDgrTaR6flNU17+F+3se+rpbs2
/epC9mAXYknO5rZEfEa9wKxMxY+JDpPBSnNw0+E9nbN52FvSwuVcyciqbqO/7ucR93Z6hrFuP9p/
/dEsNHV3qOwlKx+sdPacD420fW6DmHQi/hkchK/U+uRkPXoMrneOsm3M2KSFw9+qTidM2hgpCJ7F
ZTj1R/SX6VfTpyE8avJ+ecxqBGDnm70av42TejiUiXVYFHfJkWwDyb0yu5Al0fGu+zunMhXzJLTW
8bX+O8mqPhomAF8B2eXl77TLNnrJfqh1CFZiMNvC4jxD4oazeErWoXmxtX/p1kF6+DtT67/zNXRH
Zm2g0eKa4f1hBC//zuPT39kcLK580ZnSOxYE2V6z2BiAn+EuuAxZ6WBD8qLu5FJGzYakiiv+xtjS
ufabGkTowm/xGcG0b9Gg6YoGVtGKgnjkonLkvbFK3LtAzCOTiWt149lDnnnB1xh8xXmV2tx+TgQV
fhH5sPfwEAEdpQGrXleWy4oE8XGzPeQj0B5ym/lqBjKrbtjLWn/UsyWAVIsIPwwbN1oy5iFT7vuU
aostWCeI50w1bo6dh6MZMX0CP6NOqemM9VQAbZi2ePci/VRnGJ3enBC6E0PenNkHWH0EN/mO2UTm
xDBRBk0LfA/uj6sNlKuLt2FXj11rHeumqWueAH0qbkOnwg5kHFeWeywGPd0rFr7pTcnJ0f2CdzBx
+0ia/riYTHBTeAmM0i6J01cf8+pnH3H8AiROuh9RVs7Vjquhmk5JlzzZvUPwcZnDzNzi4tGnzDSL
8yvyxkgfWQjYJOx6x2Fk2bTzMF+XMW/urJ5LEFC+JaZLw8KSbUJk5Ud4FdH4aunehvueG9Kodjvh
Pa6rmfHYyzOeBL1C6URwW1dyFLWwdX+HES2eMruozrg0g22/3jmdziqm2THbdqMpMGPkMK1zpDXt
reOd6w7naPHsh7C1iwfM1GwIppifa6cSXGkQRNqf8ZQ4xGF9/2ci5Q/mJj6fzmBjnZB1QjCXL992
cOLqfaI47t7JQHJv7d4CtQFkatxFCJ4YlGdjf8al8OedHREp0irssVbwFn9j4utp+2tNqC+KHa0N
SXxGbjKAklNXtwdcCr27Fa2TQH9Ouj6+QLeoCXmLsXjBHfXZF664hejSHdrEwS8c+XeLOw77kh9A
nQ63rDQnEqv5IzDNLWtDlV+qkAIOZlnoFyAt/8xtrskPNUV8mFGmt5MnnH3bUpw4kmmmBs2Lhk/L
pz3oX88V/X+qVq39wf99rui5GXr5v56HX5//nEZa/6v/CBcF/xavuSKyQiE9rqwO/lOw8v7N90Gb
0bgcQWMIEJ7+T7jIcdGyBFVajuNh7g/Ef+Uk+Y9iMEZUatkOTdeCsqt/IVr0zyFJvAfIYRRm+SJC
9/Idb/31fwhJphJXctiVPwH62i8BV+W+ZjS7UE3e7+CLCyI3Y+v/+6cFVZJo1/8FjxSuIt0/aGTr
bwsVaY2BrvvqkJ7Mf/5tweb73gyPoulIRO4HWGLm2MxBQkwoU6wj8L2tBwLkPiwh9BJiWgxf3LWs
EDor6c0CN945wKBYnoCn0Gyo/rYcGqKFDMBCm1/4bbMLLBqNZyn3+b/InTYP9nroTXpQw8DYS6xC
3OKUGt+JVNGwSOKhC25pBwKPoKOCTr6/fYxuLgK8e5QerKdpEX1DgKS90XPtMKK6fm11rDr+LHSn
WEoFFFuOgVX+6TNM8D/Dfy+H5DG8Tvgh/9oURxKKMlBEmNND6Nn8iAGwshvkWSRpc1h5mnAOSZGA
PqWWU0XuEH/HDTSLHekmVT+6WWN/8aTOfzaStqGjkWwlniIKXm79KZrSV37JgEk2UbxYB9629HlN
A2+aje/kwTNGHfNqMUtCX5j1AlVBjkw4sfQ7oRGzx9AmNFulQ3qsZGeeVElWBueLjlivhGDApRzs
U8uHirMmXhiveaUE2XEwlnLA81fWbZYbQFGDazzF1IfctsOrJe6bqZsq4Kmdck4mtWS8jRqLFTcd
1XG8r8K/1olgNaxutR585LZsjbjKsPpyWRHTDzgF0bQDlMAdWy3iQ63lpNyVqUU8nh0gQSGGin4r
8c8NO2fpucIpJ2W5RkBnbtBMHIjerqqKd+mL8WcfsuXb0EcyRzs7Toho1b1DZ41tDR1IcddDDOpN
rmjoZrdtX23ohwfBJfYj60bBRRLNBF8F/25Ee9nUQJHqMW43SSnJ08W6aikxyJZznIJ0xmvE7y3D
/PfA6uV3NRRLuIkx61AEqwP5W9szFKkU29w2TGv2GrhdoFMSDDiphkg/1TdNSbOO66cD+lGVdls3
qaabdYe7Wi4DWaCpCoPRnSnrF4AVPIatl3T4e2QAH1RP6leqWaTuhJ2pC9dw+8NXLi994JMAmwRe
slXYnCYsf/VUHyuf6WlLHWNyDJOWz8sS5ViL5KzsdF8WSeXv/CEN4MMo/auK4+xpoiBjNRNU3V2G
U+YVtC+Po4X7/WZdpdFuWhTdUwMgBHxTMfWXMGvT6jhSYXTIpa2ZzDDCsxTtU37jyiw3MSVrJICX
uhypDSLnu43CtaAlXvj9UDa9CZMiXmqxYVvDYFnAX6Jeopg0YT7SzKzCPFMMtHes+UiMH91L1GXq
MS+wCRM/6Jbb1uCLNoEOPpo0Xt48PHuAddx8eAicKHumsbK+WyqKZHdzN8V/xqWJYbaAHfUuTkpT
64ZuuPbdp6oTozUWvTsHUNPLzFOh5TDo4ydyU/MrlpfyE1swPpsk6R1E4QYlaBONpM035IBonvMr
d95GMS+mPW6VwuKN6uRiExntg7PEPejseLGjpcbYEF0kiqCgb2SICK7toCIU0bZMgtymG8N2M/XH
58vyXNBf1/3OPJidAD2W/jYWs9NjMWrgxXlBVVMfltd0HTCjEX/oBj7uW/yAHYxTPKs4BKVfZ4cF
aJtDD1vAqv1ABCyyb9NOBcGvKmTfciE8x+C+CxQZOVpqFogajHcGTyWOAaBL3dY2qZ+llB3TW0sH
QrtqwOOgrVd+yIjQCwk+nw5oT4o9KJswomWhX10xeeAUIcmSuaZYyEJZM8XBmnQkvsRA+8NRgK8K
iwN85GIiHquimqMI/C7Zm0UuvMRvG0os6p3uJkiobgOl7SRrTP8lgSzkUdh17VxDnlSe17t3hR8V
GR/5kRZH1p1VhIcWr4koYHu4kv2w29h4yuKwmE+J1Rv6aWPZCP+yXlH0khYsh8NTmw8NUKeoijnj
JGEiu6OLBtr/7axjEhnQYrUWL2nl+AR6PKzIvBblUIdHBdworKkfcqvxJaH/zP3Z2aoyZNCIa+6c
vu2SNxQM/WcO2uR1InsMXsYa7d8NRYjumQX/1G7C0qbPBMwSsmMife66QNrvnHbJH2pWJcZBu/qT
F0l0RsvCrZNaFiU7Gk0IiBJ9ViuzORmQCwt4KrLz2KynUD+eRNby0E1ToHOw6T+HqkfWI6jYfvkz
Aj35dsNfeCSqke6TRTmk+kHjUxDQrNZOImhshVpSpj84PDq5nSHj3XFiWdBoitW3MVtSn7vQyac9
l5BL6G7kKcxCy/OutSMBuNHpGxHSCevwszUJNQRBqGBcVYYECIJLs3xrlLQZwPEw8PUuKvuXF8nu
ZahxBW89LjpSlWURPqUU+g17Mbt0C7s0rbGgiEv7u/N8/NOxKtPnGCsisHI+05tZIIdzTyjDZqS1
xo5Ll1IFeVD4kjCa1MXMaSNz8xhMUfS6FG3fE1NmfNkpYLXhnsfC3B1N49FY2GkaknZlnk56X9Z6
/Dl5IUdWk8+wvkrt09VRorYkzFmU9GHsLsZDXGmh9iv7sN/FGe6PzdiElAymUQP5dJ6CYOvFqfuL
ZZdL+JfAzmeKqDxSyl3H7hYmtTKwKOFcgC/OqQJQkI9Kkjt5eOcT6Sx2NrxXZKmoQM00Fmv5DUcw
ExqClH2NpQEXO3QZbxAO5BEwS5wpcQvcouQWUvmQbFyL44snziJ4r1nr790JPF3nfPSttwJWfkh9
CpmH3dJByUAm9IHmke9s2lOUSnafGDY40UU3lxRRFy6BW68UGJKw41F6sWQcTIcZwefRzEtItpxI
dXnWUzP6+wigDzWDSzAs296DHUmLeSguGe1cYJ8CssCjm6ALZwkYXDuNOHG7STBNShKHN2wBw3hT
9BAxN8mcjJTbWJJP6hiESXDC7R/rLdWf+ds0UTy/JSFYQcKrHP1r6K3QORhnGZHEJ0n7DAvFnvVV
ZfyH3Bmjx5EtDFYom3bi2AScH2kLvMkWVnBHCqH+iCs53fq94OzO4Qre8dE0H4ETSPdAC9YEiRzU
PUHGMby3jbBJz2Dz/K36xTxMC6bVA1Qs642/uQgJTafji4ViCR1tDvECOZoCDFTbyP9swqbmiqL0
FpSB4tvpJ06OmtFXnHayInZU59ZHlEfd99zltCPQNw4SqoUY9254LTwkCdUCk56LN35aw1mNq7Ae
Ri2ub5AuwIwI2+TIEBkyaLs4HlBfg9fSlIZS8AZJ8IhXlRX2EOAg3I5NlP9E7SCHXg6Vw7Jqiljz
zZY1LqDTCDyxPaYCZ9u0NUYPm+jMc5mjeyEyirWLWhtInn1hSoJs9QSksOCIoe8D2QQnSosV2EA4
5QSgLANWoWuoS0jx+uNagXSK/BK0wEqIFombib6Zp6CUBIISxx9RBJd4bRlCBX6gqM/6E7ipdVlG
HowoO074XvOBf9Bl7j/GfR+d2WwRaInywne2UqaUZGBV0frcxmxkUF1SmmXJ2NEk7HuJvGONEf+u
q9T7qDhrRvyMlrAOkKs4FAKe4AU1P7OP37uoWoeEplfcoJ2sVw8AsfpQNeDlNnG2/G/2zmw5clzL
sr/SP8A0EpzAx3L6LLnmKfRCU0wcwQkc8fW9PDOr6ta17jK7j91W+ZQWIYVc7iBwcM7ea8spRgbE
LzEw3YBnaDmqQ8+4UoV2kKpATGJxfXLoocCcSohk3c2Df/1y5I55jFKgGw6jM45Y9C2FEI78Yu4z
UdPf66AsdEwKFzGcBhvLJiQM5j6cnehDtcPkxXQJiZBN8fGdGjJSvH2R6gBTsXKsX3WYpAoqRDqq
W5KkNNMzfp6BF10V85bnLwueJfEFqJopExdAV8rcB3ZAaFyCd5aUDiTcNkOWSfu3eUAeEAE4HUjs
vugeKhq3YOrddEhARwVlEJeixEBFOGr000mq/EPxELzSqWQ4wuUGWEEbgtWJYceo76kMl28YDHm7
pdO436XBEbtBOjboLc+3/VlnEXVre83tYgfwXnvhJOTvWEnzMIGjRujUNLyessiL76Vn8yIEIedP
TlOCGdLkcr5UnROG27mvwoOnMcVRC80Wy6K1AZFrQqhR7gvTB8fQr3vSgBm5RjEMRebSQ2eZ25Qa
We0iiGnY1tlWkRdb5EMDeBxd5K8uxDyFJ/2arJEhyuBJDF+buQsACS/XbQqTxZX46Fk2isWR45hI
9VWoLYcx83MbbO7HqORKmg5VyI4nqpx2A1xN3uS5JQybmgrwGyVise4Lhl85zTq3RdIMNw7zNY7+
g+sgqN4sISFicUrpglfcngAchFa2fGiuIvX/ZK9DxblyXRzx3zaXzk3/T32lP7/h775S9Me1gUKh
HbnXHo4DZutvAJcHNRsgHUQaF+2+dP4zdB31lBu6nhuFtJ0coDJ809/MGhH9wR9wUUJ/wxcAm/lX
+krC+68yqJBGgAj+/Pm+LQTBH//UWZqWPBq0GAfKYxxCvlDjbQFroNh5XU+FPPQWx/yc2sXJA/dk
GHSrbeVbax/r3hvI6Arnk3bct1mJ7jTTZ3kU3fBt5KbjttZ8V1PkURuF7gvtfiwazbjMhxYlJuJk
26D6vuY5YQx6cAGAXrSvAn0GsAmnr1ogk+6EFRATErWucrmDloPYy9JVLdOUQORVzChbX0Y7GAem
r0FNHGQgnaT8VfmV31yl0J6WW1d71ysoTTSLcyaj5l0x72qEP9ife4n0KSVKZA3p76DZQv7szl54
M3dciW942OTOtCsHleK8AhXmw1mxe6UI7U1JD6n6eT7JBqLoJo8g8jmDIXucf1fFGT0FeLtlzqw2
bgeot3e5bmgb2FhESEkcl8B7Sqy+he9Q2LJ5TJM1P+lh8dLzbHKHa6nJoAPKbRcSuNxT/b64GtzY
HJe8Tx5EryLrbnwyXTaWY6lvlDNLeFsxAr7rOhz4ZarNdL/oucTMPcyv0lZOcfGiYhnvqojsym4e
rlkXfh35Xy4QXn4HksuqFzvA8nIOwADBQeFuS5dpn+meVKoNtx/V4iyYkinbqVISVNWLJXl1epCK
p7aQCfQTQS/ROlMn0raiyxBVyZ5pZfgjDUrskE1T+OGNPUmlYiQnA02/Pqiwz8mRzGFHOlNJhBOp
VBvEa+Su+Jiy90SNkapSVYFRX2acKIp6J8En6zP8I8+sygxeRyLjY7TrTh/PuU9C/QwRFu9D7tNZ
WlCxDIIAYqIVDKrzOvHsb1dOMkYkUIpXfkO1pgcki8nbgFL6q/LI8dqsU4Row88Zy1P6Z+XzmM4+
5Z3ESsktJ2yoEp1wZGZtF5Lfjc7FDVelmY9kHMN732vJWYCr697rNKzNxrP8CAwUjptua2UqPyWz
9H5juIO9LtZE3iQrSKeN2zQJhUPTlgXEao8ETETC+Ca7MDpW7hUSl5WzeSK/kmFxTtsK4PjiRZfS
lpgeK1PVp7J3824vDAIg0n7M+kIsO+6SfC7H7zJvkQ3xgYc/s1CPEROpxf7ozbC+uii4k7h1wZ+T
aUi1BO2IOKsYg6oqb0WNdeYygj2KDsQ0MvEbiIaub7AF0Mi5ysB/jWDpkx1CXwq1ocOcjgstHepr
ge9coNzoUyFldeNYEAG5zo9cXTGyIclYypVMbap+gJiEbnfXNyRomz3a5h6uqZfgqtHYvuSWyB5L
bbVsD04p1JsFJrDdmXBitZkyUi/2gPM3uA5mArsmxWcKTL7P6xoSU5EHhFIHWdZjx/DtMXw0bbhU
pL657VvYp/rXyFkPHNBYC3ZmVT7JBsQ0DowrMtpzQwUYe1rSLdh9O0TnES73fl/URy7NmbN1VoJY
dgJwYNEf/AS4954miy73rrgVC0Uj3U8salcMBoRSha4+9NLd/0x5/jqIIav9d1MeNDz/6+Vrzqt/
FCX/+T1/n8UeuDeYliiTQ/HnkOc/zmL3DyfgP+TKkL7/wmT+DZD7iy1nwx3nROZBFf+pSRbkZQjf
hjwnHSIbOEz/lbPYIUHjH6ctwvUpzDwfGCeDI+Yt/3QUexLWljQ0n0m31zi/+Boa6Czo/nfSulmH
SJbClzQmpygHEBV+6i0ICRntBtCYsMWUmEaYcfhP//p6+n9NvR4KJN1IzzGqRoEjkI1TQv3f54P/
9n39lf/jqvk/fv9fq0j8RwUnwj+kK6KQWkxQSPk2S+PvVePYfy0oRmcsNMf2GZ39XcFFf1DZMVd2
AqisroQV+C+tGp6Af1w1rguZ27GFz9hSYmgJ/wk5CBc+ma12+ERh2BIcN1VBd63NUpuG91KigucU
CWpS06/ezN5d+zPoANJIqSHaXj6BoU8hL7v9VLX9J5jJvkHGm5d9uOV2RIbPtrMzL/zx//+S8u3/
dvP5t3r46n8M+Y+vf1xHf37TX+uGMfC/bzfWn///74TKwP7DZ6VySWCpRo53/Tl/rxVL+n/YPmBc
tgURMk7m7/6FMbIDE/O/IioDUl8Qt+CycEn3I5cg+qf10q5Q5ynTrt6jkVTWXqhzWTpRLh3w826f
CEjnGqXsrJRCU9biWB3sh4TD23oMrI7Usm7TqF71c5xA3PfErmEera2Lm6UtNuNKRiPyU1JjjJfc
2fniLZRLsNuxN+mV4duhrybjLc/a873CYujUjct0BhhXg7Xk9CfzAlxgv8pND6Ini/sZEsU9ki9n
ubS0kmH8RBy1R4h3a//T1sOkdqsi+uTH4E0SD0U6rGpXTIwvd/DbenFol8qoBgXQkDI0GRJtEWzB
8EjaBHB6tLWYyiVRCScGOg8yyCVzB3s7rcop9xgyzG2VTl15B0tF52edVwwvIO/kXfNDL64a3k2z
JE98eBBR5moMsy0eK5FdEt1E83up8Ww6Mk23XjZT+k3pGoEJDhlCMzX321d+Qv0VRV17txDQ3CN3
dTPC50QSNEc/gQSnMT8ihotgrCOdH6afVeR2w82qsuBBm4TcAGbwBJHfesbKD0w25PQxRFV3Ylru
7IwOvK9y6FGZ5GiLxZUyEsSWgqxxYLhrxyPAqbcJQxZSaXw7iBH7EpMzTKdiiMsFKXRc29WcxeVE
WFcyT54+D1nfvM8qw4Y6rlZJ30KFN0s0Ln5smdDo/ay5IDH2rfcJabI2bSvkj8fC1yQ40rYOPfHc
4+wt34BYWsVvjYsYagXiP5e2XJqH91aVUWR1NjxPbIhs1ycEBGPBJw0y5qaXCGG/26OnDnJwGFuD
0QFugp58Eh4O6iWInuGOVUBhMgIPNxkz/C1CNOsexlS+1QANYnqv9GJXYpeyaC4fzMrUe2OXmfqU
0AT3oCEKLyYzE5u3B4gDUDAVHluqwHIC75kqm44TSM7VPS0k1LyjHaJkNqhzAciwab4qqecHjgCw
Z36LWtz0CxATq+2H5XfttO2w8xmUTpgAMPYb0cwaywppP7SUxNo1yc5Fp5rt6kyvR72mQm4Hd1Fx
hf3EuXV6Mu0yo3pAgKqC2xdQBdg3dck/cZOT702UZ2alV+5jpiNkl6UFh7rdKSRlNfSGqXkLGlVP
XyTyuHsYmuaYzLiiSTnKMAeSDJyIXzzB4KPqJTmDQdDWLYJmTx/JXKG5WKOb+HP82r+pUAXZw5KV
KG/7xN1pYmT2uhooyrvWm37NADPfI5Oro/AH62MaxzJhJm44aQhfqC4D4PrnCHgOuVRj7WyTiAiX
BvEii3PEyXyVL+h7Zmwen3xWk2IvxgQ4TTq2pLFYXYj8Yp4Zgu8ipHl0V5M6NbHh7giwllSd3Tga
eTSMBXb0OyjCk9Et5cVrnRT5pz0Cwht8NHk/uKb170T2Vu0Nfk25HBEsULuvVmiVu5HUmAyxWGaO
89UcEQMtF8nt4uXVBYpN/uQA6HnvprR5HVYxv6/lGm25m/s2F6Ahjd1e0AitU3DbRbwi61W7uvH7
nVPasE2nxTsYZPIPUxUK55COOoCFI1O0y1YLo3IsLHnL0L240ONhdANUo7/oKZporOPHwHjQDuWw
DbOp3IZ0SwwLYoVwiCuHCU8SLHsUNOFFZ1p2W0/JujlMwu0QVq5hEk9YcIhJGnvJvbhK75i8KIDC
jSf2Q2vV4rP3DNRuf+2uLK+GvSOetIXjeTKDF+v6ym5hQEzcYDqjh/Q5Fpl/TUV4oY3ivyWS7RvH
i5k0YQ2rcDZLJzQcFodhwLKQsvZN9E3xYNo0gq5LBNSKaX9x6P9Xw5TcWsmioLmu+rbok+W5CaNy
X2nMoFu78p0nknO8+xoSyhswx876bdQgyy1GPYaBa6fSoGa/BfmRibVKYGDib4nRmcC24STLCVpE
utmY5E0rbsyxt0Z299AFbDEbdMyY8edZDPNj6DPkP4oa25LOc//TIN1sY37GTAsAc1S0R2TfHets
abdOnfLxucxCUW1PDG1BWFlutMnF1C+Ej/hh/hQMi3Vj3LYuEaiAiab13aOXSJrwiu9JmsfAb68a
Ahes8WQjVG4k+rS4Gn3vEWU/OzkgmfQbHer5FcaPAEVSA3X7pRFofmTsSx2gjuUKw6uqA14kWApl
JNVe83iC65IZjF1/uAZ/FoMu7luf/vYuWYrsko4eQ1krmOYIo3s4tFskpsQPR10F4U434TBvZN6j
Y+E7h+Y7fe3rjxgUp68oi/Qoyqt0SE82RLLGHeFHRvxd62ys2md42sGA4XjXPh03B0AwCNjoBV48
2aYYIVGD9qFX4Qgbgj7GmQzwh5fWJ4r4Ursx5zD053tkVLLeQgLBurOg/OIVjezxVLpDBqinRh7D
zudC6neywd1TJ5k94rNoB3PaYe7odWokoaVonL1XOtNZar0I3isrSE/paGfYDsSg0G81UHa7ba04
oAGPZMm654x3HhZlXzWnNHXme2qmle2vqA6zGXi30iqn5il81/+a6FXKA0O6ldaEo8h12zDBc44u
iWB1PEXEg0HMTLqakcBiVa8RIJtl10G512DDkgLiHmp50JZueWfNikzguCWCh1+qxvLXJ3lZn5ys
YBJD+ahprZbNfLIYBqvYQUC640ziY4qqlKkdAGBEuExsdX/ugiQaTq1vHHENb/d+1Mi90mMaRj2Y
UrqF09NYqrm62HZUPtQR297GFXW7HGvbJXK9QZf2yOy39WOfQHKcKUS6vAuec8QVHifta1Ku9ovd
Gl4aHrTo1Wa0JmOG4fVTluXyEzOZ9a2AeNZe6OP5/X3GVnUFYSMpbFWBK30wwCd3QojpoZuN4jBm
PB2iKyrD/B2rUfpd5YlH+OEw1vimyiT1bkdLQDGRxsJ/N/U9HArI1gAuotRyf/IvRRvjL3lNU8fv
lsMS0nI9CsbSH2jebFjWpT1AH27tua52PtjHBVqxu+IHtX2gl9rgcsh8l8R7xG34da3IFCi2OOU+
2zHEJ9/D27H2s20tCvbbkJKPoOQyPxuEcT9NDl10dWp2yHpaBgQ6TncllV9VyEhiouARnihaEJ05
7fK6FkPSkgZp6Ea5EBKifUI0OGlycx/d8hEPAJZRkx97HqpHQ3vwC0g4+G54rQ65Q2PTA1InDIPX
Z41ltfVnfCIIh2ATs/BDtvDc86ZgR3QZYRhjVITtuQ8WVe9KJaPmprdJ6+oOLgDZAJEguuzmULVi
Rk1YBPPLOnrlTx1qjSFoqayt1nqy4qqG4xpLGBmU4PMgnyfBvP5cL16Zb0sbO89+qgs4F47AM363
moTSpNIZxp5Iy/7SVFgmqHUJHrwg8Wu+xh4s0S7l10eH4oj0O1ypdHjwa+KtzgPA7wM6hOSpZ/WQ
2+HjF/uCmp4jAlOjrHeQ0uzuaQlAZz1WJjBskgBHGfVNQnaI0QDi+68d+qOr1afPbjQyLEm/ELX9
AXveghOnV+ieslDO35Pa8p3zEgm3jtsO1vJmbKbodQBkYe0npxa3PiUXKKACXeCG9nlT7Jx5ImfD
Krqgi+dhBnsXcCQBhkt9r2QQYcMFnapoOcOPnIHr+m3obcJElTWjwsk8DYsmPKe2jDx1NQykDUU9
YE8faaC97zx2fD6Oyb9NqsLxWRZixgME5f13XpX4m4hu8l+wTAUOE8Y2vSvG0c2/BdhV0Th6NRkm
0m8z8VC2JvSQqcwdOZO1kN8VGSV4SfwkOYdQVz30QAN6BE7lIMcIUGSfLv1U64ZjF/FomcJFf5BM
8X+RhFbWTPKLEcEe94QTlrpwvLGNlX4tWC+xIvTBo8KFkO+ZgmYTsqE5v3DtRDnJvz5siD4UPBZY
stL8VBniS2/FLGvnZi0UsaQj6XQ/W5ERgiTH1C6/e9Aep592mkBoK9revSJ28pmKcw7Ud8RVK/7X
qbqZ6IefA4RAFGpp+j0s/Wu8plb+u7vIwdsBHszerNAgHyjaRj2iOwnf+J0J5Qta9oMNkmeIiq3S
E4AvVYbwi5NmeJ3sQSQXwqiicMeuREA6EajKvTiR5cOAyZeqe0Pgr/MXSHtThh1IOuUTznjVn0mv
yiHiNCl3vrjG3VydlnS27csMx3rctYvGwq4S0K1MN9zswy0anR7IsV1fvNrY9q51rBnpSC+L6Y7+
cvKJmLehzEV3OJC3NhpGGiYX/kIGXFgsv2Z7aH3SBEqMrNjLnWvmzXTAQpU+jSa03xwpxSvZkONJ
2blp3zym3VtQIsM3l/NJPhZ9bciKlv7MmkatTup1aSioSeUqrg70vIdaCs/vlIZuZ22gTnkIcYCd
LkFaHsO+loccnQ+6liwEVlMmF2dJiNlOSufNspViVerEx7Nad5pNZ8SLW0yUcFs/VNHI3Hv2HwKD
6W/XI24YyAbyXAO9LsfCWAYLEwKcV6heUZhHBNQAFaUMzYBrB1VztLt1vcWQFqFarJWPvc8Hl7qn
es6xdMo+COMEH0EHcLbliWYq1lTvGWuhvrS+w5Vi0Vx5oWORp7XBKYArjsCLdQ/3U3ARRqkU060r
Dkmtl5OyZPmjoebfJigtnhe7Tuw79N56h/U1uIcu1V0ALtRcIBYVciFf8akEoa2SL+lU3FzQker7
JpiRJYwyr89+4y13s9Ms47eG2OAzEaRg36o1zG6k1NPNWGnz07hVGO4GzNl3VepNhyVKW9IIcEzp
WNb0fbYY381TLYABocPJIyAI0TI8l6i2kHbhVcEOWjMAjocs0z+Nn/WviRtOwVnDvfPitrQ70EF5
GL0GpD0+X3FLVzgMajRjSMvEtUzc3GH06vWLKbHzbM2e85avVhqnvbHMrgIke2ikQBuBEmumtO0E
RZkozB00Pz5RIwEzABTU+PiHAHxZAPCXTySYUTB1SzHhhM3me3i68hARMBBtw3ywyCJbtTwNzFx3
BCVny+0oRj+JczB3I6tE4BriEuHEedEjHBvR28R2q2Ei6Cyxyg+/sPjgbElLdFvm1P7YDqliH7hU
y+QX6O/0g7kfd86FVXomKbt5KkSCH2/g8K+31IFDfd84CCohWVSR2InBts9GuXYPtEa1P5wA7dvH
YE0BeXWjDDzgzlV7vaqKS8mtdXniRPM/oWnYIL0nl2S2IVcfddTI9QziJ49F7kePUnh9HY9lXz4j
i+mCXbkuDeI3jYkMvQ8JJv4KdA+rEWLXUxLWzYdBgdBtoEEkD6kZmffmlebGE3GQUCFz4h9NNMnX
JeLh2unZW6ubMguH6QTPyQq3hbCmL3/x3YsbWIRakEVx5+Xz9MN4zDaxgwQZXLUoxdE9pe9pixcW
R8EMEwuH5QLg1fFRETSNIRNj9Z/VLK6BFOmC0A53nr6jJA73nPeRc2iC1CAJD0GX5YnCsND53tI/
2mBTuq0ZeytHXIaigCG7NaN/WaGAcTZ3gT/S3q6H+2ykmzAG2Lyecyci3IUl5n6RqASXhQQdsvuY
PIdnp17ls4vkfcfTUhyITClPXhomj74l5YPtYk3dki6rgiMivXI7+E50jnzU1zQORLNf1qZ8RdOs
jkqN0DhMyqV3j++EWEn0fd2nSmTlvA1BOIubVtMGZrPwSIFI3Xk4jWxVCpTstR2BpDsClE+uVXLg
rIyes8JYwLaKqgGaPFbmMRmy4tNKfPbba7vhgpmTy3+EpRmV9RAVfHFgTUcL3iNv1yytb5RU4CqZ
CNU/Ww6zbVWPCIMm0XNbt6yejBqxWPgQ6EJSOURNcia8IBQx7UTngs5y8ned37SAzDynqvvXcKja
8R4WxmJ+N+j6HySn0npXGGKjAUfRnpsVOehY17PpHQU1HN02m73tijK42/V+lZfF1qhgJlGyZ4+6
CwsXIyQy9OrSDgjbX90s91Dgu8s1fJVNKiCap9KrjNvcCuj5iqDHYgtTnOmXRMvbY5nYZ56+0pxJ
MxHRo9GQ/DZWwnjkoWlRFGzVmgz7tOSSi6se1uqao/d3UZu4m96f7HYDzrauY6go9W2gWqRnzjwm
sUuX8mdBl6XcypD7734eDYHLTQEEniK/PQYCs9E+p0t9z6O8vir0lk8Y1OkE9PmcedzJw4kAoWyt
iA0gp3atJehpogaIOUksSPDY672PJQzK2zIfr7tgoLHuOisLZDfjOpDHtkXqCMMalcwJqg3hrnk2
Vx9divdxM1kSsYxYh9esmu0Sf4X0ypN01zaKOy/JX1Q29RBrAAyjzDDQnLd9r4LpNs9qjKqTbX9W
uswh6xMWBPZIr9P8ujpy/JxaiamyQTmtMlenGw+OOZWFuyIiX3z6Sd08vmbrwJ6JHdNed8Ba5DEP
POw4Db7l9cB2WjePSWlFUIHXDIq6V0W038DYs3kvUSe/iox2y6ZBsgzfOqzae1G280EFbf1Jekx6
i9xn3RYEr+zA8MDqI76b/tIU4B6hB+If8wx0YrzSC7+aCMLy59jBT6eZlsHlwH0r3cG6rXGPHad6
9E9B7/j3UxPZn2U/T7f8Xu09ObnWccqMf1Mg2wkPdeZYI9Roy/9Vy6YiHApSKhSHoD3gqEl/5Vp6
r2Vn6uxSL80C93Jek/dCVfVjWlvFMRmGmst11OszxHJSnlNhgYm34YKrTaNnSJW1ldNQcCsUjFe7
mPyBgsP73pWWPiE1RYJKjFeHkT0HxFKuwCQ7z9QijuZpKPZOYJpPQTOexyhsnMc+IZsH1aBpvHPu
Sh/OKsS4ZReR6yy3aij0Ef0KucMRvgAbuGZk3P0gyEM/VN4E6COBYuJuK5STHP5Ns1LbO14WoTxx
g/eaHEAvJnRgpvUnCusW+nkX/qLRCEAuwaqWx5aADLpXWOAunL+Qf7Nmjg7zQs3rWkt7l3aV721o
x6bznsTvgX6C5RpGB14AH3q1Oh65MUgfJ6gRAk83wVs77CZBzjViELTbpagemnUcP5JVpC94GYKc
bStjEOH3syTEw1nF+OChTtnKiaJviU3rKbprVZbnDxNBSY9+xnlxR1QYzpher5n9m30v+UB5HjTn
gJj2C6578UCHnY/AVdaxTxuv2wrHDZAhJ544+zlO4W8kl8uv0Q+rS1I14c4vy+4jasHjY0OQVKjG
muTRcdUMhIfCU+3RgtO2xCE1o3iZbMAMpVb1xoEagdthyMr7AMr4Y7Vka322OqnQXAWt/CIUTTi7
iuApThmAh9u8Tco9gj25ZdCEKaglCSWMp7xGom6GLlg2ZVlKzhZoYTJu1pkATM2XL89DmJYHJaR/
hoygvwwyppin1B3xNweW3EaZ5R79yCJQWAZWDkcnaRQK8FF/ZuAgGsiFMCnS/aQBlYKsGIoTDsUr
Y3bu130rXevX6K60UxA009XKe5oyXLNHCJBqAApFvb9+lxQ5t7mtLXq9VrvcO1Pl/UjF2BxNZ41P
7CvLdvYqleyTyUpufWFBkA8Z3mQHXXTAJQwJoMXOB/0SlxX5j09EHRXhbnIhQe673qZNYKqliBdp
V6894ISt0m702y4G+ylt/Oa9Sg2g+mKK2vd8cCZ6VspS5Q41s/+opUXoFU1K+3fvBeuF1rnbnN0J
3xHrcR0WdsPKa45dlCJu56JjSAFb6bzB1oowaBJ0kj6EbQbLsFojvdxkcIkzkvWa4d6NLCFfauG6
Hca0FvVxyh8FD3iMowPtDlce1jzsuNo3/nwzeD4WjFQCmzxIMLtx4WF2IwsF4NS2Z+yCsHFAnH4Y
JA8Lm3DCuCsAmLC3p1G637Jo6cIdNiRMPAU29HbbOJbrXZHBhbOl4zmMRCdx/N30ua0Q7RNtUOHP
QSdMibm2vneZqZF/JEZ2OWrGCZCd18J9xN1LBsU2rFmIbHll9h55nWYAY03js9sWExy5ygq2XCi5
dZEqTJ4Eh4kXY5MvnrMym8F/Y4Sh5i3ktA1QGOy4E5L2R2RSR163VI1PT9pyC19sSKVMPHhlKJqj
DdaD+crIrujuxgHgr8PM0/9ssPJj7efnT8jy6r6Pw8FKWcng3yOQVgWBbl34wfeORPq47WmR9F6Z
LY1fRgzi3Y70+iLR8C1bD5skQF0E6oRitK7xqJAAH5yLoDPVG0yC2bqVYZ11j76XMvUEGiECBnVB
80K4ffAY9M1Un8vCg2tpjA7Br3S49akhm/axjqQVHlskptYhUe101VO04fgt0YloPj1EmeqXgc28
shGFXP89Jy/qfVe2ZfXoRrMEdpNFTs6pXw7zz76O2ik2yejJHTFaRRAvTPCYZhInYcUryQU/6FPR
LqNgmb/aAVHxseHt3DheOF8SbAzZ3QpTBsgAYwZu0BliX+Xq2tlJAl+qb4Hugi8xrFzOIshtx8ZK
+u/kKQ1y4xVje9XJNiWA1p42eXriHu6ex0KMeewHgiFHLSCPYm0NL1VQL+je19FH5i6n5p55gw0G
vaUr8sJBE/Z0eQK46bzIK1SPrsb4ivIgMWd7atQBYM4SgMtqI8aUBBlCqXPN0E4XIXJi8xw6jBr5
r7721ul7vOalYJWadBp/Y6kz4qynusnOfKjeDcMGXCWd6gm1RexugNtXvnJelgD68Hluuu56Kq/N
t4TJPH3SPxvu11dqEAEgh94v8zzOz3WjxA7NxvqBF5mLESRfnZ0rdovptHT57JxIJM1OQWetAdM6
+hSuVHP5nea6tYP8JBZQSK3wDgSilxfju/nC5YiQvnIcIAej5v3W9DRtb6wqcp7WoLJw3mY81TL0
J5InOm832mBocqrOhthFrghJ24X6BcvTSrZmRUjVpbecuTo5gbXE/jI5O2J17Rsmsu37OpQhT+8y
rdFKxlznXJy5d55KD+TylY1XUAevqx+gRF301u49lML2Ulevw2JbtoGOlPjbiukQfl10Qh9LUyKJ
ZpdnSO/hE64od4PqVcjVfNljZnh+UCy8ce4BPY+YUKj8diExyThHiht7tjeBRy/6g2DRLN+ryu2C
e8Ptipt9qBusDE0/5s/cVEOcbyGl3zFJ6elAK4zUZD61Nq6PfjdXbX6bjosad9QRRQQHIMm4xd2q
UcgZ6XrfTpbeG4LzguhQNEGEwz+c5nrrE6MxeN+x9Vsu1jBs5peBbuf0aGecE4YcYa1SEsaaPAvp
Vg6tOXu944E1whrujzfZVA2y2TWp44n6lPFkzh8lEmLx0DRTmH8EeUKeSGzwl6Lh4MmAPg4MwLbu
hOBmDaGum+DINOQ7Y1UvSvtgHLuj4c2cJvoGgT1qBkB13KJyXJd2O1/5YRoFC/ldRBskNKb3sze2
SHCKpdfPHQMYLIA8mlnxggUpReMFYJee/ZmYe6tc4sb3vWEls4k8ZTueTJVb2RbVdRYBJKQpndFn
xeZ9JAOJCu8O7nDYfK9ZNVT562IaYtKsfKAoDgW9JJaL58+3xNmDO3MAyVz72fSwuwe1EPHygBG2
UF3cdVWSQpVDlhNuF8/2phFbe5UWBYZV2mxHi7trs3GwU4/lIQUrRJEMkpE2nFTrMB4zWtbEU5Bb
mN+Uoumye3aOgXqa0S7jQDWUBFGhYNMN1i3eRu1D1XY6DJNinisNJaEe5qY8g9VpGyvO82EKfzVe
2IevWMXd9JaLbKegAZGPsyVLM/QIP+pDA3V4rDge7UQ6A88f/eW3xirUsJPareodw342t9pHOnJq
u9Qp72ikucTNDVcbgMnkkByaKomiX6Q8Er6B757LdHPE9964W2/118jHF+Bf5UANgnl/3jG8mkNC
+/CIYWucLXqCjInJlr53M/A8K1e5qijcIwlimb5BQDaQZRJwKaZ0Rj+S/+wLZmPXYr3WsPoMSYjC
P1SLnfkz6r42dczz/+boTJbj1rEg+kWM4AAQ5LbmKlVpli15w/CTbYIzCc74+j7Vm47oN1lDEcS9
mXmStt5AHrHSoMVzUxqEe9RsY6hiWLGYGOoyO0IAG2Vxu2wbVefTdojEMN4x1vRqgj5ItDqjXgzN
ScWUSdCb2bjB3hQlXn3YcAXrKHBIa3R0TRaa5MjZMLsgyF0eol3vdMjBZbE6818kmNKkBwA3Tnrg
+5PmDLHW7V/mOVvcf+QHHHbbPBXtf13qIKz8k1k3oADTDysQsbgs25hAE3CNvCIk6Ka8iVzJG/Te
QesY569Zuh5QHUnW4ljiLzEHhwarmZUwq2BEOfZ6mzZdS+rJqT9EnPWNXi5TtIbQCglOwimyXhE/
x0Fc8xoFnurIdtu3c968dSpv4n9OH9LioA01vNcyq7ihyoSkJ4pxpn3Ac5WL2BWyzfIe0qJ3fKRU
adS/voKLteEcrCGcsVzui11hfZ8KwBLywW1qRP3u+gzLcNa8uPwvX9yhOazDijG437B3L9klbbDZ
pF5ztgtOhPcRGFky0F/syJxMfOf4h6lDKNiPtARSB9Q0bbzHGzamn03JJegstLM4v+4aQXjueWGr
L47HFt7DXLbFD0pMV/PYd8T3aXTuvXSi36xN7UNckSKpWUn71A6OGWcdb4sR1OJ9mIgI5dg0a5t9
4kdEhOI+dcWuNOXq8Kq0evkdhX3qf4EpNPLKIorL8yZ2eQW8lSJ0ymPN8OCA2Pfa3pLStn1uS04s
hZCMKhjHqKgufp+SdqrRbUOW+VUFk96pXbiiB2XJRHb7kWtvfGGX0wxn6mGl/QTMCT28c5LRcfFS
mS7etdPaLmd8On53m0Yho3/878qg5QqQ4Y8RabmOch86sOvL0tzz7aAe+EQy+iQRHTQ5/TcHUJtL
csCcWJSvVBSlW8qomRI4E50QdhPv4YmpIihnInd1wo/msUa+in+GddOt8KLCae3pIU2D6tJjXUiO
vsdZ/byE/J+Tcl0w++SB+hVgGqGLiDtWrHEQPIMsCbqtFSY1LHVW3yTncE6b6lDClareKG6og1fO
D0wVR3R2W73mRaXLHey2geOcuEG1XlMnmlzu3lNGqbcHy2X8IcrBaf5OlXbTv2HbjcUrJ3KDEtWK
PtkZzhr/apyhEwcWlcXwgxEsSk82ZcP0W8GcUTTF+OymnviQz92HXdqYxDv9pEBpRq0HipK8maA9
V0z0s5UshnfnNqq1+lyzBhV1JVOf2oslgCoPYvAL759QS0tY2x2iF/jwnHdoLE8qnXwKHfxc8kU+
5WuVCNp7Fg9217lS07gcwmFwqWFlHdhNv6fWI2DLNC/HhM/T6LXks+QK8f6BNYieOhxccCefVhvx
ewJdF/H8foNstNP0NI3NUn7TQ8NQyBoqa4ZwW4KQaYKrFxUSMDI8wnabdd1Isr5w83njwQ119hTa
jmhRPmB/h+RmJYZXoUvb+sf5Ls+/+UUTtSc98ibFiwPFydebOjZ1/hVOlhaMfZTNuDU3+DQmuxwK
F51nuWPPuuCWSm8Uj0xRNG3hlcG48dzg64OrVGDdKk7YTyiEqHiHp5+J769zsW+Hak2R9Kc+5LJK
Pj2iF0aM/KExhrqXHHxauFGZ76KxgMmmY62rPqQgx0Jbcx/80bM2X0BExUvl6HDeBNoZrmPXQv6V
kIXqbW1cCNsO8EMMuxXO9xFXBFzHY0Io0u5NVAWM2rTNjsOeuJ7b0N1UTPo18QMDRTwZiurvMLH2
e8LL5c9f/kj/E++fLhVAonrFnEfHXBJWRyyTIx9aW4AGZaR1xXoFliQeYRNkB5N01HDlBP0ROAoM
cy7xMOZK2g3ZDHvCPNf0tJySqENDN0OnT7a25nHBF1Ztau8eQiO9tBvAq8BDzMlWCZrLnzQcHkJb
mEK+TEEvTTYF4UUGd5bwEpuA9mvH+QpDwb8OZoRzAs7Sj5Ymr10Wavc3101B0bH0Hjx+G1t3ammE
Bn8VH8YG0Y9+cgEIXZY7xxLh3uIvDp7rqZqetHYcnxzXSK+hUyREkLk8PIIqrHc+5KsbJXsuwjE7
6HMTTdUbdSAw65ZavfqgGTeTpQpvy6rW7xi6Vwx+nBA/aibjPZ3k46fCRkwPUFYfVdWmu7aLsu2c
zP3FiT2ABG5q2jeGJqDNDBcaUTauE2pROofWb79VWxaO5SeAYWRlVS//XJWG6xPSTsoNzZTiRKOu
/tP3M9lRyWf8flpq/5tEnVm3INMozQnXwRz45zF3QjbmqZDZYzQG+S+AVjhbqFuRHxhm8WWINeR2
MI3B2YR1BGtfJ1cfBhKttynGFB/4Ob9hQ6qf87XFbNmMWGgoDjGYJg0YrDav9qMs/VP+f28ua3WA
VutS+hteCu5jsDB2gtVJ1LOmVFptm2I27+4g8e3yBetbUCyzT5SfD2JqyuoGGolKEXpzMLrQ3RMg
iiqSZ/D1fZA5xliK1Nb1MQQMvEV7owUHWNTeqwesOLxUfD4a3QKBmbLoLUafSJxqouHHYo1S1DbK
mXnpsU9EFWbVnZfo8lsdFBmT+oIdXupJ4LtlaXI0oRZfrLJIl/X5cgwiS12AcVgWjsJjTzDn2XnB
k/G0qrq+rLHmtp6ThWM/iYt1uPqWx5ThrnorHUR7NgaRlTvVyfIBmirTLmTZjdaMjNsZcZdFpa7w
eIUFBemNLRBngWYuGAlgqtpD4rM3IpTk93uUQnkvxi2Ch9kXqBTF2kU7x2/p/WOYp2GYNq5zFhT9
aXILCDMdy9lzwtlzHgeQnMoWw1kTOES9qsaHjL/4iXm2fstGhtPIimA3DWyFmRkifcqqYH7q5oL+
s0jHN9oYZ2xfwN8evWlmB+2GIZWmVYylLJCOONFe7VwStYj/XDY8ANDiULXivPpNfm/OrO1Hkzjl
u1sMzQftW/HFX8gflr2HMAo7Pj1xa0XVIAArQfSM0Q9VzlwyyWSKlGqua8vq5DrOed8g33jedc50
e8uws3xGXaf8vakK+H0VSeXtPeAQncQQg0fTkKEuxAd4Cr2xqp5MOWAoinjJwEALJOwcT18Ndpbs
MJQA9Zcpot5b4HjZcvHL6k1kluGxQNH7rAPM/IuS8OTZ+RwM7fEIqLHfURE+1F98nouHLKGpcktf
oNgbB1BeWybK2SAfhI8DLye8neicvCXQpE5hRFaDxeiQvLOKtteRCf1zcKleRNWmlBUzaUpkle1g
CpRhq5NyeiZfbKHn3Fv6WNMeZHBH2HBFvcalHXbCkmHdZh4X5+eePj9DhKDL3xoVzc+K38P2Xhaf
HjzOnL8rXtZ271tmqw6r3G/uX/F6qulu2jUg5V5rgh0n8I0Mtxty0fnWdkv2M+c9+wU1NQMXWjgt
9yaoyDRvxDNDNcCabDfNw4SUH8rv1iTJm26NYFfCxYVNS9/F/ilA9Si3a9tPcNoRBei/Q9t6ZnCa
mQdk9dHjFX4I2iB+HyN/kOeeXdZxvPedPVlsLt6G7uvlI01q9zEl5oJA0cYvHjukMxHw+dwgJJDb
hZLlHdbEpZqBffNfDJhSPi9LP7yxgeydQ5p1Y7wbubvOPKMp60u70rawS/pyAmRa1bBi7HTWoXQu
vP9z827yKohBf7tdc857jLr7VkG9UPgw/U1TLh5jREZT22GdJDAx5Lzw8d4sFODb8vr/JhF7H3dH
REQwxupzk+hqn6VFXR3dLtbrMfUT135WQ6tydpIL//6JH3wZkDi3YvyTLpp4uy4zdECUfdw+7kLP
p5MrNzsPK17pvSPisp/ROxrBZVDHfV4/QSWfZhaUcV68JC7aw33C9xKIORKmOnhwN42DB153s+A0
pmQaRXUdIc3BR/exjLAvznYupDxsyJWFbEIcO8b+zo1xGdiZBavMriAsNVYEdMIZwZh/+idG8orb
SjF24wM3sDjZtGMYPMuF3ogXGPzCBXoQmejcsOISDJCchRfegpTcyhEHSKKIEey6NKJTa3HmBf8y
sD04lak05Q/teInGWId9/gByd4GwMozAIxXzH15EYCBfIlMMilETyINDm/3wB9z+SPVF3Q0Xzi7n
Nwl60+1WOfLdOw2XH/otCh6ujkNkA2m5GDFxpisN77lQ+pQss4WpVGUUTdwDIzZ3B/HVDl3X/Yx0
hqMB2AkgLW0cn+WoEyHI8p7iCkzyXGUPFDkX+Sah7R7n4eInXfeQAcFS71rwYzhK38bdv2qaCgfr
AD9/7qodx/4JkESnfrGrnQ8sMzC9VkrFmldJWxY/+pVy2GM8o9LuhrSWhxSPb/dNpqYdeFuvoffa
QtnOrogvY82WYemVt6sWgEjnddCEmvbuOJCM3Erwn5AG2C6+M5T6mtBHUV+8OCw03nQITs96qako
3bTJ3GCp6nj//wD1oIJdu5JU+JaeYV1ZKAryEouCvrJBS8VA0YBP/zJ3EKflBtVzQu3cmbZvQwFq
Qsezo9hH1uQrQAX1LW3ewZw8oY46BzmYAiRZWmJXd93qd2onZlabsUMhpy8TulqW+lVN9ULxZ16G
gAnqPj5pL2sO4+gWy9Vh+Uo8UxdlRtli18/fsZRgJZM8qR7aReTqJcF+8xcD8pyfw6HqFhQ7XtD3
eBzhC1gU3xW0C745W7DGW9zwJGSY/81hOl4Q18LwNMTuesX9+9ftVcRBlassqL9gnJKhY/0lq/kQ
4lMFVyOs4muGEdZy8HVAth6xWDUaPs5ap9+dFZBWR0f1wbibadYm8Ebkrj8Fq05CyNiNdPCfM9LF
7ol4v9tTEFoZ91BVInGwwfjTwhxMhAprVhHFZfZMle/sH6vYDtWnM7QrKhz4EVscpkVl668MFora
FFzb221V+RNpLXCYfO5UM/y1KiYa7Vc1jRYcIBhy2J1bDDsa6Gc8UQK4C6FG9kx7xtTfLW1HywO+
aEW+I04H6XyQ9Yj9isvMPMV/WsRHe2sLWnk2Zs7wsKxYwIqbrjV4QrjaRc7K0g59c3QFW5g9afM7
qD3tyxgdGuf9coIbEEPkXHtZ/9fBLY+Hy0ylhU52c+hX/UU61R313+duo1yMAbYQlXyDmjSu60Oo
HKov6A8xo/V3XcLmG3PKXNbLo+5JazVbBELRKSw8gxAEeNiD15BGPdzAbDpdOtAzu/4M+77t36B6
0AQbElHmY8ztJaSZr3bAwZ2LYhDflp8UzUo4TtNlL7vIMV+1wXawkbRCcrkOUDHXjVHRinFJg0gw
B+ik9bDXE/0CPBKVWOsnrxEzf+zogye+DWO7OC9uo/NQfLCsyiG5RUbHx0ywXGdCEoPBHb3KBgID
XQKiv6a4lIdkV5Igrf4Nhfb8bw9aI/Nz3WH4delV3NHVbl4g9aXBhcEXfoevWOy8gHHBj9r4gTs/
LBk/njfDMnzZC5yvIy29hTjLAgvUxoXMsU+6eXEPnmFBijueUgFOpbY5O2SuHjiT0m00oU1d8Onj
ImzT6Rt2S74r8CIFO58LE5mmOb8onczuwcS1oLFFeVdIk+ToTDtwBu37IKexSepx9uLDIkTPS5RU
mrwvPlY9n9tWS2fr8/UV5CKc8I/NG+I4FobEL+XQWDLNdoWMGVSKypCQRQYfUkD6VETq8J5UhX4H
IS0CmZbPYFHKAaS7KvkF7KUYh5spiT1yKDT1CxbY5OK3snlbscYmTJNmoSUy6D6HHmkA6kYjNhPY
lxlWIjacp8ChmOm0mtDD/oQDdjzjt7APRRAQKsGLW2qCYrwmWRGzIZg2UxU3+bGjeoS/VNjhbKCz
PUF9YQgbFj97ZrsfNg8ClAmffHfOXqSM4QVKcuU3v8OTwhCNbBrcOTVbln+9+1SPCKl36RPHOk0E
zmsLno+wa2kCGLtj5W/SMqLZBkRC4Z4D3fjRviIY0x3qEH1+qxJNfwDlrz8DL6fpMh4jjxmmQEkr
MZs7j6Et6fAZcbHtRZY07g7eH2dGx8Z1mwHWozgm6tP2UAtPjzfbC6Y4om69xa5Q3IkdhEL4drm7
xV+Ldtp3RSVkuh1J53AOdklvz1UgJ+/Iy2T+vTZkDcjg4NJpKWb/8OOVsiJ49TWuMjJI5mHCwUUQ
1MYUJE5U3rflIs4sewN9SHrKcQNH33sGkMF/hDN9DYSLx/WvliR2H6DBTK+QCWV/VtJO794cKpYs
zpgfZZvo5uDGzJOHSg3i1Ge5vzA+e5V46tmkPAMm6i6dmDv52KnBXPKSpKDU3KqpnlrOri3j8zz0
4VnCrP1WUPLYT2jW40IU7TPTMb8uiHVjZfYhyY5vNab5CeqZOvGoaErA9MwFrGfpdslWZruzRyyE
oGZhbHxrDSbBUwdCVx9cWDME8rSDTurgbMUuk8wI61BZ5VF12uzdjHsqL82p+zukC6MtM3zI5s/S
10lBW/uQs5fnaYbs/xVrZJs3r8LrtEumnoWHINJGfkMjG/Oe9hka6uHYDiqbd4CHkXqHtOXWNBV3
3pTEQsC2IB7PzehJSmu4DrwZukx/tEGXsP8C5c/1sq06bu6+GwPLpju1RUHCQpAF4cvqUTi9XZa1
hhqaUrXbjM74nDh5frCFU13WKTH7WUz4jsZhfakIP24dcA2EPCYzPK4gVy8Dj13HxEmVyM6baLmA
IXsvdQ5Ud1hhdD11fOagpLbeLvLdjDLSkppiD1+vg8/fwbsZsjSnX3cZgo+RgwnW86DEUUcO9qYs
mwCIL106sgEOSlxFLHoa92yiIaetxOlibAVj0h4t8tfFwZrD3XskAHzADYPB2dJhdvMzIHvbikgi
0aXcxxSoXWrpNv4YyvWUYRAnbz2PEbcMX8Q7ChuW0+DO3qEICvZk2kucPwTF9ZGWBv1LGjy5Gwtp
6OyP927pGna02vhsE9mxBMkvQa7oBxzF0dkaXFMXEmbNQcuRUiDIqfnX4HrBm/RlZnEIoFL86Bxv
Ofed8IJDjVrEZJj5McWuqD3tXma6/AOfKXzuEuuUp4oIsLutA8ow/LaYv6uO3KAg9PhSr22xq3Az
A0PqF3wNrVPRcYNCe+4Qc59zONbPwxCUyWuGKvrUjugv2BlCZqkCwxGL/JqOP3/qU7mvGf+aTeZh
n6WyjAFwhtr3Hc6U1v2u6ya5oibwlNU1cDiGkDQkjM2K6zTkuNaqzYDt9GmsmiEn9I4VwlkXJENO
g/xdd26dn0CDhXsPTYjLz+jvEJMX1mWYo3NXJW9CegzAA9EsjGDUpP2bTT+4cKPZ9YPsTjlUCa84
u2gkZKi7YKUDDt/A2wprNafxcnCPpqeNg2PzXllsCFp8R44lDgbKa9t5Xf9ElU4W7tOGY2Pb5U7N
FoQrx42EcWt2bDCTR2if5sfcwdrZhIPU/IASSo6ikg2XDwaNqr9SbuewmF4ZenV0UwNVi1Vjgmvk
myW/0AdYxYeuQbuH2d2STnLB2XY/kUlyLqiodOa8BGapDwSHKmy8yKsRbGRUtJLPpnRvCZ+P7oTz
YPyNj6B86NUq73kQYLnaxlLt/GRqpgM9x4o9QS4e8XqU6UYL+sXP6dL0p3nIKeALYJdvWJuvZ/52
8BhQMAikoWYJeAFUN3s3GvL8xzn29MUJ+uoEGrX9ZHath+vaxct6ntuJEiQsuezGN5ESM2kt1aVs
yeE7XIb7sAp0l6xX07sT/cgLGHYZuMW/rK+ZLtpFmn/QghKxwSnTEXql3IL3E43u/iXxuFa8z2pw
uSiIOIVyXbVJRi6gQNmqpg4vBNbJ/FRGpnh2BAi8Y1Xd05azNxOj8kjWdR+9Xm3mbkBdhrjLqtWT
7R9CU90DhI+eyiWFb3vX924ICwHLarnHw81txPWnoTuSYKOUEORAwWWwGvsT+l1MpgZYyI639vzE
5dWYTzIjJM8xqAXNOeLuFJ0sjLCLXZ3lF41MK+sXt8IlFFPhvpL4ebkvkedP+tXg+AFOD5rtmPjF
V76yv6CSK7Og6FpUEHTLFfdiwjz26OsKcndBnAGTXBhkJ1MpPwKrPEwPfIvQF5gQzD9gjMmHb72e
fXKH4y8vM18g9HgwCTBh0ncuCn9QR4UmkpSgBdqUnAbWmZQYIv6i6U68ZV9qvzgcMzQcpvIgRZog
PYvgjuJJ2RCJ6WMMs0fvgnrCfBdZF9pEX4qgFztaHZL4aP3M/OeHY/tCJ5+FQVcKlo58FFD+S0ym
LxQ5h6/1vUWOoOC4G+rVA0M6tXvOl3y3+hFeXXrrouVdTtgxpM2HI166uHuNAI/rB620bo8BL4Cc
rSttZedZgvDYp3TLzzvkJf/aV6hUDtmYcxNoSIRCNStL3xn1Jmb9G/R8Y9AlxqcEq92FOqPy2wEh
82k0IAJeWhMMuTXCZVORNTq4k3s/NjUsBwYO0aD4ZM4h7CXN8EsuKMIjedFvZ8c3FQ2yljgJCBjy
Mb2bjfh+R352DXGJlf8uz73km26QF3ZjOkZUaCXRApdt4UUTOWTnuTEd8Wusv1XSzyfTTUAFuM7C
txH3HBSM+vkvD2JNFWSYDo+MlX6wGSNBhyC+yD+zt0g+TyxaN4Y6g6NtpuGGowVxl+IsuycR0D7B
Z3fOEjL6sVuop+Ri3LDgS33Eyz0/F+dtGCSZaW1xq+YRij+rnaHZT5Df2lPJJLB3SSd8uinP5r/V
bXv3l7NimfQHi9HbWzNu5eSSq92kpu6J0FEEZtNliVTQVMAUlboSoSuFJVuUdmFnU8/bAS/3m2Gm
OfWdnphmdJ0fIRc2mPnliim0NcZxTqXyuFd0krz+AWw5xXu2YydOvDrkNyv7SHJ9KiyfMv4y6ZZ+
5sdXxtWjmer+lvALv+IbImBWJlRBwTMhUEzbAeG0LiVqoqKhujBuij2RkOgPMGkSqaYXwRYXjkn2
c09DagFwIyYF2M8YOEkavMtKAuDLWy2QlCI1bwo2K+VJqpYgbqH7knMhIiiPWFyHJt+ogJYCOr4A
CDDWUCmgEADKd88MMkJQ5beHFI/KcJoCRSOKp2qPJoEh0PGpYpXc7EvwLFhfFKo6WdgpjDsPO/es
yQf5kFQQm2WZHlunc71ncqbjdBvJkzxVcBdbmiRY8j+7qsfBj0lS4GpAVzt6VKqz7OM372wi4qsd
/A/Yn3me2ydaFkCVpiFBHgLVPxfEsnfumZgZhdBh9YCtOZuv7rgWGPTm0c+PVTtEFLpE0umvlDrE
3tVYeLKolT6m+2SAyC5Z3vzErJr/WuJiavEWRphjeRe1H8ZhjnJ5dwN1tvjy+uNMQRvkA08eyciy
fJQopGRf2wVjop8/FGNSfGVzqf4EkQhfyjSW/s161Zw9MA9gZOTtvlQ7zS6BxSu758ca1sx3FJTZ
U8+v8wUL+0DIW5V5hCbmU86wDUfhJWfQL37wovAiB/vAHwx8Bnbi1DzUhBi24YznBfGChkPrMpHR
JsDV21cb5IYJh2HK1XQxNGOynVkOCf/Bv2UFvwbV3IETq9JsZBYwHlHGXA9xdFgzbnykXrCY/FAL
dvVjlGB42dMGHp/XMY+OgdDtUzN22ciPBrjIjq9mIFKEOe/c1zNw23m148+5sO2/MOqWZleuIVHm
OuSGtlHFSOkQfeHldnEtuAQqVNOrClk7PS6pnfnpBA2OU9UYFOVIKxbZSYKF/WajtHxxVFuqm2MD
nCySD606OrPuL76lq7ZZvfBSBlHyTQ/HdD+Fw149yAbL2g3mVWV3q+t2aod9t6SMuRzcpzKrzQ7J
MnlpmqV/L7AU9xsJRZ+aRO4XEcQkK5DoCqx+oTXkpbZxReMtYMGKvVnKTnv+NY78gMp7kDPB4i7p
FT2hws9PKdz9kSRQ1exXuglOcqwp6lh8aokRtP1PxPoIX3XBzYFWBdCWGDC64dVhohdbpv4oOq+5
tCdUrZUUXDeJt1WMSfyEOYKJrm2I+d5i8heWVb8T7KqJPAI4cLRw38NZd5kdF2y542Oq2jpJ5Idf
pbcE+bup+xqwNdU7fk4cK/a5Hzd8v6jlHvj2LR2I3jtpHg4GLA6+/+CNcfRYJNOy67Oe8nXDboUv
FzbeGxb/eHzBna8Y0mmv4Atli4dSAf+sewHBbLsH8qLFJJhxCAfwWzHFP5ernfiARezA30dEmuPN
MLnRwzyn8H0a3eCoIJIPs7yTUcKImAFg+OOJqT+oqHTlzekGXCpkoXpJRmCsLDLWhh2RG8kNJCkw
w34cuNmmU+N640Hp9lL2MIrKJd6Vfoz9PXPH8WgdNoqbqhNQhGgULkDtZr285Cv3cZ9asWtFsINQ
xRqkL+R2W/wFHpeEkLnzViZ++HuO8q4W3BfIqTz7DqGSE8AoEgOgDwgCN5sRW39JmJJao+lWqLj2
94oclNlN7NlBPnjrnF1HJgh9rIKBlXc+sf7aNEWQTcegccgD50OnroVp3PkXMRkZfHTkr353ki9U
m6rOqfriECQE3UNY62bv/sJR4R63O03v7HFdexbsizarN5TDxQsp6KYZXdCUHqTYKwHtCHSOelnl
r3GZQ++UDoqBG68TCofuQ94bbl6P6581Kto3g8AF/hxNAzMhzdEFi/u1Lgr1rxzqJv+JAOGmJ5wN
efV/4RuvSBculCh5MjeHiBJpd1PIVohdTytChLyuurPgRoEi7bd9ZQ8GQxePviDZErlzFT8wBNuJ
7zWyv0NG2WszZuZngiqVPdM+oB5ZDtliZyYTGXg8qF/tljyG87eajfHw5yhzQcTkJEMbdK6lssse
i2dJYFThcPby4WQA7e+ACQEkLjCw57hIG+F/OGOF9wsar/oNoOA+uM30cOVffewtiJIr3rZxWbhQ
hzwaNDqg48CX4QjxfXLMP/DU4vwC08XRfID7hEu0Y31Ln6w72/G03EnzU8li+WdQ1KxVWCwWLIjk
nGBxquyVXtkFrFeHi2rHN9+Qw01i9jJjjvhtDA8fkYvXIs6zYz+lFbRo3n0kSL3Zac4TdRQLhOd0
iuHgEEl9GuvVH14cTyWYJMMwwzXa84+EmXc3vgz9C4/y8gKLybvkU1U+y3lWdkNrrfxmwx/d8IoP
u3KBskoKhZsl6Dbs3XeUVx9++t1434hkdx1UWyJrF/bC2VfQxkpuiNQHjy2tTQGrk6Uq5H8I/Jik
ErQ1unhE8RRUjSK04ovlFxSS+JYW+Cf3lriJS0rTXY+L4NZwXConEUBa2k7uyzV3f/T46VkoCgGx
L8UHPJx40BRwuFZnFd4kTBPVxcq5v3Z5Ob2bCPswiZJ0Lo8wcOZiJ/OqMhvITfWrZV7eylmXjwbh
e9nEXiS3gGQtuAi8aQrT4HHArLN3GPX/8viTinJ6n9uXRxoUYNUYJed2GZfoNBYdKjvBL/vR2mle
jmElHPFamBztLsW8Cn09huGywc0Vso6PwCh8ES+3PLB9GsYvlKvOdstg3v6M+MIXYBcuJ1zFleIS
hjohG6sdFqBiocd7O0W9/cJUP/xmSCg2bjes0OGSBYKUkqwQU+xqB8sA+ObpwrIvQFhwDwMBs3xf
IaPeyUbYyZND4LmY43IPUynCisYzzotTHgYOqPalTVWG84yOoUMd1d1t8Xj9vRBhmvxb7JXiIipR
0ail0MrOWN1N8OB4IbylOzf4Fz0Z0MnJa9ctkQRHAkLXqov0Y4lPOv+MgyY8dxLjJwSrsVcQGDJv
fp0Gr/oAIh3+LON03KPrFO1DUTfUsKgQjs0KXEq4P2fdLP8lVeOcqFy/d7jN6/paOlINiM1980/e
bbfbuTTGfyZYEJQHLqUOnsBSQXgSOtPrPk2c9lpyl7lBTkAziAPRd+wJsUieo2pM9iphYVUemEG5
cg3RXLVHMzBMYsi3gm2tE7svpWfv6dw1KFt8VPMiTh5Rz0uFy34Hv6zNGD4We56SMAwOCY5EbFIV
n3U8uvFIJ3C9xKegibNnKfEegeXy6vcGS/Z3HCTR1sf7dM3a3vxdZBF4eG0nGBup6954kU7IlzTv
ukQtaRzpsCPx6RLzbcK4fmnYWG5BjvQEOBs2zs9oNSQEvRlN7hJr9pPv9LFkuJt8uCfVr9U67iFZ
SERyRU9c/mgXpNJe+y3yBvMQhk4u7U17XVIXbmk2k+/p2HH4+yikXq4sxupPsc7Oxa1dBI6uE0Dj
Gzi5m/heEI0SM8dvGeLEtQXT/kERLQZifvhQziQPxBQmrtlVsJjUe947iKDtHAbkFSVWxnv+AuPA
MKhzjRrdvXS45fHJKlP+gY1AXEKLhWUorQj3g3JFHYNW1/5nY9O82Gy1/+lJiQ8ndhx1hdVYOzfW
JhkPC2pgwNqjDua9dPHYfMyZiHg5sVu5Y9GmhfJwQkEEengpnulkm84pG8DwsOaddXYliYwjL1ad
csLn4xOvYooSbRpXh6isvHVTtF5+VCNd54ec+p6rnAreDw73IJCOfKIcEItx/R8rYoijMcELjBD9
fQemh/5kbcwq0Z2gR5C3LM88mAO+saA7G9ye8PTjNaEvr8aQBLrK8CqEb0ZUJqWsKdz1kDY0ukyQ
f7vurPdY7tVDgA+Ae7S4dy8YP8UPZ4Zw11Qd4Tg+DOCP0yQm1B0BSr20dazA2QA7qgncEqrh4oaW
hkzkkZQ6kBZZtrWI2F7OSza95XWnSbG1pHNeSj1wNU/WNT+4Iyn3cHRH/wkMg/WpQax6fbYe4Qw4
WqF+b9lGg8bxTKdv3DXS26QJtYAj5RLBcW/djWjjuKacKLb/o+i8mltF1ij6i6iCJr9KKFqO8nF6
oWyfOUCTuglN+PWz9Hpr7owsQfcX9l67e4SviPIKIl4fXeYuZL/XkKfunlu26jy7oBeRcFmZXnbe
YFp9R8YfQUBFZjV429wYw3zKrmvZZoGLk3rQgG/xU6EsTNAOD+4WZAYKydjORPNPr1HzEHB9fbmy
j15myzNHz5o4l8ocIbNji7lh+Uvk4cZD2P8g20qrPWKZ6HHwneZt9WU57ZTR05V5Ypi/xHhZwoI8
LULuP7PViVvgYlHM7iFwNJONYcSybjzmDv8IG6q9L49W499ULdhSOzmHn2Erim2GgCTCkt6RGOlV
o/vsNn7n81dP8/pKnUzUq5UzsamSLOjXkAiEdlV/ApMSzVKZKCOGPpwK7A39mpXnaO0wnbMY4uYN
2fetCGUrSPxVlDXgQsI6+qcmP37zsxyABpturn3UFjwXbFl788owkDdzN+CCePAt46SPSA4RIm5q
e2FpvBCZ+R5Elfc8W07ZHg0RFCfXaxBAiKW9eoVBWGV7MfbFfoIepQmqHDZ20S1nqfzoS2kAVL8N
ToyfhkD2gGVm0HS/k1/H6iFFZ+GeYBn6DcqyiF6gxwzKlKNBY66+aOv08hcLVVsm2JLFf9oRfv0U
3igfNrsAQvSOxLM2hw61EBbxiIZy44ZpdJacvPc+YUsBHJBQfBthgqMbu4hMQtVEOzcNeMoJgWq2
dhhODsoNt9sBGKABa+cY0wwQjPUkUUXNH3r0Av0Jb0NI6pwlM1+90NPErVwE72gNpv6FJ8Xp3oAI
atgRc0wC13ZmCoiBuy2fOCMAwHRTjvSjZ2Svgy7b9WEc32nqcBKMUgcgFna30TvW5Vznp1yK7B+S
9rBJOKnFE4XreI7bNbzNvePhp9S1+lByxnQhs0wfcXgMLz2ggIOKOvVtgD49aHQTPalWGSG4yKvj
+2AQs97wKWyWzeghgVVR9cgfZvGTk+5HiVAFI60bNfxrisXfsR31U7CtSP741dzan/6ma+ECLW6R
CY5JLMFrf3Jy859cKZhSZj+p96BzOify2nxx7jyWKoifVputy2Q7hZ348KbfShgfJcM3CboCs0kY
bvkanU+KvRASS15pkp5CLMU80bM15kkIUngi0AudygcmBokI0DKeebbrjqd/I3DWqAtJu0olTb/A
pPGHvD/EMjQMzFo0Qwn2w6KA1tVjxPIi0zhPfmEqCvKBiWDb+bQNa1FFFh7bvvMBt/ZKtCew8o2P
9lXNf4eGcvwi84gBsCGMjjSf0v4mBUcTaZGxukOjZgt2qC440xn4RAo4ra/W/Jk+HSVU35Vsw/p5
fk5d4NnTFl+TfWSAygalwQrw3UZdtl4LItfgvqLrOLia1RM7PA4eSG6pnUxCL5qcUGS3PtmBph6+
mrIJ7iVWlIalYVv4/xkta5sLlZAze4OolGfmBoXU6TMmrLb6UxdQHHcdVZrcL6IkeUjAJ95nKak/
u6Yj+gsEBSG6vzbmPeedZGsHCYMHofDPiG+hfI/QILAWRTOb5meYleLK0o80O8ygqMTskIyzlqPr
lmDCXsJReXtoXA5bRU9fX8JpxmJdoHR9JqowJH16svwnpt9psSsdGLa/g8hHHhBIosFwoLTBbwJx
kabXiFNKYSMS1k4o9qK5ywlbiUdsCqiNMF76RbixcXkemooEAKpKaz2uIrKs12YA432Ixjwrbjt7
J7usrgVizyURUd/1E/P9+4GnRx/Kvo+pAz3Gs0mWFcOF53d9A7TVV9xBCjGyHlCctIHtsBJxCv2T
z91YbrTbyBIbRy55LSLPNQfbB161W0aHQE3qA8wVLp065KJmObWzLWc4ZaLaxQi/GZ5h6jg5rg8x
PYxGdim1wEK5qZy03XVum11Yishr7SsUIdL16re4AmJCh9Pm32yzsh+onjYUkskgzUbDyW8Li2SL
KtIFMmX5WV2jYVv9qv8q1RKYo5zp9ksCG7xdCG5nn7GzwANLBgIFH3FSw9sNcyapnXmbdx21Trxx
XXahPFOt6HbIQk2C5wsKGT4LuEsMmG7LeIiRQL5aon8cQxbpI4N4DP5F1TCOjlB+oQvy7YIpisCd
1TAr8DF+wtbcuOWq8Tj0holKGix2v1sFc0ueq46QmYScnyn6VBxIYFsVs4wrREGreAkKhhdXFolU
BLEDnv1I1bHkf1bOwWwnshxjFE3TqWafCH0mNQc/b9mll95yRooP+A3K6HHB86s22pMsNSrHhBhn
bm+ybUOrP3AZFr69ydAfaAbvHUwWhCPz9BPxHS4XhrAryDbHwdGG2r7p2bIOPA3Xlce2PA3oEXDB
Dbhl0csG0Z+oKqZv+CiuercwVGBmaPgYGUOdcxOE4UUyoflHZ5miUuz6in380LhvMhWpe2S6LS85
rTL9ael22RPiFIFSYplYTmdTds+8iH2ZzFjs+vjANoyvyUOKjOc9D40FKtJ3ZtxGHnPxHSeW/4Fi
xnppS4Ey1Os9SLtgR+7nEfJJDs6VHfmk2u8WRNdd33T9nrYLt5Jn1+Jo0De85jlo/PsIf3MCOoJw
Jh14hbdF41I95roTKx5s/MPb0plY/bP7cndseZd2xx9orgvN7StC+MA+BFge+ZomEo1Xey5B//th
ee59HVr7VqXhY2CGkKXmkqFBRF4ghrc8rtvfyWECjce4a5Hn2UF6V4QLOBXWD+KPyyK9Oc31OnU3
ik9fHCEepPdZz+WHG+42P9sMMS6i29vWOx9tCNnwmyrUix8HJKPddc7GMrwjlstdXyOSd/vPDmTo
vlExUNqYhEWPDHDqqseViW8SOd3yIQTeztvy6x+MQ4RJtgZM2wRIrNKxU19evVBnqGbs/W2hZHmB
khyMz+7sMjFpKW5AXvk2mkrb744YazNx6jpKjTHy2Zvrln9wU5FH96Wsdf6wLIznIK00bqTBHICK
+AFPg25OxhIN4zyfj8gWbon0QxgZ9DarruS9E0GheYGEIVKUYIE4cmeshInlCg3LjoFD8GmDtHjG
r1kCO2ljRklrL+gXkVgnNfUC3ByrGA/gCujrwT2X/+WxNbNSJpXnYRqaev7WMkJkNwfBEkK6GfuD
54yV2ZsKJPB2RJTvbql3iXELBIxV1eIYnyo/cjfM6rxHbojwWtG9IjxxczwfTVT+AKglNa8PZ/LT
keM+QTGWSV1wTpMSPaxXL4xL0tBDqzm4uPl3jZdiKk2dpcRjAomFg8k+2BTbf/IJu/omC4z3OSz4
v2mE+Zlm+vrEsej36B2t4o2w5+WKs0E94Yb5RpM6/UCzz48ztBmG92V1rpDKHF1ggozgPSUZHk/+
KQxDQD/FzcK8iezB7giWXac7py9idzdYJUGeps7sZ8+Lgu9ec1ij/Mm7Y0XiL/CLUbwLhgkMiUYt
OB6GNDgGwmex7d0wPsgU+JSMivN/a+GVr7hUlx8wkxZ0Cz912fFhXhE2cmo0k0X8OE92c+352J+w
a7snKlRKMQ9cEK40u3iuzOR/SylIz7RCE9/HtgmWu4zE8/CA0RbbymzNwYEYqgFngQsnK8SV8+A5
Dc0XlcLOy9HSb20NfhfmKspRs6z3Ask9lSbEZ1bpSMxMnNesrexsTTzbNUGCpqh4b3Odv1V0/Rzy
ffyQq6q/KlWAzaKeKd/HcPgousrn6yoRNPS929wTfep9toBc/uTujAMyHGRxDMhePq3e8lfl0XSQ
2eo/E+8jy2PEi7dzufWGTeeL8JHgYGQ3Aaa7y2jTiO+mIRhxbgX6tGiXbzVUwwf1x7LrcMbsRZvF
84/f1XZAdJtY9y3MALnJdMF6FNk3KlkLkVzPr0WQSWzSozUTbJ1Yg32NYm96sG9NFroRnt98AkOJ
wDi+E7VMX2wmCRsuqSrx2Hqx2yDB5Nwrtzgxpd8tXjnt6zykzsJi3hGJnKvobIweQZp4z2bOAcB5
S3u2xiJ7W0xwxWpl7QV8vnsb1fOxaZzoKcRMflirdjEnh6ijhLNI0S8glW4Sx3XFueD3gWDE9sDZ
eO7ksYkZHcoMr2reFo7hM7g7fls2TTk7nq6I3lv2mOvRQ6bx7HFZHWWe2u/IH4iuQPTMUjUE+xF0
61gmk+tFHt3j8I00s38l3xspUBXId4SY4tT4MIirURgXFT5oSCTe+S+bonxXEH24KcBkboKez9XM
sKzk6KCbpqlKWteFglWGE7np0cQ4mMSy8hFjw5iYPIpfcpZNtPSmyJCFWQEbe+lVOTk90LsQVNT2
EU3W9NfMav52pVNTzg5f6A1JsaumGa1qncZvVpSiVsus5/X2lyKCbBeiMHhHbgQYbBd1GLBYAMEN
qJcOdkQPMHTmWBKxswVXJ+6QU9CIRuE83naepGlWc1ucQ4w2fNQVWm5dIOOwBaUO2NNtb5hoe4Cp
Nw4JGk8sqIBFM/eRMwVTJ0qX4zDrSETo1Qn0QU/Oyzj0T3G2Hvmu453SK3LA0GL9h6X2WyANSDrH
WOe5mM5YqplWqmCQ/yIn7zfWILj8er7VFbpyeV2XOIqSMZjIPYF40GNl0lvaz4oLDSDXR0a/eyvY
xo50c8enPEQl9USORvRp9f597mtzBy4gE+c4czhUHRDWD/aIjH+A+rTFHQ/BFFXNPcVSde/PN/N5
gNTiJ1UO37dPHJeKyyjYkxTSOdA3eKLJ9/xPavBgolgALeIz2DN3IVr7ZjSptBs2WwCiXMRRWF/L
NizhXJaVOEVMmz+jULd3czhiQacc/qFyb37run2sbg5LXt005P9M2NHGdizna1LVY9vr7COCY74Z
2Ig+plFQ7yGjO/lmysC6bqUfGxuDTculXng/jeVUz1xY89mn0iLSGSzPZuzI9jlql/qZ4haSnBuC
CyF253aFku7avLmZDUCXWS7fYDwcmVLYDCD5mKtmdqGXYjmj7EFtnUvcC4hCdJJXIdMDatsNJX38
rucMK8HYhkdkQAA4ZIXFVlb6ta96mk0CgXrER/4NmbpOxa4NCPLcwN+7vRG1qf6ynIqbnbdkzoM2
ayYwNDAzGrIB2rx2YXNNRfMDcYWwbh6/m+BVD/mfMk3FAzku8sVjbZ5U/RxBHqf+n7cadUi4c/s1
l0lVjzkta6ZYz8Js2LDh726VRf5L/Oxwpdf/VKmbHnoJ9hhHPRUCK1IiCGr9xSJ+Kij8lL4zvYy8
bc4WGzYAA7qvBcpOvg181Zg7u6fl12P3l+lwmvSROwGzmkf1QjplBHUqLm7C8xoFUChvaNER5Dvu
cPHquxMhO36nqi8tnfywor4nh9VjsA3brD0skMyess6oF7oUzpLAKPOXRA+zUeOKlMA0NaMW5fv5
lnMhJG4HwM+uX4N82N/kClu6ymlrLGBBLXmgiVVb6DvmDCuiKOl90LI2bDMC+yxSZrsdZq0EMXG/
a02hMTTUWFVtabptMI8kQsg20sOuWBWlbIu6ikQulYwAKzlOljdgc+gf3ckatv0UY22d3lVOejxo
HqznqJ1g32QfZsJXCkUvxuSLUjmfZwPPnD17wHGGp8KxXsXC2sZ1TXmxQ1d8MKPJP01oq1M8xIE5
OFV5gBB5kx+V/D7Yw0X+lDYMw/ahgL/YaZw7W9LGkMakHTk8EwZsWegTWDfrVLB4bA/WwHjQM2Fw
rXBlX0PXz5MY/xu5XDEMtLAX75Xu7Q8LXJt1qApb/ozGQ3LDrVX/ln4/3ReosWLg7sR0bQXz/ptf
nGKfBI6ak2MsHpohqO68Keq22kSM+uE+YOgAvpMOAe1yi12oQBvv3XTskEqLUR0LGWEUKFh11WHm
ofSb/8tmhFG4Jc/SxljeUh2jqJIfDF74j43xcz2wOY3L+oxJgAD3aOrfJTR6PCrzwmh9JX74jymX
1yy91QiSN+0woeVGCOz5yQJTaBcMUXXCeJY9aVYOn7e0c1I36pCx9m3XIOac4xOPEyUX0PUDSwam
GqQYk69jq4cugvwpl1K/TvAptmVp3G6LMMG56RTz15vW7w3Lw1KfU4YeVFNZ3hIIBOL1soJR3xGE
0v9gwI4Ny6ys4YCLC5Rgfugu9G6kuO/UMM+/rZbsLkf+il9/KniyijrdWsoB9O/g1flSppzuaqYz
7oESKALPzSYcLxoPOILboraY6KIrgcv9C31ifmd+Yh+iKvY1QVe9+zxGbZefSod19r5fPQ8jD0Y4
s3Gwaf0TjsdVNCMmTcbcHv7y+DrNoWZj/0fIYmq+bGOax7Vb1VMI8+FpQnZCb6djB2d/NJU3TD8I
mxNqNo9UqdgG1ithcU5JD40dK08guqB+oXH0OqYdihsckasUx9BtbhS9tJ7uzDzN8ddInxcilOpx
b6Basq4rstvlry54BdYwhDTLtAmZyLjmgA0JJW3uiiXi5uUHlLJ+DqfRAOFYVXkuRJjDzGuLn0Xk
Drcq2mp/D5DGr57wAIhpN4ETeyeNjlrLYIDb50HTHOkO0UjLsQkfnQn0XjR4ksa2WqNrnpU+QDmD
2O9qM/otODbg2VBNjK4Zd8geml06OFZ8QQEjgu1Q1f6ukL69mzR9N3pB+IVlQeTfnsY1Z1SHRMaN
FZRNPyBCzeM6RIXfxpc1bxr7MJjZ+4+9aXsu3aGgAyTYw0FBLaYLb+ENeUwIAcm/Qf9bINd8ZIpD
lk8dex564dRFmwnRgQVkhLHIJKYzTIBsWAWMdbD5b0ePofrej8L1E82NbzahtwZ/TF8tTZLZTaAf
pwHzKCF1HWrcYVMNPrhAvyvkjQwn6PTyBKurJq1wwYN67wLGa15ZZFkL6pyb+/fLpoltP3IPdQES
A8UyBV8FfT//uBLYTv3Zqim5SHDqt6JnKqVR8mb9cqJX4GNijpJXaCbMo7bsOhw+HftQXF65VwZw
pECtbvH7NOmzm5V5JhPEVfmsKW0ZQBdHjgYrc5iQupn7EqOpwDKMPjL/A0dRpm9pPZr4c8IkP5zN
hJwf/0prGYTaBhpdO3EbkVMoDqgDhumY867Kmh1PbizgHG1qF/ciTV0bODVcJ2huERkQ5anMinAm
0Wpd7YGMJd3NNZFZQ0FY/Ib/SaI6Dxzs7JQbWYoNjDbEFP/YRtrBf1MFB2UCtFBIT6HnqIJJv+RV
qlP0FfTHpQ8OD/ZLt2e0DAaci2d9QRYS3/wrJGG+xNK2+qNOQQcRosJ1sqEJc7DcKTtO6kCTipSh
c9hglGUuls8ZA2RE0v1nmc23vVQlzD0dbgpSHfIFFRgOE28zdL4uj2M9rcPexF79SZiGXZ+skqQC
Bz/QmAhpl/JIN012YrBMq3yAcyfDw6JDNzrNcNZSJJ0NNSdAGXE27kiPAqWHxZNP93oFzQP5cWN5
ahju6iFlgoM2v21gbEXFTHy9RDncmIAWWnCzjw/lMIf+se6aeNpHVrFqDHat+RRihM+7oWCavQvd
y3TscUcix6+6sLt2N1pH69yiGtG8OjTONyUwwYtpgUkeVUO/xeeRDXsHltdXW4yIQzzw1tw1tS+e
wtxfbsysAXlTH5CcckIcFi2nTrlBvnfEVNUX/pOBJlJUI8jlOAiINLWGt85awmcEUGZ6JaOofwxC
4/FHEUMDqMR19aHpaxeoXcxExhGaht9HXkZBW9kTZ3ve/qFYaMbfEebPLwF1uKEEy/EIOxkG/nsk
Ct27qnIF2pZh+3NjjcO/2MMfcsTziqS1QlL6wBzRlY+eFhQ+bjTveOzyb9wVYX+ymK5uApXJR8lx
UB3MVOXlviH67icIyMlJCjyIxFwwusyOJVy3HBtoweeEP1zfAQwLiKqyROEla6nE8o95/PjSZbod
D/HSRT8Q42w81SQoMmZ0B2roALiGneRZ0J5aT7Z/e+AizJVsi2y6fp3sO5st2xd+0vllmZX1xmtL
+hNqIRLOolGO4an3U+dhomvx9o1jyrt8gP1LdaY46vnlpbf3dMmGuGNggGUD2z8LDC3j+woSm5Vk
2DJoFTmBnLupWts3HDoBQ38aJVTVjihwtMyhQ98mApcmiYS27oEkBBkS4USW+6YKhP5OCeG4+H6Q
nkcfKzkX9lTCvXFa7IRBz94yCRsreF0zbB38O3CBEBWateCVRie8kKeAVyqwIAfeHDq5YYRXBXWC
us0v32q46NOxHsf6x6pmxGkjs1me2WJ2sA8BKPrxJB5VfPROGr7CMC+v/KINO4Gu6s/EfoQfjk8P
d2QIKNAg9QbxcdFE475rlG/tI3rg9rC6DNkTnCl0n67tefO+QwJn8LnaGPx6PN+fxTql6q7yoQOf
EcHm2d+uy2u5s4ZpyHbWpHV1SoEzFpBiCWHDajE7V0DnsLcDdn23PE8KtRET4HPYjZqBiJM65baq
KAk3E18mqFAFZpxbbhqeJfqtOxviZnFwuBW/iVCkZ2Z/G7xQlQA0NdXtEw+jzbyisRricHxZ4Yqf
xpjtRWRTObiVnNEW1w7ntlmVCA/4XCA3c1LiLu45eZ9xEtQfTuuTecvTi6EgMzCSEpLCILFxJRIP
oTmITiYriuy1Wxg970bwWeOW8YH7VAAOaxPN3/CaGehcyex62RZ0rHNvDYWNNyVby0s7NJRePUPX
+rPzra77wzi1uVjDOmX4tyZVnGn7vJ3GqTEcmKzx7LEOa2YQoHAiPeT4FyZy9tnJODWcPDXfTh1V
GGmqldmng4eObdAC//L2zGXNSbMvRD1DvJmDhBJ3r0yaSXR/AIYFy1+R1gSCbGqHEd63dA0yBUpP
NzhSEJpg03e2g2YaFnP+MpQN30a5OBPpR14wx9B4YiZJ89zG/W6ZcPRvHKin07ayarMc7MlK5cEU
UeQeBotxmNA8Oxs16eEncthv74NKTRcHUY76VsyTSwQNWTecmI5b2UURKBocXCODgAqqAiIzMVx4
qWY3Qt3UUXJjLZVQ+QJcQwSbsHWDdcJM1uGrDkw22UfWAkPxxYZ31PdegN/8KITX+i+SYbO9sbtR
rceq7ckYc9up8Y+L3cnoxG0xMRAvblDTIaMfhkUj2Je6Nkj1ra1U+NpgiyRvCihU9j2YsVHnjNv/
H0Et7Gn4sbur1aHeTHooIeuDlzX2P5TJ8+OYTUClVQHZBeODYz8tGppBMk9QY85dK8J/6BjY0gWe
XYTbENljdCZtZA2/NPTQZIyQQA1QDKke6qp4CDvP2DvDTWzRF2GGc5D1bpcqD89rFJOFTGnFvEF2
OVA/mO9JTbwkhwERyc5e2uw7ry7AtVMFEofyYWp+5xBR9MZ0AxoS48Nz3jlZw2hg8EYAiU2lh8cO
bggVZW0oiQtd+K/8Tel19m2wcNzZsQ1mLiXMSUZROz4XSAVPcmXLf4Oo2Q/Y3/NLq50PW7PqTQb4
jY/rNMNdIQtPb3wgLjvd2it2fMs9R0AGMw7qAKV7E6XOO37UQT4vo+0DqGIOvhWcu6xBLPEYQhey
cT7XAYOw1npy0KBfJPPUclsz6NsrSxJIeMt96BpEW7uKMfkJuUQOaWSu4wOyMfb6bizrj7U2+Ftr
l8iow2Rmq7x0i4tQyTgQwwYd812YNF2dHbQ0rdhzpWtVooxdsSO1UvxXajxReT1zI7Vtc6umos8b
K+aBz6AfQLSxS3XZtCqkTlUpNsXUwjJr6uUrcOsO8O6KU8XGnHL2hPuaMerepXV0o1YZ54xyCmpD
W8cf8GP+wjrywLCa6Qm9Ie+/HFdeAua2/uNME/UCNnjmwGOiukf0mL0N1uAdyojHsJyWnJyLunBg
6Oe0Ab5yq3soBmidlnj4T/lDeW6UHbB2LZFq7uKirC+xSMtjX8ngrY0q7kAW2fiOOkjBm0njGEct
GOVyw50Q7gofWTLgoTTe6CEWQNMwEB3ykURqlOD45oa1Iwa8nNrwvnDwOIPUQLxmMMuwSYFS4nrr
zk89blJgBg9FmQePOcK3S+QQNcR0GnpRyMgUraXSPyPVxphQty2vZnXBIFGJx953y3jVpeTlD9vO
rmA01XJZMChTh4pHwN6jXE9bvj3N3bH0GgJPo8q52w1iLOYT61w7TUxVD4BnqSzwwfBuXHmtiVtk
tFyqvQnz0U5CT6vyu1wMewTfmjlyJeAtgAI1EYWvBcoo9DbKwCZDGx3kwDsIfANBgHrsBKTXZ0g9
262n947D65fQfNTLR2+rvNk6ax91j7OVDdOFWQvGjgDHnsezH6Ns2GQpltRDZt04l5wEUKsUgxR3
W4kJRQBDnxgZpe3FB0+Z6sawJeWH6yXzH6BT3NZoQ/5fnOEogx2gllsAECcIKYiI5sF+iJQ0kj3r
c4Ju0UvUgMpictDouUeOZLexDWl5DM1Is+trNDJmCUL+eIfu8zZHRq60LfJaL9xGtTMyvoJ4hsIc
wXTSiCy8QtNik8Z/Xr7rpuU4W6JYfbkpa74t3KOYGwQPr3rp8dny885Ec+5mtLv4vbAjY0vFLws6
JAr7cY/c0rtCI4tZzaHcyND5SVUc8pKSZ8eZzYpSDnkcQcxNUdaH3Ee85uQxQ/XMzQSLMQcdlHiN
8JYj3qDJbLtmHtwDHlURH1wQR6c2BvCCsCM3htGJ1vKCO0Lrw1CyY9k5vSKNIg56BSYlsvpHb7zl
Y0Skz7/VlkLJN2AbedFeCVsWpCCyYGmiYuEkUbZ9IEaGSSJPEpmzBYnE7l1HtqLAytV0+S+oDjDM
TbSkXzYYM+Qmgy50IuOqYvvkpt2rTSjh77r0ALTJdeK+R7Db0uCHnnP7bCYK39ZswPtD1VnhqOug
4J710hekCBLA5+7bZSUviFbEo2MSVG68ruTR7QFNDmuCIpYWEXkyZSDpvmZN4HYL+HyunOajAmzx
T/DDfjWMfaP7ZpHWfMehiT2aVDgPwx0N1jOvN37WcO4idlYxcS9UBHFhEVQT3PgAKBeeY7TO0OdS
9jo8T3Z5mjQ4rK3pl/jTSoUltqG8eYZQsjY+bNOlE6waevWJvBRQGxWCvR9pKQjCEagRiLbu4mHv
oXFC8OlGS4sCY+wj5k30M7uh9eA1iQpU1GaMKhgaRou8vOsZjvgMvlu/OLJxs+yTLwIUfCZVNVBD
Y6JoN6uBRwgeSTBuWXG1Lnubun/xJRL5m3t0soHlcfhxpriIihvZ0N461PhRwjqLE6dyHEJ0MnyO
Afxp8nB3fA9tCZkmVd4J8YqbXb0Iad0jq/aegA2/9edP33FbvQf2KcZDWUUi3iIeCXz2ssixCN+K
+u+ci6RPQAWEt5ErQXvbHN3xdS4qgiHx8A3+IQusyd9RhHfunwI8v/3q0HJZEKLDIsa8wPOZIESp
ysuIDBAcEoXwuQys7nd2hxvKvJ6bA4Vgdh1DDCM71Tr4yiHTzNHFDpwiqmFSmwpOg2+aZRfMLbzZ
ED0gy/nhplKlIg3+wRxmmUfl4EfnpRbpv9kfJZlUlVv8LrmjLjXh1YxSoLzwu69elZIfipwSSVCM
Fqhjq8qSBc7YJzK8tmeMK2AeYXVFrpZnlgUpIyy+mRkYw6RWoVNKdXCuM6RZGCrUcuV/C59jhLdq
t7oo6fY5g2ixxVTf/7CIna2EUkX7yWjl/fjI2LbM2aQPDRBWZ/LpJntUSfcii2r/w0ox8ZyWUjLg
8TpDwDs0yLHczqkcL2bC4Z8syE6aHSMmpbcZTr8XNBF0v7KD0GflvvdWLf5y16HR78HIqvAJUjPR
NGRv6OG0UJty0HYsW0BpISuEOjnmR9IK+n/22Mofqy+ohaceGeVJYDB2jj639esCuvIfmKJUPzUC
o+xGiXp9GCliHrte+g9NplhHpBymwGym1nrOFtVal7rX1XdOMvx/3pARAKYV4lgGA4pYBvI/vQR+
f4Akz/QESsadBVXN2O7PTTzI62oV8iFgofgXrpHzi0a9eYqyBXGaxOx3EOGNWmtnLgliLKwgwXVk
jeD9K25grTgMRtZobkm95jkOxSwuUPed4JZBbimdvedKAzjflU2AYk1ZHqvNToH4usLOFCrpEBv+
KJu+nCAKW705hI6FW8Ixin7fRT3LHNkxBbppzuIXfNikdfmOzLCK41eFQlKgrcMsbOwwCZc8Z62K
G2FQdfyd6qJjhgJXaXUXSjrNJ9SsavaFCoKHwOq9PzAyX8p2eQXE+FQVcn6y5oXwhm52LmjLYP10
efaIX3Z56HikCtDWc3mqEOKeAmGQXKBWzk+96YM9t0x5RIytryT8LC9s89cdHR4xlXNofSFgtO8I
6eV8FmOwUz2ZXRLw1N6J+uU9C4bXqfEmdAtSbt3cDe9mrEP3QdOjey4j69xEs53Yvf+58qDsUn+4
aoA1SQN4D20CyXYoeRqWs0we2cdqTDRxmJsPjArvLOyj3wqr07M1QCqgvi+OOUpKcp+r+EsFoJIy
x7A4UwxvN2lbVZyqY79fYi/48oEqvVt5c6NXjaJ+apzQvnenPN0i5/pKI8JpwEWGCsmqggDBKERf
sDu9rtz4mwF3AHQtq0swa0hSDefit7Whyy3LaJ1L4lKeawmhwa665QnxIOkYnUWiUBR1d+iw67uy
HOWPUhnwD1nLY0cm4KNlxvU94KVMaGNDHEL++kXLvpy4P7E25GBH3+cC5yJzff+/UNnDHUylG+yy
S38llXySRWt3F+tIXwRuJAzzfXNExDW+jUjEWOz2+jHWId11By3SssPhtSMqDowGjhPQOgt/V/Mj
8zDeDl0t/tiIJreRH4gTDG736JnBfUtlFvw34nE7dIJ0ICQIztP/HJ3XcuvGFkS/CFUYhAHwygAm
UZSorBeUpCMhh0EYhK/3ol98XXXLxzJFDPb07l5tiS5/cd1Mvduuz/3eqkkfWyyxm9YonugJU7tF
mQQaSElvDZAoslHZTpTNL+Ur1RaMBCJegSRx0houeFTjjHa17aD2YuHaRXATiL84HfU81Bvt5gJz
LKMK3jAbG9pG57k4F0qnrzCBCszSDI54SoZwELLfu7IazyBdYfoOEgGALiKExAB1kXQfuwtkkwP0
gxnjSzb6rHgmf8W4HDzwZpElXOvZux8d/2kgWXLOk0VJTuVuPFimUXzhx72SH2k+7IEcTpAM2GTr
6UA/U/Ra50FoIKJ9uFyHTnNXWrsaQwQBU9Ra8nPdni/QA2nh97Tj5SwKY/gjBkhmlTtj4UzdA2fc
h1ct6VvuOuMGOC1SlAUDqqJiEUpzh7qOxvU6pZDrk4r0D9O/u7McxbkAYZC0qt159jqiPelagJHS
gDTKraiDYg86WD3QPUYStBy9w0I2KCxEfyBsZ+IaaYJsQ+s3l7a+c19mPCEf/CpGGheMp4Zo3oeR
c2XAPFHdUQxHS42DpwaI30CYqKLqed9YibN3QbFR7w2pkCVzhWwTj8tPKZIZ63+vw0UoYlTj8CYM
E9c4bbKSbWwMGSEaB3RKLgK83sZ0fpJUg1OBa8RvslXReqay7znXCYWgi6u8bygo4yW32UKuqnYh
okAmDkUen6j1HXedu5HwnMTKbfoM2n9sN59LUz4mjQtWoJN3CtgoVpuShgz+jJzMmDLXFLT2b1lS
6Sd+J3LF+9rbCVLvCMyu/mc6ZvDujRghkwnavVJu6WyXGDN/DEUM7i+mmU21xOLZnhUhDtci5GlV
1J5ShH0VWY0LO4Mht2Dk9LIX7iDNzrfKaVMsBWw8jObNQcYAy4sGt4JTo8BKXAwKOOalcE3WoV29
fJgTPSBThCGfZaF1Yj3bb52RVkJhYbjwoK0fVBS8jy5Q/57b0zWN/fQP0RP/RJNy/zfzOgu9VHob
EgZkPZgJIzTXpv+2PERrJl76bVDmafBRHqi/2sZq1DGoEg4QBEXpF8IE0Szwe5U6+gm+m1wG3P1Q
vtdtFKh9PJb/X0jJZHAneksHU78T82N2Z2FVHzmNk88iltapbfWvqXEnwEf7TB1hn5RFNfZIMUAY
AZ1bi97SED6q+J4VFlFQm535BrcWuf7CnEOz76t7sirgJ/KWRUqXkBetM1kpotKs5sDrqa8+y5xz
5uvoItwpwyJoJGtzcF9BwcavCDCsoHG8XQyjSD9GpIXHSbQkCUsY8QoW5ZnagQutBfZDoT2xa+cp
fbANod+sAjNun4v+hiW9oV6Nxj8pP2t3QQC0l0HQJu8FUuKeYAnJXznoNRpP/Vw7Jm7YfFTbOois
NVwnHaK3yYeUZ4JpOaEGEcs26bnF6/7yCAgYNp/RvrKdiQiSa7FXCIMbq+ij61L4oBpi2vHwKUZn
7VEvzHWadiSMXvYXGTBiNdPUMSY6A6cV6cwTlBWoN7g0pldQanW8kQE3zpVrsmrrY9u5m+e0OZNe
ZJcvYmuzILrfG3Ej7qBMdqdp8tWRLIV681oukFJ4aosSPH+2cfIIJBInbew/gMf9NB23wYeKWLcq
LSI6MqmsawT2IuzduTvZVsPbh9dgKOVgH8RcXG/h4C1FVhDqc8tgd9KPuzngAxm9YlDrZoy5mflu
F6w0DrBLSpzyqPE3PHluL176vpVQ400Qh9uItGe/qiQX4JPMXLn3u8o8MLqL/TS3ip4MrvcH7kwm
Y0dtfcjFjg45Sf+jWrj6BKwZNm0k9XbA0CGwKbft41yX/b5Kp+mNxH619/sKqBsfrAdhkIXo06Sa
5Ry0rNTNyUhObVDbz5nl89P6XRYgK/ELvgE1hovR5sY6N5LnKYV1SG0AYFAJL8lZjyYFEVrDmJ0I
bGF79WOW+g5SJGhWJ/lSXVRvxBhF79rs78GHuY9WeuOYlV4UnexOJpeiHsoXUmvYYAtgpsFA/ywr
26H+rDJEGraN5k9uUa5S9fWwaT1VQISu6bkwhuhKpQcbRajH39RuO18QXXYjF1dSPPA27oQo510F
p4SLIhbpCu1xsDfdTI3bMevYU92Q+5s0Su1kw/6I6kasmhgYjXrGhh1ZTsoWuly2ZtHHu2hCCOWb
k62rTNgzvkveKpFiLrAXWf8kie537tR7r/2k0x/swfgrQHptXILkf3MlsAFwZrSrnrrgXerZb/1I
uHUVzO44bkibF1dkkhxeuGsaTxZJlI+h0hqHhGtEoazd6D4dZYLPm2vClnLj16RXPZUZ0nnA3wR5
jBM8Z+KbKloCHLIYGRUbxHLY0LxHFCk8cyXFC2f38QZ3oh+2pWvs4lKIvyAbwXzcgOs0ASTM5pH7
7FDvTgjIUk/Yl1vogtEM0IJG7rScetqA6ehhbVgMTK5jeyUsszwCUzO43c8eyl5R6EMKeYiJbvbo
cmj8Dc2CEQ7OePhy7dIMa7uprnUqg5Q3iJlsYiFY/MY+dQd1VDMetGkClTmQB2qug3uV9e1Xz6vo
biw874UI1rCZ456lABdvl4Ynmy+Capc8WCEm1+sI9forb2iPZxU13QnE5H1KvuSaJXQkbmzbrD4y
1qo/pCqTkAJM1my52T90DRgGK0/Sn8aycUEZw608K3JO2PWy+yWYKK2cDee1wvu6qftyCONAeDf7
X+O/YehoX1hNRgfbLqPXWQ33db30xz4D4l9RevMdc3HekvTg2Jg7a5UAzbiBUgSoHZ8WaJEb/RFr
ZPfrdXoI+eeiZ8M3uQ4rl9q5Abb+EcayG1rc9Ul3efOdjMR0qGLe22PJ2gYJ0urvU+aihvLYG41L
l//GuRruKwh+Z9clPYbZE6q6ORExLMrsh40/p3uaGDeOrlZfw0SJLILecQKWtQL5HP+iZOUXrgHN
xzxpmmmUFtXLoq1XwnSoFx3dg+umZ9gOGm+4BNCO81syvEIcctw3beCzI5TvjVQtuPLYLmibOuI9
Ww1lfLUare4z1WsA9ZMqV/SvjY8gFHXII2pSvGD4R5T1oN95KE2YGf7Psylr6a6TH+tjD3KkO9KS
OOzplynPLRzQlRy5Zq0A4/ZQyIrK4NxN44/cHShEJogmV0U8FWE6xtwwkYRf3a6tCNBm7GmhtF5z
0J07Ksd8yFAm/aOEQibMp3CPNHELMiMrC/Tc/90TJDlsTQ8u1lbyZEwOXMrxD5VJFO1xGQbTlb6T
Qd5hIco3tEpET1A2BJM+xKQaDP+tl6xdF0Clw1baLbUQ/q2Qxc/ogxZW9w8IZ3qhJ8tNP/Xs83Wb
uCfw/L90VsqP1Nr9O+uQfFPwYRVrZ/HlNnN5LcbIzG8+YFMKQqe4Xo2GZNTtsXUjK41Og6Yg7P0k
q2Y3BaL7Tnip/7878T/xCDoUqAOP5AgZtgshl/KwGKpNUWsDllbsZ6h/ZL5p8m3LvvExImn0E7Ww
UHMVSZh4pfMXu0OLIIMkfsepExgrlyeHxEqnDh4Zexm2k/cJthTSfD3blA2BlNnb1OvxjUoY29g1
EI5rZtNYQKtCmpTAkH+BpzTinDWEJ9YAgNrTQlfO09iDhSBvlpyCdFK/Sdt21yiociK5qv1IOZWO
pGn1Jqao9Yn6j+wQEOq9Y4Xa7wzJPJSWLkbM2TGqrW/16b4w27bcBk7TXoUhl1ejjOVpzg3Xx5iH
cxBzQ4k7DylF8ivpzBBOfLLpJzc92laJv2ya+iuuUPMQoES/5yqztoTpcpTtqnPvi8zoMXYymcmH
xjbUe8qikkMLCaWJnJk4ydKk+wnr5UcXx/O3tIrlQfl9fpmbxeVMoNfCV6a4iE7SE63L6s2hTnXT
R84/+FYdvRQgTbuyM76MkfKbydbp3oMldjPtVx/dZKHf3zoqojKRSFdu8p1j/GATUFknSaHjatR2
ShafxBm8jtgDaQa+4iFKcEytwEbKQ6ylDc6nyh5vAK6VTqiVkiPf7Ew04DWIWXXMmlbhP5Cf7p+J
K7fnijsefZ552IzYeAd7DxbG3i14HRCNnPlMA6X+WrrMgB2xoPZngSZygd+0qjpGKUTGmKD55FcH
k5cZef8gSuzz0GCJMhH/sXEW8lVzawpW4NTeCEWQpjZIm3xEUaPvySuPj0sS94eKV1tFGpbSEEeS
KrdhaeDwBevA0mX0t/QzLOFQymKXBtH4AkSlP1F6XV7FrX8EFIeD5ZXlLptEQFJoap0IroaLuwNu
M9bEjJTA1S1JK1Mxw82buLXO+pDKU/eTQWqcwmro6QrEjyxOEr+3CC2DdTt8A0bplkXebmigJPPO
dt6RajMC0KkeQYL6M6UTjuXfzePkAdKYUhf1vUuHHwAawsIaJhM+d7x427ZOcfEEk6QA45YhCR1c
Um/VjXb/iOAs5BY8nHXEb8YOCBm6dKn9c10z2KaMSM/sGlGe+tJj+5dmlLV9E1ocH1HAYxEm9aia
9Yj7ZDrZSYenl8q6OHvAeWPRoMT95seWwrTXZcEi5Yznv6sBDyfZB0oknifKSJNlRdwHQ7PIJ7dc
lw0fBoKbLB502hK5mLPSJrSWj/AQEcax4PMc40umYgifcsDlsF8m46yLG14GlywGs5Y3Gz1MXv6U
B06PmiXSkt1MrrOETp4EH0MZtPHjiBvpCkMJg0SSG0Sh4bNsIQcy9Hu2Xe0brB1MKEXld/jzRMt6
LwCTdCgNceNnesHyS3CB3JC/9OOx1YtYjrAsm2dAzADhWpbVwBPq2ySWeSLyH4C8svklRcXb0klg
DQEpyw1+2+5IfjLgdoX2VZFlPFkEXXkY0r6kwsiP+2KvgYKBv5+AgpEAbcC+QWg3d6PsCKhkVf4+
YlJlLCQ0J2+eZDrhdN0EpyVt+a2kprUA6YP7u4bEZyGdsb3HQcsV2CsDdp7aSSB9KAO2xXaaffM3
7wyqUMhKmacUJAB3zboBTsl/JEmbLp0FfLzSdY/jOHjePUmdhue+ERQpm4ZnnGahy2hrSVGVmxY0
SnMqReDtqWQz1WHMCyh43pSKrxvdlOlXt/Wf7Y5eWEqqMFYZ+4VnVq/dQhUN1IRQUaE2nlJhOn+m
Hri6FInfnIFAOBc6Wry3mMOcKyw66HMXcUnaCqzH1PoCK9u5ZQ3MJuDtCrnT+AB2ah7g02qEVqus
/RDTpfC3XslCdYPshSODnqPdqIrxyUJv/TH6/IWaYPAtcYCWSpadRIMDOUXPX6CFj5hu8WRHuTVj
q1XTE6QV/8SVhsEj5mr+hnmeAgfqUVHVwMxHud4GwDhXhWW/cXNEYNClsWPSDl7Tdvqb7SwN6U7h
sicHtHWnDPYKmz2jBDEH1O8+ecR3QfUqDoTk1x7wdfAwAK6W3zPH9RtQp6NLjHQ1UbVd2+MDjQ7r
yiUhDhzugZDk1b/FFQOGSHK3b7Jz8S5OY0unOVzcbYnPaiMGSWwP5iF1i7EV4qAi5CqbbG91XYEl
xB92FqWIYCmluifT4j00PRL8OqKVC3TBPIbkTN4xOI5ndGvzlMWNdzBdX7w7fR8d4eTRcOUbQf2x
NCo45/rmlYqc52LA2D6YQfpv5mK/M8lYk6sFNVJjsCkCFtKOXlm5f+dP1nQWEAfXRW1KyKEk2PA0
JM+KhZm7cnr8oTAQr8jL4hVB0D+j19U/cST0g1/fhpToDHYIgCUODv/kFaK5MAH47W2UWvb9zamf
M5VOlvAfE+ivYKLgJpTCw7rSNiWx+sWBVlEAuwIS/Vb67V/AXj0EbBN9zmCUfiO6uLkZa+fBBWoY
5lEzrWzf2LMNQ/YufV7YJuGcu0EKImey48WTVvVLbLiPAyPmQcBWCVt6Iu+BOuSsUzmi2HPt45xU
SRdERlhZSbPKEKzbzQRU/lxptzxxmUWD86/sCFO8FUqeoARHhGETM2EuHJ/EUszOym/hFxcjRaYV
J84WRZmdA069HQYTrovsrtA7BhyJs/vRkopY9YP96rNb2rLWKVfE1y9eE0T3xmSdM0Jzq4HMdQgo
iY+qK/rNvHg6nKeg2aAEV9vFgCM6uF3zDcKvD7Gz9mHnOG/JTBySUvY1czxgSfDFTLAsFgLT8+/w
lsqjq7Eft4IKrTbCb6dbUs+WDp6LGGYcNcIQYeT3QvwRqKOu7JOHkfpQJYl8YyV+cheM4qJNUxqS
XTTVQXzMs/5nqfzcwUDolLZsJFRTneyozHa2Jw+4VZ2N9N0aTSdK9liTi23cJqiItTuHdd9aD0j+
/slN5xNQPbTmaHwGqOMwCy1bnTjzCZ/lZyIGj9hNCxwbt3KI5+kLCCQLtpg+SWyc4CIo+brZC2OC
oYsVjw+DiZZSUPnOKWEeaePA1TM13qadHEHGzp4dtfKSSn0IPMfhqGrowGrENXyiptOTa+3xbuDJ
AMoqxGrysfCy4HF3MJGsR3XzNjC+Ms7OhbPtNOCJ8cbJ43jCRd3W8l7h/cSPLpKNSR8usho95Uyr
G0EKGje81e8Ji2FNG4VeJbr4LW2+Pr2/GNeWKfDom223B+Yyrls/re8iu38J2D0+xa2N1JRhcdT0
jnaRvWs8e/oWpst1wvHvPBQw7mAgg0BctCHMNaBahPX2UI/y+w5qzK7pjW8NvHhFrVaPSZishS9l
R1MGR9HeS1vvm3pBXCJ5MdZU0RN7NTX7pyIQ+h4D2ZnAMj3jrskWx5+rems7c3QoPIPbLpNzekyq
AXkDQMBu9EzBCoMQQ0kJAOTITNFfS1OBQ86W6uxMUHdoyA9S3X2PMa1w4Wl4YuAyjh1zBdurJ0Aq
0nsFcSgELKU2KmjSl0QY38Dah/HopwboTNLRf9iNTXAycKt3eP5rfNMpJd9GNbnh0lJei3A6Tgfm
at6DtT2coNkY+8wbmge6WLIPLvT4o1Ll8Fmit6XNXD9QBeHdWbYOg/nHqVMHjaglH3sDjAGiWMge
1sQUpbTkQQfoFpk55A9+YburwLeMK68bjCvjl8J4k+0mBMIPx+7lPz34eGdEPM9rncWddWD9y7U+
/Rg6J7pI3kondMUQM4F/JuVw59oeXatZ5cTDhp3BW6Ux4vOGBU/Vc01I6fwppwIbdj0QIeW7z5Ls
X9p5OMoDlW/4m+BoJkszn8RSxW+pQW+1H1neGoHOpxdIfs32/KtGrR9VQo25A4wEyaD4Nv0I30ey
3Pk0GFxUg9fLjMs7VaqWraiVY17OzW1JXc96wflRrFzXb8J5HPwX1sKkOYqBK+VAg8kus1reSsoL
7vzbkn1IUR9pVwLKEcemODVTywuwcctn9it0zvJYT45Zw+1I8heuVxxIbNyIsnH8OzVyQOayYwI7
Kkvvwg7/Et/GRvBwxTlfBnW0q94KMeXXT1RzRxRdU8u0sUzK22VMwLJkXPvET0Vb+dC/tAamuLLy
Jd1+NbykxmOWMtkyq+BGG2H7fJ2EPprD9OarOAx6LFYV4Zplsie461XDFtoq/8X23DR0exgQVzxG
QlTsc59m3mu+UNwyzdnFdCWvLNW6x2qMwqLNvzujAHED5T8AJShnfpmkzAg2xf86YxlOJHrgLo2c
13Bd9L0TBDYyfdru5qS//QxdfJFWcnv5Sdu9M/y428Ui7Z55lc5bc6wBgThlX7x7UsofcxLZD/4y
iCpJWm/pqKv/Ii96SFPCMNth6N87e7lomSEuTGyx1j3FAMkiu6u0mt3Qwy3x2u8YL/KaVVVGYGoy
96Nb6TuWY7cC6RvQJWddMyZ662JlXPMK+WaCO4IknQ71wkHjEMs+WO1MZmTq43TVtZSwDbopt0iw
1c4dTJ8c2XDbdzQvbIGeZJtHJELi7pSbVf7SLexhBk9T4IlKqtkc1vlLbXOuekZM1BXy737wgx04
9l+07gWUdbctYI6d0hx/ZQrc+8Bj4pxrI9lNM+mv0a6ibNMhgm/ayoJonQ6jwRqYvYbbvLR4cVbs
zcGqCIbeySyBdLr09uTOrUu9WNx7EnajybUZKnTUfQSN3oPhKNmulDWomeAhz4hjeREODMI89HJ5
c3qgOS87MX7FuwnTxJ2u3rHyYMMeng2qyiR0kYbUERYFVPQFtsku9mqfwbvqNE1tEEYNiHu7YcRu
WI353uyUCJXnlI+avOC2Tm9aYVbSANUVDMOlvMROthcE+IiWTt0X/n21sx1jDmn7Y/i2PFh9w9Cc
9ZJcfeg0jCQQnUt4zs1NBreEW3+TUU5/urx74gEStHYW03PlYHhny+r+cE2nocEmVn3Nm6I9W2QR
aRlFOrb84bN1XcIuKy3SazJauKhlEN/UTYaoHOAmdG2EGpk2d0GvL3gIHxuB6XmmtXAFs+Q70FV9
AkNTb/s5YVrUt9bxnMXxqTUadehlGmymmASiVzG3pfH3XLa8HJ3JCTFqPCeiujRNy6sUaXQCwhF7
+5Fx6DqwzSQnNOFCZg9VjKm/67RnPBF3vIm37KktDLq3Z1+82jc8XRYw5mDRLPaGmzwurHdw4uT1
JsY7/WhE/UORQ9llqDC3aDXmtvFV9s/ER8Axw4Pbu0G+mxCwtpwgLcQmLEpbai5dGuiN4TEdBk3N
D6mNFabfLMZJdCvtS2X63rhkVqjwupV6q1M8s8oEAxBqfs6mcbyQQAk3vRgMLxdg4NubNnWqfZsl
EJwiGDPS/4u65M7BSw35lP1M7n9xHZCHBfrIzhpt9+xxtO+MjATwxPeiing5QjARWzy7XGkRS/sx
bCJ/fPbduN6krp89031wVGxzzran7F9yNazqhix6t4nq3lB7MOCawd+yU3uNfXMgZculyCd7M0+4
deoFRT0Y55H1F27gjXkbOjZGxNRKMJ8q7TiIjyCI7wPDGVHZYcHkNlUJx4Vc9LmAn3/0FtCJfHMb
7zMove7aGvZ9A82AFRfS/AHHP/7EJOjTU+JD5LcYOFZ42rPLkrM3GQZaBTKejpeoLdP11IjufWFF
h/xBATdUmvSYDnEsD6WLS7VGD2GWRxMDHw2oD3YP102rSOwdyapiw7NW7wAdtCRa4Po5VM2BZ/Yw
KzN30pgEhJQPZZqMCww7Phm3MN6ZQoHhEx1bY5O8v1Ej2cRa5bHBE0m6ZObVeLK8qXxyprh/0cpV
93Uem2GXLOOzoA0A/Q656NhJdAq3nE+FplCntkpmQ/qB/4BYB4yT4y1T5VHstMEWCACrjNOhCOlZ
au5V09nh0ImvPKiOrt+PP5o73IkAoODsJfwyse2yu7+ED7rY5aUj8RUqBRcgzZao39HuMLJdjaIH
7NvDKdaxzK4FYo0Tji5q0EGKjmO/4cpMwBMVYpU0XSdYzdTeqyI9sXWoi37wUgRpY+lxemN4rBze
AXn36Hn+jxjSBK2qtXcFPK3tJGc8ybkVuHCZ5bR1uHqFC4PErvZ5bsrBg6A0ESKK6f7Bv65u+zpz
AoZD6hbDupMv/3Sfqq+59P7NVSd3hW7zLfvvJMdHWPIso7btF9Axj5lbGp9+U0dUSN3y69iHiZj6
Fn280I4VF9NiWAGX/Qe7l3ylxdvmRldb5zRw7rg49WvVUybDDw8NI7nd67nL18eujhuy9QTLnZiO
NizUvbVeguzgVilmOdVqLLGzuuPIhEWAWxwrtjnMb91g1QCGSFFxWFJzWTwPNqvKozeOGbaNtuJr
Ct0Ks2KfsBNEYKAfJuUTCTHsSG8HOaA7FBUWobXEQLbDuday1kzL9pVWGKK9MGUc91hCPqjHew97
FjtfY9DJbR7DOKGJvNYpRjxzuFuwLwNekZ67Xcrog2l7uTrkqM0VIXVrj0SlDwN4hWdCyx5wEUyB
r8rTcPqxIpZXU4/jLk8CLJc9/7hpdvEf/MlhG1CFeSQS/0lyo9ovGNhvZjoaYctbL7sxQxMNIaio
amt7tXNleu9P+QR5DPMVAl6gRXyJZCu3acD3Eqs7Bo1mRKu1snd6Yrpjolngc8FtwZZ6rMMI2Q9H
E94oy3R0SBb/rBfYlCfYEKnjoy2DFfY3GTKysnbiWytQU9Rl0d3ok2JBXEMxWaE55DsWD3a2LQTG
Dcz8iXixcv2azRUy5DzDuCH2b2Pac9Vfl5RgPoGUorpb29GbLzk9u6shwWbE87OZqsG/x2sjzy1O
XSDGQBqVw+J3dulU4n3wL7UHEUblnLABG19jywblCmcOkgx3uINalgELSJNHqHLaG4900y+rdNHF
jfYjxGkwE+/cMQjviYbYdPNAJgVXT5WOAgCGeW08TiIlp8UyaFtQzL7Y9YKKsDcVW4AqSJJ97yvS
1imEb6fogk2LDoPNlJP3k+kKM3vUOy9RYr3xqd4UcLy5q9jI7pbIW94qB35h3Y1Y2lqLOs0lrR5E
buqtr2f81Jm60kPK0j4C63xrvBB/MfoHLMDbOgd9TxCMh0TBv+S2YEA0500F1BMmi8fpy7dnbjd+
i4WnMWsmpYy+MhrfAtr5VHWihWSglDLyWSx1+Ta7TaIRtEKqMSYfpQWb/YZk7Kq2M6bIYKQ1ClL4
pcm8v3nxf3uC/ARqIJP0Bp1XOJQK3Ja9gwl0oZ5927uexd3JxfsJnxAWZ5rVoeVXN+fMUvEHLu4L
GTRq3KUn0w9eJI+EPOlXEITYgZUz8FPqtbDHoH06us4wQUgszP10z/tXPU4kM+cDkXObKBX/M+Mx
mDk10AB7KmOch8wSxx7n6x5RtdxnWU9FiEVJHxu8YMN+oGbNKbDqWnF2mrBnXP1g2iRwhXeeabP+
LszvJTZ2WrW0WBZQFtVYoG8lVvA4j/QqeBOlI8XcHPyGLipMYMZ7TJkvyMfWjHia5AI5UInPqhuS
JqRdFGzICCm0km6/Ywhtj+WC1YtqzObit7O1b9PxRnGgLC6wNDECO2DHk2UntlPBQxYY19G26o0D
BRd/rIGGW4zWRAGQwubejh34mJ5GTf+GW50/G3rXQO5TYH/qS2grt0iE/1nb2p23UzYv5cmEef7k
IdXWR8wC6BW67Q66rEdgpq0f3euex/bCQrcutlOdQ3pI5nIYQ1cuxGI37P2qjthNaZ2m9nZ4K62e
pny6ZpbpbiylvwkVTc161rgt0YeY/JqFHkig54Ri2xjmDh6pGCObC3pgM3Ez3JdpwC9wMt1/Ux80
xwidDlsj0l/rFy+GQfIwntHRTexgCej0VUvgPSaSO7HRnqYYbbLA3JObOXYLs4BNFBEHRq1pRXHy
F/pd3bkY73KngPomvFiti8Yvedtmo2mtMStQxj2P1ivHev3LFLC8NVwup227eNMTWqt+chbo4xkx
7L1AkTwWhvl6I2RvqZfotrFpBc/Yn3uiPsmIOdzuO1aUZnOUpvIPDBMgL/LJ22I3R7CzKGl5gKgw
F2SSVUYeOo7uXN5K+cWwtRhP7IDnI2QViXXLb/o9NosxYNWBgSnjnrr39BidhVigSvde/j6Xhfxq
KBO6Okthv9LsylZAldpfWaCheYo01UFrllUxGZGIHuwSSSAAcABssnHal4w/+E0VdRMO2tmiVtCW
uBDUDfkRLcYy7RKC5hSPlqP0ovSaAmM7jz4QMzQxSFogIrMpTOeJwEo5uvl69nT3z6/ZyneeQn7i
pAp9ySW75rtrlOmcbMFNAH5X5NH2IOwU30GuePTW4mimVjZLN8CjsEKn/rwxiYns0zLw7usl/4Au
Hm8X4sRE4zx1TGR7X3bLcw2qytKsjIAyUU9jLO1vH6MeBl6NF1uO0L6l47FfLAtjJWWpQEIk7nD7
dz1HVVr8lFhBtoEaFD6sNFgIsRp5OLSRszfhO+PZLOq3RWY7Jy0fZJL+5ZJDgAA+aew+I5zAGoL3
VzOqWy2G61ERnhrZOk5gJmUD2N0YHui26hDQCPh15avuZc6uDPw2OiwHbIuXKTS49h9MbefnRZO2
71CfUW5YFDVRsO+wkO1zbgkeCbf5aaDt/YHa5JovzYwKPCgdpkHvnpBvuDp75bCrSTPfxQCGflOY
AsCEgT4hJwdcPwqrvnjzHOzZSls4sAihL5Pyws7zfz0Kv0+UADFyQFjfceRAaHUzPgQe49CbmBFw
tC6kwGT93rBJ8KkhXaif6bW7dttB7GvfehHBVNRkWgr1MWHPIb8LSSoJi9SzHnGWP1LiYB+7Gy4h
svx7vzHcezyCbDNZLNNTK3Kg9Un0mLCl3FBsaXkbnPQ9TSCDHWxhQc4vaujFdywxAVs++aghq8Wl
GQTzjYLqbO6roJUbt63LSxlk08Ym2XQFaOgG4cz/Xa0629ZwsjE5nVhyNq+266k21DoZn3JdWPdL
FvF1tdNsTzKyODILsiGRFgFx4JW3vTrDLasj+p1HA0+CVEWvr6PnNl99GzsfzDH9MY9nY9dokZ2C
pO8leofh7IBsiR9E/OTXnAWGd0TyYu6qszcV59HRl5pFElH6gMj4WKTFdamGPKTP49a1QuhpHYzS
hsVrUF5NWdWh5MbLX5wK7DRN0mwVKOao1W+aggOyWo51hFheeMTl2RJWyDmrpaqAxI7i2qqJP4Rn
lvb24l1knQpHbivZ2jTpuncdLwrHqaJGjAYP2BwBzYZsPg+JggWKelUvMywjFtL7ahJxRKSjt42D
wWlOBqxW47WzlDGhwYjoTqnKGvZZz+/iaQFcBJYzl9yMHYDTFPZQmqlhbWzoHsWhEnls3B1oMjsX
eOROdBG23cXlXFAj/DKXUjJUcU0ylNZgKX4StpYXAAmUfTd8FH+JtxSHoRg9g90Ox11l0g+yHUnC
XXxcZCdoVUHIN7D4j7Lz2JEcybLorzR6PcTQaGYUg5lZuHYP7SEzN0RKatKoxdfP8Z5NZWQhEg0U
qhpdgu500szee/eeez8X+vuA628bCljIsQZjiKugWY28bemIeXp2BxLVwU/kPwKNmQzPCGP4jh7S
z9RENMQ7kY/7VlsHRxc59r3yQVJboITH0kBDh8CGyMRoXkCFMRIQDEGEazl7aWpuCs6pR1DreHbJ
DKI7aiZQVAw2d0j2AGlMJQpvd3CnmwW/Lr2gWoc0cGn5IUqkYyr9AFJW6VaHqGJ8gG5aBsuT7trY
3TaN134ejF3kZDUUc7IJJ0SwaxxxvHSII/rhBZgSYhtV9fa1R4r2KUgzK3gkjc3deqIGx1qCT9mS
F+38FJiBH1wVhcNqQrq0GRAWvMUtzL1VFit5U4dzR/Iaou9dGiRLuEfhXjb0gIrhkjnIlD6bOvon
k9N2ySMF4CS3YDFpZ5e1X2xaa0rfdOxkO0kV4X6mHh/7ozWYMd0puyWKFJ4WCjWXVfvKmZP6oWrA
U0E/Dr3P8O+94j6mgakeW62YKwF5qOKHgc2g2gZhYMo7YNuaso8c6d6cBsyf027QqaUvTbT4uk2I
cjRjkspH5ppYW6Qd+e0KEgoZhGvqkGiXhBiWadMQJE1jzCEg2iz5NT5RSZh1afmc8Sc9DyPNDAJ+
mVTRwDgWysvoeKCKRN5bDVC0EjKZfaMGLNk5NdjKM8vUXM2uI/LHCXSLte8Sb7TDlRjqin4IKi1y
spYvTUE63ZUCXvQFi6qzy0sdLXfoLtNm24RtND9zVMPAT589Kb/5qtUPHPoKb58rP8Ta2NNAagvd
3lq5nQmS3rPRfcPXXJk7aYRe9owDULesFkFvcD3HsFbMimZTD/kwA/0ZWiFmsMRR7HgVKWBmbU0q
n3j9OlrVlFs2Zy8EuwHp5pU8YlXUX5RKiTVHxqY3bBHkvoap6G8TBon5dQSuFiUNwrDjkjaFuhUV
ON4bshLKM8Vfpg8UQCPLbjbhGw4FmNFVHPPZV5kPtwpyTA/7cWS7mGknsFsGQZHztiqHmIHeq4zY
sOokbxwPJZGKtime5ybr61cAd17KL4g8HizBsG/ClMF7TfhseCJDzBbHIu6i6ZpB+6zJ+6XcWgPX
j1+roqm8zRj2WFgGbvx1kWg1ntCclS0kOekfkIC1zgv2XjJNFdGhe5ez8beUhI4XhiG1/pZMKrke
dccJVTND3QJvyU4wbLq7fBTlwb6YSSqbNKqVZWix09BwL9J+IDkvdNQygihLLwo/V5xYxwcX9TFr
GOnSsrAUUS5VW17K3aLHw+S2YTL+nDA8V5tSx169Q4AzdV9zawiirykp5+PJdkYnu847rz8OLh1T
koSa/OJFHxs0yVYUngyKI/uMNHs6Y0gEBti0A/nYbrEAtScIJ6b6uUW85CB/S1guJpkg/1q06pPr
Eg9cemsXDvmN0eykJ4lk3ECniRVTMmrlIaeBSIbDobRThL6ijjJUMjI6R0NAMoHOG/z2fZGTEtml
87WFiLtj4KyTV2sp6bSrknTku1qGFgJYCUTLJe3bu0mnxX/te7TDK2siND6kBf9SG6M35RTaZ78y
5VEnbvclcgLXg2/iaIG4El/YVbBAmU0S+LZQ7+ah7El0peNBvzitkj1NMeL5xiGy470jMTiwsGM3
YMUh2aVrQjTb6Jmrz9KNeslJIR0w/U3M6o8mssdvBET1b0tGRzPG8pb30xZyOP3QJoJ7c5FdiNAc
w7Z2kHTl7YIi3K7t6pSC5QCwmkU9zTaCXoqJsQtMaZBBWOXl4ixfRa+78YX0iajdpVOVXmQecUKG
Rz0lfrpvRlvdNJTiy1kKZHAZhCOvXOG70fj+yeUh2mgw9X08k8WAjozQvpXoLZJ/ypIm0HZgVksP
lt5+d9VaXa9oaEaef2tD5Q8BSyTOp4piBtIiPDuxj0nWOtX0tCc0po71DFQNFgFhHb0P7/XCU47X
jWBcTRnXOkBkT36GSL+mhZQSqJ2nEbICO6wu4daihIMnYQYjU2Drnrqmfspq+Ar6IvB9MX0jg58D
5uD+Dr9pBU9eD5hdLIabSGFuxdzatDMr28v1ySfLdVeFqCbXTQ+96joZe2cgU0GW8dH4nBAOPXP+
LYrF7lk2CWA0E1UUrxehzdFTEBtQ7AL4IcjK+8bxv92S/YaoKAKueR84jC6vjEC6d+7ci8KwmysH
LmnDaBNtH0lAt73IfTzXCQ5w0rKImiJDYCocWeG+GwLUy3lZHwdxEQbaFyXNLjVB/JOEDOHf0q50
i1vklgoVaCD8GjOwoPNOKzLVHmaudGTr8WK7EzvJzNO7k0EUM1lhXLGRC6zVDYfUbL6eOjbYe7tq
6HohNKqvvGKsXvB3TByVSqt9zW2n3mZJYcQb57bimHA6YfKsIxfoC2Lt9tlgLY8ZvEh3YzdMJPdO
FELhcmP/mBZN+N0D1U8PvTdXYLLDE6HN47WXiAJSDp9AkWjcygZ5Z4ftI2W+BylUIydoKcQYdvEX
oHgyzuEFeAPyeErHeIeYvp02KtaAAdFQKeRjUjGAxa0YbyOBUfiqLIL4knjR9Yt/5SoHBtfY413p
eBYwv1W6z/ct9AGGRKVnP/vlBdwMBIvWorMkxTZjSlmsg3oGl4/jkjouZ1VZp0Pt5aTVNXIdc3Z+
SXovuONrMtdDudtfZKZzfOcx3HJWTi+7eM/Bu0VETOiGvmvQ6R4tn8EsRvMJzSHIU7RuUa1tRhZy
fpFCuS9OPIiHrM8Ym4+XRIIbv5FNd2OTdVLedLRgwm8FEz5WDsdjPYVHR7DVgRKTjiO9JlKaIi/J
rWQTYKOMcrYJnt+DNSaSLQdRylM0Fd6153Wjla4Ir7Hym9mm5oFOFQOGn1j3zaotLO+Nk6mwHmyb
MembDVF0j9Qpf+kx1I3fEOVCPmM/l/Gb13E82aNjN+O5TOeY+JfJQ8vjzmbeNIYwEFJvPYVHx6se
JKDaGWc1tevGJUGHn63CXnG1FOmA/uvCbH3trSbdUhSbM89EOFzj1HOeyB4hgdymaDgmTFc9Zto6
esM21c0bFHIBrxY/eXgVwpHEyWnqLRiQnmCk0fLWsp1KxZTJ0bF7qwcKpBMYxkIvK3AqM3qoOkou
AAmJ9/+ZxkaEXFvSj5/DAAOsHRffXeHzn3UQQW6ZZ40SzRdH6EM4O8ER9H3HiJ/XZGvPfR1dyYl6
ep2hsy/u0tqF/UAri7NvPtYuuMPOYYzn2Bmcj8pzWwuFl9YenjrfwYPrtWhyoV8G7pYcB3f6HIAn
vbUEv56zoXM8vvRlZ8lyQ/JV+wYrm8zw2nAQkXgq2quoq70TDYI4XaOEuDQLXMUDp1LV4EgUMCf9
lfCVkxy1ckVwLNPEy9aOxY6xogeLHDH23HGLvWu5pgW8vEWtsJt9P9curZdmJgyoX4iywps2rhHv
qesSYB6cPx2X6SYjN3TBwBu21gtqz/Doe43HYgi2Sp4rp6ynhwS/Z5Wuc+hE+MSyOvL1TnTCNA9F
PI+MLiChYiLQSFB5COoBDIkcjvRjh2sEWQ6RyTNsEUvraw/+S7BBqqwhVKRVKz7XoOXdTd9wal6n
sElm5CoiCXIQVF45nkRwmVFVsaNNvamgiwSU0d6o536TjjyTTL/Inc5J4eZ1oP7aYQqMNtHU668p
rvsbn6f0QDC31xHst1TTWVk2/eB6DAGhdzhQAArnqcJe39CQd2UwNRs9w5XLmxpNLarq8StDojj+
5hvyhm9wSecYTx3SAXcOjcwQFWbaZt1DrHqG6bLzy3wP+0foMz1y6PWjJ8t9XIcWPYE6LLDGEWFn
BszyB9fGXbpNq7S6QkCQb4fa9g7RhOx0U1T0n/pJw5zyyti7MCcjbvPS3BBEzFk60mPbbhHWyR2t
9BHNFZPAGi5O2hdP3eRn2XVm+2OFwH2xvwdxLb7TqIHoW1kyEPzrwAc/17wwerM0gGyiqQMXvkrc
gtFyl6tnnJxqg2WiBydWWlc2hmcOdfQGK2tjcl+UMOHyHBJICHIBHY9Thl+WqR23A5SOXoEjixbI
nV1pOac6UvbFp8h8u8eO9uzmlnG/2G3c3CAIX4AumWqPPIH0E8ZIqUT3M/c7KGMTw/6qp28DLVDF
3I/U6bcgBhuqGtN2O10jUadr6Y9nTnBp9Qy7DdUBu+zg4R3sONUYPbML1IPv+utSod2cqwldOcT/
aF2RnomG2Vhz9kBw9OLvh56j2rHtVKgPfhUJ85RfnEW03kHIfJmGeYIJWEKaSi/KaWNOC4gy7OCe
7fTUBEuUPKAKb9QDAK0RP5gafIrxILZg1RBobcbxBFcxbkjnKzn2PMGOo47aOO4FhFkFlt5qN+mZ
tS7sji1ljUnje78jhHDVD2gJMyTWWYVvzmYERVQIkZTt1nhj90Pllzl4Snvm1Hg+nBtKUmKvnK5+
rpIo2CdayHoXOSL2EXJp9VRMbfDY9Vn3JJog/jEBVbA/a+AMF9S7L74jOxxRmWd6uOfQHoMkiScE
CZmuRzbyGLxPw3+lDSoap1YXxU9WP1ufaBLN5yBKVUjQhA/fFmwf5K/rEJ7cQ0ix/qO2A5pFrAXu
Ezhs0pDybOznuxww+o0JOr480ARJ4qoaimirTK0cslBr8p96N66abSEwhq6VyOcrK2W8SAqpGJ6m
uIm/BCiwxA6Ne1zc+8bGUBIGuLK29I5Z1eyJc0SE+vgJPKWlT7Py+4lzTw6YG66VrkpQ3xkBKUw+
mNXZfRDc4HUxhmDXmtCgwqVVdlUgwc2JViVmE9dJrMS2J7fjyjEMoAG4kbHNLI99b4scMJzuMQUF
bzhB8mdG0uOwbZheH73ChfEPEOi8OIxeTpSkbnGKmHx+je1mePHtwb/B0WDNtDD8mSxsB0hoEImx
+0yqZT2aq6WmJ1QhomKvuk0GJn+kBVtm+ETIDQIVRDwLIzMwgyGWy8BGPAbmdqFBxrIO4dxHEKMq
q76aSM+t1gzmGQXFfTsyFySoijhf7bsNtGH0edPtIILhbqg779ZJquLRhWUY3llTRj6tEw4TqcnG
6wKxKYVpOfeFJqi2DtTLGNR+nRyS3uiXWJFVd2RI77VPLacXTOe5E4tNQIaMRyltoOeu8EGOIGYs
UP2CaMFD2Kjkq45F/axVA+AmHexveZoHJ2Qw9c8usbvrNPHVlcmjKN87wUBAUoA5gnbdWCTfi7m9
YFvlEg0E7ljurRcy3Lpt4zAOqA05El/N2m6cazTPbX2QA98YxRZkoyAuMWlVk5/U0JAdV35WQ2cd
Mdm34wuetMCm7U5BCsS9wXX8o/LZ/O8KVdDrZSqxVMF3rVqV3uRjn9JhcsB7ESTAloLQLpQT+4tg
79+UxAeLVQB47DAMSzLcUHagpsYfT4kwpSkIQ4JMzUJw8MJJ8+i6KZrYcTYBOefzEJ0bjGb9tp9F
Bkp8iaW8Q+xi9UhSOfKfJiIzuMacYpYJpT/eDmwPD463zHfEB7vmnryh/FNZRrRUxyByIT4kJsGA
dvntANSiVCpxMm9a7C/WWTkAL8qDiAgOAe0+N4F5sFQABtlKNeC81cCa41SXWOAU/LyOA5AeXqgr
VKneSJWwYnA6WtA7jJ5ge/F5TyGkU+IbtOmL4dViIhjLte4M9jDaUckUHeg1g4t25HKZ/CpCTq/t
mtUHCSMNOdpIc/wSAZUzuMurpdkwV8cDTitl8p4VkWgQwZGOpNcqaL0ugRcIdMas2LKC5lozcnp1
wwmURwcjIqdTUkUU+cVMTGoK0wFsxKQqPM4A4Kkstc5IC+mwY4rXomg6sC3zEEf2DWVkh3Qvx63J
EF1WKsMjgXEEqZyvFotuPM5Y5lb0ho6cdyduXlu5h0KUODWiZrIIxPP1Ubpe1oIP4VQCDRbwift4
sR2bH6Byi300arOXNSX3D09fHpKegI6jFzhMJgeTFN+mVDopxb1YNgNR596GHG+exrGvabTGPfFr
X5cRB+shryg/bhPLM9Wd41h9vWuQhkVrMZQqP1rtZLvYr1Wpb7IoQzBJGh/GEzJ7DhPPP1hMObr2
D4UkP9/jZGPZTCntr9wxgqKbZHl9B7aarTzMzHRTMTGwg1XTRbX7lGO4VI+4F4o8WiF+srZI25AR
GkhWCP6C8ZVJICyGJLCRydMxitByGMu5yTl6PwvOIMXDkpbJo0vHltqNvvE3gjo42vkqah5E26TV
hmwF/6rkvf6E3XGBmYx/d0tBRrOIWaaYspWm9JggqVeFe5VUEX8Dyj1sQVIXfECdrdWYW8ZrCezT
eJG1++IKbz6AJlC4ZUtCCmnmyVXvpRB+y6w+ttJk1l1LDYSEQ0g93VWsp0xEGSkUy2ZqvchF9RLI
pwQUIIqoJCjzU8LsfB0gTO7NZixSp7lBTZsUn8oY9exn5bpDT4ghove1G7bduM4S2wrvYwuDEJN1
xQkBP2zluG8VSA/PWkXwx5xXTEAMyRB1BdkR8ZG5cSYF1IZZg/4SkBAXYkki+ZiQH1Yjd28tNC8K
qhya9zeWCLPwR1DRt4JVxqIMVvez4Rd1D7xWTUdyQWGL+ka2JCG/DJoG+C7tHSMwYdqet2UchXMu
6sZliwuB7GGPORS4l04t3rU/Qz4AT7F4NyUZKx5joJnWR7DN6ecwvwFs+US/K0a/xhyUQ4iPJR8n
lKSIqjBBeFl/Sn0kQ0cWtMU9E+ddR8BRrLDlzGyYI+bE9sm7fJHl2oQCSSMHxrj0n1u6VFTqpvCm
77TPkbFSec6oFmg3mow2JJFY0/BDBnzDtVAJPYpg6tunLI9LtS7oBr3NrMWMQy03LjiBzdNTy+H6
Pl8Gizcrrl/h6KhDbUS/XNd6oCxNwL3uXLAL0bMS9kQzYxGZ+50aQ2FeY7zlPOZx7b8uRERE0c5x
FiAeE6s/2A9PZHCxVJg+lVUVhXc9Hv0dkRkA09tseewF9L1LRvMQ9c9qykW8DYYZdiqRZXXZPbDt
pAiei6KsXp064vXEBRN/Yonx39p59Gi45AtRtOSQq3th6cDGjFAPAx21fEEwUSj1MFMf2MeOaIzP
ld/7ySsCIwhmk24yEqT9UJ6HKnTwCdUZJVE8qjeHoPoTPmQ8tZxXdfTUwevyHwgnpdrizQm+zMM0
7AMpMClPprhqxEVyT5M0f+UAOx9o/+Ki9KXbbQlrBpUI2L+DBIZsYL4p9Ny8YpRIpsfMz8e5WVWD
wz956ZDSdORo+61jln1R7rukXsGogZzUG4x1ZdF424WKGcNLRC24XrpAJj9CgJPX00xS40mkQcWs
Lutcs3f6hQMoVD6zj5M+ZSjT1PBdHA6t2GiZepHjO7lqXY6tf0s8NEduHCBMdrOq8D8xcjYPvXIG
CBsElbXDlttv2ddl4I3NJwHfx3oeMYlb6wXH19qwSKuj8EQD/6vyrIE8BjnE3z3Op/mxGeBFOORh
eNc0s4fmIDEoDxsgcwXaqKDNzJ0f+CNuOCotS/+k/6QxdluQFsw5RzNdbYXn4UcEiwkhG3vxyHhV
W3l0Ly3obnYykfWwtZa29s9R2mAp5QwTrhlxAv4A3QW2KsEzZ235fJ65MaNdoT/2WZnJU4BOWIWU
9Ztw0f63hZESUc28Bc8R2A10FhncZfwUFsGZnAqdfN0uxRhsqIkc+TUoMfCuYSczJYb7Y88chtHm
M2uCYABcCCcg7QJGZI+ys4ipqJmCwn10GVOOTrHVYLp6ZkoedQAwLjQnTnxh1Hp2hxWFzm60GyUm
7QGAqVxLpnFPaOTtbJdyOrlMyO3Z/1ICnAVrFTt1uWMoHWJgJQr2NI1V+Vx0TcPAI+3nCGXlBdtJ
dYuibxdzQMXh2wNVAakX5Z97VrDpzs8CJ7sSaZ907c6ejWe9GrBb3ifTB3AZu4h95wR1C3VeLfjf
NPFonz5BOMg5GHN4vnOm3s6WlZLIuH7Ytpty31hYAoDEcNmWA3L+zgfEwk/8ZgBgL6+4BdwIkk5a
xP1jRWrgI7PbKSJCwY9+Atjus4e69hV4b5QK+9ziHnIq9tA7Eeapg8/kPQkyCGQyf5k78o3jPGLK
ii1Urvw5QoPt2RElBAOKCzcpitIb00fVjzz0AxoAQvNn7AbuzvUHek2X8fd8Qt6tm9cmmcIfjPD8
6svIRkFoJLpujkdW2DRPJWgGyPH0AM+hrmkNZACC2D8cf/mSWbHBFMfBDmMfmeRk1hgWHd0jS71x
J3s85Ittrpp4DLsnxD6TPF8gAc2+czqQBRvT1zNpIn3IOqJiHPOPxBUV8SMjJodr2hmeU2mRVrMn
rML9QTIRhWjqdzGjpbTf1YHv3dVqyI6Ol9XbWqT2Vw9bH156lPnI0ci1qa/dxSGnirYYAq2FV3KH
T8G2EVEly15UJUVQz7vhT9KivaNCWio0nABq2Hp5aCxkVhtV6PGtjIop2GcEV86wm8KAzASZ0o1Y
g2QviSJk8QDPAMU/dKblrWQIhlBUlEs6Y4Ngb18zk3Iv8EtOGKvB0b55YkDnL8cIA2hG0TP7INdY
F+tDrIeG0dFsbhhHlg2WHF3Kb33smmff6oUC3DOPekF4Y/EvduU83Ltl018j4vEOJOZYeHcyB8FF
OYIimAMvuLT8SxCvQTksr7IzCRArexpfbfzQmg4T9lB7KHiEE+6rOnBYigglLINHBkzc48LyU4uF
LNDYO8nl0nhyi1RUj1FgCgL3WOKQSvYV5+sQNsoJBSrdxQhCdr7luLWgwwiUkesMFW65r3qmoBEa
ZAUfHX3hoXAnnfHeD43+hLqySju6DWlNX2BZEE7Kg8JuwBXS2Y79BxSwyc3SFnkF2MAfrPth8UcC
zerAte+mWnT2ibUMEyFVWPO5IfvmPrMtE754prf0BTnhNMc4dJxdjRHjRMTufKvUzEzWStybmdKq
fRtcZrBrOnHOd7osVfJMGsPyXFsepzZqQW9d+dzWB9IRk+eWKc4aHazR35k9LOZEdmZwVfTk6qxh
ngbMoVKCiLASk2xwBXI/u2dfwJpESSCtbeLVAdPrtMDXuGsLb8HCMia8otOpBpkHBFjR+SX5jkxU
kqSFS7gDKNRgTNci5/TgIHQZcFAess52vXQT8X5y1C107z2mI5Xlpu2Xkepezta98WcLn3FxaWhf
L8jJo/2Y4tQhRinQw2cBdjF7mtspi0DQ2S1tCT0G2GQwWtFNjmBNTTtrIGvTXkviDApr1SvDHKb2
yQIBZm+ccB7OmAGipf7p2U0/YFsczIyNEltUN9G3rNCtlfNmqOOysx/h5abkf4cWo/32KZGg8l46
vxqmG4Q6lom+Bxy203DH/IwXDM33hFx+7/fojUlYK7D03lLrLcRwKM8OohyQBSCIA3kiWB/0TPV5
S0/fXzZ95VSfk0ZUwz5VVs0ASdRS9fuUjazHrjdhECrXXoGEUx4YF8Xxp3hQrFiHmezQ2exEiT5O
dz//+Y///N///jb9V/Sjuq/ymSijf4C/ukcE0rX/808h/vkPlvXL/338/j//pAyBUqk9iC6c2gJN
h4u//+3LOSHjjX/6P2QWFR3uK/MldLu63lD5jPvczsWr61BP4PbDp41xnlDu1g5mqpfGZ3I/Zcy1
EuRJH38a79cP43g0ucmKCPB0usFlgvrrh2F6N7sj+/6nTCD32AhlgjeBp6XbOkMxF3uCVLAD11nM
keLfvDKmfK0d25OuhNov1a9XdhQzICu2xlfOitm+KWZiWVzEcZ7nRteYI7+JEMDVx9cUwa9fVwKc
k75Q9MxhwHmEu/96UWRTtJI89N4EgIztjS97F3Bkp3SxYh7L6Gk18tqwNJtWi3vt4DsFhK+DnN1Z
erSFDNPUDamvlX1wadOmNLGankMBAZsXfaJF3HU2pWZ4HEUf+qeooLC5/vhLvPvJpB1IkMK+DpSj
UFoF/q/fweEGLToa7PPsiQF5kpk+Q88btq1jg+qSHGreZseJjh9f9fJf/ctTK4VjCwJW6GLyoGih
Lk/1X57aammzWIdu9QjqkRALU/rF9ZDhLMRGvHRr2sEe82USZ4+xTzrHHx5T/TdXl8pTPK0Of7Gd
X6/eo5Vt2tauHsNq7M5ZIfVj1F5kuvAR/3CpyxP//otKXzsSYZ4bKHV5hP7yRVtHWgwEVPXYdlSW
JcKPNWaiZtdnwbRrPNt//vjGvv85haN4INEb+prn0rHf/ZwaYE89YX84kzqJbyEOLmMW+hiA5ZLy
QMOfuZHL8fjjq/5+Q7mqpoGvhMMhXNu/fkt6HHxRhm/nKuOIvlos92vc0sFmamYt3/7ta/GY0hnz
tYB7+n6N4dmsbVps4ZnRuXzmoAi3BDtaculG4ab7+GJ/czuVVMLzHaEYtHrvnhSFCdyldX0JBrrY
+aHXfZkvbhxQQA7+NYp1YiXzRMzbj68rfn9uFBf2XX5F1tFAXj7YX54bbSEedYI8PKO+OhlLNvmu
kbB4I3otRGy3IOqTcWm+FK54VZeMnnXWduQMhBArGlZbF+PDSD0XwH+5B1nyFASD+sNL/Def0aXg
pAvt0nS07XefsY5NNLbAK86zIplkFRcubTn80uqqbMl9TPKqfv34trxfcHm6PYd1iueMW8IS8utd
iamWFz+21Nnh3UYYiH+goymAPtqF4CyhSB2UazG9x37S7RICctcff4C/edBZLwWfg+6WcOW7Bz0b
BDaRPvLObj85x1y1dJJMHiLGHfo/XOr9zs4aqS6SINZZBG3gMuSvXzZKp7D3C+OeAdoFG4Ovdof8
npqQcf6+TM2V4eS3wv8qN0KEUDaqCnFAsxSHj7/z72u1DkSg+TA239zW73a5jjAXdPyTPltj4MC7
nXxxNHn+hpuek34FinXI7XmDRzb5w5V//7nZlnwu6vts6dyGX+9AsIxNoI1SZyQfTEAtPXmbif7T
zl8yfc1Q6i5Ha7QLe/ciDvHN1cdf/PcfW7M9sTUKwZECtcWvl2eH8vEMtOLspJxkRTpWE9CneNnI
pB2+fnyt398l1/NsguqUw2vPqO3XaxE4Te5G64dnGznjzm6DS0EX6z0S6W5d2lO6//h64rdf1UNb
KT0WGRzJNiipXy9YoLgYfLtgyhdZwlwRbpjKw8DEk9ZwEupm53ajfSyIuQEiNUfE3HmLK48zoXbL
fQty8muF2F6uStXKa71k41ui2cVBGjUYz42J09sg1sHdxx/73W1yXUTtvBCea/NnKYJ3z+LQzj3U
WFFeOUu5HICGNYfKKsSGiVx+jmL7Ty/h79eTtuPyu8DuDWjbvrueje6ITPSsZkQZEFNbjrjXIYmG
wP6ZWoAY93cff8F/LWF/OTDwDREt2b4H0stnCQjeLaoDookKFVN9xTC5ew6UVeyVcsq1G9vTMZGL
fLNGlREGN6EJMUWX7RfG1xubImarHWf6w87+fhX6/8/jcWzgqQRuGLx7B0UOVKV3YCohmimLmGDP
Rn4fUxPGP0PDHO7YxNMF9GPn6b5ENQNpGDzqoyKlyD9JIk+f/3CD3hU8//pA6JB8KVkTGa28eyuZ
1wk0kx0/SVTkwxoqNEoFRVgTT6hO7TsyJFES052FaERc4yx3urfsn7lxkngzFIpx48ef6G+eEeEF
QaB92/Evj8uvb1JgWyMn/6lDEeDmuyAV8yOAqXlP80H+sAVdo4+v9+7NvdwANgURuC5yZ8d23j2T
WU8GTk+v46oGGw07GJTTeONkLhPuWiLMP/h14063De3tJyI2h+YPj6hzWRrePaIcZtn6uf+Cg9i7
w3vb58TGtHF7FU/5fOzIqYMOak8vQdLccuJXsLTiu0t47ffiMrChBpZsTjU9c5f01AN5SRDGGe5M
Kw8hFGRg4f+MBihLkTumqzB2k8dZet4hkTlykII2I7rZLx/fxPc/mk/dzA8GEVKxx9Bf/fVHaxVA
Q0r3/Gj46ETeuBqCjZfcsQd6a0Fmwfnj673bS1zfd1Wg8UfbDhPxQLx7rWOniT2A4NbR94PBxulJ
B3pi2FhHGN5WeTGzg//hubz8J//6M/k+JSn7tuR7Clu4795cF4MCDX+/O6nONgePtje5HzPQok61
a1fX0xbgYvWHh+Pdls339D1NMSBcR19wju8eTiLz5gLNJ6EEvuczPiywqOk7N2dmcqht08w7qF+W
dZxaYTqm9ogb1mnP+OcPX17+/kECG+6Iw4aqfY4O737g0kbf02D8OhHvY4/XDNvi7lygKS/Yvt2+
fVO9cPH29nT9NjKC1FMAW+um+ckbEt1ed0xd7Rfau5ouCShhO/k0yktkDopesJu3KUq/7FyD5Qg3
NsO14FuroG9uBbp9Fp64b+yzgdwaU8bW6OWgWkCyRxvdxRzTzJyQFp2MRtjHFj4Q6T6Fmhiczmll
XQrRxE5OY1/0AyGOCRL7NWYpK3qSI3Tm5xSBfX7P+Rom4TROU++sCJGAzf3xM/vbO0KBHmgp4dVQ
0znu5Rb/pQZx0OyRiYBOyW1LJqRZOLorRowgcZzFfKex4v/hR7s8HL8+sVyQN0Twh88vd1l4/nLB
rMW/TR5ZcbLHqXsAmGseCUaN/nCV37Y0XjEuQ23t8FKw0777XgaES4rovDgh2CDLmc7hsVGStBY1
SCKfjXO0CkCLhIDHeJ/ILMlN0a69eM7+cMB8v5LzQagrNRoZQQsmUO8WhSmTQC+JCDhFgRqfVZ0n
u5Js6lNJGt8AZf7CgUwqc6Lkrf9wE/7m9XBoTbm0CzyKi/e3WkDnq0wiyA3BXrh2yzK5K2AZbcfL
Uzhh7Dii+fEIiySEOKclc//xo/U3vzRFjeS54liv5L+2mL/80nHROstcoKaMSoHsFU1o8d1KiuTf
f4IdhG022yQ6Xtt9d1YYxqr3SCPnl16wJ4I3ndwb6Yez3kXpGL0i5ycB4ONv9jcvDb+oByuRMxPw
mHcPV9rGk4mLOD61ilgcNbRXOAiR1feoy7RDJsbHl/u7hxkGs7BRgfMHj/Ov70xjZ3PHSCw+jW7O
NjplDetbyOIxTdn/cXZeO3Ib3RZ+IgLMRd52bk5QGkmWbghZkplz5tOfr+bcTLMbTcxvG/CFbFRX
sWrHtdc6QPWAVEpawrMxxeVj4NMimJxW+6DW1e/7P+QqKuAyUyKn7iRsWQZehiW9OYIgqIPMg0ZV
R199FKPjMawzJv+YCJbOmwrdKuPn2IDc25JB6dHOLqgYb2bHUoI/iRjV8oPf6VCuQtdSz7ayob1h
GbtacwPd2BTEkrEXR/NQPs/AkvoPlSYY93dViI6abeZ3rnEqcrMGhQOsFoLO+xu88uA4U4NSO6En
obBhLlJ/mCIRkdapxjgg1v9Kxthj2/dQvAIeQgDw/mLL+g9+lNPkHwscMZWVZeIBsiF3IpwEzHmp
kR9CuIV+M+cJVXbiTPYJoyZISRHhnA862IFKqnP1LyWSPOkj/2v+RQcQ42+F00RPqGZr5QEhX/13
TAyrrVzBGzeenIy6u+CF2ZQBFzdwKlQGe5vIgw9zNgBro1drBqL5as26Uzy1dDb+u386N+ymzalw
LKSAhr6886Md69TblcQbJrffoS1kAYsVkRdjxg6loTePjRGgdVgG8df7K19dAkTBDbhUMds4KDov
l3ttUg1lpiriHtpIzTLKowcZ6M8uesiAej/dX+yGkSTAt0i+GPMzKK9eLmZYTARoZYWUnuGM55Yh
y602Jf+DE8JO0T4Spm6TWC2i+QGVhz5i6tlr5oSSJihnAKSqpiDkCbESbAodqkMTYDg/zfb3N3jr
OxKaqbaKvZQV68sNzoBz3NYsYg9FoZQanl4cW3iHd6HD8lnD5CozUuY20OfheH/l69iYvoO001xY
/IO2eMwA2Y2hc5PEax2zEB9ChRrQHmWU8Ise6HR2R+Qa0bcoRv/9V1fGUtLfk+UzvHO55bo0jalW
/Ngr0XjZJ0OpbCYg7Y/jGNt/R3TokMMICgZbKLiWKz7/6vLKajkVepVuIVU1Q36ON04X/HgQOd2s
ezaTdNuC/+rTrPvwAcZqtpJeXZ0vGQ4tSY1eIJvkiV4uZQHsyCkS6R6azjpjeAg7CXDnm8Buxv0E
/x59XzV7ryHiUOWqeCFA/sStl4vWKZj9STWEl0Lg8UCaBZUVwkCbfG6jY0sDZOU8r30vLoFEx3Yo
oqk2ruFyQV1kCOgkmYXLY36A8UgUxOP4v8pGiwAJk2mTRxm7L3MY3EPGPRh31A/FCHHNO2+zdE2a
oPZAp4BrtbhUph0nph/4pte0lXtsWuCdcFPkO7MWxga4rvqSM6S2svurxysXxU/J98OS7uK0Ix9e
zFH1DS9tYjsEwdvNIGYG4vWNS+juwXIIJbWwMnGqwa++N7JjdfqVRBo64Q+2+PLoTVWrse6xBe0S
3fjvtUBBAAqQongGmJVAlBE0DBy8/5hpAtnYSDp51Ocu15wVdByzoCeYQzqMqZQq3vtK4X5wUDw5
BpLvDVRsFq/c6huv1pWRJO0uU9f4uotVNbocQ9Ca3qRmhgolVdPA7hT4VGS1EDDt/T3Kq3KRgslz
hROSJ4Qzx/1crpaloosVJTc9s8QytKHIt3TutUMUTr8MGA29+8vd2hx5AOEigQcOfXFzO8bZIhig
DFgjpmzb6hFieSqglhyKgpWU49Z9lbVVQydcJlJeBOaVVg2zSZfFSzukIlSjc08KlN2HXOTGuQX3
/rWNNG1H+RJ2xPu71G5u08E6kXORcC4bGTX8B5DIhq5nwL6eOUCc57LYQo8z1puK2RJ/70Zg0fbo
bagI7CLgayIVEbiTS/2rNWyI+n3G9jf8vzFEmXDtTephziGe+ArEwtdXMAG3LoGATAHrRo0VM355
CfzW94M6YiJ4dkAi9iBAocsQ2SmPSWmmMFFWzucq0OHSSfgEF460yRWLHGYGiV9WUwDDeNa2fxB1
rI9MpWbP97/CrY/g2Krm2GAVuQmLq222zlipam16bVG1X1BZyh7aFoqnqJnNFdt4vRTVC82gSEkI
T4Cz2BDyBJYCNYUgQO3VrR+2+r6rTAifo95YMYTy2l4+WFkoURk9djT7GviSBFZTMxIowO87YK4C
uJCFHrXfQIn3B58IfA+c3t9NRsmQjAozy/1DvXb0LC9okIM9Apr8evPfxBQGjEsQT+SuN4XO/JiW
5lNSwnZLic1Hjh7soR5CI3B/zeuXzJrAiwR3lMjYWYSNMDIiCjhJ0gpKdZ/VeYTLTAwGIo0if7YK
tJaboWcKu1B+31/4+p7K2ImbIzuSEmx0+S4aZyirCkiQZ8eZbT6VZgNLOpzJVfLt/kK37o/M5mVS
RRlhiafoFauvJgN7EUIS4aHfXT5Gdvi1Vjna+yvduj4coymrtnzAZZ6ZhK0aTXrgeGVYK8DY7BZJ
yqiOH7RhgDcuyav+U5KK7MfQqfFfC9/46f4PuHWmMoigQGPrJAELD0DuWipKNtke9FHzBx+OQNSM
yPffb2PI1wgPHV4K3Zol4qiPhakIiBM8K4zjHnrTtnKOCeXFd1sZ1sF/gsmj6EyT5PKOUL6dnbkU
qFuCNf0pzDl/YJ6oJodT/9w/uRvPgGDXsXXQf/IveYnePD1hhiYgatfyxnJS9r6qZQdq3OO27ysU
tgGgEWMjvWzRKl35ZrdWJvTD5NjC4OPJP3+zMn0eiRHH5jA3nv2ANyneuXnLqAf+FN7aWGRHuP26
HcCytebTjZdBbZL2Fw1JEBjLl1FEPUOlYSe80M2ZxVLobk1tmuy6wYmO98/32gsSbrlMemJsVAoq
C38Rxkr/OnzpMUBMG8ufouGUmRRVqBNDuKIgF3h/wRu2lG05NIjwu/y9PFYFZqqyjDEvWgChcm+d
O8uF4CQykFEcinon4P64v+StPQqMjMZV5RZZxuWXJG8YKsjZDM/tIdoOQNE+mDoDDKooTIhmEnfF
3Nz6fOAcKFPa5KBgaC7XgxZ7ViejMjzD1IEY8ItgIptRJRmc99tqurIkuwYVqeuyRtROY1WqveHN
heV+1/qw3znWWKy89lsvAb4Pi6IQJkUse2x6o8EECAWLV1ZQKFdupnxDECDfBX0Bwt1q9GYLHePP
SPjvxG1iWKhDGMJxAPuZwP0WMRoc9gkqfQTqGuDffMMsrP2tKdzvugbQ2hwZjqhlWvbu66ITDsKZ
KZMEw5bG/O3DL1oRln1CDZSC1bENkmBnuoX/0sFMsqsY0IxWIsMb91OHEpHKvcuHBHx0uSAUBUxx
DySZfduYiFxH/VnPdf+MOhGtdqv5en9/V+gLeaqwvZJQwgYM5G/xHtS4nqzI7QwPZp92awUxPDfg
DXfRMDCbMBIbbPrIgHWjNwWpQl8/FXLSZ6D3C79D2AwrB37DPesUGGgS4bx4nouvPKK2OBX2YHjo
2jZ0zR0E3jdgUphTtRGHPNWDWx4ahhlOFXCsz44dp4f7R3LjxZJzSiQK5Dmg6uQXevPJTX92/Kir
dfRwBv8Y0U33xqpu9mFVBCubvWH/DA30Ki1HB+CLvnCdcAgasJR2uhdnjvrApAm0qF1nfyviOfo7
iXh6ao1eXbHyN04Y5DgAADICaXUXRrd1LdGL0TK9XIXNF1pxt5sRh4DIZZNWyMpuengFn4MW7pst
BO3iQZhD2K3sXL6bRRCPPwXHY9EP4y0vPjP8kzHMfSRAE5KLP6Jm8D/NfajP739N4GYsyq2yTQ/T
zOW3LNIBGr5CMzzNF/RdOkhNi7LRGc9nLM/I6fS+/+64WF+QKnxNTNXlesgUDyjI0v2qFS37Myqm
7SEirzwXzB+s+M4b11Q2+nWZ3RNKLpGhUPgFSm2mpqdSud3C+DqiXtlCohzoIQTm9/d1wyoRfADB
kSkICHr5Od+8CTeJ594o8ZoZaPUXtyer2zAEiNSSgZADWq+u468seWN/XE5yLB4hPm15TRmLiXFn
ju4xwKU+1oVVUuxroPCz4Ti9v7sbL4JSpkV1+v9bD4tb0kQou/mxj9aTJjE6FvQbwyZAGnzH+Bxz
3kY//lCMwT4MEBuQYk7W5/s/4IYdYFDOodnGawCCuTDCU5SKPPJL5ivDYVaYkTck9A3mG7g39FGD
pAjkTrJlOsupVl7IjZIu1pY5J5DXJEVktJeflkHmqqmKMCUMssTErKAP25xqI8E0I6CNgpfiQNIX
hcnzoGvxtnfQ83bm0PlrtsLe3z+HG1aBViopLlBnLvbr+Mmba5aMikpWrSYPs5Jof7kZ2bZMY+v9
wfzbVZaV1B46og6K/OTBUmN/p7ujifYH1NCtkxXfhOV+nqOy9rooXwNz3/rMOBbBS6LDxSzI5VGb
OUBOl8n1h4G5MPNhquFyeHEDS/tC0zL92Y4qXIBCS8W4ErTdeEuy+UO5hEQewq2Fn4lbRbdhp4wf
4IGoT07e6Mc41hCuCKI1//3aSFpYdsd5jXQdwYzQMoBpB/7MQO7iQdSpiaIKqFake6IsQ+SiK7u2
PCPh1/mHAK1IxH3HHKz3qaqYOp7Rj2asaMWdX5sucJN0f2TNXsdMLtw5QU8y+1OWPcTE/RU6ofUU
bVVivk9TaQ0fujZfG/W5Pm0J3cZYMq0h8ewLc8JoVGCpSowubThmxzxVo31lZc1O6OZarHJ9owzL
pTwjh7HAUbuLD4tOa4vUELNtsV01v0ItyqHz5IlC65O3DJ6HerZTJxfqxPsP9cYWJZAQDw6eh/GZ
hdHo7bKLEZP1vRFWuhpPWmdPXRTmxbZMElr291e7zjmo1NAO5u5qTNcuVzMYXEV7BHQt7LbOcwof
2t4vOwRjUPqGQnfqunarlxKsTrnb/31/8ev7QztPTiSwX0F1YWGbC8Y7xIAIpWdFGRW+tJs2tVX2
DNrb7iYNomolhLi2gTK7odNPiRFvcDXeaGRw2KHM47V+RRHVSvXjAIplf39X1x8Q12pTGJZxIBNM
i1cxCB0eX4TMvYmg+mPROPOzwiC5l7a5u5bS3FoLt6ZStqHUTWR/afZEJNISvNPkQTQkgR0ZXNRQ
gDOsnKwVZ28sReIkIfM8JrBei/grRs6+HSAV96ZORL8Q3Eo/5rGS7pR5jlcu5e2loNSjEwjudGnn
kOUoVRiveuYwivEjtCL5SS/MfA+3+Br++cYVZE5CQk4IYmXT8/IAnaZHsM/NBq+H8uvo1FBoZ9EA
5qOAJXAe2m5la6+jEJc23KJtLgE5gqY91I+XCzJOrIaD7fceooIZipuOFZ2ncPS/FGZl/VBrXzsG
4dTHmzqjdGIH+LFdmenDSU9RnMGUl+jRorx7/85eGzsLg0PmAhiJGtyyEpbVCMTpMbJXEB5AraFP
wV50fuKFEMrAxjEeIQh958QXRQcGCEEvUyiW5nwZ0HeZOeQp7JyeAYvvPwqI5m9jFUKfCSXEQWtQ
rLu/xxu3SoYGAAiY9bIxO4uTd0f4dbKo8xrIor0cUuQzNf75JESjHf+HpRiIAbhArk2X7nKpSOvG
Pky11oOsKyXdDvyzoQTmISQxW2mv3doVZsaUZRRZW1zcJ2S4O9iv4tYb+6j56CiaeyTg1V4odDgr
B3jjkggK0RROyImEtWx6RjBtlGolWk+tRmjnldo9DQJZVRHGw1NdTRBWzcX7U2oKbnwtYmhQLmSc
l0cZuE3tiEytvWKYgZvs4DzxgaKlaDdmaFSHMC6jgjaGR1r3EGIVrpH6f2BnKZuVlu8NS0HshV/W
ACVSmVjEA12XonVcF2DAYfmdPrVoHoTnvK5gpCPJUSBC7Uw/3b77IjkGhkmCmlh36Z5FM1FomM3G
E0Y2Hie0tw4RTDAnU4E96f5St/Ynj5g01CW6dBduC2muMUE8iuhcsu74qvsnnyN/D+5ugsdA6Q/3
l7sOPCy6XnhHmlJ00JdoWr3rSRtDq/ZcXj6U/Iy5T4hmnMq8+ITIUHRqpF4XHD/Nytu8uU/CABJg
ighXwAsYC/NJQaHXGxsreoHeI/1nsK1gBwWD5FYs6/39jd7IAqlQy1dD5AskYOliYsKMsmrL3rOY
wgKAFieoladIim2noYVrpqmRKQmmyIFfMptHEqYs+DepleTnqCXN+f6vuTYXvCVGi2S9FaTa0lyE
E6zmcNLM1N2qIdihxDY/u31STUe10Yq1O3X9keXLhcVBjtfKu3X5ePuwjiczrVRPqwr0zOIEMvgd
cnXG1wki8RfXhncb6ak42dVdUq4gHq/NFW2B1242dhF/u3iwQI20CX4l1aNHUm1FE5c/taGO/ha5
ArWMK/WCrTZ2fr37gIGiE1BTWmGeaomzjCFsNa0Bad5Ag1nOjFvnQ57pzc4JmmzlJt/4lhQ4AS5R
qiICXEKInMaqQtOiODUUifEzF+N0hjkFBkIVBr77u5JndRm1MK8uZ7RM6ucqH/PyQwb4SEmsP3kB
iOkDbVUL/ubcOqWg/04I3wIMaBQwMHE5QjVR5itv6MZOBfB3Pie+gGxh4QQcOHkzOVnqETIVx4ZU
ZDMgTrKBWm4tQLuxFOghuiEApBjDWzaVGlUxiD2TyisBw+81d0q/ZGgkIYNaRysm8MYFpShEX5Di
FCnDsl9WU/5BHnpkV9CjAu8flcYD854hYQ9V9Pes5CE/1DyX4t2ujH4r1Aoa+SXD7Y48gze1IPCx
0RSGKEAaaIQAXwrEJAiuxTzvWgjzfpduPaTvHLYF6wxexjZMQno5SLVYs0WYUEUWO/cydyiz41yp
bnaowgRqx8zuUEIpqPquGLtbBww+SzZdJb/DEsNJXbDsGerOvDlBM9WvrF8RnNEbp2MeULfLP7ni
rkEgrr0L24RNAviD9KTLTpo2Sgki18+8ujKaJ3tuykM76hlDWFV2HJRmjUNguR5wY1nVk1NVFPWc
ZVSidXDq2qNjnictLQIo6g2kLBG5DYPuOW7VtMs3skWlrtygpT2Qy9JakG1zSRi0zHHVoshD5qWN
M2JXTX8qJ9hqt5lR2zBid3DH5oHGIFxmObuQBv5+cMZhf98iXblVLj9kjxSgwJpgEpao4LpCinfO
Av2MgFBLMbca8+GltsAvHdw5qtSPI7Kd9sFXXN8/lHCHoJ+VlknwNJTU2PchDPXRSix+VaDjN1Gw
MSR8llkoxiUvH1YY2AEg1nI6p2VlbYogqB9GOqtbi7EZoBQhajdMuG4ddKWo4SXBsURn7b0prfwR
uFoZwjGpBEbl8kdoeHglYprkPADT2QuHBVEUHz0h2t8qisYrIerSx8vlKKyTesh5esLUy+VCc0Lk
KNP7c2gPY/0xydyU6aRwQg780HBNYrGBwTZBvRnpt2ii5Yk0wsp1lFt66574DcDGKE3wyFWQfwv3
BG19hJKG2Z/RydP/s+cp/ZbWYfpcN2G/st1lDYmlKEBy80A5UOBczqTOyP2pzWB1MOXlAsWJqtnb
JGArruH6WVNqoX8o4wgM2DJmdDMrpxM/9Oe+L6enOmWsF74KpGnSUd04UNxt7r+mGx9Rcq/gZGUq
Tt3z8iO6MfOZuTZ3Z4OvN7z0SUE83mXGNGZIHmZ26jHipvvIJKJevAnS1lRXOgdLW01LnmiJUIbB
ZsBw6uIa2WUioB4PmjOXLEaoIDbzKT0wXscwSVIJ6K9yJerQocwMhLzXmJWuBs7k8mwdF0V5hkBH
HtAbl9jlbi9QZp/PqHEFunvqaxL7ZOMgApUe4NSunQeH3p/6NTfhy6Oc7rSlO2zrWe2dHx1yK9rz
MDuOcUxtPVJ+KLDslQejhwN9r6jQFxwbBsyCehuMlAt+h34dpx+1LhYIdBRyEOqn4yLH/LlBvxwy
zSiEivO9XxhUCW5Coz/DM1mGUGbkRuB9A3pfUfWShx160C3KNo2SMk3R9/lDJ/T2YGiRshKlXj8Y
AzyuhONhIWQWf3myiYFy9WhP/llVQZLG5F7b0J6yb+/eHqvQGTZJ6rg9i+9XIx1c6GbnnxGu0+NN
0HSSMMrsB6qGnVU6R8cGHL4XY6KbYEmz4Mt71wdQwvwGYQa4WTRQLncZiiIfGbFyz7PwmQ3FUtWb
rqfnNIeJ/wuNwGCXBGnnQthlt2vz6dfWAlob0hlKd4wSEk5eLg4tXwm9zeyex15DJEi1sse4crKP
vQbrY+Ww6v3N3liPQgykfHLuh+kF+edvHosL020fxqM4N0mFsHFhGD2KpzXDZU2pkAA0QbUSPd7w
rJDmEHCQhkhMw9Kp2bZPAF7l4hzMrRwFQfJ8Lkg/1Ikeuah8AwrLKixoZACmiSKC5yliWnXQwuwp
adw0X3lOt44AbDkFal6n5Fa6PII6hQ+AJj1HgA6FpwTjC5Th1d7v1eQpK5VoJdq5sRwdEpvBMYCt
cuTgcrkhj0WLBJR1DsYYWpyWwZAimOy9FmjjZlLpLtz/wtfxHUA3ihak77qsLi78wWhylkjTBF5X
oGewmUsdTVLG4LVfduHnj1Vv2Qh9TWb/FRp4pIlcNEvy0/3fcO0R8Aasz8AiLBdXhiOzaST7RgM+
a9SKU9cg2Z5EYYpSA0WSPIDmMMXcvbOdSw2Vdi7sj/xbppvSmr252hlNLooEQ+BBqefuMnqmR7cQ
+YHB/jV2i+ughaVkeiLzE3pgi29qqNSdEY4JPBTFFf0AE2VQ7C2VOc19nzbue8Gu7Iy6pUzgYRyR
fZzLnWllUiJopCPQLJTmjOClsskzO/mBtvFaYeLWawUURHmJehc31lq8jtI3EBHVOnTbLGs+GAkq
nrmNXlmpwSFeD4O5jUfoUeGUQ9ScSSRkeN3wcP/63DhePA5pNQmChMEu9uunSqCWveue264rDsNg
fXKmOX70QaC83xYQMRC8YPg53WXJJ0pda7agsTn3nMfRyXK13NQGAgnbvE/rbRpk0TtJJ7E68Pbg
VKn+ksSTbV5+zGg2IegfFLjTRk1/AvFgMZmvVScmytoVXokbH1MW8Cgz0QOXj3FxT/VgyLQAMYXz
XDbUCaqqUf/6ZaX9Y/cJ+igVc9OeObUjQs9Tpz7NphJ/Rw7QXDFJ1ybwdYSMSww0i/RGmqw3L7Ms
5tZgbLk6j6XiUKht4c2qk+TJKer6rJHhH+/fn1eW18ukgpE1QhYSKVrFZNmXCxYtSofomJRnF/ka
KEvsNFMKD2JyYb/MaFKwYcPPYCmX3DTH1jUr5fOIKkr1aA1qUv3nV8pkeXY0KfbnAYVUBGzqJjN+
ibizA+R5BiOMtqbfRdl51KeyO7jakMPSHNWIGW1iXUfME/VB1H03I+1cNdpMQeAa30NXoOBz1Oqq
CQ+WmfTg9Zml0H+oyMb9hmMLnUUHrnCxT4c4SD46eZF1m8ivc2V//4iuLTQ0xtwKXAUDF4SXlyeU
G4XOQfD7o6b0j+44f6ZjOp5ojGSHZgLPq47+uBJ7XD9rQnXJ4UfNU3ahFmsqionatZ3A5Yqa4y6q
0XBWc8tG44oi5Hu3B1yKsIrBCzI9mt+L7cVTlodKlp7HatK/mUhYBLs2cZpx6wu9G49lP4JRnmvs
6crK1+kYPX0GduhU8rbBr16unLlBVtcoZ5xtGIBGZtYDFfSJEqDiQjEkOThmhHhk1SPgOmPjVizn
9WclA2RUgcIOhTOqoJerM/VV1bit8Wz1mQE9N7OEVBLGfU9l5ylPnflTLgex7x/2je/q0pKgs0bx
lYnRhcvogErTc0eMWuhjWJ36nLHBk6oXIQzZzft9IRRrwoB9U3a96Xdd7jAKkICYtKY/q5Vq7e0G
0XACHHczx8ZanerqMF9BYTrcAIK0gGbX5VIC5uZpLML2XIK1RE4zrfaI/Q3PY6BqXh6nCZKqyRqm
9OowJfaE2g/dLVBitPUXi5JXmkMRNefWD+C+pxxmPYtqckv408rg6/0vJ6/DhZ2EYYmIHLQSgFI+
32KH0RSju4k6y7lrBnc/0t96zobS3QRQlO0nJhd3U0L06HS5VOquzBXve+2fZOIlkRSyZI96wMI/
JRGwKDSPqnNhMLAOLb57NPMhhXV6rsMPsBqn24m+k8kvQFV8hyBxpaMt8m5wO8E5+D+q+fQPuMlL
zprELZBRdrT6nM0GLBRtZyF/gBr4JoXS9uX+mV85Q7mWZA8x6AxTc1tYwc7S4diEifdsTQZI1hzl
zHiTtzCZHrAo1sEMK19beaG31gRTTqRDUw3y6aVZMGHYqG2/OleNVYanMtPC8atdK6haF5SFPgvG
5t/b+JFnatKqxBLJVvGSNdUX6agknVVR2OuKvzYzVFt7DuyvUwfHx/0jvS4osxbBBReZ2IrIe3Gm
ZRz5tpV19VnhC8cd3dkyT4NtWrcNJVvFn7QTAYGb7Z2ydL8SqJfWPkwivfmsoGLqx5vGqIp2xRbf
OHQCSyBXoN5llXXxo2AVaVukrbNzjLjbdyCJ/U/y+1DZANvrj9Slgub9n5kiNomm5CWS7/rSdpT5
bAmlMLJzl2ZVQ3d61KJdiELb/NM3E/Ob0SIduRJj6vKNXtoQpl0oPzI0YXCll8mJmgxGZFEmO88A
OzKxmXk4Ubm1UC2cIDGRZTI9TMsp9AwDvaJPtp3Hw6FCpc16niodMpvWmobit4bSjrEtLa0NXtUW
YxR+OpsqiBsFqtvth9B14ZxDB2ywNmGJbNmLKsaxPlWzXbbH+zfqxreThLjEEI4N6GjZoQgLoxH5
WKWgcovolCuWfkqUetzrpfW1dMJ4pfsgU9PFGVIuJmWVXN8klAs7WGZZoZVR3JxV+nteMrbNQy6m
tTriKyXqYhnG+wBP4NLw1Mtaex26MGzN1XBGeqUXZzLcHCoWFYmRQ+UImty+Apbf3o0KSgkvFXyp
mhcQq0EnbaR58iOZkRv5iFL04H+jPOOGH2ITDbhpZ7m5oe8RFAzQ+0uIlKVu61gizIZ4pn22hhGb
zjyoAzP8VKXG3ooSvz2Cso+UEyOjVNzyOq+YBARyoJ+i0uw1xKBLYW2SOZ3EJ2htVRhy/NSdf7YF
SrUoYSLt9W+uaGq4z3zdLJ9DV4uifQphx7CNGpSBdqlTzeO31DShfIl0vf8PDYpsep5zre0e0ilU
DGhqjXDWiM/DPFe82q2gG9poOrQayQZch+U+Q3noO9QjJ6SI7l+ya1dP44NYUXIvMzC9BHSAZeE3
kAScW8h0x1NT6iNK3UEYpVtGZpq/91e7CkwBCQM5IBaGHY5rsAgsmCAPJpem9Xm0U1GFOzjFzeoj
evVCHPNpjJK/bRXEnbZzEC4T+2hEYOXz/Z9wY8PAshn4ZFKZysLSPilDnQJHnipqC2P+3WCk4nuN
8AzSp8ir/A9LyZdEx4dJjqXHc/NMTHaU1+cWWmjt+8zAxPBDSYhQ/xvh6TI/3V/uOlTkaJlNpKT4
yi+4qGEPXRWXAAHsM5JwzVNWowjHhOs51eruCeHVdAN60FqxvDfWlIVj0nrsLsNcC6NhxmBUUaZC
Grae8m6nd61eb23FzL72QaNsIafpvoQu0jf3t3r1EeXoGNgHOZKDdMwymSessWkcCxsgW24+CUSv
vYhuNaKW7Zpfv7LCr0vBI8hgrZzNW1zZOg79BgIN+9SESvXLbNy53qO1mXzUIUM5Z8bcr7zImwti
9CXRO8X4JUzSKMKGOr1in2xz/teH7fppQLJrpznzn0xXo6/3T/I6/IVCEIPPRAjfECiAdAtv6iKo
08xoTArzVKhK8knrLPWH2RFM7OMkt0Pok/MCseR4aP2zrohW26g+pFE79Gf1/f2fcpUIGLR3KLUB
D2UIB1d++UtUx28CpxH6aehR2/2rTOHUiH3mOEPcPpajFQeSjyxVn+cYkMvWrgD9HeLEyIbv93/I
9e1ySZph1ZC9LsHcz+UPcbuGBmaE5uowN8EmMEL1qFtNfuzB0pzfvRTpo1Tu4TqroGMvl0L/Fi37
EjlQVG+dgrJNmBr2F70O7PE7YZrjvtxf78oAw6IkqX9AaNJ/4Y5drhfTM55GVemOdmwP+yazw3+n
FkUpSj/1MTRLxrWdNngwzTLa3V/5ukXKE0JPAKgFTCLaVcsjzWenhuKmPYaiQbwNUpHPEZK/D4rh
l3uOqNwx4wrDjyZagM6agDKxmB+bRo3OdlegJmfCHwowIdvBTweZV1YW5xRmZxIzt0LytO+sT1Y5
BGd1QOkw9Wv92dRisWLwrl6n3AXyVgyAM+1OK/TyACPgKoGJ6OGRc7IfwqqqzmmhxtsYGYgDsmZr
rLFXgH8CIDAhkKqSiwNNWJo6ggE7H8oYUJdphuUBNveQFrrhdyl0k/Nc6cGXEabRzquFnwQfOpD2
KZECcJ5HB5kO9cUdQ0c5Iq5JqW2jQKZkrmV2r5HoRUzHb8R8QKVAmgXUeGEjFTiCrXbs6mODRoOn
NZO+qeuw3jRVVGzDQYn+tTPd2KvzYDyNhU+SCc/Drq1i9G3LOD5qnersNDNAkSoM40/IcJuHxrKq
XTMXyRk2/+QRDUKkQOFK/uq2pX5w68japhjHcxk29sZCXPUAZEQ5IRo8rdzcK7skd4f7dsAsQbi2
pCGD6A8CoUKpj1kg8h3jVenjq2p4Udb6zk+69mmEM2qntl37SDMsfK+JkMtTboJ8Rzbglw4oqTVo
icewOWbFBOS0ipxjWFfztreNtTzq2joALqUrYBCykAosB041ZvzG0jbic5Wpbt3vtCQW/mGw6jE+
GHPhF8+ObsfGTz8I8/nXXFP+U1cO+yqgYAqJ12XQ+yGQAaO1eF9WMqhpnfMTknR8CIOi2aIe2jxZ
Q1Z5jc1DV9p5Pt23TTcXZcMMdUmDvyQXHyBwrR07SM5urbd9tK1bmMZhFrcLcVLRGJl/J7qexck2
T8y6WWMav3I3EAFxu2R7BNQvseLllqehLvVCU/2TMsAF1lkCfHcvkj11pmTldK+XopJID48ijo1B
WVKEhCQzdpRN7qlo7PRECVH/BIOG2M7I8a548ytDiZOh8E2iJ+v71KIvdxVMqCCrwndPYxIFBzWD
JM7pdfuBeYBvdaIn723vsBy1ZnpoBEeyH3q5XDIWiC2hw3tKGZTfq7Cpb1PI1E5KiFSWUkJQfP/K
GIujpIcOooCI97V9QX6yiLapY6q+aQzKowlMJAMdWlTDY4bgTHIIu96pKB9mAkJeymlBvamFWub/
oPk7qMcElUj7wRlMFXZZ9EkgmmViUT0QR3fzj5Kk9D9SSqRa49kCszyTvsZ7007s6WgBDZibHcJT
yeM4JKp90MYyCTcuzP/V1m/HcUL1avZH5dllevkjrCRmd4on5hW3EHHT8TB9kA0nEZfWuJvLyg+O
UeuLjBQ802ZjDemxMChM2ILvkJIHErkj0/3Lr9JbSM9T+Qke1dTwj3Vdf+tby34x/FFshdnZu7gX
4Hmmfq3utXjRLEyCSfzGWCqRhmkuFtbIYl/rylCVBRBpqNovZmyUfZW0+lkLzeEkyTwO96/EjTUh
5MRGG/LiQ95yuVkEk6PSmp3qcQwc+xRE8BXkXek81LE5QTIeJDvgd2tjxq9R8RvfCwU4RKssKQGb
kFcuE/igx71btTU/UMAx1X3fO7OOLE+bFvTQtCn8U9T+8E+VKAaiykWTmlsHPvLPARLHEDjEzNlv
q8pums0EX+izWVV5ffCzUIinoAycb9Zc68H3Is6UtMUSA+aD3jsNDWTKs3CqkHPjKMqNGyCv/AxP
Vhvv+qkVzotaaU6+q9SiLT8ZTjlr3+qh6LNHgWxYQknFn5Jim6dgqDNIcd2OmygJ4wPoAWtUKxB2
GECdfqayB1/HVq3sEoiOKN2x2mlBk9e7Dr2hh6Zhdu2AH0m+9yU0dRv65sMZGvpZ3Ue4zQ8jo3R/
EsTt/roMKDqbBkns91k6vgC9mVcaN1pumLqFyyrccHBnKK0fMler4RnTfk2THz2bTOecpig2ViLQ
q2vGcgSFBAMwEZGSLparwcH5I5BGCCOt+KHxe5PmLLrgPmWrw9xZf3I3eOespdwicAyeEph3QANL
Zj6XflAzMmv7UHb19Nkq5+KfVu/qB9ugX+tKsr77T+nKuMIBKIUSwImj30I2dvmULIhHo4DQ8LkK
rekIsVr8OM9hcQT0PB/fuRT+HkOBuCGiOHIa5nKpOfGrnOFg/7Ei3/6i1uO0Qb6o/ZGO49rAxis/
0du3CpyFrwabyCvBD2C7y7WSzKk0UsvmAVtZkIMZZpt5lj4oPw0lNssNEE9w8ENsuP/H2Xk2x61k
afqvdNzv6IU3G9MTsUA5VrFIivL6glDLwHuPX79PUndbLJAihjsTcXvuqFUJJDJPnjznNffgq4bO
kxDjcfY1nqz3Nsa/gr2HD8qhtalkw4BC9KOaOuVjO7XKGi57cX6LuCJUlgjeAg9JcnL5rHNQUNiu
eu1UFfr0OYea843EQruf1PyrFNflSq1MvPrjqaF+BJWERNeA5EZteBE886QxsyHX5xNwnP404FN8
HlqzWgnRT19KXFPYNcLLEiaQ2FuPih1FV+JTmZTDCWhFgjXDJEc3Smm0d2M0YQbOkbKykJ8dkMSE
JjHFI86jywHjqQcdMqv9SR/mCQWRUnG8PrGNPYK5wS6vC3NN3/dpeGAmIc1xESNEAHW5HHGc8rmQ
cnJnK6xk2Ss1lM4jX4syb8za6VYOMB3qJydZmdknOxabY5FAE5REm3oZlSQFqXooasqpMeZ+IyWm
6XKl+tnOzpoq9DMj0Q4RW5UWPCS5xSZqoV0medq1J8NH+sidekg4hs4d0VXMsF6JDg9QicW6FNGP
diUfkZb4YjplCFZmmwbtyY8lf9OpnO+eVINO+9RpVlu7Kh6XrWsPU/i5b/W+cFun0x1EWVVfc0Wm
oLwLaIT1h6pr+2qjd0aCaYcqfeQcdIpt1hrdcXZabMtMJQoQVKtrRb+2sE6nZUVDIN5aWd/9W89N
OfGQ4CneIICqJjtZn6YSJeSupmNiNePafnw6y7D4uZPgywigH4bP5TKCwzcaSlXLJwPvtn2GkKjb
W35/Q+9iWEmln+4RghkVcvR70GxAEOZyqLrpFWOi+n8qrP5nXnHZ9wdOMEGuj12jlItvr4z4XOZB
iKBhJHRnCG2X4/nA+gYzHNCUTFX954j30LZv1WrcTVYwrUm9LooHYu1wgAnbUACYBLlFxLEmzY/q
wtFPBkrPmzLXUQ1g25+MIrDQ4O+neIe3Zw3WWE3nvVaGa6IlT2eXkgUd5wfVDQ458aEfhbyMrnQx
Ydp70gN7PNZdp5eek6jzd9usjVs9ryN/5Xs+XTqcGzRWAIuiXAgf4nJEJ8niFHt38+RX3bwNMcO5
CrrB3gZjNK9EnafBDr8q5G1V8m5LRrn3cqjA6G09ULhNaX6ibGU0Qw+dPnIqlsheyJjhfLElLGlf
Xj8P/niPY4I4xqmjQgpkc5A+iCl/NKVxXfiB7fjliYw5jUEwWkPm9eg8z9tak+byGsU36xMMMV8G
/etX876UA1X3kPrOik006WXi1nNhazdxOFi7UoaN71LOs9RdXOWRvE99te63Lz/1ch2Ih4Zahl0p
WAgB/7x8aDVDgcCcYJRF5Ifxm7xLbGXTQB/7dxmGZXk3BIPxyt6JsHSlIAi/j0u5wJ8vgshsj0bf
m1N1ipI+/Tc5j51tpLotz04cd83O8fvpy2vfkjNIADCopcPmWIKJLDiw6TT6zanuq+KsNrN8oAhe
f4wDuUPAUVuTz1hecHlDYB/ELKRyQfIvFaP5nr1aZPhtBuDcA27gStRuAlvL/KuixgnLNVEIfW/O
peQNajd/fPXbAjBEhQCVRkoeSzEY28ipTg1KdUqH0dS3vV4atud0pROex6GQt3Fq8CCvHlMwnIC9
0aqhlrIIaML0OvMtAyuxKS0+RKNaocnd2rJrKE32JrKl5v7lAZfhhDNS9GBECZaE+Mm1utFNjkVV
mk6CEntI6b7vagcoZZc2a3eBp3uEiwBwKCIJNYMnuL7Sd9QGrZDxNJSKtq10vfCKyZH3QR58m6lK
rtzknnszUhhGA2QnaL+XW1LgOwYNbvopR/Qy9Goo8d1mCPX2i1FGrxXcxBVdpBsCiC06bDhxXo7W
O1Ok2wCv9+k4D1tLzT4OMMs2PZJ610nf6SttzAf1tsdRkvHgNJHg0DcVtJtF5mSTLgxATqt9oQwh
NGJuNdlN29lO64K+SqFRqVG5H0scJd0gz7UHGFoQAWxuzZ9dKKO9jgoFOK2hGYs7W0nsj5VUN6rr
I3r6Vm4cKffyTBrpN8NqtD3sotNtECPvCU5a6rZBDl+cAlOdh94UoKnnhVaZvX95cS6P94eXFJVy
AZ6A/beIcKR0eLb2Vb0fOqm+CZo4BL4sVzsaYDk9IWx3RpPKrpLr6d5y/GnlqL0cHjUZoQuJYjal
NRowBPbLb5oraava9J9202gmB1/N1OMkDfFWo9bSbgZJKtFgi3KwFUb5OUjkNZXwBejt1wMAGoGs
QaiH/rhYwpZROUEC3m+nNdip5ipk5ViZ5fsQxO8GG+T5PKq2cduqWX9VK02wrUB5bmJTKlcO5ctA
/OtBMN+hDiYodDzN5UxkVdhJzmzLWIX7YAAoWCEdGSCc21VNd/QhSt9VnRXsYHXo+5fXgPjp3wud
UCGKm6QfgmcrNNQWczDjvg3QIlT3iWUG7xJ/9q8b8veVT30ZLB5GoRHI4UbdnuLPsrqYRsUsd/qs
7W2dSzlGlcq9Mqn1xon9tTrFZRj8eyga8CTl9Im5al3OpQ+QqrBCXdtHVqfeRlLL4VUr42c/GO3d
PPtrCdWTV6Niz0UDtSuaa2hsLSbQlvrWqSlA7aO8hwAjQ3fBf1TaDZQMvJe/1SIq8W6ofHJYkh7w
tWDYL3aMEXCKYxCo7mujbe/mrvM3imTbLgxTZS+38fckC8sr7sfje3wPZzcwQvss21HyzswxWiK7
a/asQ4ARWmFvJtKt42Rid65acXQThZl0P5sJyKUBFecaduG+D+wM9rPwlkTGYJubXfXm5XdatIj/
fiehjEEgEpfixTspRjNRY+7UfYVO6ltO5xiJAGs+aIlWU30GPC3reX9Q+1rywnS2Dmlu1vRgpXpr
axNaBjaiqi8/05MlxDQL8CIdLXEHWE6zXIaK1tNe2ttaYtwivPymnZrpUOcouhbF/PPl0ZabX3xU
8gMONSqiTMJi8xfmPNI51bQ9bBznXeKgX8YaoFAtN/K+nHXFrSCNfY5LQuOrR6bvRAKIEB014OU1
OQnJz+CTaPuSrXkMFbAysRb6rmWV01tZi6RT2MzqlS81aw2op+8M14FCCBRH4h3djstNqhl+TY10
Cg4pZeKN0nb9Totx8Cv0lIulXRfbNM2w6+20NU3mp9+W3JrXFSraBpeKxWz3pZHXANuSw+xAayoL
q9gWhhaeE5v8DE2uNZrQYjw6acI2QeQtXCOIfovx0lFHbCYoIQZpJbT53ZBI5GQZFzvbQe94nFE5
pbLaH17+tE+HpaAFcY1znUUFCfBygmsrQlTZrJVD5msS5o8YdeGZ/l2vhnEXzcEa7GtxlPOWotJt
81EN+KpUCy+Hg+PQBTqK0gdcyOpN41jdNil67aOWR+EXQ3LaQzLa5oaZlt2Mr72S1i+W08PwSMXZ
v3zK+T8uhzfxhuomNBoOKef5sQOk6LaRNOyrMr6NslbeplHyGfaitnt5li9v8FR7KBKAbSEz5QQg
Oi/GDXI5cppAVw5p5UcfbVwhPT0Zgjskz9T9rJHd0fXNVnLTZwelNArmSrj8LKOTGiGEZzuZehhr
Q9tJmWmjxEDA1JsQ8j0XuU3VKmsGo898YBRn2C7cTyFBPNHAAuprzpmuHkJQZXtcCX03VpRqr8XI
UZhcqzzH75qDXxTGBmKO+vPliX66nCmsKxpXYyhhKFQtDokBqVc1mi3jgPbzuE07I/NUa4j3dmjE
7iyHr7MKFB+Wh4Q2SOJP9fAJen2KVC0ZqsQ8xHQuPLOw7ZsQDAcszwq9yZVj/bmXQ7yIUx2vQHER
v1y9yF7k0tx35iFhDR+wc65v1EGAJgd9+JCxcVZSvgXh4NfbweyDW0HkpeC92K1VMY9IoUTWYYZU
4FaxNl+Xw5C9VQtf1IQVbV+HZr5XUx1jN7CS+4kz0I25s+77rJ2vY1/t75sYU3XuCMWdVubZXWtB
ESkVJfSAAmWgUGRSosEPhux1qaT4NNzMuJLxn2AzlvhGiqu9Vvgxzs3KkN0ZXWZ4moIeb1V3a3I3
T8MKYVuYl8hoHZClq5cfZu59JW+s3jxUhR0fHBVCjAIK5W5oTJAHMGK9Io3sXVQh1vjyel8klQ8v
CYeNIwqgo3CovRzZbDghQxsAD8YpxqfZ4QHcSqvQ3MkV5d3LYz2z/PTHYy32VolYK27jrXWwAgWn
cAuW+mR15tGEQuDVem8dXh5vYQ3D8hPMdKBgIMPYX5QqLl8umsvO9Om8Hziaunup7O9ypUs2ahO2
74baCb9XTnxSu9K46hENcVFmG3ckKoJ/KlWblx/myUSDNwcDTt7OaYkiwWLvWT2G0DKc6sNoSaaH
sLNxhKZ5Dp1Ge/vakUhyhXIsMGz86JYKvCDPdEsiuyU9R95AimdpO5SWehUlqvnKgELjjCGgVjC5
tH6WL9XZ7VxUuaNcqWaVnfI2/CrZ5fcoHbN7JZOn7eteTLTpSGEFCZFq6RNtBfx9KitINR3Okal7
dePE106OWWPaZ2tGYsujj6G4JHDkCRAYXcLFedvXU43FDAsjkpvJLafWFGti9rLWV7bhpP27znRr
5YKy3B4PY3ITEuaBEMLkxQoxppiOpN4YVyH6+zu1KZQNnqK5F5l1tG1nqmwvT+cy6IjxBJOJmggA
IILl5e5oUiT+c24lV8DJq02nlJonj2AHNxNl0m+9hBq9PGbODDevZ6u+PLj48UfVALQOxOCMDdaZ
I2DZYpb93Or60TDAUFbyZ60s5U3n17hivTzMc9+RqgOXDsh9/M8i5BRZaXSOPRhXGLVJO3Oa3msS
zJ3YQpYaTZXgXAVWtXLqPfcd6XtQ7EEF6il1xkT5tmyTyLyKNTs4IR7fv4lNJyGET4WnZoP875ff
cRlZxFQ+Gm9Zh9DzUjUTKklXxVi8l+uhv0alcPrRR5a9hnZ4biiuGbyciGAsm8slQ00Jol09wGOp
qFSlbZHdWBxUG0HGWIliz80iVHVwYqAVhYLL5VCxPOS+DQTgyvb7JHZ9M7C9KkoT8gbErdzezPOV
dPe5l+Osh2xHoUqIo12OmAWNrqVyaF5hBlHvCTTSuVN94yoBl/rqodBzEn0XmyCtcCu+HGqatM6I
69C6UqLse5pq040cY51V+uW4Mo1PX4qegMgraMRxXXrgtTxqwnX9YDeF1VlXdA/CW2jyGlYlgxBm
rF4HqeCOC3GW3g6YQlHp5MZ9+VJJFxeTH2jWlaZ2RzMVbsn20AJQswGrWdDytdCc37+89p+uEvo6
UCShwQgcx9JvZ+pmTAnt2b9qg1p1TeisR7lWBPm/0feAN18ns/bwjkKEhgIc5AYMzxbnQub349iQ
IRw5S83NlNfBnaUn2kpZ6EE15zI6OqJ3ROpM95SSzWIYTQlSY9LHAKdAJ9tbadp4zZz295E0Te4Q
Z/1NWdEysGI/vK/0KPZIUYfQQ7082sb8w22aXj1AxOnoXaq9tRJVH7B6T56P3JF+JWo8Twxi9H5E
mStVpKvY7AO3ASDwHfun/rruhg9pgfCRlJraDlK1ttHa0vKMLHf2hpE3m8kP1WM/jO0hHxP9oMaN
JmRl7qpxBhFapQHi+rbm0ZusPxm4FXqY6BG4U0T0JMkMtqYRm9+TeDDPiGUl21LXh7OkD9ZVPmbj
oS8bZ2PUgKiH2ApWzstnthLNeoDIoqLEtl1s2sLMGhL1TroCKToe0xCxxCnOjWPLLXFlgp8fSqDc
aQrQ+loczUVSN7pRTNKVwQF9A/8cuWmwPMegz+uVoZ6ckKZAPdCkpCMAMNxZLLUUobcEDZToaPVN
uIliSb1ywkZ2rbCRrjQbGp+uox/18rZ98n4MCiiJZhsDCquhy1ABL5Awoo3xEeWxZh91RrPX7Kjf
53q8dho/NxQlT6EVTFOPkvblUJYE3yU0/fgotQVGNKM5ngd1bL2xyfIVaviTYMRbPR5qcTp2aW9M
xmjHqJrZnVuHSr6dQi3cMP//DgIamC9P4gInSTAS49kCccUxQr64WJDOBF3WqtAD7LvC8HKpKDZB
EpZbdZyx+LHy4HowQHkYuWXtJknrAP1LM7hh5BPUWMlvHbR23k1BX6IDw8WkKNPgtSktT2hhfQfs
hNXFR7icfN/KSyXWUF8h/Ge3cWd8HFUl+Jwy5s7R0+J1+oW/ZoRuBfBImqosMO1yPAxeggEp/ASD
lT7fxflc38R5h0ZJbkku+gWV5A5qWHkzqVvujnoTn0yc4FYSwAVZ9OExIOcA0oKqAt5vifJT7UrO
80ZOjo42I9woyejjjuU46zezmkSYLqW189Vs+qil4pPN3xrVp8HiwL2vXhuzBMzwQQic6jcUk8WS
BE6PzmtpJ8dOBm84B8hbQd7Pdga7e2WoZeGO1UijmTQCSge3zyXKom6LPi6w4TuWSareBFlquQaw
822oWMN59CvTs3FDuAvNUD75AT5fL++GZzbfAxnLAIb3YHF9+elHBAWLFgmxY670485u5PBYxHKz
LadiemvQ1FwZ79mPTIGIIwGkuVCxXww4zP5cZn167M1RY4EnA9iVua3cwTFD2vFOaHgzHIDAm9NO
9YoR2Rw25Zr94XPTDg5a9DhIgYxlSu6XtdOjRZgerdEa346AwHYBrmlHPe0+8CfDR01yUs+cmsgz
W4x5Vo6PZ8KryCrBLnBh5r4jPsuj/LKdq2Dyyzk96l3qUzRq7JvGLKMj4Ik1Y76nX5glzM2fSiko
Wuool0OVPcT9fnSyo1SFk1sM1kB52JG+otX5Tu2iZE2t+Un5SODPAVmDSyQZg7O5iF6QzUDNKk5z
HAvL9uQYkcUGEWEoS2HhSnmOgEoGC1DunHTba1q3R5rGfkP70fho9fpaT/bJgiP1oB7JkhMyeQCX
F1Nd5a2ZTtI4HhIrbR23AiJySGmqeyy1Em2QObuJmIerqez1z7T5q30USd9et8sohYo6JZoQTAd8
JfXyG9h1bBRDAWGs05wRTHifuoZVhCekOMbTaFVr5fFldkJpnMODCgGHB9eyZaKAkTHJVm4oR0fP
jY0O+n2jqXXn4kukosWhpl4S5OZK/BYpz6PsFoiKkHwEBEr2xUGylEPSK78tAL5L1/ZUaMd8tMI7
qZV7JP472rJtbxzGApOOLM/XCvTPjix0MARPGKW/Rbgex4Dy0ARbTkkM+VgEjr3HIbC56guko2tk
Et1WVkIuNjj3vfxhF/UY3hlBJgp4VPFEBF0Wu2P0RMKebs65ARe1SXrF38VD/coepRiFTQUOkOso
18SlrLvRWE3r5HN2HkelO4Ryq7lBO4bnupFnL1Fm6erlt1pEp4fxqFdoXA8FAHaZ3GbgfYbAmLJz
alvxxjTq4FCPLTbgs7rW7n1mKNTIqInA5QOIt8QYwT+P+iy1szO3XL5TWfiW5WYDeqVOFdtrF0SR
tV4uUeditMU+BCA9S02GZyWNEM3yohoObDeYKW384i2JvHbHCV29K/XaOSMoprk4OSsr+eciHovJ
FXUFDhcCE7imRXgcMGxJ0tDKzkWtZ8EmQ7DKg6epva01/aRLGXKYL3/NZUD+NaIAclCbFeWMxV1l
anlla2KOjWCeTokxnfGZcn7mnVQdO/zz3tgKWW4ZOx9bx/JlLzCodCCEm/Nw5Rp3coFvJjKJ9+eK
zn0QvROOiMtY2IVN02B5nJ+T2ZDo/Nap6fVVo8O/TgC0tTFfI1ODvTpYmSf5aRu4ChTTM5DiZmuE
OuLSGlXCoLTND12ByKSFOIC28bNJ2a5M3HPLRaHOxK5jM/DRLh+1HRTa5pKcn/seA8sEIi3K/4Hp
Wb4uX0cSmUoLPu5LZTf6+6aItW1g93a/8vkWsfxhvsQVE1V2UfKSFwlTKrJlOzbzM35ZM4iIwehp
npvl3qj6xPXjVnItNXllP/nXqLC4LSGlxVVpsUp9KbN6O+MrBYlm3QBc/ZSPagHIZZq3PUhSr9DD
H0Ul2+/nup9X9ulzQYGj8j+DL47swa9G1CWa/FzSyLtpEfDbQM0zj5Fafn75Ez+3GUm/VDYHBDEk
Sy6/sF1KfliUU36eKj//AiA52VpJN1AD4qB2M25Cu5cHfHpUIQIA0o6eFhIfT7oVtRmXHYWf/FxH
VXlbh9ic+ZHZ7YepvUOnPELM1B7f9XzplZj+3DIC60JPT+ZyRYfm8k1lbZgaOXbys4S1zD6Sq2hj
DJBklcwKT7KFUv4cgAp5+W2fHRQAsoUwI73sJXkVBWR6IFNQnMOom9/GplVeawE+hFadGTtfD+o3
UWmuaSMvYaMPa5f7hZBJBBzGuXn5qkUq+0EyliyfMNW/TujwHzi5pm1Txc19oxg/cVU1b+xG+lhB
YT9j3FFTRDa1Nfb0c2+PrgcEBRIj0YO7fA5/VGJkXKr8nKWOstMns/suhw6d6SGNvoyO4V9PXTes
fOeHD7k440RJCignRSKUiBcfGlCCnUwTZX61Rr4dP3XpbdUZ8PrteHyvTbLcekElz18zPTV2AI/C
vRU5E5+kKK58vyh3NHvDaz7cWp3nmelAq5ryLwc9N5FlIl6aNFY7MwvP9HIQWOrsaWMZtba1alQR
J8X299OUDvtXrkBxyJCOst1AijxpfvpSGWQJDjznpg8DjK6AVLtyV2DSQDKQ3fRDh3yMUZsrX+HJ
uzIsaTf/AHlEzr/4CGWgSwaE8PCctoryM8VB+gq4SnJM8+FTJIKaNk5ruehiTGAIkH+pnrDYaK0g
VXG53MqxSbQhrfLbEmuXaF/79mCnLqjawig82nlWeyf7bZfuHLWdzNeVrBhc1HZRGAH3BFN36bYe
z2FGwcrqbotqLk7c4z5Q4YK9NDaKi7bJuHIoLuI2UEgulzSBwH0ILpi2KE92ZW8ahW60MJnbfd3B
jxyMBLl3DG4OYBe1u5dXkcPUPdpTDAcUHyCm4OGQ6DuL07AuLD13tEG/l7FL80aVG0wWIwJgotBG
ojiN20GucVwP0/w6KQbp7cvDLw6Nv4dnSXGTF8fUYjWBIYDLrUX6faPN8dbpx/5KymoZOOTkbOJR
fWcMtulB4a43Lw8sfvjpe/8eePHeWhNobRiU+r0dJ8WmQfrqTayq9ruXR1ku3F+zCyeGjYJ447L8
GGDyoFdlo9/HTiJ9qnuojBI3zd1kW8GhqFLnlNVav/JqT1cQnxTdIyoUiB+Bsr3cLbXTJIEczPr9
3BbDDrs4c2O2IJqxQDPczPHXMB/LU+nhIz7oeqOjwU5dasikkRXl5mzq91Vfdl6umJWH+xky9Fox
baALBTszruNdiqjHuwJFW08N5fpNhW7LSglukV2JB3lwZtDIKIVtgvjoj2pPSWNPShLFxn1oBvnW
6KroqDbwuOeiWFNoeWaSMc6CvwLrCej4UtzKDNIKNNhg3I99d1dZvXLUAsP4kvYJSClrrNbIvs+s
JBo/lFG5tYJ4XeIWcrVx/LnujPsJVvUhzzrnJweAtBkQ5tj6+uRgA6ivcSee2Z0aEjTQH4XHG7Hv
cj4xrdPiRO3Me+zzAJQ6cXvljB2Eo6LVz7MPnyIpintdHqc1P8flWS8+JdV60khRVBJou8uh/QHr
ry5XjPtyggKbmhUtXB1NdR/E5G7yZYwrkyDaGhZ2Q7TKu10BBsgNkaa99dvY3IZ5KR+aoF4Drl9+
B3AjHPSkXgKyzg2Pi8nlcylxEobUaszvgijhnCh2purJj+S6cja+pgH47fM27j9kXREYrxPrfxic
YWFFg3uCZrKEr4WDRnUV97LvY2lFuwQXhiOTGG4S01qjP1+eC7+Gok8B+RRPRQvM3OV76jEZi62N
9vcJmNo+tZR6N6jpdHDMDukFyYLZ7ySy/N7GAcyN8S191alLSZTBgauJYhvYEhhSl+MbqTJ2lLfj
H8UIYeTgoK4o3zVV2JsfkypUBt+VUA2YV0LnoqAghqW4iDIdVVtOfUSkL4dVoyqfWr1Sf8xNJsGQ
c0Iz2SJEZVZXVlqXfbMBQCR3bzXohvYdMFA5vpmaLGxcXfWBvCMg4W9bnxv0Stp1GW94IuFrjEo3
5W46fOhDXT4YGReQPTOSf4CShF6jJ4myi/287TdGk1Wf7Lzs1yj4l9GUOjbcd8ijVPMF7voJWNKW
UO/rLSP8SbmjwSl7HN7jRji6SpaF319zTv49lEhEhOUNyewicIdtx4bDyf4nZL1Iu46dDqwb9CY7
faeosXU39SEWhOw1y1j54st5ZaUDoockQYEOEY6lzgC1bbymnDEO3KS3ulNk59p+QtVfcyPLlA5I
DuRrSu9P5hVYL1pA1D2wfiSyLj5l7+MGlTkhtrGSRZtdClrDKwOieicXwf7lib2M4EwsYjQidFPr
oOvHprpcNhIxzJLaqg7c2DD9Q5Fn9PXTYnCnUoluh9nSb5FMS9zQmrPDy0M/eU0gtqIsx6IVShjL
oeu5p06ILiRO47o93QTO5G8z7iy3akUT8JVjCXi+A5EL9hRInGXju4mkDlBL7vOanR9/Qe6wNF3Q
Yt11NjdOs5KiP3kzdI+olkKMotzHPxexMVFiiuZzMoQ0jIEZgjJKMreJU8dxBw6pldGefEJuP/R2
cJ0iNKEwuRhNnvVgDtTUDF050OWB0VALdWsj9HX6H6mRCDAvrATHmIqzNun2p5fndtFmYg0xs7+U
G6gW0tNdbM6Bym2q9ZofunRBVBkxYS2eNuWQ2emxGB18veoiiDHtlmv7e2gj8u8mrSN/atumfZ3n
F88ifH6Ftj8tRuGEvHiWkGx5tpzBCt3O0qJ9p6btqS3Knk9u5TgSzWtSDE9mn+4i1SyM2yBuER8W
G0jtu2CkMAlZIR/a5p5OardDXEpy9TT1r8Kk6N4EpjZsDJKQlQ20TDXQNxbGPOxeXpv6qDiiH2Wz
2JpYtZ31DD1qcfZ5ysp7zJe190Uu0z221OkqQW5+JWA8yAD9vhjRaSLnIttDRpTyKLi9xQnY+xGH
UKHJoauTwzdv5Qoe+aYesyn3+Hf9nWaGY3EY01H9bLZZ9EbL1C7/aqZKf92gxzi4RpFM7w05jxR3
tLKpvI7iXP8EaM84K1Yz3tVdCGk9CoxB2jcQLscvRMPhupWhHHstyVt9Z6lB0v26HPyvb+P/Dn4U
d7/eofnv/+Lfv1HYrKMgbBf/+t/n6FtdNMXP9r/EX/vPf+3yL/33bf+jbrv6xz/OX8vmH7su//61
jYp8+XcufoKR/n6Szdf268W/bPM2aqc33Q8k3n40Xdo+DMczi//m//QP//Hj4VfeTeWPf/31rejy
VvxawGP99fcfXX3/119kRI82t/j9v//w5mvG3yO+B/84iX+8/T/3T/7ej69Ny08o+j8RFON/4SFx
1RCE6eHHrz/R/knFk3sAnUEkfcU9Ly/qNvzXX6r6TwE4Ejp3wA5IFvhLTdH9/Uc021CHQKb1Af2s
/PX/3v/im/3+hv/Iu+yuiPK2+ddfl6FXYi9AdqMqsNiGchBmQ1j38ikwGi+Zj06eeqq0kgv86ccX
QaUngcsrdZBPg1m4Ztd8KKPgCnms7aO5/vtdHj+7+JnfO+v3sy93lNVippw08skhbAE48sHcvPzL
l0Hq9y8z648jhC2XsdqFncw1ZN6m6uj2I2SpudhP41k1IF/2P14e6E+vsGgm5JpSqf7MQLV9Vupr
S18Drfxp6heHW4EwmBqh8H7qVMkdoa2rkuMV9lrb5Q/PvTStiDS7RxxYTNC4Mcv3Vvn15fl4UA94
5psu6Zc0GvxJLkvlpOjzTteCoxMULp6Bu8EqDkbS33YUBo1x9LQxOEhqdWfVFEUAaThGeU2B/DZQ
/K2U4m5dtecYmQ9VPppmkbjjUL7qGPnP4lg6u2GThJRIIcsnHAA+cWN2yzjczMlPR8+OitGvnBt/
muHFPU1Je6X1C2ZYyb9odeyOr0vtfj++WDGPTr8gR7Mkbdjxlvxh4o5pjsjEr6Du/7Bvlo2EYKQK
Zco8dNZp25I6/Vwgv/HNCm/lWoVJurLxH4pBz62Sxc4PAJhaRTojBqf9MMfmhJ+lJzXRlmaA7xp+
tk8l+4hmxEYpSKXwDwuU7j2tye2UOB4knO0wyZtAGja17++7vNxJ1nxbmeEGteRNaAS7LJC2kZ6f
Y3/Y2HYSuP5QY4mAVqIKAqmUdqickH5L+zpwPK1PN2H9YZw+lh1WAaNx8stzjja6pIKq7sObSc5v
O6lwcd7ZFQJJ0403w5jwJIarGceiUHdplWB+3NJKxPagkzeRal41cuE1yXAjdV96tPXN+nuhym4f
TVtKj65PtWKON5Yfe7OVuTa10FlzqUeuFAz+EEGWNap8iFGamGP5NOVvq/qLHl8rxdpN+KFO+9wH
XMS9GBWcrEvZQ2aVuNmcuXqbRoA4UP5u4sM4XYFA2Ab6XaSHXqeGuzI3ttpkb4YoPJVj4hra5Nqp
9E4DZ2K3HTjg/Dhxlm2kIPYmcKgvh6PLos3vvbKIoricV11Zs577vtwO6qdECt16+qJEk1fUn2Y0
CBErXzlzFgLK/xnMWqSlbMtxVoA/nTTb/zjFyq6x78ym9nxZc2dHuprSH8I+AmOq25YEUQCUNoFp
nTQUvvwgcPsWc7dO/hikaeCGRYhhYb6tFeNUmrB6tdpN0vJg+dCsHd3ro9krVMRxYqCzlWvpn0ld
3bADENWonlH+VPiRuh88xbTdOKnchLwxz4o9kGevhZ8eyG8H5UNRnH38okz/nZ38KJQGJYDhV3p5
kV3+D073JQHEl+xu6DLmXu0sN5ZH9MJXfnmRkv+eaXFBeBQCCzxlxwyTrFMfGF4Ypl6Xq648brEx
cJHtGyXJU2rO/dyTlS/2dLDmhG6jvlG7ycMvzDXnj6MV8f8yOF6U6zh6gxu01ynmNlfbcGU9/OEA
WPY+TcAhFbfX6UQOfAh0TrM1iOHlPej36y9OACfiLl/mKkdLeE2FaivpXqR9z6qDkimvgmX8HkK8
1KMZxvUkjpyBQ6aVOLE/9MNXTfrx8p7807wsYn8CEjhpMGY+URVAY2MyVg7cP83KIucr0zKPS4Xf
NQkjfte5SjO6VX1lt+FBr9++/PB/CKpLDDGMRcRFGwYZ/LvCvImrb2a8As3/07wsYlVhDuZcBJN8
CutNrh3atYLegwjFM7F6WQOqHGzw5H6UT7id08Os97nfbs0p3eSy4xqxfWVFn+umRGXgfRRfNeia
xYX+bmjbjVUGXiQ1G0VPPQlZz6FODn0f7ZzGOEZ6tjHUehf42q6fq72UDV6VKG5IYz3q7ppofNOD
IkKxsMm+Nnq+laYrUc9ry6so2Dryrgw+6kG8ktP9YfKWNDAJCnI2+RZJUS3ttApBP+n/85cXscYs
p6aOokxcUu7j6Vor1gopf1ivS0Z4GfppRtV9BhHcusOAAm//fzm7rt3IcW37RQSUwyuVKrmqnMOL
4HbbSpREkcpff1f1xT3o1nG5cAuYGZwJh5YZNjf3XiEF2fB2jB1qs0s2KOcmZhErGnibEC0uECrT
CIQlYVw4COe+/vTz/goQXZnBG44jAYDhKIUfw5w/z9PXBHfZolSvi6DWIlJALbE1szyetyz56FSo
v15iQpyblGWogNr4oEGDZivSAKw84EOuig7WIisaRjA47Fibt5bkoaUOoD2mB5JciMnnvnoRIHTT
FFLPMB1lC68jqDNd7N2eiWpLhzjo+MW1Urjzto7vpUQJL0YWPlxiCZzZKsuyPiAOiQGVACT7LqN2
8TAqx9TIwIDQqDb8vmrml13RbNLLzh7/qEuvWuMR3rQ0a60Ly3pm4s3FUy6rGeAmHU5qDf8JnNFL
b/xz4y7OZjpDucUpMW73zuCTdik9Ojfs6Z//dTR565AMKLd5OyirdAriS73Ac+MujuPoimQEcnfe
tkZKB/VeWhduvnPbb3EcicahPXAaOEkOvXKr4g2m/7/cAP6TxyxZXaybsqEfMBcVX5PeT+u7n/fb
ublYnEXNlTmB6c68dfGumVem6V01rrF4QyTl7CYtTF+2FTB6d/UlcOaZz11Kj6EXJkXTYNgiu8l0
r7+kc3tu3MXlWDRIEgUE+rdlcjvqb83wed00LE5cW3CojMPnYMvs97G4SXNx5fwujpwyDg3IlIih
zugbiZ8W0XUffJqgv84cS9I5Zj3cJgzrXpvv20sP2DOxc2m3nWbDVNktJiLnt1bR3nayRCUMCCLh
rMfqElPv3DIuDmDSwtMqr/FTUnQ3JoLmVXJd6FwKowEX0PSz5Mp2ToN2Wo/jdXfhkqtcAs+CP3Rs
aLYCoze/5AlxZiaWUv4d4XnXGBh3wqOh89rkuixyCdTUZ7UheoF4MZSbygjjKx8Nyy79AOhaNzfu
uC3RaatW0/+PqvqfuKkvDqCTVrXT1JiH2X0fxBcoi9HUSU+Ppe+KByNpwqw9XnV0lo3EQhVq3At7
xjsZpaTuQa1+/TzwmWtlyYIsG7R/W8hobhWe4Z0Pz9UJ14AZ/jz6uZ2yuA2LMnYZRPjn7QitKBUu
WOnbdQMvDiMMkCHeZmPqexFY9irurvzgRXLaVoClxwCMbgGvpTNkeK/94MVdOAEppyKRQezjR71c
d90F9tSZGV5Kvwi9K3OoBp/uwi3rUppOl0iEZ3bGEjMkjETq7il6uIagNh62nXasYJ/x8wL+kb76
5sG99AwAemiAnQNuRTV/k1N6TEErRnd8giwjZAgC13ys1YY2hfQSUkHYLaOJesfUaDJCnXBPnZRV
liWXvua0DN99zeIoZ11WE/3k5yZ72zs5wBu8o6O66VqDujgZbZ55nQ245iXBvHPrtrhj+zrDTyjZ
tI1Zemx4fbikBXxu2U4/8K9LduyB7eAMv4ndRbla0Do+pDDu/XnVzg2+OM+tROuqO+22Vle9hhWh
o9xn5BJQcaHz+J+A+l9q2yDpCCm0casJ1FL6ETLisGuyOi+t32KZ+cStaKKRjTZ1W4hg0tLMfa5n
/mAkFLowFILBYa1m+7oiPsstWtjKpp0uqSueW7JFbJgt9eSWhSMMlXyUhNbjdOnxd27kRXAYZ7th
SFYQdSZPrdeVfSGanVmupcSMAfNYCXogbg0VpPOGGtZElXS6cGj+HNVvDs1S1a7J4T5vnWLaIBnN
chYWEyTfTK/g8AzU5mjM9S83f1Z62Jr3vyr7wdAic8AyVZZfNb8ZzIB6I5z4szGXgZSFb5VFBPWx
kwWn5zJ9zeWTSe5+3rqnk/zdxy6ycKHkgHIN5bSFKwwtsls5cFqq0JNS9QuH48wq/tFX+evkod0D
CIquTNvaqKGv8zW118X4JRaOmSZPM6Watgp6e3iYXPm0XsKhZhUg6ImjajegT0LKnE7WJSevc3Ox
CBQZ46MKIYVpO8F0CQ6+/YVVPDeu9m90A655FqJTEYBsC53FwXPYlYW0PzyFv5avYSUAY009bS00
PQXtnn/ed+e+eHG23d4gcP01py2YZtoxEcFVwy7ZrwQ9X1DDjGkLNrK5v3rYU8/7r0lw86LtiyYe
t/3DnPW/OJMfP3/vmVCkLI4fN3kCRV40Wnuxysnr6GRBrLPrHg5Lqcsu55mZDuO0JcxDz1Bcl2Qu
0fr9hNS4rjAsFNBQwG2u/NrTTvlrjse4TbB8GFbfmXf5JQbYmX2mLE7coJCMCwMbokqPQEm/MQK+
w4W1O5MdKYtTJ6CT/b+nLpYgxvavYFpRs/WaOg6teU0gD5XI5FbJBSXCBILPoFPrwuDgU8aVB4Bl
UMT3hPCwrreuc4uN601ocGgPhXg+eYtPbQ8A7ESnuqLZ3KzHHI4N+Qf0ItamOq2ceGV2d+2wsZwV
d9cxyKMUlcaAqXDAFTAcaXSqWDD1k3SeIdOuCOqmqkfSR6G8/DwD5yZ3cfW3pl0Kpx+mLVy7peXF
l/hkCzOJ/2Q8SycbG1r+zZQo4zYBrsay7xPo+xSqEpbDS0xulQxqjp+kvG+GZ7N/S5D+XPP7QMP7
3y2YjkobVw1e2g4JqmplTBeky76fJ2iJ/TtukQ1KZUAVbFu89/Vquu42Aej832FtdyyS2DwN+2XW
G3gu/DwL36cEjnv6538dRNx46sROqxrnzxaSOTbfWdZHPFzX3Mdj5t/x9XJOYI2Bz67jJ92imXGh
FHz6tf87lfkvpQjL4JUFB8wRre2K9jAa6QGeMPI7s3rty0vJ+LmlXMQTl7U6MnAUAdU+SnoaX7IO
+v4iABj030lpbEX2wjitZRlBD4DmlevBZ+LKjb04qMXkdKUFM6BtDQBHvR74+uet8oeZ/92cL67x
mHFgytoOyV28UxP9Vps2yWD48fSgpI8pwFizMfhKb4aszo+ZqlKi7lWXhFma0lw2oKSKlWlMG6jQ
Uj0pgoaDeVbbtyoxfULwSuG0rj47vhLZAzR5/EqV3oAG0JwInxWj9/OvAdrf93tniWmENHp/8mxB
MVpaEHAbgo4bvoOe89D8zmMVekQFhbgg2sOllypOUJoNnUeQxEaImjvUhPTriGxfin0PQ9+GVb5j
dCGx2KrAxS6sQIP0TqwkQKkZPli5PteqnVXtRvNkQYOAXbDAVR9H47eu5cDcvNic3BtqH5paeaiL
X0r7ZHdaAPMxmiYmtYgVQj83qPqMTsYHz3ZpSoBoscK2PqbpM8tBUW1u1H72xxH4MHNdKTgT823P
8JFtTWs3B9tBpY7zqHPIZYzvjHVer7yySvMk6O6pUPCmFB6ZDADOpec4hCbl42we7Vrz4sKOTOgF
VxCdHVgwK48xzLbKxAgKxdxbzpOjg9js0gmEY3dyA4iIkdjx0lw5QpvEGy0SCE2ldfkFY+Qgzd/0
tjhKvfP0Rl4Xc5dc0tmIk7oxT10W3UOHrL+k6/0n8f1myy9hHGgqO8wekGtz/lA7O+d3vQMTyMk8
GIpydZUU67i+cLzO7MqlVnJmJikQhXhJxtC/62Iq08hqLnYmz8TLJbajV0lXQ48CNU641Fni3Uaa
MX0xfcfZA6vXbreO9VsQYz3X/pDJfc2HDZP3pAhLc6BNanu9JTyzaagL3qparxzW3CsdBKdUlB7s
1HM4B13oTiT1UypCxqCPJ62w1FRPA6KauCAuFREwaAPgdV2gVQ3AaYNvaJs0f8rs2yqJWjsicBH6
+ZCfidxLmEdr2GM8EQUbQoEODkEX/Pa6gRfXcMxEJgaCeSxdL5uOon/4edwzq7+EQ88pTJibU2HF
kbtcbMZ8RcYLWN1TQvPNHl7CmAEPb6DXhauyLwxABX83SetVrUqrNA97ROzJajaDk/k//yJnEool
7TTWi3oaYngqF/HRlA+iuDEsSdtLpkXnhj/N31/5iqNmfO5r3EFxNlJBMohRvkkXQoxDfmHrnDkp
S2iz7HoF1lW4nJVqa1QldZ11LDfYulZxYUHObM4lQUirWgKOCy5oPNX0LmRD8PPUnxt3kVaoLGN6
wTFuYYZjGpbthRvz3LiLhGKA+DiEc1HxtIr1eJIAu/AIPLeWi3yi4lyokPuetiio+raoAJ8uPWkc
O9TRLizmmb2/hNoK0vWGc2q3Ds0Ta94MshfFQHVFos+TUGU6AY4vJRZnpmmJY62toiNVjhLV2Fae
1jkRgGbXRZ2l2Fg3NXVlpHLaOpOXZNv8UrfxzF5fQk/VAjr56akrmLXyRh2mdV1nXgPHQE1hG4UY
/s8b84/V8zchaClka9VZ2zMN0c3WdxUBT0Xfga3szcpxrlsPdr4Rd3+105EAS+9kK92AT4Y8mP1A
h2amuVPRdgpjoVJlbmAuCgGbzIX87/zAm8fKaKHomFOn+izKG+IUlGQibKC2YDnhz99/psoL/dJ/
ow4UriEaLnCyqvaFwU6pGXsv7/DGLvugSn/lZYE0R4P3ZwuM2C2PD8y6tZ1fgguvwVWXl0Adz3DJ
KZrtjLoacV2/z0NoseOWv1WLp3LyS/tSBD5zlSwZ+ONIHOG2aDgahT+0fg+fr6uKsP/lTeOkak7g
pw78jfjVjZ2fQzb05xk+c3aWHnRxC15c2pw2iPNR1UcyvP48LpSxv7/9lp7wc6uk3ezigSvQLNFE
TRNxVwxvpXoQFepkU/KWoCPA+NutSaEO4tvGhvEnNXnTmwmMBDi6o9hhz0pkaJmXTF/DhL2Zv7Ch
8cAaAEztFSrJPmNQEIvyBG7DJKeD3Xtaawa9bVArAYkzAbFknD5jsmNim+Y7BWY+/MYstxAiU+Yb
Zm7b6bMVK26EKnm1ivtsPhIps5C1DxLKOFQh042jJnfgs2KnC/UZQpF4322E9ToNh6TIfdN5a8UO
SjVJ/1yxJvPi1A1mLoNy/rKhhdQK2qY3M9ilqYEHigHEu+k1uu1DnI2murxJWwVQuAd7esj4URse
muEOJqV+lxyV6n6udk28Vsi+qFZJuePNYWruc2Nr6Zs5c/x0TnxIxeVNTt3hUGhgrIvHwthy/bc0
GLXUTTbFUZb3viN/s3aAEol9cBr5PIH0lFrP6dB7ktzi043u988rf27dF2/3HuLwTa0gUQOxJG/3
8MO8btzFJWuUllvWI8YdNJBRbuZLofhPT/mbGLnEhDYgg6RJOmJgJQ7RFoVpvOun8W1SEpqaj0z1
9eIlf36NQ3PeEfuVmB8xdCxmZ+06z1b2acIhigt2a5KVCXeB1L5XcxGaeJ3WCQh21wGjICzybyiM
lXbgmQoURsxLCBVvleTCUT3Vx775/ZfY0mbO9DwHM2Y7MxO9dj9toh6idOOmV/wR8f2q5VtiTLNG
LzohW+TvDfrnPt4n1427eBc48M4xbH5CChS73PbZJUkq8/u6MxTc/p3vglnV/wJserBTRV4Frv2e
9iEMt2lFoFCr3o3Jh25/NNMGhuZ0ljByryGkPIVCrOwRfFnZebaO5mQfU3X+JWCMAzkgZ6Qt7GoK
KCBUeyL3ugUGUdBq0EiIWZBpX5qbQyTpE+Zj666q9lzElKmbYiRe7MzQQ+/pzB+lODCotXQ3dnIw
9b1phhBmu3KlFpm+a5FJLWO86ZvmrlB30HW6cuBTxPjrCZH3o1oYCXawqgXWR3fJw/pMwFk6FMCx
QSflqQahEEFT6yVG5eq6vbUIOZPDOOlIjGbJB0nUPUQNLoBez2QKS9Br1Y2JMsgJiA+nphVeyqn1
AAG5C/O8UPX9v8K+82dL/zXRaZVCBME08BQkDbw77K0xgEzFFA1VqTZM9E/oJ3hxNUrPFDotC4Z0
RSlp1uT7lmu4msmbXWWfLlGui91L0OwM6HoJksO0La32t/6c6sZ1l80SNpsMcQGB92EGcp3asa9d
SuXO7KmlXFXiaBnXBcbtkM6mfvp51YYyFjElI2hX5QXwMZr1LJTNlaBkuNH9e7JqvbQaUuNzS4vC
sL272Ps4EwSNxZHtlbzjKYRKt20MWAUc7l3r0Sl16HTuCrunSf9VTXhYtH7eEM9Ib1HI9HIDzNHx
rnI+0twErXcC31c71DlYKOyFT/39ABply2Ift0xcgtGnRqOjUqWtYeN6yPqXWdvP9TFpIsZWnRrN
PV7r7WGQL3qirK9biEWSkmtM0RuOCTPedL5phgvvlXPbZhEw5DTmczZjukhxSPpIkRfOz5nn4hKk
m/Z6rraqjj6+cYCiS0GLGvWRNEdbx4G2TXrlaVqkGMmgTx3IeAhLWuX3dhtK++Gq+V6iduGyYCrc
Pp0neHpL376yy7VE7ZI6Tubawbiqsutehkt8hzPzvQTtjrreJbPdA90uHixwe6saPdLHDv438v66
CVlEAr3WuKUkHWqDbXnTSZRguwvp3Jm7ZYnWNZsJskgavt3SX5tqppq+E84lWdszG3yJ2NXNynDk
afDZDLoplJd898599OI8wg0iaZsMOaiZv1ruF0xXYfqUBtfN9eJUZnFtjoOGTdKAjR17xqWPPjcZ
i/KcrSBvtmugHtrQGFcVj6773MUpHN2JKVaHz7Xj90TdGcl1vZolWncmQriN1iHmMRTigu6SO9mZ
aVhidZ15RCVIKRD0VNgRU5NdxSBwliDdyQaxU7dzVJyj+Ng/XjW5S0lk2LMJZbYwKAz+gkuCH+dm
4LSr/8q3Bugyzgy6k6cvRdnn5y/9U/f+5l32p7Dy16ixhJEZV8dxO5jcy2G0AIse69egnmT+5YaV
0qvibWtBTJHpXgERmqxE97NK0EU8coghUWnVUY0XRn4LCUYP4uNN9VTyF2Ykq6FK/Myc/SwZPgCW
C+C8BkorpBfizjNbCZ9cXdtISB6Y2aOTHXMwTsTa7Pe6hhLKodb6CE7TkCd/Zn2zLnWUp/NXIES8
Spl1aHuZgL9CVstTQI3xRsWmJOHruChh/iI3aQp1iXHiN7LdD1q1cdqoje/GEQWVbQord6ZFmuwk
VUcNUFcz8VG49HmcHeeh3mYkmKxhpeFGoXIaoPQ1r916WLtuFRmJGkH4NKwG98HNLJPyNLFWtc6u
ew6cBKv+XuY6mTM7Hmq0igo/rimcUX5e6TPBb4meaiDtmI82XgNZu5Pai2UXUJ64EpSwhE+5SZfx
Ssfp5ObvTrufyofrPnoR/CQvlLxlM9gVU9g7amB0LwKb6ufBzxyoJTIJ1ijDZGoJrhnwGHM/My40
Pr6faQh7/buCopwghKpiptM+QiZOyzI8ZVE/f/QfrO1/H1h7CUASGRMtBJRwz4yEzrrqt5WLSPsk
YLE1V70nupFKiEuXpeZ3zhexXjhwr4WMI6Pvb6FieuFDvp89yI/++1vmTqJCig6BXnFeSP1UXpez
2EvIUqZkMJQH2mGr8SfpHPTuutXWFpe/2smxzAeETz1MHqdfP6/G95MAT9B/J6GGVqCeuhmaQmFy
M13YP6fs7L9X2FlKWRuSu00H84ytPbu+gZr23AIhQyxg/y5E/dMaffcTFpe/2cY63HBBzdBjK6wg
g6SYo8+Q7WfygU0vV83NEpqfAVZqjDkmnK2bmyt7FEtAfqHGllGcMKAQenhs8GdyXar8p8rx1z1I
5MnFFnX4bW60QanfcZArfp6H78OBswTNN90gRgUM5G0r1t1ooIUEWH5+iaJwZgcukfPA92lwBsN3
w0jQS+9huHXhHjr32acf+NeEaPY8pcmI6Jjbbw2Zbx3WUYhelRdm5dx3L45jGTdyqDLsjmY+yGkP
7+ufZ/sUZL/Z2n8ErP/6bDLVY0Fi9FJjJ/bg9XVqCnkFWDRlXHhEUXyhZYG4xP8+g26Fgf2/s5R0
9Wz1El1hPY1m7vpt/Tai0mYqYzQwGRll70FKMuCiQVEWXZnuWMT+z7/puRlcHGLdqodBZog9xR1a
Nhciwx9m5zfzt0TdixwgM5cj+FROsk27oIVLZOeYhwoV9ZhlfjOJVWWYAbyM6FTWgaIQVKrX3ADq
pKqiyXHAOXnFCN5QRYXzVCqHud4UCfjK/VPudOsErJQYCMJY7X8N/Xsh7wu5UuZ11/ThCNdI4f4m
9iVpyYVc/n+KlMqpHfHXdshLfap0U8xbXUWtZ3NSyK95GQyQQFO6agsUjlGsp+IA9kIpVU+qt5l2
9/P6nAmySz5AnpqgPOd4bcL3pksyGs9rqT3D0mKA1/HPP+LMFliyAib4E7bYB4CEPM13xXXlpSUn
QIhcMgZR+y0rsJZ20E+XzjyssrVvj6e9BAwbAzA3rK6Q3Z68zDpPq39Zwy5RXhz5MQBdWOqrpD8U
3PUq+/3k21PnG2BIoAkqvK6wad+v0mTn8BFaZc+D/exYm0F9wY6lSkkiR4VVCQGXEXJrrnJU5c7W
1zr+L92xioGoN71OF9FcdxEBwK+2VtB3XUmIobXpxsWfzLobjXjDXb5VxYft9jTjhWfpKo1HaK0Y
n7Up15r9QISzr+G+lhh7lNgDx3SiUeGRlkEFos78vp7u5lHzC75p4+OgVig9Wn5cxb5CYk+QVWzj
aWVx8L8d2unVTe02fjLIAC1nD1R5X+R38OZCb5efHGe8PhnuUq6EJnmq+Ce3VTS08XduNLi2xxwW
aPF9lWzik9PCkIWjfpznHYDNXtX4kGulNrmp601vqB4cEry2/5rITkszr1ZXRp6EwigxmwOt6zpo
4k9leB9Gh8LigU5q/sUxRVbfeUk3BETZu+VKGfJANPWqUBMQqsRIuQJtz0lZj7OMJgWShuRzKMfj
hKjbVF+NsilaudKdt+GEvM1qlHBDE720XHsu+dYdPjNlLbMnrc49peQoNKb+RPaj00cyN59kfFcA
wy9EeWeWIP/iALtoZSdDCD0Efygs3+y+hpr7VcvBWdQixTy6eUczfQ8HFUoQlugwhWrihixRfNMW
no5oRGLhtW6L7/4o8huDq5Hm6B4H+0Edue9ks2/Y96iaoWJE5ehE8dR6XcY8F306TdsKUdC++LSb
bG/MkM8Cm3PQ9zMUEB1pesBiUt19Z2ME/LE/CCuaU5XaXRngIgUaRCp+4wZGkBv3pnaU7kMC47d8
17NjP4Uj/rY9/W+TnOQkvaaBsuQjL/b4a4W/9g9u1AVzE6JzKtzAK1I/R928HFrUziOpCarhnd33
+x44lBT9O2tfim2jvbRTA1QNAnH15WivsvjQ5ZvjRH38OsWvavfF8O9sNSogfZfBgJExcsPyIGc3
8fwWa6vcBE649JL+OLIDZ3uNrZFOewQTqp7MB1SgMf14uClLONwFg3LnZgq1wGRpyD4GliKH0boy
HVDHCRPSrBon8eEt2OcV7hcwpZBdiLcyX1eduInZBKHCMVS0KmwbgCtAekmJu3KqcVUaBwCCvZbs
zf5msFooYgdDCUp1+e6YD9VU+7Zk8GzvHkZIl2moSUAl7wZ5UtCqhzLBB8uNmIlXFs9zvTbbMeyT
bVdrvpU0NDM3ooJvLTYpKVw6IuoQNabuqTHbhBoCkQ2uX25TaRSAZGPKh7ygnXRRGgHAZB49R5N+
40R6XNAMZypl3Y2bHU3jYCvH0gEu2wcgHT0xOK1BO+HdFreqNu4SQ7sbGVAoukFJ8ZSjrjoD6QSz
RRvvdKe6L9ps5QriQz4igEBqRdAfBgqXdXcl/y3G4ghTlk3OahrreaTrd7FTUlYIWhOIhKBBMkod
SPOBaiUsjsrOd4cH150orJcCu3m1RAFmK/DnPPHbZHxkKKZ0tfBz9R66vNQ0Bircx04CA4Wz5ySG
76ajZzv7AjPglu+ZCeBNA2MfXq7Q4/cIlD46kJl1c2cB6V+LR0MFLk9mkEVfm+Cd270PvgGAVoUv
9CfXuo+1py4Tew3Skwn4ji5gHZrOQ0DrAy7fkh51l0q+CGX8pQLRZ7vkZpS4BKBnf9LO9GqrpLHo
VrnCPBhXrQVeTDBeCRqFv54c39jYUAUgiY6ZPndO2k1FaMiHqamo28XhOHW+mDPfrswwn9YSovmc
hWkStgQlYiuqxvu5By01D6puy+TLYBy65snSQOC/JdUzSqiEb0wkPPgv4LdNdfJWpbewsqVN7OL5
dpKMLWEgGhSFfoBFDtW6+6RGT16D9VMfpSJw6kM+oFD1lGf3Bg5LWrVo1W9izd2iOeZVLsx4i7ex
5hsEaxecM6KnqNApwF+rAVfu4CUR5bj5ev1Rt+9mCbAl8xkcGKbmuY7B9XQL/KT1kNzUVR0YjYGy
WhrY2viQ6W+V2KgE5dqU+yVBNQ70MqC0oEBLhjfJf5vaWpdI+vi6Nm958qHOEidiBxGdVd6sWvZL
bTewWvHqZAOw1NrqYYAEBoOpwaL0YZgi0nf+FD8BQaTCtcQ1NMp5qNjAXmUfI0h27nBrSh9S+m7z
IpywHA+k33Ratm7bOxR7cIWyafiYDZX2sCvSCInYjF30alXvEm+pVBUo0tmbHiE25xBUyNdaDlb1
TVWpUFWokXyJVVJPtKxDNu3rLqdNheiV+lI9qkUdVVCDbeQcxnZO1SQJMvMIMuCaJfsZFWwmVwP5
tKBhCNCOUuP0qyh8Cg9lQryMTCj0JSD4VdXk8dKlp3gz19KLZfvQ4ZKXt2URTsnB0P2x2KWgWdpZ
pOgRLmNgx7wi4zRjvqK+K8pq1Lam8Th3B9V4UtlRZx3aY7cNAYALBObOoLF26B0nVNGDgg5Gjutw
SJ/bxBfVCq0kiDrcZf0jwd0nHCiptxz6xzNszSz8DFA/3Co5JAmw1DnZivY96QkOpkGHXqy1LvZz
AMtquDO5SMj6lV13Nw6TVLSlZzjIC+bmoImYYUPvWYk+BLKWsih8yAt7SbtGeN7bfNshOtWce1mS
eKkrIzKYnmYPSLUgq1r1gQZqfMfvXZKERX+TDzJyKwKFvI66WQge2TFF8SqVKM+i7ZulXwr8irVt
WX9CKpKoR5Zu2u4+hk2y2by2cxwk8pg1iMHjDc+e5gySuPDBc/SgRdnayF5l+ZxrYTFAbq4LO/Br
nAIRLMH13uWhDa2WelAQwL9EvgJRycuqDJvI9iXeMDMiwPjsug/MXs3tvjFrv8nMiHXb2i1h4z7s
iwQ4LQgDjSTbNdAUa4G3JxnuF2u08TL6BHM5Gmt5x5vG43HsZzOL0p5/tGOzGrvAxi8du8Kr42ZX
DgOUcW+RHCIUOCHQNhZ718qaZlnmTy3xZS1DVXsA+odWSeHNzq43f2nquoxP86ofZazRHmdItsW2
xRRYeGFkJLLyHnrSUaXA2bP4mHG/lcheZuT0uoMaBDaxjgy70dNwKExfm34RXHAW1IA7sZ+S9xrJ
tAKFCjtdzZjlCu4TqTkfOlMJKsM4HQA37VaJdG9aEJ1087ctZFjYTpAQsMLiat1OCtWF6zXYNzmv
V0x9GyvuW6xFIuCpNyrczGNTC0SbhWpmBb1cCdH4IwOZkJy0MDZFd1NYHexj4bF0jK27ojwiAW2l
jEQ9BHOxdRPAS9TGq/MVRGJgLQrbg7lDfAcbBSbmqukbeUpLWGsYdeHLBrlhra1KPlE5l1HNcLE1
LJIN6GCmiqNRexrCc2tg1joNtCoj6s3fgwutvwmNh97mz/BE1sdHPr0gZ1j1ygDrYCR8ub5N1MID
LwXBbQB+62PikZKYQY5S7Gztx96mqoZ0vsNmRFrOm/6YlcyT2m01wKDV5DgYrUeQUHXWCJD2gAfB
GKn2M9w1w7mrdn1l0ikdIe/U3AqoVaZCPRomrpyho7Iptppe4S1gB0m+zRo/Ri3CZa4ne8drSoiE
WQYqwjV1Z2Q3wvFkZnu2sm4EssUCA5SYFCF9swjhNwJVaX6cukPDq5AXsMm1K6900hVg5B6B+gWs
rj0b+IycQyjamtHkc1Y6L3Y9BL91TPNM5p1bAT9mmK8MAVVAXkdFUjRrXy2IflZsU7cu13JYmyPz
YBRKRxcZPoRoNJMFejneFfMQVTicTt1DhKWjPTL5sUiPjjrezC3EN3RT8drqt2XXBy3bivpd6nEA
D09cXoNvTXJlS6D0072swXFytrwgFCLUAZT08LYFz62OIG1M4y/Yufhx+9RZ7kppqhDy5Vvd3eD3
YOpzaqZROoXuGOj6GMSQHer1aCqdz7yHVI77P5yd13KkSNeub2gTgTenBRTlpVLJtHRCqNUtvDcJ
XP1+ao7mq3/UHaGjiZnuQQjIzLXe9ZrSz6zJiyOvviqmD4Po19W87q07S+PGUfWVAqL6MJya2vJN
8aCqc9CDAVWyvcKJbz0l6rmti0PTQ4hsobDaNI61p5oxw7GnnhYxMp+juHIbyPFUjmkU+nZU+cli
IVcV29FuPi28wVeiZ2uzhu5Y1xfcW1ameh6q5Gehx/czOw0qyLIJkiVxoS8UBb7I06FURoo77MAV
du2km8ptgbFMr1Unx94b6MQw2FkJs0SzVcFOtjdh/dC1RxGZ7I4/Eucnxnz1qsbIM0tijjQ6oKSH
ws8ujiewNignYYPzLG3kKs20VuTKy1rtKPAYICHYY20F9fJUopaMOHgNccFG0a9trMrD6lEY06OM
f/eQZy5DH4SNQacEuc4PXKRVNs0HRxL+KKw1WREQBdxBhH4TDyszfVSi3LNUx51n+gkaSZEurmAJ
TmHpD8uz1VESFLpbmObGSRUOdEcKSkiQBVtl1uO93073jsbpqihkyhrh89JmbmHEp0V3PFXeyll2
7zSfdqOvdAScnTZ5C/LkBa75NOluT7Mw291Jnx8X7a4U4X7pVV+tWY/G3gnPC015HPdB6NAFR42n
9rpLzkxQxhbxE+OhrvRPHVd6XPqb6r7X1lZ5ipQdntArR3lVk+cxPo9OvHL6A/sWbPY2OTYpsEYz
wIRem1jrm/L8KMWpG4aqm1X5PWMu6od6xZg3IIf5rKXxJpydbZ9FR70QayNSf2VUqOYYH4T1PI8N
0yoqBqcAgllWSautnSJxS6SxZcbmYUqB5sQ7GSpWN8405AAM+LZhDq2uNA0HniJa1fQSDHnXZijt
Q/Ok0Wl0FsNk8ThYC/k0tP3WogWRdhxNBLhXL/tqWuVm66tOtTLs2s3Y7YhruyMo8CgYGQvZ05GC
SVQ6RYRGSSUnlqCB2Xyb7E8nj/dNl62U5GdfJk9MZe5ARTBvUHZlzAmXD9bJ1tvHrg8D6HZ0C/d2
Vd3V8TmdHq6NqVtQDCe95qbimJcMmC31aIrZtXVymNh65nofme2pDjkGlndsEV2r1FZqKfmL/ZaC
KQpWEbgRfNw8ZkQ+LqucCXH5VuXI1q9ITvzQt+8pcI2p61RmuddEn6RfgGtFbsda6zCqn7X3CWKk
ytTXdD5CK77YI1/wHBiDvTEHWpVGO8SZ5tUmgTZXKU3rx4URFI7fcmeW+KwscyV11saoTyCOBLzT
AEZzENmbuCSGLR9dR0rWJtCbPuo0+KwJYgF6G432dN14tlrUbXArMvqX0GzZZD8XNs4eyWcaRqdC
GjcRRWuu0U8oGQzk1FWT/HOqOxdqOuED5yssonCOCb2/pOrGbk4M3VDBYG1W/k6ad6cL94ncB0rD
uaPM901c+Fb+KS2BQSy8Gm7J1Aym2HHjpQ1kvtpUo/6cjI1B9UBvrGiLH88Le56sbRvLpq+tvLSI
NkU+3pfOGwHmpwo0yjC01TBSq0fyaeHWeuStHVEMifWjWHay9TJC0Ymk39V8D6wx2xfDIyYu+dWq
9sEBFcosUiuddUZNVYoMlfebarwX4U6AtLcb0ZdBp687tMhSdsyo5MbuR1puK0AMffAN+Rgm/aqH
FivinyVGymlsrmoWU5vo62X5nChYFrrLCTNurTtkivAbAOIUUyUDuRP4GrRtcVcI6aXF2HLIylPK
Pt3khCcU+TZuULQ4y0pJoaPV53KcvCzRVhV96TJ5BZ023O9DNNoHK9Y2BSVcYRKAToxYP+zl8K5O
EpT4d1Vke1IzeL3zrnc6rlnJMWV0IXO/kWzy9Mdtr2d3ktFQGX8W9uj24eiPDdVf1XnZOHpjlJDr
EwJXPoVLSAZpYDPjMkn1Sayc5ObnugxdZ6G2qoz9YCOpkUFy+2sfaRybeN45nYsuwG0tuOlm4Uo5
1JKucGd46k6mH+qJTdxpV2bc+VU1ATUpiB+EW1AVTI0OYgcRlcCVZuQDbBR0LyiVqZzaipix8tmK
rtb06V00W75ssGuYjmc0IQmlgr86eHHauLEqDsLmQymyQzSfJjV/SBsi2KYSpT2bWCqtdSUJxioE
B0DbX4pNxlbVWm+Wma0a+C86n4sqU4ZICVdj3zBfenRZiqScG915NnB1AZ14QqXr4vV+bBbnKSvF
Vu+UY6+Pxzmcgg4qrQyyrUrbIsd2HwDy+tdTXaIaL31rSlf5KG05DtW5jekxKcei8djPPyeSh7V9
3/evqoCKotKFDqFYR2oIpFsZ6IGlSzwAsbXw0RTAESNW7+XWpvptFw54PBmsMdmIuf2QnToo1MVr
ZCR7hb4rFMnvK0MKRPG2hPregG4wG0SXZL6aZBEKKMT/cuTN1evUQYpu5hMJr145HipMOqZXzZpW
WfhoRD+i1tkNdbbH2+41Xti5HRG0y+waKQvEfLFH4m6Uz2Z8acjn0GPLXyRCdPrQj7PaL1Rx17Vk
VFtm/EBTAjvAG0sadedH3Ns7EZfvk4C6a1bHuTG2StbiKCFLZO5aPSMp5lA0QoKNKEvhwQu+r9kn
sdG1moOkiIPW8oznSzQfbOluSnllmy4uYleOnlLLr0zKfKcnpsDGq0KtTE83WsJcFtlt2rOBh9sg
kYxKKrW7hKeHJlk+az2o25ooFQn0raPPcNp+Lej7Y+dJbh+stDpLZDU7mboruxn8ull32PpEGmyo
6eJQrnaNs2trld6ML8weHQyD6pWZvInuUgBchI66k3sLZLOpVn1rUDMtlSfppzTbRpC2r2jdOmqr
jaqe9eUUw8W3BWnQhDT4Wt7k0KkfjAgZy1i+21dlYzasY0dlCDasr/9OWMxaY1bV8M+eIcH1369a
0bBa/IViUCj2qkam1iflte/BLYkLF4NCiZjjKalf+dhbGbsWrTn0FAzdEp8tdVhJRgyWanxOYYW7
EFY0XWG7Zo+mxbxHzuhljHWyvSgAYVpK6UlrL11lBZNoV4KpczjJ62gAf3LuokTzZEgvg9y4/Txc
iHJ5rx30B23pDsVbyMh1+jTaRyv8WAaOScla90YdNDpwMF4fY/3Lqh8ba1c4I2du57fiOMXluhsS
XxvuTFtaW/z1evlNd+yPRr0buiHoHN3D7BUNhbOiANj3AzlSx6ZNg2h+K+dtbOwLtVgV5cExnxvy
gGuhrKJF9iRQg1T2bRmtpqK6iWkhzX/v+PZrIF6FGZvqUIdXAMYzWgoF1pcSB4nU/khG9ZlozZzl
KAKgr4fC3kn1JrMiX/Tb2VjeZcrOduoxmkIAGW1DsQmbZjNIGHuW8jpOQKmGYR0qxlpmIZCMvhri
X1NWviddwQrLPckUHLW/7Hlyq8l+TjRsJh0ru9ip4ioZZHoJ/tmSqkcMYdZRplBb70ax59jY8oEH
fStvW4V9IBs/TXapqqs3i/IYEV1icv8NT39OBiDG0PJmW3/v+xGmXHJ2InOljZzRRombVgWAtCzl
phztwrNk3ZuWM0FBiusA903T7JdacsC15UxmzEF02cE2l02cqNtQkjdyadPV6Yc4Kc8KRC5CVYOQ
nmAs9HWTjRt9JHmEsYWSH4kGzeaXKv1w0o9UvEccAQreJtmh194rAdTe30XGSZjnkZ6txCs4AokE
MJGk3M+Wj7R7ceaXbPickFuV80kfN2D40ARlew2CqsWGb2bIFI7X8XWrREgw7xkoKm3JFe4j9WyD
yjjyVup3kzhn7TGqT3p+VOJjohzl+WNSr37eFz5Db6yz9SBJZ0xBS7amRU7dPESYnIn5R4yws7NO
o3GXX0/AxybOHmaThrQp/LwZXR7Gr6r6aI11rUFv7DhxJ38KHX9KXHYiGweX+GJS7xqA8GWMx2fk
NVrtLlBTMAjcWToNGFpZbaflp2t7OTv3mXTXDqBH5VEKtYdFaw8GR1qkMwrcYEvO6C3oDGTDVP/L
vSG2YfGJSSl0i8MgfyhStNE0FpQ4pqnfSc9T8tROrqrsgApKXKMycfWp6faqEdSa4xXVvKP9z+3r
+94TY3uSklPX3xk61iVMexmmRaCXe5HtysHWXtNFDVAX7fPqTZ2cgzY86N2EF3Mp40bjvA/VcGeQ
NOg547shP/exsqbTWkdOQuIhcVc9CaQ/2fPPS+RsdEk7Xu1x8uFsxy/FALF9eJKS54J5UX+xay+t
7Z0e72xK841u/ZLExXgt063Udn4360Enn5TiDik/Yw23C+wRumnkRyGGPZ32OBeKm7Mfi7Dhuz1p
+XhOspPVxT4G6UGuhq9mfI7ZEWQDgx9qRAYGNH52siqtoN3SzhSm7g72ZZDyraTR/8j8oJpkpkeY
kr48gEpKlzr6VUTFh9NU/jI6B1mL9qa6HNSa0XPXaW5jwe3FgDWnDncS2zfYvpNmbTJ8JAklAQW4
ZLSkepmuRU+ETm8PfhvDW4o1Tx2fyAXEJ7hj5ryX+w+1FWt4UysV6CMHyDAK2esV6TLVv5BfNR1Y
Rs2flOnTIKqLPVwUWfK/Q34gC/h/qR16HHXtICAK5p0nlczv/+I99t+kCuKN//e66VRUnH9c1+7W
jXOsrW8x461bWzA5SeTKmLluyiBz2MjfJUzeUJBKIszU2oYBNreYSfOK/sKk+kLgZzk3BKOoaLSp
LyQOJc3cpsnbKI0+udOcsUxkVT2YssaNcnVdOL/tcLrkcbeqwV8jp/UiJO/lTzPL/nIvX7yTW08v
VP5Gnl5/x8ZgNOVl33vVt7Y8YyZMO6t4JXJxmhllMQD/1rdpXzlBH+8PSRmR2av8P3sxnTEpChRD
ijekfvI3ws9/U0OtW/udRGvtLFTRN3PYlEYRaPaJtn0V5stfyD9fGFRb9pUO+K87T+Sol8ZEEriY
Atc17rD0QVRTYzMcH5WtlcqrSSKDUNO2dIz7xDB8XX0J55wy9K50mK2M7MMgI0pYneR2vOuLvyg1
vry1mwWfj9kixxGM4wLUm7hYtOobvAeiuj5kwy9m0Ntm2JT9E2wf3TzWWKibuFhIjYWNQ7bK6SHo
hEgFPITFo2p8T75r3dr98DoqwAQHm9rCA3MmKfV7n9CVQfWvF9HYxdB1MkzXntHsrP4evufLTk71
/15YVG1ltQsX1gOpX5Hh8737vdktLJEpuuSYWDaqrqzRhnrfuu6tx4/V6lkjkpbbnVUvgn1oAIN8
79I35EAS8dRyGVAilv1eztfJ9L2d/tbPJyZOoIzGed4rH8tL9evPN6v9N5/Q+j9uPokqWcZssR3r
sLOgeYzG1Y0W+GRaEgbX+V1SaJSA4dmRrjNrjEFa5osiP9T6KyMISTro6S6hmqhTYrFUfcskYp2R
lNssv8oRW1kxna7T+UR2glH5IYfvY/PgqHJgSo9xNEKI2imLif0wi6lQHv78a12f9f/lm1rWzX5j
qWmsqCD++1xcZrxKRDuSxdCJV61u3pOaXzEOp+99orc+P3NmFGbe8ClZ6d3Sri37+c+/wxen060l
j1bqQ6noCbt9dKjSa6/w5+t+sdtbN1uAqQ81Xps8m1Gq2IhJYZRCgCWbBPC/GcT+803+1/O/2Q3G
VNbkxmANpGrsLuW5rA6y/liNb33ugDKGDJC3o3boqoOVv5XdHcd6Vb40kgTRLVuBYgJd527VfBTj
myNdQuslUV+JVzdnAFsSNUhC765TSwmbnQhop8rXVfNbY05KErap1hznT0n2bCQeXOaVzcgmdQIF
8yWrid3eOqpDYIl7GRxR/pmkZ0P5cJZX0Gd3jO+U6X4xr1ls90XrnKR2P6WnpIJ2UDUMGd9q8B2z
ae+jUoMXCYMnesDO0G4XMnary6TLXl08j+GugZ/t7KLhL6rvLzjhlnWzE5qIwvp0wJPo6s1BMwjx
iVEN3przBNBvQn50XCNSSNyovJpOWAd8d6L4W/ZzJMv+7/beTU4lCYRe+6k5RuFG/I1K/cVHfuu5
qFaRHkvwB/bDp/1Y/+VM/2pTM28KpTmRKntsoOuX44tBvChUUOAxF9ctPUL52wHHDe16ihRPmc2V
LC8kTDORiCyv7rZxtqXbF31g5DOgIQ+bqYZlqMeoWn7ISXfn6CVsA/Nsl7GHs2CgAC5PibmNlk0R
aW5cJIcZPDnTDgXZLIn2N2X3V8/quqD/dXb3ei7KJVOoCXY4EIjvudBYtzZaY8c0u425bHJiGpf8
zTHlv5Ue1q2H1jVsICsKvpjQYCz3C+HExmy/eRbehncmnRjaBu+5fbLgweAX6V8K1a9u+mZvVKQC
xXXNdeOocJ0RpAMyifhedqJ169YkE9dRyAOm5coH09HvdRu33kqdpJZdPqEVsX6Ej+bPP58RX3xq
t75KmRl10ghN5+pN0qVe982O69ZJyRRdFYrrE1h+LKe/OX18caAZN6u9GPBp18OCWs5pgtaBjw4H
yZKhSdi9973ncbP09JQNReTatK/eBq/8/b2L3hQpKW7McmLzsbU/GssHxfneZa/v9F/bRNEmNN0V
dSIsRsZczuufL/vVU9b+97KqEbWSUFVaOG3YWBCAi6h2rU4LtPxvBrxf/Yib1ZepeGvaMHHxlWco
8Xs0zylB9U72F+eiL0rdW+eiQU5jTVJ69s9ZHKZoXDm52NvAmbN6j5jne2X6rYFRmuvCnDKcc9UC
mvnG6aP1n1/AF2vy1ohIbfRxmDsFTf1z9Ch978O+NSEy9YqBrcyIwFDCLaA+mvY/3+0XO+mtC5EZ
RlhvXruVJNtkkJyor6q49P988a8exc1yVB0ihQvUjle0VozbWfvm07hZkfWcGiDjPOKuW89Xvvjq
z/f7xZd3a0WEhUGj4h82EwkHKbjHuD6DM3du5tQP9eUvP+SL1aPfLlAzs6M+5YcAi155HcwXdFhf
Wve9g0a/WZ2aQV5I1OHpYDZdsjJ1xaugG/75AX31Qm/6hciwlWyweaFGiBsczg9/qZq/uu5N0Wzj
J17MM/esGp74kNLgz7f7T3f8H/3NrSeQ3gvDyRwx7WU0YTOegCmctCk6pLizStOvJRphPKIr6tBq
zI0nTTISrq0J51JWVybjrLyCzXVnqjYEYGQeTRyktcbQswjE8qSX83XSv49t1YUseXUH1er4ySl0
357NoFpAZbVAMUcPwMzVsdAIy59XdYSUyVAV3haaLNIcDiaGfdOS73W5h6p56aB2Jybzc9xkC+ud
Eb2v0GVFQH0mI5c4L4Mln7Zq3/o9/n526UmLecijeeuk/PHw22CY2j8tSrSOUSaNxX2Hn3+oP9gq
zIRCRY/6hIEd7IKff37MhnV9///1nG+wFKTCikJtKnDu7tHaPofTkwHfSIJAWdmXaub5hG8ilQLV
0baz06/7rN3NnckMY2f1M3N5sSmsYxniXA4/Vce5fHIYlder0f51RSWyatdaiInUKrhakEyan0ED
iOQdVMEg0hHs8Kfzctdkv1L1HekDCofHksFhqW8WZs/TsJ50eCxLhL2hJ5rCS+B5J+KjQveFhZGr
d90qhyxsTRM6oI2upOuM6cYCKSlnUG/8IjXaFHtteB1zJyhsERgxIAkM7flnpf5MSSqZxDaFl6Hc
9flacuDdMLNtFLett5P6CUzvCnN4yrryrpb6/ZwxVBqZVCJS7rTKbaGUhXBMMg0PWPE8dzClx/sZ
ynxU8CTSk8VMDoEaHClc0BJs96XhoYsbOGD6Jo91d5qlh6qH8/muKPNqoNms42qdLdnzRP53njxX
y+RX7V4z15XMrB4/x0FpPYs/FMXzQhSyMMRZQkHe6PzPajLCkJVkT4MwPszqimVQmyd8sFZTvTHr
ftV2ZwI03DIZfE3/yJuDMRteapauJpSXsmuQKcJJ567GRPtpYuNO1NQmcXBdF+OwlheSrdGkFHH3
MDX1lf2lGd3DPPaejZJiUCUP3kYwJffwpq2i9HMMyi1JcUUybkdY+JGVu8RKLjWxE/GylRBY6ScC
9rwcOrpjZARl2K7CLRj86AYmyxhBxboOGH1VDz09bLdK2K1HYeJ06uwUpJ5OOKGpKvzY6jcDs7Y+
if0cskLWTkFjfvZjuE4SZ1PiranG2kcZQZ1GoBUxoLUL2TcT1Svzy9xqV4sY15Sw9m3zU67+Sqz7
GSkDIKkLHAI11SE/r3Bta9j2seHOV93hEkIm+pE79dle8GRigmKsJPQIknR00v5YM/htJr/Qf8zE
7y7JwcL+btjQCN2Dl93ZizgozoMS/54i1JoKlIQaZrtRuZP+KAuxc7IARIm5aBgY8C340aspWjOl
w4PDdeCgQwtyOiIcjkKRoYuVkDAbX+TL42AjCGqgjcr6quSN6eVLO73IfIlQoyaGBOEYukVYQZUq
Vl0kue2MBwmxL4tjrTTxgu9xl8RuNiExKWCmLsVaaDsZmoPZx9DZmFrWsH1zRADvVaYhK9w2qbaK
LY2cRGz+CpSN7SGZpzUuUFgP+ml2yQob4sDvUbNXJNQo3U4qEaeDE00jL3w0XQ2/IE1+MFBdI9zB
PlzFPqsz3rqqWMdMM+z0sZgfOhmCeeS4vAw4VnsVxbBTwrd3+I4BI/vsRSpanIk0tBjqJhf2OTKc
y2jtoW8V0J7rZCdwNK+ntdmax4EN2up+SDmawAytaNJ5co1Zc0ppheMWYxPYs3mc+Xn/YzJYnwM0
HRJHRu03jo2uKiPAmnWvNt4b2K399NxPZSAnFrPXc2Zjm2lvIAcpfeYOMdmRV/HjmO2q5U7hCFOS
l26AFZ++O6a+qWsTumG7cSwZdG5cVUg5c2NcSTKLDsHPnVmcq4zPeDJWNrx+2dnMzjG0iGvrLByj
K3fsn2wF9iYce6/K4t9ymu+i+FIwX2ctXQ9EYUCAsl50UbJFlv7SRy8h064eWnDhFEczerMjqPB8
cD38OUE+zGqGNFSzRGX7OYXpURKhU2XLvdnITwWc+LlAXjyV7Mup81ZI7IjxlLVBPpme2U9ua4A9
G2312o7mdpQPkFJj3GLweEA6jAOpWa61ZN+PP5X2mORHVX61xbROK07liaFkd7XMFXtV59j/NffN
tqu1IEsf4Br6c1ge6QBcnfdGGkybXYwaT2ZkgL0Dv7ZneBQWG8Vyjq16HNufDRP5SLg95vVmj49h
VPuzvTXaadVYT739BrbkpcnoNeazUXxq5mVMX8kN83SkJBFFx1D+tNAxLCTvqJ11btP7uiMuJbqk
7XORrFlRgQi5mpEnxyib7wWZYIm0y4QFl44dGA4u3qouExeEeEazytIOTbC960rZFQXkgaJL/SF9
CKt+P5boNODimNC8G7ibJpUJzZTpOK/h/CBnJTxcCCxR/BgtF27DkyEdyfb4UxvDQyufJf1JJEEP
JoyUakrENpd2Vggm7BwzRkg1JParXUoxWx9DxYkz/q7Q5iVzvi6G6dBbSN0c1m/zI3SU7RQzZe1g
dkp8rLkso5cJVwZDumukrZRMlMKCQu3BGP7moPeFp4V16/EWE54YIogRe2c+9Z3iJezNXYsyvPnU
RRqUlFY9RJekLQmBQs6OfoD0Xz8yJVfEaN+Sz0UtHrKQwy28tEXhFUZEnad6FcszrcAd7W0/jJCu
ELwnvdvG0qYdKljhDlrNi5PDDC2rtdlDqoIY/OeSSze+KJn/wVT/BR9UfTxkdTyC9I7wFXNU75jX
NOdYHTad1HgJmzFK443QgqZeDrby2tq/4MCu1Nz0rGpcxQvaS4RYNSyPKTVQZN+RMLJakEWIBQGp
5Df6sIdWmEzntM79Gst5M7sfSkSrqbrvrlzCmgKVUV+vo4q3ajcvHzPl3GN8sPTCsyvNl8PZo1f9
VSBCdbJlnUS4UjE0mM8Epq8rhJzJVqATS/p7AxaTNpNBJD+NWDNaiEnS8JjHH1BpjXrcCfMh5ZxK
RelH9JL2YB3TDEYaaH5IZYWAjTlDlRGTKJBOdzucgpRV0SRIytctknvBdLqFFMR2sLRvS7PH84dK
CLmyVb3IEtbXQIlXG9pBOhhN9NCzcc0oAaZu7TRHxzi1rdcnZ7VaNnK6nXnvHWquMIJVLFUbTY1c
yGnUBbuwDsJ8q4rONc3YW9jODAs+J2ILW4ecrdS+bt+VbMpyM6zUvmIXh/KJkEh714cHUTzE6M9A
YasrVJ2ca4hyOGY4rbNOMgpQO5BMdGqafEjy0yK9cWTAyBSeRuVUjw9zypw0WsvhceHwbJuLvdhe
pAbStBIPVndspmUVXmct8j5azmr5aCn3Rtb6hB2vdIbkyXAcrB8dusx8O7GtmZTLhsKXfOXF4yeQ
8d6X5M3GbCJD9t9dQvEsy+c4+jm2+yR9CdFWJ3wLBd+fZpzq6KfToqXiwulj1SbXxGtqDTZcG+k+
Iy3yFcLIvo9R4UwWvGWC0PwBIWJbyI9Tfq6Yq1skD0C09e1C3TqqsrbN8IFQbj9z9gRh2Fm7rmvo
96p66Kt4W9L9hFDEq9yEOcXrcWbGBc1z1b0V4aVLnpTC2SESwhBQewyn4Yck1/ucJV1ZH4s5nUey
P0leIObNKwk+68CfhupR79khZIQMcbULYX9qCQ8AtXQiRRcIXm6HTHSUOQTmc1WERJVNqzE8zaR3
1jDdmvdQeRjVatUixHAs/Av0JwOD2iJBLStnB71+GvNgmH6k2exVww67smtQKGUrLCydjVHRjiVL
UavPpA6vWGRo4NExE93AYn9X0oeB8kLm7TtP6LvIHenFexvuNabC6j1wCeW+r0Ik7pejoR+ScQps
2/FwAOnl/cz5UehvKUqHyXnW7d8KkX5mUvnRWD1YevRUItZOsBnBA6XHBt4bQqjxMSdQRv8Z4e0d
8B+VHFOHOQ4K5SPsZ9+eKANghbutvtHjYBYNSva9whAzN+l9u5csrRBEZ/DmBkTt2DCM3ZMtdXu5
IjSmiXt6ZjPcLJTX1dD9iDHINp0BDVYc6A5GBkyJTDSIYw/Ps+j9CNVBpzeP5uBs8dQ/CVT91gyr
NfcKE/s0BeGd4riCiJ302ooLSiHU/4N5byD+j8PTVUWDeUpor/vJYTbHNh6hVsZYoFjiNYKmhh5A
XIs5YvUcaVrH0H3LaPJsRBNWt0vkg1o9TwBoWj4jFFncLKQiR8uhmPZDvZATcn2fzhyU46Ybt9dD
SM2bz0TPN2mouUjOXbtFEKFfZiCEArRJQpK15JGH4APLim0yQIM2N9O061L7ztILhLXJUdMwyc0h
FTa9H0dBiumK3RUPoaIHPUqYqB1Ooa7t8E0L5hjqlCDsrZ02i25vrUHedznfIzuSjRGzMF4lZD9h
yQbVPUQQ/Nv2bWzDtVXAb34ks6eew8NcWpc8ExvFhnmIEc5fjrMv8IMboBDlEg8DzfR+RliILjpu
f//5wv/4zf0XMnEDFQplNIWuNtPeHvonNrNTiE3PZFKHahhDkBE1U//bBaRP+zd2DdQgpou4bL9I
yl022Vu5W55j+zN1opMTfv75pq4/+7/u6Xqk/+vobhengT9vYhuW66uMIuhKURZ15f358v+4v/3X
9W8QRj2zx7HJGenVsub1i/wkol2pElUkPhPpEg0Kg/mtImAa9zvBmTjM6Sm3Ts1f43f/MeT7rzu4
wSAxKK9MvkF+Q3CUBYW9OhfoQRofJtkuFA6qC1Imq7uJHIUEpXPHWVWonDLloa/3UF0nXBVsVf4e
1q/dwJYxQrAkYzC+j6VAEU9L8hd8kdP1i1d5A1xaZol+g/Nqj/h+1ZCxCxqHLnEDNeJC84w4pNxT
ABHlkbslU/8y+WhyjOoVT166S8WJssS61yBS4yzwdaTSE7qFvKT9PY/1qxbpa8Mc1vqi7+J69GPp
VYchXmn2nVP9EPXozlHiF8Vzs1iuyFDD1duuO4Tzc9k3Hu5GDopYpb9r09QtMBVpAZqb8F6zdza7
KXuaW5sHlH9N85LJA/Aa3jY994CgjN29qxAEZYtr1a9YheQharZdP+LILXuwQIbConhEJi/1LzEb
5YTiaKqKK5LghlK3+v/Unddy5EiWpl9lrO9RA8DhEGPTbbahdVCrGxiZJKG1xtPvh+za6cyoKub2
xV6sVZlV0cgIKIf78XP+8/0TZaBocqKK18gnWIwQ6gLQiGs6Q337WJv9VjFQ9E+kjqUdHxx1SROr
MdKuWJz8bFsN7lySItTJQ/Qi2YSAuCK2BVlNM722NfJoBtCNHtVsuA/rbFE2/hZgKqStZ0sQtgfb
qNjlpNiwWgq817H/TDNvn9PoU/jop+lihNCii7XsDg646gxfA0pkh3EMTmUQsBoTt7OqdlrIu5Is
vJ4O8I52Rm/trjypQZuyeNS0vvbPoaEf0+xTZMUmtodF3Ezd/bvcvwvK8TnqCH5M+gZNbcmWc54H
rDi06VXpXRsd9eiIUBS4kxuunOFNJNpyUMMbq/5w/G+G7i/yDnhcYpH4CNlrRbNSV+d9ulHym9rK
F6PIP7sq3dTKyJ7t2TL2CMlpd60PiRBLeCZs5I05VKVZayZXI83kHf1GZduvuswlgRQfaHj77jDu
+fGzjbDAj7Nlkz9FJIibqb0SkKI1hqSRrH2infzxWBM9loN3L5XHISz3Tvph+XTVymTRi2I50FfQ
dM7J8MWu9sRbIMhAINxw1A+lFfQeY6tVSbC1OUbrjyF9W9DFmnzlwNdIE+MqtNRf1EH+opijX6wp
RRS2DBm3I+poyRre9p6/UGwkJD7dceOvFA5/MZfrF+sLtNZUByLU7evoPsFmWFYHh7bWr2fyv9jj
XeK5nTFlk0Iktc/UTehhmNcPv9o//vm8pV8sEZanBQaZ3W7fV8emvWUF+MUX/0V165KJazoi61KL
THkDHqJ1R8hgQOQwO07VXy1vf1Fs+K4Q/mH5lFYaV9EoebB0cuRRjYegSbpsF4IsCcJ7X10Pqc08
E8wdw55//ST+6jFfzPPpqKnWMF1W6b8Ka4oM6ekDAfD1t//FTbuE5dqR7ydjw3P2pIoT+b7XaxpQ
gdB1718f4Pug/5MF+ZKcG7o1SlopWAHNYZqpt0EZnKLceNM8kvRY8wbMrLX2zWp7trfxKXGf7JIt
yeSER8MdlKVFkwMO84ZNlLOjVbM3x0y2Nf2WFO9WZastwzDep0TTvzjjv3rKF0o21Rw81c17So10
GJo+ZQUzO3TxbeQ/d/mT19dQ1rznESSXAfTDiWD6WApIs3qmdKi6clo7K5qR7EylpPSaKt9CIPBf
n9tfvZYX1a7KDTXocja5RHSHLCID+cGvv1lO79+fPadpMvthbBfsg7XGYCTUaXiVyGFdJN7Sqbut
bg7rjLY0RctnVRYvANdD+YHGkWYPDg1CGkltL93YYTcPzRctREmZiR3Vppnro0kN55n15oXM3NFt
MYFKSGtqGmEGnqAqHcIdLCivAqelgnRzo01l10vhP0fuayTzJf1xm3yIHrKh30TIjePgSlDMT7FZ
bZwX1zXmlbNOA9APY/9m9MYNrtFkCcQv7spfvR4XM/kQOb5XgOTfa3FGEiSe9wCDMXujkvu7fv0/
v/X/5X1kV/+8xdU//pufv2X5UAaeX1/8+I9j8K3Mquyz/u/pY//zZz9/6B+n15bG9+zyb376CN/8
+5EXr/XrTz/QVxbUw3XzUQ439KPH9fev5xynv/y//eV/fHz/lrsh//j7375lTVpP3wZEM/3b77/a
vv/9b4yt//zx23//1ek14VP/69PzX9Ogql8vP/PxWtV//5tl/EYqwJaGITRN6mLSRHQf029M9TdJ
b7NjaY5t2KaYTDnSrKx9jmj/ZjiqqarSlo6wmESrrJl+oTu/MTvqtm1rtvjnr/7Pmf30bP71rP4j
bZKrLEjrqXVGfi/g/+s9MR1bl5a0VUezhKZb2veC9A/vS5N7aiUVxV1qsMgOirA/4FbTIEw5zAh8
cx7LblfUIVm5rPV2bKmfIyNUV3Yr56o+6EutLLNjZvYUiSrXlCsFhkQzazxos8C5VGPCU5bOVSMb
11tWbWAFlIW8Lr6KQlm1cGcMCRJBK4mc6fgO+yjTv8kqN8p3STVgP/ZNpTzmDvrZxzysAV7WFiVi
w3qzGq25jtOE3Z/mVAT8tp90ydxUo6UHj2hbgCtojdqlWKJ49rVvDIqp0XusplToMs9xqxm9HIi0
mYfqA12C9rgJSAo0GXgRQu9ml0+QXZrnNbBmsHZl0fXzWqFcOPaAUN2KBGRQgPXg0pVC7H23eRlK
M1s0iYEwW+uDcme0yaGS6WQ96GkYH/ZZuEh1kIgmAleC8HTpV2KvwRhYx5FaUE0tprIlsp+GiryT
asmydWX2UMEMTGngqCqNjnEvpBLbGtAHcPJIDppJ0rzIkn5ZJg6QLi82z0lNdV5NtE/Y5scwqbpb
r0hOJboq75QnHZtJqVrlQ8msBTMjPFZ8JQSg0Yy0rWtHHHdQff+sRzqAIiP2k49qaA0qqEUEn6vU
fYeEjF/7OumhgADUr+QD3jVTn7/njYhxVEAxPZSQFCWdvcoaOVCTHzT/tnFETRDQPRRBxw7EbIxk
peVquGpUI0edRcFaZRPWFCNmrflVljb1ctAKnbK0RWa2NFdaW73SdhbOpFapazlioao7UbUCFlqu
W6er4T2QcNVtqZ1Tq2nkMtKzbkKINBpp8Fr6V57t+SqoUNF129yPh3vIRpq5GIL8VElr49bhLvM6
EleW51H0zcY4h6dQjjGVogZgDSbc8LtCuzu6pKrLGkLvzDeyLr+OE3/02bloARs5YcOwknFnlQsZ
4pE8NxR1psZlNTNCfDwLc6R4Tf0qWFeKB92+c8Ghtd488KuWNFPTmotR9kte62n/oI63fSyB0ig9
PJ8mbu40d7TOYdMixmHSyN773AxW1cTxqrXUOEOhpuwGkEcDedONHrCS3AasY4DzLIPhJWiTT5rD
17mW0QZWs3OD8x45NB6KfhXlCELc0jlYWuA+GJ0/EaBDyJO5B29PpnVU8R4FOXU6M3Prddb2SvIB
wLFeMaaHftdEYd7PxzHamTJNV36UprcGOXVgW33THMc+B8LiM/VQgm2BhkxWTSzPYWsPMxGm7QgH
MZuK7HQa9GNIiVrHGTgtLevWo3hJ84PO2pwrw64p273rdeE+E5NsIiscSK4+ucdp30ifPFs1BAIY
FRXxaszocLBx3E6hrKh+vMYNrnwFx1Qba8x+UbiPVS/0pRH0EopmE12rTQxRtKrKHGF8FuDPqA7p
lQ4zCnuZPicjUmO/+dZ6mhetrLKj9hJbGUwL04FE5Rn2KlQS73MMB5N5bkDek5DcHkEv48Tn+QLA
b/zpdAa2yU7TuOs28MmY+w3BhVKG6FdsN+qXSuoHN27fvjp95OwK8NKLKtbIYUY+YH5PiLso9rud
hZoZSzt25UngTQRau1MoYAdptFQG6DLosRyVKnj+YoyQfJ2h0PdWPkxk3sij8INyJVzXuUu9wSgL
0a0KCQZPFjW1VD0BbOUSF87jrnut4wmyUaH65MYyzEhwZxnNR8PYZ+1eyUsaD5RIm/DRpgctRcba
uMsaKwHGY+RPIaILpD1QLqMG3kHnUWw3M/tO2FXjL3p5p5iuTdKjmvTpbl/SLq+f41xSyWjtjRkW
VI59wNI0ID8xv5Y7kHztwZEd1mFtVG08vIsswIUqMhpVteUMAnivUBapPddeJEVYr8repFxWAcOq
Tdkc/NEq94rSnaXjw1ey0TRUKEv0IJiTWTPMDeAf8zpSknwHihdISxT64EYN0ybtoz8Lp7huFPJQ
qZ93s6TM7xnlNiBp61o3hEfNwbg2S41a3egXR9eRH+EQvetWBxHZUlR7EfqueorD0KRn3Ut7Jook
g2CuJxhvz7tCpJvQNm5YouxdkMbWovSM/gihN7lLEz2l+GQnS6GoxSHXnIFhHKesOi4ObbOw0cFu
5TB962SRVVqzkPkIgqRMWXKDBNFKRuZSD4phaaLMI8SFTpSXpSjmiuEBdM7Rxy1il4b6xKHMhdjs
kOniqPb5jVtrI6nvCuKSydvmuo9FqgL7CLB1j5C7OCtXSSHO0rRT6KAM4iCIoKkFGuo9rU3v6sBW
tkGtp+cRbZoyRyvSQNFEe0Fis3FAGplleudaAcSP2J/cj500qqDAaGMP9VNEaAK9ogp3PsvY60AP
cgJrQPjl2gis4VYPpzpuEJpJBXe8+dbCUilWRuHIlH1XoT6MjR3sRGqmS3jrRBqtJopdXQcnR6Iw
MccKCjVEbDisjnroAy9cis4/9LYFV1bComMVkCkQHKuqnyNL+vhpGbpmryrHTa7MoREIB2M1PtYR
tqp7VUNXSvk+P9A82T7DHyz1Q1/pJ62MwqsKrmLYpNEijNNvaagugrbFGMv1IzjmZPHquzGI4FGZ
mnMwEQa7kA4cES1FP4wzMwk91BhWuNMr4dyJpp9Qkx5JOUoD6SpkqUzztoe26oubwNUnmsaQoH/z
qsS58lUeDtRRwlXaobv4DXsiwJa2qUExgaBT1vPAqNx8bucuZRDwdlxHpBtlhBxCA09R92bToOdQ
jRpQop96UNgH6yNO22s3BLRCwbW2BpKORFYLniB5z3EY8uzByC2KWshmshJSnm296kGnHvOmR5Nj
EJS6J1/YgMQDM6QPPI9rhIE2pFyocbpDPScsA2XEjYKm61VfmhjNt4bSfYYkjpGolspDkGT2YmAo
bXCp0SGOeB5QkjptxQp5l3ludV5aW0QLvw+9w5BlqEDCvF4FWftY+sDbcg2Qy8Bk6iP/ciBgOUFq
IOJDyRD1QIbiMIdkZphhw6PK8sc+UgHLDiYMloVhqFeV5h7STB/g+Ep37yZ6u1JcW/EXqd1EMO7z
BpWg5ycq4qzEr+e+Gww5xqvSgxdcjuPWtDN0UqGvK3Mb9kXd6HAHVV55LYg/4sAwZ2Ek9FOgltbR
pSML9MXgVRlV/Fw/sTlt3xCigi8a4+qoJhgsmiY6APQz136fyIoXYfB2hgBSFcHB5ikTtIvEOA4C
hKfTKLc48CA8aK2AOp2S9WQqynsdpN+cKNb/NvrDRo2SdKH2VfVgdSkcvza0xVujg9Rp7Ez75MHm
Gy8OzbXT4WSv0mY3gxdMaZ8s6mOdW/0yUoTzUhSa2q78vgp2MDrt7p6Z2252te/qu0GW3TKD0Hnv
s07Hs1bNYXOGkde9tYoa3As3Tl66sYNflAkYke1Uk/ZyoeA9J+JXX4BTqNXvBLBKy7+NWaqFSwOk
khREMcs0LHaR0gCRG7wyyNdjL4f40Ahyt7Ow8MwR6HsYP419m7zHwmqHXTuGRgxntRmdra3kU8++
osGmHRtUKrhkRHeaCUIEiHbC39l60qTzrqOJDhe/3vSOtj4CcvOlMXmWRmSJNmXopcuW2jcSnrTA
e9woPbLL4cB0BTopg0/f2VUNMc5rxW1voWvcGqUDF0bJixrBned0Am/oWC/GmXBqfVjrhpnTc1zg
CKKwPtMCS0lVt3vzLWyTFib0QIXE74j4uqXHO5YOFBrIut/SFCbzlzK2iK+NAi6dFk4+AU6RN69j
WmvapgHXHB2qMcDiJgkV3HlQM1mljIrrWA3698jykeHFhUMYOriGvKsNGRBYNvChlnkRs/AO/XBM
CgOWPOtI0rBUe6W7VLL4Vgv0OCMB7o/tyoTSjvaqGdAwLt2yrt4LX3WaVdflZ6fL15bwE+hgQ/Vk
Si2LsSjw7UfsVZnZwzIuJjo0XuwkUaO9S/XyLUkzgReKUxvPrRGnFH671pOrCD5YvUoqAqqkLK/o
8+ctFtCxgpjt0ZyA+JoaNJT0wcQ0ofKYUhZtIz3849IICm8ogRkAKlNauUziMPJneZYHuIOxeEFE
VXn2wAlhv7msqj6SnSj0NtnoChPocm1aq6ILw26WNghKPaWLjFXNrhFEJ54moGyAj+XoIWvjwVUS
s51hQFZFy0FPk2EmTVOCSs9Y25CSB80h8AFdm23tmZCOKZ7M0yRJPktXmjQQO6F2TwRDxbwy2ilM
8iLoUS1wtMTL3vrBsiFqKYH6iOVBzD6r9VNAOEaUXUVOLuN1AK6eKE5kq1RTRYsPi8zCo2Sn5mzD
OtRY+KvcVJ8cyKJwurQcJ4wAl8c2Q9JRqmC+Z5YfYMfh+UNA/bhur2NXq99KU1Pn+Sjczwp5z4oO
UHNmOb6KiUHRE83GZS7Osdq1+QoGZAYBEv4uUgvfC08qtZPuRnY0wXqaHHG/HqWKTQL2BfayBqcd
HhtnANSjsEqDsPcrOIRuY7M7crsRWE9kS71YSrc23FVTDM1jn+fljTO6jQlNaFKp0sY2PmWOi7FA
ys6uIq6342zh6xVteCF9s5YyGjdG1O5wSonWgDzZoJhFr1+1Tg5yenCBva7x3QSuOwxx1B9TxwV/
N4paXWhVGjyGY90nO9gnSrStNFUl6AXXuYji0aMjwXHYBHUlpTxyKKZGnWwsAyin8ZANi77QTXZ8
0G8RKWqd2W2VVrX6DZmTvD76I5s0uhhCjBAUJ9TLXcNu65uXlh2CQ191V8S5LGVVl9fP9BhO2NJG
MekIt3VsVjzCmjIOlevBj0mI9uCZWQmHG7Nkc9XYKhBoA+lbGAbGSbdCc0smproq4widsJICq1PM
9MkSjXcgBLG3AOzFbakJ/yX2JuovVTNtJtiks5YKN0wYcC22JXYGmRlHkL5bRHqiH9ocYbUJhpvG
dwqpqkO7QmDwHPAFONX+lMRWSh4508GiT93BP1kiNOqNrinacBvnsfHpix7UeFS0cQLAWIk2XlDA
Pc/ctqWmzzAvF6npmemVXQejQ601oxndm9VWnzpviugSxCoE+tFL2yU5DGHeu7OVKzLZdIHiOM1M
RVJuuPZSFZ27IIt1C7j9VrV5tI58VxpXfexii3dSK+76jL5FVSmvUjjMpRpfd6q3SWyNC3fD4dwQ
793mhNozuBVHF2sQCVoLsbj3UOPaE6ZyV7TJG0HrqxIW106V35S69pFo4UFvVGsehQlO2P2r7sOC
N6x667njjRPSMVNX8WuR0HqjWvIRDhYCapldlXZ2jWD5WZbGbaAq5y425CHzXKjw8EgG08/OSV+d
ydzsO4dBVmrjq8wymt3wcLCtQK6SnIpVz1Q9A6v7rTAj/T3WYnYFNcjluvReez1aZml0UByku7FD
HiWGli4nd6/aqQqSRvo0YGrca9hSA1+D5pmIEN58cKcmIGvowGApyYaPTjBKtFa/8cPsoazYEUm8
Zgczp6FAxc3HC6Kq3Co5+xyqMYCj0OtBq5f3cNXHYpnmQ8MpWGaJOisaqbqqY3lggT65A7w5Rwwk
8cf+LAtn44/mDUmdY6al2y41l3ZI3iOWzFsaewqJYY47RpscZuG2o0CLWpNCitrvlQpEGTG8G6Ht
Hc0W9Db0DzP2D52pJMc0BwWEvcZZbQGT1mb9HPdipGUmaFYRrVKYcCDWd/r8TMAFN56cgC/TDlSk
bS7Vur5HlXdVag4cZgE2g52Uyvw0Iyboi3uY6J/IVMVBGwwgny3bXJI2BW1TxXjSzP5ErIWVg2Vt
7FIjj1ar1DzcDw9nOmx3xldhas+aGfm0L0TbLMCiocq8q7YH+97rp7YejBsRmx3bD+r7udo4u5TR
vK0yANMGLQ50fpGhssDLzdj35PQFICPFe/nJ8RW0hpwgq/+MwHXnTwABd1Q6QOfQKuP4VGqy35p+
eJPJCn2AHrkMvoJGJEVWYimmZ+6yRx2T9s3tJ+a9wUZwCLibWTzSABDGLhJdqI6WkZ41JbwdcUwD
MZwPZydqh7cK5ZbpuQ8NVOIAqWAiTGstouFMNqGYiUzcaETv6pgHm6ENg3WSsuWjeWQTaoZ28DVj
Mu6TYo6uqWGcteNZ9nq+6ax8HWRJC7ezYzgxe89jHVdXDoM6bOT1mDbUG6vUXgEROzPNtLpZlOfg
LJVE3ZgQrMk1o4LQu+Zsk1GbwXy9K01su0L3ubH9fOGwghNtkBhQ3Y+YNEzkqEcTB4EFetSa+wqw
Mmyc68ou013mGynRSOyXE5qhqZadBamw8oV88ga1X5EBOde+/SLcArmQfMmstltamu1McVEzjx2q
5XYqnisaOOZeMJ5sCyP5AU84z4zqF8dvI9Q2wbaIDXiqBbKHIaodHKKsjn1kaOruMihAXgCg8GK5
Ic9PojSVppd+E0ip4nf61zt8vSLnEOTaCKyUOmOR+0D9fVvcmWM44tng6XR/qY8O26wlDDMwLmGm
gDFSgI53WEtvujiuHnvJ009bOMVWUFqrRq+Hm8r1x53I3YTXs1dWzUDyX9VL661JSGhQM1m2OWER
4nZWmrYvbkNXS/ByA05uJ/7e6jp4sGmhrayQ6l6dk3wLA5CL2Z2djNfCEoj9G1SNTWHt2zIZNuHQ
0OCSn3VDXxPNHVN6JqgMmu7CD4J2Jp3BRPftdyxx1p0W1cWcPFOKnknX9gVBysZO8iUZyT0vLlBH
MnMzMRaPOKGH26gKkk1Se/AUq3CEb2nBHw1GYO710QKPghtXcG5C9X4oTMh4eb4wSJ/tIz8vPhQc
KTZeg2q5ZvOEuAj5alp9N8PYpk6z7SwEkQnKXi9vhoPnhVNPWyS2nskO0hVR9ZTLlJThGJ50YW1C
P4mOIu5q3JfaCCVsbT4HRfzNsEeJI4uuzqzvrZOdf0cpSEV8CYyzs8tdH/bl2vOru9JKUvSJ+q4k
w5kHbUGePEkf9cCiibPJ3jzFe8urdNG57OgT2dc4cXSfES8JzU00+yk47a4QX0wPdhmxnRTkN9iS
8q2R3vIqNZWHVx1KsK6zDETH5XvYKS/WUF/FpbaWzCNbVKPvbHBY4BV1rRd4otj+U49SR2rDPeQ+
dtBec28aufnsjbBbGXucvF15KbCM6Gir1tto09PYyXHt99aLGyDn8vutrWmcc1Hoa7zTt0ZkbvvI
PaLi+NDVFk5+0SX0/QTCShd633hbCmIJMnicElWS5sYqKKJsVfQDknGMprwF1TV31zBNPQi1eQpr
WS/twn6w3PCZ3cmnwO0o6oNxVej1ibhwmLdCktFppg5bx4VPSsaG77zF6JINj8ujK8vx1TCYgJqw
sK4KK1oVmXGkDwzVmqYZtH6GePAC1ocxtPLsujXIp3sEfS3V3FkCuhJPZfa3QQ98eI4oEKODBNeO
zkfgndvsFvTKlwfHEvayr5U1GRhMVXzEdrGdmZi5Wf27VN3qVVPkExK+rnLAgQ82b3UcVmdJHUqh
4ChpDKW255yIuFKxGVv8GLauUfYJZGBuwRzxfPnQFx45jDBcZYPX7VovzeVstK3x3hYqgpwu7jRg
+p5iBs28j3OaHhWooRk2UNKeZPlyTFxgYCimwxuIoT1SYK3E3IidVOffJIpOI4+sKdcMsrV3JVPH
Z0QK/wgqNPzQzZr+xbrTAnp1o7hVmREsBASFqHZROdLr02hdL6MjV2f5Z78wsMeLydCuEnJbONBE
NbB+sxkYhVEKyiiQczewX2jiOkYGnYr0obGQ4t7g5DpSbMzZcNTJVnoa2asuUMm6g/7J6V+Wx8RF
nxEw1q40iLW2IL9T6kO7cjqXVHPNsjaqO0rELkaOyjvTzSkdgZ1ZtVxUNjptUtI99in+PHXd0CCB
4ETLsK11zMs6f8GrA1U4K7Kngp0NZaDuXLghhumZl+H1BLg+F0lO/M0Iq+lEdXRPUjIppUJ+6dM3
1VEJDzVbZ91ks4m+iZhC4GEVujHy9LwdK6KBtBLgrpUYdZ606HSh9wZ7t9xo3SdIz9FbqKQGfkyt
7DW0ULi/NWaMw8TvnLz/B/qFc/6R3tblx0d9fM3/P1Ax6BNI4691DA8f6cfYfMSvPyofvn/mnzoG
RTq/2appCtNmU6/qlvgfIYNiid+EYZEhdBxLTpIFfvW7kkGTv5mWzvdAmFVVU0zgjd+1DOpvJrIH
PuOofMhkYbT+9m+IGb4rBf8lZZDSlJatm4wuXaqWZsoLlYua0nqsZIO7eDiPs2T2/hLMroLZ2Zud
/Nnp6mN9v/t8et/d/nCTfpdU/CihMH4WLv/xqBeCI2YQVyYtu72XYvZwnc3usASbPfHD28cB0Ov0
88d6+fz4eto/nA6v95+39/v36272q/P4Se/0x9O4kFSpoMWUMeLis+xBU99K//rr63R+1g798QAX
cjK9N2od9wgOMHt6uE5m2ezl4elh//aBG8bsiX9fCMpnd2/nm+355W7rzbY3s6vtzc32cLq5OcxP
y8P6Zru+udlN/7fc7Zb7l9vTYb673c2fb0/z29v9+Xq++9zfnnbXi/3+8xfnL/Wvb9AlPso28ahT
sDpaHF+OT9e7zfHl/LJ/elqv7/bHJ2+2PNwcluvdYXlzc745r87TKe6ub6/3t8vTbvOLezndqy9G
qjlJ9n4Q3WRBFuXVlCHIZm/TsOFevr3dfVx5szsmVW7jzcddwL0MZgH/i5Hd7Gb9cffB7b3rp9H8
yF8+5rOrZ3/2+fp8+nx/fr32Z7vXa0bX89Uno+v69vPh853+Ff55uP58oENp9nR9ODy/vu8/b/3Z
9fsv7u8Fgu4P48Oc7v8P12REtW5KyTUtVsfF5riY/ruazZbb1Wo9n81nyzk/zDaLzeLrm/m99+Cr
mzkpAX84cO7RpBS4PcYk34fh9fvn/u1M29HsDaXX7ObEvUpnh+fdw+vV6+kXT3J6q746NvPej8eu
O8OL7IGLVsxNYT4G6osXXQWE9TWZiEx9+PpSL3pw/nmPTbDFlhSGJmxxcY8lLQaxx7K5GPPiGHSH
phJkjDq0QJ8FW4JORC9j/xpgI5m2N0b7aBjk0oydMr4O0X3X33nNnSeCX7Qc/em8iz+uNNClOSpS
sp9vAtnJVLXQhzCa797IPs5ugtnb29Xr4er1+er0fqvOHt5/9Tprfzbt/njQi1sx+mVh47nl4rFI
rlI+WhZZI23fD7e2Q+hRE/zaexo3vn4CP6uXeQCmsChhOhpiOZa0S5D2oOgNOimkSVNMvEAZMyIU
SDpsXOr2V9jSy2NZ0KMN0gCCNVI3bO1ibGEcUpdZjcsQwoT2WHX4W7VGp9+UYZBc/XuX9f1Qpmaw
Pqs6GsGLuZ1oDGgtJbtFXNTjrRzBK80HBb8LMx6T+6+PNZ32j6/MdCyp6txIx0Z8eEnIxhk1bQxE
PAsDe5yzU0ls+Uwn/sWg/LOjmLwnpmEJAgv1YlJoy7L3BZLzhSObce12WHtjx+Ysvr6WP4zC6WJM
m9DHMFWNPOj0DH+ce2QgImvQsZPBM2HlG0I8dmMMGzOVlrsLkhIhIOIo+topLyx003a+kbgFc/T1
efzp1U4iUttwTIdB+vNpWA2biyijlSachBq+0+qzjoba+b95FFuVto6UlV28CRn1ItKppF9aqduI
RVOVwTqyR1KIXe7/W5pwSQxHTdzBe0rYUghbu3ixkXG1nW9iDdkXqopAKNVnvu94v3hyf3i5OIpG
vsIGTolE6FLODy6rCsGc9PiTac7OL+htbVCNLDQPvePXt+17x8ZPI/7iWBdvF1UwJ9FsjjWUkDTw
G0HlMC8qEDmNu0UHtYyV5DGbnN5ba+6N+YZxtlQKhI59s9FwSKFcvJT9lJY1MHjRV6GgxVoI7b4P
/82JwGFuE8TPwsB1ghj/4uZDA+kar66bRaMgZp9j8we7wBhEhsMvgtfl13fmTx+CgFviELtL53I2
VTXc1judGyPSMFvVtngStk8nRQhJ4usj/eEFmR6BwcDiwlSHvcrPL0hU20lMardfuCIxj5E01IMi
hfWLF+QyRJ6GLq8G2w+uxXHkdBY/zAZ4EAVlD/xpEdgtnqVh0K3irtVP5jCiobJ9uf36qv4wsuzp
XeeihMqORyIj+/mAQa2orFQlELVDeSXPzUN6LJ+cd+OEYVb9WO7Dh+EKD6vX8TO4cnbuEp3dLwKg
CzcB9m0Xp3BxzV1fxErccQrZg7hVb6yzcco+zbW3E9f0+nVXyIyUe/UqHGbwYjbiLO6MX0z1l3f9
8gwu5uDWF4bfKMWAkTjkrzrdIIxb6cjWs8JafX3DL4cRr4egHOA4KPaJc9SLN1kJZa7WFWgOraXh
WbPH8rb0UvXpF0f5k8MYUmVKEIxU1pWLe4pmxdXwOxyg3SRbu8i7xQBQ3u7hctHDSjeOhnEi7az3
ghT6VANpnHsrwY0vd1Eq0aFn2XvpFE9jt2qofGn+Pi67TWJU+NMfsWGba/QT2gAQ/jd1Z7Idp7K1
21f5X4B/AEERNG9mkpmqLFmSraLDsC2ZuoaA4OnvxPs0rNS+1vDp3bF759iOBKJYsdb65ieAHSV6
o/vvw/RkWU+zi0S+ObO0Pizmi80HNI0HH7+m3BtCn/b3PH2ph+aZ83rvdrn9wU75L89Nhd9zPKIr
6aNxeDud68yh3y/icWl8DL7Peew812XxwabzL4MQwTkCKQYoG+eUzJtZ3jjgJTxhiFqae9Wpz35R
zx/AQP99EKIDyYaz5jbePgmNpV1vOP20cwcaaoKcZlV0Btl/8Si8L2vNoFjkZk4Cby+Y3AgHAMrj
RS8uXd+h31iP8oNdZt0bfz++mPSkremUJbsihC3W9ffbriYAT1kJdna7OacjEIZRcBeIbLia22U8
1LjJbXM92x/g108vVr8G9S2H92eyBvyTRQ1Kpi7Kgqmgelmf48Twra1sgTdhYdBCj8cf6gmKRzSl
Isb/YPn92/P6xPgIb4jATwWYrgCcVeIxuUPul++GDtMAPXn2Bxvnv80Q9hLHMnnI9dp08lalTqk5
Y3yfUzLbZ24xnlP4XC7+/CzW6ea4vkdnTb5xN3MdGZy8R2olCqkWdR8U1mBwaKDGD9umljtpeZ5H
mrpdPpdoBiqbPwK1qZ/q/imYC5zfJjgfKz+RRuj7ZvLDlPrnBz9vXQenc8vzPG4D3Ads69SUI7ZH
/BM5LXGS66n1IbKsvpPgba67tF73ojy69TxV4YonoB5VaC0/97QsUljzCpu+98Wufvz5J60v5OQX
BXbgmrRtEwp5p8DTzsm8RiJhwnFgdI6lplGMQCHZF6T8P1i+62nxdih2BkqqVsAXIm4/Wb5uI+PG
gnW8U6m08C22Z1whdX5UXkNTUgN8cxHmMZnt28Y0PzJtefectA9JlF/kvaS/TvS382/ook6OZtZS
Va4WDJkdWl22na8K+zAl1Mk+eNZ385B5bptgHwQXJQZdl8Nvm4hJHwhcFwB9OmuvC2N4bASq/sjX
z0XffkQqe7d5WOjYXJs281VwJ0456YZRVnMnfawgcTENTW2oq2pc8FwcenWL2kZxwEzFIcpi+UGA
8G6v/DXyGpHwell6J3FmYQSj6vqApmjtNxvboLEHhd12aZLnLmiOVV3FH8Sc7/YRRiSE9qnnsWd5
pzZuqehn8uoeG1Xb0Tyn6RkecAnZ/XlVnHw+b72v0/ovWRSC/04V46ULfmPwaa+orczF7kHSEnlL
68EskJAS2R9qUETNB2fAyRRlUJ8slynWMaUksfR2ztAWFVeUJeFX0Vj0Iy2G/FBy5tAI6ibi258f
8OQ1rmO59BKTjuCscThR346luBZQ67bKHa3/Fh3rTXSfLmXzdx/r1yjWWiixPUIQEiBvR4kWPbhN
DwtDdCI/LFaSfeuE+Mi65N17Yz4EZsB5j+6IXexkaadURb164b25zVjKfSl6quumhsWIl0T/QfR9
egEg6WGSC+AgY5aZPNLJytaLPeKbmcEDxtwLKFLjkAmpYgE0VnZu4Xw2derSGVe1evGum6mrnpZG
GvSvukATwsKq4FVR/PeT57Iruu8GppnZq6yM7qouEjqekiodJkSIWC5luzmSXn+hFrsHypblwee/
nAaE3YJEJlE3OSrLPInbjH4cuy4BrWYOSbKXCymOyMqnD1bTyS7hcVvjvHJBOQTMBnEagsYxpVQj
EHJLq351ixIjfW4NzC5BSoBNjwNN2yh92/d/+Wx8KEldjPlHlQzh8dvJ104BQomGDyWWLIDuhtyg
zOrog7jm3U4h2Ha5YdsEbWxK72JSHbRKI4PaBShcgFo6MFh3E9clcHWo7J6xM+3dv4u2mYIoqzlB
keDwRt892cC7Gxa3KnekG0HuZgEN0en8kZOctd6mfzuvfw2DloWIkOcjn3CyR+AzP0YqiMsdCEC5
qWQSf5ok3FlTtcu5Ncnmri0WexsnabzvxzkJB9nPNFW088Fv+/i4BNp6+NtvukbmXDEcz+a4kSdR
ZCkHJy1pyaFFhpAtzdyJpmQ8zf6LUYhRLW5NnN2nrBM8hNOybBkl69z0DpOp5AYUeft3cfev18vW
uKZOHNMmJHo7P42eVmHROcWuSaESptgwH+zU+sim4d1Gz1wh2rFti6jTJjZ+O0qe1K5BJ0hBTK+y
vZwne+f66AL//o2xFwaktRjI/ZU3/i3cWQxaLolZoUxEVvGzRg2NXgCr4Q+GebeR8DCSd8WXIdvE
ZfbtwxAT9MawDlPQegnjHGVdBfZwZw3JAEhQAvxO849uLu+PFwZ1CI3Jmlo82skbXNIhrlPigZ2U
ERbQ+WwenRz855J15V9vWWwgxMfEcjwls/zt8+WuizozmJMdmeLVu61qq8tsKfJm9+fP9f6RmAse
S5pQ3nE5NN+OQyehY4LjjXdVnHuPzcSVA2Fon9peGLiDLV7/PNz7z2ZTmrDXu/QvhMPJYxUWMjVC
EYarlX+OaH5293rSaDCbKnIOuZ7yo8mnPfztsEwXDuq1zkMi31y37t8mZaarTBi6MGjortoJqSeY
24PbGvX1MHaafmv2rGwXlxC7/zzwunLfbpzrPGU2ikBw9P0qzf828NxZapjNBIUQ/QMXSQ0PERf2
7LDMWm/jSrcHkN/Gp9YS2c4sq+mD535/JJFPMi1CIhIyJoHK2+emY6WjsdgAw4WJsNrYwZKU+5JG
eUUnryD93NhSWR9MqfUbnj4zifTA42Ti3v3LFfi3Z5bKrEsHOew2cqURGiNSCNQ98wejvJ+4PBo7
p20JUjNMqbePhv4r68kLgm3v0KhcdmBAnM2Q0Aazy7OVxvDnD/luOCJK2/QJxRmL0uTJcUMXqeOO
csE/YVrMA6Kvr4UwnaMNjfGDne3dSMwTToFfV1NmzelIVCQD0Y22hAI6V+eVB1etV1b+eeq6j2yG
Tm6LazRmsxj4Rtza4NaerEZMBwLogLW/TWyIGBhPz+qzNxZGqldZpRlfcaP1oYFmA0YSG6GWav7b
iw6XjjU/Q6qXf8m3T15rgX6IWlXhYvzAcWQ0oppBgJTD17qVzt9edNaxXNulxMN/9mmTlDbGDD1s
6dL5PDYwGoz6ynbSj+6L//L5fOa8I3k1PNdpHJ1pVZUGmT0QlWbehgbWtmUYk2c1t60VQzT/y3np
rquApi+bvXuNrt8ug9npqFlzgtD+7imQ23aPUcxsXSO8/Igk9/7JGGpN1lD9J6F2alYa56JKCvoh
t6XRYh+v3NZ50q3hNvsWy40Pgul3m8j6XL8NdjI1rbTJIwe1xTae1LSHdwH+umrLD/bHf3skUuGc
6RTmWXbr///bVsVGpSH54P0IkBJPkGzo/Ns48eUldtk0HP/9p/qFGuJQ52b/q83st8GWtKA6PfL+
EhG5e2cozNBMHePS1t7ywXO92/ddsgcceJ67Jvupy719riXSfWZnDGX5Y/85WYTcLTI36afGkKar
q/KDZfwvX4tshUneyXZwlzRP3iNd3J3APxVScjr496pEzhX45UdQ2n8dxXNoOwjI3b1LmfZW0NRT
ljvbNHWy6yor7LNyzLK/vgjz7si/U4onS831/u27A+1j14FfMM19dJJQ0JKDNS36g8nwL1/IEZIs
D5uvsDgr347CP70AjkBeZmBJ+sIXxMfEg0WStz0VTER+avfXs4/KmkmthEI32fCTAZsIb7/VFwMx
dIXbOP3nKAQmMpCvJLopVf55NJ+f/yYGcC2HRgnT4U2yV5zm+FNV+IDwGc2dRbBF/AGZqFJTcBVP
TbbrvOBaofn7ICHD1Xd9ijfjStfn8s2ZYhNsBadZyEFli72ghaB+3w73jRW103EQ6XBJO4/od3bj
tvWmsnvjSVR1cWV65UTuXTcyLI0l8/d5AGVn49dDehtnQsNwd6yZZrPMWbZj58ppO4q4vMubqBUb
L1v1aYPXCUybinxotgrdz13EUnBRlg31hWyMAg0RZiZ4ZyNUJoFnzPYXu3X7p3LIlhSiVQNidBxq
ex/7S0QnzeA4Pxz+8lXeALTF/svPEDNJ1MA7J25yKpKjD0k3iWp9XyLePEM1RCRXu3F9juDPfw0M
zDKqUkAmymlWv3RTHZM/FFEQr7Cq7JpWFhQjcTsVxw6xdRwOrel9rx2SWZtxJFWMTjKvL/uma9tN
kraGv9edb7eoXLP4qY1MOBZu3PNMvYmmFNyDLs4nFMVkwpSSzRZqfP2QJwqJr5dF4z0XwvxpVEME
qpjjEdsjw7JuwY1lepdrjnv0SVb66NoSKSMZRCCDME76l9gysFxwMUe4D2Qh9FlVDfKhM3CbpqPJ
yQEfG869EnX6MPdAOwGH4jmzzZQPjafFGutYxMtK6rUaqOp2NMyoTZrWuEEymT3G6Hir7ZDUcgxb
DzHA1scyGwaktBD+s1imq6X3yvbgA85paAgTGFhNM4yAjbM009GwG9BAMnEE/AAvSZ+05SVPwmgN
DHT62XbPjFyyjkf6H157er8uiYV5abqHG2e67QxOxlziSyOeBvg1mS+/4WxTYFgWx365Hbh/im0B
3Cff4As8fPebyU145Nx5UJ3uvk26d6+KaPCewcd4/kWtGjRWo/Lbm9weJxsrHU9ZGxOTntsYRVG8
xbyqzaBu6WYOF8/HMa1uUDehclClDBWEYUw1lsTYDUTQ1NJN0blbQC2624pcirN+bMrvuT3jGDKp
+mVMiuAB9FgG64oE7wWeHuWz1Tj9A5U040vaWg46axrQNtFSywxR/tS2oe8r8ywB5gMmKgXlFuKB
7lBuF6OYt1WizOshWCZv27vCupeDVi4GL8Fwg2Co8bcEeNLbt1aNLqdJvOIC/aL5MzEyWkPnGMzJ
xpuw990A8orv4EmIe6UD/WhIc4wxqRoRoBd6nppN4chh2iZ+a4c2npDlnttjjJyG6mjDS0yWx4JU
87TXwKIOga2Ntdc091eLsrFBWuM4y9eyUO1FzG0yDQ3ROC8AjOts61uznx+9QLVhJ2Y32nbEbiAy
gwhzK4BQwa2RBMt4bpJOeiCbtLj7SgnjqsV24tmoMgSc9C5UFzjEgRjTnhg+YzhXYIUVDfFZvrQZ
br0zCTCEPeaY7w26e9TZZBNR7Jd+Ka56X7mvhSfnWw97Og+ek+pgbfMKoK+VQ2fubHsp7o1WJl8x
vnau7akHXBDrEqm+HErw/UOBHGexZiB/GesRWUwZByE1yxqxc2eV50rMMwzv3tBBmAqbjUr4sw9Z
yYs6yEqoclf7AlXR7EgcwrtzlftdLfHUbZJsmb9yCCE+HUHrwTmzjGreW2iOUPnZ5VztZwkTyMYp
Fu+V0XXvodf1y64ROkFmPWBM0C8liDPl9FW+bWw/drZ5buCh4rDo8XlrFmqmEw566LMBeF0gLoxf
0sGVK4AkGZ7Gvu9v4F/Hn+uqMp5tLuI/F8ha7BpzMZKBs0oAFzrI89As+k5DAIqq1xRZp9h0IPGS
69ZcqYEDIJ+7rCzpBxmaLP4BcLv8idoeQMFMUK6Olk7QXM4JNkabZFBf7WHsz2PXsItN1s/ZvdP2
3jcC+Dbdi7GcPlH9t35Gc1ldG8jm51BqXX+bWhY1yPFefA/KupmPI7dO7P6mvHhOgHyYNLcE/iGe
uXbvUgEP8RzQ9vhDRE6GyGgx5u/0Ks3mPuB9X7kZIAdeXcms9eim3nslpfoQ0Bj/JhopgdTICKb8
YJepQmIWGZ+pyhrfNGDMT2tx4BlwjeKMKIX1tVKyBO1bpiOVDJh+Yj+nM/lRXFuogjhLS62xyBMH
zlQ5/iCYGu6neWSyebJSd2aaOT+SRHAizNOEnVlQWO232FOarTGLOEnc1XOSsKUAjyd7SL7KHF2I
DPB14NabQWVeLFXKOXwYkFt/FuYQof0Hy4aqDNlbBgsgyG86px9elKiis3ke+h9Jl0fFdqz4cMw3
Ju+m6ezhnoPN+x4gEx7Zvq35K6CZ7KkpvKbbC06iauvHGHIZkJaegwLV2z7Omw7V8+g0KZVyQz1b
eSpgPxqmF7KuFjrQu7q4zP0sRvPmo8hDwT91vB1/6iV3jjxHgi/ZbwLgmlgm0mwL2Kpl59vaiTN+
LRBYgiOG4AG0conyBKLiPPNJuyVuzydsR7EJnJtq2WmCWXu/eDFmyqgAkYvhIs+oQapswPge4Mst
+7v7NUKsqo+eMY53tkEzXxgbSW1uIzrsFlr567gFtBPFAjF3r56FbHmKTiZ1fWh16fdbR81Bzabr
yIe+jyTTAIUjgGe8d3CKoUc2Q5GuymHrEI8gTW6D8QtWyf5LT12428EjtRDvUSietziOyh/43dsP
bTv7F47SGfBh1V0bfbz8mKe6+WEkVtxhkqVUDRkjiqwD53521VZGNOIc1gDr6HSS4FOSEgJBOUv1
PspVGuxhekAgWBqU5DkVWnOnOpgIRAITvmmGUxvfx6GwvzeDVY94n3dZz4ufJZtO4TyYdBXDPx2K
SB+8XE3Mwz6OaGmEXAKcOCKulLuUgC/jaSc1pD+gcDo+zII2N3Axq4FDBNy/0p3B+VLvTDpu71JX
wMtZ3DjhLyUW7DuR8u4P4Lji1wnOF92tizSWvTGW5SNhJ4omLgjFcsAfghVjLZS2Lv2oTqPjrBaP
ZYdpTo/D0IgP5yycxmA2y+5Hplxz3FNjhCDHsYTTVIKPMlKatDSyc0UGFknjRBMc0RnbKDZ/LSrE
cxKJcF37IjOzC3TEKagVGCkr+Ss1xia4lU1tGaEzDZX/OLdlfO/nczfh2Eg7XLyDsefFZ9Q4jOWr
NLrWux6ouS1nTdUuxTnYdfpA83QkutimkHmLC6PwaiMcR8zIDrMydf45EYk6jzNgjbtYmIZ5roi1
7XO3dPPhxUkIMtXG6gwYziUlzCIc63LUW9A7mT5MsOzoAKRIFgBRMlMT7xvVqPTcyVGpoGRemmiG
gkZLIa4SItLBOe03ZX8JlpDAj+3EGe8K4psRT7REO5/FwDmJuRjNNl3Ivy2yvYaLGnyBqUCz2YQq
NjhObBHwIAh5VhsxmFR3dRN35Rc52asftuWbefzgjxKi4eCn0nzMqrlHsO9gnpByeLpcGfiTrjzD
gEi1mwoGmsmVgI4hAAnlkJBzqzJr69l5h2xdlaXJBXFULjZZHJcHoLcTqK2WD3c5LmXincMp6xTO
ckNk7nQLF/KLZeXLcuMkZACbs7iYGxryJnry8YaMKz9RrzKKqnGTpc1U7VsBkYHG8CExvvp2nxbX
Lc3FZeh3MfZmO69xI/Ocy7AI9mqM+/R5aKh/l8REXFusre9Act66UMS+1pNTauTYNB/cy1gYcBWq
SBiHpPO0cZWCBXJaAKcKf0wFW/SxH62VnQZFMN+LaOmI9DxcMvbg8tjSsMnEr5dNE5hG04wG4RRW
WK21sYgu+k+NWSk2VwQeRbtXoCiWiyEih/AzgJRThCv5xv7mVdgDw2suB3XbyMIVBwj0xRo19q36
ipbCX4//qSz0g7aApAL08seouy6XipQ9qNKshiUFVYIrX5DWw4uZy5xQbaDUT0bCTT7VGZ17Wwhb
xVmtwGMAMjFcmzML8JneJUZbFfs0SfLsMuiTtEfYkvnqxjLnuiNucsYnXyFluBawquRGdJ05viDk
cKsQGrN6mDObLVr6k9PuHNlBYImLJbilSARLWegUZ7dE0xActiZGd4exTSw73jiDz40icNzO3C9z
N0O2RbUtkzDrorYhpGsX5f+Mat+KPs29QXin9CK+gFtNJyTRxDf7ccjT+La0S1xVBxukxAXdAUgs
zFKY5SYwnAyuY5sp+37gI1b7iUDS2qGmrszvVlCAD/XbeBI4yAyDXx+Wdq6Lz7qXFsRUtx+QfGMU
kl4tWCjlHGR2rsLBmJbmjlz+3D6NhnDzC1fBwP4yOXUFUyZPuL8B+GiBGgT06KdnQLfZ51IxCWM/
TF3zE4xr/2j5ywLJwehG/8zTblxuzNh2s6OKp/g2CBJ4dLFD8W7bmmIqLmIDBsE2bWJUbCM573NK
sgKnw3LkGkUmzbBu+orCzcayZ+6sjUxnthw4jd5uROk98b/wiGfFULNaC9x1OOkD+JsbSgoZhJJ6
1grGWF4FNzldf9H3dLGq5DzjZikveqVlDkCRpAZeeHB2LxPR2+4nxQ9fPhmOPU1XZd273D6Dohur
FZgB8ctJ6No8NgAXh00/NY53k5SuD6kU6ITwie2WuPzqjonRPC9ZO7+m8+S61bGKGOdWmiC/cJIj
Kx5iuoeftuwWNi5iIKm/4BRbtz+xUhB5fIRk1Fs3nlmUXy3FdAnn0YxunKbirp6OVYTvS4ZugxeW
/YxZUkGIeaoEH1HNTQfzbMB6iEeXF4WJmQKWhEDV4IEEznk0Z1mwyWc4tJ7buSyFvpJV2LoJpDha
NeyfgAZo6yLBwMnQ5037w1Wx5CLW+zOeL3TSsXoKPW1qD6dNMnZ1nOz59+iyg+zpPnLFrZfDgq31
F0vYyRKWWkI7l23b45vsDs6lzmIMJ2tV2/2hX/VOcL7yYjz0BouHphHfTsJO5f7PpcsOSsMVO4xe
oy7r0QLU2wTJ+MzZXE44YE5RH2oyKcZmzrP8wq+gue7GNMinMLWbNrRaZX5fIbr2sc7Wdd6ZbUfM
lvkBXKXC0LsUydY9X4QsAmFDdDus4LFt4k42jJtWqx/eZHkvsx9X4P7UvNw2Q6nJsZlWe+V3wmfC
Lrb7MHQZ8FzfpfmvnUtrwZHaTr/h+1b3+xYXP4mNX1E1nzo8DD3MCM3ZjOGfpvrF93v6XYlOIg+4
p+fm34BFuJdQNQCbB/OI2ZJrZuqODElrhQ7UlLtCisWBWLSk83aymvHrAm2CptuJ5t7dRAPdUycD
mILe5HT2VoOoArMnGvNnO1faCWdrdaTVkzksx8ywSLuCf25e+XB4zGltAG9EaoYpsAtODXJfhwcf
ovvsEdT4avFtDxyecdBUzyB+c7FvlKFBIUGeepqqJTNwkK5zsI2DO9p4JIkV055xScSHs68sa6Nm
ZfGK594hg13VzXfoabhRRQb+F8E4Q4C3U2hkqh4frSkZ/W3KfZ0fLAwC84Qrwxd0fFO+kT3J0F1f
rYxDwD2gu9IuAgA2OBLYuVY/cbJhzeomX5pDkMXOSyfiKtlCs56uRTTTwegRGZO9lEOeQ8LBoUQ7
rvViuNmICWfgj/cWdLLPc67holst6b5jMZrBsnXHErdIG/f6ClpnXL9AKcc6p8M38xEjCB/j54qg
f2dk5lIRxTu6huoeqKcVed/m3BSIN/BtijCAQ1UBcf5iEZ1o8BRbrT9iYZE7Y2MZuACXQf0021ZX
b53IaCiepAUcM0MMiktpuVKZuslgs7VmolpQwbG02Wcnl2Rmp6duiyQJp7x00dHLPLbs5ypyAjze
kszgKuRKcUMwRDRbyAh2D8Fh/9qmMyM7dQkTO5Wc2zTFdXQtDAPo8bPcmQwJHw/4Utg1UfrTKEcb
PyWZuY8wwzHTjsqxZbHn42TsxtoiQdy2qks+KRWleRixpU1XqSwKdp9SFtM27xqbuAtKFYZoQZts
k1JJawtNc3lwREsl1tfdqLawmVkk+QASfRcj6pJrdsl/jXF1gnnDnmofA5da6oUDAssNwbr33zSY
dXKNMP3S7eAMCVHFIHosUimuAQMzp3nZJmRayMi4TnHXmIWG3mIkMg/tJEifmYyFxgezxQnO41J0
EEmTjWeq9QYjBFIcV2wcxBD0p1qxjWFvU8aHKaibJYwiGXX7sXdSrjumX7m7eJhB12WiBUlHWl2x
FVUBKYtx7mCiWH5tfQq6ErZRG2MDBJ0OwNhupJRWhYYBDWfnB4MnNnXuJN3RiConOBvhlb0CgsVm
tUxIVO0CGce302DPd3C8zklDtc2Of56exjaNemSiQVdYGwejBAyklVV2IUbKSu/sse6ind0CQtlJ
EHJmqFyd/ixVK9PtPC8iOSsQ2MXejtuKmu+6KO/HraIVjrRRL/xPkeQGs6Ut0HyVZYSlXkO4eNGU
5twfxDJE48bn9mXtBmGr22H0xReWB7znjirxZd4BB9uURjF+QtZKHsMoc6xhU8MMazdrIBRNKcuH
rNeXzMZBlrkgTWyxlZWGQa1JCSWCtiTsbbICcKg187fnrPKpiSzgXzYWoHzsYhOIgztZRKR2yZYA
HM7A13O41+YPK0ohrBtkZpKzZRqK+ZBS/ZAbW1XN9VyRBcA3noQIN4ZRgzuwVXCRLWi0L8qJgHzL
5desjs3gltBcq5q9Co6T/CKbwOD4I55Kdwsde0N8S2EjKW86bhufUp/of+c7mGe4ka5/NAY+rnCO
Wkj9bbvcwzEDuT3CrLHIraXFZZor0L/W7KxSezd5JKOHsDkfu+roR9JNOdB4yeSUdH89jyN8UvZ8
AiRzTvKLbgCSG5bSI+x1Z/+cnXN5bF20bNiGNEilifEmdSClahyHWYwJNiZBR+LKmLrkn17Kv+Lf
/JFs88bR51q9djQHvf4PCJz+f3Bdf/k2YJ7z/wENh+Ls/5uF83+W1+77tzR7a+nDX/kHheOaWPrQ
3k83vONI5OVUlv+x9HGc//U9yuj0MTomLVaC0tx/QDiO9b8ycDCFN1EH+IG3qtv+A8LB7Yd2FoSF
Pmp/QQek8zccnLcFYtqJ6XWiTdWyaZxbNRcn3SRLYiaw6BIz9Jc6PRptZDyBtS4/KjO+LW7+Gobe
Ze6PjpC2BHj3tnZbBcqyFhrQwzyq/DPtO1hdV7BSPbR1D1zBXiZ7ao6qsyF29ZW+8bK4Oc65lX/z
5mK4gowdZ7gYpmCB3RwCVTEo7Eai9oPe4LfdPb9+Jj2K/A6i9VXZvD7Gb/0GqWO6pPUrO6Qhpj/M
dVL1OBIH8cU4zK9YNkaceLgdkBV3P6j+nvQL/2do2hbpFnbpKvxFTPltaHIWU8p1xg4RqhW3U9EP
D0M5mVQKsMZYRh/IHCmKbyWxBdc4c3ios6R/cEYAo6XXhVah9Nlvs/jmnxLwG1jRm8LwP78IFhNT
jR/l+acdzFlCl5454haqO3vEbNQw833hl+WPvx8GSTcqCubfOuffvvO2twbEpsMc1knZQYQGSA8Z
ptv/F6OwXqBw0Jpsn7IXavLxrSPbOUzJAGyLpDH20oy+/3mQf5nltI+g5aFhc20lOWkYwIydHGGe
6hDEjLjiVqTR4lb1rd17MXeiaICU6XwkUX3bL8lnYgdBX0yN1/So5J2SP2xuxdWgIhv86vTc5HV6
s0gbG4+gip/tuoo2vs7R7JWigUZYu1///Mjv9o91dHYQJM60bEK2ePv1lgVqGwJLO/RUceMGtX/j
RWq8/fMgQrxbmGjluZ6QDKVTgSLiyf4RN9bEauyzEC2E3lHUna4yL87OwfESo2hAlE9RoIGM4m1y
1U0iPix26bDHLLQ7j/0rfXrDc0PKNCdxgV/KxlFieo5HSK3EEfg05lNxTkIUsjeHMzoOnsgHGYmD
k9TZ58paAH9Gy+g9RYhbidxzE2OgknQkAAKVEmV5RINYXChC89gcv9Ajm4YdUdJFT7Lr8wzodZuR
yXvKc27WXN/9beQU2U+/dYx7iOia7OCkdprPrLc5m3JImKzOncKvroou87ZCa7F3mxUK0RavODY0
r6ObAdecYT6SNtDhZEZ1SN0Ue/W5prBHDs+/MFHgnovWI1oclFheFgftaMnfPk9g+3/pWf/cA2lf
7LdNjMtmzJsqN7JprKfRy6awGqoH5Q9kYuB28mcwpr0k3CJx5g04t/nxak+h6UFoYhsEZN83Ownw
fx8UWj2QlOVynuEzZiyF88kkloLL3qvlW2xpY+N0fU+NpXSwLWmcdAm7aaxvNZYXj70oZFi0lNfs
zMfvnlrFUXrUo1H6kgTRTXsG3BRCLsaNZ0Re+aGjVb89F3xCauTzY1J3KvRQCBxcEqHHhk18wylN
64dRe2f45li7ZZLqbHRGLAH4obeNNp8TPs4NbXz7ZRHBrvaM4SYDkgsPefBCHN7VsXZyasHTtIlU
dKdH4zYeB33WmiYwZrIq2Dztl7SvLim5fXMU4NnIJAPtRY1D4wjuyFGcj5fDjBF34rYKTr97HHSO
m2qGq57R1v2zPw5HgZ33thmZQU20KWmDSBD/b8cpfaAdnISOeTGmNnBaMlix496QHLjNvGwJlzht
MLCIgxuPgPysJgd2RtMOXdT5J6vKXDoJhDrSSvssM5Ip9Y9BFJe9AQqCqwrV7OE8MqtHtxHqTMa8
scJzMaooXbWzMYvYgG3SW9ez7RR6ksJvqXPHMO30Eqq5x3mMfhd34XIyzNmmduy72nWCI3kJ8xiM
3DxzZ1nNqI1NpIfPUrvcLiswA3kirk2ZfUoX+llJcpVh5le4L+c4o2xsykyfnAhTFXrZznqJO+pY
2cttT1PQGSWn6Cbq8u+z9PpDqkd1ZSeJCqs8ns8XZzToHUJcREk9RJOir8A6U0SOFdDIplfHvqYT
h24nIBxPuGzXR5lWj5UiqVPP7nVGywzNX/JLgBPGjV2YwZPionAGWfMa64fgpsIwFDv1ttpZRreE
dqde6I/fIALmZ7vNjRfPhwoGQjQu0abH724HYLXfKQNFMl4NX2rbuazdubiIyG1sAuuZbg2SNLb+
BuFT74xKgo1tjlZvKUqm6Iy4xqT2cDdg6Ma9fulCJSeWFtyuHzHepaCCL+K2MSE9148WblAPBr4a
hpQYhkzJsqOr/ehM/vKpnw3KhCKivhBgFS7o2rrWBH2bBmwUNVYg39pkag1DZOxnr/8eaTjzpZdw
JU6eMdO5ruvuQaZJe+X5xf+l7jyWI1eyNP1EKIN2YAuEpmYyk2IDIzOZ0MLhcAh/+v6iZqZnqsxm
2no5i7u516pIRgDu5/xyOlit4gW9HoJbcHYDuiTieq2OOPmopBHxsXYy+vRCmLB1e0IodHYkAo4e
Rj+dt3++Ts3javdR6lZewHlAlEwRc4ArcVTjdFlk9VVVFLcJ7V2CXBs/abfPWVosPD7tDANfcT9o
6nfyEShze9exuNfEr+6vLradPbJb+V7nf4Wtrfg9kHqVdvGzU9XbtljNfzHIMSv++9yEP5s5n2GD
CYDYj3+7qxrVoGIuxbCPLctsVy/40B3sdaYqImiE9Q2dnDf0SY5bqM/ojdjNBtpESGruXZkd6Lot
niEeeRay1XPyXdP2/ddC7u8n+7gIDo6i4wIKdXnRiIb+5j6ZvKljEXVwUo0E15Rodj62Mi6+rNLY
earq7Rog3eVZe4CUGu5wArSfnu9Yer92YfC72xi5ywHBCgoQy1l3RkTtX9FY9SdMPVAnWqSJH1yh
fdjZdtWTcZsLZR3mcm2/eOTcB8Jlxkc7QJrHrl3Qj7LRJPDY97o3aXvNWpkzG6IbdEe1l1LNS5Bu
pgBHiaJVtTvKDur73F+jZ3uYTHWMlDsP53XJ18/CWoikFTo0n4tuVjpwBYqrp8L2Mr0HCR7sXR+x
X+1if5Fgn2IBjsgZxVSi2k4I8qSz/jed7nI4xLPlWjtcpRxmfja1DxFMTEVxQxv8DFQLlmW5U/1I
UCyO2zGYFR+mFa0RvJEb31qQKIKVZUWGNuAPIow5s4NlJ6clCnGK2PMzrckCSV8zQtUtrqCykr0L
3qm1C8LF63ps70q3gpq3kEACc7reOl3Q1i4xwqclXNMWgUdFOnvnwTl2FfSGsKilL/UM02NNPTIZ
QjxMkSB7oTsg0hS63MRijYkjD6bsJMIcsYdr14JsbY27FjmHjDcgT8IAk9hFZLqjrGzYUsRs+R/a
veeCXIxc0ho3b328I/G6/PZVw/Hezg3J01dRSALORxtyXrS+OLoSNGg/2svQcm0DiyZTRXPYiX/m
DwKK3fCmbFdkaxofFXlGBhToVgQj0CQOz045lyaau65MO3sdszOPRV+T3AHTg9bBLc/QYrP5FUez
de3okNmrpXB40JaFi3lPJawP/SP9cbc2DvI3XWHVSGko8L391K7659jZHMm9yNYfyyxrmrq4DYZE
wgbAT/IcPEm3sJtdXuctwEpdTMA+QU01nNmUswcicpH92TkhCliy6LXeZL45mH8IYODpqscfIZLt
t8JxUPmguXzj/zLXKVBs/VuzrH3KraFIA6HJI488PRSzVQb6RO7biqwhr+aHDejQTWCfaaB19BjT
egPg9p5LYDi6sOKxTuZFICzj4CwpW5io2uTLoBGu1Av+tqZWy2+FT7rcIeqgG015xVLs28AZHZ7X
OXguczGGFKnQuJmUsx3Rq7cxV+PxzqtXiyIassvLUZOQ0pv5NiJG7dNSs4LZDV2uMJQUJV4rqaxf
yDb4ILYBLBv3tZyjpIdxJ1c9790LFrmpfhCOdgFOLRchDqP1Ldzv4HGfISpMJcgY8bpRDFhreXl2
N8b2RrvBMvmoCnMVfSwePr3ruwK/MYl6fujzGsWbgP8JkHG09Kr4GXA5PYNe/GZsQe85TVmuvqCz
8LnhTVhAHUR9hQpU2+uZwST6DAj//rmNvUsumtPYinu686YDx0Twq90qasPgvIf6SDeA4QDTE4zj
FCL869Qm/jQbDQKrNW7yZjW9db9sdvZq4sYNLxBFebl3+MIWLnkqQS+rX1FNatZcsyyUKwfRxnO4
nDpnjINdYEbS74fO3x5wjyoF4VxnT1Ig7MXiPAPozh3vDEpvYdp0w9NuUzqEDCTp+PL+cL76bjIM
rI27CdUCxqa49H940HnFfiPN/9EsjikfrrpveayDMLsn89qPUq+pS6Jv3ApFht0xf1KZc+31HEA2
XuKg9F8aiN8ynXENlbsiIpABrkIuD6Hcxi/okJKejDyUTWJvk3liy6jesrwYmqSfA+8B1ZU77hzj
5F8hj8i5NRXLg4wqwtbjZQE2oXVt7FJ1PazoMoocmTruiGOKHhGUAYG/dunKrjVSZ7DYaFnpI/0q
+sGCHRotPyDGwVW7OOyA5kNrjZ+73nheOoQSht7EoUs5/SCfkOQUvwffGn7AMa5tCnytPjPfss9t
HflUc9kdsrG1C2Ygav6yd2stcF2LqZIAsKoZfm5uORX72WnQy3ULv8Z5I74G6xZcYHB01JT9duXq
fxN60S8JztL5cYp66zsOLOjz2sWzuaMKcDlGfc7N2Q1e8GHTjDXtJRVGr+hPMPIWtpz7/TiC6GIF
R9p72zpo4ozOh2e9TOWYNEGfsydskSTGnRrNIclFDD8uNoerCU6UrPrFYXJstoxzbPGUmY/0T9Q/
G5aGhdqIdcjPAnDsgSL06mm0C8k9QGUhXElnU14w1NpBLuIgHQb39oWBA5qbTy9X6yFf7JI3II+4
mGJBV0sryuLnRJsRo1VYN+SiRHHf8I54TnsulEXXcI1Ie0gR45HsbwbgowRkxewRWC0vbmmRE98r
0z8vnGM8WNddhhzHF0r+lucpRLi8q6K2fVymeGHe4GIViS8shPT4aSsuvLJpvoo5pk+1b+1K70Y1
ql81dcUPXkX2UDrCs7Coon4m9zheCnJT5qJ5csdaKKjxFWtjTOMQO0yeIZNEhbZ9DbNLTUUrTP06
Ia3fUrQd3OgWysOcpti5kceOaqHiJUSxxLRfFe9W64RrgsRqvmmFboKbxY7kfQ1Y8TyunVvtXTfD
CtJznkFKar/JDu0sAlr01qaXKQrm6AfXBZ1fdZQrvCsY+uJDGS4TjK2FuphkhCxDHjFUn+u60FSI
0ElFryxGVw4uWo35qTLP7ZCZq/yCIjJ7n92eIAGPC2lNkchk2x60kvqnKqBERCPDCF+jSPs4L2rT
mYUSonlLlLEXIIhVjOowOW72BovPTd3SzvHU6KCOUCwFrPSE8k89DNI080gzxB29OZbWvuw3+e6J
q05wq7YtvhvIDLWgKFDbwPiQjsGSK9w7hegJiszQssWxr+zm4PEvjqYF2zl07ipha3KoHPq8i29R
ulyES4t/LumLgk6QkHmOYkzkJ/k+Vn7zTZspB4hbk1JynV5obs1pDXjwKZTWCTWIsF3/b6zpn/bt
/+2HAU9jfPfENSKBTDkXX+K/IlpY7Fbh5jmdfX7Qvbh+Ds9aBmVN6TFl74ceedfLELTObUWneuoM
07iHSNaSztWZ16WJVXSW8byex4GaxwQ1U005jiLkY19Zq/OnKqP/aez9b9Ewd+Vvsrn6v9O/0yn/
SsH8/1ZDwKf/f2de7rbPrv0c/6WDgP/B/+BdyJD6B2kKIblV5Ct5ALL/i3eJ3X8Qg8QjeXWs+S6W
yf/kXdzoH0QjsC5cUwv+ycn8J+8S/wMe3SeeiMQfTnURhv8d3uX60/8P2xXWcpBiPK9xIAKMSBhR
//UxKwLdCd/vwxO1pojUjINmFD5/54r/ylhG+tK/obQRP+SK0wYYNwPifsJ/MxtCyuC2jzqKZnIj
51vlYvk6WO6MtaMl++cBeMZzDkgYtvAC6j/le5Lz1nEXFYYCN7fEmytQ806gOoP7vBVifPWZsre0
yubgt41E5W3dlqH5aUBLJ0Sw107pohuUSsbZju0DtEHr7eTgNxCos2aeFn4hdOo6CpEE1tUR+d3m
BqCW9VA4O0lNIxiekPxIw3cImDn316o43zm2PfbWTW6ooTixGMrXrHY7fEutgXPvcCKiuoR3TOq6
yW59fpnPtvC436xxAPrpl8365jem6txdGvmjmbrlu6Qp8+r6GKIzrYVTduSnOrdrwwLA6Oznnw5c
8iHa6rBlQQ/oYlFmK/TOoFnmouMSoo6IakTEvVAk1a73tf97mIv4naFeI0H1r1qkxvYYMTWFJw/j
Olyrn8A2RdLynY+wy0P+XuREASV09/oubfCEd6NLKB38WbKbX4cyk9zmbhG+cL3DhDeIsrj98Cn+
VLarfrlbLf8WazOWyWg8KCPQYQoVezvgVyp8x9CGRl5c2gE04VUSa8CiZA/rl6XFxpLqZZ6TAEsx
bC667R/6csEF44iRXmh/pnU6adoRVT85HPUNSo8a1VdQWxtZonb7R3o+i3E5CuPgoFLDW0ih+0vQ
S+1x/UYSLVNUVXcm3Mr8YRZU5yAZzLCE4PUL/jCsZ6gbK6G/1Cjtt8Ae5OO2GQ7PpRvWIlVkv+mD
Va36r4C/c9jJlxhUS23lmX1bLZdIZ2Fw3tDMrt+BdJAkdlAhf9e5cs4NYs/hpFyHRIspEIQWj4u7
fZvlKpEG16v9JJjWMLu08xjeZBj3e4bN6sp+rbGhTrG2mFK5VjePjWqNhmTIyEPC6xfa523DIqEc
VSFGcjL8am0WF/FhKpSa0h4YmA7zHIUV0sM1mpO8rb0HmaNF2g2WrZ/DSFdviM/c9jLaVvUaUmAW
7bOZ2qokaFXEvDrQW4R5q60y6tVqfq7rhA2yqKzWxdHNyfB4rEOa7JMAs2iThoGjhzsjIAJOQc62
0yGWvnYrRgE9cuWwPm9KDn0C2YLcgoe6eyJUPuRlixvxW1R4C/di9nhxtW1F/JWNbWral+cIhG0F
0MVJ4FP/NyojXX4mjfD7am3XEl1Iu3x5c7O9I6GzWPhJl6HzaRsJLWT0WXSylAtCanpZ7D892sI7
QaLJJ2ap1d+FTV/6iWOJYd71Og+DfTOyTBNv4ICQcgxM1r0VKn0fFsgjUxPZ87BTGSYwpkafY2Mg
X2NOkR9nR9fzELGP5JxTKiyyMWUpYMVs4iVE9dj2H5m6VgtxyTcU1dkwJQSNvdI/yKrZCUXA9jIG
zm0OvHoZEGq9xKRTYdnqstJA3aBtBqENrJ/TUmONo1oKgRIh5Jio1snM93a0Fs1+m1z1R63xMJw3
jjeG+to2b1ldM9OIjUrrXbwu1k/ZhGt2jItiYBQP3bHA/0Yo24GTc51OI0/kugvLZn7lx/KZsrP2
w87CDHfUfJnbIbTjskl7l0yBXRQt4xPSMdf6ORc9A+a1fCCnV1d17T6iT/SBaasy6diTjocAjEYI
LH2ZfgpAkmTqD2ajE3pw/GjXZmiEKDrVANoInzhvN3vuFAyAppKMjLgw3rGllz+jHiII6HWYMAPZ
bY9j1ArxjIzKFykEi+rTVYE7FoUYvlCx8lxPhHTM+6LtHbwJUtmU3C4x/IGeFNdMXg1Oc+115JAu
3Dn4MDVOlv3k6equFSvvoB2E1RFBom9fpZlxc3aHEFewwIj6O5pV/9jhvRn2wNxWw5kMerKbOdPM
IfIANA8lnYDhoUKhGicsa4XCJNhowL08bnqk2S4Ihker6xNKYzy/rbusr+R+oMHBxB2/iw48flcB
V6sUNSoR/UgRObgV2K6fjEweRHnNPBlJgUS22/GZts9R2CKBIjUBCTRUJuvUkDsVwOEaFB/1Gqu3
kijKq702DGTi9ev8kG8VjZbwIO6nKfMWcS8ZC9SiT7FL0mpVzH/9QCjK7aM1gIibdHsOEcB5lxIi
KL7p+O6gsVbE9HtsUPnt1HuVw7uXT4aysBjx4jo2PppnBM5shX3e7AWQyACw7gBqRDryZ5y7yncP
mQnxkobWAKqTUZkudooCY/S7Vdv8wGeFhIu2pRipFsX1BsdDzG9utGs/9xZivwSfFJdct9r17Tpw
cu4GvbJAs71kVepz7DuJmbrwyetj9P/KX9r3XPjTZ99Jd77pllzp0zLI6OqtaSQlzzghDp21YCzl
5bHLPfHz1S97y8D4CyAlJOfUplsPPtjYdunLsBOp22RFlgJDWV/52qHZmpasjdJmUcMGVzz2es/V
MF4FD3AvHND13lhd8YAvyLXP9PABqTRuOYZ74SIjwzpZZX/DsPSwCwRmIdmKBgKMoFr+gHnOZ+h+
BecnLbLceDbKADJjYRU+mn6ZFWNfThezMAvcG8J1vSX5ujXcMoxyJICRM3QjJyf6mimo415Gw36s
lNdekAwKuuHqEqWrRZW6Q1YQfaDSbN9W524/e1SwextNbjj5NwXRiJNygy2ZQ2mP6dZH43vXDta7
mpwFQrDdY4C5FD52tyGoinPd0KSgy/HQbd568HtBf3S3HqN4jE/R0JzBVaaLDktZJLY2/Nepdezv
IASXwV8vwDpc5YKu571I6j70/Z3r5fVfQ7tuqhtglyVYajrMG2uHvyWo99oYwOaZq5nXyNLBrUMb
d3MqRhSSmOFtm7SwyYiUwz786W3i1GrcADO7Lj3gYq/t3tt5sn2wBnxZTj5R5xh6jy1SHovfkBEI
6Z3eDNNHQUXc6EnopckCBpjCOIG2789tsWbkBTuccyCz4bOP+f7XIFj5GFZQXzshdMUwYl1nd0B9
NFtmv1YU+QwRZJUbl84XmuAgrYZh9fYmI7x1c3SeJeQ9vEdtx6Fu7bPW56Jw0aEk/dWtLwl5CkLp
8PF0Pp5pSYnxItAFemtRABy4r4TiRAfsumA/8DjZ24IlYr8KcaYZel5PRIagBqgD2/+mfri9l35e
nhxgDIxA4z+/Wu7bXbuu2Z1YavzoGq/7VacOsWR5+s7AlxlE1xQ8h3kef0zQv1LgLqpmLtQxK+9l
BlMBF5fdB4a6S1IHjpBRKBcw3Qt4nlqfdBZZR3LyRiTUFh9SOZmDUEP3ZOrJOhH4fVBj82i15iMG
c/shdV7f6NnLePiRE2APfqbG3BuZBOv5Hey1JmtFVIdxbCR0aSdPUgz8rCEw/WvvG160WtKnQx5H
MqjW/aVGM5GiiJn2DvmGdQf1Vr94xrsF1L0W74j2ojVMIWdov3e0/JUtzVlTpPlk2Pbiw9iF/Xmz
K+s4+DUBfLlB7GyNO29CrY6qY4+24X7yOx4ow2yyzhy8nlHDaSyJpkDk/7fS9pyMqACeF+V8MMCX
eYJWZjuxm8z4IQioWFCsL9ca2Qk8eLZhuwQWT7ttnoa4Z7qrh/igvSo7TRaHgHbk8DeYUJOi/M8P
vZ3NO4UyQp7obWPbGRHhhjKC/u1nsJy8zfeeRaMzR3CdZqLDLMl6sJz6Vu7B2L7GTnG+5BbutcE7
2gbZbDkyjNo40VMCNaaj7Dge0HsR+xBQFl6YB1JGh7SohX8DYv5cxuOTU2H6ayfPh23oHFoqWus4
X92l2nklvvXS5eMf3G97Q0gJAo1u2JdIpI4WuYnEzDeXrdhe0PP9WkdL3Thwi4kdbnsKu99j6Z57
j35w3/3aHIV1vqhRtW82L6Unr5anKCx28YCvt5DBX2KvonRbIzovA1QrE0/g3WbxkyN/WQ5uFmbP
6ENYPgQkK75T9PBTZAgjFrhbZlOItOFKp7nY0t0t0517HsINC1bTE6u91Ads3qQUDMt5Dos2afSG
2dMgrxnH6c5RMxaNHIcUyn+PTcDL/WNJM0wK1ftF/vlr6RWQg7BEDxxJH4WYX0LtTCs5n5VSu63s
PCC2IMvv4q6GYFIBahzGUaosmwFGlMwUyMAX2dU/9CAer/HC3bjyWbGmqL2WbYbaOHyUUYNpyyWc
K+Es4Hnz3G9MymOwn5CKHUXcfahW4eFXfNY1r1dc2q+e2tY98W8mFauPm9RZpg+AkD+liMej9tGJ
sLLbn4wOt7w7WbIE+XtkWac8nh97ohGSXE2QO9xkQUB4Sz/fjG7QUZzbXJexGdumr80PX+RvcY4p
bJCZd4ooHDiUjhV/asqBMZOVlXYTAdR6bsjWvu4HLn9DHQr+rm56bVV8i0qHFdiLDv5cf6MCcItU
YCHchb111oN/mY0rcZhFjwx8pCKKMR2HXqdCkCvXOuLIm0mhqeffhXE9JVnpn5uhty6B7XzDyldJ
WfOvghZt/FhFoPK6fzN1y7zKJ2BfYxcy5911CvGTeNOLXPrz6olw3xBDw+zAnHRT9+t0MOjod56X
NXhnp3qfzxnLF/4iJbLwOI185TQ2k44evl19MLGQN90Q3lCA+56t63ybi/D3dC2vtZc/ZNVuN3KY
HiJ3mWmDW+L4xrKcp5xe6zvsS0Ua6hX3RHcY/ejkQMClpVuL27bbyns3946jjL0E2zlVZkUUPTBv
gysLRttqst7cjj8qXJqrJxcTT203zxvpD1xFtf/mMZwx7DWnbLNfIlE+ma2/jKPFJ9lLIuazUeLv
IZHFcTGpERpYO0N+dMkM2LjKBrI2l411PF9P5dYsSVOOLHuhv54cj5AD5VdVGrnDcrvibdp1xnnd
Jl3smdcc5lcrG9G9tI06tTynQd07KqG9Yvlw0QenKtT2NZ9kTYJez2ecASpL5zE3ZQKaBN1vZPzQ
4na7bYulfcNekH/kBR4IJAb1O0+TftNKyMRay0e6yTHzKByIpPLdG8jN2R+cnY9rHts/ENg9oPYb
ToZ2PmxTXz3V7C4FB4+0n5pi/oMEatfG9KBQKk2XdcaQH1J1K7383vOmr8GE+rg41t3QTdPOhRt9
G4rgSVOx94sH+JYyY+sl7sL8dgiJAOnj2ryVFNB/u8bjkUAE54MmPPlIo2JFghKCJdkjogF/P+BJ
tL9rHfrnpXF4facHb2UNjQycD166dwPVfyLbyRASEpNkJ+SBornpjVaGNWCLCOWlj4f3wOmP0RRW
N7Kfb2ck1bXJf0wVqZYmaz8WPSzJFo5Hlbdf2dg94pa/rWr96ndO/+j7KngLV7/AxdK+Oo188ex1
Yds1xa5lB5FLWN4FBUhZ5pKmE5LUQbrFd5HZ08UCb8F3nWbhcFkc/622puPs+sEx8DZgkl7h5Ap4
WlUP+6mI9KrqtX5YdGT9jE1xb+GNwsgCbdayfB0kFCoc1hRh5ml777nzYGd4SCZuLouElQC1iwMH
z9JYt3Bi2TszN1lARfnk4eBOXF282o5uGGuhUsepvpPRdhkjfbIcqE02VQKpiGCaimq6z/Ty0Urr
G5RWJ7ZCCRAtjGtdVsC7t1AqWxiV3HJz95UXklAQXd81xbazYqtjdx5AG6ylm/Y+BugXFS1Lv5vC
pdqVbFLIYaK/9dKnJu6wVA5WWVwC0Ra8msuWkMYhgfAcuJZ4kLfsoZ9cm+SZKOuD+64jW4EfzV/j
u7c2PzuJu0Hse4ccIJ8Kn6ybWwJUmtJLzACoE2XxfRfL7Rhoc2OoF2NLh9TglT/FXd8fssK9Hgdj
XtwsIc6k0lL7AA8mA9ZLLcjg2y05coSbpTLmOW+881yjskuwNZZp4K3fIpTLwYr40/D03WdjTxqS
P6EEW1+cbLq2DI2D2DnBnNZtf2oNn5rBmPAMutcd5w6XvIAkT9CTPS6u9qxkHuMiGYW0TsLyxZ7Y
uizlYKBgpfJr90DWGHfslF9//c7sC4yoLYzmbnay4GUwHFAk0jmpH5feCYkRDvAyt+NUbYYQqaG8
lcH8g9jc3byux97Ru94Lt++YJSVVE/BFUo3AbzlQN749YjD4o/j1A/DlZIVW2HMgHNAyBExYC0jX
bgFeBw7sNuAvUjeqj006XbcfW8N1hR4gqZZRniyNjipDG5X4rtI7aQcN+CQG4tDLL0NOymVcmL92
t50dF9BQ+8ctnl4VMN1dUOfWT7OYk7OMv2Z//t3b/T7OOEmvayOn0tYC67mOBkrlO9kblb2MQfSM
4ySqD5kjSejqZ6JN/PiaJTTojzkiVym2ajCItfCB3vP4Bi0hqxKxWdi/qYsngU5n8N/sJjZpuEhM
5h0Rx5/xGpmbvlv+0kp76PoIPzUm7bNGgYHCcPrunEGlKxkL8MXHee3RTRRfmEXJAZuGE4oYPE8u
41SLh3wcCGnVV0bS2gaDzU38bGV1HhH71QOuJ4RzLhkszm6pASutQtpgxWX3sgSEsTXMg/7gg8zX
bxwO4HW588Y3ue1d4Ty0XMAYnOt0xS6aoCsA3o4WHwigOrqTulk1wAGxUCjQcBL2ad7UNgl4ZmYx
68xN7BbehbQLBoBu/EspepACAbhvTf7PQy+fx1uCuABDt/KDLQ2bHZmYSbltt+2i3lCLbbuY9JUG
q0b01NbDcoeZ7GlcFpEQIXATbywP/PXFAWMLr94SPhhggx/9uN3oQDj35MQUu6px9EM2tD88mfEW
yx6nPRR+rrnLu3h7tjlTCxk+AhM+lKpgSyzX7hhHDpk1wv6rq+4EJZxum/2wxWBumxl+yZ7KdA5g
F/urfvWGuGLVbF8FHXTncYYu5wi1oSj6YzUit1/i+m3zOWsmNiZYdkSe+XTOQ74OL+6Xn1gygaqg
3wjPCTvU4+q0cT+gG3HZsl30dI5VP8cyUy8sEhJ5hHFOTr6pwyi9Jzn70U2kF/kgcOLia21+toHf
/1Gjh2bObSvyPYr6UMayZzdEDxQX4SfXc7frqohZxu639tAPZOxIVT34KCmgZ20iFwJOwXboscQ1
1BxMoOiBfLAyBqqDW8d/IpsoIvSLp2CNiOW3R3x5+EZwudcybRtcALFj+mPhGmcvHXiKzMqdvZn6
6SKqVR4BJ3+hJFv2i0G2GV+FWHG0/Nkw2t2GK2YZIM28IGts+mgHGtlS7BPo8yY9H2uVzUdggiFR
W3YhQfXbC5tf3bac4nj8IvYHLDlU6pdcbEFlUcQWsw8Gd0aURZQHqqDMs/eF9OrEYupAwovSEcnM
VG+vrBAIhcOWT0zmzJqBRck3ggMrwgAcFgP60o5djyv9a7NJyUmqfvux9jjUFy23H4tGZ5Y6QeDf
ALAAzcXN0L35ITt3NtjytwmXHNumzWwIdG7jCWf8W1itktiY5Tyy7PIUbcMhs2xznfRraLvpKvfg
/iN6aBlrLJ3tjx63bFp1BdZHb8t3tlgJuvR9AuZI59G0dpGmuA+RQN+tvUSDLgdu5rEghB8ta8lz
1plbn1tztymGzTEYm79kqb1VjuOl/dVObLT5M6GlBlj1Uq9A+mLCqX1BVDjsUACXp6ISzj43arr4
167QWWzTHwRMwXEsgPkIRJ6e88FMO9N1y/3qW37CuolUdsLNioIwR2mZd68dW4hyyq84j0Zk6+qY
O86+HzYo3NUK74NqdE5S89DOeHzPDmKI5NoBGOy3zlEgrGFBcEjYZz+GWvnvzojWYSk/ty5/QqgT
7xEFKdRo+Wm0M2ShUKTEPbl0FovyL2oKvRuy5XeY9V+2y/OKteKHZwjyHsTavuQqyz8yp3iBHnwI
8uqpqZqQ3KxNox000z6o5C9IQr5Iy+AP8B7mteEcmCWCHp25r33nvQK8qR345m9DeBNfsTqGyKAI
DJHRZ1HlmscUCBMgEeJsvep71437MaiuwFpY3zkLrJ9TUC9QSKIeulXuMSF+tbWjv+2BTNFUk8Nx
plD1k6igmpe3Z5goyXyRy3AMw47VKS5u88irL6qtytc+gL6rqucRFnA3FuhGuty1joapgfHXR/WO
PblHhKI3POKhdd/N074RdnezZf7BizBoaJBQWvx8XT/qbfIexaoBE0tTH8TqXexQN/vVXi6WBL8j
9FOeGfzOswofZDvWKd1uk0xkX66/FqI5EDUtMXIhMo9bAqvSLpJgtJuP4BZJMoc7RW1BhrwNe91V
Yv93rYpny3EhA6R/qEoEwjw5z2zyQYKnsOUqD4vDynNy4/TWcY29cy/0DTkDfZZamT9cYlWOVaqH
+UXXDeDrRIZLoTWRno2BsF/9p7ItbkRBIATBIlczA1SN8dbLurTeHl5HYDGuwbkyuDw0Pd4z6V1O
h9Z0oVgLQvreL0kEgtBKgnz07r21/moZqWEXll84EtqDjQ73zxJc29VigaLTIAG72EIScxl3j0Uw
n8OYvKwq7N031LnVLuvsblfbEQ0o1WBXXTKiiT+hvBgPtbgmf+ZDcQeMuDxjzWb7y5jRAHNdNzh2
vN7P/K76TwibeaHBOzh4hXBLrOaq+4rIyooSinMYZEK4wm6PdBiKPdqmmDVlYCyRYoEbyDZyyTaa
IsWO9Lvx23Zo62OPvO7wqNTKQ0FofNJcM56mzh2PvKHrhQjB5t5yYau5jYHlSLlgKPJVKkqygBOj
lP8XDXW+A3T4dNnddiUB9femVla+I2JNvEyo4i0OC8c71msunlY0zNwjBIl9eWOJ3Exsov0dKyxF
0GwgOC0vYOeHKtW9sFIZ5WLX/wd7Z7ajOZId6VcR+p4F0ul0OoHRAPPva+z7DZGRGcl93/n0+pjd
qK4uSK3p+4YEAUJtmZGk87gds89yeaEgyTi3Uf69nXFoNzb8hK5QXD0cZk4dZdXjLOJX8Nks4VM3
3ArPObAI5OtpBwu8J8seOzy0jK9kcgCVpQ9AhsrnAG3/3WiM7K0m/DIPckbLymgz9jrhnPJsZogL
5cjZ39MEwWsVO+G1nsuiZO7CdrCSGhjAOkmN3txhKvffi7HpX5rJSI6j79VvVTb2dBQXZcTaxQgq
Vh5SPhiFQKQRLKbdjRf2fchKJ9YfbkLcYYMbc37ip8JxM/ao6VNYM9ZaZTQP66JX+XtVSWTD3o8V
99QQB7ss6u/ucvh0M0H/2MEJDSrnw6zkNpnZF4owKA44c1EeJc8PVlvqXDZm6kU/QnOMNMeaokTZ
H2+cpjO2rWNZawqwypOApP7KzglLaDO95nWT3c5BwPejGSJORNu+9HGQmmuj0Pwppa2NMzJ13pzc
TJyt1TRsXMb5qQzGcFe5ZrVpYdGg+/Ele/cIa1EZ1gV3napfFpAYNz2WwMa2Ukl0JdfTmluRDM7B
tMJun9gZD2aV5xDNeuuaQyS2VsPUjFhGJzM8mhz6TPJkCkcormd7MphghrneCO5h12qYd2lN6LEh
u3mUmqcvtiK0DIKQF6N1KwTYxH/CRiIfwmQKSTepqrpamFNOKmH70xDginrmKA7r6CCSmSc3sLpn
Ny0t9u+VSV7Az7ck5T7jzjrUg/kTe1+3sY3gHi5tjaA3dqyEQlobJweiUj12jOqTWrQJ6FirKO2C
R93wBjGhpCvHEeZjYsHNWVyZzTuNA9MqzZtzGU3iRvCGftmeCt6Y9emrSUXe8BMIs73ZCOPS5H2/
DwbNNOpkUWPufTUUz4pNxCYnu3EUuXFEpTI2wWIDdVvtsWfP2MHPU3BTzziLBAszp80uhsFajICH
xjzZzcWX3XbGmhV6f6gq0hAW9KmdDS7wzPW8X1uph2fAZ9et2nBHgHx6TqgwpNB4mOqNPwKQL2fq
nWshw1vt6uF7LFhjOSGbodrzlws7FtDAKLvPSrb+Cibo8KpjZf80QJsDmizCt6BPx1dU+fhHJ0y4
T3HlzusmtMYn3DHOKU4abBrdHIcv1GCOB7iyCW/fqPcdD8izjmB2bZy6Mdb4dxJ+755JIijMKm89
gHPBjYBccNcluYGyCjAbMitGhtowaD7yPrgg09kcWZP5MFbQ5rAb/MwTyZ8XODy1jaHPrWyb8IE9
EhbAOg46B5rRz7y0um/9lIYH4hX4J+lwv4kHKwYfjntJtk9G1rpXVyTttkeN2LhkaUkEzXbpY1ca
aZlpiMSvoqaNt7PlEMTk/xo3He6EJw/nzrMhIxauBo2yMK/hjI38DfiWfNnejPTTZCyZffES+tDB
sGqbjWRpJZJbw4om3nsMEGeGm9lktBtZf0bzzOcqIzPNjZPY0cmUg/OuZm9ZV9Wpzd0hTE6jD4M8
wt+q10aT4ufqsSkbWLdn9oOJSMMzOODysW4Krlx69NS8CswYcnyKfWWjXNCjbYCJlP00UR8WoTmM
Uu7pSpFfxZtA4sNubKZX1Xym5TjchoVFlsHnlYCYQArJLmLqwvFNJTY0UCvu+zP14jOwowVf2Q1Q
fkMpPrxSIERXOVqxCF7NYWqvtY8aEXT6Dg8FJXsSDY1rqDFZoDKxhfP7mb1tYI7lJWkYwBczBquH
GB9zrESBe2QcjqIImqPImjeubKB/uD6spoWN49fqVBLI4CgU8ymup9vQTx7iKKlOVENvsIypHNFO
3mIiotsefJL2DSrqE7w8mOLd4sE0Ue/ELyBZpKgl5HTWA0iKAhCnajTpxya0yd1ynbLQctd13nlb
Bxvzhgbsam2E6UdT4jQhooG9hSvbCyuIZg8wXP/0tVdiASow5+FZzs2CJzwJvoXcfBBRIEVfGh0+
xbIlAeKxUaFJBhvDovcQHkx91G48z+xH+tI5s2bNDh2SWYyvw6W/PewABbbcznNsJit03ShbA833
X8cFNLgaRjvhuowD7cnwG6K+GQhcvES8YFUc3Zk4l/b11GXfKg8qu1KV8WrhkJBr5c3eO/ve+Aa6
SLScFab3gobLdUjU/U3YBhaaRepzE7ZgSYZoZPg6gKHZp0an1ms4ivDByQsJvZW0FlmjxviBxFmf
AytRt+no/SAZ8BwBLKC02fpKctxGGNPVpupzmkFNMkSx1ZDZmLewTcRG4Sord3Ri49WI7eRzYI1J
wJMHRdkP3EfPbRdfJkwfL02RQ7b2oArDLYbk6GjQ9NJ7LJHNj3PmMYBF4Q1h1DNS04/a9kmOdc0P
2yJXG7UlXzew+N3GxLvHkizf9gTipR9P+y5v3xjO3IeZAOiHF1odH74MVG1+yLQ7XYx8Nnc69p/K
nCoZKfzgkDckRh270duy62MOtIaH1O48i6C9hBQfO/Fn4pvw+IGfzZkNLcmsj8lgkp0iJ8fI9wS9
s7stk7g4l4Nz0iOmN9+1jkOTWatI2CFGWRJ5nXMTgcV+dSfnbNBOFXXjqegnRIzJzlbKDjHJYTv2
12ou2SXXLCO5B4pSXLiMkrytkwnFBCkZIWCU/ckZLPaeHFsHx2Mx4ZUJ2D1iNuOYPUxj+JiH87hp
C29vUrcKdb5hv7qC60sVM2NC/m2keOkOguyNNpNbvun5j6QhPsDBgn+mMcf4YUAyPYJaKe+dMuFX
LEg7FOjtJHfI33EGWXaLkJTYkXuHoyPO9mjq4lwnKZ8ddDWYk6ck902uILwVK8gq+UvnAItb1akR
PjMtpCe/qH82hRPulJ8ZpARMeIergiaKkHCwmG4jt2g2BfrVG6ad/FaNoSVX5kBYZtshfwJOikTB
V9Dg0stLbjrXtvLqrWDSuyE8ljxVgsD9mlsC529WZdiEq9Eet7guWxQFozpHIflk/KlG8WaXRFwq
pzS2IU2TSckdglDrXVsON3kYbOcKvl3ZYQks7XG6lmbmnILBrcsr5mbie5VnQccSoCgQIgbqdHeB
Xr5nIQyEFgEgJq4CA9kd9xyqrK+C1O+/R8bIhUsXqR19lujzM1+PvuSEn1P2jj/pu4iyY8Ttgjtd
P5v9nRO6bb1JfLt8rrxqvI85PJ0Pu8yKR2+I2mf4Y2RDAoD79g6OOn8O/eRqvdVWX1fboUjz+6Yn
/b6x4GDnP7w2C2kwrBMVnQkDyugoyIb1xyjBB7EzW2v2j3lTCnNhcHGr4A7W0w0fj1N7meuit1Y1
sRFvO5VgEzcKb2e+MyIl7F2Qel5xzRu5QAnaRIljP2akb8OZfOfVHnNEsLRv0SxpdQv1C8Yw9QOt
3+BTX0Gm+8GjPj1hGWSlEbazytZeCL32K+PLxPfSYO2GHGYmobtz+9lC5FQi26mpEHpTR72jz04G
bpnojnb7D0D+Zn6l7iN9bIXuHgmXsebXNZ9ZvjUs+TeSW7d1VtBZpi32dmE/hfXoTBvMERoIeZW0
3noK2BiBO40t7x6JouVOgUqvNjZ9LBZ/igGvhYFn3NnAYoH9mou8jA6RDhLxI7IN5wUrJhxHkS8e
ycS3zGLt+vg7NzUaoLmy/AQ+bDxKbi12AH6X5GTnvSusPdE1CbjS8CuW2Q/wwLApGys0Mbsacth1
QYHw3oVMhWmMLxJXhU7uChNxlNd0ttUhIUjGIwdqGO4/elF68ur6l2KQ4KSYysnhxpt0XDYnB5vY
borwKB0iswxaInbczw9ZWLsTXBwUrfVoJWZ1O1aZ9eqYecSWeIx1sy9IYyF7dFlq7GUKT2HNQ+TF
y0nR6H1qtpm7Zn7DVGpHFtHsbJhEY2zyqMDu4HVZhyMpUvDnymFuo59lXSMRua2NbQvy3aCeYKBW
yKSWHV3SshNq5fAYiGNTlLazYtNEJm6wpwW2kswZvQOzpOCx5OambnMWCMZtCiWxOZAVmsvtwL4U
HgUedL2vBpk4BwyvY5qvK0ix8WGwhfY5GnAQI/ZZrL6IBXqvrd271U2glV2coyqo+DLjPpTbIicb
cMY4OtD3SKyEsZuB921i141CF1tErlP2WgJFIE3k3o6iuj16iXKCvXRzbLWz0xvWDy9zXCJjdlbH
8ho3dVC/2jPX7Pe2NMH22W0dXHwyy9ERe+M8PjIAFEzjwP27bNNGfcbk5uIH3wQyU2RkcbqNO4Nv
ptj3/MjiG0V2kYfXsFp17H3VlpfCnfRnOXSWtWsxO8nNENVGuUkKLHGvWF4zeusKVjx8XjGirZlO
iYBQNQNZAZk6eA89nMwYINmKP/OYDfe+n5aANcDlURIT4uu9oehGThfFBXXgOE2CD4QTINllAfh5
bbeF+xMa5ChfdV27FI96VVrch5Sc5sfErM1F08aSeRsSw+D2pkzHvuKZxc3HWhCSJh29yOxAomNZ
yUcsiq2xdxrXBmZelQ22zQL8L2FW0PqrntAP6TFKh8LbNORsQCQunO61THP6jBBbxHiqU/C3D3BO
DPR7wfaR4XDEvYu0wxribVJT7z+XWN+GQzz2TXqFVIJbxZlGJ9rB3OJZJK04y/2Y0Ru7wmPt6bVF
wu8HRc79uGnMig25MYR9sqYXpLGPQV3KYYNcPdxjjh7rbRxG3k0fyGa8QaTuAhzDpNF6fIix/uoh
HxRny4ibJ6zcLM/4WTLAGKYCDxoGke/dD/08psD9HdyWymEUWfdRWId75KRkAlYTdj641YqrFBb8
9ttIFSO/AbWYUKOSLwWNjM6kT3XgYyrzqtZ5KRmSgsNoGq1CKHdNbxs2tSu38JSj/uCUJZ8x1Vh8
pAUe/mHtp0XHA8InVy09cNN7iMcVTlloJjQ9uXHf7jEjj93OKWr6LOKxDuSu99uU6cOAlLgWZA6Q
OFgWf3E/xQWVdyN899YrLdp9TCoNiNrj/UpgEHgbyqH1M01N3bWgk4A6mrSyqpupg+R25DlOol3b
FOqbdMg0bq0YghqzXmr1h5Kr9Hd+TGPFfjTRnwX46+/SHQrswtJwQKWZkneZ/9Z8C/m0AXMyUFCU
OoRQb+muh8qO9N11V0xOqYtJcOQOgltS2A9M5Jyqf1kybP9O8/3ln4b5/l+dfeXRtz+G+X7P8kn1
m4J1aGpqVXAMOzZktb8xFO3fpCQl5dmOUiATHWgrf2co4ouGbLiUxvEBcMXvWT4YiojM7GVpeCV4
ajvev5TlM03+VX9M8/HaKQReIT38v9S4wmT8B3BgrZp2Mtwu3uo6j8BgsRoDDtOjuuM3lFIFXAht
eIeR2z7bQ6ZpilEf0pYbLsjX0EgUUeQXdlDHYCpfbVJ4TRicXdzhCVuktrYPtE4dhoFbA8Kt3I2U
ntRBnr3Q4BOek7g8JmQ8mszDoVbXamMxhHzYmdfC3Gp2bjrf47+BC0tsgRIH62qOJNqSCM5hzV7d
WiQ6B+TS6I6fgV9Q94CFaW0sUXs7zB4r3R8gtXrbuWteDNJb7N2H4Vg5sbgLF9k+xRfSts6e9yO+
RjLXDyrOunv8IvHarFrWKizxD2NNmg/uybbxaRHuikeSO8+mzFc20Zx7kXDW51WMTNqNmEv4jmBW
zo4tt65d7INDyenAI+dW3lIt5uyQqW7Kzm4PExv03YzB7LNBi6azIT72bocdKuuatZX7QACM6Djw
fa3YK2APwnc8Z+OFZVqI17bZxVbi7dJoaPej9hctOei44XgEvPRzI43t4OIbS5r4eeR6dsjs3rrH
wUHZsx1g1apwcU7GQ4MC3k8YgUeChj25PTI57saEDYZ1/RX7wZctgB/nhifW8FckWUia7l0I7Can
5GC/oR0Ey8Lsw3dLjLYpG56xhAOfO9TORHR5uiwDixXFB88uBQeMRctw67bmm6FsGgoa89nTcLTC
m6ntNypp3vKSjLoCWWH5w4GqkQuL1XKNpAvpi0z8Ks5jTjEiAXKIqtUMZucFdIZ308AX2pGG+iC7
NXxKCO+H3Eife4o+jRaTytqJ5zvqUSA2ar4IcKHgIMPOX2LgF9GMzNNQH1Zgeih78t1Lmhn14nwp
tkFu3Fl+/JV7Kb3VqIRlpk52wa5fAzlZVXVywz2cWGYOHSDpPmPzpajjl1qjRYm46z9DejZwdGLr
HGtyXLIa/FtBnBzOQ0aLjDE0B3cM+5ceWN5JghrZVjySOxTwh3LQy1olDe7oVcJb0XNj5mrhrDt0
8y9k6EU5GaGSm/Y2ipf1F8mBtas8Pmgg1Dc6n8UhGOpwy1JqetAOYaXAzAhsoZRZ+NsCxEUdxWdu
bNV3AAHJtbfEVs64sJAdsJUdXeBM17RRES8pUVm8a2vOr3Xayn3oBu39jCnlLcfZvE6lmeKtSELy
Q7jAWKXF6ynVPCgObRlMNsju3UNf6+rqBEG+mdwqu2cH9EnD33DVXK1OENnIaHEj3Roly6i1k7ag
umo14+2fuoE1CCbDa+RUiw1PNM9dJMP1EIgQU4KTvyZc0O+aXxAJ9jBY2Nlsr2Lsyt8BTWWHKURO
WNexk7Kl7+d7TsxlB9ZG3RqyRPxsGb51m+SV27NrWIAVGarQ8sCo8QFSznhL1Gc4p4ObP8BKhnbB
gFrByvYWsn/E4oU9tAqXSoZu3vfA+bewnYZnLw85q7DYyg9AHtGpK+EFrBL8kvgOgxl6UQ55mzez
tvEx6+CVWRPd1ppksSXSN2+tKcZnGCfhQRgJT73UY3Zs1OgxdxUMPNbYhC+Q0JH2NJasnvAJPZjT
xArX50cfxZFzjXU13I3YCb4DzB7XERPOcXai9jNmOQyTAM/Dbupy70gFAycMDRmfsnOtdevW8w1U
ZmxbimkFCxsGjitWF1xAaNsT7CnVv3ANCS4N9rtuHdBfBVZ6JnGQzXJn0SbEL3OYZ3zHtXWuO8BZ
Pb/fo1mF4709j+phrMz6zK5m+Ko8VUPhcQEDTXWpVhR/Tc9uVBpHbmSQUty24K3SMWh+SGo/poY9
ugl78FLbJgwLaxAkJgEHGWGMdZlM5ibjKL4RjqHfAp9so5G3wx6sDlcTRLFFDMKOjr8q879VEJPo
UpRp/xEPEDsQoNtDlVjNPc6oYceiGDY4R9xaVEGwDjqr3IUqTJ+5DtNvNFvdkYEWgh+FxruE7yoo
rl+8mMkC9jFlrfOVebF16bg9fLScNRCGrCjaZKlTPRsQPNYgPBe52Df5l3urMCQNZpa5urTAxq5+
g1S8yvBgcUrngsQ3/P21B1CP4HXX7B2kCLw/lMPAwed+LiPu7TDWsL/Cp9oWxdxcigSsEfludTbZ
0r/qkKhg4JjJPWHsb60fWrtgQiiwUm7S+VhQz9dx62pKAwsvd6G3CpTYJ6mF+ClghX2yOyHOHpW2
2wKIGTlL3DC7TjnlEYEz4N0n83vAMljuGnaIdwYa/g6v2nDjVMMzM33LfdchfeP6dB4pSaubBgTe
xsOwHwnRbYqM0y4t++qSdCAQ/cQCEz7M7sHMZ9wUmWYpz26derbC/sAmybMHKACXY8uey/BfWUdP
P2VmZZdOZOXWrr17Y8z6Z8dQQIaaZjcyL1tF++5Tg7cqJ4pXs3Tn9/nIBdQ8Qkl/DCIby1AV7ggP
4VLSxFLaLUwlNBJ3Q1D8s4BlPmasrSLi55LIGhkyEr0l7aReFjcbBMYcfQ9zsUE8bwfnbB/2isWY
PRLo7f3rEjrQTvfWTMXGlyNlX52CGlqK9Ktv5uQhF3780o5sEzrYKm8+q9/SNfLbbFIGhe2WfcUU
aoI4ltGrHnvvAZQBzPWFOlaowVvLiBCPU8TmiRniQQKmSgbmLUrK9mrMt5Zr9JCA3NtMhhQ+6jX0
WHOTDJGAD6B2qTIeVFb7iP7sWg16wLlnvWHOeScmbV0cYKeoSFxWuoPti412mp1sg+5Io8OmxO69
xiOW7tpsYj8WllQXBGwH8TiDTVlXOTK22QVkU0K/3WSLHCrjg2x7wL9qMFeFrKq1qhxSkln1xKKl
xFnrMkQkYOe5OA9ZqVfVVH1p3tt2qB5GbAPugFNDsbDOt6Ft35g9DFkilZDCp11WOfvO+zEW00Nd
J9lCWoTPwqG/6U0Wj/VwE+rypmPo6iKacgZUzYYvaUK0bBdAh+Lbym5KbbWNUquovNpE1KefozTb
JSZUCtF4z0CwIBi500+zgabUk3dfYRiksy7lrkzwMdqA8njXeEV0r7Y5U/QJLNaGgpOfFSUOjhwe
yx4aI7nzsrqRlP2VzvhzVNNzZ+I5llyrmY2W7Hawh3rX0KWToQYhaqzznrSpUKomaCW8vRMBVObb
Z7yhlkZ7GQx8bhoYw7naF5OzmT0SyTJI5gPWN+eBorAzosRAitW/LwTufzymprlvB2JWnezv/cgq
bgNH5yen4ceFgEjV3CTPVQ2LLgs50HWIcW/YiAmNcWtV6RNbXHCBBCwfJ6pbeOA7hrcwuKSYHwcC
4XvPjH62YwJ7R/TqCBYXcF0KU9MdcJXQF0r/S65mxJ4RQpftdojbMYbhmXuIrfQZ344+tF7gnp0+
y8nLaaN4HbA8kUnNhqNTa/jIsp8P7HxwJiEs7uuabTHPrv9s+iAq+tRzb7uQXH6sE0IkAiechxUO
lwruxZKetCUaLPcBZU8cp+GtaxbmQaWtuLM8o7/arkd/QNdVD35OJ4Lk87YTrTmfUadmtoVKZ5fC
YLfvseh98nValVvRU25SemyxSVzN61K5FEbQ4ckgPUY3cuj1Cd+oXMuaYRTlAnbwokt8Dbnu9nEH
B9qv5rtqrqCQwliybgqvBYRUlvEJaqR1LmzfJ8iUd+t2MMVrR1H2RbDZv8uZsTYWaY8bvGzltiU6
QkZxiu/dIiYZaafGG0eA/uiSxDmPExO9RzrqrFFi1oOwO0y5yTcfh9VaUdV5kC5ed9qlcV5hRQxy
WMe0NbLnftFlvkcpInC8n2ZccJE66fmnDyQd0P5PYUbDqi1xnnVEJ9wuu9QwIEUcXCmrgvSABkXU
eq8pZ04M/dRm/RfTdnMsWPetXDm819KPdnXc3obJ3WThMFfMU30x7bMqXF7TKaF63I/7fU0yCbra
rI8+OeRVU/NdJeDe36qOWLo192vRVndg+Vt7G3hzulV1MKAZjcFbkUbknmnVYiVTQHUenTu8hyH/
fQK2phkyjIfkY3o/jUnMahX8wDtKt3vTzmyHaYZkCk8IXKrM3drRnN5HqOC3kdE/sdtEaq8Nm40R
aj7FZ0IWwMtYkCBOVdUnPMZmS+NpBr66qd4aA6ACmRg/35fNGO3Tpqu3LU1CXyKj2rHJSzoAbRaE
F4jSFMvT3Xc1ynjcsSsuXkq8uBdRFc+JGbePIKnGTYW72cCIODYXvol8LBDpTx0lddEKNZlsP1lg
LuaTdLEmBJDHoZFJInZNR6A7D23suFYJaEGbxY4Qhf45agmYvpO0x9SGig6JmzX7esGDsqCL97Wf
1hfE+AGnZdntw2zIjy513C8G99uVFRfu41jiFQcO1x+Svu33rdeWuA19/0CVnvtJU2RwDnKzfhBF
h2VeSOsM9iysyc5k6V4tOG04JvYhWRDbBHve7F7stYn2aZt2QwwC7N4KmLHeVpSRvvWFKsC5sSDu
fmG87XpBeg8W6OVk4XzPwYL8rhPXvgkXDji9BxMnc9K/NpwUO/TkkjGl94kOLRBxqs574GjgAoyW
YTItI30pmL+4sQ/s7zGpvHboq8sbar0bmjl2VQRsRA1/AZjjr7G5lC1c84xP3GlaWOchW5cf8C3Y
1Jpt553EQkXPUE1ZldaBcdMvwWCqJGjVBrMO/2VMr/Sull8CzLpceOs4Am3o3guDfaGxRxhfT7AN
YwpEBbD2Oa1JRiwEd+yDxLwWqnu08N1NN5j3OX0u7/Bl+RgYbXqfp504s9GNtt1CiY9/AeM7Z4HH
hwtHnj9ukPL+Qpf3qgU0T+u1eqeLDDuEhgd7r35B6T3w9ChHPUP2oNGbFno9RW7DGVejc7B7e/go
f2HukcVxf/GDaj9CUX4lZifuqgWPL6VXXb0FmT8u8Pz4F0c/h8LOgxAOV6VZi3nT9E0E8zuJyDtM
PRyWRnFuU5zXGaiMf4ueiDs//vMvC4zrf0aYrcKu/Zb/UfRc/v6/EswWThmNIOgUYAUcy1Gojn9V
PbX+zaX0gb2vsPF+oDn+rnpCMMMfCxFCkJP1UEr/rnoKVFRPL/+jNNlrrhP/iuqJHPEPoidMP+lK
BjTvTzSxALua5DkTB0dhkiogilKh7SXUOTGRHkId1SdRme6POg9LzUhOConSQKWmxWNqtc9RqpMX
w3ReQ+nEaKJeSX4vbccGI3YT0nofO25436KIpYz+bj+AVSIOqxMtyg3oXkwxVhl+DKJWD9rwYOeS
H7A84A92Z0Wg0Uv9OA8N5tGWe2twYdHmnJp+DLD1uwx8tINBsKXbbYEjmy2WqDySHG1YJJggRfBS
aeFPBzsHdIO1JfSRaUVV7yxZTg+qplDrzhB5JKgKrvgWGrXrQZqhBRJuiZpaZwPBEd4CE23+lEBT
X8wV8x0B6+Fke6RdfTut16aErQoOLL+G1ph+9HREnRzeyosYRHRQI+MjIXTwN6T3i7UFvurT75p8
x7lME1s9D+xIw+LahNl4DrI05Dsm9iBd5H3g4tWt3IzYt9UKQsG2PXd7pxrFoiADw2Bh6rGorpGl
V5Um1Uw+SR8mx8HBn6pIvaeRURySIJAXFOHqjKmiucdh8ljhzT/4foDI05mMnMAxcGPjJKOE4Jor
e/zuEy3C6DZNN5Lz/+SmLWUoiSGfSu3mtzPXVXJgDIR7Wxke372+em1T0zlVKaG7FYl0yoEKI0Ab
Kd0chqscn+imtW41Zv9nE8Ddzp05e1SRzPdUNMCLg07abNniRCNFqHHzQP4P07LVc5GsGg9ryUJ8
3dtk3VajkUqeH7M6V3F74IsfoHGX5hELMlfkPgGWEpjy1bWVvWGJ+GpAzjpjjpPXAXH21e87FLWZ
7RSKU4Vdp6yAJLdQcXr2bgfJD2AFA05TfKdeYya1FYEpeXAVSE4eSgZAjCkuAUADx327djKDW5uB
9ksusNL+gJOY3wz6cyF/tAQc4K6wDTgaQxFtp0jT21pLpI5SyemKFco4211CIGPuOpIiyUS97SYi
NoRKSeM5WSwk+LtBGf5DNDs5EjnNIPx6/dSSrOgq+7abxqDeLq1GxZFib1rSHCe2iX2SmzvnYWZd
A3eYX1zHcPUNNb19eeiCwLqktWM+RZ4y5n2U45BlwUwaw3FNaT0wBKH5rSbhCb7u1O21mAp7YfBP
VgGW4kQhGIdOcRrKcdzlgc4oxrGkcS8gVm+EEO7eZNPDazdUJlgHp+XGEpdA0xvNSDEVcDYda9BE
jVS7t9lq0ORKJGhrDTK+Gh0Vgq455OcUnwvkI7gjWNX5IwIUK9EeGEI1NJsphO7ZhsazadnUq/SL
JXlozQfpFIJDCUgJCCHiZCsbUDxaVO8cbUgSP93J8+/pLMzqzVS24onkYIsdgSuMtQmtSbtb3zHG
At6xX99SyUZrQuFbAVjTsBTJngXR+L2jIPWoNJn7VdMa6R1J4+nUpTFB9Dha2Blj04CApMGouJ0F
jPFCCXeHrQ1ZiF7IZm+CAgFZweofaMoALxngG84D7cXjwDkcWB+tjgvCjd6QE2TAoWXausbOFy2e
z3jQ8o6Ha2KSdel3bOmJiBmza6NamXXskWkXgthchDe/YaF8toG03bVpzDPHXTilM6IAEuh3vbhM
fWIia+ok3uYl3LG912Tu0TcGLmDNkKQ3kBTci9lXwCBTnGWkRCa5yQKH9OoYOsFKVF123wdN24J4
a40j8JoaaEGuozMteM0FXap+rdqRUH8ve9AIGHceikagY7rRo/Ky8b3UqvrUrMtJrTqGOPT+OHz9
66MJpwz/+0/Rqvuv4uYbvaZ//puWve931PE6CsK2+X0PvPnWfvuH/4cqHcjM991XPT18NV3a/t//
wz8ZfBXL3/n/+xf/4+vXv+VpKr/+8y/fC9yQy78tgHb5xxHDcizBx/x/nkqOTfr1H8VPivr+u3/u
r9OJIX/jzXRZeVquy5xiClavfx1P+EsMIA5lTaZt06fBqPH7fOLI36Tletjchc16H4fN71tZ/pIp
bQ5xB/IptgnP+lfmk3/sxUL6QcaiPA+Ir6ukcMw/r2SLoRBzGyx5tIWs4xOhx7DuOVig2yJy7t2A
monRC8nslf9bm5uz0Fv/DhH+9R//tXl2mcAWlPCfRiRTGB7MOHzj7G3ZZQjf7Q84UxGDqa06NhUm
yBUbrPaUhUF/b3SgyqMusjBQDc2pIfQWrosswdPhyI7kOt+FM7ksEq+O+dZPHJrofpV55qcrUAdd
C/xJ4t8Rrxy/DwMd4BvfLKhJaUx/G9QcojUpQZTDOOO7N0U41ax+GAF72H24w2lLNNzAZbnVkHME
O+fp4vuhd59NGX31swwL0glwWVdNMIwvypY7ZaTONwNfGClSwhHROrWZQbCRALCphVv8ZMJyrtoZ
PPnviwKv/a+Lwj+1R4CQyr+iP77F9u/2CMtyfsPDIG2Wk7/uCTxuf30TLYt3iquC5wIE/VuP5N/s
EQ4vmyN5RehVwyQhFxD23yom+WdM24SoYGkbXiCXj3/lRbT+VIjjWUgDQuDfkN5ixpB/ehNnIKeh
tIbsSNc1i7Tg2cDpvOUaQXTPm14G3J4rL74k/bE0s+To4ig8zHN5M3nxxx9OMXw6U1Dkf6w0/Mcb
C5jl5VfCBUio/2LvPJYkR7Is+ysjvR6UAAoFW/TGOHXOwjcQZwHOFBxfPweeWVURntmRnSMyixaZ
WpWUe4W5mSlU9b1377no8Ob3zWP7Q8hiW4dJ5kO13JdJv+c2hEFfyOibheDot2X62478J6/0p2+a
z5BNTjiSIu3LDoAh3dSRICBgIDsCxsJaDOI0+La5MxXjodLHdZgEPTZDI1DLCb46LbM03kyka+2M
ljT4X791tryf9qTPNy/5GigZhQVhZa4mf3zzkUFrIbI8UmErMnCiEfSav2MTzm87jM1rJlrHpG3o
91FXAugTDiqFwtX1o4fgcWvQhjmOAzykxVgHN15ovQT1iNF9T4+dTKJ6U0fd2vfiF4RRBjERdli/
+3hdGZ1nNFvK8SSbLftVs2srokJGVPuVZj8Sg2Kvp5mM1hIMxJgxbO9bZGeQ+LThwgc4PEE2Pct4
7zEv+26IHim6dNvX+ZrS6PFFCy0eo5omVkyAT/qg4xNEjJHFd+1wDL2LQDdJFEMio7nx7ZQzUyfB
wyW3fbooOiaNRHG8FjRIxy7tbg1jaI6y0KorN8PX0IyGfUWebnwe7TCBQIhpI/wMQQrV+BpOU/pY
RM7a6iBvWCNxxLLAglBl58qeznngRNDzML6N2VNvMdTpepekCxNhi2Of7dCDMu2BE8lwtrn2LFlr
r1B/3PdmKNfWCPp2GXObXcaM/4jGFiEY1rouVnlWV0vVh2ptwRNeYoPxj46CK8g+gDu/BC+0BN9k
L90u1TddOj3HfgBkp6v8nBIQTJ/W95D0RH3IW328LhrjsRAFUgilH5QstbOmpnd8OsGFgw2GEsF7
d1TAgNrKoGRVZbwcBE9yPBrDNkPau8WM5R7sNETW4hfYfBQ22CxIKIWizJ4b9BDeZqdrYapLooXK
FZjuLQTOt9grL8yMB2Oy7sfJOOS63JuCfPExy55NR39QYfOEM04u4W1zgI02hj+7j3Z5hssh0PGC
F1prHCfYB5SxfK9hneu7UWdOZg3ZBIESP1UyCyWSJqGD3dZ3AHNgAltaePLFFN8UJqVlkxreKyES
2pWXQfDAIDcRmaD17sGRKnyrUUhcQp524MfgjV7YbMTPdRB7BK7F6YH/whzU9Z1wH2os+3jSgkej
kv6NCd0HWUVhja8YmsWFGevhpacriwNaANYjKmxW0Gh8aE4ivFuvC3FGpvhocOIa+D1L03r1shHr
SDkQApHmZXeF0X8gOAzWR2Ol5aExSBxoHAgnfaD1N42sp2xFP6TaTXWUvOTxOH3HRu7jtQX3PZr5
m2gN+1HXpXqBbJpfdV7Q79sptG/6IejPWS2nc6SDbcwS5jLt5/il18riaKHDO9VMZJlFNC5pLAxi
rQt3VM2uHPXxnruOeQWWpjtb8YiPM+jfktquSBZx6LGnwjzbbR7eTqWBS7UCogv2fmcAtgsHOJRK
agvTKpu3ytLf26YtX3K9ebGG8hLUMRVBuQ5BKWzjiqFUlXVRQxcCkFv9nHMzwgyJx90L54nW8JBk
0t8pox0encE4NJ1wrqb80Z5/v5y6bNm2lP7psUzjjJ2pvjcNyqR2dHdAs9ZgN8+GZj1J7jzIDSLL
WdSzT0h0fbVy5fPojMzyZPXOR2KuAASuIYu061RS65b0UWAYIWFJVnnSqM3cok6bAzKxDfg7kjEv
fYZoJt54oMV0gViTOH5Ridz5enkU2dZCTM9OaxSLTr6mfsPoyfC4qUUrY9iQJQZlJhYHF67llBiP
pUnJx1g8gr6nETbZd/uWGNEiMI/RMDHwlMc+dFZTsenLx6o7gsfBtot1WhBK4whgZTh7EPW0fe4s
uqTZTpUGfbBaoBTvBeMHjJ0pf17XngXa+jg+CChMQeyAYFDLynoJYd8UbbgL9BxNjV3au5ppFPJ6
okaabCnznJjGmoHt1NLvqspdYLa7ybylcsHApy3q7jsjFDQqYOmDWR/IDtvp7TEA9NvLdOlH/lUr
1RahorcNYYxB/l51E1Ium528yfhLSIXGOl8uKVnXsUep6RSAAZjras5SU3IR6dcBk3vPLI21PZ80
07RNxzuHDa2NL+NSHulALdLuLg2jV9P9sAuN7Cy85tsSisjKD+MLNZxx+NxqQ+WsQRykS8fQrkIC
iqZycs8DLskhQPJW+NSH8/S9tEHL0tm5ULlxZANZ/vos/614+Xd98XmWu8KwAFu4BDowGv35LDcc
I+wsq0j2EXqoroi4OgGykX66qtg6SmU95DnMc6vQ1kFyKPGDrhvpPglkPtts2HJj3NSd7a09owj2
6HjSBhNgluXJRVgAzJQ5ZUVAQhJx9qte14obwxLGVZtXhOpp8hVO8GVF3s6iiI0n35uROzrsIGHs
AIMBGpEVuoP6PtZcEqa6lmcqZEhiWC5fA1A2RLndNUhCRP2Ou4yZbqwG4V7Q1CLF2PSLB9XIkk5l
l38TtYbEOy4OoxneoQxQGyvuHrVOLkFJHpIIgY4S4taYxEgIWBCeYfCcvUFu6wyfhB+ibgtmisCQ
HBhKbVx6RztQMag7Ue4vEb+PuKjbe86uuRcC0qfIfOOWtYLNMwdEh59fzSqYcX7rzoRiTKFOTS2A
oShEgDnXi8oYCH6tU/aEDp8wW1Grhd+aVDvB2l2EnlplhMAshtG7UKgd3Ki81wEWhi0KRoaWqAi3
Rf1mi15bTFrk7+iEFvuWqnQV6IBmh9ojqVTsuKhS+jWXUSI+kngkacKyYfrRxJu5y8u+klDqbNqv
sm13Zc5RGPfmfcARrfT6VfOBC9YVaYxt+gwqm6Z3RSusAcyA6XeF5C3kk+I+jFA0O1ltgNTB17cd
SrQFnDyQsjV4ZunKW6Xm5nlUXdSBmy5cKtI1G0ew1mv/ShB3xrSTXyjsB8dggXgYW9eES7kPTWvX
azHGhFLrzK1o3aGVG2GVllx6J3MWKfkonzqHIr0Q6JRdy15W/RxH272UtSPvC5W9DrpRbeCdpavY
rNFptGvXozEE9oZdBeUmZspRF9tew8BaEVOYV/vYqd6kBlgjGa9TQ19rIZc4DDRQ/kJzpYXNQcuA
KnB4HUMjh8zBEBjn8Y2viWvA9A2cJO0Aue5CZ7Iqi4Y1ALta7xqx8vApYGO6mWIDJG3Ur/Qh3ZET
9yCm6GYw7TPlwVLrOLCG+NHN1bE2boWX74PhPQjFKRXDEmvDNkUo3lorLJMwSADkTyurU3vXV2f2
hHUJmC5CQonOdu8UtwG1RNHLNWqOBbIVinod4faTSXO6h/NOhOgha/VljfrZRjHRrF1485Ox19Lh
Oqm8Bxe6N7RHLyiu8BTD8t1K68MBrkgkl9Co2eMFpgxTJhfcDU4lKDw7vJh5UK3ajl1P+TKt9Qlp
M6fX8ExDssViVSXtqa0uk7LbFIrNvnq23PFFhi9l+64xmm2hTEHJd+L3RtMJErwKjHvVVCuNNr0u
rrAhr4YSg5hW7vB79MF7nDNaCL8PE9TiaFM27xExYXPgSgYORXQbtzzggv009HjGGnFLR9bmCD9I
2s1FlrH/GM2KpIqFxlxqPjeEaa81j6fuOR1WjkkVI9Sh8fFREldbDzcDQvSBq0rUX5QFs+GUT5jR
EBGCK9cLLzSo00I/Ss5NAAtzo+MQ6d5K4/4Vc6FPAlYtaiscKEsocFzprs3qzcomNG8zt3GrTfw7
2F9cTEmi6wBguesRtKqwl43Cv9T4K6jEq5kbKxoexVlyCD8A7bUEh+8RkZjEG27KN1ZF7EZwyyVs
3bkuSTfllp7/ajBBjVTdphw7klICcBRPTI0RU6KxA+PGCkzhlbdDvxs9QFTR3OXhZi7Goy1eukCh
ESBL0dNP3eQegoKHflvp6sFGW03r/Czi5FLHzzBY1sLST2OmcLiqI/EsPFbFqlbaburkeorXloSf
XngM/NRpVquAGlzZ9hHa1bx7nPNZdCkvY/FsGNEyy4wV8OVr3NhnT730+WWA0n0K3qzC3aBkjoZ6
lQ/IBnTQiojtHP+iSVvMExzY9QRVLOPDW6oWo0Jlpd6WHgqhQCYksFKVF4CY1oAn9G2WRGCU3Wsw
aXeRT7zBiNOJKFzqCD0IbP4VDGZmOG6SrmPWM5Gixs4wjVyChqx4yFTwvcqacx+E0yFK+9uBULCj
b4B9IY08O5Td7E+9I+Xwuym6K2hy0rO3mgzcVaSpYwEIaGjcLVpLVjZ3hU5LP/yJnSbmj2wiOGJ2
7MoHo65SBgjZ9n/XNi5hJ3GSfeUrdTFhWj6novKeqgpKSRDHcy2WabiGZZry0lWwyZqIeOw0Ma9M
d4ieSQ51jwkOjS0gkub46+uHIeZWwb+vH/RwhGcxlzZtR3JWGvaX60dZDVo25iLYl3gWM3wM1XBD
bdgwizBc/se2PPhzfTK58CxLpXdXqQEEjXeFmHB2cjLLpLrJ5jrH/yx53Ln6yT8LofizKNLm+sif
KyU510wgUcXFMNdRJMhSUpVVot1ojIsfjXKo313kgHvOOgYhmFdT9Bm1RwptLJ9rh5sqiELpnF0j
bC5Rw4VviWu5B1PjzmBFWOcW6Nm0K4usjdcAnPx9i57rpiQK5gS5iMfXaO8SnRItKTN1du1MJ3KC
2nKaq8wplPXGFxazHmgP1PgDygsaB5N2TdZM+9YkRXebm96jzISGEJPttZRP4P09dErBVdIQM2XR
Dc7T7mWysRjLuoyPQ0G8gdP5YIcoc7J4DReLxgU0Ob1FMhMqyt3ICDjDRMgu2uQrggwfh1RxLpnd
UwIJh8UZ5B6Ooi5on8Kx7oqlGlJnPYHVI817TDy0cZPhLBwWbbJ2NZ0QhplNug4FFujFiKyuvs5Y
Trf1XNIVc3FXzGWeMxd8xWftN3zWgWouCeVcHJIzjkTks2Jk7Nudw7mMTOeCkvF7f27mIpMo+H4v
58JzmktQYy5GISTkbx31Kc5Rf4e5ZPo+zsWrOZexv169tDV/WLufV2fGD9xJdSQQSCjmn//QA3SA
JY2erqd7v0BWFVjeU+9mpFOWco+zF5k72m6us/b9r1/2T7pvP73sl0dGsxPTGIkG3vdVwRjA4l5l
JARCGq57/etX+pMm54+v5HxJlmsNXMrYxtJ9GPavEM626PeI8ZnItY3+6l0Zc+/2552AwfBsf+Oz
pM2pf3lb/96pQqxbx3TecXjU3SPGCkYH837EwMrbd3YfbOJ5twIcku0RvrOFjUFtbJN5X9N7kU//
F4OC/8bY7r+Xm/g/aLgn+b7/68ne8iV7Ld5/tlnO/49/ZiY6GC3Z7y3CAlEBs4h/nyPo4h808F30
gBbTPk7qfw30mDDYHrN9YqMcEhMtzorfxwgkJhrMABmBMQbEpSmcvzVG+HmmxkDfm1vpHkZO22ac
8Xko/fDgelX9aSJqdzw8AHyrFIW/Awo3GoBCMH5QF2x1OFBCC7qgnQE0d9Pw4YcP68/a+j+ffJ9/
hOkgepKWA3nFMuef//BH5C4JJ2TQNTugHYveHLGraaCMgQOEowPllI4eVWHZvbKgUxgL6IZ3WQdo
aamaPLrPEtgiv/6TXDk/Y/9+BnGc6lJnouu6TGE5lq0vUw3PCgYAswk86tJJdXw4LpVlSb+QciKs
sqehn2lzOUk+NL1IeSAzjjS2CG1qvxqkUISTeQOKYvxqTo+LTquj5dgT+PXSW9gMLIO/AP9dRnUI
gcoptw5ygXCJH3t6SpFknJQI2re+jBQgJ4kwArm7mSMnD1yqIIECfmc0RV2dTT8ZuqXWEOQ91pqL
eF19oMsPv6NAJ61vXkjWtcx6P1jjqgKrA/G1H9aj62r2IU8KEMuEH1TxLjIq90L3OuQwXm8YgEcT
dwiORtDb2bawhg5CCc4WMA3uVHQAB7WyOiSpMN4dl8gh+u+hx1tSnDFrIf2sXjeZMiscI2XQL0If
avGmG7ycqCCL1vCiqIsqwyyZ9O9pNfv9O6f6FpgFEhGBc9DfGGE2IeGEw03aiKIYyvyseNJKfCkr
r/ZAxFj1xIbIP0oqEk3patErEXsLLQj5e6yg7byt0ZYZPoJML/eCAQKGSinQDTtotF5ovaOii4u8
njlckAx4DzCCKMQ19DYB1QtFA8/0sCbFSr1OAGAAzBiNQkNMdkd5ikluLtc0b7lHQCGQe/oFU3VV
I1OJlp6vwgzvVi8ukcqOH35kYkqEp6YDP4zwdiFP0uTKDzDzwEEtslM/BvJbr6YOBnYHDVtKlawi
N7fhL9jCeJgvadgNfS2+nvzOfFMgBi9GDRAtDcs+u5chLLVl7TFsWlp2oCercXC0i8jTM7kcYvrt
fDHoxTZ52tOUiQx8e81AYLGQDNQofIssPXZ+Nlj0T9sKQhiVkFzETQYEVA3G9NpWc1AMZEhSzmXL
i84XnRbCjNPflY3Nw+DpPhQJuxvVVnSC4PbernPW9RTnd+xmZNB4Pu0wIG4g6pYNyy+Isb3JRt5N
ZRqIUzTmhEIqTjmS/ZQ9gknvEO/Qqs57ZmdosrkJaiWmn7gaqKezTJGewhUTDtYQ9ksvtUOq09Qd
v9PjnE4wtCtIPS4QlbUOmb9Ae9R0tG9BeJpg2AvAYd7QWh29zVGdmtEKrGuciGjV5cAgZmmUo6v4
ewsLSxrZFxAiH0qcWE7cf7CJQ3UnlnDd0mR/AYxxG7dinjDtmRu9liP4VhMC3hndxFuD78FWh9aX
4pxA7MGMTO6nC4AhGIfvDqi6pcAduh6wNG0UVgOux6vR78doYfFMRYm9Aiv+rpcDSkRvEfABYbc7
TE29yZVzLmFvkT+ZruxsuHaa7hQ7UCl8464gZWFEip8D9OXvWDSxTDYMaBZGgSFS6ZsyLImrj+50
r75pMScU8HcHpronZ5gORUl4OKUvmQcSQeXK6AvjexPJ4clF9CcM3oFrhTvkZ0Vb88VB3Q0MDN4d
fjNn4N+JT8w6D8rBq2eSLYFL0JJ3bkDfx7MAD3ngQT1MGknuwG8vHD5lvSWfQHqEJY34BSt1NDo9
XVkqBH+p3eiFQspeBatm8q4Lt6/XeYRJvMtGZE7D8KwyMmlit7w2CuqHcLQe6yw5ow65BIMKYrlv
ki2QDSj2dekvizyZjrmUl7l4Qod/FUbGbkJ3rhJDf5+oUYURLEfqoyXGn8MMwQK0AsT2SNJufYYa
byySPoseDK+8x0J/4dXpRpvAftFfbVetLCvyR6YmAdbHrKIMB0Rys/cHw8SS9h/pDXV1jeD03lfm
tVXnBzR7L93QHOAblt9BmSZrg3TMb74+0HuS4AUQEYKd7/FWA0RJt6aVeWsVmDdZi27OtOsFpKnb
OtDUKvXdO20QtPbIqAqQ09/Cl1+IgphNvV+PBvygDU2wpW6W3wNCxFaOHG/IcNkgYaeJZvgssLyC
z1ya7d4bxstaG8wFGM9V63nXMGQf+xh495yCw7ZyMk3xYNjZrT8nJzCop0lG3kBHr3hp1EnzMk3R
hV3Gl0Lm2iYc31z1bpDoWtXq7JHp2ufluK19rzi5vlkAzYshR9VeXT1pvXGMC4gq9Nx3Xulf1qKF
hIdvpXsdR8CAjorMpY1bX8vCbd3lFy3UrWcEzbTFSt085e0E3V/vYMMy65Ht2WAEFKQQCwvDmvDL
SGpOEqw22Fo0IKnGYxdU3zzCHR33mqrSWTTSPpUm1jBYJbSlJTiuaF3o6pAIupyO/Gbqw6lOJK0h
MPqAzPJBUcZuYi+nARm18U5DGlkl6al3gssR/+lhkt6TMZjVNhKqBwYbkL2oJ3W50agSr/WoUR9N
SaMKCWOTn2K/2CA2TZdsYduhcO59wJln5hgnYeKQdvTynjSfadmYTMRm934AxWlbRl20reZ2WxoP
N5XEWcxfrqllE9R3eYkVM+d7pap1/fROA4QMo/Rp0rw99rlvDMf3XQekPbDxAlqFARRLWdnC8q1Y
gw3XiutBr69clA4Y0nStNHdsrCa8I4+W/YNnx0AlI4MOfxKuldFtK5FnCxV5W04U+LXBXo8B1vX+
w2jrpF1U9Q7h23jstPreKzD4ZTTRa7zd3JBI6SRN5kphxmUgNx01fmxFIFJhrNEFizjvdXs4x0i0
kmM2Yx8qYd0ZTpwyNIkOgZJyyYQteiem6diqAjQ4am99mhu80g1W4DULJ5HRsgydbAtMOQTnTZgb
yZi5OIsx40wikrdbkkDSr6sAh5esbeONN3hpqyzbeqaYOMute0gCLVcX93ulwQEZcSFjmAYYTsDw
FmxutCXT4TiWGF7jGvK8rV1yHXMeRTJ+iF4dVUVCSN5pZz9w3KuhaIcd+u4T229+FVll9ea55FIO
qX8J5Bxbmco3SP+WOIIekGtspnAAZxJ4JH4F7A3cQ8E8tzsOL7XsPAvrp4+oZISbb+Xf6zpd0eXW
ZXfC2sCliEyvZWFyS0NAnODcbss7KBl7A9OVTHIOFjG+xFqRXFlBdgUvLxYrVfasNYtks1h/H0lI
lMEbxN6TE4frPmsPdqEeco6vpSm7HWr+99HKxm1jyG0P64OHfgJFb1yWygufcoIKlM5tximhE+ul
0JbZiPEKPd9LCxybbd/a6401Hqtmwn2QuMdRD9bE2aymPkvundC1bkc44lxDi7p8SIcK8q+oBtKA
SBaIP7S6YDYUa6kf4/qN4utejWG5JFSZ7lcWxA1ndGKaW1nTtV2kRUWeitU5zkjAi1bd2UXmfoud
AXFTkQT1ctRr91I1vfY9rogq2ek1TzzJlUhvMcn1dIGEhlEyr2Nr2GfcGLn2AK4qt4nuRNy3AMLi
wijq6cnNy+zJtQfKAFPrvwXCJX6ANNtXu9HTjzydhvsKKx8FCDYIHGbpdDJ7MyObd1QS/YTpyFmp
UbawUuKerbEj0ZzP0g2Tldc48iXwNG7ucE2ZjduTbe6TRsM4G001HPMoYaK0Hc2+JLjAY7ortdCE
Mtj0mAc11YRrh4+2POdOns6AlXCOJVUzfrct6+o2yRoS3R2Zd8Gm8ofqBca5/oYJBFEMyNLo0Qgk
7DrbVV5CrZHpe4y0yeXYeeoy9hTZt62RptpF5hGFukED4Yrt1DbDbVnq3n3XEEW1jHwd5nlgJuII
1CIZFoi0yXDr8CCQ3DRB0JynxZhoSRoZlmBvSHZy0EowVkwC3YE47TKHGHS3ufKw4XFL1kQgljUO
TqyP/sAVitYVczbfq2AR6iN7BlekfGVZGuuuwGjXHhoznB5l4ROmgDtX+zAA7FvLJA/b6zGG7beq
uQQyUyLTFtYFLhHSGpDkp8sp1lr61uGg3YI8fvVDMzvphQdUv5f7wc00e41rvr2CtRC+86S3LYG6
jvJBsFQB6YXKjV/bjH1xWWV2v23GIPuYXPTuC6cf2vaCmsRmp8qyzF9jTEgATht9IlYygXa2q5q8
ZwYD/zxe1jVgI0RdcrwwW4wlqz7vR+rTREkDkUahXivPYsqFXDXWLsvYJEdF+BhijaqDsZFnRE9h
TqixGJl2i3qV/DMv2/mG7X/Les2D9daDFCDaFIRFIrliL/toYsJMpET0moSRiFZu4aNzSPPEhKDR
S4qGAkPfU48rCLF/7BXWOhFtd0bUlOerMAjRAeEkAEZT+wY5V5D42ukJMIR1a1c50Z9pHlCPVJ3J
fNILXfS4GtqQapVxXbrTozK8rYicfs2G3voWlgbSAa3DAbMPzDnnsVdt9VFFLpxHrc78Z2V2DNdG
FITfiUOCtmlFRfcMhLa0V1CC0m/sUHGz1ilvPGD9uuQsgwrMXmy51VuXFv5HgPKJGbrZs++RQE74
WZVJI18pTZEi3ImKtLOsDxA9BWFUvQRjMt55qM51dCiVxwkbJFZ+ZQcxRfCEhWuhtVN0rdyumXPF
e4CoaNbqbjk2dvVgxbbqNy5w8hdkyYm3ZGTlHa1wGoclmTxoC9vJ1r/x+lPMvREf7180S750YWmR
SI/evgADhUASM/HP7RtTaDrD6rbeWanw9wXZWwBzDRIzRxWsft2X+bkzCm91fil0X7bhfkpoUev+
2CkC1OoSo2TXu5hfwVzWJEtHMO/4u69iGSSOOzSlHEE3+8urYAAxBBJJdDXK1DYcogw3CVT5i1eZ
/5UfO0xERtFa4vZI58vREXX9/F40M7FK5TKcRYOMGsprCS0AftpeTSBV7yPKhzsTa/Xl335v5ixd
5jWFx4181hX/0GtLuSxkDdP93WRT1jEKCoCDxJ8MuX81QP+kp/fHL8rC0YUQ2qK5aTrmlxY2zFuv
HRI930UhcwBH5HPqx5Ccfv1m/uQjhDfHcoCZ4Vi28aUrzxg6dJ2OeW7rhv0mR9N3Z/tGtx+RQF4p
iDELYtaSw69f9I/L3ZJYPU3HNpl4YFz7+RP0yAzjYAWHKqB9kKxMRkBYSyRgvWzWv36pL2MVljvq
P3ImodSYWEXtL+/PihEflfpcC6Va8WEnMf0nKWvw6rX0tOvObkMusnlYb+B6usPff9gs2H+mdGwX
NdSnGvuHpWJEbddoHI07fUqjQ+wN9EKisf0L3dUfVwqKeVd3TR5oKVmZP3+c1TTooqpqMs5UbGwQ
o34LPHImf/1B/smL2PxnNv7y3blf3woUIdgeZPcAHs0p3WmlPrp1/PdXBrsGbXmExRKsqPdlZTT1
UI0Obv2dDynm5GWNddlmMWa3Nkr+YuA2O46/7B7Sgd3oOCZLhJ33y3MckW+t51VYE12rq35RRZCf
9bgfwSnbZXOrSeKNkIgW9n04mlRuA72odzMG1bUoqDfAxjiMVv9iS/vjeuU7ZJRhYp+bPUpfvssp
bhqo5lG948h7dUf0mx1zeNt9G+3gwwAGssi06uXXX+1sqfjDJwHHBuYkhyq2qS8vKqAQlFbrqF3J
47qRpIydJUE5ByH88DDEtbhWtZusRdF46PGBjHtlOh3LMBSX4OicgyspASKn6i8QOdKxFxnqBq5Y
/abCM/QXT/S8BL5s+pgEdJOxy2yj+uphApMcjRboHdhSEqKgH4BK6hUGTrPxS9gB0gr/4jv543aF
pEAIMVve8Wt/Djp+eIotbjoCIy9WqSYX27wqvI1hwSoa+e3fHuX/D1n9D2ZkP6zK2Tz4uylwdif+
53/cvryyaj8+bYKz6+jz13939NnmP2ZTP4ctkZEuXz2TpN8dffOPuDdhaOH0n1EEfHe/G4kMZoaW
LphCzauFx5vn+/cJ4PwjQ1o48ZiXcQhxPfmnq/H3gxlD5H/tqfn58WEmaVukV2I0FBCygR58GXQZ
MYCfycfyhglb246JszMrGjhu2xMBSH+lv7NLal0EWW91YOw9I9L3GkYiiI/kNE3qlOadOJu6uUk1
U56t5tvnJ/n/YlGBMmpa9YHDsqz/16bN318aTJr/E7yjJif7v65Xf1heRy7K41R/YVrgu/rniNnV
/8ElwXJsw+Ag9T7dYL+tMdv7x/zkc8+kbHZtx+Ai9k+UL6uPPQhDmo6f87cf/b7ETO8fBpNlPI7o
oX9bs1+W1K+WmIlL86dtD0CGAxxv9q2y5zFU/UT9/rAJjeQjlSWZLLsawBWNJlKB1pEP7t5vhdiZ
ZQ181U6ldjE0U7tLTNUTGRlZa2JytF0/5uWxV136ntISukyDOoJ4mtzaoYGqrJRatW7iypj99j39
ZrttznGcqO/VMDFtQLXhrwiRlx8dpipqq45CsoWsc4dS1qH5U4cdbNihUoi4TTAV9OZwmPoRUYY5
BWVtRWiwPD9HYCQ9/82oPO0Qdy5Mp6iWCQYhDBSXeWYwhbLpRKC0VwS9B0SN1e6mTdMLhzE2TFrg
Ho9lFMsPsIrBtu5DgLAiK/aCRJs9EAOVLu1QJ5QJI9N1FjpAuSIxrVXm1I9h1NUovXSXJlH/vSN3
BzsEYPqdTo3RrBJSD/JV2+rhnUWP5qAXJr3tpq/eUGzbK+WkhC0N4SVhZM7SkyNFeDBByGqa14iJ
6SIgJW7FAgxXyowjsqCZmNZ2vKHLftLN2SOEmhbbEXb6wH5stLe6yi5dFw4ZCsH2GWqutiJ9zV64
ZdagSw2eay0huGU6G5Iiyv7om0YnGdi4Gf3yuXTip7LxMRIIMFc2pFomdgQ64dVdCCJulgPGrSlH
UJVbtMwmR7328zCotReVxwCOHJ/0WxTVzmKiftrCiTxbpYlxa2JalGdHZRfNrZNU44Ns2n0CahBr
/sIPpp2dmXyK9Cj1cZfaibHEA3MIocwe8jx4ByCx6mLyt5OWLnNWPUOIXYdjsq1TVzuBt8DfMsJI
D4uJpGT3g6Bc4CvquiX5bNe41ktbekscSi5A95lblTF1NU3fW7TZSJBE+ITW4yGELImKWmMZMtp2
CW820QL7xjKOGQuRVYg9huer3elhzRQNahJYXmciVmeKxVvJRRrWhe/Nali6BdicG1uDmWhuY1Rm
e4/UXB29GTOOJloVqWpX2WjAxRfzsEPiedoihnTvaj0l0hoLz8KWyc0kwgy3YccHVvXxWxrqJET0
ZDnrVawdPSXaDWh5Z276Reaxt9qbaC7y9dF019RI3SbWGgAhCbn169y0zr2St3YvxifursN26Ic9
iWJw/gtEfZZd7S0/ai7AwURXEw2XBxiL2WNj3Vjh6G8d1cTg7GzvFo9dC7rMAm6Vgb+5KvnJGo9p
tUdHbZK/xPCeb6RT95M9LOKOIAep5/nSyAy6iHbZHigo4Ev4XbCPdX/ZQmLdFW4dXOoEFa6Khmuf
0YCmXyDFvy71iohCkgKXZHabL5pDILJWDsdBGCfRWvkO4/gNCXkpHitv3Pt1ZZ+ZdQfkkZY7jsBg
6QzqbBWphwS10e9zBa4rzqr6BRzlIk5BhSao3NH7rGZU3dRiXNDHZkd7eaf5/opU3guwrAFPSY4a
ISk9mvyXaZ59h6xK0hXBaqx+hMKdCz5Q7+9hResoNv8PSWe23DaSbdEvQgTm4ZUEJ5EUB0mWrReE
y7ITiTExJoCvvwt9Hzqiu6qrrIEkMs/Ze62Yj5z5xFc6XXVUf8qekb4Ms1uR/S9MQWmxhayl5Zs1
8IMUTPwyNTJ8m17SOTxVQ7UrissSJI9JZ6/FPL10LF8dkf4AdOgxttLJK41EIL3pl5wEZrt0XcwU
6gdauRjN8kvvV3+xiBPBTKWfUxNZlmMxs9Uq+HCORogxkfnL9xtxzgaZPRnxu6NGviCC3thabRb3
JssOTB+XMarsM0uTLu5dkHZ5fUiWwYlLc2H5ujJOfCa4wAlJPKpdbch4Jk6wRXlakgvGLhfmwMGX
gvhIiLiKOsm2RzdlLlN6NM13o8dSjD9o4dNAvhC4/4lMFHl2nw+HpmyrTTd7P005fPpVfphZhcS+
S4faiuhjFGYaG24uz8ZaEICB/itvul+z0WMr5rMlLjzxmoU2W895nKCXuh2VUPF0ynk+Dlgybwtb
pzrPd4TmK9zgYfjO9uQTMKu6BF7LGu2nUa8fiMlw6HrFXAZ+7WQGh6Qed4QZr2CAt05r8JiJ/Fs2
KqbOObcp1xNww3DfKK63r+44wD5oeAtF+Re5k3UO25DBhPSBea3/YkZQkBe3/jnF7HxNhsX4tfZO
fuPRwu3GnzDNq22We1/k6YmuYqDqh8r8ifW6pQp8I5Yw8wJO1dOzWN5UL37/r4umDjkVaz0p/fmV
TEcdt5muDnnWnYIOSYvX6YMwYej76coLde8gnSjbquSjjpyPIMqzUwdCNLbZhgAQd4LPxNTnpSN+
YVHAS7VxJvS8S1yyJmi/xjhphhGLvNJgexsm+GAnPsp2cu+ka8r70lqH0M08sGoJCKN+3kNmzrGA
9T8bM8nh3/aEcNIkID3p71K36Ndf3lUkiMFrGrdbGzMqq8KllZs6746yCawjTeEermG4zWUVEZSg
UuMB+txagqZjVweHUKnPIrL1pcqKp6NxI7WzQwmg6w+Ac//LVfM1kAtrRrIrY0qpgnTFsk9F+1rR
zGFId5tXt5nISbcBOj5kQUeNwSNnkYcnp6YEnaqZLYw/uvxZYZyhVQZcStAf6vCjaWoA5nBeNk3W
fCgrQwbfszTtmuBKes1+82lz7esJADgZZ8q97WheLD5tichbW2Oq7Kcwm+qS6EluRE9bvUt8BoST
qX40TgO3OR12PqjyXqyk+DQ4Mh3d1LTDdmqEpKE6WhSUZ+A0yh2zDjdW+B1vOWERyl97kPnji++W
O/apq1YVomttsWM12HoU2mNl6bNkGmrKFEDv/cai+TG6RAFEcphYb4KJBM2YL9CKe/OTq34WW3Zz
sKlb5Yw29pPPk8mGjOu68j0ZWIpwhLsaEXW2WoA2InYY0jKnPc0kTcG8ZULOZzXl56SHH2IA2/HD
rW/2D5kSSwO8BBqMyJBLwxnEUbFPmcLtauuW4KPaMUbSuyBKTkUuARUDQKfWGLE3orXhduZba0ww
b/MAA4T1agsKfFbVRBclsCCI3PzEO0niDwTYprXM4kjaEcsy55Gr8Dk1DcHrSvEMZXQMk0mcmPUX
Gz3MIRmD8T2B/YaItvwaOe2fOmP0gDumqOBt+MGDexYeWxbyGWzXsfTC4EqpK7pmGMVV0VmfQjQo
qNjH8p45WhY8rrKwY6vV2d/MXD1WqQyOnpsl1EfY9bCr+W8I6voJ2OrR0VfYwsEPdpi7ziQjKQGV
fPgGUKCMNw6kVOfogW8WB1Zc7h+wlP1bS+QPoySUT3bw2hfNCfn7hkIlclZFs5hjT7FlSzjvzbKA
BDeF4x5LwclIy78+C8DdkEZHexm+yt4Ozwni793EfWHvADr6rQHU7IfRtwiz1YTBbGKBR4SaLHSU
uXx1tsRPmE7JQQqnP8vehCGwcGDrNS8rKhTWR9T4f6BCd4fG601ifStzYCHvlbXmxEvEEP2b2SYk
+xwo77dmbH95DSsk0vSF9QXVKlgDCBAkcWUBiQmnY+aDb4vkqbeaN3bGFylnY+eOWfNWShe+JjuN
7wEs67atvepi5NGyHdHbxbisIelTDd00RbccPZixq57Y/tsTDyWCE7XdC7XEl3m0/oGx+WPBEo8b
Jc5UU+IkoRYm6+Req0IR0uiCA0u3+lh4/xzNUyN1nXsYzp+9MKFns4YiqUX7Zr2b+GuwMO+q1Tne
j/vCtf9Lu/IYiWm5ckhkFd3u2CqRlJkltc/cP1eGae06xIm7psC1xvhiRJD06mukVFXp/EVqwKG9
747w3duTGRru3Ri8TVpQh3dSsK+kJfugyB5Z3ruEinn9e2gfpPMOBb6/epHJf9RXaP5miY4Mavgm
g2Tdi4FkWJPPP5as+49d6LMTzqvVrHj8wJrAO9DkinwqXZlqZcz6lUMHUReMuIJCEIvQCeKcByiQ
U8x9QT5MI2rEW9CL9OyJyDmSlBNb+hZN3EI2fR20tW908w/h47awqmu5SLzgqaL223JS43kuhkXH
dJCH9c8Azluk9VUPif7pJKGxXQVZ79wbUS7WEoyy9IZ/MhiS96QW1tMbK/3toJJDLRrqV1uZNmt7
iwWlaBP7kibOoHaVPyS7uSGfxzlLUTUZmgMBTuePpMV4Lpwp2KQZx5dRGQ8FKw0MTE5LsIhoYKEJ
IdDlK7qpLAs2ucevAIfuj9Q0SJ+MkeRTQ7EPXDu1CbXIBL4jBUOGsxk+mzEaPAOr+XJyRHiYU2eB
gVvquFSz3Fb0SknsFkfWcONldeSg4ci2vOsGoK84Y1ztU7GF4ptkfHpWNJKOzIP/9OQ/N5U1xIzJ
kE/CooNj97FIC+eT46hmA9/XvC6j9VrU8kQkuDsoo/RfEHEgzExQ2CIgyHIotSJowJq0aXdVSKsI
QuxDrAqRo9GSgFWt0MiT1DH85hYltHFcX++UdlCk6ezNc6Py5GLe5N6nMY2W838lhHOilB0az6R9
8yAKBI3DwxrgtOAfjQTEQIMQxythES4Gp2w40nDaUhKH1nSVFTFv5nq/NaoAwCHoYdvw6KTjK1fU
ZaXY/m3LaE/QcBv09nqxZBBQLSDfp4AspzXvtAVLMw8S/1zX8NW5gjbxULXOtsohONRDuk2bBT1u
mU5bFDJTtyFTu/cGGvmzutV9tS/4aRJ9ZYBS2j6LMHeFH5Snyi/PJsaLjV686YWiMvtoA2qOZ5Nw
g1NVd1v8JtaudohOjczt79MMfcIaBSWufkVvmEt0zVaFBv6C5tAn86MLHP3dQduKG7KalEsjWt0V
CNKevcO09cUwy722awCIykK9psvkLYpUZcIECqBXW9Z4mRpbvdNR6y/mvOIOHKHlPi+D9GknsOvz
hUUet8n6oCM0dkiE9TGvF1qWo8WiLcxof3XpslOtax9Mlf8ujMZL4k64vHetgLxH0o9vql1CfLx+
e/LMnkOKU+ztNAW6goX0PM/5p+ONdxDf8xbSBJU5a2zfmkBdRifl0Mt7eBO1aF/LyaSpCzOedfrY
vIyD0FsF5v6UT7U6GDNxsBq4z96cQhrn2pI/kpkbt13XxmHwzfHbzTjT7FQRboLJ+YLSgJ614OfN
IYCbq5XanwD4OW7CXcC3WJA5mmT1NSXiELG9oReBhSEfXqgGCC7k0uLKTgvZ74x6T38uwSloCODK
lDmFW9j0YamE04dCUsxBrSj8+qg5iQGI5s0dDcbXpHjSlMp+r+eexm9eHYaWwQwZog1B6/pqL7wz
Tct/MWl0URLNaBK2VIy5pBpAUn350fGhFraNzWO1Kq6D+B59h4eRGKkgDmFFoo9grgqYkli5/WEO
isi2QC8hQm/aMMKcT6YVXelUAx5xJmivmCT4/4I/I5ZMWj8h7BASt73UVv0TX9e4n1O62BY66E1g
Nc5hmdUFDyjViVUv45Y2nybRa+2DI+8kVfbCLPcVIMCdKThIZUH+YnSRQwJzqFBFyqvSxh8oWY8E
e9RQoF3PxXugULy3gE9jqzHW6Dw9F4Tk9gOl1x2OBf3u0edxrwu9TsFK0tS2F9dTanzXBGwOBKA/
AqAohJsCh1RosBdZeHZKf0/dNYo50c/x7JJLLCBpRIiQ9pYQb9Zo38p6usoiJT7eWU/OqelGWZ55
Vn74g2aOsZ8k12JipwlihlK4MpYqvLMU+NnQrs6mGcVt8jr03W7q/D167FjZ7rFjnbu1UXKACyR4
n0NL1e9AzpG6BjjA95ZtPoMGVKSnmYD5VQbFiAcFb/GU+yzkEzyJ4hI1Iv0Nk5jRYa+mbC8LKX6J
dJhpxEOAYLQi9p3TcSbrS04WtGtRlj0tgse/Saql12Umu8N/eWm0CYAqMeji+t5ffDuEVMFSeT3/
RKtSvKEOPesk/y6n6sQ10IpXBpZYxr2faUgRQ/FjyMYjA5nqr5v2fHmJaLa1UYh9Ubn7qjeqd9kK
JAVZCLQYI+9ORgNPEdvBWO9NuHikYx3Qs7+rkhkl7N/xc1VBnmrH/cmMl6+uEswZAo/eka6rQwL0
bW+3YfoXP8iTzouzzSceYMFo7NefSNwwMNh0NgOFfhnftWJQZbZcB/IBNxORTc1kjtGmok1K0Lm6
Ofy+mVDNT9vxGQym3XighHnIq/abSUy6s4o5iB1qCbBDaC57lcUYGBHAV8PHIcaB+n0tl1CkeGaB
ehTjrI7LHDT43fgtw//8LOfpbiTMakaJojiF93FoJ1Ov+bLyOZTSfkrcC9xmEG1oQF5KXAdev5vC
MZ5DktrngOjiI1j6F5DEFGiy+aSXatzqhCjZTLcygzZDscdg5lWiLrHGl3bsdx5v6w/aNsF/2Iow
G4iCOZ/DsBXA4sU3dXvTEFOY5bKcNdR/lHqILw8Hqx6C/ZLw/LSjF43obqNgIjI/Jjw7/eMjPt9w
w2pe62qMQyBBWrnthe3HipNW06OysbRJkTTblJI0Ty+ymSxwvRbYfDQdPYBrR4NZsIzanhvmrO/Y
NM9jlwEvELrkJqFRyJaqPmn9Qo39xUtpfwAog10TUdi1AmxQ0Do02HuGTXlySVkEx4FH4cjolni0
mi8Dns+uJNbJkdbYumwHXvgOx9eE27PXMa1u7WS9Cml4IMUiuKnUz6IHSjTpyuCE3ugPI1HDGUPS
ixiT/FxD7X3loNgxXs4/Us0YMfXsMY6iKXjvWl42IH0u+Yo/6pbwKMfoa9GI12zHOySN99pELi2w
ZjnPuf07Dfo7vOh/EafcScJDq8rkpVkbZ5Cvuesyfv5XJdajw3jVM9KMTEXMrU/2zZpZdLp/uLWi
ODH4uXJf72KnM5+9a9/qBZfPHPUYrn2r2GU5Z7ERiobZtcnZpY1wC1DoxV3jVN9lyBbDnp89RGjf
15DvM4sT+9yrbqM8cqnSdK++hocyC7uB+MHHEyHjcFc37aUNlHvwchiPEurItsF1vm0SKMzChFdQ
L2jQ+LHzUJX7WpvbPvjVB7W6VLjrkHNgUQWEXATMzn3OoW8+Kau7SA1n1yRcYMoyHW5FK8+mq9ZB
FzeZrFqnXhD0RDm8gW1+TThqTkg2OIiXAzuY4giSoT6oBLxbAH4qoP0V5HwymcMj8G8pgrEdukCx
RwDXwFrB3OcK5240bXmOhmjZ+5IJCE6hneRcbBvdtLM1oXPX4iDGVsPfA9Ou477FUOQM1y4yTtxR
mbJ489/Kyf46rR/CAM8fPC+LU6nEQdVtLIugOZIK3GrnR5ja5j/mamDeGuIOXP7k33AwfhHNBDzR
WO6pJUi5JUKJjn3kxEAUnVjRw/CEOjhZgxQSYAMkr+IwquA0QXEK2AUP1DH8zo89Zux9j2HDEBD4
UIOh+0gzSjiWvLZLUd34FIfXkZsQq7wxuXgM/46QX6R5iOYWGX37s8ps8TIwxOFlODkfihv8hs7C
2a9RhRXNskcCxx6i75sL14s/fuEguGKhxo/1bfTDmEOaVSGuFcAmwAL3z9TqaexLQdF8hikVti1U
Erz0moNNWmuOVEOW/C772d/Napywa/BCsy1oibg8+ZTTU/tjmIqCuZh2mzdISMM7e9KLyoab3cvg
L9fLZ1Mu1nXotSwRg/UdRzkvzX5L2zvVHJ2mdZs51+JSCT95zqr2d5w0O+ZB3sKH1ESncJF04ZJ1
VdAg+H7SLLkHnfnHLWYcnllZMuwfj2wKgJM17ptK2jPjyYWPT/jyUc8HKp2o34Zrwg20cRtewsqM
XSjOJ9q63E5aAA9boNER96TpP5XOyy6hQ2ovcID6tnwynOWzYGCGK0dmYWnztGxAHaos71FRH0kh
bhLt0CDooY7ldDiinPChipmMwRwxjG3XrPgTId4rm/fOlJFnzq1x3NkhAJkw6bnrOfkPz3e5sI7Z
fhxyODYkxDu7fHDt2yatNbHihdjdGNk9z7whVvTkQMM3G2cQO5WU+2msj4YikEL/9DZzB+Lqa28B
gWiy0/jXPLTFVMZoRxV/6F+KPZ+DntoWoFeYU0M17XLjYBglXKve24+LvDYgTo6uZpngGjUga4Zl
gLqHMTzluG1I3iyvkkLQoZ5c/npKTwD/M8YEDlH4P8x96TWvSdhB9GNwZ82I4IwufB/qtQDo+viv
Mjk/JBDhA6pz4JNR672ky7RtSbD+MJ1G7FIeaNvcAd4T3NWADKa2Hz0b3w2PHHvXMd5bFT/hdsZj
yP2/vOZJ9KpC+5YPzLXTkQg5FyKFfYs6QhJrbBCUZtAJabhOobIqyh8JEhebEdWSLkwSDMegqBQ6
b3AQ/Xjqo5dUgOIag3LLiFHGuWtdud1viNz7R587DJ83A5RNMVsXqnn/yg7SlTlxQikqdiJ+tE+G
GlFDhB0NgqRHASGgpbMf9ZAeag6JcOACbe9xidLLoiB6qhIOOqyfEkAEHOppC5ZFfu8zZcRhk9kf
LGDPIrf3/mRtuyC788g8dmCteZFgj60HktCMS4K62Mio4+0/G+aBuwjfLoCmsjLVL9sb7DfqJz9H
tei7Z07Q5Eo37HZ53WaCXpPlHWQ0kogbVYg6eLYoikZu+ABmckvtwObSAKIvo6N9J8g/f7XEBn/T
BDTPoVH+YGKrYo6oOCKMQJ4dmdKD8PWKx0ufmBOyePKT37bhvlocTgBp8ZvdRgCXtFdBytNwEJkq
bQw5fNBFOmg725nBzESm9I6cNC9Ls64EhhfD99gDlQDWO8I2rEhvKimeczepZzOYDDRKrkv9dKhz
hhAFIu1x2WRm9msV9RDqvtMIudHSw0NDUaKhWS7+DM7vwW9YK+OwIZ0f0b7q/3ju68RxakTy0MzL
gxLtts4y56Vso+UYWZ3cpM0IfgXCqXyRebBPnQ7QpDpPIMbKOehj8PDiKWv7O7QafTWmjJrD+iXn
8zdKKhjyXVy03E+XuuUTadB3NPb03kK6ZAuZeCP9o3T9KfxjNY8HSyQ8/bm5lpb9i6pFGitkAMtc
Q4cKLI2VlR8D6wcoN7PFBDAaWVCYRr/NXeMU5XVzoCM00qeijUTq4Fdp6GeLs8xo3FcEDV+l6zLH
JknTqvyF2txOL/Uz00n44iZDtHEX58VT/Dz0nDjn1mHJUTc3XAf14X+jVox9TCsj7+42VBjHIStp
DXpGHNi+GUdmw0drJB3IkOHwY650FKMwdPnfSfVDU9jbJh4VftvCuef112lYlWPFH+05D9VTzcug
754rD0yuQbOe/nvLHzZOYOZoqEFxgTfetO2mSCsOnAGXVw+1spGJIwsGiGNtzYW7qYNrYJX2zqR7
RLWukgzrjGL5hsHbxl0LdMohpPC+6LQkUgPgETB67UA+nXR4km3jfLr2RJJi9kdxEBZwMoSSbCMK
DwXbtg1mfmlDmJW/MuLrnxPiZp61tf/auoQ8DjACeCGVxg+3kMFjTlA3ZR0jxX3mc7WeEA/SvLL7
18qjAiYG37hHxLN/FVng3Voogt/JmGFFXCaN841Wwj5ZQlYWczPgTVV5zdfVpOWJ5WOyw1fjnDuZ
hHB8psR970avPljjFLD7DfJdsArgYNYtLElm/zCbXv7t+oveOiBjAX3ZXXWoM4cuZhGl+jBIzJ6D
gyLR5GW3txzp3wpVOT+Fve5tTa1eYTNzsgla7880ycvkWOMfhrb5dk7SfcF6CIbAsZmsV49e2IWf
lrr0eBu+TGs278vYD/vecmpq9SPHmkJwZTLKLRUbsZV5vhzmue83XjN7TyccrG9UE+bOqmo6XXMy
c9jrDkCQmPZzub0khf8Zef0PEgM2a9Rk70rd7Bt3dP9Tbn0KzKsZTdcZyMKmD6zsK/NmThHBHTrv
G4Tnz7G07c3kpcFhUhz6I1etC1b/iadkBttMOmrTgzH+VwktblXW8E2OU3KJ2jF/nc1wFxQRxR3W
IEGzT4qBg7X50alQ6LWOKSVp42xLaGu1JI5UZbIGKKGTsnVoLHiGpc9NpEChk1nzmeKDWAnB0b0W
XezVPLoc0KSy1uvbqmPnS3br20UMtuXuTz7GJmjAgwB/XVt8SZvr7DiNmntc1+/sPHMe4cy8QbYL
5uA+Ow5SjEzn4AqwNPRPjOvDHVEHEEw+suH3tC4wp7SKL5rPY7YBNq1FtnGh/Js2XX+bO8siXq9q
ptxVmzG4+f9jtRd3kJexdK1BYlexO/DcP2MZbIPSK4/hOmpJlxH7SmBUMcs17sMmNkfdswgL2tWP
1Kf6hWiacYIkEH42LVTFymtYUwcz5EMcdA8TA+kKojJmWKi8w9kGVOvMmC5yx4lZLIjQ5MwdZzP0
LbZdCrfVH5GrcjcYYGcD3QGjtSWow8pxzxZg1V3YzebnsnjfPJa+Aic6NVJ7F6YPPOYbx/B/I5oP
z21Br2pkQHNluOez3yyAck3Cuw7Upt5qxtH8esEGPgrX+jA09MOY4ex4GQdVf2cz1QcrCKFq9L3f
81RuzwKYAi55I6uvVBFxtSfJ8J31af7m+cPwc7IbL41dNczLluEm83pbA7CIhUqCd/gT+iiHVh4Z
V2Uxzu4neIr2QSPVOje88U+TNSPT4WP5jJK6vUTSJWzkeQkQg66crrRMjO+0I6sFI0T8Z8rQPEpb
aXZ65uTw+O0l4C2dTM8qtZtYZ0s57opuSm6pW9n70gDEWeVgN80ereBCXISLVnGzJL/5Xl1tDs87
LtfBjxHrDKfAQJ50zoCm9BP1aFVDgsUn7+IGjfU2W2V68vqyZ0XF/WYz+Yu6AamWx6GYF3Jho4Y/
6IjfhbKYWSC7BPVH7ZKmR/FJ/q4BANNGfM3ed2dIyqeqUVfTskAgGE76gXsPmFZI242DWHojmGWu
Z7+5ZtcZiPFUCeTywVCpd4uY5bWuIZqK+kpojd+3ZRrbBCXdfYnk+AscYf3PVD0UFVBpJaFfe7g6
hHcYNJjp+FN2yNm3vgG13rJSRsrV8C/15gF6/GLuGOJOu6wlMOeVfvbEEQilFSf9bZrG7DEWHlfJ
Pi+zYzZY3PeFzpMHkHm8xiZvbTOrrAvvL1C/oQm6ZWHmNaMcOzlD75DFFwW/sQ5n+7WOxC+jD+Zr
FQXEwpiRbFq/lSczbZe97B0g/1M17G2MHucQsyoHQtSX6ZjwfRddBgw/mAAVJOMPo5Hlg39TfuZm
5//n+bo12RNJN9sUECM+SAlkTB1L17uloX9Pg+7Tzfpim5K2jUGKUOmvw+iYDlb4NJmWwWo07fyW
LtF4XdFqX305sPLNl/IXCJ2cVaETvfp0vY+BtfRxB/P10fqZuadYXb6quvYZhbViO5o+8z/E4ZeS
e8Wmdko4PfhFScrl6d2h5E0ESaXHJcFY5EvcPkliTActymyfWRUbhKUOXq2ik+fCo+Ggm6TfZTDQ
Jh4PMLnn9NJZIa+rafTAR4cgewt2bJsod8WtkUp/CQ9rpzs3zQiPto/+w/aTvJXCbj+0GIu4bpro
D/AI718OD/4xOTP8BQ9nwY7NV3Fko4C7i1d7dGT2vx6GwrB4tHzJFD0rVXyXyyh/GCzodqmxpgmj
Nn+F5/4ji8xoa+RF8DsbJiTTXGhQRiLFjhHfThfHQsQM844JqVeo2+zUdHbLlr9mKn8POMcnim7Y
74s3ShPoo3TbzTD5lk0Kl6QVd1oVXuVSu8fadnQsnLH/V7mWu59NEDCQkyLFRyBfQpAKdYTzIm/D
OPmAr1F+JeiQr8OKAiwI3d64vKbyaDCFgi9nD8ETXdUYdyU6LhgVAeO1maOcrJkojmldqZeRDi9D
0M6B1LHU/XePk83ZUE+yzspl5zkyBT8thg9sSxDPm4B1bNkkwAUHwwXzX/X7fmoFCKlluLhjQv++
gVDDsq53d4ZW5s9ERbClOST2uns4rWCQzxXW4NUTY5V8NOGbNTvi5uXZ8j77eJi7VBfptvfcNYdX
lY+5cMltjqC0MzYNu16RxnMNZvPSKox9LXR3tkad3ivpOHGEVXcz0m5gnlY1x7xoVb+xJk+cS8jR
sLi43xGGE3E11PpTrh4DpXEHstwj8STNiuaRHz7mOSj/TIok+DYAp7osLoOUDpVo5mmbgV0ZzgeO
uS2cqeofhBOQ6V1WYWZOi6j+Y4++EXusZ2PXd8ioILz/2cmmus/e0PzH5Z+kDHFCoeyTKf/U2gdl
QCZqnvLsH6isEqnBOF/nxgc6XfsgNgKigetrCviMVYz+a5bcOyk081hHvUUiIXLIdtj8yFgq86vp
jeidrR7ZWmWWuxmD3NH3E8/c8LyUf0vH7ji7gxN5kyQ2t/lcTt+KytMWCIX5H7Pf9Mnqh8HwUuOR
62vjUw582BbJDPYbTQZJ046zZuj4r3kpWAfYc/vX1Lb9IUo97EVThCBiBw4VmGHPHukCeAMdG7S6
JcljstRZJWyuzxpcMlDJ6vxh8B2+kMuwN05u9HfLCJenMEJ/PziTuUa9Rj4H2lLFtiFwXIcOhS3c
ZhurTKadJrHms3jreeGOk8tjBaJMZGaPaQLw7JjNc5YcgokJZXzLROviRa4CP5es+FmLFrBHEag7
vf1508L7AjrrDExFeYXQI8/s4c2WzERpo3XeIzRYnHXtPHwYdu9/uBJGz7go9rNe2jNLmKhswaKZ
jiTZuxcMstWfweXo6c99yZ2xGw4VGmkeC0300ZaD/01v8XNMmvmA4ttCIyD7WAxTd+Z8R7zf6CAD
+QZjIW4J6ZMmOUj3koFMGmCWd6KZVzLgr59kl8SFywio9mIpGX1m64FzxZQaWK4eIsxRyeFd3umA
eJ6AA/c0++Yr7IjazgvHukAYxY43P7KBpAbFPPfyksEHfavddbXZmusiv1M+MS0y8NylMpDRhc5+
is5/gbTUXrmnZBdPGf6vEYN2POa9/EvAC8qH4qh0AvA1v2WtZZAk7i17VQ+m6T2ryDwRFDDg1SQF
g3Kng+8m+xo7C2EWEPFLSdjAF3LcdIzDODF39i+3h+KaJhk/ARmI/4x5YlzXc41KC5nsQ2r7d5e3
Wvvi4r0CUWZq8dNpSER5VVhewzpsTzJpTN5y8NAogwunOwIG1duJ695Gw44nlo1luqmtIgY4kxPV
ms1VnBiaRNpwO9bUSD70MqkvnMreM4jS9ux3hIFB/M2kWW0r3PQVx65pasJ3SzFmMqTFuoC/S1Eg
iopblkBG3VQtS5SQwfV7wR5nYkFjBePLoMvKZn7WO3GnJwQ2s0tgD1V9dXBkz1yTwAJLlkxbxQdW
xl/BwoV5v0Te9ItYLGOdOuP6vaytrG1F4TbO69k6lkEOUQA1j3fhxR798LppuE+lsvjmuWtuoKpx
Dwl7JKnCh0u1MZMh3PV2676Mo999JHzrZwoxwwZ7af+TYXJOumsgaOyQ0YyrBrxfR1/lzZE57c6Q
kO40tBPDggC2jy7f0P/cbM9IzoOWzm4Kk+UcBGb5qRYv2aY9oKkU6ssWWksAK5lrJ5fVnBhbpX4P
WTPU234O1x2+nR1b0+t21iSzfV2RzsqZ+7wXnptuB88Db4NyMZ6MxLtZvSFPAMZReUr+1XM62/th
IY2ddkGyhZ7D3XAhxArxShrTu+AgfVaWgTeuc+wP0F4uBQqjvIuwSS6Diuq3ufFK9Di0kTalOcqr
61msejsSRDs3rPx1BYWSNl2E+eUQUbqVbTIT8eCJ4Zue98gsd9gyyTe/sk6PkPNKHoLzYN5C4Ykt
r/Hy5kQgdBr4KJ9OJvp9R7jmElWlvGnOFi+s75k6222BL4UbG88OtuoiNOWOAUG4q3IvuEU6mGJ8
CuK94WD1CRuP0YXjJ5dRqHmfNX4IDdbLfrlkjv/qKoQhSAIH3opTcYFyy31U0DlCV176r87cBV/I
qebN5Ob/R915NceNZHv+q0zc58EsvHm4+wCPKhZZdDL9gpAoqeA9CubT7w/anm52jUhuM2IfbvSY
FlVEAYnMkyfP+ZsccsySYlKCyWQSmpmRPKanchWo1FIXFiYQurBGK4eugxJREcbtwcqK25NizkHT
ZemnVYcyjRjl+vXUKjWgBnXYZ8JkhH21ga3U9bRQWj6L9ihQSBRTblzQhOypBK76oJnFeHVGF2O3
1EqzS6uVLEBhNxRmVFRWQ1JdeBwzUHkMQTj+Dd+nZM72kzpmT9O5OHkzsuekO5pmOSQsKTG9t5Lc
QwWNA/cIJu8rQpCozaiyBC/AomLYsKd9kQor/dal+R0J4Bz2kzbYJS2JJ0DpPa5ZWR7FqaH3QPtY
p+yy6M3ZSBckX2Dgn4PEIpBZvVn7lOiGnUk5ySGc0qGOIRT00F6cagDWmOuzEk2wVH4jlU++W6Aa
H2XQr0kglJa2E80TG5TV0mnYOEkWgL7y9HDKJvr3gyRYoWLMqrsYfCMiO/hpWNMccEivD7MM2WbG
NJhDK9IlQawbNcchLRKWvJPZrdbB4yBi3EsoD1UKVLOTMklfetlSPzSSPoTziKY6TuvJA0psHP/n
XqNMmVOcaesExFlzOjOgozofN6g3C/685MAdzrM9ptraIt1VlcE0LxPnh3hHoJfpo8vxTQr48Ydg
tlRJBinBjU2YIBq1bcrcluZ1wGDMPCffUq1SQwVHKl8GCk0/xqpCKTs1jsYS2mQk9XnXskDJgkYc
5LrtjEVhZdlpXXt+ii05fkRns0KC3qJjNxtm+61TV8PXEhBq8twxGOIi3a3FTK1E3urB3dzd/LM+
019d2tUKkCrLbibjrEz4POB+0FJNfTDGrLATSt8htfNvciIpyLsRyKivIKSlYKFY2bGYYjG5Cucy
lDNR4AmBpYD/a+N2xwYk3yo4hJWhJqXqo96OxSfyF9NpRbNz/0nP2upqMTmFY2x1Ydkow49sBX0D
rplAWdZYFtDSB2oiTaMni6j/CWOM6H87Y0EzdkJQJac+6oFpu00v19S21u8d7f1r3aqAa07lRDtn
rHSyQVNSaKuqZfEw0gctvJxuBCzBTVKvxIyFxi9tH9mOyYauRFyjwgVX56tu2s7ReT7titNShRmU
eo7aJ5ovJtJTH1ejoXfJLKRjRVp0SyZxMId0/Jpa+ewjf9R5iyAkD+kAKBlZITrtswKcMVNaFFRb
wPYmIDL3XLFA+uGU3pez8EkvyCSHrpB3hiUmuzrt+scZLTEYG6WK0w9OZFWn1ujfDLOfZUty+09l
OHMmR70n7Fcpd5RWsPwGirGPLkhqpw0Y30x6ZH+iGz9sNIchTgFxddrKaUNoh6cTImpuIeWwJZSm
xBrshD0wO5fc/UZ0qDyOLqtfN4vijkspN/Y/VS01ISoqFrSYsfHZu6RbhY7llawl5iERYjxsrHPz
eAIo4/4zBXwz1+KkB5iaZEGW4E9c9ByM/zn0CdK4SpGEM5C8Y4Yw64OgLwgtqtkUpBxkgnETKv3/
xmNuvlf3qPt9HyAy/w9gL2Na+Bp7+T6thn8AYBtgY4/9X2ny/OK/afLyvzaWMpUtSzYMRVXgqf9J
kxdFRZQMVdbQkpE2PfQ/afI0QTQ0dH5S4hGAeE6TV6mhiyJ9Cs00zL9nfLtZ+T4Tbtho8roKjk+C
LY/bpn6pm1OmRHXKVpLbtBC1FrIcdf5CCxQKiTWSoGmZm+Kn1KUfi6mE7Cfo9zLsLFktRTfL5hLX
HfWThFchLQ/j64kcIOiK/ihRphzGmvYoLjRAhkSgGNNtjbPLwDJ7hz7DzWuTC9WAP1yV//fN/1g6
vYWIEez1Vyfl9yr/ko//wL7jS/Wt/19u+qVexuFL+o/bTTegfj5N/7jc73rusvovMN2SqMikPuaz
mQpw4l9oMijK5o1sQHT/U89B1v6F0hPpP8mowWR9pufAX0HLtyDFw9zXURZS/46eg6pu0kp/SowI
m9gEPX5VvFCf0eCtGek5Uw5ZlO7bXX8t3AihYoOCYec4yLvtj+q1ea17Bn1ZH/x3uOyk+w6Rupv4
Nr0++7FXHZaPSxh7bCQee3OQ7mSHtuIOI9kvBeKAnI1t4H1NpAbjPvNO7uzrjuSDfHRlV/f03TnK
vXOoOhDGdvScgsbN7+Kd7LUBvqHO4rRhu+89/Ju8815xk0gIEU5yodiFXbR4gy8G6q4N8iBzcQD0
61DfNfenneJKbn7dBympz4ElGDV+42t+eX26PuNL52OVFqqugMoyrSnbvMoPRthes5nd6EF7vRwS
V49Ud90V12l0Dhu/DPug8CmlhePO3NW3pLrXxX2+A0h8KMN2N4Qo4DsIu0aJg77kQQsMJ45M1K4N
uzwkNwC6wXxQ/MgfNyc96Glfy90QqV7uZVxW8Xv7e+RRR/QfyFEdKdBdNNG9+Ae2OHwCP6aft6F6
UsgV3DbAGCdU7TrqfU88xlfzLg3qIPcA3/BkFDfcxJ98+FOeEnT70ZWCLtQ/43zllj7Ct66yy68M
b/KNII/gZh6r8MxvTXflbeLDSbpFWayPTD+5nVzDyYMSFJZNgcXRnCrABt5JHUASu2SX7di+f0i7
/Jh/k5+s33Ak4T56l9Lqg4NYpzvYhnP2kN68mnz9po5UP7ZxuQ0QIvBLNwnHK+M2vlmuFrd1RV90
4THYrQtl9U68Kr+tH1oZmXcbrC79yRYx1WvRhbd/rVxbhz7K75vHymuj+YfoD44WYRvCRdJjsj8H
cpgFWpR5gyd5uZ8d1APWXkGsRNhXIVGe3htHI8IChNFOA+C6/pofq13qam4WQIn/qIawu/fTRyEq
3cWl6+NyBH+CQsw/YqjelXslGkNOYGRF5rV6Jx2ZiQFqin7htawTkZ99w4vjUTqmX1k/fDK7NaIl
SFEv2KmB4Kc3+X12yK7kXXGlH+q9eZcd4HoH3VUWJbtqp+77NyyDlJ/SRr9a6sSZ5yJuU72J4NWt
dAA74J0TVuHgAoBz+nC0DRuA/K5zf/wYAqQcWJVF1ESrq3qitziDKzwoEUL3XvklOU4OBDxbcAd/
8sCWObn9AYi5P9qTQ4+OhqQNUdDtIlaYn4dQefBte0LOzWMWOYnbOpKr+IaP0Q3vW2GW4/MLISFA
W5t/Bjt1TLcM5rC+1fZSKHgImAenIA0ol7Y20ksaVYnv69fy8RwO+zygZJPZc5gGyw2qeMz+vHbO
+zvqVw6IA7fjZ0MYf058+rx7Ncqd2K0fzc+ngxxJ16f0ymQuHfQbJmR0imgN3FFC8oAr7YxDaYSn
6LxDwHm/Xsc+KMsbLVDqo8mnQX06YLwOc4BQNdMbtrsT+2fHtFFlsH+MduF8+VzYTxVRYWItYHDk
9p64G1zF/vYj4/cBWrvbZ2MH50VnsUuXK3koduymqyw8BxmB1bxuw8GfXeBp0UZ5cCdv5MOpXyHY
GwJx8oT96SMzzm2cLzCzo9Sh/2ZvN/eNGH6FYK4jHwCQXK3+2R29yak98MPHwtH4U369+oNveuYd
VZIisJgOciAHmmu44L7cwis8dFLtKhJult32vcVh+Xq6ga4HJhfGhpN5tQ8NIaRlHNaeGpxC0Ztd
jFwdNH6vEWB1kSfxOndyVEfa5x5nMRvijj/Zk935SzCy1fQeBR57tH+c2BHOLlHfpmoQaS5oU1wL
o4xPtaF414aZYzwYn08udnd2+qnj6pqrRKDrPYFpDKHMMx3Dje+MaLRpmAZC2HCRZEdy774lQCep
4l/l4f7cMrefP5OlmQx8HzFoEQ+tpx/A6Dq1g6ucPbgtHSHWhckDr37nmg5PwFCC0LlKeBMVe9XM
UOBV597TPfAxm+NfIT/ZHxCE8WnN2N8qp3JQjrVxkA3OjKThNkGxW0JO0SzDwcdXjmcd+bbZ/c0M
9ADCgwdv2AaF4FE+Y451PmoG27TZNkn+wj153CGb65nf1gPJx9BwFxOoOh/LasIV0Exb/G3cFdF2
wT7UmWOiU17Pfsu/oRfutl7PP0Ca570ZjJ5iczD++YP8yzaf+xBiC38WnS7K71Qu1Hp1aDElZL4m
iyjm8rDbxVtPijImCwjwnw8CeMg9M7sROXBNt3BXZmUW8VsH0wETYbcfRp4OQoqj8zBMrWsGjU1c
8YlePDlrw6+/ZA9cn3GV7c6JPd1Dic1fGU/JLT14HZ7ukFXsuB7DzZwSjsVj7Jleyy0tP3gtTuOy
AL8CMT7dQ85NHvt9y9xRg9XVGbnCRbg8KnnPqa0SO2e/4nWCZnMtP2HNurBSHTMYeLfLNtFdfDjd
hYWzOMCsuPv/O2ajzQILTj6t7LDwto1RYyLD1CBwakxlI8LXzN+mcu2BM2axY+dtVzwD5CHwGHbh
xm4cbY+zpUqDP+6XkEjA21uYLQwQn8C5lKkHhYvBqyI0og/TDkivD9nHN3n35BNBHDRXSdTvkHlg
wPHHu9netOEuYUUMACrgnfwuKLzOuYcTzjMsTLjK+YGirG1xuwlRAZ7bz7HQ7Iybpgj+c5AHbh52
MbMHrBkZDZAL0Cbb7YTyfgjAj4Y4z4epG3tWKOyJQXvhOIXIODKPt+9SyfK2NQKSx0t+TkyJrWLi
RjOnCfBJFCJsEPk2yOusvG1KVFfEphCJ+wBmvS0yxQBT8AVdAMLdJe9wgPw6vbd+Wj8lUe3pi5sE
hKsQ3EbHVpcFiPMTuwYwX8w8kV25/WpFWoRTJWtWDpIAvDCreJup6bUZyLuzL4SdH8bOtAcpFybB
thwGPlI5QJqIwGcP+RmX5g7xx3SEMImGJ5UwbF1tsaoIRoZUZkpvj4omk1sxogrToHMR7iEE6g4k
T4+16Im39DZu1WtiGu+6dOEdutt404dm2uUh6a/L1ezcnXgjCpsJOZIPpN2ugmIbDyflM+B5WZCE
+mDivUzXEr+9BX4a76SrIysB5BwLeXHObBSsC9JoMTAP2hOFkEi8pcPKFtM5i9t8EYKasFbzO6NX
f5hYjlid8iQ9m0vGu6Faw3ijQ2UbvsybKiLyV4e0LYxdXOV8i+c88d1SZHqWW7skc07BIA8+A+uK
OxBCvFWsUX8ubomIte0822pdcIT4GWWqgJXqKOSfQN94hO6q15gkAlETo1oHOqeLKJQn+YiQgzgg
krDrcSvnq4Tc4mzDMrXzu+Rbfb0NdbvTuNGCYSB68veNh+QjoSF7iEmxm5syaElUEheHcZLudb/q
B/QXb5fvNBZJFAYym5R0pQuJHCz1OJD4mHWNIvN5z6nEAw0R5IfTrsCUwZdC/rir/HKX7067Gvtr
nA3t5Gbet4f+0H/H8M5efCvQ7dwhCRLt8rHwOVKF3IuPa6ED1tpngtmJOwWtM9vpgVORjScsWRJU
Ez8NVzIoklvynIwjBeBEpyMr2tIugfMJ/KftHx/+zTfBOXFmQIvD2/KWxuMF+cthvEaMwsl80x28
1aPiSqI2o5Np91xe9vA59+JIiR1w5yHUSq8lZUcLJmr22nX8AENw4F/Ee+Ox1R+XztOvSMS8xAeb
XAYmRwkt0BWHU4ANr/xgupanP4A/VqNhjw70I+PLRFFd+WbkFFLt5SNuzPS/0kc1ksnglN/Ub+aD
ekwDhofPZvcnbkf/nH5HG2mvH8vg5BU+EiuggU4eNKLTreAJHkXbgC2SNHPLQ1ES0rxTIHgtz0mp
2Dnx45jzEo1V++yMbmw/DWFOJqUF/MCG4WgfyU2/VF9QIxkWL79Kr2gEG87oK8HkQ73n/VM1UNuw
6uw0sn7TgOnya59kcPWuxjzhX+oHPkzOt71eYTv0kYYBDmEmm4xhHW3nMOvnewMdEvZ+hij+XviN
9JQJKPRXcdi72EU/IKMlA8uNEFnxa6dys8+4W7tPMy8xfprcyZ+9L8nPoEA52TZZidyj4RgejF1b
Z3bRS2HuIjpvQ8wkDT2Tdqs/s0Zsa/gKnLM3kyvOXBwvATEHsi9JAT9FvchGwIewiooRNMIJQMCD
/IT/adR5yfWq+fMPbHC8mK/bsltUO2aOX0gOMLDobbBsTb6Ju7AtkFmhcAus38dHmtsYyJNhlZ6+
FXfF9XIKVJ8uzc+0jiSIsEbp2mlCDqIHw2O2E9YxMvRKF8Is3yX6Ep9p2AbYc3hxzF3ny+Ags+Bw
8862aGil8t/tBWRkoVuyvU3udbc6jz/AifEl23BtRxDsI7idkWPetnuIHwVilG6fdxgv2B1b9pZr
ElBscLg8E7xWAhLZOQcBmZ9J7DtcmX3RIP4vdk0mvWV1wj5z2NQ4jFYEOxcAIduouT0Hg84xNKi8
gZvFWpkbaZyYIL+lgxZJdMp+aPrtQ03wt6IiwEqc2189Idg+yfbrzDcaDwCjYsc8emgjxotNafL6
D6ufk153DjZwnCnOgRk2nDbYSIOt/jIEyRaGvZoEgCMAQZm04AqMR/2jJ2MUfPTOPHyL2VtIXGx+
gRsmkfKTSNyl11m05dhQaFNftjmBqO7Mw8jkCM13jtrsMNtxEdSu+6zw9rsi6T+qsTzWFIL7//4v
9Wft9FfHWCp2z9NvU5jTcqkb6FWOSKZZrk5FYYl93ftGnoI+jLOwh1SQmdnJDb5YY5PF8p74nRDT
ciKg6qC9Q362pbmrC1T+uOVbcyRt+0KQEOCoT1FLIjO115v4MT7EByCkN10ke+doCiQqHBYZa+9Q
YyKpnnYaNaP+Q/GweKdwiGJyZKwriNhYCW2FmrDc9YfCP++7sOK/WAJsm8Zh2OvRFhFH37w/b8c2
7vD8cf4420eDTagM+sfVrm76Q3bff9+2Aelh299Kije5p4WSXbMF9LfGfrafzizukv1gC1WWDfmJ
rZ84z24HSZ7ooIWQ4lCDY+tICcEYajmZC7ZrO1Ru+4rpdnuBaCi55k7/gRk0cYVmFd1V4mbF4FFY
oki3bSkrB0sIJgxW7VA5cRafPg3njH5LWv1tU8JDwAf2zZdLfBqu1+3sb9mNRqGBrNmWP6zulhts
5TvZa/yeQLYNBHtpIAS6X7vrz8fBc4GksCVM8UZ6thFUorw6Ap+k3PY6y92uKWWhksOancikieQz
ht7BSIGo9/V7Hp0wENurB5bzdmWhAXXwlB0OxZHGrn0O2ZiDhXipeCwOzlmpj90Fm/9M/tP5Wx6J
DhIZ4pZjc1rgGRRO9tpwYx3B2H7MbssmxAMCFs9hYnlvQUQG8uM4JUkYqNSK7M5wO3ebkxC83Y6j
1h4Mgv9IA8sZI/xyyN1o79/OupPsui2AhNvRlsM1a3biPZKY2yzAmy1FHMl/thQPUiqq1ZDFd4WH
54yzJYYzAzdGbK3EkoaosaV0DWkZlRySOjpe26HEYD1mPyMXcewqfiquT0e8J4lJW8mhJMygUkk+
+/pqRb3/hfrypvH67LBc5o2WFxBTDvF36Ubd4SRGGWLL9x7Fu/UesJx8OPuruyWyqPd5W2qJONNR
uJmoMg+ftSi91471nqra7fpUXPHzH/m14Sshe7xn7kxSkuQmpn68ZQ/x8bSr7s/7Zi8Fym79UVPf
BBjrrJ5MlXPx00gnMRyuOECTxnA0jrCvDzjE+V243BTkGvqx2xuP6476nttHbJpevquZIulVedVz
xDx8ZnMk9LvidU7AWz2vougiH+XPiOhdsQuR0IKRooY7UuSEB+HpYR9ZtwBUp6fzYrdR66v7dm/d
4Hq8nWg4r1ZU3pQb+brfGxFHb2874GeBFf58BX9LEfmhLvnPZXPwL/2bF014ty/6o82DkO/vX7zJ
Dv/lD+xd6bDcjt+75e57j2bGvzWAt0/+v/7lP77/vMrD0qCT/VSPFTYmd99P6DI/b7FICrLTLwsg
X9eYDP1jX3ff/yKz/fO3fm/KKCKOuTr+sboICAbDhH+3D/Fv3cSMTZwFREuFqcXf/N49VJV/iSKA
DxMB7s1yXeUmgP0MyX//l4LItqFLJjrtXJHOo/y3mjK/XDKavGlvP1sy0zkFYE2T8M4ywMIDNCPz
Mlfx+tlY/GoDfeHqF8L3hh5DAotb4bbKtM8lXW17QQ7pfde+aCb10rj1q8rTHeCEG7QSTLyNDO2d
F78oXyuAjdtSPse3VZH91iBeD3EBocv33flFTU8592C2Y+68n8CSwSnZI3Sp/C1R/X8XDLXLLrCl
rSpA6eJ0B1Q69sZJqL8UlUhxEMZV9L77vwizE98grCtfIS3jvK8nUs9CjA/vu/iF2LvZgBFBm4YI
XKDOGKvqh3kQWXN/LM1fTMft7f1nNqfJF2YlPdS+dUlT69Y418C1OkBtIHA4RyfiG/Pmr5L1f4y+
tHU+ny2noZ7ntaJNf3syMHkopqYJO62XILCkA4iZTTJJGr8KopEHrz/Sr+vD2k/riWdfWJgQGgdg
6bc4Tl2vqJsA11aXN+bSSxe/WL7gDKqq0nTjVjzpSGifC6futI+v3/jPIfnFy5Au1m+OPPlo9OP5
tm8lT25BKK81hsORPHww18e6I30kLclv8nZz39WRbgmL8SmOI2Pw+d/aekKx4I0HvcBQ/PneLtY7
eN9eXeE+3Y4xFs0ot66nvYCacnbQwbpqyldoKXjhrvZZjs7mJwO0cMWSLVrgXPQNcaj7/f/as7Z9
poRlmJwNqFs0iesfm8T2G8O2Dc+vhu0ieIAQw/04OZ9v4ShGivIVrzlHZ0SUeY8SqTRRoqIeIXQm
3HxfGMkQVVqiBUlyZUHqa99Itthlfn0fFycjdKIyocN18lYsN3U1Cm2MHMZmgUTn2KRoJANphARy
i6oEbBkQcVc1GaGEQHtHIqLihjegcqFHee6jGmiP4hsjtEF8fjlC2x0/WxJQwnMkhpr0ti3PKEB2
RjShXmy2VDCVrLGHAo/hDpPhpGnuJaGgeYYf6y2OoR+QzL/qxfZH2lhXKXaHlpLeyYtwGK3009yf
HoWeTAQRb6TkdhNwtC5Z9qYkHIwRdvmc9NEQK4/Qtr7mQGomsMho3s6/QXj3kgKX8STZjwKEyTgO
O5Nm9rpe63gIkhfs0HAIxtHYCwnupwLOm4xYiisAsOXr/jwGqyrdZkKPx1t7qBpJRMKoDa1zFyRp
cZvqFtxJAdG9gnZxUXyYhMkv5tzrtIxDF7xcuZh3WtrsED/GfLbdQ4C4VqTqriga/3TGn3AZ4yO8
k3dGwYsYLk3lCcXSvD3KZza4ZEYif9NrDcZCLg9iX6mQ0pTejv+mLdqfy/cysM8g3rUFPDA8Wl9O
O5DO5fs26w3Z9Xw2ZRMyrRbgvqM6MSHWQUfHtfn8+mJ+Ib6KF8mXWpe5qTdKe2yRHLQTPb42zfTu
9Wu/sArEi9iNEyNamYbWHiXR7FF7gWt9m6GwdgMInGrx61/y0gNcxHAUORZDPS39cZmAcKjFLhPz
4/sufRGRja6XMFY2WgSKsNddi/puRCTDff3iLw3ORRAVtNkUMuXUI/qK7aeAHaWN/7MY5IMov3Pe
XMTHWTOtptWl7oh68HEVBGQHdKq1r9//S+N+EeJGTO3Q81+7I9hkzba0UxdOXZ68L6cQL5YvrNas
N1Wgf8VcbAwTW8cb6303frFQSytZUjEZu6OE8BdA9vWoYu39xp7061FRrYulaphCMZwnwk4RS1Td
uHOnKo13rVU8Hi/igCJU9QYjP+az9YTbnGXXqfhGLvTSjV+s1ULGylSt0+FY9mZQdchC9XBL3wjG
L138P9bo0re5ycVlK/bBg69I5vWL+573qW7g1ufRMdbmDrFakyjTdkmI0iZophibmNevvr24/8x1
8Aj669VLbLu1Ca2UIxSDEcfW2j8X+X2bZ3vIbj8mNd1VA0ozGiSOv+VB+e+NRLUuVm2v68sq5ttg
NfkP5pOjVMjBvP40L72Ii0Vr1cYpx4CxO8pdQ7S3QOrVqhq+fvEX8jEVLPFf3sQgp+YpbVCROw9G
9aUqNeHzaqy9XZxj01vbWfRzphm2Gq18bRp4GtsteqpOrkl3pAztTXXWYn814DfOmC9fFyLaLVWD
X4WgSxSvYV1eQX78lkN2g20p6e+cQBcBAQa+Mc+COBwb0/x+mlFvw9LxjWv/+jCGceNfhyQey7iz
UDo4ykYuhKXWGchOGx8wE/f0qeiuRlT2vKIR++j1d/DCCzYvQsQ6TKVVwRs4zgV6sJ0I7GbAL+B9
F7+IEYaMgmM3Cmy1ix47QgfQrTeJza9f/dcbompeBAlJQZcRoeHhiMBriq6HVu7VaSjdfpSkd23o
qnkRKsZMgyap590xEWpODLOu4haBgMPrD/DS2G8/f5b0x63SDOls9kdjWGj8af03fUGD9fWLS9si
+kUgMi/CAjZSS5nCtDxiqalG4lAjSjmlT1jqkYm3zepl8xk5RLzMDwvsKYiMSusVifG7feGLVngv
Pd1F6KiNgiird91xLfu7ugFgW1k/Xn+2ly59ETdqIVO7rhyGY22oT42ofoMy+e31S+vb7f1q2C4W
N4ImOHhvxkhZPY+R1C46HJ/K4rwqIAt4QhEX5DfctTwzPupJorpTiw9oTrDaCbisYciCypu1IhiJ
wPV4b5SVcEDZKvYndMk43SwCfjRx6WDpxXYc512wyjrtz0a0giLRHtpzTK9inehnlybdNAFKWmIm
GiIGCLafpaEMBwg3LspTim9iB+SgENoi36MBq0b80MazPL0WLAhXcCiBMsur+SmHMMzJD8UlZcnl
+3qZh09xPgFUb7XGhUwEAsYUn8alzxxxMoCJ531jr5NUwo7SEVzTrU/GuYS+jjwh/mBn4Abz+euc
ImXaloB1Xx/8F96rsf382YLoJ6FYlrlujzCx6fksOYzwoXwj0r2wMW9EhucXh2Rrquf83BxxbCkd
eKG0ZMXqO/q31BwwJEFKuIkTVPk5eax1cnojMX0hShkXAf3cJWp/EvXmSCgHUxaD9hesEji2fH7j
G14atYsQLmOGl+umiChAF18JpWTatdy95UG7BdNfLIefWOlnrySXpzo+o+h6hB0B1NHqaBVbBr3g
RFgiaRHyN97OSw9xEcznNS8b0ZD6Y9+0N2MX/yZW9cPrs+qlN3ARxOc0RwGjndoj4m3KZ7NTyrtK
XIFj6rnovv4VL939Raxb1javjHRpjnigXSF/+C3LzY+vX/qlu7+IdV2zyNl0IkfqihSI4AhicEEv
46BxOH5j2b30FRchb1Tk3MA0TT/KqYinDg440HO7xmkWtIJef4oXBki/WAWjMGJbv8j6UYejCzd7
ecys6Q3b8peufTH/V0Nv03PDtYWiG+0x6w5N/77KPnbofw0aOXIpJ53u1zErnE4LkvcdhtWte/Y8
GBm5KSwaourH4jxEpTV9OSnW+3IW/WK6y/Ost10v6kcjtcD4x6fczqY+f2OuvDTY28+fxYPOEtYY
F3rt2CYSuCd0Xp1FSt7wgn/p4hchWpnmM86XpX7UhDpzu2K4jhehfuPOt1f2i0j2c8N/fudzO8gj
oiBHtDSa6ymmkXKy0EcbLQm/DAu6UWugnvf6fH9hSekXqxYNus7oz4p2NOcWgZIMaSjT7IRrNF8q
//WveGmwLlatYFk5Al2SdpyaFK3L9oMgW9/fdWntYrWeUpQWmm7hJbcCIEGxxw5Mk9o3xuaFG9cu
1qupo2CHryQ3vsTgX0wACYn0vm1Eu1yvCXKiaLt0xyqDwSYZm8Wb+un1UfnZcvvFDNIuFq0OBTHJ
oLQe5+yqGoxANHO0kn25eogTzFKaw5xqrigFc/ldVr4WykdRXfeKjtQkilf8qd2lKxSq+I24d2HV
/sfBX7tY6Woy17BnS+NobrS5GXQjJgoSygKLhVhTfEWjQh1vjDaL8vN1VSGGFRMfWzXArSJrtyZG
q1dvrK6XXur282era8qyetX1oj6SHPh1oQGV7rLxnRe/iAuVOqQNR8n6GJvaAT+p3SQLb0XiF9po
qib/9c4THLhQmTXLo4kc+RMq5OMmBP+F4nzqQ4unBtpqS4Qg8tckPj+oUvMB6x3zbl5WxWk0vGdw
v8AOKkcv/azTt6rPUuoqjTzdnCX1dFv3fK4fTCOs6+Zz2otnDHDk32g2HJS2Ld45QhfxZqb5r41x
By5ITH7IMuKvlokkyesTf5vfv5r3F5FmLWu9RS2xPLZzccDjBkQEBzscMsov8ml638r9yb99PoHo
IKElOxVH4zR/GVGc1KcPr9/+C1NTvYg3CObgtISqxTGegQxaGdIEzVvjLr8Q6NWLgJMOydoiUF4c
R3qWUYI39n2j1NlBFnClaDB3wRKjb0CbmW3nDidhvkZEqrjD/ASrxKkBs4j0lIuNlv41SevzlalU
on9KKR0OnATBQkgPmjzLfjxM3+dOGVDaRIPNLVFs88v0fR15Vb2IbKcC08axOjP4A6LpchJwonDf
N/oXQQoFpkopulN+ZBUFmMh90IbijYD80ou9iDmGqXFyLQZotWb13WqsT5L+Rmh96coXAUecZskQ
xzo7njrt5Km9DnZb6IP3jchFwNGMzlSNdUqPyM6VnnRqQdKO+BC/cfVtyf9itW7oq+eRWKkErVkR
mzqWhn/GY4CshuLYbTVGtNxLDQxJhth5/UXZtnZIAQYmPqrFyT7a2ia5tOIvpLno7FI/+GCqia9B
TDhZCdxs9Like9Yp2mIPOSrJZvMRYAM5sp0roPfPUN6oTvJNg/lp4qfagGnU9rXSyXDeeLwXnu4i
Fk2iICNKVRTHeRW/YqGGfRtKNe+6tnKR9tCNljIlr/Njd67plUOcS+X3vfNNhuP5S0FE5qQLeZUf
4/Z0Vcv9TTO+L24qFwEILcgM19tyi5uUfEzcX09z8fi+AbkICwUBJkGOtDxqehSrx/ad+7lyERPq
sqikSZ/zo4JqETKY5SlCA8jw33fXF2Ehj3Gr58DJ1esWC+LxE3W5j++79EVcqOq2zMsOQ2RxzXEa
GHP86hAfc9939YvAkGi1qc9nOUdKGJmnvs6v1Vi23nnxi7DQ1LKOfeOYHZfi9FHSEzjim4XB++78
YlXG62QqCAxWx6Wpcv8ES0Qx6ve9TvliVeaqCP6NrPYoZRaEiwk3t9LCtOhdd36JJV2pOp10KS3x
JlA/lln1FS/Ot1qBkr4t71/EYvliccanJs9HvUqPoiwEBOIrlr2mfyDWaq0ZiQVMqDLq52iL0UiI
ecnwEU8nT15kZzmtuNtxxC6F2xOGU8qISAU816n/puQPXKGgMKwU2pXMVfQBoWh9DKn92mq5RIp0
hdKdmytM0vpjzelTJ7YrOao4A7ZF65EA3lRaWI/RGSICobo3JrsRs4CfrEwLYRIj9o9WSbC8/G2u
a8PphgN/KecqCQIURHP5asbfRPNRiiVbVW847F6xGSir+a2bI0OHUPF/ODuPHcmRs9E+EQEyGHRb
Mn1med8borq7ikFvg+7p70ndzY+GRg3MSpAwqqnKJCM+e85AXRXrMkzmNmMlVh9rfTWdszWsnltv
wDfCJjt/SNo8ZuUx5+8x1Fe8NHy/v3qNUIV/Dz/SohYMHTEc4UAgMTDllt/DsWYmtyjhlv//Y+wB
jXf2fpDEL+jD+j4qR9ypuyz+0mOz4wPhNhvN5hQXcqNZSCi9GJ4lUBJzF8QJ/3V3veMWKGPlWNzV
FmqfuX2LAyYtmzfhHPMpuWjSGqu8sgvdN36HhPpKAuRbWO9dD8S3cj5Ar57jCnx7W+G+hqaWQCYb
bgQ7fjSQFBoXlwqq7osoQZk1r6xCdPpw/Qit2URlcdTmTncu5NndMHzgzwrNaTmDhNwUrOYCV84b
0Gfsbup3P3fRcQcIRc1N+y+LCv9Jkv5PFK4m2r2Ae7L7PkvS0IqdHyBT/3J1Xx/6//Yy/HHqJ/j5
oEyTRnjD9Iy4daIDhY7aRtsZpp0ChrCMzl/+Xf8QwIk/7gC/hmc+MhNyn6vkguHiRSbuXzgh//Sj
/7gD2ryF8an7/N7VSh7Bt2JHnL3pX/7if9wBjZ4DFyMTebRRv5cTHP6h/EsN1rr+hv/tC/jjCmhp
WjvOZKf3Fc++mlWEpPzEC6a0A/R6d414+vwBS9MwqoNarVtreP3fp+w/ffV/3A/FPFTFnMXZvW8X
3/S8jPs46Jvn0vXzbzt1glsfGN1f7qJ/+jP/nGfulli6zeqm974M2vMUwDGt+piNN0h5odbGfFP5
WRolQFoh2GKR4520gmODdR54vKWPYHqtv1wv//CH/znq7Ll2UXRFWd2bEJJv2IcobpGdFe+pKQNO
zSXZAmbs/92zY/1x24BNxtSyZBXCkukTsPV7uSSf//sL/IeL7M/B52Kw17JjiOXeSjCblYGXgLof
g+iKUTyaeQesIChYa7RE/e9SMOuP0wJw7BL7c17ciyobIwZc6DYW/7LRaP15PHiOwHGzFPf5VH9U
EHtLU/z435/UPxwP/3kq/88JaquuN3ypi/urWd1yxx/UO//yMP3Tj/7jbFi0kQ+ZFNn94JmvcZ+9
tR3b0f/u1/7jbKizvhtMCNKYhcw3FN+7oh3+EsD900Kq9cfbb8V+rYtApvedJ8rTvJjAmp0S9RDk
+q3KRJqEBqzreVsbrbiqRR886YGCCpySDUydWvu6VgJ5ulFujKUdt3i2oZYkAdgBB1R0h8M3lGPi
7nL+iM0krCpHjdvGf/kD/pM6/5eD88952q5fxslqAnWvMT7nDrhYThKo4ujEWYeuHohnFgYq+A+z
LzHm0E8g1JrcN6h228y5v0ZUK4tE3Or9ei9yjLmnbL7q4MGFmTuS6sEtt7lXbonWVCe319Bh9Nlj
JNpK7R9l/qj7cWNLevK9PAzjb1O/j/ov98I/PFZ/TvS6pWc2TsZfR+CbLnvrby+ZgAr532+cPwd6
u6DuJqqj2X1hNeppSRu9o3i6vkh38g8joPutj7lim1sl1qapSPaVATSfNrNv7y3fhHGKapIIp2PJ
G5Eqm66zWb7mQlGvMHqZYB22yk3aT93t1KUUvWuXLXQvgyqs1co5NY23c+3keC8YDWsbB67kKGqY
Hu4A/KKZ8vM0VH3UJaU4mV1DJIIaYdwpZg75hqTx4tfBo1kAKJitOzUgfrdnG5MNbttwWJcC40LT
hZ5qrkbGyqvDqhpZSk9T+2KowCaSX+BG69J+kZOEuCMqHKKFkX4beso+fVwAX2M9Nl+qyfq7FWI2
VIYg3wZYgneMcCN31JZ+i7s02fKGgPuZPVaNGwzUaTabl5gh/p3bzMXRzgx/U9t4nCznZ6bsZRsD
Bo9wiXSwbhXou8bwWvjq2YVlomSft+1n6ncjRokRlpAsv6Qtkle1qo+gboq3FmXLWYo+3k9IrHeO
2ZSRWWYMflT2NN5VZjHsp2HWh8XV7qZgQCVardQ7SViwG2YriFQndH9lnb7Czm1uMwPMvlHE7Ss5
kQdQzm9cYBCWvMuG7oHrOhoMJQ9LK5MtP7sKLXNYdvmiLf4ButIoJ9nLbWpoIZ6X3MV5n96lKOhJ
wgcDcnP2Y5pROC05x8hSYuEbywXElmGNUY7Q4cnIPN7TRn4zOCT3vkiqO34skx6d8aILBqrzZGZK
cEw0H9WYLsdlTWPA3plr/MRGIjZ2pRsU2ulwsK3WCJPV1ru09MSmT9R4SPIKbpO0+HZANEOfGJbk
aFaFB8qjnD9MbHWboJXAuqoZ+FLADFax2ABQ6hQvER7ie8PX1c+rMduKegaCdrB4s1PsZtBCMOI8
oEJYnouqYEfdNBT1fXQK4MYL1+/DjrOV8TH8H3oImEBCNwNa3gKfHSIcm9jGLrL1EnCHPnSDTL4G
N65haBf2T5nIDihOHtc/c7x8u8BA92xp09zXsfA3S2Cgi/ZnpGWrab+VTm9DsDbi4TMrbGhMUwNS
aymWKFMm2nGhx/7blA5PaG3mJ599u0+8vGMkF7JLfeW/L5aR73UL1350EzBtNiIHKrjQk50mACSi
5+Gwom44dhitP2MH/WczefDO66KZeSMGeZo8fDDdSMKrSansln1l8e60dhQIdew6pJLl7E6HNvVW
VmWCACeLqk5VsNofvZnaN9aq/TK0liA9aV5MQs8iOS6YER5U3wTbhNtkb05+326zwStfrbGyL44h
cZqioKNjhlQ8DLzC/nJyvwQDY5t6x4BJf+405RoKp6l1q1SQx4fRqlyonuacn1fbgTvPLg9QH3xj
d35r5sFWBILZUccpX6fKyfYlGzUvQ391Pzp2W4OjVv6Mu7zMcSS0qYV6q2aBalWC3AwF8vqEyQZG
Ujutv3tnZWMFkPMCLtCZzWWHVYElBN8vLYZffYPrR8gaq43bJPDT0nn4lRkoVvhBjn7VQU5RK++m
7wZxBTY7bc1MmwlbP/hr725HIcp1WwRFv9GyBTgztDh457hkVV6trA7GurltRTnu16G2t06j2a6S
Xl9u1kRUpywVKz0L/ppKWQVCJBuqwoRPuVuUfSnXfji3vWVsy7qjiFn7JlQCLLkb15uTbVBN+sGk
QLiZM9fc9gNTbfk4AVao7JgadsdURu7VX9kwrJ89s3Ghs6wxutk00m0bxTXg7LW6NJOo4bGsDJVV
PPBzOOWGd8h6LTaekUybxQ3AjqfOBOdldAVuAXppP/2xZZNpMp17O7FcAGL+JDfsFrBL1wxiZzvY
ZbxkxDks7G6rHQ3+1BXOtrCAwVhjQvzaY2Zr1FCEPnz1biOzfnBvrb4WVyT88GOYBv026XW6JIzi
HlpPz812iP38CcFJ/KCGdKRq0pl4tZrC32gRKHiAMVtZoaxMmEEZPRtc7RjGggJ/UOpan/biDD8X
REYRuuv2dsAHQaielCc5z9XRVjMVBKvyIoj/qEqcFvJmb7t37pL2c5i7NeHNQl++ilFLq26s9rkY
IV0GZfWCe7s6KKDhtw1atu9MuazpzfOd38fELWlv3/FX2ZEq5+krjpflYWTIGYpGMP4sM+nv1mU0
3iQOgOOkG/tDlxjPR6Fh3mKFDdkrd8MkM39YafbLLL07lZUyynrLfihquYZyGVv2X/W0S4v4aRJc
AKXERej3FQb5AFy068NCkt6sN1o7n6tcZCjQY0S+mItdUdHD8JUBx6pFAcGY3HDXl1Mf9ith5Tja
aNPslZjLQiBd2AJrBasTYaOUs+1sYrs2NzBpFIxo4jZ2Iu2BbiJqDZeS/z2xP5sqA2xfRhar6dHE
lfFAPPPLrFxkWs7Vw1kGxg2b892xZDp2UzSOT9A6M+sidkFbHBfVwW3qrn9RMgCZU1CF/GRsPkzT
r/a+HLzbDiL7Lsgb83FyC2tL4y7f5hLGNbrN3N6nCJ7493fIuirMvs9VE9j2ru6tgjhLG/gAbU8A
GdWjeYxXE/zGvHQ7rV04mFng7hbb/+hGDXPAAPyxCOiHqAv3LrH71obXvSkQbfLwzwC6zIA3gnc0
3goxDzsv14oNuVoO21o4wW6skq8xQDeUeGkhcSJVYxqlJRJLNifT7tldfFzJZAIbZQUw8Rq0z31Q
L3sOI2p4socwUvV8/dfdzBSR18m2RqzGzcTWaNMlwXEsWvvC7NqjTIEHy9Rpw1UacWizwMykQ/t1
jWxvWdQF4BqLCUO6NyRO6EsyiVokCORUl2Hmy3WUOo2zN2zEiE2lgAMiVNiWOkNbwE1yKmuBVBgn
+Lkwgne1Zu6xSqVxKZvpJTFHKK9M+x7H1rI/3AB/eybz724ZvUM+1K9eA49KEshROs2ZD+lWx3iR
aNs+qYCChGycalcRzr2VC4oYpwuwdC6AE3390fMLRr20qtvUcKyDX7fxi6vRNa5cn5vrfmdQLU8c
JtChjHl8aVdT/fIxox4XZ16Pok3aHba7fsMbW4fYJGZejj4A5lv0wb5CExaxZG+AfJxtcammsd61
lYd7xB7ZFA66IQps6wmLDoFiwG5s03vupS695Nxkbk79sbJPGbFJFeLS9LGfdPNXUKKiiKZ+UdeP
DGhAaEi0ChYHRNjIYvKIaAJyKMMHRzQ5xW3bi/7itjPRb2KN+n71Z/+57jrsmolI7V9KmFDuxi45
I6+6I2YUz9k4vo59BmCQsX+kUIm5WQxRPmZ5TaTBvAjSaBseUdzpL1MifUiC9NsNGpiLTSpeVhdr
WchqO+DFRFgHhVCSyf7Muylqi5Hm2KTyjslmucQtKUVUFaq93tltWGsgJZyV0N3YrtqYU2saCGe9
6iOvhhVGEfLojSnTnLMQA6bKAn+n0/52aRPvjJE5/YFoLNuz5OyGa1kWGy9Vy2H2y29q+OQ3ulfn
nHP3rNkw2c2Da27iuPoqHG9AhtTCQ3QKdbvYSONji4ivEWPH1KkFUyxzVkhAdsACRN6F0kIjCDCd
Y1EqSdd20jDw9IqKal0Q8fgZHCojDdJt7gwcoyoQ3S7oTDlESs7pSsMbtJFq3ksz9i8w+okOCWJY
zc1/1e0IL2epW9SxmL1DWjRMco1yZbO8MokuugAqtErKMPPLZptcd3trb5m3Rpp/SeQRD7bdLVtN
gXY3V147hLo3ymf8RSUrECWVdX7v37opR9RXCRgakXm7uWvcPaSI8tgWXkC8q6sdskPG3Iep+Whd
nMFN6viR7a1mxPUJiCxO8Z3kbb8xxknvyyYGsI2/4oD2u7rRs1UfumHExBkvfTgyEx9lrg5u9WjL
l64emoszdDgIGAUIg4FHKmGhIvQVxxs6soJkQKltXXPdZMbScUrVyW2u7es9H/sRXQdoNXZTvfpT
c40bXPNi8itgy0ihV2J4Z78Yw9VcFd2tpZKBDJbeWSsR8sq5VhvMIIqRRA3/euE3oHLuHVmhUSnf
nRGgNcWAFc5j9VH2g7S3fp34r+3gDbCeFwzBvmMON108rXcFwUdUNJ78XqkrrGhdsJiSx8b987iY
wFfN2f2dxDnQLuF1Ue4iD/NnTzGaoOZd6rjvtZ78aDThT8jA+Ja2ae4AwtjoaGLJmRp4eK7Ymn4O
Em49JM3lOZHaPS+1CVW+DpAaFUjB+fPWHYbNa5NocE9mZTHW0lTiZ408qqtY+erIGEhvMutuWvvA
CB1ZIWBL+6u18NPJHaj0C77FLZqb31Os0m1pqSYshKUPfc+NPTQNH5TuzVsy4ZUxeFYq866FHJxz
Qvm6X+5Gzem2NKgxpyxZHkmlgsdFGGmkMjVvtTHBGjX5gth6wFqJX5Au1Cp2XeyxgSH9+qa65iSO
0AGs38o8Gqbvbm2ksqfa99YwsBbnqfBJ6TmFSPIWY6win6fvselrtY1ZcGDiZ/R4E1z7qbJb5FGk
nGCfu5qNNVEakc9Q3m6wcGqOMY+VCOz2NZsBXbKzSIak0u8kWYZoHBpAs5NvbdhSKnZWIKp9Vulx
X4+utZ0yNoMrMWcQCufmdhRdila6b75VHafvRZ4mZy5K76Vuh/xoOOKarrcSYWNPBJ/EaDiMjuxx
1fURydByWwcF8NhilXs7cJbbmJ8Ke3NcD8QG7cbyGYOMrwqkRsM8ZNVoeqBHy4dfK+PQj2L9vbS2
u0HcRvO2Cdb7dKH9M1blL8w6xoNbjMa26Wr3xV/L+NAQfp9bqr+hv5JMzCVCOn9eiTpsP93JjB0p
lmWd57LBJ7oWMn4Yuwr4rMP+Q0l4QpRfqPRG15b9aIkBzzfzTcekXTvWAZ3xhZ1msgoyjeMoR/ib
7fQ+SZe1OrxodBE9n0al1x8GLqjQgMtwjmkphOniebfuRIdVt5V/05u6ugyzM7FwEyyaIDMZD4vF
yEFVyp7noqr2VkfJyk3G9F2UfEwVgo17qh8StoH+EacwxbkGyo8Gk+iu6srHbpR3YlyC/bwoXH5D
mt32rOOFXj1B3lLtfe2XJshNY5Yns1a637SJ6dFE9Qx4pa3/6taehSEufffxzwkzGzbmsH6Rgb0X
Kv7I+6L8RvabRp0GYO7N5kbPWqDAxowVFe78w4xr5+izBr7NMadFNja+aOCee6YbnWwGCjm7Pm3y
ba3mkaWgMb0sjsEaksGrnLgDUOsg+1yEguEmGJDg9vuKUQ9RKivQaQ3ksdru0xOFroecKbyr56va
prnX8a4O7hwWREVbrUBZFLpwnjvRiVNdcVrJajosc6sfrXU2dkX6E1noyplXN/tcLvekR96BxHuM
vCueSBf1W6aSO1mOPMldD5FauPPb0Jve77ynBsY71/iPOZ3ns8gM8ahkyn6lrcvXrkvkfTx0Zugh
YQxHPHBblXRMueeWe6JwYt2mDglybeKq6c3gvdfrra3kOZb08dEvAqCcRbLLa3c5xypPNxOYlpeS
csONSWj6O9MZdSQDcNU4LEE4qP4mr7MXPjNY8LL5XQxWSzkpAJBYujSk6+F1GfwnArJ7WAKkzZb4
TIPieSir7MgwrxeVmOwg+jo+aW7MVTNPVCEW+5ZcBehg0t6UnC/xlFXbdVqLIzbi2go908tudAoz
1WCnh3pDhQ+t8Jcf3mxfg4zOQpWTgs2eu01bO7u0Dy6BzhBcVIZ3ysZY8/9xcKrrBdW5i7wamS/F
7kCrVytQyKj9y1AIqIGD++46zouUzvxq87geUqvuLm6p3GdK/SlWWgX4ekhhk5exz9cJU1Drfd37
5W+daCsNO2/Cpmib9Um5BZbiasAtUdtuRDLQhsniohidKsZPQgcoazQ19oNhG6FZ+QCcqxSnNICU
k2H3EAfI5zd1mSY7CljNxlSBPJTYxg8IW50dSkTQnW0Jg5Q4aOMahoeeT4JVbufyrVWBe9KCfq9W
qAqyKrtdRb+EHr6uI2MkJ7PpN3XXK+5Ra9phelwu6PbAKoo2e7EzPnW+6eDsiwo0dDAQBRjizvMt
MkXH4fXycV/2FRkk0cAvZ8Ctm9ayj4jw7zi3QNxyed60qzzrGHCflVqXJmkZrqhG7AkWerPYXj6x
2amobAhSHM8co3oui70hc/CyzfrLvVahmPZ78joN1XjIvNDzEd3SV0rBbXS/rK59N9R1LNFEXTMz
6ke7Y6VKaj3MRXkWdgyfILFf19ID29IEYSu8SzuxLCR6fem6Dl49j0mIQvfS11jA82Dst/lo/bK5
2tq5wZVcZgSMo0FuoH+MVFNsYlBrjh+kE5C0r+VyMEuET65H/TprK3XXkFAcp6UWZ6ByTjRgAorc
IGATrVEnbxUnt6enK6x9azt7i6qnZ7UvqhX+vV9BI65Rtp7aYEgiQ5DnzQYZnzAAOo8+XGbX1TvT
DY6pquetUoLTNr+q2B0M0AyYZr8sDfq3MV94IrgCjRRutDN4oSXMwzRAyYJZQ6x3cMfisprJZ2/H
p7aob1sM7mFpzDhIH/oVoKk571OVtrQnJqY9HCPZ+I7b7aQUh1asMJaNIFzb6hr3vTMejJe0Cjbj
wkm/lI/jGp9838gPnsIL3hJmPhQ5ZGk7OA9ccMPg7xZmg5NqHRFEVmmoyu4uA2nZGRXCnlK/0Dy9
h61ztuL5oe/59isZsy2QOzIqi3U6jON0nzAKhY01hevrpNV9ngf1bprX8clPXCri6fqeVAKCtvHZ
NdnnalPXl9AOIhcfJ78UykY6eunO9zpU8OV6qpdxPCjct2Ga8agowrS2DoOiedU6ey7oeXWD91LI
atP2WMFno/rw8vYr6Qsmqbks4qqwrluZl5SL3vBS68aokkdaLNFarg+iM8ujEMjLB0EzbW2RYvul
ep0N/Z2N9sF2mX5tgpkEqHukXID+yJ38jb9WKkzm8UJOdykmc9hUq3WYmYON8jxWkdcH+Y2aTePW
U/z61gRpNTPPLZPMHD1lHjmVCp7WwVTMEfGZIW2lEAq3Yx3AVbetswVt9OToBaJxGoONCspN0FFJ
mhQk1DxhOlaULjXIqgirQg9vrd8vW6li6Aa9uuSteUAw/c5WFSB6izCJGE/j1OuDaCxiqk/LfNM0
DO9a889ODgcCSRiwJPJrkf1yu2A8rQP6HtfvDv4MMrlJP7I2vZCfn52Fuz8eVPMcW/a59X7jgHur
ze5km0hD5jtCg02eUgxxgzw9ZxnAaUFpnrxmMnGnuVWfvlVu9aufOC4CK991dvo+xYN3lrM/nvyB
mp9IWvumFPUjtVwnZGT9OafCHnbTeuqHbmBClTVow5qMSHjTRyo4XVp7uMkb2qHOcC+X+tTXyQe1
zzpMg8+gqimAYcBlbL4NO6u8mC0pdZda1lF1AoOBfZPHXbIZU5ZbRi3ucAwCjO6s7no2odLQ7GoE
61sZmDjGp2a/MNhSwbWKNL20yJNNy3Mm5GldMU8kT0BNzpaBQY68dvZ/cNzfxPbX1COXYayaaE+v
w83sYZiVxfyVyEDvFfDLcJHGd24bB0u47ZEdlSMpT3Vk0guidKyLn1NcF8ZptBYftrBjZxSy18TD
Z1AvBR3twskJ5G0cQbp4aYxg4V7x7YQj05sDZtm87kcvpt+9QWuKLqf9oMT4El9fVRe5K00Ej/TN
aiTBijEy2dMEFGhHDOo5C+xGq2+XjhS9bIkgSPfzZ+r7X0ZhNAeDrdIWS/amyJsHcyb9FU4R5ilr
mso0na09uh+Uxt2NaKzvvggeXcYHrQo4XKIKfFIUJbZ2XJf7Nv6ZIlFdDF1vjLnrKT/mb4uV+pEs
ypsKs8OkzMgc8Qj1vLPGiF7CW5xHgxbXWDRfmvjPFDDOvNhqiWQrZuQWk86PKXcGI+vG4CFYc9xz
oc2oTkiu1kkVrOiU55GPaFzQyJgphlvz7E38o2z3QmMuzKfrdSba+azNrrqb3fmRVZmtsoe9J/Wb
F6R4QLwh+A3pc2+6XHgxiRA98V9JaXmbaVq+srwPzdKhIO3XedT1LKwtoNCM4t7vkkezJeVu7Mqj
KTmfMxfHkV9n2yXODhhPY3A+lbpxUgGxVgyvU9/hOXSrG3qcBccQbRJ7BGwSE1BTnflZFwzDae7W
la6FTjqfWnT2QamL2pircsh4NNq0bje9gUG+Hqut6yo8NkP5ZMz5s+nYfD79re0wIBE3Pwaez6hv
h2cfB/pWVXpl23T90VrBzyLNf4ig/0mPEUy6L8CYV3O14YJBIpLVT3oVl8z8bcnOo0zqZAfJVPVF
T3kRrsngREYVyJeZYH1r9+pkQcfbVD5Njcyw20e807CVh/pQpgOpk0pHWs/UxeOMtpFhtcXvdO5A
xxfmWzMa6LMyig7tUpaRszKc1tpcUJ6omketSJwSFMLkkkv3Rhb4GEOR2iMoZcTTm1EQVIs8+LEB
E9obYdFLKz+4enx1aqO/NeM03q6+xSiqA1M+nfP5qZBt/qrGjMKwVP2T71GKUyqZbuj8uVtj9t0n
T4/eQ1Prj1bJhfjDtwAeqHq9n+shviG1kU+lkZrP3AT2o5fUBGne/BDTLID40+HpFZoQxVXeu7mO
7d4r+4rPmrM8Nif7sW0qrCDXUBVBcoJlrx31peEKvFhpxTRhv+BBWGq5dZzssfY16BSAtCFZSbVZ
LR08TO7qn0VbcZJAogpTmX6yylrtS4JkvNgTKAOLNhYTCIjSCrHQenaSw9qWz0ubDpzc9vhQdE5L
dFjlYaDh9ama4ndSwFsw+puR0ODsNl4aGewtHGojzje5pWO2kJr5sE71brV4eheVIR/r7OSdEzuh
H9v/mFbYm2E90FIJWN3dOE6N6MZN2rOVN/JozEJsU10uESCGc1GKPsLSG9wWSSCoBMaapRNW556V
JYE+izWFTwKV0suXB6E9pgByk4U728qgNDoZF2UMM6/I7DsGE+YH1RrX6Rvz2x74vvLKsZ+lXRUb
xxhoPHYa0HppvLUzvYFpKDqyCZr0UxA/ea6kbDdycDYRr4fd8gpmCGqawniBmkFhaWbHmQcoIzrs
neKghW4P1kjNgOqi62xS31/Ps+JDHBenOybxxJPMmEwiNpIrftP3Mn2u8n451Y7RbIrJme4n71py
kJMX9XFREUgZ6eukIWOuSx88iGl6prqAK4Y2OsqkJtaHdUyD23n1k4sYhnIXzwXzBNPU7ce0XR98
MQlc6w6crMZO45t5mLOjO6f2Z5vKdbOilr6kmWA4f5B0srCscyk4Cq9MSiqS02Pb0/W1+c6aUp5T
GcOAt2M/bCe3/B33EjTQWFoEiMyRCCbEVzP+ObVxfnQDRxyHtl+Pk9DyAk56Re3hZuWvidfqjn+4
kZFqzfXVHQfoTcVQ3yxubz569VD8kLjCTvNUkZ2quHmT/mT/pEnmMgMTl7uMTl7EeBd3BRVTuUnX
Rd1Q+UyiOUnEbeV3oPxts6SC7FJMTdmAvYhqnvd0wTAspB7rc3nfHztdUM5bRn9PF9p+60rTuh/5
Uo5iqIZzR3TznBPJPwZt1v1ORrEgA0FgvDFLc7g225jHtxhxSQdGZ6ypNTarodX9TNHsWxqq3Fsr
5dZojutpjMY4p/BdxEG1qbO8ABfTGlTyBx2Tz3HMMF6d7TLNWEJo6do7rWOe3c6Nt/6212rgHemg
eY6N/uzMlvyiroJDvpicjHla79E7yy+eetTyiSx3zC/6j+s4oOWxeeDpMpUKGD5zvh+JUOqm6/xq
l48rKb5Vg9sN6dBK1rTqYVb7xVP8DpNy+83Sp91lsmd1P1SJdfH6xNiUqVdvMznsMjOjZUcx1N+3
/J3M5tge82/t7H9q6ZYHq6dwnWp9xQ2Uq2VQoBbih+vOyBH8ql6+4oLZULqFNEuTKvkcDW864ib2
nr22QGjie3LaCNHP9Gs4eGlIU+OjGuCaIw9AQBmw9tvvjCfXyqr+NvP4MhmLk/6nQ6/1gaZo9SlS
d/qug9EPsyymwCZ8537oPA76dk6+Z1fmj+lQYrvQNm2/OJ5OgeLVwzhPJ8eykdxIwtyE6/5SyJ4N
nGU6F67dHQtXMjox5277ttZcPkHxUyVe0l8rN8XBEO0UTW0HnjWQ8SH38u3ElPs2npeaqpLB3kA9
+Wy6+wrfUfGaN9ycQS55Ssz4qQiy5mXtloQ1Daoa9bbsS/eXTCZKSwY/PZnm4oTYOYUpPGDbsnLr
UjmDGYmJdpBXMMYTU+3+NI0guW28kTZTnuJJMRvvTtsSxEnbfRhD13ZhRoby/5g7jybJcTNM/5e9
U0ESBEge9pK+TJfvchdGm2rQO5Cg+fX7pKTYVddOqGMi9rAHSdGa6coikwQ+vJY1MV3lB83pFnsb
OEueWwoEoyy8nzxmND3pgWpCWJO7BlneYTR++mhMi0QgcxALxPzbHNZY6s/C7YOZq/UgLL+OM+rm
osWvuksj6e+douOoHjbiqo6S9FteQEK6afmim9rZ1KwEzpZQMJntOq/u3kOtmpeJe7IP5czugL+Y
YDUkQItFVrPJnLo4dqn5NhW9hgrt37MonI94p81d0U1mywjun3ySK2/KQInnsBjMKcgWSk4DATQ1
t0z6Ri6cb3rv4DbJsA9tidJDltO2WlvUajqFD/cYZrtmeffloo6LOyUHWJyIo3NEFUlOXXqdewVq
fPjilZr4Qxw58MVTPHwxa6EgTOCGdEIEszeJYdNB3PxsE/R1U9nF2xHhzyYr8bSscZQeRTIDdLma
bo1Q2mozCKGPvgh4KLNa7pSJnyll501gfy7fUtH3t80c/VCD21/7k2ZRMLXLzuKXX1nz7T6l6WMc
nlxCoB6DpQUq6BtxkYzUwwdpWFwtYGTXtQ9rPtTW2QL0/KoqVRFENVTX05R3jLc5mZzTNDxO6DPh
1eX0LOckh+B04TeICMeQXADUiLoxX1a/WHZe4nMSTHj1VUkMn08y1a0M+jce//BibZd5x4mtOs2V
cd+KKLGXSzpBJ4dol8yg3a9576DkLNoHxjH6dia/4v6l9FdIQ8NbGFFUWSKGS+uygGZEDJslNNAR
aMm5WhsuP0fS2Qfr+6gn+jGsotAGCm0fpk2zH6Ke81rbxjeI/vPDEDJNO7Db20SVP9OojY42BrRK
U7c6CdeiilCjuVJsQw1M2+Rf2WbKr9s58B8yfwku5mZOjsJJXpNk8I9zWjjXczr635Ku54/dsFwX
oZUXKTbtY+Bm6UXRN/2xbax+KGZwgY2dpHOTdZaiTyvsj6HKl4ZrCx7j2ae+N7Ur+po0a49hskLj
9/ZHJEZExJz273SZLy3McuRdSx1SxChhpDrhBZcBYp92V5mx/1Y0ycxXOHKOKOP4RzF69VVpAnVH
TifC/MJ5HfVSXg8dtKQf+NW+SwCcnNAOly7mvSOo33Kz5g7FUVVdb4d1WF+FTsNdWoViK4LFPFZ9
3D91U9Ufpl4EF0Ry0uTB3vCWTfUBxdvG9o0FOkm3QYbKwnHHB4B0YHAjgs3o9N1tMnvFPvOVrzcQ
2vzspum3Q5WyHHr+LQTQTw1ftw9sRvtl2qEEri4gwndTtKSbYDX1ZbsSgJROrn2y5dLtHbtkT9mK
aCzU/vgjAqMCdFv7y25p5T5cEv6oMxgIZohmI+fgmb9qLiV77olk5x8pKkru52CPKsnKbyu5eF+n
oKAdsxXJdT/a9KpG/knghIj3asX2sHjF8M1DV/HuBCaiUbYyya6y7vPIVR25u8FDopv+MVZRR/1M
P2b7rlm7XTKbnZ4dSvrqKrnyLFFj/uAvjxgl6fbqArELl7K+770WKVTRoon3uyi/1XEkT8ShMXv3
3niJcGF+WGXX7PJ5oSPU76h4hpR64ajMCTMNRPXDmVMsd0nLOajNQ6Dt0R+uc88ut5ygv4aiWo6E
qUrig/XYXWtv+tqunGv9bqX7SETfbCb9q548bFQwAMsQjwVUJKpI3IYPZOi8y7z5ESU6BwrIwFcJ
awC2UO30y/VXqJ+iGhcW1XrYcVatWfA5Y5DW5373w0Qcq0bmF0Ebt1jboAypPNNadNvM+HNPDDz/
d1k29JdLXZwiocIbJ63fnWlBA7qSUXdScdZcV9mCLirC6Ri2hjqguq3hX+W9KFR25yUNDFeY9feL
WeenLCSkroWtw3IHY55WxXQscue9nCNaE+NenmQLdVKcsyOPpCbqqzKS6Q5SVOyEZnEgdNR2N+iX
vy6ObI590NLZTm7m1tYrRu5VvkmkK1dZZcWrjJCj5KlND/GcPKty/p4R3rcrqirYI4jADNjwSPWJ
SB6aIjq58mZaEVyorH13VJXddFFfP8hesVFG/Q7xirdmtDbqdCWjHtW7hrvYqNK5XcuW4sJAfG9Z
kLfs7r/ySB0GedTdvSvMcOMPjblRuBPXUVEAGKJOjHQaf3HL5bvxvHrntRaw1+QRe9dIx6sFtyur
kCNOXYnoR9yRxLYZQtRU6Rqo/SJcc5izjlw+cIr9IBGBmhg1Hk6rV2saKtb8kdAdNwkpg4uselQs
gbe+KdK7DgXEW5416y9/aeon30WIEQ6j94Cwo2AhGmvwdoeSXm3zF+kYbJ/o/lbGY2fZIbpHpen4
p2R02ksn5gS4r6Vf3g/ljJYIzLaD9ktCOkl9/LHIddp9iwjr5EHBotPOCMtuAo08uKSE3DFsH1MT
HBe8qVBcTnuXAs1dzLFPD2iT8DinnrkmF5yRkkKCxEzVVVlO/gzVlUC7az09jgjvjoi92LGmkgIs
VIlPnduUO6b65dQmud56YO3XaebqLbIJEB/LAUfBp2z+GVKbOMASOi5iIFrxPRoSgLbQc4ARi9WJ
b6eZQXzSeXyMEdv97OBYOY6vCJ18W+yNzernTgUN+sMeLGQ7unG+k6rzj7gI3OgqjQrou5KzxZdi
MRRAYLjMUNsoeZ+FA3slGQ8Dp4lfBhj/ZgzyjApkZaNfYR0hURvR7SQwosekWtWNixOHeSqrH6fK
pzNvjEElh3z5HqNMvWwc7IRtAXxoJXacJLf5V4twCkDKTldD3yKESOJGHfyegC2PciAuBAWws8T9
F4NyFSg+R26gy/AhdCskJY6l4GtGzcek4h5bv3sFfEyPoKf8UI2EfE3tTzJFqu+xOw83nMGTrxW4
1jHu1uayWYuZ/SzjUNLygPaZWk6ciPytJ6r+Mh7rbDdyMHpes5X6BmMH9iGPMM1U6UvVFObS9hNm
gDBHyzH7ki7AotI3dVLH36wF1euVSfZhNfentGCaaWwzU14Bw3G5TtY/YdmwDK+KeSbmiJYuaCjn
Qq858HDUvfUyWPcza+FG5dl8HWYYFZmIVHqSjA8UJsBuCi9DaZTK4WPwnZmiUtM0r8DV1cNskH00
mZNcdcQf7UMB17t6Onsc6nG6nkfElISK4pmpOJOIwcZwYKV6CL30MXW75OjWOXxc5b0hpBkpJWYz
jESfnFDMNsd6SryLoQ1RcAVa5JtGq+BR6Ki7XlDM8ez39ALyHoHtyJhXHUYrTRRIvjOrzUSE8Asv
eX6TBIhPOSRXz0NM4sDGn9QCfhOZdB+PYrr1u0S/a/75No8sp+KczbNpE2I8lmy89Koo3xsigvdt
rKlanzjnlxJUQ5PMRqIVay54/aNE2r4jPxMeUWfdd0NlBueBfDpphNtbz1nGK+utuNezqbio48gc
sjWef4Uy4V2I2UGPbD/ttmErh1ydaNNwjMWTYvJV77HjsC6brASq0cuLibC+gw//WN2RgnCBstIV
eqF3rxycU6C699TvoC0RGO0R7lCJgChlwiNC/wY4KRaPsJt/TnKlW7OA/hxDm+7yKUuPHW/gjZuv
uI1Gd3iFMqbdrcARunJYvXCXSF2WbZSjJEjq96Io36znAnSmrCFBiKkjaZY3x2lWrDEBbYbENm5b
9LwPBQ4GLPQlr/IiQ0lDekNZjdIjr0PQ/bu47v91a9rxo7n5Vn2Yz9Vq/1+WpuGb/d/NTOdStn+X
rZ0v4H/+j6tv67ciNTTZ/t60xl/6V2daFP5DeFL5kSs9BD2Rh01z+jADFZ3qH6Sz+14YqMhXXnh2
Jv+7M03Kf0D0uvylQCoZ+DE/7t+daYH7D6kiBQiCLlwFURD8nc60swf4/1gYQ0/GkS+9wI1AH0Xg
fk6kqFNQ/GFAvtngm4Dbm5Piw2uRfwAIOuSLykreBNmU/b2Q7n9/7vmXD5XwwvBcJPdbAE4KVDgl
7nowCh7KJc7twNmtPflTqf6QHnn+UZ8vEeGn7wdRFEQEk/3+UdWa5us44ICxWIcuSzE+x5xmDv66
2k3tO3f/8e3f/evn/mfP6u+O6H9dWOwppO6R8AUf+/unTR1ernyYlwNHKbT8oQcV6QI2IjggP26a
6PLOgPEq1Tz+9w/+i8tUSnouQFnsx97n9L9sAqvF4sM3GeE7TI1yf42qWvZZvnp7bDDNH1zHf/V5
saKeLnIF+N3/ZasvF0VW3rgeqrQ8J0LlWOp2ul/tvWLciw/ASsOfPPy/W1LPNzfmeSWTjweWF+dz
9otRg8ojxEgHi0IF+h5hQ9R40fG/38nPn6LgMV06DAGEPN6Nz4lZTh+AD/bhdJDR2ZHaDumpy/M/
xV6cDev/+VjyKSGuB3QEgUJC+9kYTgy0U9cK5IizFBHyopyzl7yFZNngDHX/kAb1Vx8m4jBgS/Bi
+X89lUPqcX5VmpLWpM2OKp2/ap8dUWT+29++d2HgBn7kcxbDRPvJpt+KvK4zBqKDE4e3dJn2YHXx
/IdH7y++oBB92HndkrxkwScDOU90GEVmQGMqgh8igGbVaxL9Ydn4q1sW4EWSLquiq8SnDxFpQnkf
LvSDFyl7bNcV5Cdurkud/ali6nc3NM8ZLywrBjF7KuS/P2cGKn+ZAA/L8so9l6P+wcD/6YcL6Z53
FldGXsDeE39OQJ1AktCCVcUhpUkj2KyZm/QPQuXecE/ulslO8+C3jDRrAuJnQajaZ4QJyfzw35+L
T/vM+dfwaQwNFP/hjfrcx+NwiItW0J7D4E7F+kpMSkcxbOabBgVWEdGuXqfifUbBpf7eo//PT2bZ
B5DhRkDcfVqQ5bqIsl/H8pBkUXlcAFQPS47VpOfhevr7F8nXyS6P5Awx+fm7+I+shyDFG1rHLqr9
FC21o03/gzVtvLBJsBLrX40PRReNf+gl/as7e36liXQXwmeH+/1Dk9x3Ibp7HMKZx6FyDIfhxUJR
EdQ0INacwcFQiNlGfPzNi2X9VbGLMDTi+2SI+PS5vtvUhdtW5CTp4dFRIWFFaV2/mXLqjpMZm7va
L4OX//6hn958IX1PuL4rFU4Vz2Vi+f1Dg8kPwjr2qkO3eNH9NERTuRNTJuwf3ppPL/+/PocpSwUx
bz6j1u+fk2ZJPBk8KHj1dfJFFja4a/1Q3qca//5/v6TP318shZI4lqKAe8kTet5nf3toEFqjAkO+
NGyH9+wPJUC++BRPHCLAD3BfsM3wfeE4/9xvJMYAD6jwg6MdUhnu3WWtL21auNluKs/euxzuHRFA
X3FgD5vcL3ZlHU1EgMFy15vJQ2dCvaDDSCgCjGphS1fCZs51/BoMMnC2NjWEiZFvjSTKRlITniVR
TWNO7sK3Br77skSrQZN4NM/gV8JgURA2IzZXDOG2derqlE+YzLam6MXluPZGfin91cFF7FdAdUEm
oGkdNb2E0CPZJmv99KEuYvVaGBqCoNaCGy8f5A/UQ+FP17r1fenkIwCqGcK3rJB6AGUR0C6cvAlI
6VdEgNvUaHj0tuM32amhWU5D2hikxjpwMfqFnnrkJU5uRtOvZmdkNNhDhkbvvlerOEN9NqAiRVhq
0QcjkUV5Q2Z2gYfm5wR6B73jFHH4VFr8xPs56igrl57m9nNGmINT/U8OOYyd5bsAjnhNS0Ht6VJ7
VbmJqwKhdaD97jJnaT8nNwxy2KpxbFrU0RrWI5x0/aqzxFRYSNzyvgtVS14WdsMrLZEFkyQi1+SU
DEqLTRedMcUeQzXgimPL8VTIDviUOafBJTGF5ikpSGqus8gjlWAhtHZT0vwjYJhVPp/w7EUu2N5A
IYlANMJ8UpUXoXZAeTpqUIrDVEbtz6SS663MVhcX9NILiOuiLb+04BPiDqpuImgQP+GWRLFmuB6z
tZ5Z+ScosGnp6/pEnYT3c81UY+CUYLnmxRfvvpdNcMZpxElf8wyGu8HWRBXqwenbHdgBWmlkD3CV
hUTEDTxpJxTgkcC3qNJBPNii6LGIoAX/Fdu8jWiWjWAzUubHtyTMGkJOG93md33uzlddUMbOUaAS
VFtfztUbQ58njg3eY3OoGvawU6lxu0NOpVW9CZThN5zF1O8toc7OaWAs5+hPjE1+AEpH4jmsGIWb
QtGc2Ted42LzIb13m1fd+AP2yIMmBkyut6j5/atW+Wl4aL2x8Lb1OLr3/Do5rjXX0ICaJKNwcOx0
HkoEtaJ267u21fDEbXs2cqrpdq09WjB9JZZ3hCYtPmcdzmZPUPZgrotkGQinzDpkXw5WwqOLpoE2
GE+aZq/ztqoOokRXdYEGYBg2vrcafY90LwlIfQgIP1Heku8LptQrLABnZ3wz4owk56Mk8S+WACC1
cevLxFt45NYxRpi9NvnggEvFE0uKSEN4BlSzQO7YDuzGGePe26SD6eKzXF8nnCECISvidTHQb5eg
Rea5uoP+3vewZbuqK2WA/QzJ0LYrUc8eyXUY6qc4aMZoZ9tiiPbBahMXj0vkTbu0R9WxScsQN0+9
hOtWinR88XD9yK+TbMPnLNMuxgxRLD+deJCU0wfuEFyYdaFyrI3mhjQQkZnLuQulxHPeqLcE4mW4
0AQ16m0Tqv4FE3pZ7Kxjpp9ZImuB3qZUBDtkhRpZuRYk62E3YlQPxzaZDlG5ri8Bk/913bk4HmXt
pxHgFsXc0FmuDg6TWzXDtlZdeeyXxUn3mNwWOBDlBPoQt+n4a7Kz421BBYubxJdVe5CmXD/aruZf
C/xRPhOp543bqKl5BFojUNOF4ZB+s3HaPNgwgy72EKP0G3zcaD0LVTdELKDfXzZ1oHoUrS307rFV
KQSmTmLH7ucCMmNT48aLN8rDQ7tZ25DMIgPldqqimZJuyrRtCbTru+W2oCXyYpj++aiZqjtg1B+a
C12M1t/5qDFAX1GxjEQYVom/99MguUNUUf6wxYyYZwn51zo3h5ju1oIwtMwJBsEuNciP0VVOeK2l
5MmHpo/jPTkHir5ooAO757ugejZb6nMddm8xhJTTqEBP0aFKJPZ6UCeviwt5XJh/4VKbCRM02X2o
sdeF9agaICInA8lQVOQM+eEsCYUs6/q17QlCKfOK51wSMLMjo67+4tgh+w7n8pOzwoTaMHFvSegj
hChDVizW8hzTwYQB1tY9iIblZ9eUFEdSvRu1b/8EWTASJxAqIYda7mxhIO8YFfid8DZdlQuqnyNx
4SPYc2UvE0QD1yPjGAtDsx9l/I10pFsjq3hfV9XP2sH1gwMK4Z0z/JSjWR8nv/jlR+Ehdf2TyKLH
shsbMnTc1wWBdOoWr9DOp6D1H6Rumq3bnTtWozz/gmWWkqkVk05UklTlL6RKON11l/bL1XIWNTcZ
r9bCLrcNpVMj5h4uAwTwXEJ4jJXfbEtb9dc9KuVnMQzpLiBNRJ6zOwjaSzbofZtta7MRphWBaB/i
AEEIZC5zGl43Y60PTrvSJtRX6S1ss72eSNMyZEmz8FFLdvb2uZJ3Hnlp90HgS/tTmWqc9zkyh6fe
td1lFS7RxlSc7rbnM/nRKA/SWMbyh1kbokdSl2dtA2nrPxLrMzwElWCOzeLlKcOjB1DbAnjlXMhx
tJN79OI6vw06vT4HxnsnyiW8FtQg3ULzZXoLvpK96lZDPnl1VN52cKEO89RU0cMxDMHPTlUAJF41
Ju5TH5s0yLkhKv462YVIG4QZi3xQI9bSwg5fVwc5Ir6TxyFyEceZ2X+gwlCiAk6W7kJZATGSTeLX
aI3aaaDnvQuYDkvg7taZXalGFTZuhYcdaN/3bv89YZTNyRAyybKNihlZ2mp7dy8LCsS2Nf/j7EQy
+e/CCOqtfbrUNgrmjOARw9vQTOYuUh6ZKPhJbhyGn+85sPn0PFTLJPYZ9YSwiWNT5nCq3fKBA2q+
XOb1o5HhuG8mZ/iSgADsbFPJF6vd7GeZLfLD2GjAR1YwWIxp8zx7KrifI+CQ8yvC45a7arokfKmt
yaMR/lvr2vEingL3Fw2R7zMxA/c+vpbHZVhOjEfl3nM855cD1XzdxEl3due9pkTsvwTybHoaB5rN
XD1tikljPkionb2ZivoixzuwDSkXve+gxFYswahJJh1XUM3RLzvjcKZhEvprzv19MYTr3oS52bWj
A34/Tv7yVMQBXtla6L0IUE1kiL+3rpciEg8kfqMWf5XnIugoJqqqVTadYne9jRy8GRv0G+FlJxtY
RZ0o9WHSpWYbbRwqdls6vb9N6OTs2Qk87ZlK3Y2CKTosyhJ2NrnlLvPFYUokAmE/88k3qEpE5j0y
KozHEAYMc7jJ5UzE7VrxynoEJnWo3XZ2VPGuGAlT2rbG9b8HQaK2cTo/J6MqHtuGcu2NbuPlsnMR
DceJS/zDlNRvAg3J0xCjOolynIpLMau7fKzFE/Gh2YOb+zi7OMojZMgGDxs90+1ttkKiwBHxUFXR
VFwH7GmbsG/HyxYx2RHZyLRTKzrEmfQrEm0GXrkl9+TJgdYqUPPtI2uXLdecHmasvYimjGFeGWBq
THjONakX9O/VWF+62phbhsB+K6vKoHeQii+uIqKD4dox1IOX8i7HAvoctGYWJLlk5zQgVUImtt38
lq1NtIkWu7T7qmRDP6yrr29Bc1fMBILwnE2cWywsfrOwagzRejnxLaFz8VJnyxDY8h4t4WGwTIGb
vi6heqbVT0nbUk6yQhJOKecQ4iXuc8lAfsKrIX9UXmOzqwqjo7gQREl1X4gnGgYcEEiDrkUVqRVl
x9gwsXg1OUo8S2YfdQ3zR1Sw5WWN4z0FqYPWO2KwJR+ATOFtEWTrtI08d60Oa9YF/LxK+suZt8PZ
yzUQY5YPt6j0mp50NIVvfYq78aJTBulaHPXpE+bdZrzvaHojycf5wEgvMXNBHAkTu1szSucgRFPx
a+jha8yM80FA1Yjrg6yPB81Ut2/oNrmdgvxtRJmE2q64zZyx26os9dikGcvISaIVaTuh1ByRNbeI
+HCljqgQU42bZGTg2iw6nt/WggSPnWtEfZynpTjMbLLldun7mvMmDv+q4/xaZ46zw0HOQqsAPNBW
EEiWel/qNX/Rjg4uU51gjRT5XjH8XJZpG34JXdL3rVOPj8pJydMJCDbB/ValMIeE5Niir5F+K/qU
hjLLzF1bLu11NgbFnpfHv+urHrO/alUXHHpX40+LFf88MOpGzuiwHNmfrMNot+bahZbPtL7jRAXz
hyt0AzzTnRDAL6RfTiWd5mjRe1IBjiJcvB+ICZZnKYqUU4nP6Ug6CPWRwyxXgvUp3IEDtQfuwDNc
g9shTPEifCswHGjxicsJNiSwk06tyyDmAEmizAWjYXgUfYcJs5GNPqo8ve7z6Ie/EpzD0eVLUC+V
v5lLew6zItzsFGbOS720w1eyduxNlETuXYpzAbVwQRjMOn9Xc1fdtp6sbvuumX/yZD2DtGG0Qhzd
bMI2TK/J5VKXVSeOkZvaB9iRi3DKiFdYGs29RarnXni1Xsjuat7wXJz3TYyRXhkJOAzPW++TEHhp
44vVvcp1FJ+ExkoRsChu67ryXxgesqehHBHI9Ao0fUNMiW73eZ+U0zE2s34ilC0m92yxGltBUvDE
Mtm/szMiD6+HdhexljJJVQwY+EU2padvZ7dOLqJeda9T27npNiev+KtT4jzaTIi0tmM9JI8Ir+01
ii+CiuKwCtW+9eDwU4GZSNnC+erVC2lcBWkp2dZWVb+bRvc14M+PZaP6eTuV9ttivK8gTMFBFyjT
6DLOUa9Lu8vq3is2E3Mk5snyOrPYPRrM68yWTTh3G5cDNwr3yn1yhm76IKAwO+mqfTFyxEgXOQme
VrclwoQgNLKGamaOjzbuWdhFigQEZ8vczl/dvkf8KNvkAA5cv+E+C14GHQvqiojx3dOGHX0P5yXB
K3F2dWzWwfUosaGz9KCti3MzrCsXkzFr8i7Kmg/CCbNN62nnC17dqLpUVjv3XXk+O5DotbyhBT6H
pTNE3CTEQdgjuFpd7atpkV8z+lQ4VjDdvbuRDnZ5tZQfPq3fXwh+WJ4nad1H4bXnhAQHt0wjB+IB
CSYrsc36jT26jocIfM3rCG90jqOzHQR+e7pbD2m64goIax9Kf4zwi7T56uza2sFIE69pyPDJ7UDK
YoalJ/iI8tt9lfLtb6sM9UwuBp+oQbkKH1WpRVRP3+LwPEaaUX9uWnVpTKhegrRAl52OnbKs2NHY
783oSr5PPdf1zq5h9yWcezK8eEDKaReXFXljeNKcTYvnABtZM2bfRhI/icQi+uKOVj2S1ARhJi7D
k+flu4qcHrubvNX9kRkW9V08t4pQ9gkYZVPionnKY7dkCG1df9wRRoIMVk1ITvasHtrbhxhLH6Y5
LwkRMcQFbMPW+tU2ikLvlxOdPROrGTyUmCbsFMmiSYp/tijdfFPPNjfMd8xfu64LmiOQQnH2eZ3z
98owbH8l8MTTLrFVidcSvOlLAxl7ndPzPG7zPGRVj+ieuYvFWng74nW8O8fGOe4o8gHQRHc9Rwlm
uXm4jmeNmgavDpwYWC+nQj/ncELXVoDEE+8G5tqOCq3e5qx7SzCurwA29G2byQx4eMWIzYJOd0v8
WCq5r1biOWEDX48NMYhoCtFDMrn39L3m+bSmUB9j7Z0VRyVsYrAkpICbhceEVwsnbR8sur6YqtEz
+xVp0sj06MnrBtlrDA4VjvearYrgf+5suwtYamf8g2FZMIOWoXPVkQ+Z78OeLJpNnzb9U1kanI1q
dkCqQiw7360HdEs8TMbBA+jPgmiLkuY4ZFLtrZu7bJpNm7MikeWEYLHLQCt2haSKhxHLVu+ZGDsW
0NlWdjvbUf4SrZavXRxg3zJtjCfLKyXiceU0o9wK4S5fAsTOtDQY0d2Ga4jZHDeX/s5PVL9IVmbU
THBjvkl/iH4ZMa9nVWs9H4SDX3SbK/RtxyUuUg5+i1HBpoZ1pIU087t236gJzFa7gG/4mFCIH+Ix
FK8LRmfq0ZTjypPq6p4ZcXFUvouJxlpYJMeFcKXOG84gGOgGsRXa7kG27K2mATjaOlE8E38QO6Ta
dn1jwKupIYp2PVMRrz2N5RzVjBd3F/XYaZIbmBXvU9Sf4kIRfLUSe5PWR5lgXdmuc9eOG69xivAO
7w3FW9TDLyXxng2cVNxlZz2WnxLRV2IZfw/DTH7lmuPHLFoKRixfaEI2s7jvL8nX4bIifkc2zrAt
givk0MV8URZD8Op2Kaf6gWPsqx2YMvZronx8s/OoHqPcJ4Go00grtgklzsutJta825axPz5nbk8e
nYqHOvi+RAgobgh4mpYvTL1Y0fIqaz9mjyAM9D3IpDeTG0fB9dACkSPapTSGMCegr2CHfdw1KOVw
XyyeFXxE4/kXVb7OgfjFlOoQcO9muTRYuZOZkIQ7XShdZlexQbzPnhmG8dTsEUijhcZqC42Ivbzg
tqrtKsPG0aemkSXWA9uWzbKdiPdp7iI242mDJ1Jzmm4Ljuy+WxOPVULqIBuN18Il8xQDAPE9zPbE
KyFc27W9K4g4bohtenFFjTGc4DXdHXXR2XA7xnOZ7KAMjbdV4HotNgo3srui6EYmbhZrrnzw3GjT
5yXxfIbOPW9ri7M3hazbME+uqoLxdZ90pZ5fbdt5hOENRZSDPHLU3KVzCELtO5Qn7dGL27EiLawl
eS8IrDqmYhLNyxDkE/MHTvOMxz+v/YuUDJIUFR+Rp1du4I3lvmu9tvnGPjKKK79omp/W0x1qvyjj
nLZMdGXtgIQRMAiD+ng7t0y1x0KZiNibvhD6BeygT4gNiyqG3WaJMSoKF3+Z5NxDrkABjw9MYHX3
UQSmdY6Uh9Vy386ViN9oDoBILTrPMF+RlYXOmCtKL1Wdjy95DjyydQIEc4xPY5LtHCcfqitnwVp8
aaskIP04PJ+2bte04n2OdBINYFcyeBKyLc83G4P7YKX70Aa9ajakImMATspkfvGXfgiuJkuM4zHx
ZszdAT2UlkUtDS8dKeZwn1kbEp5mY6XuxqLRD+C+GctxOhvHObhtQqCi1JGOeabGqUby2Pwv5s5k
R3YkS7JfxAQn5VCLWtg8+Tz7hvDn/pykcqaSSlK/vo51JlCoBBqN2jVyE4l4EWHuxuHqFZEjsbvS
2Dan96S27PTiC+2P9z47hWIfhIm1QN/w8bO1UHW/AK9i2uZSsgNWZjgEtn4qw185jQ4bZ3Ybsb1j
kKBHbx514G8014l9oli6Cx+6AMoEr/+CEXtyAtRwe5Agpxuvjqwt++y8XpdJOleHlltyIGhZtfVh
wsj3y9id+7xjsME+5BOonM+8ToG6pa1jzxt8HXWzLax5gBHeFRznYWaHXvnjpkm5MOgspAjYZVrX
PHkGSNDSKGFr9PPsKTKMT5vIWczCQWLq+3XmdW32F3/RNbvSeOopTjJopsCUITL6RQO7pWmsJ5NC
ndo3daBn4CppqPbQRIiHdeE8SFJ/NmQNEgMyPwbTUGxgHdCKoRxSpStlG+++8lv/iZRbCAjPrsaf
OMXEdDYoZyBhiC7et56eeP+SGHryOQx/CTej4HDJTPrr2bh0V6JIW+uRtFTwSFgLYM8yqDj+WDxy
TvesUyc4xW4XnDDGduYc+2GbHvTCGfIywvwudiXNA/HeI1RI+n8BRoLPtpSRuOuKvHya01A7O+Ut
9sBY2Wev8XUlxGF6IO4ik/GHHRkncNPDId7PPQuSXcLTsr5NsjHlKM+VpiFgG9KSWW2Ev1Zc3XdG
Jf0tc1jFUVlhuie5UUfFPreXYLqA3uYNj1eIQh8vt2ACpRxlt07ScfqMOMpyT3Yy+WZ0Gc9Vw8t1
ZaIyXchd9ZnezamfPaVdzJs5rm3mR0rs2ZJ3lk+rl2E63dZdWrx0SmIDnV3TM6SMNt7UGWYQ2xwH
hnmBt+2nhUkOPTUjxb4WWMDyZuMHiVWfeaYW7i2nYlQRm1XtwI3ueDsxzNWvDRohAx4Wi5LLEqf0
rndtXW0U2q9zLBZZljsxthWJIjLZLUUedlbpQ2tKPipwaNK7F6+WDP1y0OF8V1g2QIm5ocNpF+Z5
1zzVowPOqye9gf6xJN64buKpBz7p1ul7VUfXTHmFSE0EPHT0uakrjtnQNSEBFK4ogKSwg6drQAn5
Gc+mdTZ9V8efFbhVa2sXA4Q/Mos211+UeVXJTZfk023qBCReuBsy+zwUAzs23NTBX2FsgZeX/y83
id2PoEQGyB4rjxg3GJ8srE7Dgma68Wxv/uNXRp4R8go0NFXYZ5DELbf8NHcfNvA0DtCavTVj4ZS9
ODY3522coVujDxQLgRMf9YYYQhZsHTaH4Sa2lDnkQxkg5YNOW4g5m9jajhWE1EvPD8J07fnU/zIM
9x1LmQxiEQF0r9obbL1yJRcnGPazTum3YK/M1n+yW07QinciIFOCzp/uVKEAo32wZmfbwx4FidOy
YZ2U5qXJys4+xYCVp5OfcAA9mihkOkzBV/bblHxstFUR7QKnq/6N6VOyHoVAyrZvtkP4fRRWlLA+
B7tFevIn5ax0nUM2Kqf6r61c3IwZdk5s010m9Qrb9EwrRSfhpoqUCZl6+vmScH4mn72MfGM6ipYG
ZuPss0oVDNm7Bu0WGgCr1xDQir9A8CegZq15yNnvlHQ0hgdIbdJThdT9Z4lTgEpNLBoWWmq4zl9s
Yapt3jqBc5Pzcmx3OFgNsyjv3keXyF4E6pvJbUM1SB3so9DLYsgxPMx5+7fedF9qSulWtpad84FW
6z73I68jzyb/dgiMAMMAwr+0eGMZ0WwGWVQDJL6WtIiTVNZfA63DPxR8pGNZd+4rQ0khNoD4SfrM
UiQvfuMuxYbf9fVAagoeDlBP/BFiWeIv26hwl+RALM9fNmU+OxWMerthWRg5eaYOBdfbW4j6Tmpb
sUTaYuqAojLQgRBg4nay4ikPQ0Kf1Iu5wClzEF79zkyBKL+mIUiGB9HZ+QWYYNJeRi9i12Y8/DSr
znLz+cwCSXzWxewMm+swmRy71kdC6Jgh9Q4evAiehOzjO6AvetqWrq8eo0KCMwzbsgW1VbaUo6M3
th7KdTA9F469TPvMHoQ49ZYfJQcLd2B8GLuJj8h4Q06P6QlT+8gBmniWY6b2ruhyyYdOOcnf6pJI
4yYuJhLFCCQeJQDJCCR2tGaHlesiooacRx1eSND34T4cE9V9tl1hu8G6gvzmbCV4VPWOJUB9zpkO
QXplCsFehlcUjRk7Ui+J9L/TLpXPhm9vBmcD4tO/iIB7dusoOI6UIBpIVMHSsNGNRolZRiTVuM81
m8AjQZAwQNkXbIC23jKBn2PADv90kQ/Td8DhH67muYIRT7NC85WSBGwONY6feL2U7Sj3WPWr7uSW
FmtxQ7xVnEya+fZn4mTKoRlEjGJhY5d44dpvl069hsZlSXzBYDzPG78lbfcaZhWTCKHcdIYdT1wC
EvYUVpy/HDevpnNmgImvNFi2cTeGQaeO7dy4+jQXHPO24Wiy6RDwTtMVRhvf/ZsIHpSbKfMKEEC6
dOSRGO5EljyK5LdXTgikQLIEVuU56IPzxLD2A9yr7Dd5VyI1ll0vwoeR5Ix4CtU0wf8g/5etkAWK
vxqLhIccwTnsVFz/awM1ArAWY3Yw/dRN3QGXyki6de568FKM6AHEbTGd+rl3x8fJ1fMH0l9WbiMf
mtBKad2xwrcz/1cVhWXdckuVL2rW9ksmgukzHHLy/Zy9GGv12P7BzCTL1eSFPXF8IaoH7TEPbAK/
m9AHQtNmm7BlPbFKEqSzVe4682/QyyTd8x2H6ihTAZ2lntHFbyTndf5gUya8owbH/2QMY9/QCFTX
C6tOBifsNl2+4mau3t3F4i8tTn1Yr/uIKOOS53OGFNF3gIqK0pXg7fiFB5cltGQECNl2yD55EbUF
eMV6dwUsnt2oN+caCHwcK6hP1UjdSdQVptvh55Pj3mqEX24h0UTvHahuLEp05gxraBnUaASW69XM
1NeijAXmRniw05TwMEcwXnQ5CIT4gms7cDb0lJTOgaE5eWfRoJgKCssx2wBD4U8gKgu9dCLVQydL
Aiq7qFS+C7B1fanK6Zb7bFkYnC2rtnsXoqTolkNJutScwccU5OqjgXHCIveHSEp6P70srltdmQEh
iWpTJj4b+6ltzikr9ms+X/uPMQBd+FZ+XJ/59mW8trKU93aRTMNPDquT0nqHmXY1d7Vp12UetxXW
UVJQ6zpnPbimM5x6ElN2UMV4cnP+g+9WVWe6WJh7azdPsOKP/NPHzGhJYr9GzFyX7tjeEaenPSPE
f0iJU1eUzsaR0zVUNBUdpIo+Qs+PbRJQU0YPysaOStDqIdQDxumxeAvVwpTfl4pUoJKommvZS/cm
hULznfJLe8EbIcwq8Yvy1/Fxy1wJrSzqplnwlUEkWKgJqWP3Dgsue2g+Vr7PBwgSKxwBijYVYQX3
s2YC3JBKnz5H1hHAmpmcHikuKsWqgX6Zslj3QDcJ5NZy5XHguddpHdwOaJevXMb4YiY5EbK20rlL
wRKABFqxyvKefb9vrlUzXJI82kFoE+Ft6nsvHkDE9+CqGWlKTIOrDgzHe8Lpv6Fgok3BCKexusv0
OMz4wwouMHcou10e+Mu3LVzxEHqF99GJErlGWtSUrWJ2rHeFmaGTpWn9xUYzPBbTOC9vGl7E1xTQ
SROyA4Xf2Qw+pUb2aG/asnQfbUBr2V3ddharw5GbawM1VnxbfkV5AmScnCNnWgXfoloa676PvQHG
poMb6uDLJIB1K6+UA69SuxKHFCYooxvGsMXNbyDjsKhXPBpIWVaWk5zGfCy6z0B5IB5sQFWkO9ti
mVaygQu8ropEkWDshgXx2Fh2eDcXCa/xVPEZoa+C+cNggofggnASGsiKytIbqiJ77lVfdwVzfCtu
IthRsFLzkPEOVzFDRm+G/NflFtZkk0MPVH8FZmmHryuyjj0hOr5jlbOeIcKuI6gPi32QHL9hG1Zs
tm7EjAakMe3FFDiE7iWTMp52S5y5903l2L9w+oaYB+pCONdNVXMjfN/wJDCz+RVVUbxYmJj1SrLV
/+F1NuKmsIgwrAZ/An04CFBP2A0G2T+PBA6abKVE6v30fim7i7luoH/zXNr5dxd1UO+rKiuI9PsN
ZK6yivM/yKOkcsdpbOZjkzIBr8JSY77K4nkhnrp0w4YedHnTYX4CASntJn9xR9BZUDsyYfZhm6Xu
N+4CPW5z9nPmjX8jzFmqTzjmJE3I1hNhRJdrM9XYchoYyfhVRgBJdW4iQelUOSyEEisFJ4yfg12g
JvHdAEIDrQdyJWGlX4mUo8aKyG/nuWscznjUlE+Qd2v1IERW7PfQ31BtsnEtbHb32BSS4K0Nkkp8
QFApzEUVhhIwo0OivBKfz0qIeprBv4HiO8LUa4on5QIbUokOwWlFtc/KGF52d7BHGHgHZD8YgHYY
LMXBcJ0VtzGsUgoCohjjKs2O7DuE7emEWF9qw4VB9bDAQDCHclID7JStp4X9dMvKl1VasirJ1Sef
wPINbVhxavev2m4b944JhxyW5E1WfUtDL8Sp6h3R31jkqbP8ZinzBgXUKZq5TTiZNZHZiFSTx7SK
snW3EWf26FJ1DZ8Zo15TX6w0giGFjkB+eqMTC76TMw7YBhmVIsI0bWBb1PLFkZ1GYDCtcHQ5ydQp
L0miqDz3duh00l/rAR6wYIqw6gaTRcBX9p35nRxOrWfg0KzUPBUThT9z/c0sovtdPwv50c2QWXZj
a9ARZi6Q50pjFQEKOi5s7MEpfdmmTku4AEkcbifMOtU5trK8whE3TWz/A39OH5Zm6qf3nJal8Wap
3WY84Pcr8209mQSn6Zw3trtfClu8S4AFv4qruFoDnE3mTdq45VWUhG6FyQNbJOxh3oc9DyurKx9b
bkW5dnHVTpQ8e0JcSJDKNy7fud8DhPP/QkLNYUKoQePNXFTN6rfkwHdMJFCrHT9jAIbbx1KzlpPv
F4SJOWV+VXMa+RvjEY5ZZxigM/sK5UL0t6qW90cOiiy99b0Q/Gqqk+ENI9sVQyoL5HAfp216SOB7
s5Yldo+JLJLV+EeMFQAABy5OgJciC6g77CjEO9Wo3hGFUOhN6mDc9prWn8mhhw+4UirWEsb3vhP2
vnJrS9+32e/U/IJZZaT5Nslq6A5ruy4EFtISV1e7kTYer50f6vAdbjQWBVlhBth1lOH4LKKDVp9E
Cfl4F6QNVeLwibPqlDroIgcCypCG2qooedlbhQRtNYNMY0E3yhxM4rzQEw6l3hr34UBg4IytsLXX
mRlEQw5vAR/buCPS5ZD2U7xPYuxVH5YzM8Fw/ln6g7tUdnbGnF27m2zpYEn6KicajL5ENBm3I4An
b2HjSfKbg/rdaA/AZ0qWQ1Bp+N7Vje8KfJF81bY8z+40wDbEIstjhpzn9MTdUDjPtjtfBcrSAh5l
9cZ6SNy2DS6Oldi0afemI4ca8TI7dlREO6uANzo9LSYiCSXOeDY0900GqqF+T4IewF7D6ZQFTldZ
xUPrJkvOSc5jB9S4rVW9KWXY0+N/T9WXJVEJ74s2adRr32AQvcSuXAgvxu3clmun8fPoJ+9BDQIS
zFiIO8xjFWtqd/KJMIOqqusHNTXO+DamtAnVxD98C1+OScLBbB2/KNRHwFqRIQ/RPqKazXNLqnQM
Qw5X/+Q44fuE6yRgCGwb6rxcN2nHZ65/UDzrxC5j+swLyDjVrU96oYSqV2IIsrJxSTENsX7Umzi3
+v4oi7ZKT0sZ4uZY2rZnR4GOH/00edTkb6FT2tYRWoOlH8zQL9hXANZlzp2ZqJDCIaLM+NEMhePe
tDYMvw2QrLAzV7s4Lnlm2BQNuCykGZYzgfi0KM5QwlTt3um41CbCGW8lPfxgNJJ969NsdMuWrW8u
SJbiSrDGRnPOm4zeiUk1OPbqKqbWjVefS+mZXUBCUgr0dEARBG0gsYsJMZbSg2PXUk1WJgiHOVMc
TpAesyKpBtyCK5tT0Xc5tPgGdcHJeBWz+z3HcBwYMTV/4zwSKw8pN2M0TOmtcAXWgGQP8i31530y
Ma22T7EE8TocJRVHoj4ghLhV/xXZecMdWZS4FqkQaR2iAUbofnzQtj267JJEVYbDq2bXciUmVoVs
l++K+qHM2/FoC+zh5M8666LdNA+syXiBCT/deGBM/HKnSzdzsD3ki6L0q1oCjKBtm8RX0E8n8AOQ
/U87np4ueiBv47QPLFy4WbUAVp9Nhg6ZDZoqn+0E4yR4TJIkk/0KiTPy1BGDmJjvae2yeVVoPlv8
5AV5Mh16hBUDQ6BL2YuWddWvpklF+6Hx5CsobWRgOB32w0TH8W9OKmZcCTmJv7zWtM9I2kVvoamT
z/haQLBqsRU/yzGK97PtmP5QuVbx6fSdeKstQTWUqjNNIKZSsqG+i9FgpQcxl3B5F4cUS95ATKlR
t//Z+fy/yuHf5N9Ioc3v8O8p++/5P76bdqElNBv+8679Wz8N/d+/w81X++9/8v/LPD4Jt/97Hv/y
1aj/mcTnj/8zie/Y4T8C73rV0RWL8foaOv9nEp/U9D/siDzpNbpKki4kD/avJL7r/kMQqY5IkMcO
ZouYyNm/kviO948YbZ4YWvjPcH/0v0ni/89om0VcMLz+z/m3qFnbWHkMNTE++uYO44uy/x/5MpKk
16jqf0eN//tf/W/RR7ru66kfrZJNUE2kAeBuyAvDj4j0AIvvvcx9pMhFUD5oxzeOlOT989r9qQGt
ppB6Tc7Cg20v+DoUg2LlQWrpNqb3ll0YNtfKtbozK3sWPiy3pPzLWXG5V07JWkUBOHwbkjja2l6s
78wwtPc0jUwvXmfmz2oK+g8g5M1r52RIXV00/KXoBXoYsQKw/JHXPkhriJ8iOnUflV1N7/gt5zve
sRnn+TH56NAaj4RmWb/NPJVt1Pe8+IVt0z3mgeWt6bfznoQYgQCxNN00+QCBtqlsZ03Dlb2sAqWo
EoKVV59MhRa/lxmc1gqTLud9dmhbI6DQlIzBxaYqwvJtoB9jZSsSQZulqOLd7EwsnDBP/KFQb9zG
vKV3zTjm3VFaTr5V1FbdwbeiP5iT/c9sKnDeyZwzRfDu8GPAHnQMCh9QoRscOkt1RCBihy1O70NL
l/JM5S8dEOXspfDv++nLT02VrfW1Hrkuwvn2io1A3MaScivZLK+LSgcbvMPuNh665AaDEJ1feejd
BR3KJrGgZf6e2Bt/jLmPAj5Icw94rNhyxhSP2OdDehcG9C3q0J6APoGJ7lwRHeJFJ5zVUegXXsJA
5bswPY6WvWznnPpxiligLbVOVB35QAJWt/t/aITDCcsw1R64YCHGOoP6da2lZT2ilPOM4SR6sYl2
dSu3VCyE+AbTp3EUyT5xi+CgC5ddle2DeAl1oXcVN8gzvp6gWS9Ate4hU4w3eTszcxpqNHYRvXVP
BVwv+IhRfuBHkOfeK+zLyJGx3BhR0hk5tmhGlLHad0LSf8FRC5QPu6sp+cW/MezgCNh7XyOQ0W0S
QYOLMvbi0TA9YPLsN2mcCeoUaPsJpkjZVA+XyYtplo5WRw6uRDzrAyYK/zWnduC+Gd38UzoG0Lfy
ozt3uhYhCq2Kw1yOtFwR+GYThLX8JQjm6M9EAQONeYzFFJgX7U26FNmvFrlPfYhED5kBuZDP6prw
fgF/d1wGtP1kTPE/5Y668oKDn0r52cPY1/ldm1X5nu1kvCe+Dg4npI1G0pqAZ0NgtO3L7kHHfPDK
gq7TMKBCnost+tUB7/S7EPMHJQcLnmGPn+8noi/nCNwaayUxwCtz3w1p8UIgwi5QM4vCbgrbfCsM
rCdaka+uzqqk+QHQ1if4vfTdJvp0YeKgP7pzmpfcRp5Evq/uZESSpsF5+Ta4tf8SqyW9lbkZvzTG
V4cjQ6B2Ab+Zk6bP70lwPd53NHx+eTqsLPSlnJRRp1tWxJF3apB5tl1s209py2s6rCno9pfK685t
ORJnGaOhe7TINu1EOVo32PdipgK70sxftY6B41DISW6II+39hMvyzKXAOarl/goWb35wsfOQKSli
78OpQnxzeDZc/gsa4yi8y/HIv5FbCiXrI1is+SWxOG/M3jg/j23Il8fOGMh1OQfw8cx8NaJ0e7xP
Eethe7zVinBgVxTeuw3b7j31C2ef97OiEbrvxXFkL7Wb4b1v+NEV7QpVuBPtBD5UZuUplGAECSlO
7zGeio2DgrpjjwCxXxtrOi/M9Dwa5agfB1L+UCyHiacc0IAnM9v28+IFbJkgv3R46h2mSCym4bHM
WDSsIjuc7yUujAvFk3waVK30Lxgr+QsKeh42Jbi9rZUExbiiStbZp5VsH2gLxJxpm6h/xJwiNl0O
CVGnNJpLx1IP5GL1cRiX4QCmq/7h28jvyDeJGx2YeBdYWr/hkIxWtDi2y4PnpIoMEhlG0oCz29j4
C1nrMfCrBLQ+z9CeVnF6Ncq0bVp6oxv5JRxX92wsEuyStH/c5b2PO5qCJBdlnZ3RXytvAlz/6dLu
TV60nKlL2T8AheqP3eyLp1nO+qB9K7r0drnc23iw3/wOtiSUrArIKlUCFwqJucCt0uyQnmyAlYt3
xw4KqWACwnaJeRA8DNRq4lfM+x1fLZbKqXhk+PjMc+qYFijmcEWuXH/gaOI3sOS8I3xb7BxZxc+U
i17b/yRts/zV2Q4wLG/ikcdMq3v53bbZdBzYAMJgl9VHxoHoBbiWOqUjUdatxNrwnBXFdJ/Byj1q
tZg/2DWtzRg18c041/iFsSJcS/BSQh688qazg6S59z1v5gGcx9ysKVUcmDFpgYzyN4fBaau7vnua
RBj/yVyXhwmXU/ZSgezeOJ3F8pyHWXoZlkbTylGZv9pXYbyyweDepH0Yb0Z8wRtQuvqjmT1rL/Gz
f1jRsGwn7KfEP3NjnS2J+AZGZEIoEjY+LCJWFebzerpjw5UwxkxQXBl7K+Q6bV+uDsCj5kjAHyQQ
4SrtsfuRzq1nT/JsQXL7wP54LR4y2Pbiju64wF6ISPnkUoft7Jl5H3dV9AD0MeclViCwtmN2jKbe
PXpWXz5N7ezdgNfzT8ipIemSpWMDwIuHXFg2YDsgpLEN09pJ1o2XEO2kp+td6X559KYQVXFJiDzz
kKmLs1NPXkI6to0fxeDJB59K8Geezd0euwDG8rmjls9BaWs3iRNjKkSkKMKNaBr7nKBp3Qg79E6K
UOYlXJClEwtFmXkIh3EyDPFN4nOmx7YPDyEUTXLnJkKehJLDN54PnAlRvu20gywPRJdUTzwGb9ks
9ffSBt4NTHf/YkIREQUrOXBX2vEMM1AyH7BaoIm51V9c2aglyaiAOhecnvhHHuNCavjrdGizyYji
R0Ls8no2F9uiBQpBbrq66/oqPC0q6ojGCFROsrfBp59GaNTzgAA1wdZfFayUAAKo/q2oAgnHKLDP
3LhmX6cyZ0JbstMgY+eXHj+au0UTw8pxID1io+vhnwchebUAF8FHPRM7afwm2mFuabZNuqQ3ZRkm
h7BEdUd98G5mJ1bHIdMKJPKVoRuz3Ub4h07XXVe55akUwuJ+GzGGY3CHS+D3zusCnuji9c78CF7O
Oxat8t9En7n4id32Aa+ROMQN0em9aG3rjT3twMhhASPEahXvM54d9zMRtMcqLosddhIA2lzT3ZOA
N7hp/IzsWKvIkom2g1BJB3y5SVqfIqc50F/DRItBV+nbnhFjzxMsORrcyhODpOfvsCY4dLlVydvs
2NMrZMPo2VZx+jwlU36pWbx+svnttlNQiyM2ZnK5RRv8TSLIt7Ov3qAEbE1LeKth37JpqdMWawbN
8BESq9hrLtRTlA9sNPHUxLeTtOkowf93Gwluh23qah7xStCIlY7jizRADNYqq6ZnqnTATFLM/i0K
N/3CX0KdSmGKhDWxax6ImlbbCSvvLTVo8W9hqq7jbyt6x5eyYqMngiFauR6kVbr8eNuvmqwKTkOC
mW4Fz4G1QFBPyw6bvX51ddi82g0+TJm5GOk50pFzNpFsv3srSG7KbqE3pQenCsI8cZeDy07i3tQd
LUIRch72adS8ZlDUqFTOUEMDtOpDnSOeQFFciDvi5gSgSvX8WMvoFklxOiPHB+xcsITtMzdxEhJz
hLIT9AkwyR6tdtDq9bmtRXRu++tPRKFcuHYWjjvY1FOwlVl/71+PgXSHBT+yHP2njDLWw1whDa4K
L2usrQL0+gA6Ib8tfEP3SQILFK0sfV2WlFvVm+rwmbmK2B+5nJs6c2GblXgiL9OIylZrl40zMRW9
n4MSxi6qCiZvQI7T1oXID+3WU/YP9IoIqKPuKDsErbVbJlNdWlTgveXU2SnHkEz1cWLoYhg98+zE
eXpUYTvdiwWnVJy7zUNfTcA44ojlHhVR1cZL+mHv6I4Nrx5VdwLqEh4sSKHnJr+yPEIXti8k4+a5
NBahSY5p60bI9BJbJDFdbbm/4ZirPQ1H3XveCtxjAzyOtkjcnxZp8rHza5i5aUbxOI/NxWz13FaX
sJinPeGu8Q3a7syruk9J67nhfT+q9ok0S46bdIDHPHli3hS+9O95LqY/biO9V9c4Em7O4i4Op5A5
23URBa1ZhSWCDg+QOjW+omGFCBhvVS+sG0chIK6ywtVnfN3ezShVvPfBKKxJjFP7pUyc7mhl5Qjq
2c5Vnh+8d8fpIPP7ouphWGKeVik9oHQyFR/osM0rqj8vOOnb3srxCcI1gcB3yFAnSBfZEcGVKvyL
XXveR61drFkq1rcmdcyZ0LXNtzxjxZfuxEqaCMczbkQCKZxbxd7AZvttcfoMq/nqNIwRDd5c8p1Q
L+MebXkR9XOv4+k4xkn8ktABzKlU0uXaRTiPeDxcXQJYABNW0GJEqSQbgcMpcO4XZYffSMrExwqH
4Lhg0r2FBUC0aQra6r5U6LwpMb0Ji/KyElxJDNxzNbxSJB/9gUgp+/OwpC6BKTxlLLXT4AsicHlO
Q8e9jzIucjpX0C8wvkabgk9xjebySFcmGS90hxWYNQYGC2umkCwbTHrj0uh75OgoLmIMGaR5l28K
SRkWRKjgAySB/HLoWEJoEMEjaKx0M1Vx76JwpeLoqai8b+jk3RdoUD+RA5C2dRkzVlGt30cksMoz
VKEX/UBTVwZlAheCm7zEDS2bgfHDGxx79m3LZnCnJhPeuVTPDPj1Yv9u8UaE3B6kiWls58VEdb+f
0aeBxYzqKZCWfcHfO+M6b2S3tvI5vpncvj65ITZkX3NynooVnBu4Ty7XqTyKhkiH6Of4b4if8ZOc
PsZnQ6kYfk/tPSexUkc7rYonYCpkA0RMtkU4emfQpl49Eve/YHHUfkjD7HaZYG9AdMIPDcD6c/Ix
KmLfs3BzqLY6B7zhN9G14455oLygcUnIB9mEO8nE4szXYmDtxOHXzCFAc/ReWFYTLSrOLh9l78/2
uIvz2Htlx0SJR55aBwbnZ1QI8xTVnQ+4ZqQBV9fdTc3z7/pSH3d0SSIc233YHnVsFqwDpGoX4+l1
igHqFis3r0KgGuRYZP8RCsAQW793x4+Mvewqh77yzraB42o9XK99INcbtJz6fVTJE/2+mnyUs9xU
ecOpj3ceXe2Ytw8qsEjUWXXIDiUYqCygkt4yf8KweFF2Ae/WowpoNwSj9QC4xbppGtW+ac9Rf6VV
+z9Zcf3QnVZkrho72dm8q6ibtuq1TX6BZTcgyqVdoNLX8Wl2qBwzDY8MpoLrz+1Xuj1fFSreBXF5
IE1l3QicAv4qrWM4CgYL6OI2wSfaTIL/gGTglHFaqnRf7RuUzl06W83t0AXlXspxvFGVLm81G23K
GCabjGZiN2ZnyHSpFR4ypO7I7tp7hQSKb6mK1IHJxDlxHmfgIildPQ1ekX5kRcOCpxv0hpuqfix1
GP+EpDtQNTG0XgjPICD2bZb/YSvnzfjjqcBGiuL4FaJ236EQuntmPMwK1EVvqTJ/S69OQdG3Nf6t
QZ+9psYfi9NiTnczKyiH18ninpzFZ2QqGpL5DMhN9+gBiN+TJSHarxj6xFoN/FqdmfjhrkPvdleV
72bLjlMOz0LX53W4GaZQHpQEjQCVawaDHPJglhzQAR+kLq/mATbefIVHXJ9zKlnlhNnuObnG57jP
akwtdt3uWPH3t95gBZcB8cFm9PKmLfSMccPQVCJeYzMJVlGbQ56jTDeoTuAZnN82L8o3eChEW/K0
sAaQ1In6G4RotysAWt0NFS/RvTeq3NnM2VCZHwoglnstw4DuTbfHE9nhMcBBnE99s/LCgGtJ5iJ9
HEOHHY5rRL5XsEZqdoON/+qX7XSscYJdDc4wMoJgGN7SBK3SQRE6C6eoTkCwMorYM9IwLaUut21H
VirOfUtT1JwLvat5f2BLw8T4lms8GjiS2mvKiwasXd0lwlnFqg5ePJ9HxH2ChL+vHCkubBxCurI8
dO4KH+xDoVF9x2BSP1Q3TGcsb9dAq+op9QsHUe+CQE8vsxitNcdI/2WyAusnIvu6D1DyboLKqSi5
/C/qzqw3cuTctr+IBhkMRpDAxX3IUXNVaSqpXgjVxHme+evPYnXjWJmSlWjfp2vYDRvdrkiSwWDE
9+29dlC19ygoUILKrCDBwB+eyXHCMI6oYFGYEwRaWrL/4hh9cGEuPh32726O7clzx7XMZX9bBUX0
KxOY2ZNZJ2Il1GzB1gFhXScGbfYInO8LImlYRIWmAYiPo8C36eOfwVU+34Vl0yI1iEKkbLlh/K5Y
4Ei0rLz8whl1svMy3vwsoevdTmxoccNxChQRJqHCLIybBH3COTCAAplmQ1uYuJ/5mzuGvHeaYh8q
Z4NNaI5TWVCGReQxufM5OCn/ju5Z8dyBe/hFiVI/KdkHZ22a1z/nzpDXJkLdb3MwA1ZXpb/X5vDk
WDMy2T62q6u8ceS3gnziW1oCQMV0l9kXaW2kXwEedXuwWAk9dLRrUWxbnLrLJmgIlKzoZOdpVXxC
rV//kAr5KDpH0X7C0pFuQHBjFieHTEKPImZFV8J9xI8LxIxY8+vBEM62NxMQDFN0ljTBJx8RxorI
wE3uh2cWnYk29J9EG0U/48KVO9K6+zsf7dMe4xB59kVvUuQqcWZuowYFmlmm7tcFii1ZuTJ6h66L
2hnlQeE+FbWYf/eDNT5M8N8v1AgCm/pp3u4Dr2D6OnzULoQ5gDqn3je/dDXYbpZYdJ6eprO6RvWb
XlMndX5EvJj9qugGf4OHEeu8Zfn4gLW3j9U4V3sL9em0zriOLU6/uFgH2dBtOe0hnzVMiEArPY8p
HImpdS8NXBmsrjjpdlUvg2fIiNlzrYP5TlCGufWYbRQn8uA6Cj2kN5SG9kNrGPuSkw+pWhZnAk5O
HGaqCdJRR5wKgYtKd/edNmO8SIa6aJYsz4kIMsqF+B8vJoy4987M6keCL666ssj3kewnYqwb9amp
xvbLhKF+LUwkjbqvyHCuc0GzONbb1LeHLyASoGyEs3E2BNLeoQfi7OP33UWW5MXNQFX0a2y2Hfvh
zsjPkxjFIZvU8BEnv/0pw2ld7wgVr3cKlVezSqdCvqDFqM7gIk/bRLblsxfa7sYJmxqDxx+XXm7h
J5VdXG24YeD65x7HmfRxXQ5RemOmPsrFoEMJL6S6oRNcnwUNKQZ8EOQVStkaE+lkPqaOSTPYDejp
+siCdjWtk8t0zLIvadFiYwiTgLOwjZ/GIpQTfo7hfk8nTqNrS7lNtYeCHe879Eu/kOW61wTn6niD
SivAwMwa9zKEaU+UN9lPT6nVu/d5DcnlIi/oKJ/jWFPELaYkjaAJc9XjpPVwleHWO7fCob8yGpka
a4ksSj41+YB4v+oh2ewsUQz5OWWl/mEm4+AapWJz35uBgZme0hqbuNKmz9Wjzgm37O5Vj8vRtl5w
0HaPVCph+EWTfxWDq/hK3KhzXfcypBKNl2JrghSgTj8jfFtp28U+SUijdnetaxD1xomp9XCXRekZ
Vnu2zHx2DNIP8LPexZ0FFkZarW8QQNUO9yAxrRtylo1vubRRnlTtTKFRVXLw6K/ZxRmrctexvs/1
13rMnAFHg+CfQGloyT06dvg0hlMm94WsfWstWWl/tP7Um6sWxTghKISGOKAJAbCwftnQigi7RsTt
4YPO1qOCFwPV2ve+ENaLSn8qars/Yy3z90WaeMEl/2w5vEzSyvxvDrS7/qxpkF6jWDFmTrjMLK/p
1xFWKZbtVNX1VmXLai0HJ3uJhtmub0JjyT8MvVmgqQ1b+hxzrnTDp9Ii1wZIBxm5tYGxiBNcU24d
t+aQJr3Z9s7R20YF8ZgGRP2hbIbxvI3czCZCjPVFWzoKdy4+v9vMZZu65Y8uKhQimqCi2iWceF/M
It51Jn2kdZAb1t40eUlmA2SWUtkUnsXofMcdHPYaDFdvp2fUC7Nb4uMJlE5D4yGKhPHJSvBRrNly
F19z7cbzJVah8rYu0/jnjMlljxW2/lzFQUkrM8j2cWTD4UMQBodvGvR46RiCJN68iOffWWwU0CMQ
8FApJgLlGcOdN6/KqGBfZqqGg1KKQerBCfJMb+tx1uYKUV3GMjQ/6BnW46qKS40JHP/DmR5wdNGx
irrLVIz9fWTnzjo0a3Vuwmdxdk1A8oadsrmaTIf9d9i2e7dou2t0FuKKda77iuam3sUCICAGPS++
xKNTfcUJNZ/z3uak3QXhGSillDBzJ7gIvYqiDHp3eV+mufzdmVn23BL4FRCb62DDsilJrbvEa8i0
EZUAxVDh/EhHIjFS9qm/WlbJFDyBh1xsspq7yBLxFs8VQZmzAxmcbOq7DNsDnqBOGiv4H91dPXXR
LaijaU3Zt7gV4Whd8lphZHdD0vRUla1tv+3vU8ALkKsSddXYYjofnZkG3diLdZLMKcl4mGv6snR+
OzgibrwgJ6+VEh/9tyigVRHPbvU4gRiB3l0lF71pE5E8TtR3WrKy1lGSD49tlLntKuqr+BzR0gKN
yNULqkGNli5trN0I2+BzZDeV2vKmGF/bxEfe7FddCPctCPqdbQJA6gsZU/cY5GPQ1l2yacDmfYJL
EV67YmEUmUNg00BU1Q3wCE4QuBSMba5TmFrYwwJ71drOkgjmjp8w/HRXU4duWucId90MUskKNZu5
7YduXiNFCDeLAPsZRzfCaeKD+m+xPyXulvaPe2Hxx5FZmHUpnX7HmtQn9KSEb6dGZf2sc6vYALua
79H+9sb2j3rkHwlp7ouMfx9rYw5UNP8fBVoshOH/rJ/Z/uhefhb1awnN8n/4S0FjaOdfFqgDZTlS
o5dxFJKSvyQ0hif+ZZqepU2Q7EKoP3/rbw2N9S/lWjbFVonChr4KCOS/JTSG8y/Tsh2J1pcQDGQ3
//f/cFuDX8XfSQvN0f9+nbxgLaTrf8tcHAsegcmv8qRNvCN/2AJ1fkVSNsaiowg3G9s5WfbWyb1N
+k2d/c7RWaQja3S+70D95I+pvnI58FsKRfJYIKikU0taUijYjYzTCf44N+voV3mAuW2KnpL1XIgj
PndKUqBb0V/fdqZbrvsRRiukEkqHoEq2kaIM8+px/X1bXt8G981tcJesVDoR3AnFozgGc88yZlGA
tRDNIHPxa+ROdtOqWfkrsM/wAwJbUvgbcgNNozI7NDXYgIw7qnyzSYwj1e/VGFTpTTdPEQ3TwMcI
bHa0kTiEN9Q5qrD9WiWjvyhRYhddEIIrykOjFE/lCOtqgW3MX8O4db4ZHSdbJLXTRAHYdYf4Lm88
8igygW2R831U+VicXEo1DTHlFnxiSk10S8w6XQEsitwLBEM8TdSiSU+WtqDn1fA5JqyHxms5Wr2z
R9Uf7A06N7gwjS6VO1SF3Q63nEnZtLTVRYUUdkHzURJaEW0GD8zJbJtqQGgRAhznEOrY1XXPlVRU
uOKmCndkdlHCAJcB2igsOXtvokTWhN46I4ds5dFtW3sBZ1EgVSg313FfcBaWIfz7Nb7bmTy8asQu
hFnRu8AOjyU5ysBpUGeAnrXJg2H6xPm3K7fQ/7m9tBNRx8yc72jauzprt0HtDcBHly3JujMMHJym
mToPSBnqCfc128vRqHIsgJSl27PAJGzJwjMyn5hNh/EBvFMufisL2iEqNzRzmvf94J1i2872mdaH
5HNxrpDiEiJXmbRhMIUY7D3G8rw1YtbsFGULcet91E4nfsPbCW1ZriU9c1khTFcfJTGAoSwxxqA6
LurFy5xGLW7xuXcFKVs6J3++NIbMoRJsViNCMDbqpyR0iwbv1criaCElvV3Y6aZgEXOOfsHcTGiu
2TluQXLZ99iCms9x2AxE34E57Xri8rw0yOEMYLrBHuBeGQNMJk2wB1a0EM90D+n849f8UC7oONoh
N0jwizwhLUs4y7LzarHTBp65yYwt/Nh+eu3JuvvkOap++C9GUZ6F+hFZjyJr6GCUgPQACofUooQ9
5pcobjjx+rP91zf2YCV/vWRZhwLF5WJsZTHNLIHWhEyBIw1kxWHSL3wupgQJ+tmDIn/bYWn6ZaEV
7lAs3niT98TSLDfYlZt1WyXhiVX6aI69+QVHF+rCxZhj8CoIRqzfbMth9SI/p7IGvVJh/xsChAN4
ZPITfP6j9+vNuEffLB8XFmF6mbXpQxTo2CyMi7jCYhpWiO3bsip3ZRxMP6ccbuI6M4vp88cP+Ojr
9Gd8HL2mRc6BZfOiHz5g7I9xGUjsOEzqYOfLzGf37XSfIYcjLEIa9P3j8azl63PwKvGobbQihMBb
TCl3iUN4NW8BViL0nJW5EV6dbAldpL1kluIBOyoFCU1GvcNx7ktfghycLWf8hSpc3zlge9oTy8rb
N4jcFRIXhMOmhMs/eoMoxzfVJB14ZPHkU90U4lZWU/Ll4ws+jHf4M7V5Q4VHbiDQXa2WCfDqegd0
hXZR9taGXl4MPnWaz/Hf63snnGGoFszwVRCm/vXHo769NpTMSmhBOIeNxPZo1M7woI+VTGenbPnO
hl2ypUr3t8j8P763y+Q8fJbSdLhDizCavx5Hj8CaxlWTQVyXukFDhf1wX/SsiFR/0+ePL+jtPEWu
7QnyLU3PFHzhD2/jDPnDXkTa4JP64TqnmvZojPQsk9KQ26IM4quPx3vv0jQJUGhc+QKK46QpYxyd
PO9dk9IGJ3WnN5AEJ0O86cYsPDGUdXRtLMssegLUGSEubKyP44xCrWp6uIHatlXTz9uAwxqWg9Ip
vtuTj7y2UCKhTeZWlMSGWA5nwmyKfDMFVTldZbo02y39hJGE0NbvEN20prweI418CKAm3+R/dGf4
teyslS0QVWpy6Y7zdLqglbqmt7xFIrJkek/FhhooyVI2bvOPhzqKLoHHvYwFocNEsc8R4c+O/9XL
Y80dbD5gDdtOdea3YQaxtwJ53DzUOekB62bKXbD9SZja+2hEKk3X0ZUXlsbQtHY9adYrkCHJuFEo
El+ymI/LTiZgrWAa2PK+aVIzByLZCGxzpEHmKx8OnHX+8UUczaTlGtg2SUUsELeLs8DhzE3wLVlO
HtlbBILulUht92IWgNSRNne3Hw91tNYsQ7Gasbe3HKFcgogOh8qR+iVLPslWEvi1ny05fyEGpGFj
GdfN1spN/x7wU3dihRPicBn4Myww2eXDLVkL1NG7SfyCyVTM7G2GEPs2rio/p8ddG/TIoLnA7rEA
BmktqYlBHhmw3gp8f7EftlSYbDpHZ+1c09iyEQRcRMAgYPl1UbR3YEx1677xovzCGkTqXEI40vne
ddyK/nPbu0iALNj5m49v49Hi+ed6yIryeGRC00FbrvfVrMtdVCiDySlF1EF77aHW22jcRidGWZbg
V4vnX6Ms8n53Ufajtj0cxS8zRG+ja23TNk+vFFTun4WKyWaOWje8sElt3SULAyTvpHff8WE68Yl4
Z3yPt8uylXRsJNJHO4+Mj25TxA6rZ5Bf1bV9WQogybq6qRTdsQ5SWu7qR2mXPz6+u29XO86m4MMw
YTnaJXXy8LorQguifCDgOCvtng4c8nLaOsNa0YfYtobW//g+ExUoiT7yWEIsTDyH42WyUl5gFPDb
x66+ggOU3skspGvBMZrqbQSnxDOEsQeUDJI6kqQdfXzBx1senjRHf94NyekBmqo4umI/imQkdMUV
Ey19p3VGI3FCYa844rbYJAtL91QhFImvK8JiQOBgeu/oaNp9/lBB+BnWH/+itxOc2o1mylEF4ObY
y9R4NcHrkC2aUdskUwCJBiuS/7bp8J4Y5M9l/XuCs8mjIUwlRuORMh3+dXTZGq1LgzkG6FZCHjnu
PeX8KJvQGpGO5IidMhb3z1EOPnqVttoVsEekK/aDmYe/0S+lzzS06STqDiTYysgcj+M8bJZL6vNR
s7NjrEqUcAorW8twpo1J9TQ7C2A6RgC2lyp/pC3Qgh/fOuvw3v25KkWpygW7uWx85NF08gK/KPNI
ii3gIurWgo1srABBdGAnQCiM5mq2UuNbNI0arUlfdfgK49Fb4XikFzKXYi2JoPsicSo/fPzTDj80
/DKbEpNHsWX5cVKpowXFM3jYU1LDBtdRtelbl5KxoITzxQ0s5/EfjiUXCx2WNepsml3S0V3ouqFq
tEAapvkyQ94Isg0Qrmo9apjX/3QoDgvKFBzC6VDxhx5OVi+ULQxE4j6oJ9lXCPs0tuwQeLRO9YnD
0B+v3cGUXQ4mVDAVjxYZ8lL4fP1ipARcm3PJWCg8bmZ+FQtSh4Aps/QPDy3jFuQIoJV+7giG88RF
qNCTesCoVnYXl4jIAnnifPjmoS7bdz7qfFmXU9OfYt+rV1W0dY6YSHP1SL13DUlgFPQGBZ18+meZ
d8yfo6GOVgUta1PkOKc3UbjEAlDVWJPpxkKJju7E2nC4Ufkz1LIsYLvkkaJhPKqJCtgCnt+5iv6a
2X/uUW09Au4wbudxcr+AHrY2SZrbJz54b19d4AYeX1xmrolt8/iLV0/5FJICptk5D/ouMWNo84iG
zr25EWcByWDrUhP6RCBbsVVRE16xphefQxXVP3urFsRjek5/C1tI/POHzLEGR+pSJiZM8ehtmvM+
TvKk1ZvBHb1dSWd1M9bdsEMbZG7/6duESQGVLZIkUir18Xl/KIJCDpnSKHIKE5h+o66FJ5Ibs9Dp
ifXozUpJQDWTlmVp+c5QPDp8mWarJBLCW4ZqFLYJoo/oOoKk//iCDgs3f6aSy5/uLRtewThHoyhC
FkoQYXpB+KbxThAe8gxcN79ETAluCThM9wmQ0Xzp9n5zYhoffdn/GhxPMDdT4ioGuX14iU2QzDIM
8E7Oyu4uqKR3MGEq+UllfrkhR2Kx4DnOI2WNdJfpKj1n5x+9BAjZqxO34XA39/cvIUnW5lRGNe24
9wFw0Ue+CYIySqb0Gj1s8qNR1XiDsr45s3PSrzUWhQc9mN19iafu8uOn8M4L7QqCeHkG+s8n//BG
JMT+Qac21MZzDCiDhmk/jhL2fty19+z8u52TdOHTx2O+e8lYuZTAe7Qw0g/HVGB/DdTDejMWKXpT
T1Cz4/B7Xoau8Z3P63Q5IwZ4HJppxGqkxvuPh39nZXYpHSk2leRSM/0OhyelDx0x2XAb37UqoIF2
93kECnXdCtH9/Hgoa/nGHX6XiNh+NdbR0myWwGjIjtObHr04iKvWuUDXYe8XDO0lOdz1mSbogWr8
jPBND/6NCTXzObcLdd0lU/hfrCHURXi36Q1o+gKHVz7JKegiHAcbc6qGTVuxjppB8ZvN0Pj/ONLR
I55JBcsTxLebPPWmNelyeBkge9Ougf1/4h4vf9bbe/zvqzraZ6Sm5few+fXGKpcwRZVhkCIQ5VMo
0eEoQDaki3lQXTQYwCay++t6GHYISU6dC9+dV8uJgdokdX2x/P1XX/yOQqXkc4Afu59qzMs+APWh
tXGcR+6Ja35vKNumrm+RxkAl9GhahX4zWWmzWL/DUe7TunV2AprgJqW8c/bx7T089f21PjFfHJBg
ynLpWxxelZeWrqFGNqcDsu6VhCT0zTPrDis8HGYoK+2J9G75ztPk28OCKAE+gFA8HC+YOg4IXcHT
rPDsdXSlgPwgP/34qt5bgmy6uuD/TXpDx5UPnSEfxNPM+j9bzUU1zMYNASvs+83aXtWLhNNrI/sa
RWB+Yw/IAD8e/r1V9/XwR1N2tBut635Z9B3q9mkTurs0Udk+HBxIk+yXYVaLeP/xoO/eWYcqLFUD
aq7HBW2HELfC4DXgSRJkl8o8PScWITkxyrtT05EcIm02/lR8D5+fEaUZ8iguLQb0v3fz0dmbARha
7TsnbuK7iyvvFAUCquUUHI+GSmr2JwnnnE3iIU5aGxV1EBW141madOhUI1AHgjzZWZ61SVc+VeBD
X2img0AoqeeemFHvvida0i4gZoMOydHbX8pat3XD3Y17zpgmuqlrCdv/ukHDu+mGtjv/L57mq/GO
TjwmmXMjzX4uPvTKdYWjeCUY78Q9fm/OUBpUFI2hk/DBP3yaftYDrDdZW5vUyG6tOg42BBOY/8W1
vB7l6N61+ZBZ0Vzyzqs5RMVZ6F1TztH24zv23jvPRt1emtEOx+Cja4H3Kazc4J2PIOBeTDqIyHvF
DvoMU0ki3EaVRfWOM/NK15Vl7VOB4Onjn7BcyNGnimaL1BSWWR8hfB3eTmKBbRS+ubsZkcRedmE3
7whZTNY5XfTHj4d6Z4nx2GNRPoNDSbfu6FuvsESZeEgYSgT5c5/WI8wNbBZNUX6r+YTtUvyiu4/H
fGe2MKajTRMiD4fD5Te9+gI242QYaIaJRYwqsjrj2LoAJHqqefXuKILpSIfMcd58kTS0gXkCbEpg
M/ZpROu/7YVh9fGlvHv7kAzwLwQUfGMPLyVt7G5SpIJuIjvTPt8FN9lCKNLPM9DDT9SXky9DbNkn
Rn330ii9udw8W3DQOxx1yYkhvZdRK2oT19Rb5WUSnuzkCv6U41kIsY7DNLsUTtZHS0cDJajDdMzS
MYzJPul0/bUFi7hD7DhflRjd7oEbzPsKOjCq+AHHT4nasRFp4qyMqjpVknr3VhP2i/rMXNaYo1vd
w3aDCsohmuIudrMhWhKLBlHt0xLURJtkw/WEcPlUj+qd5cCjH/a/wy536dVkDaNQG2yaMOlPQ7MV
Ze//mo1SkxbqYRwh/GVCeE3+2IBRet3CpznxrN+pWdl8LRYNyNIg5U09/AERFqk2LQKykPIxeeQD
1y2xmA6Ryanb6Be3d4afc6PmaRVAS78vQK28QK0IMfdkM5Rk9KyBSYlL0435ePJb794bKhuUeCy2
SMcfs1a1IfY4KgDsXxGOdMoEZtymxg2nZfcmSg3raezkHs9muo4Fdr7KwR5Sd2q6nwFb/sLX8IyZ
yl8bcSTPyQmPd2D54k8RQar4O/F9nSgRvffi0KKjL8HStUgUDu8l4d0Yx6TjblC72GuFFfLc9JHB
f3xf3pupnkulEVUAxyj36InhrqroeMY8sbS3kVQP0IyxoAw7yw6AUeSTINe9MGbnxLhvPxukxCIh
R0JFIZGd8eHV5WAUYu1xinAtKFsh4p5tDWQbWmwZbD6+xOULdLg2MJRNYwlhEieM4yc/xCXx7gje
oH3k2edm6IgzjIcemH2IBiXbJrYZX3VAtbJvOulhpnw8vL287MfjIyZitnOh6EyWmfnqrRzKbsoy
Eow25Nx2ck3Ua/KLOFn2UKgN5U2cCo+Eis5UV06cjwDP2+EO5w6t0sZuQKYSnrTY3OGPQFiu55hA
KyMjCKRRYPXWvtPGAf7yXr5EYKyJXZt9v93xhRQ37hRg1hCYQEjt1WZ9y9ZcgDnwxAsqd2NeWzNO
qV2G701CJKvGT1iam+LEDuHtRJamoBiEcIvpSqH68Po9uswijzluJQ4e/6bQ8W1NlfMf1y0ZZdFl
8K7w0Treh5QdCvUAp9cmrDu6Ojn4Hmfuf+FZGU9oJN6bT4KrYXlb+rLHpVsXmaHXdIyEZrU817Et
HsxutsEq1RT5jLGrfoup3Q6GY5/qCbx7K11Kaq5ymNF/qsqvphIpYTLDcMnQJpyC1TCWzZbvarQn
SE8/YYCr9uBpCXWFBb/rIz6FNb3qSxY1oinA0sRG4n8hZHP48vEcf+fcshxvOSUsyq2FaXn4jNvG
4RuH93bJU3Rs2k6NuFPIQe/pA8kb7G+YU4hbTH+AV8PKWbcu4knMIeMIaMIIAICpbvrHdUB+k+Ts
shzyl97y4W+Crh96ipifDbOyuEljWBNd188/YRgUm7Ga5xSXQHBKQfPewqYQp9LUpAHGxudw1Bqn
Bcwvhy35nA3rQOAl5Rz10xot98QSeqTVoY4BYUcLxVRgU4wq9OgCcS4RZUWlc1PB/7/A0iNX2MmC
W5YbCAQuNoeVEZKmnrZNtjAfOpK4oDKnWRXfksNV/nArGf4sR2F+VsZIhmrayOjE4vvms7v8RibG
wqyk03Fcn/ODwAhLBHQboPvj586pjR9+7fsvhDvPC7ciCs19qcLxd8dPe5oEvJqPp+abV+boBxxt
xWoyeELy56BNdSly89DD2BaeqkK+WRKWQTiAsbG2hIte4/Chxy3ZjdDbjU3sQkNS6iJJ7Xw9GvZV
DSaklc6t09Qn9gfL0z34rCxjooLlzEVdif92OOZQyTJURmRsXMUuczUEGRFtOXhAwjz3JL8ZTx/f
yCNh7N/TzXWXXTanMOkereMOrgsTn7a/0Wbnb4IucDbARXAmTbGsfxP5WX3PwXYh7stwgFboCCGJ
nviYvnm7lotmw7DoNYRmQh1e9Mg8CwOnMDYRKtlVyIK3+HKdm64EG/zx9b47cV4NdbT/oscZIJhh
4uQgnC5iHd7OmZWefTzIew8RXqviP38EfkeDTBraWWDAQhMiDQk3Bm5J8Hvlmns/a8yvI0r33x+P
+GbDx2mWu+SxeCCXxM5weAcNUqZQYVUe1SS/ubTcdLrWAOO/pGOAQXHugHiQRJedWAZOjXq0VCV+
G/TpRIYl0FCohwiMfosqCHZV4/UbrZzyypga/8Tn8u0T5OuCKHAxCDloJI5uLgk1sxrhIG1kHOlL
aeYQzK0gPf/4hr599xkFbQpbHI/NpT66tIHlxZ0F1PfUs6aVF/bo7kNJxxYfJ0kVUACCfQaoYFgV
5DyemD9vT1zOMrpCek/t3GSLefg4E4MtY1o4PkhUEd80yzFr3edtdQ9H8UpUmbU45svzqQn1na4S
74UjmrlT9PIvJrexz2Xlpif2e+/dELZ6mKxwAyxiycOfVEZOVEPM8DeEd+GZywugXtpWj1g7W39N
TKNzDbQIIBNs3/jU+mC/nWn4rjwqNp6LlPWNJHQgqx6LRh9sQxvDe7Co2tbBWMzdNtaluXji2f0U
unQ+xYGFIZzTKdx4MyLElRdPKAIJXOjtpD9UytnnoFptjDImoAzS/b7SgP1c+DYh7iXNH7kNQVE6
4JZgja49v4DiREF6IlYgKuRT2HUeIYp2QW6OVzTYXU3fJqLYsIYvBIianzq7hrMemxm5UwnlC1K/
YLQnhOW6vSIsIEEvDRoBUVJp8vQhrff2T9wW4+8c9f0V8bWNt010TWADzIp6ldPlpc4+zvLOLqfi
sUYCw/WQ4vXoJNq8hncy4oUlu8BbVTZU1hU8JJpZE0bJdJ0jeP8xtyPeZke14EDwAakIo0shxwtt
9thiW7+eQiD8QzlSDI/aM4jGlYPF1M04A6uyC64MB1bVknYI7hiGXrAhV9M8R6rSfR0RScfbtsTv
ulGknIRfjEE068yNE/c+sac66bfEcdUAaWyX9Ne14xpnkLM8NBh5V1sk885ZrcUDxCaLg5Hm+rJq
4yIXqAZYiKX/EAU2LQ7gsMW9FQaua+073aYZjcGFUJLbECjxRJHJtyW9zrPXpq8TtXFUZ9WrIA3p
lBiVqV/A0Sff6p7m1zo2vYq4hFSCm9c+SM/V0CUDxl+ybVgvLYKg1liqx1+9Y5uEG7j6VzgkcKpN
ohjSdWoEwQI0JafusVmo0zsFpSSB5QPDk0g+rNUrYKUVdhPLUNG67ly2bdXU9HdWk1PKsVKKWZuy
gY5CkHGlBSy1miQDjUdtvmDvjLmWIjcO+pIMJrEBZhCQFxhYqIHaeTR+TxVzYHR6i/KKDOrPVFpq
iqaJhl85sHUwABP6LVPd7hUEPbJX12lnEqIVkqe8qkt6OEWqYBOWoTH9pB0AhWCydXBb2aw9Kyv0
9eceOWOzaosxrzgB2OiuDOJ7nqY8YHvQ1yL9xPbS/UI+UXmHKKEsVnNVlJQ7RQ6qq6xixNFirIdl
VkInIHixUbtBE3wBZMUvIeQRO5WseHIqJD5jNJ8FL9sDlR6SAYkGt/FgBao+j2rTJC7Iwda/YX80
fqfh3L/YoGSXqobEY2hkyWxjxevnO8cPzDsan+KbQ10Q+mGfFNNq6ub6Pk8bZ9xSRIXem9i+Iim7
g8O/Aq4y84rHbvQLzvV0QUw2hLEmjcLPvhRjewGuJLtIjLLJ9w1ffXdVOCFQBDM0CLFiYxbTJg8Q
gVd0CYMrkJXjLS5+/W3uE+ez02gSaVS88K1SnyDHzHdFsgo5pVxLg6hsEC9a/xg6Dz9zxo0yzw1D
iZmQNjCtG3fCrERc2cKfm+1QFis8/A1kqdyWv+DxzelnQEBBRNhTbJC/Z06WC1SOs/tKi7GIzsM6
yZ8rUebPlh/Yj40RThirqxrcum4c75sbBwMIUfIwKF2UQTquswyA6qrF592uqTRCPipahz0ZHur9
ENvDvRoTcdY4oYGN07Px7M8XXZJG38mNIILLStL4KQSTMa3CMqlZgB2n/p6R53NPnsVorVtXtU8W
GabWmXI0SDMWhk6tky4JH8xAqQcRd0mzk248NptpiLLxmaqZPW56yLnJdopCAQHY78c9L4XPr45s
s/tBkFIqwIWhqF5lcdToyyggB/fcl5ayd2lNZWplNSPNbri+UCYJydTGujQQKG2nIE2iHQapgvzk
djQvUNybpDxRPjeoOyfmNzgZc3c2ySIjrzQ12ogSF6ecVQwrb9roRk7pZuzKgtiUSOCiAH2bLHCm
Vn/rxyZ4lE6A8GtuQqDvZd9hMZtGExJGEqvUPC9CGQTrUiCpOksyPezdWJGShh0k6c6sVNmPgtBB
f18Wqs4gIvZduTKRO4G+JVWUvw5BoHed6WfRpVAjnMiwMX+LejEUwkJLuqvUyYZ6BaeStKaukYP/
kBBnSfqaoA+yb1MAwcyXQPF38ZiCaepp3G1SNxmeOoCtORFQUeKtLbsC3k08Go/KxgSb/WyJwxk2
pTtG+SpTTXlpdd6wD1SkHszKm58kO1B7ywoqQaTZPhklNjl3lOqwRtwkLdYlcC3gTr7D606rlQUf
4jeKBI/GqNml1GptazIBkZWdt9Y6NF56MFkAPQ1KE0tSSj1uZhHCQs+8EXhIDACZqT0UmzAorbPY
iowftZRdd04iefFi0itJ1jiNZ2joyg9YO7wWvMYFEC0+AkVukOfGWWWQuwGBj7NFhImaAK9Bm2yd
SU1fo6y1Hg3b94mlWZLqV+TcFS9u5BEfHiW1gExIFsfKlK28D4hOfqrIYuPIbo+cBwzYwf26pUra
kt2XhF/tXJOfSvpn/pAhIxKbquit30bVt78Ge56e8UsPvHhQmi+BaGi2DCAAScWF/MfbZZjlJWEJ
UGhyv4DYChgmPXccGLOrMc/lZwop6TehQ3FTO7kYiU4uivaBtLnous3BkWy8Yq5uGv4pn4iYslRb
U4TJ99AmMwFKU54562nq2c4pN+5/CYscvU1g+uoqLs3yW1eQ/LAaTdLetv3UYkB2i9G5bHOvac+j
aK7avSwTw11baS7QmZCRXK+hq7F+ekvY9w7jjfwiw3y883N3qgleI4Xmpp/l4G7UQBmUbRwJcHQV
mNcrLCAkmdQdsvYVpyD49BOWMR/WZT+9JG2el2xtMqNZ99yXa0MXSKJ1gWccq3la9OsqHi98saR1
2tkvuw/HaA0D17hO7TBONgiBVs6gcDdDOccIHlND6vcgtJLL1C1JlzG9AeIv72O77gm8iDZ5XcKV
SFtpPEG94SV02rB5qadpdECzRQYYTaN0IffYBQw2w8RdSW69fslHd2/aaYuHnd+7yjIh9nFRm813
YDGBuY2yFBaTdDOfvsXoLY5UDgjOOqsanwSpWc8XsKsLc/M/1J3HjuxmumVfpdDj5gW9GdxB0wXD
R6TPnBDpDr33fPpeoVJ1Sad0pVsN9KCBglAymXGSSf78zN57pSvR660wxCe0Y2Rrib2h3uXwqBgz
rpUDvYGfGl4O5bHayLxKJrnOcQSOFa/vKlyrHg0sWfDYmuuy8ZQqmkkXNcWQdEuEA54xRdJgc/LP
mSvhofIgXhKsr8dJ86UW8/DDFBsqojLSiyNBkuiGo3ZEhp8vqS5iizKFwqFtaiG5QxwPKYgwYIND
ZVBnS5CawehWQlY7VL4cZxbLe/ztIOw6b0m5NLcmS/6rqfUva4Hfz1cwwrCA4a+3IeLP6tSiRc2Z
LzFUgKiMsQjRx9QEOVX1fmGKZIf6ouwg3qVsSpTsbBr9dNGIQ3HnPAnvE70StkJnrIE1RMZdQRQl
g2lAamU7atAXSJ4kGrgnCVGVoTaQG0bmAOL1laz5NOvIaKubxz/vU/9gfoO/FFMz/hqRcIqf7fPN
Cs4u7MXQven2N5I+qFtVWiWnrlXtqFtkkZGvnZ4osGOVjKNVOXWwDv9CC/WvAxzM8zT09Ge3i/vz
oBiq4dTCNLFcVc57ZyJN546zhnK8XJp/vzH/3Uf91IcK5MoAAmTS0ZVCHMSZ1N0T5yUx3ijaTb5g
lFjr5kGlPH7+8yv9B3MHDD54qTRTsTAX3VrU30zp9UJtJ/beFn1FK5PKljWeQNTGX7TZf3glkTPT
YaN+NH+erK4g68wcnqaLQ6x4LhTD7GwTB9uGqdtfunT++MNop5Fpk+r185rQ4o2utgnzGzUl7rKt
WJJSed5ZC33Tn1+8f+3fuUEYZvzjk366eFXRxqjP+a2xEJuD2AirwFzmFfGhgXI3qieHYJX44c8/
9F/HcAzFbuoBPKQ87L+sN37zG9NI14tBc1iQQlrJXWQgmIl4iusDXMa/smDdbrufzhVeOixbGdvr
mIh/+gHbMiLU2ygsN2xk9XuyOm1yFa1X76u5F90ccOFDXCr5izys0mauNPnpz3/WP7g7GZ1qt4UB
qFR2Nb+/Oyc9pOyWmRsr8mQ8NSC6HUNJxr+v4/6tqKL/JvNr/G77of3+G8iv7m+8yr/e+6Qqf044
un3y5z9AYUTx/Poncd/799/9jVf2pHpch2+YBt8dZ+g/Untu/+V/91/+7fuX7/Kw1N//+T8+q6Hs
b98t4o/12ywiiobfXPrb9//1607vBV93fP98r/52/7/u/uVrfkWAwezSb1uzX+IO1F8cPr8iwPg3
eFiRVKE7url/+Jx/IsCQmN9GXBgZWNyrDDV/zS+CDsYE8KZvQBCm66z0/60EI+V396nAp9AQ81Tw
Ab89vehOqWKsZsQUrHqhdcoq5RHoxBSBUZ1IVPUI6H4eRn+ifjvcEDS/uUaXvz8Iv83f+GUq+8/n
45+f+9NoH3Bg1+MCHffj4q/DLpfuxak6ldGjFJtMgWTnrPXte5jXrh7pbmfMgVHtINUM6l3TBxhh
HDE3HX39Rs4AurL0rKXGrn6ecnzaqhkYVrUxs9chcwh53A80Gcv88ed/dtw7/8VF++mhMqxhLFLq
wH2WbGfxO9U+8uSNoEqaPSqHV41Q7/qzJM1jPo2fkh6Qw7JOFzFlYDwTKHKZcJAb+Ul4TT74u1vq
crUGq3yQ5MOxF3ZNcU/Ic2axOS18WdkB2p1gMnTIwnfVW/MjI3f8ljK+JSQ6KI/lG+IBsDq+6DZ+
u1mC0NPc2u28waMHcgVbO1C92pEXeajBHMFJ3cwrz4L9AZnG7ryQocMhPciIhLDkhs+EOzmG7Mv5
gzydZgIAm20over1Kc8fy3kHctRQHjP4axOpNPmzNRPi35GpVrIbIghpcLrxLNaEDvqj4i757q3D
PrkD167dCFE2LCQFe1dAM0K3TRatBnguDE/9YrnZTFAUY6Frtpyb3K0IbdODvH3gA+m2sHO7Uqc7
Ne4OwLHg0KFy9k9NuYNno2iBVAc62a5qMI+XZjibEeltG3HcKuOXXi2uLNjDGBSVT6pTRtSjttzh
iiXqnj7LLgJR9eqP2B0ecTdo2V28HrVjrvkqOc4eFYx2R+ReRKXmMUDun0i91TuGIQsijbN1I9X4
0q6KEX3DKScNO3mddN2WJ3t8Vz/Fz4FIOtJfwazqJloOfAsEQPHduGGku9lwEHFQAzr6J+gU80ON
81dGSlzYTt8KczDdJy+z3PuNJT1POlOa6NSFm6V7AGnhQMW2s4lJnBo7Gb924ZgMrlTtcYRAeHrX
iU+OHEogzeU6xR5DRsidqW4riCfyQDH2aBCVp5W/WB5JkIW7aNtkeRqwByvZie1mbz11o9/4sj96
3VbxIJQ8WoG803xEF77oWa4eOqK6yT7K5PTnj9hPS+9fjwcqhJ+quZmc97g3rWEv3OeXcNfspCA+
KyftqOzK03wqd+VRuhR/ISH4Kcbtn5/201qFIFMMBBmfVh6Gp+bUXub76i2+jzaaR4V8Kl6X+9Jr
j+ap+r/9xJ/KAnkx8nWKzWEvncVduNOf1m2zic/ZUT+YZ21H7OxBD+Rn86T8Re0jsf37o1OLa/rT
6mrM0UIRCDHslXPTOD2/Xu4vIkafrVOym7f6Ln+Y2bKC33ladtK2CXRv9bOAR2BHT77jn/mtq2y7
XXmwPhV/PDBdPtd+si8vSYLLzs+7IMaFZBHTbAuJu6JMcRvJVidfhjkve1FGnL2TMLUhp7J3msKL
wRqHNlZr+QgTbfiQSKi7JrNLaDJLl2ZxaVNST/J0G/TIKDqHU+VfjW4DqmpYtlrvaC/1Qd5EIs/c
oR+v6D3Fxq/7jaYH2CKikzXtw+4AV9VAlNjYy4+FmHd+7CcoiMuPGaogQccExP+A8EeodrEpriJx
1vaNT/Xe3DUna//QbeCxs3PXJJL0nezYB0Syjrk9vLSRvVwWwQ79GxVOY4C2i7Z8wJmOjmRyD3yC
6RITj1tBIHeWowSIeh8MkY/bvCl2Q/NtcfpW9Q/rJes+8/q1Z6JX/ogIdTcCMw3mT/k47YXXTHC0
1JVUN92AoKmjYBDt9lv8SI/KFsIaKW65235GH+vrZNjA8GZyQT/mi3gFCsihtZ+zt3EgK9ql6Rb0
4OaZZtgPRycPiKrj/9QEuXBZfhiQtT6T0+KRvRo0T0pztdTbewSuJXm4Qbdf9hnqg2eIFXfiNd/G
D8oLwS82AGgeyfxYBYNDLtlT737BHXB1P3Ojs3Xh6ksTx6Nv9Q7yn5F7RXZrzl4GF1tcP362KQPi
g73VVp3Vl69MHybH9CCXedmJ8Y7o1IfRn33rLP6IL/vITe3WSVx+UfbEx6cO2LiXxrPOw5Oec/PZ
pB4ptupNR156W8MLfQZFO37EemvZsbPgtU1c3tzsUZ6Xs3SK3rps01vXSOFMfup4DqKHkrDWKgc7
pLMy+xC/rX1zV7+2r9wEDf/LPDXdtKvbdoFpOarH7al5BPURo/tDJKjZSx7zvU4MgDluYUL3D1qL
9PEsNYtdPWqGzZfyDfTSAR4h3YnLvUlc/1W8mMQXl3ea6St3TPyv7Xt60q7Ni3RdzqS7eZzQnnKQ
vcaBJOn2duqu9oPuREF1J7zA5jvcLqbggA3avfVbi/8alrlTuqUf+9kRyJX9Kjm6Pzzofr+JvSVo
/NfZ+Zw9018O2ReZzclr/55c8lN4P7wAs5v5kaBbXbJdE9m376ba0m7d8c5yY/IkbfU9UzbMvdMS
dLKLjaWbPOlDYgDkih6zblXfj1Zm14vq8eIXG0ddKS9sfbm7zX54B0O2V6nmbMu2/NKHwEA2xhc7
oupFZFJX7k19cqgUHalcHVhdut/d10c9dMdlQ4h44Qqb6sCTSPT/gZjqOiba5aB5wim6JsJT9Wb4
/WEkqX1gf+FOP6bGqa3two0vH4Vx0ym+ODsJJjfLhyqtdU72pnpRoO4UP6Va0rfSs/SsBKrXb1XN
Njd5t4VxeCIX/9Sc4Kg/Cfv1Ml3HT1zacxt0sdM2Lk8kmJmYOxmACkPDzxRgy1VmywvHhM1kvGnw
GOTbRGRwSVqum1gHM9sPUDQGt5uvmhK03X7tL2xryHhsZNZtxGjnrrxewuU0g17bzJI3zbv6ubzP
9tG+P3TZrqqfZOm1Nj6s7E0Xno2XaM1eQeMETW+HiRiT7mF3D9HyQ0jtMvXSx5sQpH/oyvwDTANR
Tk4F8QoCKn+OID3OqU2BGtuzbnqgF0hsJiYk/hJexofxYj2PeV04VdPcsv0PBvzEWnYFFJj8MPzi
M7v5Lr7NV+NOvoiX5Vyw0Bqo93I7/Ozfo9f+brxGL810yad+I+rw82ZCHGpUutSExC41TcDIKEze
onyjlVA4KPNrSKVOlTyq7TbOtnnpJpRQ7V0pRE5/b373X6puUzUnLbzLw3Dqz+qrfk+RMywvqqBv
2bfZ3Sxvbxi6hTNiNuzlPUnO47iJxq0lB3nkq3fVVxruR5iqLDvuzSdx/Mi6r0XaCi/FU/+iXkXu
OKZ6DWsbiludxOEPeXAVA2mSPfGIV4VTx+xynohqCEG61gw1uYZUnzViqnE+1JTCINyPVvelWI6W
uWrt1pNXdE6jbOPHOh+9ClJZ/6y6xpFxwbqwICHg+/aGQfypW3cFY61wr/SXRvJr5TyAyRK9dk/1
zNpUP6hBdm7uQ59hRvx0C/Fs3RzN5eCUi1MvLhyFvqbU8xCp1CmzPzeKPHXci5lfskBRvZk4+II7
jOT/V95u/GjhQXWta/gZfcXQZFu+bV1eluJVZ0uK8zxfHGHZjqqP0QDjHFXmhEhZcVTJVjggWF9+
A9CIgdNJd6t11fo9+xXOOX6n6Y8RfuJFPgAG4N6rg7h9V5R9Hh4K9QM2Km52XdsSxExvJ7WPaE2c
uuhtawoyIFezXdRuOjth5WrSXkn3c/4hxewlZF7POqGpuhNnT8Xc2fr8lYQPvDYNCpjeF87LE2fj
lTl1x1Mv7JXhpA2n7Kp6yV32rp3rF6V6y19u1Lfn5L46K4/hGtlS/8Rovtp27nwnvV04k7zeqR8T
t2q8uqHTinMnnnnMgjLzoEhokaOzIutc1QrMCSOoYoOTZEHxDOx+H0mSjdDCEbcLb73N6mUX9ur5
EiwfUXWV7zXLK8aMzXxGZO7DcB/z3XrbfJaO4kNzAfxVrw44IrqOOXZoLufr9KksHBM2Nx2RRiOu
fzQGzuBzQ2aflXcDozjqs/Fg+t0l15x0U4Uui0c2J9l9/2YCnBF9EBhWvTfUh7beJ6oDxg6UCmyZ
LkiDwm0+cJrljwZv5/1wX17zb6Fy5iN3OBiZijoMjN9H8iM9zLB67BKwzWN8yJ7DU1Wy60KZ4EhR
QJDt+tU8W9RkkKjqW2Ejy0FjIHZwGl7f0Jp98Y5fs3kjRTj/E1htk1ZhNu6TEEG8wGEkDkrA9ukq
vIAKeIxNmzdA9q2ngBMdSTyl3VEgTinctbRLXffEkkujyvEnYXTwJ3lC44ritKlbwVaFV6l5H/Lc
m4bimIO1pJ22pJeJnP65+vFLQ/P/YFB2emf296P6/2IwxtDxv471PlbMOPPk/fdzMb7kH3Mx6z9+
sTAhifzH9OvvczHT+A9DVdgboOkjVlu8paH9OhfTGH7hVLUwkCPKxw75f8ZiqvQfGvFZMvNWBWcA
WsB/ZyxGmMPvZ+GsdAkfthTSk28y2H9Ntgt7ArxABxbHWI1lJzLUnptybuUidxox66Zjl6EquEmc
GlAsTzOZJkxd2AADMehMWagf08qaxG8d+4l51mt9XCBVLNMH9u3CeM/QkYkBrC5Vf4d8M0l21Sjj
6qdRt667rlzq4ZKnWlb6t5m828ltzAPS5+FGJLt2gmAOqikC59VKaGsypQbypqx6B1BSSB4QtihO
qjVTQeRgX08XHd51cRAsNb8DdqWLW4MAq8SLyqy79kWuPmVlngq7xdLSClhUqtxkxvPQBYIQamTy
ZwLraFRqTNYlu2QVkRylqNUCXYetAhLGWmjbQE3P9CfzkEb3a6fCR7CnvjG/9BqsMTEp40x2tMJI
JByHkaM+ngovxEUHIrws+/LYMaWmZxm1SiEmHfxWFqwT89M93B1x9dq0KvoXGDiycWI3l8RbudWq
LoikWu6+mFHW0TYW0oIDZ5jyt2it0TBkiTCdJSyyItvo2EgeV6Op3ILRfe3IZr186urUbRAAzBup
6CfSk1NZfZjYnTY+Qi7gwWqeb4EBAIkwI61OePGx5ZEJE5yEGLNLGAnfCYA+6qRSLWeXVB2NXW5x
UxQkKytWRj8J+YHcFG1j+WuXrqeoH9iLFsyMFWL4pnQExBlLieghAFtuY7VFHzieE+gHODjXdmx9
8mQ4s+eOP+m1UPQ63Kn9mAOsaWQhQNJHzzRV1FzceTTvOTnhD2TAZGrjLaUkDPd4k7JlMxDURU2u
T7BMLppZR6DatAJTlZP2Y60RG62Qw0cLGxUrJVZndlN/ys1Cyp4bBe6lYzah1bumqstmYMZYL8QA
ArBpfo1RmKnbyUrnRaPzyerFHqdFyUFLw6uAsV1glgAC30+c72Z/WKVxUlEgjYPyPJFFCmembAtI
9YjMioYplZRoJRjRTFYe1WkQKXK7viDtJTQoZrWxDIstqLkpvhgwElfu/qwVJq8aCw1Wcono801V
QHGy/Zun4b4fSDIOCO8cO8/SozByQ2DbCavJdTYCK0xwUCEAX3Jv1uSEqlsskySAOswmapxJZidz
fm1xD7bmUHZ2OFQW/azET76wCu5I1bMjOVfTo2i0UNfYBEbmUriyLtXxToe7KyASrsE9xfhU1Bmb
VFTWxE46OP47VXFVfeYosOOq06xna0RcQK74lCXLtxGzHfpglT+1nBGVlomSjVQkjUjIb0at95K0
qrWn2oQJY1KOWWZGM53poXGMCRhHbpFboVz5dXHjg6JrkbOq2g2CoaOhGEha1+71NTHnzbxMrfJW
KwvdDFq63nQMsVP0h7CQGloRiTx/cjStMX8cgbtptlUqXeLlAHx7x1z78C4UNWoBVcaTDvdZXAEi
KRDT9oQ9afSIN8HQrlEEw7pE1dJx7VOz/opm6jCxX1QBWleMQmCo0eQ7XblmDXNgVX0ohBKFCB6S
lKI6ETUwvQZpKC+6WZFW0iFDbjbDwjL8ZbJ0gWjYUVTpY8J6edETYUg2zZyIzUNTLZiEgKLH6A8H
dLtFNeZuM0vzViWJoN2HGX6abu7S46J02XqYNH6pbdrQ+5RREmkbHSlOjzxREoWGQiEhmCsZqxcE
7utJqZA7SVZj7bVcHc+dhZ6Wxz8TzyrESfp/RgtOUiaz7gwShXVc1+Q7VInwGq1C/5p1tABJgtia
yUNrKME06eaXiKCcdpivtUU4fxSTXbnTJ4m5Qg1PGE9leG5WxP82lMXoySQZgHKN3PoAf1bjJfOK
11uaiu8McuYLUfHKgKBQXWofSOgMmnRtMWSSimYqILrkGqRWPBPHgIpdRGI4tNpRTePqIxMy8QX6
AvIfiLoQTrGcLfcy8K+jDizFFvtmQXxesoUHEqqKC2DvISO0JktGs4dr3sWMoOtQ0I+hIA7VWe+T
4b7Ce5dvq6lDnomJ7m5RoCCEMrRKVr8tc4myLsrNUhV0LKKQ6xdxzR+ybOCSLILxIEY9wsYsLERu
vzhCo5pqMhvxuBW6x0gWUF7pMGD6ZxKDsqdIG1vmVXMokumTJ4YTRWp9bGppeS1umoTJyJpzJJqc
C9GkQaCQ4rsZ3/AuT1A7g1Ti/FHHag/8tw3vVXUU0IewRbZ1gQsSaW0yOYCy8+0USnK36YSUZi8r
tXUvLorwCnGM6digWpdQGqCn5b15nKZ42bWkztEg5em5kLgnTeiCSICWpt2bnbjyE3Td47gMs623
i3A0VyEmmkeT97ra33ewRrnJ5Gx0i8VkoZ13MC8bXmJeMrQi93IEc0Muki+ER0GSCjV6Q+z/rdGl
90gJxaCqU6YbisA4bmiZABFQbr5Ew5y/ygugHnIMuHe6KtmFSx29imtHlzGs00me82UfTmPtFMKU
b9WcF8hELMXONAAJJgoxwAhIgXqL6JcrF6YHs61kNO4IQMAb2+gNsdIGvomuHdgBGeDP7Eyd03c1
NVVI91UDLgppjkVDM3CH5qJ1DzY0PYtzndrkBZn7KV2bYCgXBqP9mj0mwlgBzA4ZPBopwIgp57Yc
ZOk9BAJnT5ZMX4xzbbKzMbNe5AjtJ+906WQA+902ZHg5ar8q6N8U60Swhfke6ct3lufMlcLeuBJS
om4GKRn2dSGzkjBE69qKVnYXJvTZKy4cBNCyoJxHpSpOedLEbl3mlyZRF5tKlnWYFCZuSDFl19JY
7obSsIIxi8s9hzE7eriAG9hHog9cuwYUHi97UuUUqKxFY+6tKk4wV4zGQydFhZOJnX6Y1cK4CmlY
PMuQlHYWtyXHJWPwas0uainVXl1oq69XqvocrX15u6BISjvmKw5iroeqWk/LrNJJE5nAxq00S9RB
lKQ97PhUqnNXadRXrR8/43AR0W8qoU/aHRhTiRlFA9AR/F302Y99+mC2QH0TXqtBWqQ55y3x2V2t
8JDFzS7vE/FAJLw/WEpxWdYpQa9Kp1Un6clQij5oBDZSqxnWm86YqoM6lGwtm/g2y22aKLlwTygs
CxPFyjdGiHb3guquPZH1Fn2rhpW+KdVQ3RmE3eE67qtg1OPlkKJhoy3nbTFz2JlG6hRQ3L/KVWqf
GjVnPaipFhdfvJQDDzLCuu7eRC7hlJw0bl+qvm6ucSCGdNRZwcSpWCfDAZlbvCmrMuluJYTD5CS9
ml4iM4xle+7V/lpTEx5Qkmt7rCgLEXRixMpybT2tyZHjQ4ZGu13HrbUHPUYsP6HytPj6I3Vveum7
ROTtNeRxoMzhbQnYqMu+qAfZk/uxOqqAzvCRcMc6ioBDF3rWqJz6foayg/yZCFqjdKIp/oFcvN+s
isR7B+qLdo/bO64dEuWF9wFdwT4kgevUYlhhmo2O1uf9ymhWz6rPeGFxjrCsIHWsbR65rU2nnU2d
ihRdQLlIllvAz6Qd6lgDz4Z86vS080hJj+1+jqpjhZ+GIHmr31SpGn3LMT0AqiIIPa3MtlCha9nE
wMls+iGqQq2YbywC/m08AISNE3Pf1VnyPHbTRIVthT4Y9vI488y1M5npRql2WyEWQPhEzPKF7qaY
FFdtdruelW6T01jYAqiot2iE8zPJ2bBfVM6YeRzlV5Cy41bsSt4delm4kWyUP+Ie1TEANR9ncnss
yrx3Y4OsdFkdCt9sunkvrc25Jwzjrtbgyql5ZmwLazVf9Lh7RDJo+vD14NTFOQPoFbWk2wjloaL0
2kZKCVxNtMpNZTG/0oVQvY/hCmwsVsj3ktq8DGiDbZjKIZEwbeoLxcCBM5cpz2Nbul08Kza9VnsX
RWkeaE0Mv73LaBbytDs1TWFykaZwcVtLq5wJsuOWcATRkyNr3HU1uymEsvMLGU5vjRXney1L9F0c
FaSfD+UrySlQh0AJbSwYQDmqsmlFo4SZyO2VtfZRspuHHoLwPk6AzI0S++a6ChmMZ9zEcirfE2FV
P5BMXGI+UrMXjt+3Egr2JkKh70A2eo0EiUSYBo2tTjawP+jdOzfYEohUh56OeP5uqQhPqnKudasw
NJ31MLtIVsHsciyLozrEqksxQJrLXN+jY2F4rqjLTusLpmftrf8tVPUHIbq3DOQ59peVAaO4MH4q
xk6yB4HXuDEzuKYeton9yfFJNVq6L/NcCPpUWYNlZajeLTW0I0XGyp1BpD1NRMaxoC/S0DdXbdhJ
+U303K71yJSO0YSNWSd3tD56F425Ppr1lG3LTp88Jbeae7p8zGiUGbfbeipojVguzfFyxWkVXaPK
FO77SlE3KzzKfS9CFopCBbCEwFnq5GH7iCXDereGqb4myHJtOlRaZIvkFMdcNOEVWG+Gm8dgwCX2
8X1thBnLmny4V7vls1Mt/BlynY2MEppqsKtEL1wtmkAl1K2YnfO2YtppRfNdTnBVwOGabte4QG8e
CePrYi7iJQwbbZ+pteIxYS/OHZnDu6WiCMkHhbGAWBQbTEvDyZjKiuHr/KzSFzxbVRK/mWTtAMOW
DI9Hk9Utrxgvwla0I5dHvVbV8FBJ/VVqM9WexnTeW+LcvGfIrHe8ZrA2iLX6mgws0fLEqs8R0uSn
mofluR6JpLGtlqouxnC3pzh4aipJ8hKty4+gI+MDaszxXY8pCMwFziqgvuNoqOOmWvRor68zs1mR
RhujeLZDlggUvdCuxZyqrID6DJaIvPhRiPKjI8TyhQ5lPs4jad+MspV203MO72rRXCC0tg+rxc5k
1WTOzqgTnWSGyGv18X7WBfWAfS7aDlnNtANQgRvm4eDWkYIit5ROo9SFXmysj7WCxrovI5lTinFC
0vZnDuzpe231nlYiqgHoRoq5VeB5O7Vq5baqatLWmPuLmg/SBgDE+JTESeFJ9e2loluY9cK+8xJz
aPAVl9VDZenXVOklJy7laCuTu2bHbWc6RDgV7Cdki1F1KB0tCcBmNdHXC6I4XFoDB6mdphrL/Wmx
CieWWh1mZdS0W5Nx6WaxlJNRabdHtuYxlsR3HI9REJkYfEJ+E7acjnqQIiQNViNjy9ugy4IiXG55
nw97+LzLdbWM5BqaWbtvhJXeU1JaCo1Y2/HDl7uiq01bU+qGwlN+0OqOwHxx2CVSZgBqJE/WAmDA
IiERHtauK+5EcYaWmyEpwJakvk3ZsjplnTduUobCXlDlzmCkrCdBg1Xx3OXhuGmN+qtdpXgfCuXi
SVptsADrlG9CTZUb6D0LbZ0B4S4v2gmuJUWbWxlxhFtMtvyZZ3GvrgArM2NQX2Rzrd/ztWEXZjJp
dJnbdBtE782lbYGkceyOo10auHhtTssoMCIwzhGDzw/RIHInn/EGlFqpU94AuCdpCDJms7TjDgC9
6PQx2GB8KpZD61ruACoPz0Xa1o5CHXLB5E3gm1S2G2gg4ROv5JB1q569E9iGxGudWFugP6SWr9K9
aM5SMIoh4rAEQ2FjKkDaxQEBBBUwDaMGFiJOxHGvTmjHmWZJ6CRWYTdJ6ZE97ojwUg9RPa2TXYJU
wHMU5eu3pmdi4hDEkQTdOqsuHKlXZimR362QSHOJiR06A6u4JHMisc2LB+Q1Xbu4uqK9t3EtHczJ
Svxmrumhq1XBTWzx3CZpU74sqbQcxXrIArkVBbjiTX/RgFgfl6XkSZ1L4LPlQvhGHavUzdr4tqjx
QvZ9ZbBV6s3lPBur/NwrCQxlOa4e1IQ20W7FvD3m6PkIsE20c7MoC/CSGckUCr8vPVfkkKyqQsGj
yya1NIX5rkvNr9CQ10Mxr9NWjhnL4MWUh41RRKaf5AurNTPR7Ft7f9Rb9ryLZY2+UBaTp0eC2TLP
mRqCSPG2eKkiCFdmpszBZH26aumS3McjMx+mzsRO9up66mMAXE5aiPhhdTx1mMbE69Su/V7AxnBH
At98sDL8WblB6v7UIDGrrVGl/IkyVt8lb0MrnWpHp2/3CSuxCF+pbqq3VH9r+7l3uxRmtpyt2J/C
RuHNJyvsUvRSyuhPMboznR82GWSSR9yvvD0iRQF3H5qkQrRDHF51rCKe0McrQhaSkBGjaZbEOwnA
9VclcP7dZrvMJhjoAN0lEyl2AenUzjJUQ+uQQS+SLSzhipl5dTGGn5ugwzU2uzy+uWemYr6RI9ra
VS76bZTGEc1R3HpyMSSrj+mp+9AL/VY/z4P0LnR9/KAvGU413jTTY9zRzmJCNzf6MgPUlZADilpd
IZeEHIxUT2f4E86aSKVQsAyNmuV9inL5NEzUm/KiUlES9XxvDmLuFeqaf1cA2r/ERFL5YxjSGzpZ
QhiZMF9VvbYOIw+xROPeShtTj7UnwrRYzcWqcsYTM7JRn6OtTvyKaA8qA2MJqqWTgbXbpEPc+lgO
sXVX3dXMSZAkFR/KzKjNtqJXsa2H8luhh7iTEooOslDL545EHTsB644JaDadvlkPGWpip1CSnDGj
8pWl6RRQ2n6byXAQ0q52mBp9mu1wSviFQ3M3Wumy/m/qzqQ5biXMrr8IHZiHbc0TiywOosgNghQl
ZGIeEpkAfr1PdYcd7YUXXnjh5XsKhcgqIIf73Xuu1/oYAp2OxLFZdqSebOxOS7FBdXZPkFtoU+d5
pCGTvFo+k8hM+TDkGP/yJxb0ic2VM0t782VzauV9oyitm9syhuTw+qpDvCd4b0HDfAyNx8mJjNdH
lXc/mSgKxIrY4QRChQHm5+pxdlrGwj6fOMeIbuUjZjKr99QL4T7G2UlDWYhJC1xRVp7trEZx5Q0L
7lVh1f5TpVO+L7k8uAGLZkjF9EaMiDq6EtheGym59tdez9Q/cL5mGvV2XMyDPcv2y+SjR3hhj8mq
TR8W1XEOtAfbOk5DcZOaRudiVjFPsv0bS//0qxOe2vR2GN4Fc7EOe5SO3lrkU2/IEWRBAA4l9sJt
5/jPaOhvHbPeXWtZb8FMszK1rAz222XD+ySJqU7xk5XHZ0rcpyuyTcyTxl10GvVDQQ/CH0VvB0fN
dtpGOYoCxddcg6i0PpLKrTfubNkrfzJ6q6ayer7H6z8dh3ibIY6wrZtmOE7FNHx62sUbnbouV+0g
i46ER168og/Py1xQhNN3Zudz2TsQAKNds5rdHSOT5CnMHGxMUUVPnSiixzpIDFVgeni2A1J+aZub
5wYS/c4ssbMirqp+pTnmD65C5bsp7ousX5hiXTkGdS2oHFjhMoODIC1e4s51h4M9V0TWwVTt83aY
l9WYaQhpwv+MHQTWZsYCYVSJ2AD89HtAEriFkdVvTMUDPCbIaI3dDk+ZXy37IZvzhzgNzGvmJNb+
3mqOU9aTqGgzYV9r6f5zPReHrEvyJ2Ae45ae8v5Aa1fwyiCq2bcIdiflRfKgEjJDDNCCY+UgBqdN
cTHhkO2nGEXabxZYh3aVXvrSkHKm3vZU82v9XeIIP96MIbtMo2HFpEkg0GbJdrKs/HlqBOtaPoY7
SxK1xfmNUpt3WH1mgdvFWXrzGmEOxSRlBcl5KD3FXULzJlBlj7OqdViPUwJcugxIvw6pwTJULfmM
c9qx15yQQ1xveRtytrP6lcuw5oEhGKILzNYr+Es327YSC3XWDB+R8pobG0nmrae4JJTMrkIqGBXJ
1hMy9zBGJEVjFgdiCDSUZUkOHad9qHuc6Kk9Xn23eEmDJiXKnjpnBAm6EBLK4Q9F0cgrui7dW90o
XxUYzF1fRoTpQ0uCIaVPbhuNqOsrr5avUquXMS2rx0Ym6sovwvmI4CRn7XLS9KoFqJvVXDbs+kSS
tRz9VQJ38kG3LaloF1cXzIjqIYZL+5So2P9yhYXiieQxPec+NZpaxR1GMqMP1phGF6YuFSdAkHyr
IhHf1jx+1UVXqJXrif4XwlQOPBuM6aMKcWYF7qBPbctWuEragJlcM9cH+n56FjLquRbb9Ta9G+Db
QPxdlY7Jb32qsWxknIQOMEZuTeuYP11Vm+usEwv1rP+duFxGVnbQdcjuw/ciInPkejcjRnJIipLy
1oXMfSnie3ADTvtLEeG4GkPM9VxW52nrLsJgOuMfQrzp+6qXW1CBC1bsunKxCi1e2rY3hsoVrWgZ
5/+k8L1XLvahf6mrJnyfc3LDct1lum7WA9umg7doCuTadRel/lRqRFGxXMMMJgZBp3dLlKjgd92N
kEfU3PvdgX7elguW3zvDNhil+8epioQhrXJT/eRrh3OhSN3nnmqlfgPl02S7qXFMuwNPgfM2kYGy
QaDUhu6MckRMMq73PKiubHaDpZo3YsRyQalsSFlOc/3EJK7eNVOYnSzGYNlRdjVsdTERa97MQsSf
o2+BoGK2zn/Xo+GBoalhf/+i30eVYS9drPiEOjbeWDLRFwDJhSsLjjqOna58gUkk/kRBctPtEn3P
DIe2rjDOuq/jp54HaeXUMi43A7OOZ1mFnuElSOeL0ywts3Bn8F4t162H3ULN37Ete3+8BGXa/G1q
39xsHfDWa25s5milUXDraez5LYXx7CMFPvkt5wKLZ2gyGG3DMhbxdkkaffUNjdYniqm65JWSqh5V
R7A2fHm+hQHKjOkwbP2kXsZ1mDNWYP3l+lpOHh/iiIIm2Lr9or0OQlkoUvTYv0TdEoS7PPJt/SaS
obeOZJUz8UdZ/sglzeLpCRrogTTqNf9cnfn5IfT5XBfP1Y96zuS+SDmaHRw91B8zm9cuLArMZJUK
cOo1NcmU2oyyYeQuNcqppV8lXSk7PjD3rEAZ4g8zaH6l++MbFvT7khhQOb3j3tcdYqsLrjAJiuOk
zPjNkbdYk0i/T5mHcuObQm1c9gYu3UW/G5ju7ZvF2Ie685eHRuY+mWK/ogvam/8lbAQvFWWv7hpb
QfgGZMy/FRyq/9jh4sN5NfG7DXyEEjYZhStTMMlNa19cRjesTi3z6j9N0KrdnNeEUsLRM/u5Y1TL
6J0gPwO27kLEEARC1qH8rmKk5odIG+9HD1110B3DqcIM76T8WUy97hQ0XSUY0Q3dKxAiQDBlO/1D
9bQ3w3A/XhnX/Wia6Strh+YsQ4e8fx4onI6xfppTgc4jM067rNAg9gWHTTdXSMK9CU92qmNwx7yy
htjvW8VTtI573dxInbsHYYXNQ5eBF4NXCa6nwmSxCR1sCy4ngwfJW3msIue9nIT72YWu8w18goyM
1YjXSc/hNenxr7UJs5SuTsON9uf0EC158QpBdTkym3nh2O1ihi9BVOBJ4CuWSwzFJGGKNeo5PgMB
ig88/dEL6Tv7LcSYeoubMXxv6ns0V1IYshmtFq5NpvEwSPgxa5YoUplAW4lBNfo9bofiNevF9GC7
k95ge2geaJN7Y0VyX1VXi9NYMZ/FzMad9c7OYWbo1bCY8sRlKKMMhg3k6SUMGrJV48k2UfRilSMs
A708p539M82ZofpYIjo4qK2n2r5zpLwgYbwonW3QzOlmQaJY8+7WuEIQ4jqmbivbsc8DsuimiKP4
MNihOBZlQMVf43XhbmHxWk8sur8Kky47FTV/lsxlyWBxzFagn9xnqRxy+T5SzUxSdpdNmlgCR5v7
S1eU167BDBCGoj3aGd0S3MA47GfGC5m/CPHQO527RVj67r0MGAz2GGddxv20zpRmuDuTDWiqYDjw
erkHRtUgA+6H+JIH8XF0l/h5jtNkK9rhlpEgvRXeOP4SZSn/QfgBY4kdqf9J9OQ+KGqVvkFpei+G
JQA7X+K8Qh/T//ApTP+6pIkOlZW79xHfs+/RD9Pa6XSxXF6zJHOfM9d5yqMxeJNJumVXsDn+eeWx
SBPsjngbY7fDccjPIPe11bePjKK6jQUfZeVZXrFKzeI+5/lMOqec/syF+NKRh+gGULc+LGXxStFC
Q+Rs6J7QLbXZtT2Hi3RwLlm8MPT12zA9J9OdKdD5DQBXVNiVFTFileyfh96tY6yB0cA0eGIWME10
Mto+WI7Ca8S5yPLfsRDCWWMRUb+KpkR59ovglUcDO2LnFwl8hfBQZKwYne74kfQSXUb8Y4h+gbuD
UYsBni7BrW0vTb/SlefwPiVFtgXdndCjnnhPXZXvYzX0IJds88VTb20WTmgveaOLrUpwnAjD341F
ag5Bw/HDGZX/NTEzOITewPlKTw70f0bmL5lViBdGReY1QKM/yiHFcK80J4SuIPECBAInJRZE9x3W
kjzkZfLbHtLwFKWJf+4bUEhWkYm/qB/osaKyCthygtcf47MJxE/jV0QjUlkt9QVuUrpXRX9sHN7Z
y8KH8QiqahkuuHDCHUHbudgNErBQXcicmgtiajxljKuGpXvhaUk/lGosfjklvMd+DBVynu8yuLc8
EXLzKcdDsrjR0emyZVVYfniwwiVft16uLmEoR/mrUrM42UtGvibuA3jv2bAdEpe8mFL9Q+3oIN33
jFvmjezs2jkVUSF8yYH6zpTMC5+IJQPT3N9o17am09Lh3NgxIcEGHkbLpXRznM6ONfV6p2jckh+5
jZpNWtCapNmrWjrqXxWPRP5SB3fTysxll99CnbmKnGAXvEYNrrwNdZGjw7fEpcb+Bc4kjW9ONGfe
xQrZFA+C4a6W26Sik5naSkAXBD6zKbBejSeDmEYlXEdnv6KDYeNZJXkFWDGV+laz61uPeMnK7MYo
1xj6nH1f/Zn9RBfYwKRlVb8Xq0tJVThxUmN4QuPMqSDWcJki8ZW00Fr+ga2y0i1DX+awZbEcAk6w
pzHolmo1t8gavu6qTWgNyxVozLK2Y5zXEnH5BT1mwQuNtfBc9vV8tXnnDyIeenGc0woavXJwz0xJ
m22drop26YjrXUv7Hvv30xeF+RdEIJoiPhzIZ5ecUfk/tKT+M4K78RVYQRkhnrlhsanzefqLQjH/
LK1xToq49Zd2PBWdTNW05VMzc9na1ZbO/dPUdDxzIIrdn1YKmE4NwYQIZxQjm1Rh5kwLy96D1pr/
hYLr0uT7Kcv1XAGG42gN3HRifESsIw6cnYq5E1XZ2B4C9pJpWzV9wFY4Mm54BrPh/ounUB97p+D6
A/wqWuWyn1MkCoyYANB8ZLZb0C6TOmchrFPahSM/mB8D2TbZRlV57roXMRnp/h47pyTwNTnFJH8w
fQrUNEiF/ahfrSJsysdKO3aGKc6bo7F7ahdrtojJlX6Jk6uMuzG6KjlFxQkuaJHsgChIjthxrMZn
321tL8deaAd49vGJZEj+AlD5PdQrZLOfQbi9R707xBvVjmC2qL0xVyRtM1hcoaqWvA5AujWIpE8G
CfqjbhYIcSZLcRZ4CSrSvHGilEHztpn9KntncSyL92Hg8mXb/lAekmnuIfRxbWwORicOukJtRQqb
BlUC7JmW52Vwg+Km14+5KfviFQ+Rp0gKtKm2/osZ+v/Ajv3Y/q1fVP/3rwJc8P+BKfteG/9/9mSv
/pZf/Tj8d0v2/S/8lyPbc/8jCt0ABk7ierioY7za/+XIdr3/cChupFUEVgHsjHt75v90ZIf8EezV
ewcfvmx02v9lyQ6c/3BDF5c2ipeDnyJM/q8s2eBO/7cAK5tuwDCJf8W1PQjzeGb58//G79CTh9KS
usHGSd2CwEZfJjtn4sBXjkt0yO5DoyWM9kE8OkjUVnwMyuxRmw62p2CNPHcYv/aYdD87G++RkyxY
dxrCpPls0cg5lWu35cbq8ousxsG+1dk4H6q4KV8iOke2pUHrE7o/dfehfZxbI/PXPkLgQWrGUWFt
gjkbTjGjmJDQ01sakwATC0WtaUhuxMrDdWIk5pKU5TMpc0Rsjpzk51WLFzgCrSSioLpNDAEPumo/
Wp+DWZoL1pqhwJY2PNbQJYPC+Js+FTbQgKXDazAX0N5isbWhJcVd23LlaIW3ohrkjB/tHnpLsl3D
N8R1JTPnSs4/RiA1YhZ5Be7HWKA0D65dD0+5tro93LloVzt9g6xVe0dPjN6uHrziECbMvHhGMuRP
/KBVxwS9SAdEV1yMa8iKI2nTkTqbIhJih3AEh9ykUEZ7b7HWiXDDte67/JcTpx2WDbO8ll0TnqVF
HLQAtLehinY6ag99LdbLxQ/k+E+NMXKcXJ7rTJ/8UHVrgSa36mPnknObXU+Ne/FYek55lRYDm1on
thStsowU8d+uxavP2A2X2ti00yoBLPbWFf5PUsj+rKKhIbzfh6elTVvEz4TtZnmsaUxYe36BD7nG
L2fhQn0UNbdva7ozQWlHX4VL422Vw3HU08WdK/bp28lh8idswyUGgOPcQdJiABGtpxSbl1xgzTED
XqUU+3IEkNDxCgppCE/c668kx1DnMxGdtW0JT0NhZa9euLrMsHPx+1mvc5arpzxO+k/HpnZSZl15
EKZLz1gZsMPdffSrOdaMjcKvnEiNPyKdO9YFCtIGqxOe1yYjBuntGKReDAfuzgkvoglOWV29M7Am
S/XBd8HR1F8Y2zpv08Ci7gcAGeCGrjAj4of0D9r3k8eqlvPaAdJ6SL2q27Kd1I/1JPH0M9QJeC1g
8fN6+sMvRGlM70nU2HgoTXeWk9W/aWhpDErXKa/WvlA+dvs2Pfc9+nsEo6pbMP7lo7vXveETbB38
5syO8f7Gj4OXeX9yi9m45bn5eshGBBB7bHe+TZ8R+Mz53rdnqYtjT95pCDpMwEnfRVu6zrNtZU84
l8DH2pwA6dqg4MkfeCcGT8uHPPXCW6kGg8Aowh9EjmtSqe2YD/tGckGtqY2BaOjqjR3ktG+nZbgt
w6V68xtgvlWT9b/pM8mfqrbtVrEbzCdTtHKdavw6xhunPajIiMHnqLGpBGp64uG+RIM7vixZxmm3
sRpc6UP+20XVWQ853UE5aBSK7OE5zOne7yyIGF1M9hx3WHAamU+vC4awXmnMnlYVAeAzQxLTucLa
8BWFXXTWurMPkcQt5M799ND3o+KZgjizi/y23ox4MFZJuFg36QLxUDpnJRIuPm0zcUuD1oiN7mMZ
mA17brxPiio9ZpqSoToe0YWTZ2rQNRYtkJmAqOrNFHC+u7uw9zWzrovEAbvFdpycOsiI1YppQnBt
sAA/w2YkpZwH6VPTCvyXLA6BjWqBVnTNRfLvnqSoWvilWhafQR96D4vG8s36gbfeBIchEvd/VwcX
K07v+UgOZCt7wpCO4DI+aqaclzyoFYdqWa85uV6Z1FiUsAzdVcRB+eZE2CUwJhWrCWvnarJac+qT
qN12+Bn2nsfFcQEADkBk8nDMFn6x1ciimH5ItGDz8sl/e+TZ9d2GztQOmp/f35Pt6fA1VBXsD8pm
hPNYJfAj5vEoluW1YJ/I+ug0tfY2J5zoJHrrjxFb2LzOk/swaV5Xk4hRLknZhIw2I2zYd1k9kZcU
UXv03WvJuChL5ClAje44gPLk3fBbcMrG7QylgIq71sH8M5JS9dT4UUnrUel344uXoKRHNJ9v/tir
P81MSrKMrQB/PmpUUj5lEdwCg2cLTINhcWJG6//YeXvMnW9kmQcKG2AsCkWUV3RS3CLh2Y9J03iX
dikxXJXN3Kw9d1SbecJDlVCPe0TeSV7bjFlwNXHus4O3FJFzH3SJ5oc1lAfUxp32cwCDSDtMfnJt
sq2yxT+esPhAEKlwN0HXyqtFTQ4pYUKjqfJpc+YNst4ZdoAeL/r0EXOWv8oGfvJhwrntdc55rtWD
K1JmIs5gMvLEhXxwOw6kK/JjlFXORmwi08XPbRNnX9zBnF9hLNmrujwCUtlXsCrSKpIPk8c0PKnT
7mHxbOe3yr3DpGbvW3B5W2dDHn73BApWwyh4ckh73WpvsvA+KTfgqsrkG5OsSY7EDcnbg2h/NXWd
XOfIbh+HIWe1EEVT8RqGNVfX6g6tuf+/0M3+Nj3ODTy1x55WI8QpwjZPTNV+u6D9j1UYELOONW3w
AdohCRLwhZM8oIbzcpb9eMN4smwHG1KCspY/CyEXDH5uX5EzGquLcAb5aVj6d40XvzQptG+06++0
ztRqqYn6ViWcDFcvzjEDE0WRc9JvrTCsvrUWCeRt67MJ7JQLtMs1GrSVfewkytGqD3AmVFxEysR1
oC0sIXYTydxTfNBJpI5Tu3zUQXUgfd7zQtxpFv0cYDMq7FeTT/YRnt49tl1DMA2m5h2pDX8Mm/Md
ptk9WEbDLinlkh6X0cSXSdjJ1mrZ0tqot3ZyxqrDE8Ssq1bLJYMytzcLBI8xbB/zBFeNKjIbXOdo
wBPgIF3nGDbygEGgqpryHf7+3cTAM4S2GxER12nzUSeyx14SAwtVIbZoJorFehAJKApvAMiRBOWW
WqhboSKx64equIfJcHEmyXJ0y1piGzfVr8qhTTBQ7F7aVOicGrv20LXVPunLjbRPHPH6hyFj7km3
8bgxjPosNWNmUOItsr0NlQQvXVN9dkK/lMzppY3HQ+mn8g6HEmH6lGEwP/IlBivHx2nhONzshE2r
2VIE7yPx22qW893pmf+JO8haVTDWxAyFfmoG4olzY/FtBjEDW6m+8+V++RscCziq7ZTboI3rdSmy
JwVK9z2y/ODNqxqHVCM3z9jxJk7ONmEZYvmvJZ/iBdlPURFrM8bVUPaQgnsaqrDjrgM8MbUDb1Pp
dPop0tg+d7G1wx1I/l+UZoWl/Q9C50q5iO9B0u6iwlz7BOQ5PucQJIQrw0PDVACbcYu5cyG+M/9u
MvwVoyc4DfjbIYzJ2vgnN49/y2l6N0G77wP7aqKAw92U3bEDHm9mjXiPXWiVjcl+Fg2MqFT8ysNg
Oy8gL3Q33syIIJtWwymQyQnu8CZOTboxWuo9SYbnGEJuAQBnMNa2q//Y9BoPwoaUMjOhZqj4WVlM
p5r0KEr8Mdxt33Rc/QPgvktzUso1b2tt4qvHMH29AHCqNQjrWJ1o3duKJtsudfOSI9pA/oZ+tThQ
WpFT6YD5qw029WaKplM3jgFogdHeLvg0z3hHm+tg5pYVHmyMTFu4MGRMrCzikBQJ8tGwmFfCDh+B
y34g6qA4gJyFUuPybbHW8SPJ8tBk/ntNtIqJLKsY9QHspfg8CqfZV0tnr+pgfirvvKupPMLp3dY2
PQOFGO5z7bl8iPD7HnQrnaeW4NahjtriaVrEbszM1TLBxcsS58MxuvlUgX/NJtzuuZlcfIukx3tZ
GzxtXvYMedz+MnNf7hDp4OrY419PWN0WZH66GkQG8KofXTaGyDzORTJvE0xj62QJvMeq8q9gxG9T
qRDkmep8AUNud3d7/d9cSnSayc6/62W4TjWIdci1wUrrd7vO67fEITEOvCcE2OHUYl0y1mVTgAhc
OKjDWDuvxA1+8Eq1Ww9Z5Ao8GdqwDWu3LnS1RSH6K5yG85amwNtug53pcIVBQI1Jt7S4awM3hTFd
N38ZA6O6zTMgJC97G1xUaYC4a8l0GM1bnSr6jHB4QkPG/fjg0gL3lZCbw25vSJKuQeCn6xSb1RbU
afVFQno4E3WSOx2DFcD1tuXo6a51UYrHaYig7VchQIomrg7McmG2Nw/onOZlnvtbGENZieru1gQC
5oD4HZWImHjFsADI70Dc8RWZ3BorOVh5c2J7EyviXPLUswMzhue8wHIkz8LLoCgNKtzYFZShKS8v
6cDJLenqZc98mOUP1/F72k/2pvKb8ItyQvXR+87GU4CXPfqVdBJxg1fbhv4w0Qa/KobLa65BB994
h5LIDUURyaFn/4FvxkttMAyuxhhTpsnedNdZpymeby4I+hC/3dYm/LoPdful4bEjQv6Ng+JL0Y69
bicvepUFrbJBwDF6aFmKUvgEPtPnlYOP/WKHsGy6onyyWCfT1MYnqryDA3ccf31l6V1g0KWl256m
ynrCxVl+qUkDV3Lz8hjfZ/uVxfuXZTiLqKorDtIE3muAvrZygj5mPKrO/aB4uCJgyl17t3N47p9R
9kcv6qqza9v5FQPatE2iAhtAPRJ+cvsXSvCybZAOJAaj9jM2aXKIdcwgIqlLrjr4hbvcYW1NlifP
qt4Cp462msybxDq34fc50Rr8a/QbQBGW7g+oG02xllzqznQscLXijF9vYG+TcuX1XCVen9NZZFcc
liufmapTvkWDM3D8cq2jGkoGnmVUXywCAKCRdLRSUaVuCh9Wu/GXJYU0IpDAZckNtXTg7WBYEE+y
zTIMPrLZGMGRg34TfWnY5v9SqJMfZmXD9KA44MI84Q2LY3uAT199p43TvxagabfdIuu/feWFJ4aT
9S6afKxlblphhasEYeGxwsfopaw5XkGWpC5+d2WefLTEnL/cKIYZI4O/uTvaRzC7tBs0xL6tHIIH
eLVsJ6rYWmlBcnjwK5yeE7tOg9HrhA+82aWlV2yXalm+mcpa+w5u9TqYW3IoaWm1z3w1mvZpOq6z
FNY3Dl5cLeMILcSudfTijzkTiNAX1PE23vPdetRvemuqDkpPXKXGqeabofqRfqfxydNd+8RtPL40
NSk2O1HReaK5YV3OBTnLeBwZm4Jf6/Ct7UfCXRsK2TKapnpcAVEoj7G07FcdO/IhLelKqqyoeMhd
uZkrh/wkwu0pT7MYiJFV6d+d5mtQhPqPvt1AKbGDF0lminZ7aiXgB8B4xHjKcZ6lFaevOTOKfXRp
9iSYbXD8qyinl8SeFdfmbjHfftS1GNaBq9WOLQ6YD/PnUSy/Pbt6yLAyXe2yJcDekGTssmjam0Y5
Px0NchCycrZ/0OX4boo6pYAC+3j5wiTwG5Q81Q1Vl73QeVxushkW9SbJ0g/HcvF5Wikagsvd+n6n
7/bUmlRbTPHAZpYBCWZKTXQlgeJt3CL7cGXMxFpGGi5dJx8ShOlVFlhgCJomdz/SEcRdFmLO9lTL
5+bLD79qsYWn9ncazHRH8PGcOW+CZfAX+aXa8oU8w4dl+kuSpkCMAg1CRYNzysL5ZNXesrGHyOMo
qh1S34y3TnMVRwcd5fZ7XDBhXfnMYGG1Wf50JIKc3et8TYy/HuOgMzjZZppRLpS240MIY/zdY750
qGXl8Ik5y7nn4T6nSshH7CbTs8yF9x6X9mPftT4e3TZlYe6W6b5O20iSWS23Fo2RA6wi90IoXvMU
LvM1iOgnmadaEN2AW2djL1rhX/V2InHZE4Mkp1HUqL+oNIzIqSQ6+ZZwyc3j08uh0YcYnQFWuM7j
XEVXJinrrgZw5kEsaqYpfW3r5l/DMW2TjpwTCDORXe8TEez7hdQvyTz6BAo4aUQeLWYsXHz/U51e
hYPXrV0rq9fTkLbbOXG4SEL7gSWLTaUOSONKFZuLlyS7tCd4hjKIg4rfmUTqRhYlIdQEElxltdML
PPSMsGzqkhRMs+PilsyQuYd83KNtJVmoQ1+L/lwZeK0cfZ9C27kWIipf22DgvkQ+A8+tiY9hUHLw
pATrIQ077+z6KdvnNNgnpWbcFqWcH5n/STLSsbt3W1VtcjdD/PT7w2gtiuEh5t8gjfiCK/1lu9EP
sduPUkhOuDW1UHb34ZSehSEj5G2aqjt0x0GXGNIh3Od67IAJYOfzfPE5ucHaTV8th9DpcqLP5W61
9gf24sW5+VNznDC27xogwKu6S5K955AcHpzulkh8L0o9dmH9YC/to0k4Cc82nKhOcSRCakk6y2Xd
asdtWI2/eKS5OwqCNJoqqTSxf3MxO1GXsR2i4F6JQv4mls0/NIzNkFgvdUVGvZm67CcN+SKwH+5q
4eN3WEj2GJbwd8dOTkr72ExbD44Q00nByQ/Nvf5VCVIaFLx1m3Bx9KrzJsCRZLSwJT3Xaaa3fZma
97B3i6tyO2qZ8pLghwZlEjrio0VOMa3/bOHc8apTY5GHsPggkzL51wFIQBsBtrUAGB5hpy5iOEch
wR8vafU1VGBbAzuqTh5htCUOLrEg4J/ko7XuxvllXhy1nTNwY30AFMSu/zn9sGtKuhMkhuhLOZNb
sky8N8jRRLHr7jy1tbXV0CHmaB4f5qEyB28UrCljRio4iT6i0KQ/Lion7pE3B22b+hAqiNhBPeds
quGbq7mzKnN0Amqe2Etm6ew6SFwN59+aYg3pP/Vpwh/3UoqWwXFQz5dhtIse8TZv/3ANZkLpRUo+
2hLD9aqfHW94ULONEU/3EF3KqIgQ4orRASPSalF9hzHEmHVT5RjT8fF77nr2MvKhOcm7uyCtM0bD
Wi771AssbgU4/tP10pXtT6gS/9rk2BNOaZzn4zaNZfzh4NvAnIyg+WdKKJLbdG4vvxWVUyd3yGBv
kOADcDXe/avUD/2ag7kCJDh90pkiVjwr73bUkEXmkiFOseU9Bw0FXsUIewobNxcG37/YXE1e6qjL
1v7k2fs7zYB3VSVXOruqF1MX4rxUWFBXVhKIrSVSgglwSdae5TO9qYsc7l8zR0+JwzWP1hFxtluV
02dKriHxnE0g8hhHifRvZGXOmM0+WxGUKCrLaaHGeEUSej9HP8rnVZqcBi1s/jvKvHofkZQfqQqC
8WJxGPdIhcMwZTIfznW3p+2CsQ8hwfVypwskxGZhZmVibw/m0yTBTTma6F5LoXo2m+w5sZhAMeFa
BRbLkIWR/y1N4cek/4O5M+mRG9mu8F8xvOcDIzhEcGEvMpM51DxKJW0IqaTmPM/89f7YDdhSVrsK
7ZUfvHjAg8Uik4y4ce8536k6Ju9MySQVGKvrmBwWp/VTVUAfsLOLIeWkJ0LcknUy7DxhYYcKsuQw
SeYcGViCDZm6euck9YOoXXpu0b2YTO91GNrpW8sI+iZe2P/wkTsEgi5J6aNFDXdy7Ba9gdPS3+c9
sGsHgVCCqglQi3tDLtTo2yWmBBa9bKSWkwcrXqJTGybPnG+eeUnlthHkkljmF8IdfaXDp14vp6bw
7gvUk3/Q9IJuaDjC3Jk1X1BUYKrqjZzXInCaJ9IEkLqb5g/kwLSMBk27e7SSY2mTPpQFJoZtVd0k
k/MTr8HCHK1HgcKIBxWSSw/UpAEdLOQnbZiMb3sC077SdS98Eltm3u20x6EbFMSZGSjqsHAQciWc
Y9+Uu9Jtp21kL4A+4vKhMQicIvJysjwOzSz3FtTHfEDvGdl+zgj9YIxLjN2r1O5dB0hqmwc5Iskh
DL/QBU+3emrSvT0p98UzyjWYygz+IFuLdJo2N15MpAbsJ2zn84Z4uuIhrfvshbFbsVsoaDkiQ1Wa
4j+WqgGwZryKqnSQYRfxFzNLvtKa74mQKn5ADkFBamDcM4hsc08EBzA9SYsSV0DJObpbau/A0f/J
E3T/7YbSp4z1D7Y//CBVgMh/8TMdFNeI5iAXOMXkN2bbPNoujo31F+xgQW0daMsbZL7Y9UhC6esF
q4JBW3LMAonJBKG3AZofPeVymyfYH6u2RYcwEE64gGnEaB5vyjx9HWz17E7FxRgRLWOkx9AiwC6L
Urp7GSjVOm8+aaZDfsrDpmRO6r3lBcxma+NO2dBE+CDs/FYi8eCoHR+dvJ03oQ3ZYmn0+LUdTfWI
rsT8NOKU2oRdrXboqPqHApEzxQjGVVrniW/jALti1Bg91HPSwCiN9T2ScAgyXYmjefCOdVkiSJlC
RHmxiSuS1NfsqaVQ3OVAlHZT7hkn3XnJY6cTws2QM61ZjPOEHg47eq4gHLLuWeTZu4A+3brbUdi+
sluCEE5G9veGYSaJYrQ/vBIdVh0/Iv53L63c2Rtuk15V0QD6ooqoZ7P2U7is3TcJKNytf0rRnQQZ
X/s5j6vnJtLX+JAtMhapXxyUtmQcA5PYWI78hrbJ8mEA7CDfixsZmuVr4fTYuhRxfCF+0B2RVdlz
V5kloh+vuNFu7FwGMxt+ZTYbtCAPAX/4Rdh62xlJKy9lCwTYZHbM8bKwL72sQRmVQ2Ovks/oOfla
TUAGttVdl5NhX9RuPR4rOO7G1BVPHAvbrT3KJ6ODEIFQ/g4FdulrpC6b0GtJqeQ0telnplUQznhX
selZVkBvN+99jkjERNUy4IxkTK9uL2OoBkWHma0Mpk1lFOahoeebusYPo4eWXPCvMdlMwO0Ct7mW
BJ4u9NElniG7nq7tmjkuuvNPXd//7EbgQGXBGb0lQo2Dw4sOJ2CwBp1YmVntXbQQg95EF16ATgsX
MA71aJfTMgamKp/qKN8WXXJZ1y7WJ4Go/z5cEveGTb/0FwnAOTGhpKbjVd0KbDSC9TRoWmKRcry9
qytPubxlacc8ojHochtWewIRxtmsv/dwMl2g676Kh/omrN34OiYUgqloDtW5qul6jCP4qVzZzwPD
kmOIzeo2qIlFVk1C69ZIG7qihQVKeaKn7HE8muL5S87IIuQLRcne3erRFlskiHR2QYDGEum4t47+
bIY0x7ElvQpCZ/9jTmB0tFPYPaTeAvo+G5zZT9YIql4Gne8UpQItIRIMbov66tAQvBTYW2hpAADG
2D/xytDYtrZRTPWBXMh+BOyGwG2YqqPdlQi6wwJ4cNQnNzXyPCqkFim5YYIAmeHJAs2CyY/V+ljl
4q4uID/1hPfuImfKsGRlq52xNfWKmui+I0qzoVa6X8Z1qQNphEESJet2dJk35oXMTza8Jl8JGV4G
qrkQS2EckEv6pPZ8aasOD8oE2LbHB9ulQe/XMatsOhsEbSz4CiGMhFHzo5WKJ0IMw1Qfki57QCWG
/++SBts2kvOTVfOJx4x7hVvtgupF8APFeBi9JLt2YFpsK/GSVfSTdf1oOHRRYrCiloHLxqH7C7aL
znuyR2V+IIvm0K0+g0HcdJMe9+UANkd642c+14vR7B4XzOOI/uQpbRFg6sE352GXA84kEIijAkYF
2R2mERsjgmWfriKW4HTep1hlWUqoRCtW6QXeb53LU+VBfTfEd5VAUOdLSTTDwZAMzgaQuoX1sybt
tFj4y6OuPmDA4Vg5YNC3ThwHaC8YF5FQauUy0NtnQBhkB0GheVpKW9ziA4Up3OdggUtAd5ueDEY/
y0rc+CK9GzgsH9I0m26iLvDlWPXHxGE6RFuJZ2iaz8tIKCJJpnehgZkEkBvLla2jW9mDB6y8lhD5
AHuV7Hrz6Ab0olLaitdilF+VggljlCI98W3Y6VUc5vWdhZgBtH4SnLq6p/KHH47Usv0+uY5xYGm8
XYoYSvKqeW9pn3Vrki7axOyF3QKRAGq6LScZ7xA16ZeyZSZY1VHmZyZeQdVi4yzs+TZWFZwAEIAc
HmPyJwTZ7JtBuZ+XvOcDzpjr0UuvofW4ZYUcXHEEt75YHFHKsjh4El8Y5wuS9S4Ma6x2fa2Yq89y
m7IsInIXx0BhcHNdHoeOf3Bu8Zu6PChr9o5h3F4gD619nRLSFMY9uXhtkEhalQFmLvpiL4REnaxY
Mpked0nZc4LS6JQzIprtJr0r43VdTH7OIBAjO92Ogxux1OLzWUzrGpAEPSgKoraNHlGh4M2sJRgg
Ix6uXRe8sElnv5QPShjivuVUx+lGP6SZfjEwGWKgpysb9FQYgnFN4lCyNrF3xy9h3FYcFL6guOag
DZdBH3q7QHFjt7G8Gen3rFMYhvL9TqH4qv6wONYxQszxtw6DSY7sPNsnEvPwfkR0/icvLtcB8DOT
8MsWyoovBdtaYs29H2U6vPKM7NEbg/yyD5x667ias1IPVTsJYoMqJqJ9kV2GnPDLhOiMxL1zp/hW
xfXDYsSfKrDkuLwPunHvYls9yDiHAk7TD1tLG+9wNj6GcgXudoPri8QDuO1Ey2Vh1+icTH4vKLuR
+YcSOhnQLKvms4B55JsiWnHTlk6eC8FedhiiKEwA1eMzuMk1Xe+ltm5MBn00qdV92YZb8HF7eBc0
ZAS7nmfyI44JGYI+JSgM38gxaULD0cRzLyTh13rgi8SoXS/uk9cQtQCzLjo1Q2g+Y+hOkh3nfMfb
cXE+ZxSg+sHJUr500632TreU9ymozQsqSaRnnrX2sEzWpYEY959EgyHXC/RmhptPIJk8cSjNdkNt
575aG5sCjcG2nCmIDHu4cVqVbVtT3CpcZPiz+VQLw9yVXvCYVu66xFrdFo15CAA1bK4j1I6+ignH
hvv3GW1ctMvc7jPyMY4EVr+cSiAz93PG1qyZOiSq8BF3/TTbegfaM4YhrGcf5wFN/sWyNq43VL52
E2Mr2wqFsXCe5jK6M1mGcDXdk08PhThoLqqsvDEneavS8nntf+5bJcqTrQWMh9GEGWQxHfD6jhkX
3sjneSJcGIzNTZNKFgWXFkPPJI8BegOWQDHOXPyJdjvsQEDm4XKrU+gkeFYhegM1K4X1IAy8+rJU
aG2A6BXIFUynfARitTAlVp6vDDDJ0sIbDTnRadjDaZiRMGncVFh8DgBpegPS8xTtonL+nhtTsqtQ
VG9rpw/hUtBZS7r6alDUq0W9pH7YokEc1Vw+UE+6l6o3e3afwrgSOV/3KqvnkxrCfWXXErYpzsve
mx7BuTHYMuk06wnTc0BoQB8NCPsknfrKCJmBD7bHJzWieBK9uUaaVbsMh9p+jlHvewrvSVUahyYt
uyueiAJGl+Vfwh6Er1oqfYWXEO5FNb5U2NKOiW0SNxm05c4MQSXAQ1wOTOv0TdzWPweGCZuCtGMf
ulZ8Zwyt3Disz0T9mXgMgte86KnpyHgqkG0djQErWz6slSua7w0NmuDKM8evDF7bI5pOtk9lWDvD
wopRFGZ4HBeX3vwyhndQRtGyeMLZpT3zlqC0TQJanWbrymp6aqlaLrjWc4wXYLdEs3GbzrpkOy3q
4G4xbFzwCetDAyFj76ohfaLSn7YzreONpK1z10Rxc1+XGTFNWKn4VQP7e9iY46VjyoX8lSlctm4P
DXg1zp3AGVAaeX12SETfM/rPk3srAzloenK8BhqDL2tC34JveFagYN262dL5mu/zNu1+jLmDCXlM
Av3kDPKOMnLRO6xCKQSkuGNICjHEqF4wDkwdOb+1ke2yGSecwVCYcQUz0J3BX78bGifB/99Ayq5k
VH+tAj0b2wxR8B9yqInhZeRJJoE3o+GrHBslbxRN4rK12pL6qGqvmy4a4j3ZUqg+Ml5SvYlLK7xL
ZbncV7KgLQPElmKsnELsymGNDWpTeBAkKDdiCpl4yWFgskSjXW2AvFuV2vM9Y2j1ltfKmYmaWaI1
qEuh2bBjqjY7Stqj44a7ftF3EvJXpDivxD3g+94V7Q7hq3lpN8zHfHz9g3VK7VF4nCbRgxj093Ze
Ol0GlnzCrpDdYvON9/OA99z2qnsxgBpKsv4bAQG3tsEJJ7GZEudYpy7yNDeOuLf5XktSwmVI2yyy
+ZddmohduYhr0cWn0CBlNdDiDl7TfBzK0rcKXP2a1rsaXkCywMXsfcub9m1HJAC/DvyVb1BuPycN
I+woand0Aq4C1ztNfeabkr4etaFfJRNsejEYJPOwO4LGda3wAs7PsFXYijnkzARltGG9S7rIPlAF
ad/NRusyTByuiYJ3nRkNX2U77yv4k8tmGdVewCFFM0gJBDHYvBim0HmoIwag0FAD8a1VCW6uAWPA
pyUx1PVYBMk3gqc5H83Y90m7CTK/IQR821HcgsyMm+BKZFX3QgF2jw29pwUMofdI2PcA4wThZ5KX
CTtbn/yEi5v6NLgfYHSB4MCrEUnzZ+lIJtHGyUyGKzMpAadMN3U1EHrSoOKzr4yyIbXY+a6ZdVFT
2JwbG/Di+0gHxn6CvfnsSmbDGzTc8ObidivrtEGqi/EryR2/GoAME7itXbnr9ZTpb2BgGQxYndVs
m6WwvjVGk3+ZOiq7KIyJVmjkYHPIy07WWJDWJ4vprizELab/fiS3PXKuiExG9cXhPvwSYQIiK6h0
8SI6WKmmggifNIdgE1vUw+yJauxu88iUz9AVKOyjGLFP3UeXKvKIHR5EsAdZI7/QZn0wmQVdqIzP
gwOC8SPvHSxcGYag57ziNcEon1/Iak0xcgoPooS1vESxpO3BzPgnCgpIhvmcPMXIZRlLGMapkDXP
oxLfBke+Vh7Vr46L5FYGxZc+6+1rjivzZ1PK4IiEuiEvgkSJFhXLd5czwqmv6vrWNCv7DnW9vMQx
k1y1PNxbVmVmF00GNAW4KJndxXhSMCq+d42HIhhlhjcJqLo9XT5rbvqrAnf9TW7MuR/mWPHcMPGb
RnjHsvPMz8mkvifR0F0OI/1mN0PVPfHAbxKH/Dpnsu/zLkxJp6gz62tYtNNOxWX0yPe6ZUpacLIE
uo46+irNxz8KZzwtXdhdzuYQoCoBcHDM+qoZfNjQP8cCBRhAoYIm07wvA2I8nH7+Yaih81tsQ/de
XyHpT7uYHUtk92qY6S2aWuyDMvPoWNezi3OQf3hEdLDNzLLdSZV+RqrpfMUVns67qk0gJur+h2KB
qzcLAmSO0nxeNPlpUrWLqA6xkvIGD5HhCyv5XoaQXRsILRdwD3+2pB93RxpQ+R7Uj3rkBCZ94YbD
vkx4OvDQvyYDI8bRiPlstDZ3VT4/lwYcI4/20NaDriENXd7QD7JByNHE1Ou3PyfLFxUhyGR47BF0
K4tHJVK2gjZz52M7ul+j3vOu8nXMoYk0f84z194sIaaBZeBHLTDobpQKWb/j4WfpWvN2kPknWqc0
gZfClHs6e0ix+hnliBWQXlRY8NLH1kR1n0eZOnZ4bkmIAZLioxbLj9YwOAzUcVcCrFVfOHswMe6A
IFr9ZVdLdFYVAPSjazrBpUhr+6A6Iz3FHGTpfojgNOd2AvKZJE3II5cONpsbWXaa/gQhOumoIOlp
wplM2jpOCj/FTSJ9FyydQGaijANfxMIIagmeJBjv10J73YWOkFVSLmTHZdEJ4F1E1yYF1zc0gCgh
Jb1eRVeduk/MVzV6Kd9pInbBUHweAjc8WNJDzTvSZWTdNsOv9EwojNzGfMwZ3m9DI/S2reu2D1nr
XXiWVW7hVl9DP3uNoYVuGUYmVwxDva1IR8tPUEtUYKM471iqgXwRD4tfIYvYDlP66mTjJ8Aj36c+
xAo61v0JwPl0XJkD/rRgryvb+ckVev40RcYtCmwa0sp7hioB+7Y0vwwekWoBtcE2JrYDboZ3covi
psjsR88TLXqmFjZrSobOgAmI3rrzTKpDeCiKwPSHunyQbNP3Y5u2h9ywA19EZnKEnkpiiUYKtYPt
Oj7LorpHbUAuCh1EVLPrBBY214bgTg/TdXrDCMEf68x+qv98OYrCebBQbYBgmhdiWKjUpKQD5SV0
Gjed1sZ2mdtxZzbm1jA5vsYN4Poeb6AQZkeYwBAfqbVZdtxFf8KJZbOX1bTzSqM+1mNMtJCbFmgN
Y3wkhuEcnSZxrqKOd1KH2AtQ3HY9Z8nGKl7Rz6hjnNpfwrzlyFSm16ZBqHEP+nIb1XbAc5HzIWfv
2XsmFovSoaJBFsKxvOtZb5DgTlZNWtuCraofOOO6LRioRFR3IxiZ21ajtIdPzOje6Kb+E7Lx8dgM
1XRF6dUwUTNelyFae0P443mpb6u2ptaZk5y+0lprhfl08EDmXrltMv8VE/mPbHzvGvR+TRP+z/81
qHi93v+30GGXZMj/3cd3/S37BiL/92yV9f/lLyefEB7WO40jT0hpog8mZfcvJ5/n/cu1TSJUGH2R
SIIb57+dfOpfFogHz8PoZ0lnzSP+byef+S8YGWqN49SO69makJV/YuU7i1bBEOgSbWEqnHSWqfgn
f/fxpfYCoGWo2oPdL9VRO8Ab0JzFCL2D5PjLY/mbnOG/uxRPgDgYZQtk2GeXAg9SuC3Ho0Nn9fZR
FfELs0vTnyXt1vevdGZO/POmpOVgTXQswap4lg0cpVk5YepvD6YNjgeQzUxbJK44WSv6gRTwD8bS
11fZ0FQvFDXp8/uXF2tw8v8EKqu/rk+BaAlp28Ix17/vF3PkkmN3rkazPajamB4Xjy4k7KgE+bQV
PDvUU4clqJNXAjWSC5pd6WVNE30D9afcffCXrDbMt3+Jt752zAOFd/bMsaZUvSH5eV1kfummI4fl
HigeGWSRm5+MNmdJn90quqSUb0jqBPRbBFH0EIwmMrZhjoZdhU/7KWWl30VJV+3MbiwZ/acIpMbS
u37/713/nLM/ly7PGiok+YP5e39/cM4UZ2kyLR0Dd7S0wG6A5pJQgteZku+Comh+ev+Cf/NOKkVM
kS2EVJaUZ88Htak3dSEX5GgYQKXUJDQHpCUGBnq59y8lsey+uTntcCi3LVe75vn7z/FXQk5teCtA
cuDrAAR/Kk1z6HZAwPIXpehouUD3VxM3rRmSDBf9mFkdXkY6WsVtSucFdyp2OLL1CK/7vBTYAQ0R
CM93Ioq3DbNS+8JN0o6ulbVYDAymfh0XxAFn8gQ9zWagLsg/uLG3zxC5oI27haQZj7J5ve9f3vYi
i4dwjoP2kLaQz+GEDFs7QSkfLG2wef8ZrpG8v78fXMq1sB/bnta2s354v1yqpbET9fSTDl48GDe9
PTkm1vV42AStVrc4cFDCFMBV3r/q39ygQ/oUv5tlui7r+O9X5RxLc1cn3UHi4EDI5NKiVrgD6frH
+/cv9eYdWW3b5roSC4UeZd0sfr3BooHZ03UDCeKTOV5gosLBuQoj//lVXLYXk5feFMo5Sz6uitZG
0qprWgCVfPICRx8DEjC6D34t8Td3w414puMKKidPnl2nwW3DrJYeom6RtZ6sxkh/cJYg8xCAwfDV
mYfqRwDU0d6NPHlApCmg880ClZuGk7Q18s4+xBRCqAXREwDgiRN6/0mcR4tptW6jiqGg5t3VjnP2
8nozrsSlFAVD6LryHa2KUzW29vckLB1qerTTS0Q6o+UaIbM3RXo8m+kx1XJEa9LTDITyeIE3pL7s
ylB/EE19vhxiESCRQpukvSvLUc76Yv7yukPrbWCXjsVhVT9tk6Z9KIcKQi+ferdI44PX/M22tV5O
U5BYwpZSOpqi49fL0eQWeWM6BZrfmDlq5WwHq3+2h/xTw1yRJHDi/Wx047ls9vCaL6fGuX//5zj/
0v78C5TFJwBTgOX47Ndw4VybDN2Lw9CVOY3dOSdeFmYLa6A4vH+pv3m2bDJ8Y1Iol2rqrEaAHBZX
jtT5IXYduE+OsYlgcyKYay5lXasPnu35PqxNgUjfQ45AScIPebbPANJAviBnhqYqyaHhoi3fdD3x
NBvsH/UdcGR9NFvX4gwHiej/cHHPpJBk9wHZYJ5dXOsJrzeGkgNmemPHfc9yB05QXkjE+j6eMSZj
EnDv6C6e+cFSc75ic+P0Jlxpr++W5Pq/v1PhHNiDKerssNTauRZulGKHMYbbKvRyvnRC7uNENh+8
Rm8uKokd9MgsYqO1XNM6e41ADemwthZ5SFC1AXCgGb/wWvHlFD+BE+SYZyaUDu+/UG9+Yi6qTK3g
cng2UNOzjzXIOk+kdO0OU5foq6bR8bFxenmcHYV7ItfigPcrfaWjlF+9f+X1dn7dFVm6wIQwfldC
Ueaps1d5rBPUGy1C5nQiLjvnC75yukbe/uOr2JCg+eely0FBnK0OMh8A2enIOmgatcDUtABuPtUf
PMU//5mzm7G1y384/VC2emePsdULXWyRWAejDer9qBNGz3i7dgpGA2dcBw13n83TEeh4dVIcrS9b
yJVbc+kY8plddoObh2D19+99vehvf5TjORIEOmUOoHm+4N/fYuA+ImdCKg8NcziWR3BBFXPAKTXr
0/tXevNbrrUviz17vyn4XNa37Jclv5ld0FtLJA+RVOVlJs3ohBBt2L9/lTeLHz0wil7SOT0+TvHn
rvjLVSCGDQRycRWrZibTerBYzDgODxj4bNwGwMjfv96bu3IFGhQFZZT/mLhkfr8r6p06XhY7o6Ek
wJcIhHxztRT/dJ3jKjZPzeLzA9z0J7Pml7tKBigxjudmB8bY0w+mLS76rJz2UoIO7oIZbHNhhxIj
diBgX71/h+dHTs21WWw482mYONQTZ3eommEcwacfnHYAqtJ3pFntEhFSmpbWeErzEJt4xEgMNVYW
dhuFHOsvkBINESzmd3+9jv9W9DkCjaJr/+Pf3/6o6062Lnws2Y7WZ69OZ7eoJmORHWCM6HvdIVMj
MCvfNhr07tiP8uL9W36zynLLilLBXElDvFDrj/7L444rVxsrkueQx5D+AonUoxaR+6hTAYEhSQGx
NFF3fP+ib77EPy+qXM5QvDW2fbbW2apZCHHrSL7QrbMzrWpw2NEgcWwtOnYfPFGx/mu/ffdnVzsr
xy0+ItcqW3K0Aq8kGh0f9o+V1rHtjKr6VLoqFxckA81fKIDBR4wrZuAEhSD94K7f/rSS04dts/zw
X7zzYzxqf2lQMhCWTKM4TzUaEljam0HgbjfS0n//Gb/9WtfPiPVOsxahkV//ml9+2MEySR3ERnMI
4h4VCMaDQ5+THvT+Vd6cDjTgDD5YVCnKplNinn0yhUxSI7ER2nSO5SLGoJO2t6t5+D5pinFYY6vH
cnCSinlMoeMdpqvoW7qQum63tvEsRQzIBaQf0ilgfRwf3v/73j4FDrNsq0CzPBaT89e76dHCMmrN
DzLjUet20fshGY0PdpY3HxFnWYujjEmBaFIgne2qNgxslGVcpdPQqIEjQS1fJIqyGQB517ifhMEQ
5x/emWLFNz1bCtvhWCHOft+p7oqxwCp10FTyL3HgFDetMj86/b15futVbHhkXGDtWK7/+y9vUQqQ
qzTkjNak6r2To4Jg7xa2+0Ht8/b5ibXoYdWnLeoK+2zRYyWIiC1C0eIa2bg1LKyRvTFLNBss+VQX
3e3CZOyfvhqs7wjjWff4L7Y8LwcC9pfKKOkadYLuDZF0M8x1sXzwgfzNA+TULC3LEYL1Q51tmpkb
Gwb/16FZdJd645iq2gciUQ/vvw1vVlSqRpvuM+8h3yHp2r//TuMQkqJUDgW1gDZ2c2L3+PGcfgdL
qd6/f6m3dyRNjpYW98LwnAP375fSE3GWEmXjYW6ddp9FjutjCn39P1zEUzTUTWGyT5zdz9AsqP8K
bKYASrSv5wjtTxgMHxzN/+5WWB4o+b01BN09+4ZGp4gY5I/1IYdtDGeTZi95P9YHB5m3vw1BaM56
cjNJweYr+v2BRYkz1GNLAwBmmb6kqU5ADCe3mx4L2gevwdsbsvQa8M4YwqEDcN5aEwZ5gKEuStgG
RO7BfJyeZmMxPyhv18fy24a6Ti44lnG+t3l851tLhBSTRpoaDlmIu5qujPGa9nlwEQBLeog1prj3
X4b1jfr9enwWrK0W519XcKj4/QGqkEBT2UdsnOaQI3JtFK60wG4AfYn2wpi0d5Erl8EtpJwPyqO3
v91vl35zKpMzHr8kAwrWVpE/Eya3I1pZ+FGLuP39u3z7VLFWaQpfKWibv3kZIRAB8gnXlUJB3JJt
TiZO1k8/Bbzj4+iFsM7ev+DbVReLqmfagkMK6+75AdsYS0Jps66jebK4Fy4eck1igqd8iyyeyyQ2
86vMyWP//av+uRT99mvSprHBTXJFzxb6fLFfXeigTAFFw0sYcHyNefaSpcVw2aSD1zAyTqOXhYAk
vTFd1jXkwbib90xipqeeiLcI0XC4PDiGUwN7WczC9YNYl+HRyo2cPNTamPUeZU7TbpNycL4V0TxE
Hzy5t1XP2iA018merW0aI2dvJOk7EOWnpGbu7uDKWl2ExIukDtJ+DFEXjiYQd83EYAAwpkab7CMY
BJ+cZAiMnTsYI657AGTuRbcksAWBVdf9B2/Tn/v/L4/ZEybtGofSj+KPolOdVb2TMVagOjzrBKaD
cR3wjPmJHL3yp9tb4Q8rTKgVoiKRAn2eV4EJ6VMBfnuq5mTb4ZYhDkWXhkCYJoN7cmkwygZ2S5Bp
mzqYb99/KSz9Nx+aazEK9dhUOIKdF2owWhCTFLI4SPZRsIFpo3PkOigga9tDEGdUZQVOAyknWWfG
JF9wfkw/7cqKv0PhJw1Jdc1sQ80Z14QVmDOIAusEOFXC+gXdsBjmG5oqQ0wCSgvQ0swi8GSBC1of
AjzqacTlfXBZgUJMt0QbxGtchagJKdBpeUonJ/Vx7WL1ryA9fEp6dLUydD6bQavmrUeoyT5vwS7F
TYhWRtsZzQ5M8+YA4p6sbd8bbOsp1dDdkGvjTwRhIcFhxhVta0Q6rux5IxSsINdZRvtqdkxHYHij
fMaiKuM7nnz/0NsWhBXDXIrXtqjHkzfQldouHqaly4lYjPy+Dgtz8kFAk3xWUBTflZzosVaWTnhn
C/wkvoFw2LrsEH8fYuQxcKSHKn8ZZ3r7m2bA979ZhqGZkB2V0U0m4B5vuG3iDcl1Cw5Dm1o1sCMB
mmW7Yo2MXWHaWbuDeSOTq7VBCqfAEnN0zNo5qq4biOZYyOAnQ8ZIav0NURZs4hwSTobDKKwwCNvt
6scJGxJntqMdZl+wFHSAVkbacHYT18sxXFRzuwit230/Ola49+RiP6lIwpS29JR+svCNfzNQiv20
aG/lB4TuA+a5rgsPS2ZNvd8wKR03Kiyq5wxrHLSymmw+H7saMfCBUlm2J6jGfTGCac7/UENhofSQ
kEbNgyKqHtJYOdbfzMpbQHDhANGvLoqOl2yqBDGsKsO3hf8nM6/cedDqxEIO0HCmg9Ft82bwmDUl
Qwple4k9gN5wPxpYBAswHkg9hn0IMWGB+xoJytuFE7iAJm+JgE5z7J5Las32Jk0sYIkQBZrwaBIv
GlwN3UguVxlXZroTpMzg72IqrrFi9ST5ZlhCAW5D/X40SZ7sN2Q4iHtyejFwySSPp81Qx/OLBBRH
YoYXTWv+s/k4C2KU/Vi2MCWbIh8eQ3YPMjvyFFhY0HfdSEhJFqPPqeL14caUUNsBso0N6ChsfpDS
anzFnmP8iLJCocAJnjk5It+cEFY19CN91x5Iemgxm973eN+9DfGxGpuwWbpXBcLMvWsDKNvJHDP8
kfTQ+lk044K8tHdaVGhz7D70glqOhpeA5OkALNsbMAG9DUIvDtZUIjMWJwaoj00qGs0zm6urxUq8
1B/xtWF8CQOcxlMRkEEzwoVayJ/KJpImZOAilg/nNVJvJWVItM0LlF+SftvESp5405K7FOEv2j6K
635TDSWNqJKj5be0SYJiZ7W8VYRACfF1KkcFAaAU813HGr3C+xA/b4UaY5am0IkusW0MJKTGcOB2
ePrIqJuERvnjkGqBq0nXZLl5Ueo8R1J22FYrYby0gaxeWwKO+60yG/tkhzmYitEhRWCHs5jUYnRh
mJJUQ5KA0gEEmQxVMSBGV8633SST+GBwnJx2gKHTY10XafEIenVscHHGNq/J0IWeLz1IiYfBbdzG
FwQXuBgKaWg9umOekyyvrBAbVbGid8YFvm2J44a43dGCMBESceNnhSOHPcz8YsS2BAJ01yq6hzzd
CQKAbjEG7CbSOUiaqaTapZY5ktIus8C54Hudx8uJAflnSUTgq8XupvBdO+o78FVv3HiTuzxmZl7D
eUyG5rNNWjz5YnWb9hsxTROAIdfKf5qIhyWfRJg0e49fE7G7s3S7tCLhmkm707zG3IWCnJxkZKu0
OV2+fp6BD6ZebaSEOCVtjZRrWJ5m5JfZRvLqAXCKzHrZtVYO+jGJehykDd9Jv0GkYr5k3TBaN7GY
UlT3IATIWlaDq3z2fSkwH7f8oYFYlfF9YWV3+IlzUGITGV/dYlTubtJV0pFcWxMcN9C1uhwJu3Av
yFxlC5M6qd3rKRY9nm7QXXKPV8LlBnRcW8cmjILg9r+YO5PmuJF0y/6Xt26UAXDHtHi9CCCCEZxH
UdQGRpEU5nly4Nf3gaq7LRlikaZetaVlWlnJMhEAHD58373nVgqsx9acSmxBYLGF4Yt6ovjuEFHC
J9QL83RNKLgF8ey8LLmHTrlPTWy2OpuXDNlmvFJTSsPpHgq7EPO9KOxx3roiYkwNRuf+KoQXfWNm
F7qvE52H0ChR421H/YWtGybcmA5vKEZILBy7fEpbxrns3BaiWBHjvm8VU4sfRS4LbhYp5jjwiOYv
CehiCWDYZQe2Fw5gfb3OjZ1nLF0LtHNEKruyJeQ2U/SqUfPF1WuHb2nYAhgzjTPZh6yUAHAw7DZL
LH/WFllDMASY6a71XtcfaYgAg/CIqTZ8lVWFOKsQyqR7x7DKYVezyo9QFTuhX8C4C8eNG2mDPI9L
USx7k3ac+cUZyjTfH2p+788oTAqDEig96+Mu6YDXo0ShKw8zw+eC2a1waOWRb41TURqhnzVUZPE2
Nr3HZ9M2OTuPajiY5TTddz3ljEAqtIAYahz2bQlyJmMLJBC2bJ1EXgBmGfdwJnLnZ6u5drkrUk9d
lXONStZMPVaxz3dwRyfPf9/O2u3x6D57pjzaEXsqBTXQVPLQWzAQLLtVp1o/iS9qD0e7xN9XoQHL
1hvNnUNx8/1JEPm7Fcumtg96zhZBTqQz4c+J0YFPXzXSP7gU5zGL9jUnaRt1wftLjZqaHJVE9iGc
aHuQ9iEoVHauy+4eO9Lf3xf1IZOMDYvj2B+qurEZjabOCvvA6dn002EyTiCVMVkA7f3iYPDhfXFX
qG9s4LzHXaNZp5c7VwiuXVNhlJUwA3ML6S3TS/xFhe3oRLu+Lcs0aKowzCl5Hyvo6ka0JokX8kBY
YPawkCC0NxJTgw6hRfFOi0X6xb0dFQr+fUHwc7TmURgRoPD+nbEMZo5GveWg8vk7myc84t0DgaAw
JNJfk+JM5s1J+sXI//iiFjA0+n0oqI4OWlPruTmyPOsQ6m581izduI17AVsznuztEGmr11zXp/1A
3OQXD/iDj85ikFIRsSiSGcZRKc5bDLxsVm0dyAclZbbvWuiNuP0//7T/HDFr9dJeVaqSMoy7zmT/
qAGPo4YvtCSfDAk4ux2n0Z/WagzptN5X3/efNwQBg8MqWwLEdbzE95eKAKlnGCQUokYOTTKV7c7t
x8e/vh/borvmOOQ6U447up95AVtqdrKHjVyXl3HtmVQxa++q60XzhRTyuBHOiBQQ4JH60YNYa8xH
IzIk2aqea3c4QJKPT8OoMk6hVssfbdWD1Ow0dQ342vFNZwS54UXePpceaexFNhx6fGB7Wn/WX38k
PFsXCS+SjtX+dFRajdC/Yf8JW6DXhOMUQjO+l7Y2XNRWbhLF6RDCavf5WZ651l8PJDpS1Pltb/0B
4riBHBllJHqwVwc2lmqzzM1wyiapCtxFr08+f8d/DiQ0u1zkd3cRGeo6Nf1jzILBwxflDvKAK5h9
PxKFgG32V3Opua4374ssktq0xVRKF54m0NEH2Hl9mNUwSw5ejjAmiggpIJS6J8ykVzvKXOaBgr3r
szkxX+x2DLde2INwgedwqnsDrn2jjU44uBvAc0E4x9aUPKhJYB+d53hniS48WWoDy7WdNL4G+mBr
6BrR4Z8/rD8/cD45ZmqK+azcvJv3D4tidBLrIpGHrrX1h9rAqdH2qYfrzsu/mkzWAf+PJ7ZK6FcB
E3MzzV/8sEcfnyFgF1pqbJBh2pVvuZFx13Q9+3e63CcSLGtFIsA0/dvX8B+76kfDgZo48hr66TTU
JVLBY52YKioOZpqX7ln7nO1AN9y3vFB+8Rw/uMpvhwDTFz1X9486tRUrlZm4k/VyMtA8c6raIw7B
efP5+zouPzKrIJ2VjofERGfWl0fbIJwzneOlljjECPWTE6sJQSssrTD70xDK9zPRvtqP2XXCnEQC
cq4EZxwDyhvZv5imxyEFHOTFFFhZnn/RIQq/WoiPnsT6AynUr/1Citkcbo/eMk7QNF0oHRxWKGtQ
i1z45SzL/efP4aOruPQmKfygJEbR9H7cYqQmcmBd/n5jsinOi8Aqhq80hn9exZI68yVzOBJOepTv
r5Kq2gWlPAjwC+4PFAR0eMtSIAT5/Gb+/AjZ+ukGqfLcCd3ko49waT1jtJdIHKq00+85vxA5REzy
nvRcc/v5pT66I9q6/IVjGbXJ0XOT2ppPisjtgD5gPFipMe8QK5nB51f56IaIlmJi0UmZcn/Pnf+Y
gtt6xLlWjCap34V1SQisurbmjsQVuxmuP7/U+mz+Makw3NB0sW9GtEc7g8u9f0U9bCTsc6GBQmeK
3aDFeQniTag95H6CsGuwn9SPsLVusHz1f3+fGFQY6+jn2YUdOwLQ6fRmXHHySXqvOS9HeGSupc/g
vPFjf36fHzxS9ivuemSk6PHHhlrPOonRRXKfq08RuxjJj7Gk3JlVxt+PEba0Lldb/6Zx+f6ROo05
tUsdmQck6CkRxS1GSC36fxgjNt13h7mMAxSdy/dXycNGilBJcYjKId9xc6GvRn0kmbiavvi+Phj0
XMrj59JgMKDuvL+UqQ2uM7BdO8xAx9hwuQntw1Dt/voNsbqglqVKSXdLHD02WUR1Cy+cQY/H4ZJq
1AJXvh5umcu/6hceraTroOdSfMOcUJljj09XZewRkJX15mGwiUpPKBgT0ahbkzgou4j25B2qh6Qa
IZd9fosfXncVhaz6PIerv3+QJGZldIZa81DW8VNLdXxDRuSJp7yfUs4kB43u/ecX/GDUo4gz190C
Ykd5bE1Rlhw8khBNFhOPRpaX0KZCy76tp+zvr8RoXM9S67iXx9p5jOg5MKREHMx4MG7wppLWQMr5
FVXBv5RneRz2bVYUPi3WSQ+b8vun6EygI0wG0MGcIoWoeOkuOm/537GM/3Hf88e7Wq+C0Jdvi+ug
wHp/FbfVmh4aCBsFgkabjQM7/hoXNAZmWYKYyWl2kJumxfnT56/s2IXAXouPgOL7evjnSKwf7VAM
M3cKwr4rgHmjM24yNOP3Liz6B03WRAhnFjbYzTAa6Z4gozU9Ra/A9rvxGFG4LFt8A5//oD++fgoQ
uCRxynDsoHJ09F1WTHK6twzlYWxIfKuAIt5PsGu/UAusj/PdOsRVEK1gBUUlQg/z6KVqKgRXMk/V
IYeQSUZx0u9nVYU7AwhrTjzGF5PNBzfFMoAnlfgSDlXH2juIrOMCqqU49H2MQ7IWwy5vQuNvv3ck
mmzkUCRIygDkWL4bQ5+/BuPfWq6jZ4SbiCHhrdor1s13/7n/4dqFkYZDGO+b3hLfOlKhvE2sk0My
jFnzRjGdYPiGHLVqQ6cEHHhB9G5HlpdXXMMv1r5P7GweJtygvyxlGyTUpyprMdSvKWssVU53EgNm
DuqylAUNbmlkgWeN9IFq2N4ga1c8WjdXMLWypOxuPfgMpQ8QPiY6D+orpfCmrE9FZeMSqwGbAr2K
Z/LFIUWvxFsFphSAZUYN3oviQj+J7Koi320BgrmZSYV/Vk5HWX3Na9O3VTmEjd+Svkqjku7jc93X
c3jmhEsotp5BwBo8zxjVg6eFxquVOkO2XbOvvkU51hY/hacEkY5chO9VP52MSTJDo2hF7+6SHFxD
ME2zdVsjwMx9jFWEByBmt9AjGGCAmqIooIyJZb5VqDzQYroufLFhziNiu4aIBsboyPEOU60b7/TE
aYg6Imxd+DOSw8MiqViQ4tPGt+WAZCFgoxdfKjupIGZNHXspkybGS0FcD2xF8I7WgB0myjogPmEe
YmzsKUz7SzY3d8C8BWmcCcTpgLa9Q4t6aMRF42h5TTZjQxCKnrb1XdeVWHg0WJWPS1z1N1asSWer
EemLADqaSZKqoSm9EqWz3MRhpdwN39hgbAtH0TdpQV0mARUX5BU0H6mNL/OSww8Ys3mvgZsjPbSH
dtVbUe4TY6wuRLokxE4N/GjQ6oNoOS5ZzpMHgpPmNC4fdZp5xdjSw0VLELC1yM+1bC7iXQ1a7U45
mvkgapcSTdb1w6M3WXO6dfvJfMpkmr+FPUqHoEus6AeZAZDkbSudSCzIQpsBOjra6niA9u+PmI25
NjMmxJypdw7Y2Ay4lmOcfYsIDXuFoM8JD5GaS1ieY4xXnFR6xqTNkPZhZ7P7xBRcvVaVIt801RPY
NyEnvb02p+6LJZbhjLy/EQCuGBZ7Q/ke9bEJiQYWl04G/WaC/lWc2K2bw3WpVUiN1tNAWNMpILRa
SbLefDdtzZ8co1VCnGGtd/xLwIf9ZDZGgxZe3Zz24QIccwZxdaZEW5k+pDT32V265qb36MRUI8mV
FDPUyq5U+JS33Yz8HGZIGT/qkbeQwVrS+4i1qL+Z7bh5RE+AinHK1yy5aBgI5IBkLutNtBjzm5Mu
Xnw211Un6Z1H2YGm2DiRyM6eyR9HQRYr8SrAehLdeoG8BJJSmfr0a6X4FQEYNlamjqBQ4ReEcaPK
Y8X6rpEz9tNMw+a17MB8JWY6PhSs49Mu1dLyKQMTc6EabM8bL2lU40ckRD96eMLtIB4RHPk5XKHW
d/s4fXOyKJIn0McK86wOl+UxymMgu24kEZnAykQJEfWe+1IAzyy2Njy1gw0rNd0vSl9eEiLAc19v
FMEQgvLM9bzY6nUqAU6tqqLmZch6qnjxJAngNJLmsiotSHFStPrVbNp6vKUputxZSaMTkWLSTtoa
04oAJx2jfO3wNsS+Y2lZfWJN0Uqc6BEJ+TW8yj3CsLbY6O0UWxutQ590cHIXr2IV2a0IZA9MGZzn
3I+QTz3irHrZ1bQSh6QkoinroPJN2D2hYWaze2UyolvmT6trfRoo/YI0BfomFLZqLxavByc0x7kV
KDyyNzR3jRgDX5NYu0Xjfla6o/tiVjprAe05ygmzdOE42joxE75pNU6xHaOhKbbLuFQHb5rJagFJ
3xj7yiZ5kCSEJn6NBAbrDQESfMyGxZ7Dp1rf1L5bxBiqTVGa38y64T8e9pZ7Y3mVZAof2qhdMTp8
33FcEv8uGqZqq1Hxc9Ml+svkZjVYTi+JLrxIt9KTWdPWd6MRsIWOTUK2aZbIU37VdU1IEzYtw22N
gtP8FtVZx+wF1fyxmRAo7GnLwByCDGk/ai6fxsajhkT/eXHLX22XhwBFWdJiVEKtBcdsMVAm0Mku
n1zsW2dNYYx5MFQWmwE5L1kXgGlYhkAz6rzct1VbveSmkzD0IEk8VVOZR749dEgKU9An1olTkCC0
Qd2xXKb27DzPY0vux6gMCQHWG5JghPqyGn6L1t6UqdY9t0hOYDJ3lvVQZ5b2I8U6COYHPtLeJtQq
9mdw32+9rvER0i2IykDqWePsUeZEb2pImu+qW2D+xijpaOIBUSDxNq1ohQKZbTV/JtOHuBdmrqBH
sAb+XqKq8JPG1Ii3dJTFwhGPXU3ocWybe+qtxFzJmrCdoJv5gb6pTYCqZNm2zommRqy+aEIWhHeu
JIHYsXIDF77dwaOZ5lE/tK1C4eRXI1HFB04/vefbTuMKSJhwEe/tieSNfZctWRZkkhBOZawJxAlo
4hAEnxg5ifea9phC0xYnej6CO0hnFjZfcztazih+wtvEQr4wA5Z8k2Op3kIrIqupa+AkQzFzOuDL
NIVDIrdnwliorCTuBjBV/EhRw7wxa0d950cQidHJ+RbUX/YLQYH3RnIdA62nUX82ag0/RKvcajvY
amLGzOMnDcHEL2Ny4R333dpTnpJEc4B/p+HbFHbZQ1YJCyJh5t4sgwKpymvQ+9O8ltPeGVpkFpQh
qTR4LWyLoNIygKVJLKwkQHGJ2K7XWt3dUB0RP5pymCFhZ117xyylExU82gO6pJpGLahmRRpZNw4L
yQ3G0J2glx6JSS1bgu4KqE15EMqsCU8GO5WIK4iFGnZG45X2iYQudcknHE4B/YU03dL0nV+9sYR5
C9laggfCV/Ogg6YFj+Euo+Gn0qmvG+IbfhDDxK8k/S5EqLdC4jY1jZcBu/CU2JuZxf+b5iEDDFxF
4c0eyPvyVSQgK5Op4Hg7Jpf8Nu2K6byUYnhpe8SA3MYM1WoqWp5nm3SF8iH9QX5NCqCErPNES0wT
sEg/nMouZR+4fi008tgqlpSJ682cdCU8LvLdbprGAuJu9rl97TL2QY63gAN8NIlsNfURjVnAljAZ
d+YgSMCanSFlGHWrqmdV39z105RhI7Ktyt2gIkp+DRwZ9ANb1+nMbeJGkWPWvegqeklSGSUbNimc
/QZgTCcdG877rrDjPghJnkYw5lrVJTF3aBMZZs5FY8mIh0SwFdG5uoTrK93eJiqoGAU5JIZKLmFF
CAqIw7DAR1ucFWhlNuH0De9j/ENvc/1ige/3c9S08VJj2/pqeASu7EcFWiIgCLCc/Co3wIV58xJW
vs1nm8LJ1XirSVHkbSCI5LX3MO757Y5Xy1c7XMz7CK14u2tkPZ6S62dfjqxz89ZZGvdShYOBjpHc
RJiHg+jZ36PUCXdDQlYrGpDU+w7mrUiI66h4WwJcYRaMgzY2AXUoYzrzlkU34X92TLITieGvMxmR
vudQ9LWqIhenDQdforXSsp4eNDta7sQQAc+upSkTPFCLdDcTL+SFzYKDXzIieZvFy+QdKpvc+UQX
40uox7AHXdDY9HeWvr6QvY5kRo6NY/t9YyHWHCakcb5qWvZ6PVwwtJipTIFnEnbvIvHw4r0ywpTI
9thE+JegWvYLR09fMsvUniSCKra87OsYlc+g9e6G0nMIODPPtLx/auC1NukMmKHlH1GtSPzSGO4x
oVWW017X1rKzJHBJ5PZzr+1mHE4PYSPwnS/DHAM4aYjZ2zT59Iwp5YIclOEpG9oW/m1ObJfF/4J3
dmexE7hK9dR8QqJalLDl6PvuhrRybzQESpuqidxLSAHWth3XEJWKoI3+RkwsgQhRLaRSY2psqVag
WEub03py7hJJVqelit3kQXcl38MNIXDpHKI06xzhz6lqk61ekg0bhsWlcHA6tyFBKRaiXIk03Dem
xCPiUl6ZXYMINLPHH0ZoLltHldF9ocUORzZnOiWuU78GYeZdG4MDQM41k9PZq05Tp++2xNM414M2
DIHIBOSytvAeXYkeqg7vBYWAIGnC5dzzwux2jkuAuM0zafRJr6abybQvU0RgZO3tR+bH1W9ODxQK
CtmcTIlWNFxNS/YcmohCMcBsf6cigRlzmnaLEJFccfuwxoINxXTlOEtAYNmtHl2gIQ3SNPoZcUrM
soNugF7fNNM98Q8kQ+Q1gqjR9BfnvmWbqJkL6UwwesEkrOmmEYGkMchllBqUlIPUTr4vy5kzwg4i
cXZTaaCQNXQNG44fQazIJ4nPBx0yUy+SEs4pmS+hh0e15hVQGx3ZC6j+2l1J8rMRkb9HUIhYyuxM
E0W37Y361Zk5Wmg0j84d+DePrPh8CQiyzWZnpDXnZkKm5hMrV8Fi28CfACSW8RJI1rTRq1gEmvw6
zeqfLamBbghc2xt7eZ001nkRz69JXizBDOMROioRM17f3BZulNzrdWKejUOn/xxIuD8gknNJv4p7
2IFwhIkT2iaO2/vWZN3YWJ2CQsNdkua3sS20s5YYFV8U4slgwwq+FGJ1XVXthkPABeby7kpvWu/F
capnEINaYNi5tV04k/tWm180xXjiss76ubHMm6FNftBPaMl4UqQruu3e1qs7U6S3MzMDYsVpo0iO
ASX0czYTMgu+FUbz6g7LrhfGae0SVmb3AZD4E5m4tw22diLrH3R3CZHx4YMYbU4xzAoegI+gJmK0
6PijGl0AEQaz+yOLxZMn5Y84F4+CqqeJ3j8kHDKO4AKQr7BBlAkoGzsejWGrqB9MGb04XR29wTrP
mXpNoJLI+MIgn+YnteTlDY1FpO/V90ir50vk2upOlrEDxZGcQrszfL7fk8x2KE0T8zhaHQF0Ndu4
NS8mHOvmVlTIkk1SLk9rp9wzQaNAgA29+FYkSVNW7htHOuYXywxcQcJElfbQzgvE3HVMeHO9q+L+
R5oQELmK5ixOjuE5O+XqVSa29zqSknXHl08itI5aFdff95Aj+E554iIX0V1mAj7S9EhdhnYFfFEu
GYlnFEcB9yL+Z5tPQKRzqdasEqSEyql+lGDvd31cNKnfuMs1y9pOFO6lTCD6saUfEO0lXUTAelma
8NFVE3iuMn4pbw2bmDwcL80OLvEVY+XnXD20JXWQRiPkHcK9auUDmb9XkRY6aKdqpfPj6jPSC1Uq
iZLxdBoMcDDtU0NU4tSTPxjnQNbdSZTgL1mesK5YB9wTNyR0FuTtUmgJLK83Ts2ms72gTlJgsq5A
HNWAQgiLiGQKrwAYSah1BJQTXrHamV25T4u2dFhpILd2md5Tb9GpOfgyH6iORSNbqB1LLbHFZdXa
ftNoOmTWkDkY1FWc3nq6yosLvUtN7U7mLS4x8sc6W39iWusc32gdQRZhXuXdVZw3/WOFFJcHqurO
JvumSIliIBmku5/LmBjKmIyTw0AFAyAxdScESWSvESUKgh4tLv9HhYvUiaeXluYJtoJOZ2DmnoXG
uqxrIHJ1mLvlw8SbaH8Ktyb4RPGAoNZOyU9p1rO2419nIqdcFu44fxXaliDvKdmCo0Y37pbjhEZz
UFN8ApO9LndZ1lZv2GM1tUEnZe7R8hhUUdDYv5WTzZLX92AcTsay7r+ZRZP89EqRPIoyHchMbkbi
TSeq099Bmju3LAP4JaZRVs/UVUzhU1JR9iajvH/f6wj3ibZoovGcB1WzXuSC4EUprfJ6igXvDFmV
nEmbwl4V6APhcFcUQ0MiwqasvYtjl6iRPo63nPyn/GB23sD5tqkAkIF+laMPRC6bdiZzz0vodJB2
5aI0zB2Gsgw+sq6+M6ciuRxsIr0jvWYSK1KozZQzdp5eN08mRiYyYybMDru409ZkVpCx/ZnWs8/c
jAtfoC+smTTNGD0Upd1lnK6rIU5eUGLjKJkTPeOU6Rqw+HlGHZvdYSiftC5i177I9RuYF7f+znu0
s6DvB0CfEOtHFLKLaH46bUhQTpe5TsarIYqSbEVgvZRGNXSxNBsoOzH+WSUzY6i/sSTkb86coBlu
zQbVO8m72cXiAPkL4p6AoTepWpvCmSU0cmOwsOCUG9RL3mexscnmnFJKZBc1zPowriA7lfXA+lV6
rOBeG97nbT49GXMZhoE52uZrISlT+Gko5sYnuXoqgrwk+nKf6CRr4tHJs9tucS4IsImf06GchiuR
L82pZ9lEKWmWOzNzdU5GnTqhlMrslxCPPYVCe+u9KX8S2SzOiaZQ2lZXOvszt81qY9vWod3hh7CX
26SYtbuxTbzCHyZZU2E3gIZsaicxHu1hce68sGzKnWnk400eon3eFKnRPZmxXT/U7VLcWaEN7Z86
PZsz0Udwf9kir6rKMMdioePgOqmaZMq/aKv82edwJULp1Whn0lc5bt3CM7LgT4f9AThqGMCMGa4W
aXdfXOXPnhWnInR6sBJWZAAIw/edCeJEZwI2WuJ5tdqAYt479o2XVt9bpAtbLHLGdlZ2uDdrT9yh
9ctPib9TO1Fa4Rd9nT8anmiBUQ8Jemgo1+ijvf8haelW7IxzJLptnNnEzSuKhqVWT+eLFTtf3Paf
PSt71ZCijKLfb7rHbWQV50aWQd871JTzTsjdWh4mlpDtbFt8+bVl33/RAlp7+u8bQLxNXiaauRXs
eayXNQbGF8fZ4eBmXti9GJ20nwHmIX8r67ynDDkYXhUUiZwpDI+EDJ14fDmbqAKXePL5b/ljYNHP
gtG36tGga9Jwff+gh2YanSYlo8EcZc1lVHdSAfb9W+UBShtdpyKsI4amkba+gX8IYYw2sYipNRae
MHB8j1jFc6+kLfX5vfzR6l2vYgJcQqFLjurxvUxu3og0CZdD2NjGpcOxb9/YYnwgc1fnuBUNOxFa
yRe9wQ9GKk5E1IPgUuHmHIMvEHZZGDed5dAlHo0yVjSaRwA/kI4sX3wUH7yrVYcl4LFiD/3D2p4l
WtuKNbBSmcXyZvS1uIxc2X0xIj56isBeAbzx6a26svfvyg0plrWLvhxsmYkrPJV2vcnHMd4NfVvt
CsFRUo9w53z+7n7LUd99E9zQShBBz6cjqzjWSllxQ7pIa5PENeNeCaZwZodp95n5SjV24gQFBGNY
21nqwRLT/DhTNbXXY5GXUTrrhKIlMa3baD2T52YbaRRzG50eZWestqvPf+0HzwgBDWIMiJAcF45V
Esp1Wt1TE3rwiYqXbGDKkiMUtIvWB3qiEHDWSGA/v+YfsxRN7pWKhnaU168fGz+SHCdgRVf4ENNh
68wkCwpBSiRplN9L2r+fX+yjG2SjtKKbmaFs90hO1rggw9lx6YdSzADuqmiEyNYQa7adnFi/LXHe
3S+EAz9/ftkPPiZE/OArcUGDAThWdZLarHATO1Tu+jw7Cy3UE2XB6aCyvjSwf3AphC4Q5wD3rNLG
9Qn8Y0qy5xzRZmOqg/TKdtt4I75oETnDoSjL7AstyEfX4pt1iH9BoAcH8/213HgWLkbf5eD1sn4y
rZlGqqCYtMnz2ftC5/vBMAEADOcHgT+gJe9oQmcPH8vOImYqrGw74qCdw891i+w04nW6bOIo433+
0j6YlrBQw2VkQVvRskdX7Fimlb7OgFlYNbtSEr1DN1fcfn6VjyYIcFlIKU1mPvQlR+rQUauQmRvc
WAZo8WVh9F7hkqLV3seV+ajZo35B2BapK1NT3ngspmc0d+1nVaBC3JgiUedhmKjtkISIKSgZRif0
necv3vRHzwLuHbt/67f85ehHdklZ1a3UloNEmBZ0CzFQ/dAPX0wFH11lBevyEFaZ7DEaZopmT42t
Nx/CxTVPioQuSWNEX2mLPxq1HtAjFIM2TCL3yM8WF0YfjmG7HGZn0fZmIafdTEeGYz/ikt8v96+g
+/8RpY/U6/+S9P/np2j+/x+h+yv58D9D9y/f6uccxH7ZJ/18eP3v/2J+/z/Efdf9F4NdsAtf2e9Y
8PiTfxP3Xf1fzP//hiqJlcPNn1BY6OP//i+h/4u9CK4e3G2/1dTMD101rH9k2v+C1YHV0rIxiPG1
mn8D3OenvF8kMJVK1I8wAtcp6B9TZ6oVc9RPabt3cqu9wZ85XMVxWBzQby9by9W0G92scuo7/Yit
I9EwjZ2YbaedpMyvt1UGb4KVudmGbRHuk5ggDLSPw6+iSAjPsObs5ySGce9mZADj8k3HtzxOiOfq
i9yvpsFcEZoTYcaeSUqdjO/Q7neXcTUiAYiJEwVnTbyIOUzqwi3C6I6y3LJFLKG/ZYDegxSFZkuT
KHP2FNuyG0+nC1KNk36/1CkkCjaQxECCOT3YXu9+H/FHHtIiz38u0E6ecFhDvWm0ptnZFQV5cnjc
M80wUn0T6Zl7QduHwmlXZgHCQ/KkleMcJF3nQ1PEzu1aYLoU8dQ8NmZFNE0/QfeneGGUDvwCKXaq
aaq3BH3HTWPGhHENQ6w9ORMKjc3YhjXhs3NzYesjAJCksK57Yl7cSo/OuiQjfbWw1J6203w7pnX+
vTCt6CHJGpvZL/VodHg6XBMZi+XHWPX9WVFoMJBzaowUAbNGbTE0kG+ay/6cqJT6h7Io8oDn634J
XO6XNCSH1ww66XnaearzQULQvVd0OjZDNhqHhn7Mo7IzI2i7RZzOOHMT9FFxREQcyGAZNLFsH0Ma
xzSm8aa91M1cvFRmURJb1NWvmYWhepNqJOlSEkkxGOhz0KED33WCODo6I3dGCddC9BQHPTrlSKA2
TVY9qtzY2/QXwCpE3ibJqJov9ZDeRlS9aunRyb4va7aKHKOcLUDA4sTBZrohkSaws2zXRLHcx0Z/
KYx0MyyUrCOOSrcQfQkvTSfS9apfkRDGCVF5uU8fvtloYtiW6fLTnru94RUnmkHslkOgCnWBipB6
BP6DvCVYeOXa5Ms+zLRtTJIQLZdnJAEAWdxrk8Plr7SkL+4YyPTJvJT662QSuQyQ9lddj9M3QMTd
tsH3Qcw6znzJ35ROn4Wakr2Xx4+TR++jE212BhkzUN1PmzhWNM8jVEfvxJkczafNi+zlB+mlgZll
yzaMtUOSpSeO5pU/TAJYdm5xiwav3pUaXXCqSLl+P2BKrYr4Akc4se0oo7LEgR5DY8Mpxxt8Dux4
i+l6WmNa2344ibp8b8blC4pSF5NwsS1oZdilOggLeU2cEFuP84V12kVjoDdXkn3kaUwgTlRZT24S
vdLPvqJrBjLdtN4Sx77OknDaFBNZXobTU5ekKLeRKobNRP0MKZRGOS06J+o43nQALigkX5Mpto2d
yWfTjoavzTV+Y3K7xM5NQYjyQ+NpNeyFJDtpSSvt6IRfAsLxlUHSj12nQQ9eQzneFOQwdyf8bpve
IW2sNhiJtpQEUCfFo76if0TR7KoBjUFeW/JQyPzObMpfQ/6AvED34YINm5Y980bwfUJchNdBuY1s
wb46hUxgbrRZHDyj1zctX929M5ruNYJMBoh6s9lRn2JZeoAGWF4PSuPWXSLE6cbsPDRiPXNs5lBX
LAbs7oO4Kxv0SG104zpU/vGM6jdzGzm/yn4JN/EcboexUIHVZuLSkcszqFYCq+G1us/gmlBKxpXX
orCMLTvAgVDc2G07PCvJSzNU2V5N0opOtL5OL3UKPgn90aU/qzkWBWNthKdZRft8oy0L8ItxjRFn
ij1DSnYFi6J+madFPGvVlLwssVe+iUIX11HbYRFpGiCrXmUFuSsp4U3TN6vXqDrYIaFEmvEtr+gZ
eEbNcEs5xLnWMBE7OLWnC7U8zoGqoi2WSfuXq8QZNCfpt10k/cXVK4Sj/Y8cjVsPVDlgG6bODLok
pyU9n22uEDQZfXcJyqH2+2KU97VXDzemVGdliVQiUePzkBrZNZnkq6le78hDqsKr0LGLl7AKnZec
Ruu8EUMpL72UTzX7TTACO+iWvpHMauui5LlRc5muC9c8EOdwr00jSbCRcVNExssil34XW4mxs5Ds
3I9aveKyDD2CPrEoprNMnecmHuowXpzvZHffNYU+GZsKUczz2rfy6//F2Zk1R4osafu/zPXHMQgg
ALOZuchMclGm9r1uMEklse87v36e7DlLFadr6mvM+qZbVTQKwj083N8FJMAa/c4dVO4TAkW0zjk+
SKl+am7R9uTMObt4IVYzrs5Cq1zn9Y3m10a/webZ1DYjwB+59gJZvReSmQa4/v7YYJB8yBK7v7Jy
JcNpNKoMNt/Ua4VLGks2RsjgfBX3rZ5vYvZZVV1qYdPwoO5giIT2ClZpGycqzRW9ybM53knHXf2q
bbARr9L3vCowm4+RjQPM57ncF0y3QUtEY9QFJDWJt3yKlMMYKATuixBhImXPR+TTQ3PIA6FcVwO/
6EoFvbkClroCmJR98zR0VMG7qiCVh955joJYt1f2ZHE0OGecpa3YeB06Ne1fIPVro8EpdSoqF/GZ
G9/0sZdyzkNjb934SYbCHS55XWOioxGBmJD1drKrlypuNpiYfdnqgNRIOSB9J2uP1eke+xz5hRaC
/2WIXUiJi7G0mQwqAFlx5NWVeBVSjB3hm3arESWjtaynEZQuBwcj/g2QR9CUpbfNBVZ8TeeimQR4
mvfE++yQG5Jv2PbvaVye4HNZZ6ZyshmS/rMbeobnFQanpJcetROyX2eo+NElncCLzMzxY4SIa40X
NmbWTocXrqWBDislNmwCmROvwBdYB9ynmCqCM84mCBPoLN2TOirfBllmTC8tE4e0MTqOHVpawaR/
0bW5nsACgVbtL3QFG/s4uoxixjsDwkTFBL+Cdv6HFTNFDccJDR7HWIdozqy0Xi9dS6+/RlXCCbqW
ZvXapfrNYPjjLteV8gJ1fbxEAcJbZfoJmh+Ipr0hFwFI88tvFDnNsW0cfo+CIYRjF3hD6/1l25nx
rd8e1dFTVmk5CCSQiqOFzlt8VhLTakBO5SWGBN1L2LV7fbgD5ItPsPcBak2cfE26iFZtGgYa2KLh
s1s3V5kSbDvosT6KZnWTPQdZCxIyS580E0tAmhOjuIFXfZlQ0asM8S6iEmAln2VjBsEbmoGMPw25
zhvms7E+3UKIOI1hfoVay03XoPcXpMa+I0fvTZE8T6DJtvbQHMy4vrRDidA/slLWhdF1q9Jog0OH
rTvjOf/CyoKnOlGM+2yyv0Q+rhIGWnZQrrMmfikGBqoI4Hw41jS56BbG/RCth6R7l1MIlgTnxjJl
sypMl1oj/Wb3YXQCdrWOsblcgaUETW5eWUmsrboQw2V1eEHrP7wuWqPCJly6JsjYrUzN8tIwFOMq
lveMDJ9A4B9MpXfLMkzu9Hb4YjzAnCzP1VVXcw3ubaP6roTmsfZBN7Ze9tiF6kOPbvNKTesTezam
6EpfbCdkgFb09npM7Ikoi7dGnPccedgwIgh3g36LBvLIBAWUREBDldheV2nyaiXoRIFo9aVRbzWz
FyttJNJWaaZ4OzMNjDWaa4WLv+BVn+WnFBzeCs+Yu9aX+6JBSVGxH/QW63pIPMF9i6o7qLuBGiMD
tZ4T0fm4bsPvkW3etLq66yHqBGfgZd+nTC5H56QVE6TtkglheyP95Bg75iUDWmjHHeBxB1fefRE3
dr5B7o5RPKJ5cORRLxII6ykAWmC4RpuuVwzXHGLkeboPZLqirWkV+O4OWbBDlO9Q2UXAvWb8JPEr
qX8cqUUPSDVdCF+jppr2KbVpyLFSC7C2zDqKe5pMoGViVT4qsX6BTKJ5Uov86FjltEqiO4hX40Yz
kn3i4C3b28dIUR8qSh4M+t7LruKm0JjXeMQz6O30tZi0a8+MqXCj/MSZdFK9/EkZpnKN6smFTxK3
7XyXM8oLkiQAJ99cY5ge2uJQy/H2DJfli0hgVa0gWMUUUcoVR8AH94baOG5dB98w8bqMJrgevU/e
wE1SCcnTVfEg6z4tQWI72RWTYvnqgR00I5VrWNe/s2E5h8cq2GG5tVICLMo4QL9ME04Bx+MpGhnX
+cK/UgY0tGz1hWLKC3hbcxOFLYWPo/auVeEJGlqgx4VGWs3jpw4tUuIEDB0DW7bDhFWNzCH8IVeW
Z0p5cKrvlQSMOQIvBgs63VucLWvPe1K07sKSibFPE0BQgDuMRAFupXKyyKJeA8KClxCLYIOR6rTO
bGF/ZHE4fGulcxUqFyGOiMB0fZcO2kmovE7TdGAlUZjl3ltSADVGgoMZYHyrqXYObu/KIPc9w9W4
RbMLX+zpoMfGWsE3FKfxx6w+lyFOuXXqpjng8Y22pY5OW101eHPqASFW2qxnK7aRlLdZDLgKTcDr
vA4/8B29tbRp31kmzAihg2lzLrRK+LsSo/ReovmN5JkWbIOwW3c6C5F2VyLSXpDvwrpT5CfwKZ+D
NYVXYPyilSGy95E/0ngi2XT0lraxInaKo710Qs02bOb6TgNIdBjUlD9dc0cIExmtSJHfUGMTLs7a
3U1qp9Mt/b16pYXqWlYmE/BoqlZWkd3kZXMXaoaxdlIo/kWXnfRCVoeuwPBWyZT3tA2+A4Z/s4wY
GUlsiRjPA9QCR/li0bl7yXrrOrWHcMM9otjATODXKOKd1JKTavURqeg8tE8N+850lAesxsd95BUm
Cn72sXeKT4wCesgn1XDUdStde3p9FgDU/N0Zz2IWw4Xeq3d8eagOJk7WZ5vCpEZwjA6OvVFrQPls
z/SyaWh9xKJ36Wf46yagPyBDcUhQzsi6EuxP6t3XxrDtqwKZJKXBzQuHbdw/9zLyH7QqLXZDGTa7
WqTqBnX8W0b6F1FnfNQhcBXnOvLttd/aH35EinOa6DMD6rESleFqgqaASi+xd8RN6vTrdqSktqi8
RgOZEgcspp8/djloTljaOz8Ij2WU+FhCo3PHrNyGvawB/D07ZCMTuOpHAHxNpBKowsLZewQkUK7G
wJk2IXypzaRW2n5SKn5Ti2tnCQJajmAJu6ZyRwVPavry2qlQJJBe9ZiaU+cqnX+NVuJ2qvsJ2lro
jnzVVVU+V2TpQ68hQRtIGW38wnsl1V4ZjnefIPC6KiN6RzEHhqh6JCCr4Dr3xAu00BvGoLEr+74+
BZ59URTqe9jbn22OafsEFmLdqkoKyGW41TJNrK3IpthgiL7iXN0qXdPeZnr5rHX6ox1w6sqhwWih
dXFA36katVWDbmuTgLsdjIe0aV1RiHXY1w1BGhyUEG1TUb83afwYgZbH5vuGblm79mO7xmA4fMDN
/hZ4xpfn+eedAogbzlROkg3XCqp+WwWjnDKIv2JUk9e+rtzpSnSjFhM7PdXWpZmjXnlWa504+2J2
jxGgiqEAuIKm4fMLRqjjTQkktravP2qt97DVNra+CKhHTWerTsZlPqJq51dbzwi+Ii3c9o25UrWh
e/QrYAIKxWhBewXdf24nxVg+6aF4T2xOgq6o+ZN1ErmRKq5TPMx2RclcKRk8cZYMVILbs+/1ZnSo
H7g4bSB7vfDGa71L79K0RL/KcJUyxXo7KLILXATL5043wXHWNk2gJnxlIHozjnntVrq8z30WcRLD
ZgwpAkRgPhXDwMVjtMDo0fRp4/I+wgI+8EIkf6JhB5vjodKsy2zqL6Ow43KQXibmI2IxNka+2XMI
yztWxk9oBqdaqa6DJnbhYpdb3VZg8dht4yqK8ZpmxkaBToRve7dj3oxjSQxJkK1opQUcgPwgTGWP
ma/KRtfd1NQD6ku/WPW+dyEZbICMt8HzgFx+rs7JBQFgzzSfQ+RKNOTdtpZSHOpsOtVy2uKOctfZ
wDBHL3iK22CbggveIotwLMvuSmu1LbyZ29ZvQZwFYNl9Bmj2xI2j99aF4ccn+gKsa3asjKTeOrEF
R6ffqolz050BPZyda0soIKIKqDymml8h9nrtoFBL/RxfewZ6K4Dd9l6WbRODZi3nU6wGd8mUPRsD
FF/ZnaV/rYiGC7I2Y6zFaztTb1EvhK9TnX3hvX6H8UBJcPvq/VA/tzLbh/r2LCizbk2fqSa9H4Yc
KvyCj7NDUx2pjdsGmnXTm/GI4Za503xvFwnP3toVhQpb/dDpwAijo2LYJ8vJr7l4XqSN+R3fhlUQ
aw9Dl9SIHitPQU4LC1Y7Rf343PoYJ5uCGqC4l5ZSbqz82YmptGEQrupq1Pf9cK9C+Ogq7v6tF6L4
ilpIpLb1twSRU0WtjwqAMkBm1QXdUzzIMCkfqlbf8C83DbC79RSMD0BEr6HEXBBSJ32KH7sOAVcg
1k94F+ISWIXAqfKjmdlX+WTvpDxDt6dCux3zVnC/GtcmPvEExQZFkbWm6U8ed4KVoSh7PSpuor56
iQqqNs2q2h0YCca1ulccRVUe44A2n2lchyZCuCI52K19jZ8riK94M8DRtMDYY55qxmuNHllScrUT
57ty9a0oIMi3kras6Hepv1PFeGWOGVmgzi5A4oG1BJ9nV4LS3jerMxy53KgU+oak+Jz68MrSuful
aCIwosc7GuxXH1/YmcGcXk9QBNM+1EB5gp+grkvYmxjhOJ9QFPJV5bC/cbLHbD1Oxru2bkNXyZvi
md6ijhH9Jui5yfhU56D+NuVovlpd84qwcbhJoHOevDMdVp0q/8p2qr0Z9xeynKItMimbscops7pp
baS1vs8RLzebCy1MvnpweI9SBdhrmFaFayIfpYud7jab4F6OIczoqgZ/LgGrAZXhsmpH7ZFxINrc
SXyCX7fPrBfIsbE71nXOZRy6SetOBs2zlEHlMHQ75pTrrioebdN7TVJH29B/QRzvzUn8B7UbTnbn
bdPpLhEUjiXGQJ395VOpG0wmbEv/JpLqI1MLdE9DdzAhC5jKs1lZBymkO/XJHou8pwk1yCmLviPa
/zmalCtNcK+IW6Cz1I7WUZXJrUDtd9VI/dTa/smLCrdAsilSZQAmWIlcR8h8VUe0U0PZjUc19I3L
UIb9ugr4Cg6NqfEpEqVY07DuOXmdm3yKHqYquWE+QnlrMxTwaB1VXO8wmwETPfT+g6xoQ9sOOYWO
EfkO76rSELs2C94aNaaM9bYWvJit1I1H6VU9cxTtJh4UZHWNQgcUWfdbkHUTlLs23460NN1yvBRQ
I4firmqNwKIpisL1mH1wenMlhAuFwgJbVwT+VdPAJjatt6bXoGn25tZSUUXTaI5YNXVJA1suDXbg
hfV1kKtXNTurlsM9F7hrnI5HfizlybShV4rSdUJqVxO87QnekrWpBuVbW8WXXUirWwm/U1I+2Qyk
3Lhgz8TUbwdl1KwV0q+eGwv1IkjPPVCIhOGZNOsDbMN/3XdD51PAUF9ZQbQfgvCMvm/XotNMOGcq
OlqTR5u4+mrodcANCjadEWbHjJHLkLSbMM3FLcLq4Z4bf3F0Qko0GtFUuJyXMOKcwu2Eg4uWE65r
FIR2zOxyqCXwiiC/56pyU7Qq3Rbs6qhg1H3gCbmNSkjlofimtwTOBL8wKKKjWSLrM6hhytiiIfoS
kVO3jFJRLzvTrPcpBJ2LLprkQ1Y6DU5hAFZvBj030SO3nW/IWY2XlZflb2ZNE43k5gMxqTWt3bYy
haXv1ACA6niwV3qOrLvh3/Zjj6Njy5R6oNk/yIekUHGsUby0uOzbCJZjrnpds4VVWx7IOzQPRLsV
Icr4owqR0KxvnDYPYCNEH+qYnHIN9HqUnsUCpkt4VvVZYWBT27K4mmgXvJeFl90MCYR3M4nsW9/o
aNy3I620xC4RVej8JNoVTcK38kX1FqldRohTAwskgdMae5tQbHBjnS6Qyo8sLjADBUiBmUuHDywa
tK0KFhlEtCxHdYvegwaZONKd74UWKYxuaFwjP2cfc3wo3ISLl4v/R7k9a1efywzNnSAan2IUha4C
pHU3Rd/CmjRM1NS9rKg+R7Rv1/CPGtdqecc4a5E4H6a+2WMnJC569A/wFwzVO2DKFhp8tgleZIKw
uKKy98J13NZCQulom0M3yfbdl2VykFbMpdkpJ/BfteuZBZd/hZKygMSzztOxP7GizdbmPBZbJZqy
YT3wbfcNdY5Ye6KC2k+7Ph22kwVBdp0l1bBTIXldj/pgnzzlTDrxC636GhAch3NZEDIOSOrHqavT
cG20Hd0iVVOsZyTVereOi3xfiZHr9RQ7+iEFxHOsK2qrbeQpnERmkIWwrWpDO5V+T93UpSjSe34C
jdAOv8VTqnxXYB5Pq6Bq5VavNP/gaWmxNfnfZVTaiN/o7Ng3f4C3QPdjujKLYNoyqbUyuOIxhC58
c2+NqRAbr3OqbUOIxKvIw0R6lE1x9GkE7eMhfQVPNT1ompLvdIdbBueVd0L9cbiyqWdu6GGMhyiH
zqWjhggI26DLYBbGQeptcIdstHEdtEPsqhBSdl3CJX4FEcDor7nrMJazkYuheIerPx1QLvTpqBP9
71UQWVf12CI6livOna1zYV9jFqJc6vR23GIIx26lRE742jhBdWkEdnLda7lx1HqneoW2VY0XcW3C
xc+pik/02PHBVq1QqV+xUmvWUzdQVeZqkX5Bd9Hh+GEdsPXBT4d72/e1gVlT1NEU8UfGj9kxwRMQ
ZcMODlgaNxCfpr6FMm+KwbwhgUh6NDHURXF2dIT60hT+xiqYZvddDl1O0L/YTYbi3amFcgfKj0+g
2KRFT8vSi6lxhqdJ6epnm16uW6LlsE6szj+gKTxcooam74T9LbVLcwcNJ3CgKmvOfTjpKXoIeuFO
6CFim9yEwW0ddyU5KG/QWMirNN61pHiM5AP9BgNtme+Ids8/GV3PVbAPB3rtdt/LAgJB5yB7403H
Ug8kbUaYw9pa2nRktnbd3AiZQNKL2uDS5hqJTJSijG6XQj7TvchJvvPfCv0D5Qo42+gGVbsqzbAx
4GBoBlBNCQAHtW8efF1YOjPZ3nxquVw9l9JCul6xxv6iNdrhRJcNXdfcVE/5OHjfIJiYtETon6/z
bBo3dqB5lxUKPm4e08WnU00VoUb+W2q08Z0jESc9V9/20XcS46Uc4Gd3RgqNIcva29Iqjb1uT+Y2
zobhqS6De1BlwW3kd/5Ww/kDzmlUWq8ABvx+2xvSYCIIjtPoZKbeKNXUKveIOltXVm+9Gkmpfrb0
imEI9Uz6THif8LML7msVJinr3kodbEdk4d1o0AQeJj2YHlMOJYnzED238ZF5pXPfhQa8QdCg2apA
2RJBJ2hC4UBWGLKoR6h+AAyBF6oBhTNXngFVG26f5DA87ebcpYqwpkh1OT6z3OmpNxwaeorixUeV
iy9UUdo4uHBV6w7Ow2mEQQYS1jD0VzWwneeJMcPONNJtgIGJ63eWD2DbMp9bJ7UQJDNV6+AErOlK
BSPhQv/uH5BsNC86EC9uLHPuMq05JfAHjOhBz1s62yUz21CHYWghBbXFd9zb1mkTATuwBkw0cIHb
gHjhDMd5+joRXX0c48S7rUUPPyjw6YYmTXrpBaPKHE/E3GkHLFboHQGNkZhucqeKGRFEGGVcFbGA
qDpkuR6vCvij3XpKWmdY+eyXy8qommo/MmOMkZpIu5tplLROPaswLsdJ96h6s7FHt8qaYKcWBbcN
4I81l4XBOHHPa1wfJB6tbSdZJQ7dV6cVsCh1j05gPXo6uY8JilWV/bunUBrCDuuu89EwV9KTxbWJ
l9tayUwz2ZCZR8i+WmE9dHnClB73+VAFu+IXbxLCde7qBrVRntb0WxU/aULKCdT+e5XzSEczKITR
k8fPo105PnTguLscq657M2NN3KILytwKqVwDX7+of4FvzKhNR5fV9e2YGz+j3/RaGK2s98Kp1I3O
FkOTFoyAUJzgyqoVfUOTOLsYm776kgyoVn1uTTfCVOsTGoz+QaU6daECIAfy13FzD3nKP//5E/bt
v//zJ9Dc7jO/eks/6/kf+unv1P/9x4/xaN28NW8//Yv7Bzzttv2sxrvPuk2aP57/9z/5//vDv4Pc
Hsbi87/+44Ot3Jyf5qOJ/xP+7SyA+Gu83M1bHNbN27//lc+3uvmv/7CsvyFCj6AnXwu9TVUHt/y/
kDmp/g0oO7g4pOY0uC0aaMZ/QOasv6n8FXoqKMWdgXbALf8BmdP/dga2QikATMvP+dE/fvWb/wWv
s2q/lKL7Gbb5d7ycYNTyM15OiyY4LBMuXTnDknXiBNDdpmT7wzr8/X/2o2vurx4+A+NJiUFa7PFw
TUmfhGNAUq12yx49gy03OT7rkZOaLuy6doVYhrJyqOoXPv38C/2AIoypkblw5xi3y+EaoNYRttvv
/K5/tSj6z88eRybuZE/E5zvlWzqYa18FQrdsVcTPzw76qI69VjHdXBj3yRC/1X278FvOUPe+wdAG
GQ+JhgOTDdp15gZfrnThi8+URnUGsj0TGMziuLmsfSs/cDmSm0WrMje/0AvTGrvcM+mjpf66b82v
Um+Lv4Q0/2cAzTXGHafv2zhhycGx0FdKlWHTZsqyRZ8rFlqiaku78QyXG6Jy2zWqfdYNYSazbGFm
8Vn7gewwDDVdM21fPbS5ZKE/Lnv0LD5zpE/qtODRVjpGK7MpTynX32XPnkUnxM0smUTNNaGgSz0J
z1xVVfO57OGz8PSidsACEb0L9PC/R0l5CtPyZtmjZ9HJLsEU9Jyz/BGAcWJv+tr7jWXqeVn/xVT6
1y6cRSfkW1kLnMTQn6CX1FCNXvuhXx1Jv7/xTPhF2jJmERrogYISNVhngXiNpSpHv/++aFn0GZZ/
Mipn6tXARP5MXlRm91b4zbI8fsai/5jHYYaVqAn6pusAVTugoBAfW01cL3vv2dEpAW94iQr5tNON
k5zSPWZA7rJHzwKTYRijjXPc48bmov19EeNQsuzRs8DUUOJQhWKbbqlI0BGWUn/hnRA9Lnv6LDSh
yAC3ZNTpCm98NtrqSprGwjWZBaaQIEtxOBldRRXfJxxXQWFor8teexaZQYxPy9D6o9vbw7g1u8LZ
CN34ayZM/wzOc+H34y7MbJprflcPzNzkjeeYTGnKh2UvPotKBTgtkj+D4YaFeOxN4zsMgb/mFvDP
1567qCZGrPtt2A4umi1H9AKvcAb8Dbv5F8lkrqaf0rdT0JocYTwl+sproqukd5alkz+YIT/UbqOe
Ovj+9ZiNhqil2V23M/X2bdFyi1lcCqYQpQwH+OYpw7TScr6UdFq4JrPArKs+L/IGO7dK7T8LpX7y
9W/L3noWlKkxaJMTsdqVll61eXul4vC0rIQQs6jUIt0ocIMd3DJu0mOGAsNDK3J/Wf6e25HIalRE
XBSD2+v2R2Ia92ni/ObE/NUWnAVlhYYMPfN2dIUc6SAFOP94gb2sKBSzsOwm7dwlyQfXa/udVgsI
F8Nm0cc83xV/TCaxN9hK6xQjQ11xq9NAp++xbHfP/aqwd5zKCr0jt7POIH4zPAVwZBa+9+y0jPwK
Wd2iQhc+jIE3JEf8bpedDHPOlw9OOrHPuyTOwCA70BaY6ZvVsh0+Nxjx7MKrPXaia/tMWtqAIR+8
r2Wh+YeVzA/JCmHT1I5LNkrXwn7J9Bc/WlhDaLPI9JW4MxSNDR4baudW2QBuJYmXlbJzOQOkWuB3
6A1HWtG8oCJjIlio/sZX/heR+YcQyA9rkuAQWRkWKSWvBiYxlr7Bb3zhoabNIrPMLVUrCw41Gp93
jR+8tLFctg3nUh2RhoNUwDq7OsXsnVKH3XOUVMvS1ZxhXOrgJu0mHUEHZQ/mIKEPJcuSlTqLzCHK
rRo57vM5H6c4zNqfhrnsU6qz89LIMEmr62RwrV6/SJEDgvH9sCgPznnrgS5tlZ7t4GIdhTBmkT4E
8bTw2eed+cMO9OH7KRojZDe3Q5T0Gm2dJHm6Xfbis7ikEjRs04E50lbWVzQgXIgvbbbw4bNCtm8Y
mfrwyV1ddP5KImlfZuPtshefnZiBKGGHqqw4jMRLHb0dsw6X1d/qLCqdVtWTgD61G07KJ2SZD1gz
SwKH7ursvAxys7ZQHRjdCNYUXuLggeD43S1YEh4+v18yoG1Mbg+unaH569BBseL4N6IJf5oGefYs
LKskxcRb42jAxYvxuin7g0j732mb/Orps8i01AZEqscWbwLVcf0e4syoZOGS44F3n9WyVhwpehGV
kwtaQH1NtMZ5Qx24Pyxb9Vl4RnLQUrs2Bxeo3aMqozurWRI+vPcsNpFuxKjdN+kqKw14nlCHL4kh
6rLXnsVmXTFTxIhiAmJr3GYjk+Yq+83d4fzV/q39w3vPQhMT046hEwK7KlC0olMhpPfvmIFvtDDc
LHv7WYhCtIuZ1+eTO5QBZBZ/i2DTkgMIl4ZZiErTczBi5e19AftEKdrHno7Kote2ZxHqD8KHrZIj
PdwWimvE07DqTOVz2cNnIRqr1SjjvJpc3HGeoqr/Vv41o8y/371Zkll4elYSiE7o5PE++Z4gSc5d
9nfOuL8IfXsWnIByoIMPE6T6NH/NhXejBu/L1mMWmDCIBmx8PI62qLmpI+hp018TdPnXgswiM1Gr
sMwm8lXtI/I0OLUJVnJRT4zVnkWmPunJiDTL5E7heO9nxT2Sf0uKQh49i0wrKO3OKgBTZEW6R/Uf
akSxLFnZ84hMC2mTUYRbNgoVlichWy59b2sWk2e1fM/siMmyFBeqpz4446IS/Oyx9XN1FUzAWyos
+FwIE88UzReyMZZlEmsWkHmi2oDxCj5kat1HvnybcmthlrJmISlD+mxWKAe3UgZ8gaRVgfMwHhdF
jjWLSX+KjDhWC4GNxHAcbPV2ctoljXuWex6UYVWEcBlGN9WLB6WsY9eHmbpwwWdhGcF/NYpBjO6Y
h0CHxB5rmLtlSzILSoDMYY4zy+hqmXgJjeHeNlJ1tezZs6gMUV+KhUnoDCKEw0n/0bLb52XPnoUl
1HxdGiOEe2Q6PpJierXPeL9Fz55b2GICFtZDTJ/aGePr3E9hbnPxWfbsWVgmmJ9mwsPN1MLrMfOg
hurBbzLVOfz+pDyRs7CEPZJNBQoSrhol+nvYATWDWYVUzsoi9FGxXxhGcylSUY2JUud0Oi09eQUA
vkka7/uy5ZlFqNcIpK4ntqPKxVsOxuMk7Zdlj55FqKXWwxkxTv0TNHfxALIodxY+ehafvmw7zJfp
Fvpqe+0jK51k5cJHz+IzMkKIBCFvXYQFHhFnPRU9X9IWQ+NrFp9VY8G6BdOKtjfGB1EyDocsV8bf
VMvndf2z7TiLUEw9OjuxKjKiMjav0VDVl6kX1r/Z7L94ujk7OYfRxk7S58KZSe3DbyKIMJ18W7RT
zFmMGinyJc25Ui7S9BZDN1B0lbMsb82RQIPhWIN0GGfS50R7KS67lYoy/LIXnx2edYPdXk5CxBrG
uhTAOJEtWna+mbPA1BPhSbS1mN0l6Ml3gF2rOn5Y9tqzyOwTCQ7YCShok3tEht7Sxnld9uRZYHLe
156l+5Pb9Jm9S9ssOnqymX6zJuff/U92uDmLTWH0maoXLDegYWT+/CAZrhO0Lu7qwAmCzaJfYT63
j3oLwVyTX8G0y2Mx2s9aYe+WPXq2z4NCRyWpDlidUXtTKhS+RrGsrTLXN8aOLrMam2GsV0Ic7tT8
A1OkZSnRnCWWRpUpFDW64kJtdvCNtziX/Sar/OKLzjFMWWCq2pRz8tt1lB/gZ6+74Cxor3jLkuIc
x9TiDYDEdkSDOY/v0bR5nEb7+6Kv+W8oJivGqSzIGFllrXkwdBRfFHwml+0VY5ZacA4y/CKhM54E
9acTmtUasuei0b3mGLPkYmDepXhYB3DqI/oEDeXRV6PfBOk5ifxJkBqz5FJHtj4m43knhs4tHqQ7
D3HjZfnWmKWXQfGzfITA42K6k2LFJj96CU1l2fecZ5cI+2Db5MUxcoEqPETb9KwCuOzhs6O/adtc
80fa7li/wM4GClTWqbHw4bMADRRkH4OYvZI1fbeuU9wfOl1ZthF1i+/8w9SgrtFR6yTR36vj3sc9
M626m0WLos/2eI81y5hafE6h4p7itBddHD0te/Rsh0tEmcIQQpyLPnSwRhEq2sAoXdZ812dbvIHF
MeiMrF0Mnq4t9M0qc2G+mvke/z+sOnFEy1jtUkbvGoUKIvq3y5Zktr9B0tmhU/LWReDtBj5mYiuH
ZY+e7W4tzsY8t/rB1UbQ0GN7BOGwLIHPhXel7AYryjT2tjFtMQ68aiPnN4fPLzLVHAmUe0hz2CNS
pZai4xUU6lg8/jUXiX829uZQIKXKAUWG5khfGXLPgHZIkN8vWuw5EshLawQBNaoID+DsHlfnAH55
vywJzqFAOd5VTeE4JEFT2RWjs4dW5C5771lIlkWOjxLalG5vDAW6Qmd1lXJYlkrELCSRSos0A5Cr
2444q9TpGCBnmi+L9zkaiAsEqiGWTZlfapdqlR29vFq4KLOgRMy1FWWlUwDpAyYnvvyysoW3EzGL
ShvDxagp2YNFb141YX10ADT839/yD8jPn5zycygQkscBbEvahqaM/Qme0R8mGlroXKiGUd93SJJf
WtOA3R523Ci/95caLmLPgSH6Y9n6NdI8iYRj2A260e4GbIoue+hU17oqYWZXjeodaI4Ht2OvKvkS
ZOtZ1//nkwwF3ho7qfNaW/qzIbwj5rb7/3s9fpFK5lgd4XUoefZ5B8creRIVDm8xzozLnj2LmxER
liLR086dnPeilLfNtPAeOIfp9Brz3QaRd+R8YMpBLBOokS176VmllgwV/AFtKFwri08F+itmIZcd
7XOQjtKFyJoNdH57RaYbUWIwHFv9suQ6R+kEFubBeT0VsL9rhIE8O0Hyql9EwGEHzgq1MOj9Jm5Y
lVJN0+3k+RvVjsVvCrVz1fQnITkH6ojEUzUv5WsOILjvnLyDmDuu0YDa4mfqLBs8zgE7teWV/8PZ
ufXaiWNd+xch2RiwuQXW2udjdnaSukFJKuFgwAZjc/j131ivvosKVelIVkvdUqna28v4MD095ngU
pIso313mhpyWck4fkUCcYr/98KgDTMEd0XuN99hkKe9h5nNbpfQPTV/Wy3+Mz1EHCJWHHsHgxvIP
TPs+BQhZMjMK2O+EQAj84Y/8ZiM4qo5KAHoHE8L+ELSwDSaDsL1OL/AJr1V1FB6ptDWRjCd9MqWE
bwyfr2D6/ubX9mXY/hHnbztoQaFEz4kNriQJz0M7+uU9yWWw/tE0zMVps44GkwZ1qcqa22DUfnkP
cthn+qBq6AiJyqntDOy0+JRGqK6FrNZvUA7HcznF8EwyOoLQkIOQg0x23gch8wtAyeGAHpsqmfsE
mm62LZ9CuLTUExzR/Xp+2Gp2uPR2BpnVE+zeAGibRLaTyOt7glv26/fcKh2LQUhUKknbnlzdmLxb
Y8/GD0ky+NeAkDrBrBjOvhf/8P1hipXXPQUufL92vOLR6rjAoCzT/t244Qa0c6+DQxx5W2PEYCWN
Mv0T7OFM1i1mycBG8iokpOJfyqOedVNj0HoTAqK7tbcNW/5wbPz3jiUupbj/XJwK9C7e2i1GUaj4
BBe/e7F6Fcqi14fFScEVWiNAcWDFb01WV+mPkiPS8Jng4kjdaVHNRsWEfhNb3fCZPzjmty7FUXcE
WKiRTKJsk01hcBrBv6x5Lwq/fh8WJiwYZts7nZzA+RbXpAk/LNHW+Q3KUXMk4cMHWUaLxrV+t45+
2mGG69Xvo+QIHpitXjREZDD7eQPtLQcSwitlKMRhWTawvCKswTxJBpiJbS6CGxjcX/36fQmX/nH4
RHC+CXuD2i3UEO85M/JjqJLJ72MeRUfxXoEPWHJMwoo8wnHvvAfE81Me1uWCwyGOxz05rUhj3czT
DLtiU4d+u+wRp4aPSVxUoeNr6d6RI/+kp+Sj34AfzszaxRtgWSGaXriDnf+UNxP3Oo/FUXckRKfX
DSD2U6M0HMjHu27knuN9WJfLJtrWtAsK2DmtTm6SL3MXUr9JeNQdVRJ2YU5hTOQe3DXcwbwzIl7X
WiDPfp3gNYkhRbfoODDcsiDIXW8q8KoDB0/tsDR5U4GXC8cdUEjh686Hx7hXz17z5Kg8mm2c9FUD
sE6wqPtyD06S+wmYxVF3VAeyTHZomGGgmpRXlw2lgp2J30Q5Ko+ALejgloYhiZfpvbTkKpx6rxQt
0hC/fspEw2A8Ykt8QnkOLP4DOPsCmOs33IdlyS0J5QLSwklsEOr2LXl3da8/+zV+iGTLBYZ2MH+K
T9MKm8NYdoCt6Nlzgh9WpqDB4FaJovtgFA/9lr4tfk4EF/ztrwNOUICn+t4lp97CZaptnhshvIJ7
BE+/Nh00nARQWV+sAgCWz4CaTFFuqupbrxE/io+qqrZze5nicHs+xyvpTkEF02u/xg9n5hpQDjdG
9D0K3sN5qGH+D2i3X9vxr+NCIaBv5g4Jg62Mvq4S6WUH02u/AD85HJrwlyJLepkqNoD7WwMUyBUh
QLT7df24PEOMcwxzrxOl6yOLuofd7wFFJIfFSVfoMbCIklMw2dt9W67LWfvFbUfRkQH3zYBVn5yi
LnxwYXWCLs1zPA4LE7amrhGX3A+PEnUdMtOcp3X0m4NHwZFawxmc7zqBGWN1V9r2DexzvyE56o36
amhAuWoQ38fBE5NwBGtlZXKvSXIUHNFL4WM5IEThzd5cpaa62aaJ+414fFiYTvE1CDVGfEjWLu/V
2nwDSj71i66OmiMY4GEbj2D6onXN85iZ/hlvb6XnBz2sTa3oWlcEo07bLT6XSFc+Wanib37Dflib
pXXRYqEIgGUAC3MjJNx8N+O3rRyFR+W21quxaFyq8vvKqc16GOH7dfxwdOoQ71RNhStbqMD8WYgc
UFYY/+nWdtlV/530FEftzhoF4AbX2BD7iNUPe9NWKPbtGYM1cuK0XyR3VPGMGjhmgB0xPGX9WI9T
NsOh22t0jvqdpJU9DovLLjDFNO+nyuVLsu1+odxRwhOGCrlrjSnZ1QgPwTEEbnDdI78I4Cjh0QMa
n2mCoH+Kb5s5eVsH/sVvWA6HqOwrvk0Amp2YS6LHOun1+yyX+oNf64eVCuP3Je0kpiQT8Rc37Fd6
MF75WnBUfz3926BD0DLAJmyerMq7JkS0qJVf0hPmc7+2zlfNK8xzoJNgfJKXs7TZkuyeY35YqJPq
3LyiJvxkSxsXOlwhgRV77bc7Ho2IgmkA6DdAeqVuY5hez9fgnvilV46Kxm5pgoV16DiMHVGrXEuD
l314hXtNlqMZ0bKCMZhq5FQTABSaaAcPbK1Kv2DxKD6Kuh1UsQqBaFpFVVGG9Gun/N4RxVF91K5J
vScr7uTl5u4ovNnK7U+Fi5eF8h+7LjsszzqI7f+fKml/Xh37SZx79Rvuw9rs1hSevyF6LZOyP/O6
+T6INvEc7sPqHCumXdwxzJQZ5PQGUkwaqZ//u+OX3/5fY3JYm3Gw9T0kzfBQWuv6Xe9DeY/TqTkr
57z8Sag4OhKtIa77YsDYmAjF8yEck2/Ti6Hq//4Bv/uoh2hXpGvSAJGLkbflo4Tt25oIv/jiqESq
RxmyYEfTAtTMcRbf2t75Lf6jEImChOwajjGJDbzikegDk1T6hS5HJRKJNGzOOV4lArNJkJd3cY7l
4OV/QsVRilTDiaOGQWh86gLxvg5IhKSEexn8oPHDCh3Ag4pRuoMHFaB+bsBEhvK4EcZvqhzVSGlb
Rn142VrShn2t5DKhhDEcPRs/LNIFruGqmdF4LeaimcG6lH+Slv1mjR6NiXRjqwrWrNGpkoBpZQMg
Sd/XIRAqY+BjeW7qR10SLLIBgjT4KwtQ4/fTELg8WmEh7rVMj8okpUC7akNMypVtAAm6ZCmqMP5D
pPubATrKE2BTLEk/YYNcAje8bvV3Dsx1Z5LoD+3/Zo85ahQ6DshCVF46X9kPgBTdEOpXmiGO6qco
KoExdJfcoga0Wo1grIvU+B0cR/0TXMjLbaYVCLN6eEjVfl0z4ZcTPRoVQS7d6zVBv5sBmBszglaB
PKBfavGogBoVpI7bgFxuCcHaqR/I7RDsfqIwcbQqaukIGJPCx7RKPcx0eEq61K/UEyWov0a6JIxc
oEAFPQ1p8wgM+zX3Mpqj4qiA2juzk5lcNnURvdq4fxADl57T5HCEhhQo+ihCmnitNc9aO35aN6Bq
vBb+Uf+0BtOEUn0MiVu2D/Vc36TAC3q2LX4d7jgK9LgF6LhZ96yc+g+Bkn7z+6gYojSCNceC3ZAP
4UUbu58D2Aj6ndBHwRCLygEO+Ul0EgKmUwmg5wAY7J6DcjhDaT2uohwwU6ayfnG9fdI1/ej3LQ9R
Lm7OkYonrEuIEV43QsypRbFN8b8b/80mftQMSdlDjgDBCpLE4acSnCnUwoFKt/udzyT8da5AnV27
aYJBaFLPGzwXhvkVLCXpFyoeNUPzODpdzviiM+jqhavAGCJ12PulW46ORUFCBglQFdJFcnyNGbtJ
iN+DBT+KhoLBLKMssYSk1CWY0fFz5VLhNRX50bEorRBAA88Rn9zY3bZD977XfuI1ftQMBSs0yyAM
RyfbA2jZ7IvOV+68Fj8/qoaGyHUT6K7IuC5BMc7qbhuY16fkR8lQEijc5jhCFab2IWOmBbE03n78
7yX033EKmOK/zvGuLTkBTwOXuVQ+VOPnIWIf/Fo+RLcyIW5vL3c40cwAA8ZAJ/PFTxHPj5ohIljA
KfIUJ02Dh354XyP95tftQ3IIeyxJOGdoOU2+tRP/AUbGN7+mD4emA5tomWBICgzcnGZMAloPSLRX
UosfBUOdYJaBEHWJxfkrXqHOQBr51bzxo2LIOpfUyoTYCN1AoO2RYQZxr5eAhR81Q3Xq3JpYjEoV
kzwa5qfBJl4bOD+6FM0hqDrhRqPTDqwbWHLTi1lnr2db1BP+unBIXU9MMIx3M7dbpjXLNqZ6r9Oe
i8OqjISVwIpcTh45Ti+tZN2b2ObSt/nD0gycpHOpMS5tz/JGhg996peI50eroslVtgdFPsJ+soG7
GABpcCcWyAb9zoejbsikAazgIhKdtn15jExdpLXw22ePfkV0inYp2IQnOQv4strr7zXb3r2W/lE2
tMcp3lMZRrwP60dHEnInqEr8puJRN+RGSlKyouM24Y9zID7AfPzk12/+6yyPuzIEgAfCZhCcHMnm
arQ3LV/bP5Uf/eb4OUqH4mSr4qSE9Isb996FfY0X6N5zrhzFQ3sC6XRfQ424luI0suqxXPxs2/hR
OgTj12CIRrwN69GFt4ktSU6jfvvD8v/vuBanza+jPgeJnBcNongc1sCxt5r9qMJGNcCNg5br92UP
wW0N5qYEizBCPf0ispEvwIBx9Ycf8LvPejhESb3tuGtCBUG6EQDsAJ7EKJjxK/fk/HCOKrHBZ8Ri
eJA+A8CLfQP3a/Dr+VFHZEC5bBqDF9AxnkD8k+JmapUrvMb8qCQieP/s0w7B7WaSwtVlm0cycX47
41FHFAOnIWpyqXCQtNFZa4DuAlp48dsdj9ZFYBADtxeOQD7Y5kyq/sO++5UigSb163TXjgYL3HTw
lFgKCXJmr7Jy8/NXxQ3518Zl31UUmy4EOek256LbDVilALv5fdHDSgXrdXULBwgj4VWeTukTSfwe
zKFt/rXjdER6WEqKdFkCWDUm5t/L7DlVDsuzHxcJsDnkIT2QpEAtt/LUVYHfAyji5V87vgF4mq6C
Y2eJljpjpLkLZutneMGPYqKhk3yrQOA9DTCafoyGyp6mBNBzr8951BPR0FiA5ihaD2dAJhv3qMbp
1a/tw1EKpGur4aScQCW3rbd8n0XWrM3kFwMc9URjXLOW9ZcQffoetunnTnixRyg/aonGdUiqcbyo
krfya5fUBqmz2s+MiseH1Ym7Zz/uqkPODLjXIePNNt0HyZp+9Bvzw/JMddBLQG0TlDdCzELm+Bqu
QNpvFR21RDoB320ox8sTAruCYenJ/rEC9PLz//3Eyo8mQKUWQ4dXM1xCbVw+7P38TbBS+t2Kjkqi
GcGFpBaxKANq9ESU/WnUvHupH/i/FETOVHM5SSRZbNqc2mRsod4ANdvrex5FRHJc5ZQKtD70ppBt
tIEW6Vmezf+lIZprteE/SD3tdM5ayr6w2nmpZaCi/HVPVMrKNLG40OmZ3Mkx/Coq6Tnih9OTAgmU
xpc8Ii3L50vTSbx46Z740QEordKBzCN28nlNC6HbhyrSXtlPfpQPdQws5XgRuJqDPZ6vCIXSjoye
0+RwdCrT23EfUWczyPa5HMaH5U/3uMug/sfCjA4nZ1WZNNnbHZF5w8gJeLr4mzUBsjl7vaRvfpP8
eH6qEnRjXLFOkDzclAZ42QZ5UK+2jwqigCy9lmBiw1Zdzi+d3OkV5FDDH6KhyyPKf4zOUUE09GPM
ygGX865c23vA1Mu3eHIQWKLQIuiytAv5fccj+nPVCfNMTh2VRXNfunYEGv7Um/5+v+RgSric/WGP
T3/ziw7rdkoYGG0NjlUUD5O3for78NSmYkJN6ApfttO4rHGQDdNuVF6WPILhIQuM30Q4io/U1qem
EQGDW3DFc0BW38c5Zn/4VtFvftnln/+jmo40KCl2Pb6VDpNPapplTmnpZ/3Mj+ZHzE5dlFYlO61m
kdnOo7DoUsv9ljc7LG88rAfNtmESxy15ivQeXifbGPltTEfpEdyZ1zKd0fVxm26cht6zpH4H79EB
aV2HaAhoe3nxQYIJ03V5gV64+4Ohw28W31F6lADDm+rWiNOKwobh1AgqPhKp8OTr5gZIThyZZDzz
odvw7mF7MfkdbUddEjFqBSsSKZzURjFgIVGQ3oMrb4jfRP2XNgnvkQB5YBUkrdPZoOmSBVT67YdH
adKempnwsuMnpvvwzUW2fWrc1LZ+M/UoTmINqWTQYDLxpM5NJfbMaOr5VHbUJoV6DpeqwsB0y9IW
W81udVV7ZhOOTklJAvK42NA4TdvxTIL+67xvfrohflQn4Y4VTC64bGy1KK+64d0wNfiFQ0dNkoOs
RNcbjoMyNS9K9v0TlYR6afD4UZJkLpt7U3XAmBKH2DMRf13qcP730fyb0OKoSFoV3TpJUuj76tF+
A4ioJRkC85EVs+62D//7j/xm1z/KkozUtSQBRkcG6zsC6DmjA331a/twwSUGZUSbw7ZMkknmPZDz
p6GLPWf7UZiUkD5Vq8HmmcSsyhQcJM9T2Ld/GPzfjcvlo/zjNFxZ3yQzEFaIXJZvYSnv4ZLut38d
rYLgKMUCAfuEk1tpDvflR1VFfpf+o1CGU7w5K4Yx2XeC5HBThbAiMn4lSvzoEDRHRnHVIbfV7WzJ
BG7mdPOi9VJ+1MqonZCetNDKBLN5g5/hk+JB84eY7Tff8iiV6UGLn0bbX9LDMkAtqDg1pf1TwuL/
BGX/EeMeuV57M89t4yKoH/pJ9Ne2IgvPgrQOoqu+M93zQMp+y1SKHTQXdcM/BlCQuoLGcELIxl7W
trAQwV3+/yAonRddhn/yMKD0/zaL/+jdUQZXpWInlcOTB2qQRHlfmcTMWSPaMMjsbCueNVOfvDaV
lXVOExWr60GxVemr0M3W7ZnedrjhQhjVbhT/bEVVRxvR+qaxfPu5NQNPM6inZVFVqb1xag63cx0H
ci70NkCNvAFxb2GzbmEXFy/BAI8d2/CsTHT/rvY2Ead0ada+aHdXyjy0Q/ktdpseikbK5eNKtKwe
ID/kNivFWI/5tjn7umxu5z9D2Zc1DLBaOd0Oql+eNmD9ose2liK5hxnXXt3vMaAMdzIY6goY230a
3vH6yJe7bWmV6rOFxnO5Z2Ka9AoQOgEQkK9zD9tIAKDEegZae5fQxyoKASHryvkamFbZXKkFCbBP
Zgu39GrbRBfmk5nK6iM4juNzr3Dxe9pF3HWZZMnQ3KYkasnj0E6U5alGNvs+UHW/PMfTOKwsq2GL
E2MDoypFUrQDrbXPO9kxd2+ndG3+WmhI9U21ycRSFJElU/MSMFB27utwt3BdopZw9WIjW2k821LI
tLPQLo6+TJYM5gYRfSWyflXCgPjTbfsZdFlAt4t4KjtziupKxX/NQ7CMPJtaG3ZbYQg3QsDxXJoF
xAPby/T7oseS/gRpYRrfGIfy6V538TI8BREP0rtpCdL+yYrd4QMIJ0ubgdrshjhHuf62XzqJZ7w+
56hqqN9ca2P1VLWxaKM8GoHc0lk/UzXfgyWQiHcZTnh4skbuZX3dEowyakSa6izqvVQ6S6Dyeq1s
TJenue+RhOBD7dp86ZfB/J2qpZzsaR4HePuzaTR3UDqLmSG6jkVCUO68ug9D2eJdASZNHX3rypqF
hVaVKCajSVsEe0/x1eOIgNI3RKrOyb60O55n+vlx5OH4WLkmUtlQ9emXMhK6uk0En3DTM2U17fhB
Qdvh7jdGKk9EfxkcfaUwCrRgdJlMMcu4+UR2pcwVS/vgFhnJKUCatu7JaZt09EzHnt7MwrExH3rV
hhndesvPilVSZGkEnHQmxg6MTNg/lypzrkNuugPe4UvfDMuWiUpUNOsDvFdJQ6YrAUjGGRZy/AtK
v/Fmq6dd5UM9N10Rlcu0ZVT0+mrSC/u8TMkWZybWWkKo3IilAOu4slc6jtjfzewCkFDb5AOfUqVA
hW73soh5VKlrNWq80rhprzLi4vSNbbEphjRZ1rOB3Un9uFZpcA5AdhhuIC80X8aRVreNreuvoaTo
lZSwK8y7JVnYzZyWjXrVARBeeU3hqVPsXT+mGdV9Or2Mm5AvnUKdfDYtJX1eSynqwrSEiCLpRAty
W69uVLrrl1IHuKxtcVC6Yh7Ma2fG5HrjIGwVK+PLdA76YdPneaLbckL0HMsMVhv2x1QNjDyQWqo6
gwJlbO+q3uINTaFAbLkZWqnyqQy64Zrt5WBOOHM38wBV8M0glukH3SuMTl+1hQlcVWGfGdmNVHR+
H+oI/zpeLMY5b/FO9FKjGl9kIdni59WNXN6CvxRDC1C1Jj6zaBUf5EilvYuMRilQrfQiz9buTXCv
utaaa/Bm1ruhAy45ExquTLmrWLg8h6yFxyEb9+7cT9u6gvxMtv2jHsR6xfFGct9EdTsUlKHAOI6Q
1LhP96Qj+ZpsCtWSSpr7LlmS4ee0dAM/V7Hla5ZKMYVZoIZmfRnTGm8hFdt7/HeEimW8AEpBT3SJ
S1ls/eCgCFrTZn9Vcb2wAjbCqKwjdtpfoxhbBhATqZZfbDrDKhtEPMeKZqiXhxLqXjxwi3ntTssW
si0XDaygMmkTaa+argPbNouZ6zKGSu87ymp2dn07vacbWIbLNonpepRQ9N5O27ZNz0s/6BJvThD5
Ji9aba19wFlUxg9mTrePW6ppcw52FF5ftSKA50IuRwYsGiA1yc+KJwb14ylhJcoBG5nedhbmfDcD
3HmlzNpqZLqwM1ywHmbXpA2wUJS0d5hR40MtmgZl7Utf4fUVqJ7TNtZ0eRkulLQnFreK5VZq+lfE
4TyHdF5fwWL+4pvyUWg+1t0dq+B9UsAGk5QNXDdmWjSRIKdZVT9bHczvSNjvBYpRMNHrNB3zgMPL
DteDiL90eLP6lBjlvqd7t44ZbS1P8zIt4xvdMA0P/mV9iAyxr00biSRXEywBtWzZnXHODVm0qP4O
GZsqn1FGl1PdkZvIDOndqvaZFItIQDIU+JfaL9rU+q8I9bvPUul6bbOo1IkqIoV5/wqBmImuJ7aT
IVu5IfW57WTa5u3SubgYQ5t8oWWaILMezOueY1VHQaZCO9J3LCpbFmsqg/G+6vYaFnrtrs7SlE10
BZlVqzNMPXPXRQaO6GSn7U3NABDOA2GjMYP1Hr9WdbvPOawopvpayJQ/gCI32kw1QbdexXXbRLes
cVTbfFqnbV6yiWyGPWlZ8yhfBgCLilR21Us36mQstCHNWxVOpstIubA5N203Z4MFDiybkkQuj0Gb
cps3JpU3auj6/m7lfO+uZi4D8xqGdLc55Dh47mMVQpBKbA07C6EDdd20LUfmx0Z9Bp+fv3vqhuE8
xXFrijSu6K1cVdtcCfBrxpNaSFN0iTA5ixzCKSNj9cmBbuyy2eAMyDbafenElN41qAjP4IX73MoR
INuGtSF2epTQyKJeqTDnEBFHtmIxlhnbKA5pR0T7uHZ1nzVELgQscHc9S9wh+EJ5xhRlGf6SKqa0
fFpt83nTwAazNWbXa+MEsjA6wZs3m3GO2aiFu2ewQpf+MhPbx7elreMqd6s29mHep9LliakAVNJj
HSRnpkeUl1Yo8QtthiCmWm4oGfiYd3PfymwN91WetUjm8ZG52tp8nntWXatdwlN4bdKa384c8Ug2
jtrZn1vYxWkW7R3Qfg5B+FKYchFdMY5VSPKGInaA//pKpk+iLgNTjFSUtlAVQJ3o0GrekCfTTb7D
fPoeQT1q9llcur8XK+BPo6KSNPkiMZvuEj6mj8jI7uVVECO4uuqUibe3dJq6GHM5XEg+VPPWP4+1
Y591rEOskS1QiFDSMhhzAQvaHu/ioWoKY2DxdsUCuBCcWZlG9AYsyC4tmCBV9Vqh9ok89mm88wzh
QHXdDzQIMQJ9OD+KEJeMol6WMs11l9JPlgerRO6tSeRwHVhQNrOhQdyap3HTs8cOCoU6l41B3Y1b
jXxy4Yxn0DqCiUOW7JDqXcdpLbu7sRb0Dbl5x3Psm8MVD6l4ateNzEWb6Ma87nRaXtFv8o2JEqaI
CqYHzQ3ZwULJYFIr3PfdbSI8geaNPN3az8tWtLwx/B3Fxcl0neDrS55PnKbVN9vPIKPuDV5ps2od
0rdYqLWFqXOdkFMAKG6Tb8FMhnM1wF23sNNstzt4TNkpj6ohHIvOwskuR9BP7ptqWB2iX9MNdz18
rj7BKUWQTGkL78lRzyuMRblev6bhsNIaIpNlGa6NwwZ9bbp5UCczSVTHoa8uBV++jWuII3H0niwb
g+4J+7hcPyiLGqO7fatxVw3XTfY36xqnYTFxMJuKcqW7KOgcRlG+02SMrpslFNhvXFjDsnuet/ma
7gmugUsL+vE7vjmL70AS76cfesARehUn0T5+lSHKi3KW0Gp93uJ6oy/MBbY+wSaoFMXQkv6cRJx+
ViGdH2uGs78I6Whj3Bb6GfUPDEXFRReN5V6kg7L2Wpu1ZYWI2iG4SWuo7V4QiDKbA7TZTB9Fv2v9
IOH2hojLDStSH/U8nQlafhzKHQFm39es+9iGcW/v2yHm6eegiyP12YU9SZ7oOi/iekMV75tjMdOY
Z51+Um6Km+sJfJ+4QFhNZT7C7384rTYdwhzFDyT9wRi0hSpr6L5A9rfZ4D7gSTnfRhrPHvnejZ3G
itFqz8Y2TqHg5ZDc8VvM+hTjDwOf4KkhZRk8gwuFcKAtA6wgfOy2TjqUU+E7ndlGtgVPJzA/y2gy
W4J6hWh6i+YuwaRD3fiqvmhl2+V7ChPK8vssS7r/nTrMXPMzDLFQyYXV2E24ooKCWua2C4nNNq5W
djLjBRHXNOlyZ6WZ2qJbcXplcqpwua2aufka9UnyeQXA65KV1xVJgIvnWAF4JVqqs+1xZm4FC/C/
JSAA0i7rXRkto9qeKQiX9ZanjkmnC+wF9YCPagUsUVpcmlQRtga3l7neQtjy4Q0yPcHm18iCNXIz
OTgIIcmgxKk0doUVLiEOl+13J1F0jiQ0ShN7XiBsJLPKEl5CDJwJ123RZxq2jCPSUDTIo7prqidH
F1b9wDY7DsWSYi6daztycSNip0FbiNN1Sr+k9RSaV1sjQ/A6KK673MTJUOGWUVmAhDuGzY9jHy1P
MaVVk0LgNbP9AZ81ae52cE8+hEPStFfUMTc+BYbRsHDYYdpbpcblAwCoILbqwdbRi26kQ3SKXAH5
YWMW0RMnKC28hqjJ7fmEkNt9MJshLov3vu9uN7OU7qo2lOGZaw9/QtmzkGxR1fqVoIjgg7CVRTlI
oM0EZ1PLhqJTNtJ3fFmaH8OwlUZnJoS3GEJ4JTELKRCH8rx0hLf4lQJe/0Y/9lqoayxC+7kmXSky
5qy4DpNd/GwJx3U1IR2P8w2PJebEZMO7hxlfRbeZHC2y1Nk296rL9nZh+BJ2j59Bv0bR27ZHa0bw
eYvFzJErwngMn5N0Doc7huc6htgHx1tWdUM8QcDZ2RDWwwaHHsiXKTuHIzxVT6kOmfy+0mqwJ/iK
mgh4w5qmWFsIsHOtJ7yrzAFBcckad/FTmAJv9xyDmKVyhjT0kO+4JHdFs8+mvtvXJjbY37qaZRBL
o0i8wf1zvmEwoH/YrK3aDFSpRdybaJtwhwoUa0wGqmzyKe6M+JutAZm/EGrM+lRzVOKdkdSFqWyo
4hI/YR1ikMCgTqvzBCD6FzQxxvdOBGLGPkSpxZDDRQ5+wv3YymuSLD2A6VaohOXwrqDvlCDzlK2w
mvggKUdWBkiXEjfNNVHiBucNygkjiKVukFlXCcBmkqXI58CCISfBODWQCmCbg9GLW3ENSDSJirFU
0LHZvhrLu4kOO0jklJdhjiueeF3qMeUZSRcx5FqY5nMCU7SbWZVTmFdhLz6WVkAtPeq0fhurMfkk
LZdxTolsvqL8a/8ggIlAJxcc6Lj5RGnmapY+J65s/uLEdrQIFjnc4I9sz2xjwQkbq3yRVTuHCJbW
pc9tKcxVXK0zuenbDQrqCH4KZa5lDGDJ/6PuzJrjRs50/VcmfI8eIBNbTox9gdpYVRQX7dINQlST
2Pcdv/48kNtjVZFHNWKcm9PRYVumWCgAuXz5bl/cu1aznSkDgi1h2mXAPtfRfWrwWTIPWj0U4btg
Ef5+LZOSMkfAxJhP2HKD8F2GvB6KxmCXAq9xOTpEPkDbTaLa9LqZLH0TdxoxPhGPo9rUdZy4bwnF
1YeVowlWXZ9dK+/W0OeWv647ivuKAaYZQGlaWnvWCIq0mscwI3QadMSzonGTqOJGWM70YRBJdxWk
rj4d26DI6+/NqPtsFlnbBgdtajJckLobSdV7MZaau1GXMl2ppMoqz3Skpt3JagrftDJ09VXQls5+
dkfN3zf5SP53kfhB9CEL6J5357uRKahRjX5cdVEQ3OuOoAOTarrsxmp6SQOS1C+mNyOH6r2shuo4
+cLsVpydSBmyfDbSliNZcpebpvtgZGkarROHysQrrEi9k3QXPUCFl8RYdX1NldlH40cwmpwKWsPo
ytEmLtqjVjs2xGw9TJ/0Yhj2vlbP0kuVH9+UfZE9pYbjVDk4hMFq4U/pnB2zngPfsa9dFXvdbHTj
akpGzvlWnmqEQ1m8s50bp30TesToRP47xwpK96jFWnRIyyQdVrWZjNpB+F1X8jSd9pEmgkngWV0b
Op4xm1O1MwmZ+tK549ivqOP820gM4tr01X3XhYhHCbxzxzXL5vymkVEprlNI7keM9M49QRDqy+Ry
uDjkoZH6V7WR6tZON+2p29HmpW69thqitxb2xHuz9cPKq31n+oJt0fks8iE/JK3MN3reb6cQrMXK
vw+SKeGZTTN8hj8wPdQxVGuw9aychX4TcL68leDf9M5qkAhsesqnj6Exj/uKvfMeD02j7TN7BCJN
bX+4N5WYD33jWJE3+So9BOXuezkPXjvR6Ww09WHt7FpFtMTKXpDg0IiDdyINws+Gy+CK3ChHu2Ra
3Y7ekdjyauSL5arNEl5FTBuimylIxY0dzNM3H5DvQ2b5ze1Uqta4UrnxUemTNw31kxX07+c0NQCW
2yA4xNZM5pmLpPNoVWG458VoXtnQZAUdzZBN67aph8zj8VsffG0e+7VN8VyvOi2N0AqBsT3JmYA5
ZoMEg6aTo3qrODTfRqpzbzUZZw27zhQ0nsGwZZ42U3of68PYb+dSmskmjCZw1143qy90cdEFO7eU
oPOZdm8ord0bUm9p7eIP+XfTmqdHd+pLHQBysiq2hMx9yklC+9O0+phftas+Wfmsuz64B9A8SGQo
3okAgBqL3dB9qUSeCW/IJWEGaV23/rpQTlx7IrD8keJwGq+7cYzilQU+/x4VjBxJ4tHygENpM3wF
IizzbW9X7iMTS1zZ9nyTazK7UbGRvJFz3SeeXcrutrJV8Ibl2nlIMpqRX1Bd/F/IpvNoAHKd26a0
ImTxTi/2eFenlZTqdTk4znk4QKoDbYgkRzHCENd6yq1UaK8zDJ7HAwRRGVV9vJCHRnwV9yxHhhhe
1+rGOW8UUfVmVDQ0Dd6M4zJ+SjqHR3Onvc6LcO77NmQxhT7b6IasTcO9imx9PogGJvR1usdz4zdq
9RjAG0nlMNhvdf9aqPjzqzjyc9P3NMVALeGM6spsvDmw7zRbvG4knju+IZcwfOSMlSDwH8oh+2LU
7iVh38uj3D63fHe5k/oy5LOtwP/UuPMqdl7Xgs8+N3xHTZRa8QhbG2r5VyuDxwr6r6952Pa54Vuy
vkqSAQg0y+nkYA22hAR9fN1nnwkDZVuFilMhpuxMPM4QLKoyxlcR2Ai3TsUIUEcYYqrFnuloDzSJ
a9dGkJqvEqERAXT64ZxsxkxaGDRJv4nXMQfoj1Bo1asUCbaSp58uzQkAsVkGYWf41wZQRSnn1374
me4vZBUfsqRAjNk1N/YUr0TZvCo+xj5vFEFWJMC7jXnKbMePQIt0UA8/vW6knMl53RauTMPNs/Hr
Sd5FSWh6wxx0r1pQ7HPbN7SoreYwxGWvQeUMlbZ34vB1CUz2ue/bGnRd2XpJcJcEm4W7QLrAufpV
z+Xc990Ho+/MxHchvVMf+wpOCoDulZ99NjuzkWR+kG7kJbW4Sp1uk+bGq/Ye+9z33dtz5TsuXxss
dzvk8VeVFN9e90TOpmZNfKZtLcF6juzm1SCT6Spqmnn9uk8/m5ruhLAg8Il3jDvV0DC8Xhs0pbiw
Yy4ar+e6E/vc9m2B4xDZixcmHTpqx0D6NFKt9RHZhSzhhYG14qS8ymxj/KuF1n9+H/8reCzu/vnp
zT/+mz9/L0owA3oznf3xH++LjH//e/md//k7p7/xj91jcfMte2zO/9LJ7/C5f113/a39dvIHWu6i
kr2HDJ7ePjZ0Qfzx+XzD5W/+b3/4H48/PuX9VD7+/W/fiy5vl08LoiL/218/2v/597+RYvfTK10+
/68fLjfw97/dRN+/1d+CjlH1z4/7n995/Na0f/+b5oo/kFw7lkOmmG4KtZhYh8d//sj5A3WCMCnb
dcu11CLRz1F3h1zV+kMX0jWUEtKEPF886k3BSY8f6X8g0bKksizXxFxHm+l/3f3J+/n3+/qPvMvu
Co4/zd//tmxf/x4jFv+wTOm2VIrrC8I0TvcIJ9WFAidotnU+V+SAWdY7x5xbSBA6DP70YP669M+X
Oh2OPy6ldMs0TNtkTNKC/PRSgEKlFUeq3g6kglZZex+XyS50xXuz9o+to13YU59fjkdugArbpq6U
e96NGwTFnQY6fG/Js3hPy8GNXHi2yIhTL58ImY/T4MJ8e/4suSJvWLeFo4znq1HdWDVUe70NkZet
hqaiyUy18dNcXVhJz/qDLo/S0YXr2LbBSOA/z5YPsn3rOEcEuK0Cv7mSuMc3kdEixezLYDoUhNEe
Ladp31tTXG5hM/bhNAA42F97s/ycTfYuL2hc7DmDmj1O17c63PHGFj7n+ip5a3VZdWGB/iGsPBln
NkdiXWEuYIzxhBjPP2s6Y6ELI1VBuoVwfmMX1fWUNXdOoKbrDHlDH+r9ugc/9rLeyOmF1AybXw++
H5LUZ19ACcFkM5mE58eIkc4OokjdZBsbgGOrfCySI2yi2KqRvEdHy71QBXsF0u6SEwbNcC18dSBE
7JuuD0cAam1Fftt3UUCl/fqrLbd+9s2IVhKOboEaMa3PpmDkhsQ2OXSu9EViAQr7dhGwaFvNvu1y
fWUX5YwEDv+ONwhrMNdZacq7X38F+0f6ys9fgoUIKoo1xXKlZNKw6J28n9kpTMiTaJsNXfCkkSX/
daZVRbhSGUibJua0AMyeAdaiNPui+fV7f5jntc/RP/dyMZCeU848N+Fab/m18qBbs741aYy2lU7/
Hu0OdE0fRCt3EaOosnhfzMV+soLk8+hvRS/d92bjh9omoHNftBmRaQ67VIsdLD5THJWbQmlzdy2K
pRT3zV5/sMvW6d8GMjUeMGjG0GNFhdht0tSXGtj3U8M/nzT8Ww/TXAzlTTPXs7POpTMX3jjRIjnO
I7COUvnTFoWP2vVdDdQY2E2zNgo9P1p0fL9xhimDiiia/jGaZReiM+98yi8Yym94zfyPNfKaPctQ
gkllHOdd3qbTNskrbadHEFOfmm4y4t3k65N9sOxe7UY2371j13LwnNLOb9wmKzY9XPoj8sjpvVw6
+Ho5PZmuw8qgo1Git09iovuol0CK3aRNW3wCL6qvy0SAupnlVFleOlXM56gHatqlXZFey9ppn0Ix
TFdEVqlPufLRstDmIPucQ+vd5LOid7CD6IYgJDpGt1FCAGQJqZGXMrZWbeJiQqotZR1CKoDM681i
uspT3xBkGfW95gHMEwae0vpc90Bzhl0oxr7bNdgIxcYNyn4lDMdG29QkqRenonkoo1C7DTq4jP3S
fHfaxIHDy3QbEAs63NjzvPIl9fKWZzkU68zU4/aQVXq9V+Aj3KTlJr297oa2mvYVwpcETY2q137U
htaqQN6L/NVKVj0dSWlWXSWZe0u7+im4EhMc/Rr2Th7nzi5mKBfbqD1Tth/MAN/S2pfN+E2YVdyh
0ij76pDUhsIcPrdT8GZuAi1e66AzHlxTfO8nZqlW3ZRp7wHOxsSrq3Zc51VuSFzHvRY9WLPbRgi6
UnveZk4piq1fO9Y93XV9uooH3XBTcNJ+qp3JfHRbfyBRoDJy9JpOdDXTquBNZbntGx5c/FT3fbmx
JvfOn4YRBij4oFwFQZw5f84qf1dK2/rg5Fly1PB0XUUSbaWv11B+eIrMW5/zpZen+UTCWpVuh16G
a3R09v2k+nBvzJPYWLCQa9MM5dVc6oDWqRkfQ0f0XoqDaOfKvl6HJlh/LOJ0E86q+NBUQfHNj/NP
2ohyCp1YepWWdrTKJt9Zd73zoMNBbcUYjYhlJh96CpldU7fafQA7gobZHdCNhBHPejLvi348uLJ0
joNZGVdaiCQ7jep6HwP5rEgrFF4hjZtCC+RGE93tZHTXhijKQ6bUNoizcR/rtYF3pZ2vZsN9pzno
NEXToIfUsi1iIO1WL2RLo6AgxADXGvuhczI4Ibd8k45RvpVDkyeeUN1nYfeGl0PpiSF+ig1d7A1U
qmvL16z3mo4OOJ5VdBzj5KGCq3ij53J+GmMD6oJ183PtZOGebpLZum/z+yBMbU86GSt5VqtsZURQ
UmhMonXptPVBZrG9G+Ku3jUQPkxctFRe3nfz/eiDWq9L0zai9ZCln0xLl1s7iG7J9y7XTUm0qsex
xI08Pcmo2kSLJqg03g505Uk818X4KpzKXC+IfU6yFGxDEKSMqqy+SWstfJtk8coxoy9mIkxKoyI/
2lbi5Cs9nq1PVWIkN0ivk2NkZ/3GsJzq0Ict8pxIZB5qDwdqcbguh2Dc5jTJvaGz4P0QGajPbCTe
M0haXTOjy+EGArt7CjVXHkaapO90QbBNG4/lp66WygdQnuOdXRrpug7SPdKUYGVBdW6DsvkzNksc
lqKucAuBJyNp07VdVYTdUxvwrOFhYg0j41SnV85AWeGVI1ROYRJnHQb0axvnaxMVwn2eqemA0KBC
DGvGByd25MeQxWKH9knstBqCxGhHZwWV8z2xpH1L6+4M9mCeCbOa3yotCK5crfPQRdgdROo4y9Ws
zOgagbPpBeTSfUWuMX1OZZsf0nxUD3bdjl/T1J03yrFitFwQrtdti5LYo51rg207nXYlkM9dVVAV
0hqrfV9Mybw1On+4ddO0RS0qaf6KQndDNv+0J63LWkVCL8aV8Iv+KiCScNuOTUG/FygpgMAvdRjI
XdJ06FDNempu2JLN7+iyCrSLdXWt44Qg9k9Enj36fH4YzrsoypIVvVUfaENx6Iv5W1I6loc0O12V
3ELhuf5Dw/K0cbP8rWrkvNNTeSc7SA+i1r5l3RDvgmphtsui2Zd1sDH6qL6jrxBppcO7vBnFsSrF
90C69boXc7UJ8xgNqp+M9IwzVo02aSsiNx3PQpeIMaF6oJl9fVv7o9r7erqeIUTNyPkO4+DvcrQY
Gzti30YYm694nF+zKQzv5ikfYMxb7VE48duAcPpAITssaZq2KQ32Nm1ooke7KlF011G4RaoGU1bT
Ss2MXBrvpZ1y10HRmtJTRUIkRclClZp2t42nzrN9ZTxMouq+hUiG0hWi6vEGMkhtw5Gx7gWiNj9T
bdg3GH6ycNULpszV2MXph0hrq3St3P49muFgVbsNcpzU7dCcKTjO1u7KTZiYNeIGW93WQTR7HV/6
XVpE/VdVa9FtbtQJrCZMFooMtEXXwxSqL7QfphuEsaQqoxEQ+kdmQrSH/K9ha7S8ekwslyGkQqv9
PE9GeA90Oe6i0g+cdZHlLIol7eP9FcPXz1cRCiENYrFt3fU0uhW1RCSp6SK459IToesYa06oSb0S
SVBlK+AAcWuFVnEHz4V4J8/q4qNva6O+Li26BFzNo4LNnmgd/x4Gbu4RZ2D2WDWEc3yUWQ7IHrp1
89R0HaaDQRsLi9xFNypQBTTl+xQV4iYO6/RrUcFUW3PKKgRYd53JyryJSCYxDwn6Tf+A+nVsdjYG
8DeuG8V/IjxPg02gEBI0GMeuszp0r8rAbN+qKXOZhezPn2LWgFVjtvm7sSsAis3xWIamWXs2WbIs
Wbr/BcIW31DmD0cEpsPVUOLqiKbWfEjCpcL0LIS4yJMH9wlF/LhjlM/3gxP4V3kgYwOZaiV3YrQN
D4dsYWx7v5+UVydAXl6az5GFXmkONu6UTHexCOz+LSqmKVzj1sjYAm1rHTit5GObuMcU7KhyZStE
zLTS4X92dIw7FG2cXKNpjsedXubjZ2PI1BsdpUuoMAu0usRGElLUhjIPsw+pk47fHY5Wj2XnTu+M
pG/Uuk3Leu8albLW1hgk5VrUuv4QNSNrOGVS8a4KUErf9fWyGGCLmRb41WcXngrFu/Sn4m2VMiB2
U1VoN22FCG9VZUjGYzHkG2GEzWctFOpzw2eHG/CLbG23aX8Pn9UfoiJs3+bRrO3oD9BeO0PVwGAg
TKOgnqvY0/V+/Fji65kpqjq/97RgHq0V+rSi2JsSsx515yznVeaPvf0xjSwKsXq23ghd6umK9Ed7
Q/z6lCCnNONtNsWGf9MXIWZZJ6TD+yMrfN3OCHKNzN3J0nTd96gUw/Rja2nxHsMkFYEaFfkIxPWi
9I6z4C6jt3WMcntM3lZikSuZU9xeDZXsV5mOVXaqEMmjvcApEbc+gtlIhLteaOyBdRnFnkyVdQzy
hrvkKF69m42h+RIjoh3XxhBhplLJcJVM3VW12G36UW8+jBkbjqPi+VMLM3gFFZjRJzQlGEa4ebjk
Exd7e0CnVo6wrKE2I9bp5vBNUk89ewIimCCvq61f0JtX+U71p/CzFh9XH+RMmU5/P4dOd//jDPn/
Gvp7E32vi6Z4as+xvxO48P8jgFAsQNZ//guCewYQ3oVRGpVllD82P0OEP37rnxChIew/LIVkBwBO
OlJfsm7+iRAahv0HWuPlVE58LrASiNNfAKEw/gAiNgwXq6LFyX1x4v8FEJp/2IYNDoVJYenWohMS
9a9v978ACE9ZRqJrpbCkbphENCN2Bm86BQYSSzRTTdLsdR0m2lY4fUc2rKr3Pz2TF7DB51cxTUHT
LipKXNWgnqdXMWJADc4q87UCBdpMUVWtGnx6u9+/igkEZUgChaR1ns059a2bqh7MKUfys5pbbV65
DafYX1/lB1n/byxleWQmn22TzgVMCyJ4Rh24itYeNvrma46xJC+EymkC5LKh/UEzVH2LM3J40hur
YsszSISw/cBlMbZTI15HWiIuxaW88GwBdVzAHUlfF/s80a8zm4DtOeSu9b5Z6+FQHSZfFpcAtgW+
PbtrG3xbuAIvnw3kevoKbTYBLQzK4TpqtYQKLomwVBozyq2VDOeSzuaDFP4iKkz7ld642cd57jp7
LSucXutCwzr16/dwCscur8EiLVs3UU7zMvTzaC3UU7XP0aO/pnJ8cHIz2Rp18WevzdUF3HchsE7v
3DJ0w5a6s0Do4Pmndw4V2paRqPrrKQiL70HQR7i07Yw2yXK8KdziUtTmCwMMYa5rclO2tawKZ/Bv
kHYNXDF31jt9CfJBZlCcDOMXC+XeJy33qVW0rHee8H82fxpGGT5hRnBWhC6infz1Q342uEzWGoOI
b1Yg7v88HBkJLSa+keM7Dhy5zvBbrFqm4IUp9fwqzFldWDSxly4g7vKqf0oEAJNRcLVso5qpi11Q
2k8gdL8XTM14AZtm1TSVaS8A8XlqvCtzg2FZlteVRXf11jGqDyB4xqdfP7BlvTwZLKYgYwMs3LGl
cM3zNahG3VfQyhSEDun1vA0zlOKbzql7d0MFNHxBt9pE3uxD/lx4VT8ESueXZng6rm4pwuXPRSm6
H5bG3DfFtQO7Wa60IE7ydV258tj2Yzgg0XYwlVAfiisrpMj0bHuwOP5KW+JeSKbwHuGv1r797Qfi
QmJB04CBww1Bgv38btM+q0WfO/V1jPsTkXNVTtIraz1/SuO4crcim82nKm6R7f/6ws+mrSmFgZyR
HdYw6dyz/PynQRUCiFdDGqXXyg/NXeRY+TrDn4gFW2+vq8S8RA89H8TL9WxXwue5Cx1yer3MbmrO
zHl6nQWDWA2jGEAJikvJFsvjOn3JksfocD/MFgbJ2WJkKvpXIypOrwsMRuIm0Z059JwZKcU29cEr
j72qxvc25fFjg5f89zp/LZNIUo+wh0MpLv+e7QIAbmNaZ0VxXdSK3TXRiDKmLeKF9eBHe6Kzu1x4
L2thR4XBWD59lnQFyIKicvNrMWsZaQJamth4znLtaxinZbkXaTd+72090rygKaoPvXKyT8quOFQH
k9N8zOwSpNRutGL06J9RDytKfezmvx5hPxIezr6my9YASesKpvt558xEFiVd20V+rRmh+DC0U7gT
9ZytnSGMdo7K+49lMMwfwAUBwxpQLxnPyV5ZOib1NvexOJeLb8hOLyxCZ3Qcr8kRqEV5Vaaig5J9
nm8zDX08qDyejqnWhjeg1sLTpchLb3HlHjLXno8BRrOrAcf5lTkTOBpOUfLnrx/Pswnx40sgYGO4
WFQOZ2OlqoPBEMTTHgNOI+8dy88OepxeHCvLvDp5CVzG4iaXgmzhuc/GyojoPAGJwM0zRIHtpUTA
pB6cfR6sBhO8NA7T9At5DfJdmUymvy7nyAHz0GN3i8UESgDFK6G/v773Z8WJw+JvOo6g8qcsO09w
buukmMQ4jkcND+cqbFQDGSaGLQY3/cIofOFSimOAwcumCwdmndO5IuAOh67FMBlbwP8jPRiO0TSj
VXcj++nXd/XCG1WSlhQOxJ5EvnB2KRou5WWgZd1RdbM8SKs216TmlRdu6NnCzSHJ0oVJSweOJNSc
pzekz7jupDm2GL3a7irtlxq61KZtN5jlfVVL/4J+7sXrSSltAejPNeXZ9fI+FbPkerrQ2vU4ks+A
wSZeab5prTtjvhQe+qxEgIm3oMkldStL6HlN1Q6o4avAqY7BqM9YUMt7DAUfW+m+G7WBCE1hX3ig
z0cIQgKGiG25bByIF05vEKwxJwm9qI+EB0wlxUcDGIZW7orOF/o/YQJO7y8LTn68ndPpuCw+FOds
UbrB1n96saCeAt+38hmTBWUHmKNROJ6ZFYmxHmogkFUxLKklvTLANp1xxEVlV4YL5+oSquwVw9y+
F3jGtVWIiRELUsFiv2K5zMNtmDdasEos36CVMGg6tIaV28Z1rYOHrADobKJVWvLwvbgfsazHmjtP
66lfpFGWNVVghZ3ASavlBoSES4D7l9+dINy8zaaFIgUJx3kcN3qLscEeqB9j0aDACjCpN0Xz25XG
cljHusF8579BDk4fMVnlQw4JYBxVUY2P2dyZq9CS1odf38vzUcNVDPzaTAzdkef1kzkVOYzxbByb
OhvepL5arCewRj5WqAsD9Pm6wqVMRqeUljI4CpzeENrstCDJST/a9IxfySiqseRGlxLwXtgVuQzn
uAVQ4bx8vnxlnNeIatH0YyRhD+i+3uRea6PPxfq3KAGHKf3CV+no60F6Tlv6xdppuvy3shuXvRmZ
jGHiVXaZJOAipzdr1HZCFVAYRycZyF1AvOAlhTtceKTPTwPLZUyhu5wgbd7+8np/Kn9FCG2RFkgx
pduW+wFCBIea20y3vl3j+KhaJDtY08z8g6ss7DDmDAnqmXGVkq2DI9e+xwfaXdoXX3rTIFqu4ERg
uEjTzr4VhLY9tL4BOD/nKzUotBAoNC7svi9dhSXPNKU0yTw5l7tOVi2JfxcGYS9147XK8W+HWf5e
j7AfL5LVFOyFkyUbx4IT/vyE/U4FHTEy7dEhCeCTBk5wGEDtL7zIZ7uTyzqCBEwAViOqO4/cxTrt
Nkg1p6NZJOE3nSZfX1GAqlXCQHvbogDd/XraP9udXLYKU1A0EpxBhyh5elfkrQ09aMuA4iDSqE59
p34fzWn+OepkfU0aj7+CbasuTIrnw5WemQ4wFuFPYAGIFU8vqzuT6/RBaxwzmsUd8zKv9LWqG/2e
XK1uqzcGYRQkPET3QgXjoTZk99EgRw1fbJCVV/oss/2vn8Pz1YLKmeKDkxzjdCnvT79RL1IyoNJU
HtWANxX63mzWWVaZ9w7U6aGC+Xhjx1XwpqWS3s9VnSlCATRn++uv8ey8t3wLBJWgQYw0yujTb9Fk
ccxEKuRRy0IiFgiXwMdZ9uXWD/xwUxli9rRQWg+69puZ9Yzv5dKKDcA0UcnyWk4vLVWeKD/o5dHJ
7eSrP47hQ6ZFb399f8+mqsvHc1JHUekwY8+7QIzKjabcbsVxznKMqoGv66tCFtbDb18GKM1lKWRv
liCYp/dScD6YAcrEsYf3+gIRi3Zf4vD97augBGa8sHFS+5xL/UanacI+ysXRhmEkEq7Ktjqnq+J3
l7cFzdAp5YDrAdvOR6bQkpKWBaU4xmiV1kMgkd11JI79/s3YqHkBNEDkUC+ePjIULfjG8xim310S
ZXQRbbQUcdUrriLM5ZBoYhI6LxcTpyrIR6m4CoFJB06K7bqeXf3CZH6+qLG4sBcu+y5V2XkbZzsn
ezDLOnnsYr98SxLC9DUj1ALVFwCG6LPgTRqa0YVS+PnKzfqBJ4QnSJM0FpLTB1g74xwJLc2ORhhV
x65L7I8sVtoVaWnTLsC3fckA+MIiKkE2HdsBs7Wpvc8WUZlYYUDMSn50mnjAFVsVb1IzGLzU6MWV
cku0U+0UWYd2Ns2jcqvmNqu1/grzZrXPApVd6nnz47meHAY4/CqQUAAAJRYp8+kjGNM8nNy8yo6V
3WephzKseGvXuX1ddNDWrhjsW7fL0nyD6hItlgzIl/GSXm++1UR4BGstGqto07gyLHeJ6spstZRu
7wZCVuh3Z+ZIu349HF9Y9dmDFPSdzernUkScfuPapxtS49vZkXivZhfh5L4WNNp7B3MDy1tGfbJp
mnF4co2J4K+s14xFsRheqpOWZf3swXHC/gFTL76CH3ren6q3RCAOJ6qiPFqDH4WenrnOtlVlvvft
Pna92JZpDn2v12/ggKPKC6GHuwur2bMDAMukBdMjSOckeOzcLdjR+qer4OsOle10ez8a1FpRGnjd
pPsX5ufzXWBZz5gtLDY0uT1f0cZJpWw2pThoqd/shZ8ahHZK8YqrQF8pQBmbWuMZ19lkWtiUZHcz
3p0dsVHV3o+DS40eX3psyw6AKQQQzjrHgYdQj4p40uUhqp0bXCPftd4kEcuvxgulwQsXIt5oQUls
ByfE+UMTkoLQqDP/sHRmOgx5a3mtq2WHqA+efj0rXng9EsAZ3kSHQAFLOJ0UKsWAaZqpOrhaVO8I
P0BdFLrBb28FoFfUAZLjJqDveUcLBLekVwTsAmFPepXVqIDgEdiTX9/LC0+NqsYSC1jGqnReTxdW
VaVEJ7mHqDEEmWZReRXlSlshvnYv3NDLl4KcXFZAdtKzxwazQfropNxDQSTF96hqHhweMSCEOV7K
jX7pUlTs7J8O74mq7fQNtQUEihbG7qGDwf9uVqazlbYZXxuk3V5YIp9XpD+0CouZYYG9z12QmaGX
jplO/iGjdTxizSR/FwO0UrVpZbaGZGuPbeEgb22IcbxUkywbxum6yMXxVLls42q51dP7RG+ZuFZY
+IehipDesQgXyWokVe1b0vZDtDeyyPym2iJDyGWayOiIQnksClXuo9jVwfQYFO+wr5Qo40SUEvVH
tEi/jZukerBrEY0rsxkRJuikRpLXPuX1dYtaGvFgLLQYtEDO/N+BGP6sY9PoPYo7P/WI9CWljEBa
9aGds9laT7MLL02sm7tiiwh3CUk0IYEsFIPrslINSiPdLFe97wQ3/P2wW5kuq8Smakv9bTuWYtqU
hMp8q5pGfopDxO5YVBYZ0FSV/iW70fPiCCRJMkhd8OrFpnL6TCv0nehcffcgC/UhxbqhiNbwuly7
y2L/TgvbCyfMF1YTRC+YFIFillF09g7lCNerp7N7sEsKSyLshkPm19EFVPelq3CSBHw3FHnq5/2U
LF2fnHSZ54SJJOvcd61VTEL1BdPbC/OOszJ4DhUD5MN5b1IxWmQQ9tyLj/Fnr5lyuDNzxp0pLs67
l14T6z2o0Y9H94OM+qkkKInStod+cA9ZO7dr2xzzG0AOAtIMu4muAEWtbdGUr3qMlM50WV8EQs7Z
4HDjYEnjZQ0jCbjYJVHYeHU09hde1vNyZ9GWLBszx38e4/KYf7o3ujyFcu509+CS0Eqysuq201R2
+3Ko+7tgLlBfVnI4iMAVV20XX+r9+kLVByPKGR8DI23U1PkphGyBoagJdjm0fd6se7DlHanjYmUg
8lzZ81QeCmWiwiBQsuya6FZJ3/299urLcZvvYAFagZ4bnPCW9//TM2i7gjAmnShc6j66OYuGsNzE
GsLtb+9/ZCMtfBlkNQzE2exLicvqerKv/g9nZ7bbNrOl7SsiwHk4JSnZluI4iZ3ki0+IjCwOxZks
klf/P/TfB5GstpAGNhp7dwCXiiyuWsM7HOoV2WdtaiQqel5mvYPCHVyhBV56rY4BV5JaBALsuX6/
U5oJaFArOJi1lnxD+V19nJgb/x7nYr61rCG5b8bxh2hK8wEkqPvz7Z1eiACMQOn2UntsM9Dt3/96
oE1eoeSgNO0wT30JwrUZzF2K19e18crFdXzSMAIa1f95x8xKzdaxCk87dE23vNfRjEf/0XA+/ftu
GIZDCHXoyjOAO91NZg78+SBIDmbeNEcwt2M8j86/+RS+HEK+RO7WDUNnMBE7XWUWkCoUYoCHEQRt
PJprF1fT7Oze3st2xs5u8RdEEWAcmNHMSk5XQbhClw6KvYcqIxtfvcr4naGs9aGtevHUW83VkeKF
MM3EkhYAe2Nz52ThSpfemBYDqeW8jWRobR3U2ORx6mrX5tEXTgMoCT4w86Vvdu76MhmJELnZ+ofJ
Guxbxir+HfXstS7thQ0F+jbT20bMr78skcJ5k4vjHyrIaHco87rv20GgTFzXxee3X9aFewcdbjBF
Dr0M8r2zzwhXiHQcPZ6dvzp1VLa+Hud5t3woGs27nabMeLKSsb19e9EXv7WzIxKA7HNoCpLnmeez
mhK6aUbL0zsEi10d5srU7jcQ0x9UPI13BRZY6m5C//nRGw1Pi5yinwJyz2Q+6ox1wMnPpvsf433Q
lhoauV7Y92r9Ng816uIMZxMjGsZS/2LZno78VzMOaVwWQOxjujnGECJXPneIT6cOXGrwnu+CxRiK
EGFORHyNonK/WXPVfPBFNX/RLLf4zySMorY+pfIGtdZ2AQeZ6kv89kO5kHlzRTJbZfROMfaCmvkr
oIl5GZPOWvzDoI3yxvf9+m60TXlXiU67MYsAOet8AAIh68z5JxOml7jA0uRqAf8dTtp2Hv9auoYB
0LZoMB6WaoUQCgvvMJdq+Pe7CZgIx8xh0kGL8+yoFR7XKmppZKKObCITomuYzxli6ba6VsVc+oC2
EMcULghoPZ4HOghaTVE1hCD0aG5TjAB2BhLukQOT80qOeCEiUMwCHnUhbyG3cBa5UZ7V/SoZvYNf
Jt7D1JqYX7Re8+9ZNdvgmW2ICXLes2LTxjwgLyhyDuk4d7ddlweIU/bPb5/AS08N1DkHYMOKU9Oe
HgMSs8xT8HoPtYf3VGLkzh0iqfKmmE3j49tLvUbBgpgH/R5wzpkNvMKME55JCeeZCIDwblT1HAGw
be8yN20iMfdImi/QLzu7upXmGK/rcpyb+sv/4Ucg30Hya4AXpJw43XAj015rFEk3KHmqiDbPdzYM
21h3ExhgKCLEY+A+t/Mo73mx2p2T4DWb+FOvX6m6Lz15oMBMFWiV8/2Zpz/EtymxtTWjwEe15cbB
mOR21BTkHcu9Jlpz4XYmA6YDw8ARMO6rPeMcAJ6bZBxfHi8iZ00fBUSkW51s4GjjonP39kO+9H1s
YR42A6kai55urRom6WYVJ3f1nGGPHmETBwaoxv/LKsAXbeCLpBzbrv+KYI4OYz5PHe9A8endNpNj
HExpdlci2KW9bCGSRINvncHt6SqZg4R+zcDrgD2JHjGeyaghnGtzpktXMpISfO0kM5QsZ/mTht1A
mumaffD8FusoM9mob34eQbpdYPWrFc/m6ppc1+sTCJ6HWpovkXkQV9Dp1sAKGxlagO7B61EGnrxO
xJ4seiStjWvB+SVJOr39WYtIZjC029RQzk67NigP5Z0CdQL0WGET+2mw2a113hSa0Lq5ieugeOqK
CXlvHKwAN0sr6d85Y6J7cI9LevOmLuRNaitIc27SNu3OR9sR2nhfQRBbdcSQuffba0pVr78dBLCJ
vqS1gDuYbZ4+JM3yNQF03z44ZsrMVC7NvbLleqsK10Gs3NGuDQpeH7hNcZsO/QusXffO5hVlNjZg
ulr7sGwQwGG00jtETfwrx/pCgYxKA/WiaVMzAjQ8i4O5WhFdpul9GPwU+HjaIoEduKMZuwty7blZ
iLsZG8ud40vvUKaF+hNkXXnlV1zaK11U+h8gKmFHnT1c5HmrJECAGH69r9/MrfMTvfFrSdalRTZi
1Wa34BGOzqLRpOttMFIlHqbS81Eo8Nd4sFcRvx2NLp0TcinuapJPJt9nqyTAfvBxMdxDiq1oBNrG
2RMhm0iSgu8pJ6+NjC99vL4OWYm+Ip/v+ehDGIPRwwp2Dit+uyGi6u1BSc1/APpQXkndLzxABtO0
aGntgYI7D4F2645z2pAjMF0asU5pUXEeoH8Z/xzQmXpQltB+o5tB7nP6qWHl14plStyDZA5z39vA
QtAN+PT2e3odafnjkAiYBdKXcs4Nd1GSQl69GtyD1fTerq5GBhOJ7r4b0OiMB8cUh2Xt7Cup3Ou2
CQeCmotxC98bVI7TnXmNFijdbZEnmmFWRfWkj19WCLM/xDwhP23yzw9w3+EWY8ATPJeLaXYf3t73
pZe40WSYK7F1hmanP8H1k6wL+jU4YAhoP2KwFDw449V77MKp3IIKKTG5MVPX7en/dSdTRtaBMQb0
opT96Gum9aC3MxIPw1Jf+d4u7AfSHh+bYXGnQNE4XYlRjNNLu0oOOFZYEURNI04rT7vy4i6vwmPb
eGLcYGdHEiWYTSlfJIeccvSDhCkWMmWSVzLjS6sA7QOVqdOPNc7riTKzVyoJjocb1Ml7awlk2Jd5
faVqeV1sgvIGYOqRg4MxOYfVG3bOfybXP5Re297aRdrfEG2Loxvk9O6mdn6nOsytzKn5NzfwrdZk
ZQiW6FUxdn7hy/59KtTqr/QMCzpdjW+8H62my8JOZd21q/PCt00AdqFrbXwaqv7TM5ExcUZAfm2O
GIrVR0sktokRW2tiVAdAOC5E0e/aZHT/R0Txf4VIX3h/nETdAo7ENBWu0Om6TuFWiZ0m9RGhTBMp
Xh1gJrTVK2H4RXH3LIfyqAQBg7ycFPc8X7OHRcNYIT+W6wIjv6vw9Y62Fj8a+77R3AxSWag8pJb5
p9N8+5M+W/kUjkqtxwZzIDdapgp5faHhWxcy3zKtyNXbJgvJyYYCv4BVYEeXL+uzZhdDGmVtg5bN
NJYIGRWF6z+Bk7D0nQGzJIlmWOn4SFjJYOwHLBHziDGzKXZqFOaXNVlnPUyEWyMaTDj8g5chFFPT
8xGwkJmX6bwRUShUVQphxSj71cXdnGOcGpJgJyMuOK6PuoaOUnrblWP6NYMAryJ8DXF6CIShPxcL
HM+Y6bg+3upaU9R3w6LqDNswhMxiyxXTsAPZLb1dg/uVHVlzOy47b+4TLD/XLHtOnRExm9ofWjxe
k3R+XobGm9ioPRmRN6v6MZmceoj9xNMfHJQQYaLMvXWbFStw9MztCdmDPgUw9438a5/h/hfl9Kdp
i0uznHbcza56sL3K+S/35GTfpwkiQyEUWD17Z5d9YUVaJZs/wvA/eiDM/MqCTVcEmrFwnePed1u7
pSXCwWgCNxoo1YK9r0/GTZN2AYPSFFRn6CRl+ceSUjuuOHXMMdgRiXTCmiVf374+XlKxs8O3IbpA
P/gbrOO8fecrTB1F7o7HaeqqT+CDknu/sq3HfOx1DKjEONy5GLDcepo27d1Z6/eoR7vvraHz0R4r
U3zT0Gx7NPRyvJI2XPxpjsf1ymQCftR5eWuM9cDTr+ZjL53iw7KO5lFvJ8TtMMmsMbTIx6T/04ET
WO70gv8R9rIY6oekHAtOs1dWP2rkm34l0qi7EE+MXovefniv48NGndhufso74B3bv/91K1qKW6yG
SHrEhVfHaoAu/3sHTchrFfHr25d1MK+ywPjBjD3vVOtjkwYqt8YjbkMeZh2a8dFoTHNPG8n98vaW
XhD8p+dhwyzSZgP87dAyOMt30ezpaz3X+6MnjMKKDTebnoIpLRFmr8um3AVL0GU7tKiQCDBN5uGq
n5x3Fmf3s+kj8IHAGTlrjPte9X6uEGwK+wqhPrxnMr2KF3+BbY+p1rxbel8c1jRHYh/wdvZgGY1h
M5qXAUxAA5WaaOadFVFRFfOzGvFbjJi2pd3B79cpwPRh6pwrJ+71PeNvWDwGwNsQFf7N6ft0UdPJ
sfEcj4qAEJuyqP40GFbdKASO9siIupFXqXn39hO/9HK5STfYzsaTPydqWmaX4drqjcelqMyD58gM
hXDcHPIs/TdngO2+pk8EzY/SkBEYRe/p/uwqI1oiDHPkSHdRv6Iz2kzm9M9dIlYBVbVJy0InPB9D
rJD0ILgbHaQXo45VYzQxOsfX6LUXHhtkZS6WLfeB+nKW9462gbSRkXXHwplQw1p8nCWHWu3qTFwr
NC8uBZGW7aD1ygk5fWyll5Zol1XdUatdnH0LXQ9nHWZiW2ndlYhyoZdKLbtJhpBQ0WM7ny2jYdFm
7pbqQB+0wrnEpx11IFyctEl8mhtn+MhQo38HYxNBG1Apmzs5yPNdipDj/u2D+bq4YVQKY5O8B4w0
RJzTbXPdakMetB0AS609ODhVv9dgpgo6OCVMsRS5nX0jUXUsiRc7fRy0K3fTpR8AEX1r5hLzXrU3
TdxaENgxWsyjDbWves+d474wlypOZDV+1zSPzRt9sK/4rvYC2P8VsMPr+L61h7Y5CikgE6azKgEr
z3mt4YYd/cZGrFhifKgwUbnynC+ssk06UXbB2g+Cytnxyudc6zsT+DbahwbADae7rdDC+uevcsP1
MoJk2kRgPwdOIFY5mQsF6LHWR4y26XtHenA1gl7YC2g1xgBAuJl5ns+L4V8UIl9c65jbQ70hUccd
98g1RemLqxDJmKeCRX3lp8AUksY3um1HsdmKrZmhPuVkdteu3UvLbCI1jGj49L3z5m05BIODzSuq
DFXRP3STQIJ0zr1/MlfYgnLA8d5OOC/fIpM4/cy8uvGKMdWs41JqzJucsnoYtdl4fPtjfrm7Tu91
ltnAyOzmAqS2bIOWWjCzj41e5ePO1pX20dzkyjJv0EHb9cGHZZZj7Cs573q8i37ZmkK6ULZZvUuL
Uu7HURo7K2/QPizHJc6K3Nt1mBrtSC+xRZxUvSvRL92rDg1rOnHq3lStCpsNFGToLR6cg0xjCQr6
StB8HZ+ZeFPDW0ztbCBJZy2DybPI0r3CPDJNWGCwYvSMVWaPnaTz77cOrUB6PiQIXNlMu05f1ogu
IGHIgPekAv85yPG+bAjjn8000+K339jrZISt0Jumf0878BUtcJ1p2c/UPpw+Ue1IeY2HBtbaU9HO
gs65k/6pAqmuRIkLj5IKm3HrFu5gYGwh+a+MNimVt9Q43tMHRE12nVrn3oHIhhPjZOhX+hYvk9uT
I8n0E8DaRvN50QY6O/lWY2qy7Fx1lKJxf1VoHax3Y5GYfaTGvsIUUytSkNJVhY174ipiSeFr3g4F
QjuLJ1SvjyDErGdzMNz82AcIegTdaqC7WxqdCi0T+90IOEnyZxAYyMfkfu0xKApNDxunRhRe6SXF
X1OZ0MLyhYouHM3RDFCva60hltiOIRSn+i6INGeyzP3UqeXT2y/5VYihuqEvBEqAQ0Wn4ezoDjqt
cryx56PlJdkHICErie3VdvyrtwoxAf4xjFoXkumrBCbR9LyvICLgnGYbezS+0vsW1sIeZd+rZLwt
hzx7qbTtaIiCqyFEn/fvhKcPQaDZ2dGudJRAdBMR79LIbrLWNrMIwU31Qe/UdJfLHCFhZ0TuHRGc
qEY24crt/Zpkw+0Ndpxx8CYx9mouLTLUQTdFj2Ore/1HKnvTCD2gv0fpGUUeoombVjd11Ts/O9+Y
P/s1mi34qDf693lZaXzIgeHrlRLjwqugEQ5ygsSV6ch5iTGIEUyt7xV4Zi7prhwmc1/OVb4r6G9c
wfRdOFtAgXgP0LUYXZwbPWXTMnoVQvvHDjXyMB+XDNc7K7sSpi6sApQBJj1PeiuFt3//K2JAcPNI
xpwCjYQSd8QRFdnek+vu7e/kdV68eWPwDgF+gganED5dBlALBWu75DhG412xQ6ceB/V+yOlD+bzi
EJ/CFa1iO0i/BWp18qhIfe0nCp/NI8SBxf7XnI2fAx6O8Srwdst1znctFTe6phXHBVO0XaMGeTMP
7bXxwqVnu724DUtEFmyf1Wu6lL2G4W1xTNZ22lFeq7sWo+8rcXh7dGdfLNUGWpRgWYOt23n6aOlM
JfZsJu0RUH0WB5TyO4D7/R3yLFVUObUZv/0uL3wCsJUBegOpI73fVBb/PjFLZund6qKqoePifZeg
PYHo/Fq9tzWzudJavfAAtwSLqdALk/28QaNWbfTVqsPpMz3UbZOgPpTIVlwJ4pcOJ2yYDfFpY41B
0Dvdkalmqh9U9o5aMwZwvnpbfk4LdyljbwnSX2ZQlzc2UgW/PGPx2nDo6EWFYzA3WLarwsiuxJhX
mQMNPQ4mw18wIdxqZ5d4XQ8uLuGzPA6gb3YTnDwfD9R6uGmNQGbhyJqgHiz7WvF6aV1umE0uAXwt
hLTTx+D7A6BoJFuPeo+zrG+lRaypUY+acYUBgqF5+87QKEOunCdr28/ZAYbYT2TYFMS2gdzpusla
9K05YnGfIqHL9e9NoLJxSDAeOdVConPfDx8mGpral7QV5U/kIhrs5oXt/tRkW5VI71fV0ajcFcZP
B8QwsgpRPrOL4nktx/FjMa7NTWIKJMoHJs5gGBCw9BC7yoxvoPuz75hLIw7BdK+MtRo9+FtEGKEP
Dbi0y11tzvkSgkpXa0x+VfzspU87rfWtEjvvVnM+T1WFeUPuQ5QJfUR3H8AXJXd6o4zpSqp84YOg
mGXaAB6VAu282VQaKc7oSlVoFDhJ5NFT3dWI0F85gK9fCNIgXDsgupkY2ucHoZxmBvNmlR8xJR9/
btrrn4GJZI99Le0W0XS9FKHWFuuvQtpuCCmz/fJ2iNlaE6cngmkbqBsYSJTVOCedngjkCLCk1vwc
dZeUm97E8V2EQaaqX75T4mWBhOFB9HhKhKurXQs6rz8Dog35nAH7CfjdObccH05oTmuZb5oWZTiL
/NY2e2O/wsYMxbRwetCf++f3yrFnLTqDiMAAfT3dcGm0XLqYDB2LYnA/WHkNy0mK5Jpb34sc2dmD
pYRkDRBzNGTOgR01PrIol4vu2A5ZsPPzLqiQL5zGX4ntJW3czT5ayI6m4y3uYwonQ71fLBmJSmk/
2roHN6HVS0Lig44gJknokf70RSDGPRdFNUKOdZEWmLggvk828KgrkeL1zYPuH4RrwCJABF65NSUB
Fa3ZMOvIOBf7JOh/BZn1iZzIvJIeXFyIFMHnS9vqqbPXYQ0zTY+go6cLEX8MK91rYmQtk6NsfP9f
+wdkIbwN1BI4cCQ4Z9e30zQ2SuPTcBSTrx9VKXTsMvRBXvmmtz9z+ubh/pPTM/2njQya4/SEqS5L
AqsP5FHkODGUBhS5MNHmfNdIAJZZrlnX8PkXHuI29AHYAgkDmN7ZddLl5dh0syOPRY68yRQ4E8OH
2dytjj5f2dzrsMjm/lrqLNFS6+Q0Sw2XXHfaLl5tSIfL+O+6k4AN/17FPH2EixhwphEeFuUUoZG+
+mPsaVe1Di8+NgKfi5AC5++8G4JZj3L9hccm8+GzROcqwkwEs6okWW/ejrIXnxodeNSVwRvCeDnd
DwhacjyblRB9b+88TXY7uJL+lY/2dSznqf21ytm7sZcRk3KPVbzR0/dYELv7umnTuKWr8LHAhDgG
ToL3RV79M3yDLGrDNQAJd2hnvuQdf5U2WQ7TS05BffSCHg9Ho3RjcxHf3n6IF14XbwotWjLwrT4/
256QXWHRUmJ7U6Dj+tPlt8jmy7jWzXz39lIX3hcSRWRnKEgig7T5Kf6deEun0+YGkMZRmWn/oyTR
Pyqf3sO/r+LxxmlmcyagIpyuogjzSZeyylKN3EJAN7bcqvae/n0ZAhEf7SbMB4jtdBlPQgAUSQqS
UveNUDmeihE4LO/eXuXC2wHETTMbLW2It+cCbtIRfuPbTATLbhRfjCnAAS5YlkfEpP+9kEbCiOR5
46DTEjov163W0XpHo4ioE9+8GQe/2yUIfVz5mi6EcYTv2BH1KSDR8/5DQzokYNU3R1VXztfRH5v9
kpneuxmPq0dPjsMVHsKFM0dNSUZiw58Co3Z25qbOb/QlcJvjlI72O1eaS4QZU36lhL24Cuft/883
kME5PQyi0vKhNJfmqFlmsxc9qExfV+OVZ/c6sWMwx5nbTvdmEbgdlr/iQen66ATMJD9+j9tSoVbm
2WJcorz0hoeex3ozaVdF6C4UlxvPFhQZoXQj0p+tijPfXLtrAPiJs3Nw8cRqw0Q2aWyMzvSQuml6
ZwBhvzcmvb1JGf7cb24eT3mbXIM7XDo7m9QUyHyY/YSR0/17S4IkX580xz4x4HPVtrjBqC17lqPd
7QFZ4PDy9td3oYPHuwSawprk8zSLT1eE57ZlvXN91Mvm6GmDszO9JcMkx212hQbGIETWTXsQox/s
ZGHNoaWa/AbjKXOMZhxbrvwci+X+yoFoPSGe4ZNo8auYo593fVyj1cy5S51ji15uOHt20odmDdCp
1+z0Xbti+eOhLvaYp7P96CpLxkWLmJ/A5OgJnJkbYtum/Vv69/KbuH6ZTG/nks7Y6SPKcaLk9U/O
0dCpcYoMqldvjtr+7a2fxcGXVRBWQx8YsDCQnLNVGmnmbucZ7rGkrbhpNfj7EmlEvG4s40rIfaF4
nj1lJqHEQRCgjD/OgfIy141hXRL7CKNdPKixMinTSHy7SLR29pQNPcUy0oz+j8nqwXu3Np7tCO1M
bYpbz4r/tD+ILNK02VchbnDtz7rSKxFOEiXucB6U/7RMJjKkVTIEuP5gTXDQnK78vZia/pR2Bp6x
yyDAqxdL5aQR0NvF2/deLfVo4NZTUduYwZ3vzei8KcucCwhwfrKGUIGlikjA6DM3o2RaVvWWUURM
W2oMyvwOH4pkXg+qXCsVF8VqHJ1JdB9Ne+zd3TBYTMsy0CDXisNzTgBtcMI9nT2bp8SDPVeFkdLP
7UUiQ2ZvbqtoFJXBfVeaaR5SO6jd5FXpnYt9ZTQvfF2bEFS9X8vgGrbo4u8AWcQEmpHWNvk5Pas0
OFMELgLjWHUm4LLGzvChUEbdaHtEmPlmQRMGY6hDFUN5f10RDVyFjTatVzvGFR3Dsyvj5ZmAa6Av
yK0OyODsRKNPIOoM2MMRR177Q2GJ9sOIbMOVGcTlVSiZQG/BIDifh4PMGIZc05m6z36z90zon7Ne
51cS8fM4+bIZXiuHj/+DbcvZHVEBHp0saZpHTS1zdhPkynBuJmX1P8GSdF99vzc+LxySLsTVUHyH
5ohP34gr81fiZ/VIXYzn09sRgynLhWjJKH7T9GAOw9D59G0LNAl9MKbrsZ+m/lnjJfyCtJw/KgAP
WO75CRaUdpDMOxehSBmWtZ/KUGpOVd0klZRTqGO3mO4S4TUrvbbemvaFxhCbnoIAf1qmtBtxRJu0
OtTbVWfAp9nJHLp2uxIqLG/2boyuVDiGOnNx5yze+mUdJWK1kzlgWFjM6qM7CuCEXYFedeTA83ho
pN4Wm80fxPaCszpGXjarIsL9LxO7TuXJe6BV+KZ0Vt8/iE6sz243p3iM2XkGXqdvUSCDxKTB+V/X
MY+XMW3Rrq1b7XFZ+bNhUdrMvJTV+r8Th57NrutS0DR9b/g/60AhDSUTaX7s2La9s1DwwPFzcZMc
P4agUXG3Td5i3mT+FbsG5z85pwQqvXYrFJnnRi1wqOz8P99vxw2l5w0aVbrf30sdZN9OaS49r8YJ
xieNqaoZUnsMewnOosGsTqusXYYtXx9liZSPlvKEiqXR8YDbwe7GyCIqdiFcgKmOa0R4+GCzgV6W
o2OjEZSB8R5nzeS7Ude/VW+an4XIGLCqWoj3uqX6/bro7V7iRwraHg+cRzv3qvdt0U1PCTPur607
+NYNsqbG3TjKjtPhJtlt5/bjH/x7rHrvOutgh0FQMtgtgqF7SNMR34Yqt1ClLn2f2snWit44+HNe
35WjY+Y3lRR0G5Vql/lGOOb001/srovmdm2/6tMa3Aqv73656TqbYQeXHTzrUHXfHX9pOI3JWD2W
3TTcJabV/xIYVg+RG5Q+EEVslX9Wq6Hdd01amlE9d8v9wAzx22Dk7Q2zUSIcrffaiTfMuIiE3tY/
mKLTW9Cy1jvST1bDDehf/UNpaUgcSnw3v+l1m2NruqwP+dis3xXKAZ8WjEzWsM9tEM0rDzh0FlGh
wCmzaZdlbnXX2IXx1GYYEiMTkriffb6DNRx6fSg5DqZzNJdF+ZFSU3kvU7d+DAbLLiIh2ykPW9tp
mmiY1+ZBFbmeh/1oe48l9KZxp2lZopFK4/d2O5SO+BIYlXpqpZ58R6HNf5QKYs1+CrxijXPf1L4O
w6gvYdV0tYpMbbLqiINsqo8Ls51P0nG9NKqTrGiilS0VN35vjfN9KgArxlWtxntZdPZXfBaB9859
ZZPQgFn5Pbv4rIUNbKv+NsURWD6WtjSGe2XW5g/MBKYnB1xaFhtLi4yAZ6R6GhpSiO7DNNj6I9rO
OKf6Sgv+6xmfORHjOt+IzGnucHbI1CqixauD6j1GrkbDNa7KCj9MvKnvF2EPH0Qu+X3jJIlSczF4
RJSq1u6XUq/QO0d1gGRDZdINB6eBUcL12kVQg9ROd/JgRQ6xXFv0p9buMwI59AS7wnlcXM39iZRw
oXPlW95TMaX1r6K1OQfZPOKWYZTNyLha0Wg9DLhP/iom/Ik/pX1jPOmzjzW3k8KnwosasYeD0c8u
OfjQynuUiVoyzS7Xp3AZ/EJEjBixvFMIt/wwwSwvIaHP/A6WcU0/Zo4hi10y1UMQLprdg9fKZPlu
NsATftg0hPUbQ/Yg97u+97KwydPiD4AMjGOFdGaxK+rc/81lr1pO5bTc9iPFZaS71ZpEKYHsjzGp
cd5706gBHoIqVf+cEwd5YidR3wpDy7N4zJ22DgM2RmFjJs33AZI58FR4fzGM/OB30RcMQqSVyTrC
SFmpMBmc3gmDVsBmGNDplqG39IEba00lJlxoa+4BK9OQBLJQD7i1vXboQg4l51GOunVrYUGIFXFZ
+f+JtcfRFZZHFyk91Q6lX03/Qdv1Pve6Wr+ARtH894sZaN90vSzyPT5/g9hb4J6GSMvbYMV0vRtX
EDktgT6di+TrutoB6KNREpnxIQTDvMDH/ZzQZnjO22G9L9OVOwVPTi4IgQggJeQ8JM2TuyyyvG2F
Mqr7KgOGEpt5Mb8fuxkqyFhr+X9wXJIvGXj0I37ZPayXFH38EFSx8c3MZHBo8Cy1Qq1bs084vmjp
LgO4czRUq1vA04fZjlHcQ7g5mtqqyY6jEI261eAmd/d831jTTIaYnXeY2OKYCX03x38JcY0AA93K
/7aWkz/j77u2pM1r4t9WmZ9+HCqrw0wN7f565xbgWCD9N+nEG5WuiAYtdTF3h7TDF5x2lR+DJKg4
2YV0gxt/zDcnh4zraaf1VZ+99w0BCCYNqjHfDezJ5EU2xYxdfb5+Sh2IEuT0vZ1HItdNBNCzYXmH
8So2ugWw2Tze9H3yUOZG/mc0yWfDXKsyOGQtbo9R6w9uwLeZNF9Xr+jam0UlGkaTRstNLzu8HiLs
SNbbIGGk+75iyFSGtZ8b1iM+rVpLtlG22V3QtPqtpCu9b31XiJj/b4J068Co/qafvVYHddRPv2qj
ze/TYcSJ0knhrUQjKfFAnZpyXqdCFX1k1A7iddj4OSrSOtv82tlzG9D7a9Z7G5BtxWUUrO4N4qb1
e9lPXf1J9LSjkBI2EcY3Eoykw4nX1IfJOoGKYhhQPIhAYZPiTZZGoTNlz61I8weYwJYb6WjE4Msg
hVtGk7C7R6genR4zbBHYWafGqtEongwfHow53SLubbcRI23rD0zVwd6NHnYNN3O9ND62y3Z92zs1
j7ghQ3lXGWP1NaB1joNDZa98b6nn3geFnfOXG+riuPNb8cPSXPuP7WlMe4homv5p4lXNPI9MW3YW
mRjJ1ooVV9QsRZKGCYEpCOtpe4p1UgdWBHln+l1lcvqTOHbXh802mg+BBiomva4/x5ne9R9nP4d8
Tvu7fG5sLZ13Mss9iN11MC+3Ete9Lwu14gzSLHHEc+L2lbr3Fga64RyUfG0I5TT0UCgGw9Qv7Kc1
yRLEJJSnixAB7Kbb2QE+iTEjLPFRFUHxYwH2Aw9CTO9qwJXfixTmFoKiOAIPa5Z/SlanEVGVKYu5
SYL1LSagjfOfsAsAFomDi3ColYPxbszGtAu1HlW1GKfSTfofS9I7uiPdhKxZVlv7VWySh3ifz31o
V1MBokA3Uid2sQz7UvZBMdwtVbX8JDcqsLDG1e9Q5alBjbwhMnAWGvIH9BXGIZyb0ipC2LnKgMBU
L79X5AqyUGOsW8fZuJQkakwahrDq3fQRb0iRIymUajejO1s+JsGlc3SqnisV6am5ieZ8mO9KvcM8
RHcLfD3GVnS7CfOiKoJo1NU4TyfqfZEGS7Hjr6kvChpp+zHIJYldPSD9FKlc4zjbg0Ra1q/nhOSt
nDYcoObUAND95JuwA0y0Yaih8Jhkqf2xH4PpXTo3WR/C0aMpw5Xa26GojYIh/CTz39DxZRfnnWkc
xAhgKU5KK+FzWQYSBk1rEIiELTw9g1sZbMp5vfpg2hN/XyFyhYxOVfChVZmpskdLMtKMsNZQWggk
pEPeJJ2VvG1KX+DRFmT+s2tljheilr6g76CW7LvhanUPEKDF+ljYuCCFdocifeRZk+yPjrSnD8W8
UI8XXCX0V9IueMSGee32JWVft0PHr/pVzQy8Y0thKH6H3FH3dTHyuolLgbHQj2XAlvnG6gWXaNr6
ZRN1AumxMJh9qcJKc7GUQoeCEXQ1U56HXLmOSfjtq9/SqsaPaCEtya4UjXhyyH+aG1lO2vw4GEXw
vRqC9DeuqMU3w5F8ccu8oHKfpt5nkavkp9tNwU0ewBbaCeFTrcuZF3I/T8WCW5VAGTruW9dGgVRk
xDmQTokezUW/QimqeMjxak3K2aXws0Aj0O1rdw1CEGmMc73b/D/Ozmw3blwJw08kQNSuW6kXd7e3
JE7s5EZIMon2fdfTn4++SssNN3yAwcwAMwibFFksVv3LQ69RyvR5Dw53VD2lQmRvzV8NXLCqQ4Ba
+Hi7jMPwMIy2hPjUOkfY4qZ7NJ3WHr1pVkQI2KCJgj+GkzLzRF2m+1BJ645XHYJ4np4gQ4JlgRl9
JYLTs+Y04IEzCOzkPWsS1n99IPI9WX8wbsJ5Vr7Zo+4kt0izYLGQ1W3/oAUjYVChbPUZi3Lb3beg
yaObyii1r/jAGfd645rtHxssl7ZJlRbhuSKJi6+F0rK7ImiB+naMgiQgRQqqP0pRUtocmxISVAkK
mZ8EWNfaKkgeNQfkDqxyg8hcpD9mdm59h7c/D35FNhx4PH+c5xlzePzWKGZ+s8vWfjKTMFE9t3Dm
5yh0FuFHKY2F0Z1Sii3KQs6v1EGTI9Ch1j/B0Ki3laN28QbrcvWn3Rb1b+zTcVoX2mzem40FwdTV
ZknPJp8L/Nq2il8OT4d7MD4kidB2htCzijoIbxYIGzdtpzmtX2pL93eSjmcYx+RBclC6QA+3OpYV
6sZEiqODMFp0+pWq7ap/KGsjOFRBIQScKDEZsqr9T9Vewckg6JtKPy38f8eiGipZP58px4z5kk5b
18hqk2ytc2M2Tjxfk9B7UzqlgUhxF7VIStmCDsL5+BRgUNArAStbVlP5CQLDfh6q3X/jUmUfFI+Q
c6UGBF7wFVGMKMb5WGGbF1jElepJbUz9MyoJJuoqpnXDmbqmTrlqBsihEDtnVoB88W18gxqUVZkM
cPOpq/THRpuKW2oX8RbwpvjRu8WVKvfF0aBAyh69SZ1wVTk0gF63VWiKU1BpD9kkTahm6qQVtZd9
U83P79euxNvhUAQCDqlShabxt3b+6erOqqcunk5Y6WrpxuzzUNlN9ZDu4EuryUbpwpA2tNJmJBO2
1Te+Qsx9jjJDfxGksaPXB1am3jVOFILCq5fxRVg4NHlREQbXiAJvNxgAELnHpN0vYNHV2uTOPGFF
Nix8dNjxM482fwomStCDon2sz8ZHRyidMj/lPIAF9BtW+8tR9Eg2pE4I+ontpEzlxnR6/fH95V/1
2V5HwfvBYhczJZwzzkeJAjspZ6WZTxaM0+MMUO5hMMrSMxWtecKASWy6drymrfy2UosuO9YtUBKA
N4E3OB8UCoFo86qaT+2sCj8QQ++7lD0270/t0ijA4iiKmnTz4GKdj+IEhbNQap5Pg+2UpJCucZNH
y8cgBa/rp6to/MioBwRjNZVeKrUZcTufuAzUEwoN0XaANPGMwUS/e38+F/YerTkMw6UyCEqHq6Hq
WW2TnFfWCaXQ6MYsl/HJsfDX6XW6g1cqypfGkqJC7EH6/ciana/d0td2jKjQcup4cW5wAKTEVS3F
lqGSK9O6cP5h7RDg4BTBgV47dQelLfrQwuOopkygdR31XkyeA0UEVIcMcWVTXNrvYEAAYHOy+HCr
iTVcvYVdoHDFjTljTTQh3AhGN7iv1ITq+NJmSC5Mw5Vdcmkr/jvq6q5QncTmqZ3jboZG1FOh1U9u
G9a/Pr4/6K2wCaVZ3Jv2Pz2voCOFF3iYzOONZtb5PmiV4Mc8Lf3f94e6OB8p0oQaKbjytcnC3MZ6
QUVFnDRFDKTJpukHwbBciYCXdoY0P5B6Z+CN198KPHdazDbOnc2g5tulM8NDQuU79qVhxuDV2ozK
/AcnRteZnisgF/ibdEVXH0pLA3KTEB8YEeftPusoV7pNLa4E3TfLJ0eB7ws0H7QGhN/z09UaUwSI
2qXrmuXRTuRD7ZPApx/Dqb72keUn4hyTPMD/Oh8Ff52iTOUoY4S1TiSqxsubpP9/RjEcgAPcjAA+
5YH7J+VzQqezq9I0Tq2Y6m2WVSrWL1Z5+PB3QeEZ8BuMeuAQa9kWkzw+1Rdhn2JQ3RsrTXN/yNzs
ylzW+A+5ZMCJQR8B7lSBHazuXCN3JpemkX0aClP7rDc5jprV4pKcG+XedNCRjxbYGsVoaFs3i519
jTXOfk6ApX9wvgRecP0gaOkk0zdd/ZAxT5quRW/yJCxMy+tu+KbZbXAlFr7ZhnIQmSpz+b+SF84/
XRrkZR3ib3iqEez3KYcqXmTjjv7+VC5dJaCfyJVJnAxO8/koc1FmtEGEOCm1yguaxsKGrDPcWrFZ
XrlKLgV3m41IbU9yb9f4Ps2gfApchQgoNGqfoKsPaqDPxxQm3AMzdajs5vM0XAka8s44A1EwOzr+
su/Kv5HEns9QKwn97Yi5q5MKCyW0ZtxTHXV5YjVZ0HvmGGffCm0pNL8QPJGujH5h0kB2SXRcHTV3
9ETOR8cSMIoD6JwnESbtjxChZ2OnTX24U0FRxH7T5GrmV4ZVXxn3Nd9YTRt3AI4MQUaDmrXao1Uj
8F4Q7XDCVTN7ipsIDb24CuJ4Owm9VvdF39bfcyRLJl5iUQoNwe3LT4ZZoKKkzJLtmlghlLzILfIb
BAZNOve6USHIY7rzC3orSHgNjuiiTWsY7ZcMOOqPJNasXwgl0Eubi7lMvCYZwuCuLiMEqkKH9uLG
6NUM+Z56nr9pSp0d+4Qyx2aBwzr7eh4Yv9RwNMc7sBFV6OkYrM2ePqjNMyVcJd5k6jB+B0bPA5X6
sGZsmnCmLLaEERpzQQou1VebubvNy2mewBXb0Xe0jSgNmU6EUHIx6GjhGTWlxIz36bShpxV+t0XW
ZbsA4xv0IXGo/xoNZU+Fm+la3jCOSDbqRvujHYzoxsklYQaBtAKlrymwNwtN8LuMjaOcEN7Q0rt6
UNzfkxLodxUiMbbfBsrwFaGKxtrFC1k0NDazOpIQ4wY2o4Yb4ydQGS9uHVML0vpUPOtanncHjSZd
4I+FqD7lqZMnnoqLyq+01e18L0qDIpajYkniVZUYv3JTOZ+xROmSO2cuKkE5PR8fxjmtxLZXoLlv
6ZDrutfRIrxmRHEhTpHTmLxIIXLiGLRKfOMuo02qQ5RO2BK7uB2bp3Fu2QLvB6pLB4m1dKWfAEFk
jbtyQgVZM+LDqZoGynOQAPaIRGWPeTk0d2phA2ZAcf1KjnPp+ct+tmGRAfgCfb06vnom6K5Gw3TK
4Oce5tHNdlXS1L/1Uau2bd+mPuQades0+nxHt9PZoYIY3rh6YX4q2nxEUKtCJcBRRYWy9VJuDGtQ
/nt/YV51N1cnnegCNhuyDZ3AtSaSrYZVZqT1dAKdVX1XlVm7n+cw/KVoXeMvQ/w70SfFD2h6nNh6
4XYajf7ezQP30GM/RJvHseixqYUfhqW2f//HyfV589sgU/KzwL0C7DsPf21sc2nHPGABj4iHdKy0
z6GqSSkEtXuJdLd6+fB4EsqETw8JD3olq6g3TiDXlEojla8yTEe1wtXBbYzBLR30oQR/FoZXQN4X
LlCKaST2iEVJQYnViEQUs+WxLE5G0P2Xpk4BfC2rN7ldJB+u/GhsRBDyksolOdPna6lqectnFsZJ
64UDTSjlCVZO0zFfys6zQclcGe9V+nH18dC45qhR+GFJ1xm+2Yc8amkfnEwNmEOF3svPqlKp/CpU
fTyjVcSuEqFh0wZK7Fts6bKjWunFr6iemmdAcyWdCeUqrf4N9JTUnyIbOgk6DBxIbefLMKpARszB
Nk4UdVjsqEu3FnZQf92knb7rdiW+TaAl6UgX+QPOVx3C/K0JXKTUi4Mz6s19HSxJ+vE0iq8PtFDa
RgJNWD1cy6FuMGmLzFM68GRtCsrotognjxbyNQL4hQ0ndX6RX4IJhte5jMf/pPTMXO+544xTHei/
VTOzbnrXfDbaqb2S1V84u+hMyjIXU8PmeDUndwqdJEWB9LTEi/aSVHNxp2npNgZdu10yEVw5uhfm
9YrHl6U7+QBbzatCqVsfYNCdnIm6XZTTfUMmZaGTqbZXXhKXhmL3sIMk/BKNnvMlDAMjh2BajKd+
pueet5NJz2qItq0IrtVP5K8+P0M62S5PBZ0qscT+nw8V93LdQjw+kHg0Tw3tiE1c982VMCv/lPUo
tspLkjIXVNO1efg0mAlKVPF8Ap7hPqrUSZ5CWLbfINIa3yNVtZ4qZ6Dd+n6wvTgq3EFL7hAye3lS
/9mJYikiPVTt8ZQh6I/R3KK233o0h3+YTZH/SOyquFnmBAby+8NeWFI0XiFzc9pebR3Oh8U+PDLb
cegpSbfOVnQVIjd5cw2v+nb3A8/lzpdyA5I5r61GcUY8t4IO9T8I49uaBjgtVVrFT0QT4/MYBNeU
wt9uSh1VV2IIdTbO3FqDOhzEzEUyDScbBNW+7Cb3BqZIu3OnvPz+4RVEZwtOF3I6XCfraOWavWko
jdad2iVX9yYWNP44WcbN+6NcWEGKKAwDDPfVjft8BacSpGRTpMtpiVrx2TQmd5dpQ7xPDAxol6UC
qv7xAaXykWRkUCZYs/3nEkZKUjrzCWPkqPEofaj7wGiCjTJn1qGKQES8P+CFnYhNMnVyymzyr9UB
QC9KKDFis6cqH8MnkQzzcYgr50ocvgAWl4JOjALTguO25pFNpdnTANZnGkwjPHleRZ/UHi6ZGxXC
D6fF2GtxpO2kIe4x1GB+tWrwQQtSGVUkOJySB700rMJXl8GAFqSVKdNyGggHh9m21c2cI0YdAV3/
+KryXnAxtRMGGO51dNbdUNgjqNRT0JXK52IYvpCYNldum1dXsFXIhMEilcAIIpCJVtmUO8YhTzVr
PoXtUO5ntYq/ZIAnjq3jpI9mA2hvmVAHsJ1JAe0cmJuprDRkVbL+ZqL7PHgRWp3HCmQtmri6+6JV
6Xgz6mrzKajo5M9JhvKKdK/OSi28QiW7kJkhrgGhkFwXoWToredHK6/iBS3fdITqMtG9x4V+LH1A
w8l/MMhhmcMhAo1RJoE6PgwNGLQ9tDDxVzRh6Bwo+QTtqRoToCOaM1rDl/dPxYVzb2KdJ8iKedgg
F3f+4wYL/49kMWbIsBbqVFZc7/UB0FNsI5OYBLZ2JQO/8ACSDRcp5sfmZMjVgKgKw03Us/mU1+DT
EBxCRQkkO513u5qqT1rSArhuUrd+nJ3YDqEijeVeD9KxvG2jQPxSQJr8oQMPnHKeRvels0dKAR9f
FLIpmPAERPRNV6ECKJXBneXO6PbGrqcNYeyJaX6a+7TZapEo/Q8PJzsaDkZEVJ+QMDv/BlgNqVYE
8umkLUaNVD1i2nUYxHe6m6ifRaGNV8a7cHlRRUQLARV0KWUm//s/qUA4Nj3wqGQ+iWnKfc2e5k0R
xqUPSvGa9c6FoSTtEAolrQeS3dXU7EQxpjaajRPmiBWJqF0DmG6Gg1KM0ZVZXYjvtPQJ7BCb4Lyu
aY6jGmhVE2jGyanTn+2CVAKdV1f79f63ujjKK++ZCjcKVavtC4fLCiKDZ5aotP5Gp5Rx1zWN/vT+
KG+XjT/akY1kiYE1Xg/RP18ISkCeAIPVT7gApcBVQjhYEqusB5lzpWrydkK4BYE1gezyKkS4mpBa
dWaPBZp2KsoYFgNNWPTIm/oKbcllS50HcNqR8uBLIQtJxjvfctasDkY/OQJ2f/XsRNEdjNp7vGpa
aoMIfGWzXXmddo2kfmFuZBYUB7ntZf65ejqYxaJMGfrMpyILyk0ztfNmHCx18/7Hkr99NTcLxWwe
35Koxi14PjcDNFZcCFrWwWQk1BKqY2zpI+paWkZFR2wTx/lob40+F7ETYAlXIoF7DZgZE5IGLU3d
QxW74x1V336TIyd45UStP5ocxaV+AagE3AQf7nxiIRD1RGjYP+ZTuoC3tJLmpwYx8aHQtJbasrJY
D6WWFAcD+CVFy+4ap/LN1ckvYPvbsn6AVIO2/oBYcBtFoWTBwS6tpAebpcNLDefcOCDADvK1Dae9
A2/qruvH4kngvZlSQhXWN7C+I8SR3n5o4Ptc+eDkxatP/vq7yO6kiqtFxWWVj5SWEqM4KYJDUPXK
FxO+V+cNvPkCLxFLr/s2SirN0c4NBJgyPPPgdbQplulO39dQxgoBxTNrQ0whgf4a0abrjBidq6mv
Um75zuz8UNFya1OgX/IzdSP3i5KMk7tfUOI9isyky9mDD6+8JKIzADfJVe4iiX7xTeCWtQe7Q4Wb
0Vs/M1NYGfLksWNBUzT64IZ8Qj1ATDHcnRraiQYnFeDCTaDbyt3UhgHwWpv0CTTtXH7FRcDVvD5Z
AkDAagTJZUCVaqNOiogANyZL5qeBY2+EnrTlRldcE16aOlfikCdmdhPXevS5qXvxqTKq/l7LLLhB
k5E6fltW6Z9KULGiar9gtBBniP9sg0rJjE3mtqVJzaoxIVjEvQuuoIrTL5URAG1c6q50vVyLiY4w
Z3pZ4+3Go40CcYqDiEBQHxKIrT5ZeRIPt84S67Gvtcb4NYprM/XzytCQew+r+LvSxn3s2Zkmfjpm
W9zpIUwXIP4a1mqDkzeCt2ptTRDn5+WPGWb6XRGlFbIxuKH8rSEOgBkvzeGu1haR+aVVFac2U4oU
mC32KX6XdBhz4TLm+G4xJy9AJ6uvizkHP6qgj6DuhUq20yBcBLus4j3iB61eRDg8hI7upQ7Et8oI
RY9kNVCEDVrO83d70c3/cIuaCZfBMBm+lY2gk2Nbm3buUASDB8ECrgDNlOxTFgF+TDvdfWxT/NC3
k6kpv0o1cAcPnosOEWSIsq9tB9nb0/tubv2pDEXrOUDi0o2A/PTQdFXy3wQc4sVwe7h6ejA25qac
VGy6O1fpg123GAgoOn1XD77o1eUH8jeIZ4Lvbn4JqJFI8Vbx9DUHCIbGmeyAbYLJXn7MyNIlnpu1
WU6GReqMW5pLpbKOBm3c8eDUM4oUSvhIrrjQ5xQYUG6bMs8iv9fT8q530vJpMiYTrmMwL5AkAiUe
fCUq2p9hP0H+a9Mhe6znZoG12YjoP7PshbkFHa4Hvt6MzX8Z8iliY4+G/geceTnthVCKU4T7XbGN
3bb5k+Z5+LcNU+kAgGlw6YlEEc+JEZQ/zMrNvxTczpHfFpl2P+XF+AJTrHvqBpo/sBeTVNL1wCAR
GdKkIsE3J4hvDWeCkzPljReX4/ilMxztNgFA0Xjm3MJnrWZbWbY2X2LwnTxM9J1oa2Xx9KkEeKnA
EvhmxHH2d0yNqd8C7VbvazefC791jPIlDOqi9iiQOc0BO2nnl1Pbzr1hZMEXuoCQbih76fA+p6lv
N7pep70fVtOY4F5dpyEtD2Bet5glYjoRgkS+V9VxUjZq5WoPOLQQ5uKosb/bgTIP21wR6UPfiGDZ
loM+pHhYRdW04WtCsVfcwroL6BF9Xwb99wiCvGLJCm9JTalix776Sc1pSvxZK8LWa1H4f4zVPPzK
83wAYq6WmuLhbFCGOwX4fHFr1mH8COMghHHQB3ntAVamal0jw/rSZKr2ZxjcpNk2QRl+mWPJ9en0
vA/hNs3hM+QE3jNzGQGFigxFMby+d9kuuXCSByVSEDOMrS78alaxWUEvjQ2Av1kTPodG1D6KlE2z
KWIXC8Tc7bOXPojdQ0cA7rZDTlDzhAXtsrQmGyKKElell5lZ/fX9PGP9VOMMkEVTV5BvBQqvq0un
geaVY9ELTdRZbmc3s761VlTuIl3rD4WI7CsVoXVa8zoctuZSIVVqJ6xu/6kfNT0MYKUKEL8P+D4H
t1ljBE8pL/QNsq8G9PZYv1a6WKdsr6PCBXYl6x+ozeptkoh55EWui6O9iO5YQ/Ha9RB9rzzwLo2C
Ng65k6zR0Ao9z2ymuixbVcnEUakC6MVJwX4QaXYltV5n8XIuwJ8s+cBGzveV/v5PFp9khoOCw8QH
A958ilxt8Ymn4Cc7MC8f3RscZlRzQYbwrMYA5XxCUYQgo1T/OFiNOe9HJep/dHFe/K4pyN83UZr8
fX+8t5uDFiGoEBIh2J50087HG3Ojh9oskJOAU/ort7t2DwWhvDOhzOje3DWIM44giq88I95+N6CG
EjUsS04YeGrnw7rauCCN2bkHMyE66Eoy/YjSOb7yxnv73RgF9CSxmZcKX/F8lDyAXTWpCVKWuExB
vLBdLxrgSqpJcu3pf3FC/wy1Wkfav3meUrw+WOUybzKJ4xF6ds3b9w0YS+aryNFIQQOKGrRcz2cU
VqnIY7ymDlYGfMVTQX7dTSxc7xH7pOZipZqxX84UqLzMaLgmnBSqkI8wvfEAWrzKrzwtLszbBvTN
2aAiCyhr9WbijldLxw3dQwyD++DMjviUlYVy5Zi/bsN/n2bMm7YyLQHpmAosdhVNKBoKTOQ7++Au
HXiWAC+JeJfNMZ5QcS3izWRa46emKyCmmLmFtjpZpP6gq4BZqYuk4a8StGngq4aJQzTe1Do6KTVq
BACRYMMcRGZMH9/h0neXR9drufP15fFPzIBkrEe4FjkHpc6NjRhnezN3MADfP75vl5+WNM86dER4
sbLNz/dDTDmUy7cyD0sZjz4+dbEfV1pw5SO/qYXLAMjFgaAkVAsggKsrBBmCwHSaVDtmkLbvdVWJ
TzXAtq9pZfM0jsPwGLomxCty7xstHOrNgObtlcb428NM0RUEEu9yjO0J9udTTfFCaWT589gXMGgS
dw7+a+M89EdTyV/eX9ULz1WQDFyVPJZlq2GtYZiqCbKs86wezVTlDOEmO99jlmx4ox2AnuqG4Eap
4mSnCTs/pmh/306WVvjonBQPbp2W97ZeOn/e/1HyaJ8fAeou3AqsATSBN0/VAn8RJbIb9ajV/XRQ
6wyQkd24GzeoqEVr8FPfH+/CekOzpOZH7OT4mauTbaE+2CswuRGqzdHQd3PD6+Yl2RLorpVp3wB+
2FnwcmhmUiozuWhX0RM/ld7ARnQ6CqVJT25dI6IWaO5em9hpIGljf56TfAtAY76zBlBeAV7ryE60
41OIUcSmWUze1GOYPJV9a/gQE91rR0Bu8dXyE33gZ1D8pGy4lvTtkkjJ4IN0R96bcFUnYztU2Rel
F38V9EIcDFrMZvpaRnAelU7cKZgDbt//IG/POu4J9H0RfseqEZD0+QEoImCCXWSOxyqD2G/bMP6m
AETl+6Nc2GavtUo0XSmKviEDgHWdkkWvp+NiBP2joS/VJ7Jj4TdTGe/SeZmu5FaXZiUrQ9iBGfIa
WX16gHUhOEd9OpZJqjxpMA9h2qYfVSmToYvoCISZNgjlJ7nZ/4nGi0iqypwMqgvW0h86sx52TdX2
X95fuwtzQV9VEuBA2yLwu/pCPQpC2oTi6dF0C3MDt9L2S7jHH98HjCLRDeDYZeHwfC6qjmdjEvCF
8tLqfSvtql0ryo9iaxDoplJHH9CWZxI46/koZWsqCY5D/bFGXWeDBo+6t2Oj8HtqJlcizdtlA1ok
eUKyq8bfVsuWZ2UiZSO0Y9CHxXGGferlvRld2Whv4xkALpC5tDGokxtryBjqMWOc2r1+rMhH7wZR
h/vJqPt9jc3W/qP7gKEwBafqSvUfmuv52mHb2rrIk+hHbYiszaCVhY8E+DVExtuTyiiaRiFewhcQ
xzsfRTemwBlmRskaYU2IB03xQ2yLwsfArfb6pozv3p/WhWuREW3Et5H7k23G1c4ztHpug5kPZVOF
e6jHNjsVUTkfwhL41Vyi+ofGi4IvRho/1OiN/xnymYohpP8f6tinJ3PMks9XfpO89s/jMsuMEAa0
ESTf31yLyUxEnOdWO7ZFZD4WdPZuI7Xp9mYoy2N25Vjbpq6nzag11ic8eyrfKLQk2mS6jjaU2onx
vlKa6iUcIu0+LvT0i65Ptofkbrtp1OwaG/fizwXWZ8ouOCu5ymJsJXWnCcnGY2qG4abv9OY7t53z
CL/S2muJafmtIrHpSnkNMnlpu4BFoPUOVIlCwGpTtoY5lh36pEfyY9vxyPaSY5JpjYcih3GX1UP5
6f1Pc3lAaQlON5Qm8Wq3VM4C6Dx2tOMYjuohUxTFU7non1MqZzsdybiv7493KYzQIKLEQX6Ew8Bq
gvWMTX2vD9pxRkHxYQhcsTPc+NohuBBGiFLkn6Tb3MXrNyXSgMglWbl+TCKuqrxroh1YKErJo/vh
20SGKqAG8h/gO1ZJt4WdRY5Qr3ZEgyg7ZgqF8zwZruFNL6yapJMxDERqGCKrDWlWedUFKroUZm3l
uyguk6OL0tTN+9/mwl6giABWgBYyAeQNIcMto6Cgh3ak3GSceMJmaI5U1k2B+hzKaXV3Rffwwlc6
G291e411sYRmR4mtzLtum4TG7AsFHYO+xyLj/aldWkBJxcPXgicwYs3nYRht8wSLukgcKTBOfuRo
gw8Z4Jqpw6UJkR7jowWmG7DV6jNNFE1JKXNxnPI8Bkc+DORm3bAvkuqjzVZufrxMIHLzrifHWCfj
CdIccwxx6Th2XbNRES7xkhKlsfeX7RWcsArcnCFJ4mZDQOnSz9etgeOeOq2qHlWssa2NihT9Twp9
besT6Oud1WHQ7TdIm3zP6yo1qetZCspbuH5qPsVt9Z6KnymVasZw9jSRzYhLwgiYfCT4nEMfZnW9
6WIn/20sufJbcqOQGwkqCREedf4gDEWVDQ8augH4ai/9x5MamTWRRcGc4922ikZj1UdQpE3nmBq9
s+nmIaL9M14TXLhwrjgxctvJlwmFofNFNIxKX9RUd4+KMqPqSB+K8O7W/oxT6y6vguRKCnBhG8IE
5AFORKCVsUaJWaViVIC/7eNEUNmprTLsRytS/bG19Csh49JQEitG3g5omGz6fGox/f3RNGLnGDWt
vhtpZ3gGXb5dYOZ/39+KF0biO8HYBd4NnGaNgYYzMA1j5+pHdLigDvWI8nInK7eLcPrDx4dCuVu2
wSl+8rw6n5QdJnPl0vs7qmPR/Sha1fUCiFE/kjK2P74BX4U4oBFILYM1KSNUbEtVosw+9m2W0E/V
3G3HM/kKDOxC9HPIuujagS6AcbI6xUOHcWAT1uqxaAt7Z6FdidAk6ncfXjbZKLFllkubfi2/0bWj
tRhqqx5TIF1HQyjpNosrYx9WS7d9f6gLJwqPc+qrsujhgMA8/0JuBh8OmrJ67LI8vXHpKW5dJBK2
hRgQdU+tn+8PJy+i8yjo8IqTDhaECE7VKonvtFxTSrstKSsUww7MQXoYNTXclopK85cgPSHLRSXk
/VHf7niIM8BogFmBqYG3cz7JVJo+JPQXj4VhldtANepvRa7nzzZSZVeGertBpOsIzy5mSQd0/b53
R62lLVjlx45HKwlvRTO0RWj3/Qm9GYUEBmUGKerM7chOPJ+QqS1m28/WcqyCpYcOlnUns22ulcTe
jkLKR6cJ7Qzm5KxPL77yBe3NOjgGNkRHaP4FKmizcWUHyhhwtiWkmg2AMZJLnAuY1PlcdC3BpzZp
3GNdQiGM3bmJPSexzA3E/2zboPGZebpa5HdWrFtXHslvdj9jA7vjnQyGjFfKKmcPpGKhWebBcY7R
a8tDt/Es0Txrmvk0deLz+x/tzS58HQjijo3YBRNdfbR5aut+1ifnaKMi9aAiLPaI2nqyQ0GxuXJv
XfhyKNSRZKDbQUVX087XFKdX3D/hrh0DkNNeEyudb0CJu/LlLk2IRJAGIc13qRFyPgrCz4TiwHSP
aRpMh4ZIf4ukZrMZzWK4kuC+3uyrXQK7xQALJD/Ym67uuCTWOCBCfxRzNN3UIUKg/Syy206zwr8I
rls3KDVkqClo1i3SZFLm1XU/21Gf+I6W5g9B55qHwkyjI+3FxfQQ3EKHEIHrCIBD0ew+/KnpZVLk
kbVkuo2rfQVmqMCk2baPiqPMN6aoq6PO73lxmnH5P4aiS2uygy3ZelldsVPboNbX1HwEaPybMB/t
G0A7+B060TUmAiyAN2dVel/J6gN1a91Z7yucRSIwEgYRYbQHXJKbUu1AOi8jWpKqxB4UkxkIXjig
wXfcozCKx6ppbJT7Su33lDbjszUNme5V1lwk+yQIosLvMCx0vUWJzc9B0uZ0sKByj54Cbug5Qibu
Fl69XpBTzkFwFJGSgigPoqDbIL1tLr7ZcV0jLhvZXycocZ+sCVMuSVosH4hrMwLfU51/0TqH4nlR
RrE3AaC/V6JQAGJSKwvIlJY3pKvIfvwFiFe9BFUTNxuKPyYgrynU7kU0FA/GonS3Ru6m37teiNQT
SJ4gm1zUZrhR4nD4Zo2UANA17MZn+kfVJ0uxix+V0xg5US20/8ZhXifbkb6O9lS5oiw2cIvV0s+S
ubuh19/+KVync8E0uwo+XwBbssNUzEZ3lH2Qh7E0W3uToeUQejlWGJXf1lXPgMZQqB6cgSi8mcDF
wJHCXeGvHesK1IEsmQDHljEVshnSg1eOgzPsLHVubgwrbTXkkVtd9+N4Uj4tGnh9TzMUcwOuNR53
et2bz7qa9U8RbSpwoqH+rKOoFoNwarp8ZyWxqDdhY6LU7CRaN0Ndd9W7HOALTeHC7TTPxfig9dyu
XJxNmJjIjVpFmH5G+jVot0bPgUQMT2+RLVdb/J/7GtMXH2+ZYLm1az39bnULOEAlXconKzHirwnP
uT+jARcLxFih/Wcj81VvIgVvQGjQlr2z9bq7L3EElHjF2nKOnV7VgAAH3a23YWFV7hbUrq5+UsxM
ql2Mkfp70hQ2nGsGyI2n5Aj6vi4QxfbtwoDUaWY6pAw9EsXw4QBKYQWBJZ4WEiOzLjqbSJRCmxPF
Cd1qpGottn3mpZWDWZ6mY/zxflB6200H80DWDwEMBj0J3yoNmoARUsvPm9PSVdqTOi9iQowjCGxP
IaH+TwMr9kdbuAQ3zsKCg+gqZliYaeMAVypztBiu/aC38UQSF5GmgUXNnbi+EoEMAEqfEVJunNS0
Nj2dyHnTB471q3SttPSdSVVOSp9B/5lTSwkOVH1t9dYI0U9E9lzog6flQzFtaQ/yOLbbDBUTlUs2
2elOrP2MJzyMkYkoop8NdjHNXouc/htw0v5Xmo06hPW5TKOtFjfZr3roEpQZwzZ8RE4UOS2E81Pn
c1Gigt4uiFlzjy4iPw6ASp9rHpzBKQsDNeEFZdZ/csOtwasCvFD2sVrqyRb5UDXdDqMDNiFtcjQm
aiUtnaOepMmjjTvh4FFMtPb50LbJJgtC97dKvSv0+sUuX2pL5D184lr0m9S068dYFPWPLJphP+rw
//eo8c6Vn2F5gvC5rWfudtFRmfXmLGtTTy9UJdhbTso6jYnbTDd4FhhwpWs0Qz3h5M5tWwaYNTjd
rO8RngXbFpVBgqRnynvDJ6/skgPivcW3qp8wmSYNQ+K1jzL0rgssnm2Qvm1f+ojtozFN5Vd5bERu
/Y+z81huG9nC8BOhCjlswSARlCzLebxBjT0zaOQcn/5+rZUJsojS3Xhjl5toNE6f8IdoX7ljOe3L
uXTFjk6R+XuggxghLz+hRcHvV4rHaOJ+8Vsrazy/DpO6fKYSxZ47bxQgp3biTemDh4jIx0laWe0m
zS3gYBu18nWasKzce53ifu94kz8xNxBiF9nx0vLak+ZLNDuEbmqlPqBz2tfPUdQMDK+jqMaewVB/
pd4wzoEXh1H3ULhF1UtiVVecBk1ZQMGm9KU3CvurkofuKZ0KckwU6NC+X+W3XYyC/miV5bntIhPA
bNR+I2EzHxvwvLsJh4Njzh/Fxrd1nQGyKq7ALk5WTEzWs7mpa6sh9awSi5J4OBacj0/oCVcbAew6
f5aryDqObMABlXGZATJ+MMLCakto8lImhF6C+jLFTn8EGTM89Vq3hQi6ETCwpiS1ogA3VGvtS54V
/VTbqqjPiKnNZ7DA+TkyFu+lTXt1473dXEoqTlEbS2zEKoc21AnpCLTHz+NgObTgMAlYEpVJdIfF
6P1AeHMpJrWeJ5talrVaqskrZF3spT5D5cMWySp3i1rioDuDBLi/0o1jAdwA7hQjLcZahjysfw6G
Dbjv2RRX59qyhlNuLw72SLby3rYPF40cSsg6/82U93IVhHwnB7IcxyJB8rahe+lruLHsU+i6G1t3
64HkKAyRAsMG779KfzVdbcIhdKvz3GtKMMWm+1yq9o/7u/bW1rmsPqBCSsQGaRjDpLX2WFdmDP/M
VpyLUGlzvyhzmRcY2vLZFtgkAPOnmeNPi5Wc67QNke41GvElNTqtYlBXjOrj5HkFyiylOagHjNTg
Ueh444DbGqssqLHFRvQbuyiD9MtOfmehPf60IjUKRE5/kmGjjmXO/Ye68e1aIOrkgIIx55VqSoO8
RauPszjjVNP9NlRh+M6S5Z8McM2nOQZUdn+9G28KKTNpAYVMLV3w1SGfFq9d7MESKD0knd+NvfbD
yz1vo8F0axV0Pj3aI5TzVESXR8/Fs0zyQuJzkSjiMI8Z1loqGtX3n+VGTEexB44l0Q87sXUfWus6
dUhFxyqYhwSLRlqg26mJwvY8VEedsfQ3RgpbMmo3nk2ypsBEMlIiIq2aj1iuxspER/CsOYWLbZKx
wK6IaettnIw3kZfL484czqN9JfsinPlVlOjN2Qwbt4vO+BnUpq8NXbQ8mmHdj7tIs0S0t9I4MT+P
th79CMc2MnwXaTPUv5em/1Za2fA9wggKs41+XJ6Rk2/cXTxGk+kXiErNj56WkSsVtVt96bI59DD5
YC7n94ONgxQC6n6v5hKWvkzTbwQnerFzx8X9C0lv40dCfTXsdGGOnxnxJc82NMB/S41q1O/RQvqC
USi23BqD2MnvUqUD8ujhYetraTVWT5Fol25fdFHyc4kGu91b1HsDqcjk5R+iyorHfVn3+J6YhWtH
Ozukb7ibnKjL9kmZDr/KPl/sPR4J+odGr93Ps6hbd6/O/fxlUlO4gBNJDZL/kxblOxOWNxYuYYoH
lgFbpjvUwKCLfU7/3XvunTqLSf487bWMlPj7aOXaR3UcPPuIe0DyqGLK9pRWUeU9enikOH7XxVbs
D2qfGYfCK5ZuZ3glT9ObWvZbbTG1h0riWs05nrF480npihEHvD56odYsf/VzqcCC8GJd8zFLwCp9
NjObeFPEi/Dtsul7iS2cP9pTFn2wps78wE9qMbiqPIj+RZGYxCjB9mOfkiKZcv+LuopG9NSIRTQb
bSRZmSBdfrc14wOMlKckUEwveYiFUfljoZtYAczhw5BtQaWvIZ5ScVpOgQG56RKNd7meKOtSbVGq
C9xkcc5m5TXfwVYMv8MawlFuZPrBaMoUy4JQUVKfNxD9TeM632hrXX/RjEYkQEHKcRjIa13+ikUs
7pJUUXJGqLg/JkO9PFG4bTGMr9MLmoGIZkrkMrK3625xbImWD6/WA6/yokMbYl3UheZITu/Y732N
QHRMJIO4JuGUXsv5JFGECl1rBK2IzN+5M6sfOosvDL5xjju7PX67f2zeUA6rUMVhQZOMIhIgxHoc
nZTYXCgoVQcGmegjPX5aMlBqT2rFabVyrzzqrVY/1JhzfFBie/7kWUW4z7FQedFCk0opzcsvSV9u
Yjzlgb38YXLKC1iZTAvs2jpTDekaSEpjcp4SQ/u2hKGtcR2RgvuZYRrZrh+RHDzES4JVZmL35sFx
BursSVP6jxt7JO+81U+hwwCwjfSI78tZnbKcOcLi1EV0NrLY5olFOH9jJu7+Z3VT/jvPTf07ePHi
GbNCc4ArNuKW5KhYcfiO2hu/qDAJAx7MhcdwcJbfWYLw3x4uyNzvh7zH+6ZQtc5FHWwZnN/3f/v1
BwJIQ6WvKTFPKBuvbiKcChc6cEsYpEXCKVLteg//xdi48G6swvaYku8PZ+iqWEJaP0dnpAgDN8yR
/cvD32pkv9POl641mEzGekAaSLu89Vfogt6PsV1xA1dg/1cZ4UvfwuJcYu97VpQbc8ori0p6zpKH
zzK0nxk5rPLilJ+jIkkRnua8zKjHwybZlU2evyRRn/yHlm3mM+QMDyUNi1MHmX7f9pb6ontzGfkZ
vjfp8Z1vkiEjUY48GCI9W7wKuHCww8mbe+sksglCpEnUbcYi3Ig/V2+S52VsSgIoeRPIu1wG1F4R
oe31gNZz+HCHZkBvOx6ULZHgW6uAFZeKp1JtY91IG+sqWjp2MzBCd0aTLox24aj1G8OpqyST2CEh
vPQGMc24klWujC5Se7eKeJZOfxgzV5eWMhF3cF7v42jODnFhthuTo7djeBEs5KoUO7IpRwxXVzs4
CXqhlt5EQQwqXe+mr2LyduZYfYTLG3QeMkDV+FQm40M2Vf8MaPc7UYqlTPtB9MuHxjJ3i5Geut46
IlR3atpoPJQpFoyVs1FOyAO8+p0EWEA7/ER+6poi4+V4s1jNkAToucWChtdg/awmO/s1IZ1wNCAM
/OzIjDCswtVzY5OuLlS5Rw7gbTTCGb+usQYgAOTHzodDl8I7VkucHkyF1nZT6uHr/c/mRl7Elwyn
i3mSTsdjFQBbCw7U0odRMAiETx1MtWBhJDmAXjP+FptYC27s661Th+gYwhPU01QAq8siDHUGeSFz
sh5xRSBGpuers3qEr536eKsEeR2+19XgDUrxx5KrI2eXCCWPqAMHcZz/aHJNP8wppJ7UjbbSk+sP
F1FXZEwpb6hBgeFfhofZ6zkYxcRuLtpyysLw59BW/QZz5xo3LHXQSYTIM7hVuHEvV+nrZlRdq06D
ZCTG+rUpmPKMwq0Jr1r/b6h52XhgGixsX+/iZPShPJoU+UrW6n6shYgSkwrbz2oG4Gl//zzdOLoY
A0hIOEGFVGC1152mSiNqPhuKiegABsV7pqRjrtbZ2b/3l7qx2RTh8tI2GDbw5+U2zCa8qcxYkqAo
crTYoNsfujrZ6gjeXMWGKATmgvRv3ehkHGnwxTtJYLXpvDfHqXiJ7E57L70NiUo0a+gwmTTNqL8v
n2WsbC3MrSIJqMjwCXbagYH6aG3kITc+dmbc8F25IUlG1FURRJzvRaPYaSBMu34OhWo/qVOkPE46
Vr6+UM1x44q5taCsCFz4Fay7ZvoybIXpq6Z5ANANNehBtYjUKGGCPO/BLCfD8d1HgskTY3FSEjjM
63lPi86rF5e6CErO/S5eEMubk9R8/zYCV5GEFBqQcrx0+bKqsq3zOZYX56jFR6XVT6mpi0NY1q9D
wtz4/jO9ITdXN5ElsStQIGzCypqgIgZlsA3EsQNR6Zl4jJqxfsHzL/wWiWUIll6KI4Bx0n5bjZL1
PgPX8R9c5xHS8IqoRETWywr9KHsN+blYZoRWsH1ttUdWal+lkxxaAK2txjsG7TUW9kNd78K06pmZ
WpKuV2LgA7Z+7qaHXp3U7Ay5TLV2zKwnew+1qd4b2F7ah3bWnN4XSZj/HJC//WTpWTZv3B7XB0p2
jUCDgH9Hz3r9NTKyjrvECbVgTHtnpzgt+NMCLCg1IQrqaLNvHKhrKh3VH0NLsmqp2w3H4PJdL7Ho
cM30liAulcrcdYOd/4zrsC53VWSMk687Y2X5rVIO2j42zMrETDjVjWPf9V4E9FY4csqo1x/1KjHC
Y6risOroCRPvVNCDun9UrmMVP1YWMwBZaCjbq+ZknPYVxSk/tsFT66l3k+e2CKf39hTkjnCD0wGV
MLt1yaTrXYcejLIEKe3ovW3g7K71zrTxjV3fIxLkK5lstGwIWKtQFeolijW1pQdp0pt7HE6rR7R8
hxcJxXmvV5SkUxAMSYRpLpB1r3KgWCuRFpl7MxhxJPJjy873OnpBG09049qGPE9qgIQDUDACx+VR
coFDDMwt24B0e5crffqQNGI/pEUAq8avUnGU09S+tZ7pBj0tUXuK5ce1ePkWWPzGOaEvRbmIarAE
ta42t1I04L+xVwOzIcFGRR3RkNx4rzkM2wq1UsYsyjI5erp8XnL2VJt7vUEow3a/N2RCuylK3k1T
YRVCAeEYqAOINP1yFZTZZ7tJ7SaAvewdI6XpDpBZo/cfeqar6MCSltvoi63CANgK0RhKWAe2K5xj
4WrFqazpSdz/fm90DdF9ZdYEJBdYHd/w5cN4uuisXCmaoIus8IT9QfmMPbWN032WfVDyNn7Qpt5O
fFR2ouNCOfysjFP4eP9X3Pj0HHqGwAdIEkgyV6fDGZq5xqiiDrCGsHa2LvKTYtvhk6YPycYg7xoy
wtcmPwcEiknQSeMuH7g29FJnR+sgsmbUs4p8D5rF3Blh8gEbVgWqeAJGU9EYRNRmBm16qtBXG7uv
9x/5+oOg1pP4P9mccXjTlz+DXLnOy9lowIkY0UPW9PVegTu9EQGuL6830TYJxGHKxzdxuYpT44vt
2FzkVhMptP1t92gIXUWaRxfP0dLGG5fXradiuEwBi8Ak499VwDHiUVGjYQRSIuJ4XyB3sp8G09m/
e+8Iz2jGS20aaB+rM8tgnK6TouRBn2fhzl0qlM460FL3V7k+lBC3IGzzoUvBu3X/XhsUJ9cyvQis
HlGAeIn1Q2Jj7inwWt2or66XAtXAJUftTYQkcl2+pjhze6SLVCLKNBkKMLDY2rndGB7oA2wqFl63
GYiR0vhCEuCoMlaLLYY7WCb46kCNw+EjeBEN6zGsHuyy5pwMnfGlCmtwgF7j2h/vb+n18WCQKVsb
UsZQbu3lc4aFg8SUqHuOx2BgqF3mr3lhWw/3V7m1m1JPCKQ3NwGX+eUqIxlUXGZ2H3id1z1Xk7ns
TXeGXeOY9VZ988Y7v0yVLUY8JskaU2fY3KtwQtMpM60hHwCrVvo+wzXm3KfgIdAvVp1naRBwoovs
IrY19MJHpw/pNjgBytcIoah/i3TCr9pKCbAdrcziaCL8vhEDbmzHG74YyzRCDV/m5XbMkxSuTIch
aLoJgImZ5g+DDfod66js0/2dv/F+IdHR4QPzTjK47rSYZV9O+qT2AWKVxaFa3Mp3AAgf7q9yHdTe
xuDYAhgEUBpSlw/U41a26BGhEzHV1xCD56RoQ39pjGOWo+h2f7Fbj0R7m5kW1wXX42oxs3J7F22v
JsAtzXzplNB9qES+FadvroJdBFwOmVysVWCyOkbDUteawF3m+dNil/gPmn23EZ1vnQQSCioZpCZp
zKw66LG5LB3YJlapvWmXOtN31BSTfePMn+9v2vVCNrHMoMUL/YZ8erUQ/EdM0JF5C8CpZ6dkXoYH
xJ3VI07tWySp68PAkSa1RcYaFj3ar5eHQWEOKXHhTRBNUXFEx3HybSMFMKct2cHrxRYK7daj/bne
KvlDMa9BOZ49xEa2+WYifOH3dRJ+GWw735h4GDLtuYwtWEQgJCYdhC0AEqu0KKFFMutT0sKXKtXm
ZwoC4INtZLV3QunPK0BY40IOErklRUlFtvxTwEQ2ETNcwvQhpagWuKQnGIH3pqIu9EFC0TFR19Lk
ySlRtD5w8A13Z6i5Yx5FZ87fInoq0r689141dJXAsOfW/EOvCxFkMD0zf7Ht8a8wLlRu974qvuPs
rE/SFUxo7/7wuH5dqnZpR0RcNS5fbC3abGGulwe8dvehyMS4F4St/f2Tet0bBgdMq4M+G9OVK0JQ
PepRVoiqCHJtNj7PtN0+SgvvyA8HW33oXTX7XYHu/nZ/1RuHFqoxho+wFmmFrzXbcFtojSVWioDR
MrbqAwKQCxDtgdzUb8stht+NlBcEAjMkWmIInHEJXG5llOmVV5d2QWUbZU9UizgTg7r5aHlK9tBn
0OLiBtVPJYEq13WiD1J82umNl1mx8VJvPjgFDULXDhXHmqjJ7VB0FPMFY8lajfzUjI1P1KjFoc9E
6YDXVdSN1EqmFKtvyJBRlQGahAiu47cyYKVhhUZKN4XNjdPiL9TUXpvCAhDc/9Ui8+HrnnkcjeX9
PTuJ2CJ9lJNq2cC43PVQ7WLdWkQW2NYgHooFW7pU0Yp9jzLfARHYaCNfvc7rKHvJLMh7JHRg7bxC
acZkA/8EtD20Itk1TDuQH5ztnyF95HKnFalAYRhjok+TNmcbJ/r6AmNxLkiqOMoMgvHlw05TEsJ6
NLLAQJblewTS/UnLs3eLpZE3WnQRqLkp8hE3ulylUJxFmE2SB8qgx/umKavnxhznjRbyrWch7pgY
acANugKXVG6ZuSOcnqAFsH7oQs14ioVZP74/BkAQgBBLLgx6cLVjkT2409AmdMaxAntQzSk/aY3Q
jgl95kevS72NSHfj4uJgSOA0fScdoYPLveuMdhH4rAFHehOXsYes8nMHrNccRvaX9z8bZAxmiVKs
idUu1xrLkMsMyk9Q1wqOixUokWOUh8VEdLPmE4JtCLXeX/LGS5M0RAo2mpAkE6vt9OhedAtk3AD0
rLd3jdbbCzRw378KCSddGSak8iiuGkwx8LQ6AY8fpLFe+5Dvxo+DIayN1s+NS+ktQQPGJRVE1wig
yFnUMWnIOVWjzV+EoSmnXu3m5wV/qA96rcZPKlIfp/sbeON8cDgkXs3khFGHXr4zLIi5BoeyDoBZ
DI/k7tYezluzL0Lz/eUumbSBJTUAZ17ZWgiwdWJL71SrDAZDDXetWfzGis+A4CbK9x96WSLQqaPH
RW9wdSoSfcoQbo+qAAHy/DCgE/CQwSt7yJNui/l066Vx/FTyNeZpWBxc7t9UCDF7kwktUnTjPu6c
4cVBmQrSTVqmkb9o1XDMe7HVWL21LBxSrKLYT66a1bKaF+lQ57oykN/8XmmyaBc7zcduTBiyeep8
VLXy3YxwVN64aXhSVkbNdLWr5YSQs5rOZVDq6WuGgutO9LO78epupApcZgD76bVKO4dVDLHmDpG8
lP1UxiY/NfHMFMhV1CdsvrJ/07gTG/PQG51Q5trS0ojuNPKsazM4mNyU0WVTBfZYZLNP4NZejXhQ
XyD3RNleqWYlfkybEUooAU0/DW48lT5e5FvggRuh7A1NBQkZHMgVFgc+mDXFo10FfW1oT6i9O0/I
zL+bCi/VkKXrohRLkJSGy/Oql8msDFhy8L233mNt9MWj3XTl4X5UuXU8/1xFPusf7Iy5rIzYq/Qq
cObInn1AxO3BVhN6IEVmnsQMmXmE8LxVT98KZuRckPzh9sqAdrnswOg/1MFRBpEsLRB5AjtdDIy4
K3MSWzOwWyfVoaks/WHoq62zEhXZXjVWmTrECZT7yYCLnYqx8kWN6WdNYr+RRN84H3wOzMNA6hBB
15VRA1cQh8lyDIrJM3m2ud67Srw1BL7xVPTqqFLYRfSsjdV9oBuN04ihGgISpeYxEYA67boP94mq
5Lty2QQT3nhl0jeQMp6mPDA0eZL+OClWBxg7qZqBETeJ+oBjwGNrxvnR7WzreP9QXm2gvOhwDeQW
QiaEkvZyKdcdks7IFfOUofOX8aUb1lGoUKnfmy2s1lkd/gyMdTs3Lue8rtOznQMLCJMu3PjErvJ+
VpFcNapkkGNXypiFUWCjShJ5Up0it56q1FZfO3tqcbrWivZpMDsD3HDUNF9nq002zuKtxaVKspT3
QRxg3f6Er5EPy5CaJzdSix9WP2HEWDd2pu37ZPC8xyHRtcdpmLz+MW/yvvr8/jfJiUHrSiopUBlc
vkkVwegB9STjJHqBxqU6K75lRP/Pe4QmRc5C3UFXeXU0axfGOmHUOFHviZ0Zp9YBhVJj47RchUq+
M1iAEqEGbxjoyvpZrNDxKic8WZUqHuYocV4Md4LnnTdvdjViN2RJ/+n+Bl59dXJR2ZTH4AoG4hpz
qEe6EdIIDk+eJabPSsm3jVijOEFQ3mrLXwPbCcckKjRZwI6TO68esG2MrDGmwjkNdmX8jZPg8ABS
J/2qFZbyrERR/iFsUvGMyn35kFWN8pAI237IvLw6pp6qfBsGLe4fxthuN76g63jAD+ME8ftoVyEj
dbnzYT/HzkDGdqowmT9mIqk+LrO9JXR5Y6vB08iBvwTz0iC9XGXUzbZ3h9g5CTpCf4lF65562v//
Lmmvb+Qyb8H5ouvxdvOh7oV+teQQrE6sMTju0lU6awn8w+0sIcx1AEe63VjhquuPSqF3vgrC5GcZ
qc2Lhbn5tEMuK7R2NNN1h3+RRM/4vdTDHodq8Y1l8hemWBUc6NmLf+Mp0tY7/k905RalQYPNK/QJ
d76ajmELa8hIE5+ja4a7gtvCggWoh9/p8kCtEnneNz4GIPSBEkgFfgecY6sxfJ3PsQcSrQcbhrwc
2MFqvy2Pk5Ia9mlRejSdHXojX/turhK/t4zu6Hpp/sitZj5rYpx+LZpeL2iM6tH+/hd263BREICt
lUB8Mq3Ln5EYPSS3HIMwgQmQ1NJIYLiNYmOVa6gHTyvnrshC6eg0ra/PKYv7MYKvfVo0vg+6UUbv
l3nd4KsSF0eRtdOXENY5cKLKe0EgOp3xrW8weF903dcp9AJQPuKf9z+7VEBCGFgGz3XjMcsSVRsz
nF31GMS6Xjb6oRnf35Ln0V1CF7UkuvIApy53eMgyEXvWjEMnQNidsdTo6NVut0t6bytpvnmouOrQ
imHix/Bu1dSbrQWOTYEbaJMNTuvnJQzJeZytoBtUvLzayNppw1zAznE9v09dNBKc3mkf7+/rjVAi
hfLJOSFE0Opb/QoFRGVVhwVzAKc2f+AfMHxyZg+pA9Bg8ff7a13lgZLsI5WdWRGLgvVacxbiCsao
h2Sp6dA3c7UD8shm6ovOsHbmkg3v1opjRWnUAgMK/TYgNpfv09DHqPUQhQSkhOxNZNX9Y5eGP/Ap
erdCIStBeAUyhIgl2JPVSghIRC4eZsppnDr8tpGCUOCoD4aCw9Ci/R8vTXa+AS5QpvONXj4W2ZAz
L5munFBzM166sBgPhTGYrylaLRsX2q3zIW8YLnYg73iXXy5l5rZQatOLggmzx7OjmPHDSBF7CDHm
3gg8N5Yi+SO+0n3gal+3+jo58c7zLAoSKe8yKUg06aiC7puyrzcSpFtLUXTjZwDikA6V/Ps/KgRj
HOEie4sI1FmrHmd3MZ9csXjPLgDSjbRWbtDq/qS9J1MiuMlE1dXBiF2r0hM7ioN+wLvZbYTzgMpI
rfuVqoyfO7Us/wYOKoZdOPXDVyG8rRbLdV5NWxi2j/U2sSGsXT5rLy0TltCOg3npwqMjCbzCRCAM
Ea79rLAcGcaOhMY+vPtrd2QzCT1yZGwA11yuaxWk8b1Shqcqa5O/k6gxn5REyz5k2eJ+NFAs2MhU
brxTBxA6cz5MEZjVrp9TG3ol7HrlBAXupx7XMbaknSAHTZSH+08mr/v1K6VCkLRKvkI0iC6fjCoo
gqUGt11r3cXbm0bn1Y+L5+Wo4GSG/qX0mgX2HzfjX/cXfks0rlYGXCf3Uw78VomIaDonHMldg8lO
9f0IYvqwaD0SgOUQ7rNE/5314SvxG3mo+QUFhoPjKgckI8HlaKI4LlZc4LcZDcdIR3/ZK7x44yXc
Ou00RzXJzeKovV16f3xYlI+laYwGAddrtCCLhPl3MRrZd7sf1Ido8GrfRfHmDFMrfK1iRHzub9CN
GwbIE+Mp8ClyELJKjHM+A0OtOXNtq1Y7vorsE2577RPKNen30srFt3ev5zD/4Pum0cehW0XH3MUw
i2IvPOUq/k4FMuAHmP7pS+KOxcahkzF99er/XGoNbGzxg03RjghPY4bRkVvNyIeh5/f+GMwqlOFU
VvTU17gOr5wIwAmrOFoXvU656u4XRSk/zhOet/f37hqdTk8W/w1IQLwzEpDVYS5o3hedXoSnZFGq
kz6F5b9Q6LBV7eq6A/+UoAs+J8sDLf6SAqOpH8vcXR6wou+wM+0dcYpTXT+HVWr6Cejjb07UeK/3
f+SN4AlsAjFIukjy/lsdKFXYY6MqU3ji5xzNEkTDWJavzjQGKq5GzHvDl7ITG0ObW5EM3h58HXIX
0GCrU9WzV1GNlu5pFjiQ9kZhf4qBRTw5SWP+P0vRbwHlTEHB67gMZS1tMg8qi3Ji5vrVtlKIVkD5
jp0ebl1Dt/JdQpZEWaHwSc9/lbQsozp0mJGFxGd9OcRjvjxrBZDEwskhB5pR96K6ZfcYino6umMy
P7YjfL77r/PWRyRlViSJCHuRNTd18qKqqtH9OtUOanZcy+Ee8v2WkfONKASlC1KU5LiBzljdRGqZ
Qb9MXe+UOTPAF6bd1WPLkPNQGnxHewRAy43XeOu5kBYHCyFTQq6/y9fYh0MClryGcwkAeo8/IS5Q
Qtni3N56LqRgZSGMFgcMpctVoO0U8wLE+zSGMKCZOqdPqjOkpymv48+JPSjvT3O5xmGW4RfNZq4l
XVCxnJIKYNgJHcPxR5TS5SkpMl9HhII2ouutTw6uMl0HdLM09vHy0eK6bFzFdpRTbc7lk12lxQ8H
K5E9zhFbS916V9wWEAy5OSgxV6ejRa0U7c80grUf20Ev4jawsmILjXRzFa5hsltoXlSzlw+E51Bl
FAhABCPGPbuyN8TfsGnSL/e/JxmiV5cS3EKWUMnckS1aJbdqgRofBhH2ySyc5alVPO/gNL1AUb80
x9cuQ8SNfCDf+sCu3hbVKvcTJFK59hWRKqw7kZr5hJpLMjj7qY6Mx0Sp3ENh58vGwbjaR1kYcy74
SGFOELsu95EyJQlLoTRnN5ucZ8NDwKauxi2q4XVwlL4HjCuojcE5Anm/XMYeUSFOh6g5h5mm4aSL
AE+1m4Vex1hH5dnEFKMyPmCUmww04Acd8L3ZRvvCdJX/3vlK+SXkbpKJRay+6h13tOY9jJP5JbY1
9nuy4AnnKi11XpK5EdODkTgeUPzYRlvw/spXuSPje8lABqrnkBWs0eReWZEDLGp7BhaP/mOcqDoi
j86oHdxZ1x9btw2Plprb/5lpqzjHNnfNDZjk9ctmeOnBoCBmk7uu2z9V3DdhY5bFWSsq7zcIffNz
CpNjI6xdA73prskmFr1b9B6QQbl82TGXexXVU3E2yq756JWhcWjUsf4O5Mbw7VwkHknOPJBe0MP/
e7ZdikNPwz1q7p3uaPclRIJUaZ7AgefQrDJnYxtunEZKDJJ48lrCFFIZlz/QGDOtVa2oPAu4kIgY
YBq/hxSefq4Ev8ICf/DXwBjzw4SvwNOsi/EBINe7E16H0lEiIKS4HLeovI3+KCVSFwN5V1TluWu7
5cVKezfom9h6L0LrbZU3d7s3QuD6TkNHvZy7rjwnilPvm1bJnxthJPv7R/saNymXYRZJI+XNu2BV
MtJR7bVRjOU5tbT5kysSsZuHWAmqcuRTXsrhIRva6MXyEFiqTXP8kkf9+DhQZb47nkm5I6pWrnDY
YPYq0HSVpufzYKVnmvc2+siIOP7UrKr7fv+Bb3xJ8PwBdYBHA+R0zQWjwkDTJDs7WUdX3649pGk2
vUiv7wGyrDc8JthIhser6ycJ3bRy4yI7pwXuqj6kS+0lm2YL2m+RTT/vP9KtxVC85EVKz0UCxOV5
zFK1s+YFMZpi1p2v4FqVZ7Ix73GslmHjA7y1e0QGBiFkkBCnV99fCFZ7rEavPHsIbhtzV+8UF2rg
/ee5yuakQAeDBLgCspuwBnkObpE6pZ1X55bu8G8zsrVjNxXTf8myRHvV5EjeX++NiXqRLLAguGh6
QqTgdPCdyw2cI9fBLkZk5xD3MQUsv6dNSJiRpezS2UgLH6U6xDDNuHCeqlD3cG/PFiyA8nFsEa4S
onVwU0K0JjLRFPSXmRkg3CYkv3fNmFr/zMnQA5Xoau9HTcc9qJvRehyasYv3mlY3SPVFoZP6Zj2F
AaOUGtGAdkxeerdnNJoJk7btXC7G30k5wDbB3CukNZip9Qc9Y7iIRkPqIQat5HG0b9CMTPx0sBJz
H3V9earHuqtBescVZL9u6ed9OdbTZ7s19OjBGIf2pyHF4XwBtqzx1X50U1yShTqe+tED3Jqh3Foh
st2Mve8OaqX5Uy1iqD/hWEfE3rz4lY9DmL+2vVOJ08abYeNXLwZiIta2aB2wdWvxSbNBxl3EyIRW
XFoowkObd5w0Z6y2qWR34yOiUS4Z8FLGF8zQ5RlQKC7ECOv8rPaJc/AqSAdWp0IWNbf4g9eypA7R
hwEL8tlk21fQQIaH6ri0LGVRlu5b+K+Pw5TZh7Dp1QA1bzeolSX67fZC+2R5YXPQS9P8FKFx97Ny
W22Xl4PeokKQRI+owqYvqHjluyLJHb8vu4zkdhFPkBf6YEH59mA6qfEPQgfmx/vv5sZXygCfWRS+
zuyaLUPFH7egjbmtV0gJ10ixDNICLd3PVYcschiauyrJftxf7tb7Ad7Pq2Go7nAeLpdrMkWDkqwS
5HR0ziYjG/yydtWjEpZbxPXrZqYDJg0lNaiKRCA43ZdrGVSti9U07dmsuP99N3LmdN92hfcpWhat
Pbhl1ZUnlzjY+5U3uQ+qJ+bRpzpV93oNwhPL8zB1dp3Th588NHh+tzDU6SQtWnPoraTuN27xG+8C
eWCY9lKAhOt8dQOUYe4MVdc056R0p/8Y2hlo1AwI9xG51OU5KpytvOE6JTbBpPBF0rBgMrImji6c
r3auC/UcTY12QH0IR4BxmId/tYnp9z4HDf2UoR52imdnDDQ7bOvj/QMhg/IqNkjKEJcer4kRwuqZ
Q7iXUsZOPVudszeMVj26ov2YmOl/VpGlRxAAWxAZHKyv1+Q6gtMBCZJJ0Lp2RX2xKQqbNYXI8J6o
uxg8FUFfX56iTBj1vrIxpH1IOQkPTiFCDmrkWiGS0AYmdXndkdgsYLj5ettptPwBTJsHB8WK/0F8
Lj3lRT1PvmmL8INiJ1PyoBb2/H3Bfinzw4keW23jmEEbBR0Ff1bz4pWQvnyK0rz/hIZ6D0+rRQrA
sOKKOQrmcRyD0VEGbiq3/WJa+QzqbJI/PdPH4dUevOGfyogWvD/gNH+2BB1Hv17K8UemZ8lPJwnF
8mm0lSTl1gnTzwW49B/zaIoPcKrcL3Wrd7/syKySXZWOyXOhRYlyaPrQ+7WklR3vjCGK0BcvpuHf
JnLa0c/RTPk0pzkwHNsMP8P9b9H/txbzVwSVlitW1ZSzmsTh30Lti94fxAxMVQujHMH+ZBxyf8ro
VfmMvq2vlRdX+f+oO7PmuI10Tf8Vh+/hg32ZON0XAKq4FMVNErXcIChawr5lJtZfPw8kn26xyFGN
O2IuJhxhh0yxsgAkMvN7v3eJO5GO76xswCsfhkYVDnnGzUGVAAlC5CieoGtwq/ClFQRbrIYnyUOq
A9Bcn1a6GeVCrDeq9oav1LkehHfRqBtP19Jk5zrtNJyVU5LJ/dDM/hCJspY8tlYGUziiWFOxlyXG
GfsqriP17OFjWRQWnfJeTmtU8IUm/HImsgQSOU5/avVIN4ttrBZvnLQu5xsiB1pxlgzY/0eDXlRs
vontrxG1tW6ypw9Bc5aNUEohJvYpswrn7DpCM1d99if8x0OrNLzrqpzwlYF7xvUbsytx5l/9fFc4
pfGZ40m9UI8XrorYxVUbDX2Xd5Hhd6Wxq0e/6OPZGp06UlNTX8nKcts4IZEBJ15Tad8o7LlYmSea
i7i+NfMoS2b7CWVgXYdaYurJVbZOmh+N/GcIG+nKL5sQKAu7oTCHHcynygyTvGjcEExOe+PN5ZLv
MQ0bk32hGekXiPKu2pRZix7x8HAS1q2ED8cURpEJ5y99TmigPT4U2HNN0cBplwlrjIRG5C1++WHS
LUlxAQ1G3eMfXX0ufa/8c1wnZww5WA3VifPpK4dgkADOCtg0ov047lv2G8lJNwb9IFC4RX2QFVdJ
e3KFfWXDQ4Jh40iHkJ0Vblvzf9pf8dWcgmW01wPgT7uj7l3jCrfLuPMMeWIpfXUoeLCAPFQ/0Byf
D9Va1rrItdYPPnvXm7rFbCko5XKeBuQf/P1Ve3PKAgqGAfDCyg2/0kxygl8Ppln3lxUthDjx9XGX
NNX4xSt9NFyL0z/+etBXrg/uDFAtfTB3I0o9v76uBd9fWdwOha53d40G5TcEwmo/pIs4RZR+SVLy
AOSAqTaAgG3iWJnvsUeoWurLgYCfRIY2OwZLHKkbXriutVgiNFHazWo4OQbZ/pquYY4a6xtZLsYS
jmyqbxVLwDe7ko124jm/nLgwITf6EMTETRB/dIaqVZrKlbMlm3bffnTwz77Ei9Adw1/f7u12Pt+Z
0fNsF8+M2miQRyjS4ntVmqb+cJAEwEe2TSe6besm7Hi+cZexiP96vFcui/E4R+MktfUHj04Ceokx
hgCSO+gJW0yfWdmuIB9x9+tRAPZfuy480MDHsJTg2HE0jbBXXOipikNHH3mJTHPSLoHiyc8ytKJq
dwubOh3vKSjkm9LM0kvlzQWuCG7iDLEjkryOIAlXXRw4ap73zmyYB9uZx2IPMdV719i1+V7iT+rF
etXJNXSKIqFxL5Up4xR2KNk5svXee7bosCPvcjo4c2nMepzqfdJFeWC3T27ad3o4ToNf7vpWy74k
yQhKJy2/e2d6S2JGmt4Fy773PM0IOzXMXeQS8Cmjctb8eacIw/48lKmecZSozToschce49yM5CUo
wxH3XmVM9w0lLmXmMljWvhGzLLjK0rqu2WpnknAgZsemNlSPfprLz5WZyXI3rAQlhWNh++QB2UFZ
xYpGzRIpTilN6My+e98TZ1VGqs4ndUgXDYAvqXK/DEe+WY6sk0zSmzJYhfmWm47QQStd9eecBaZ2
JrOsf1pqlT+mnRja0BWpoKU/14ozWNJ7eghDARNnb6vb8VZJJwLQrLaNcG5p7qYOhk9ES2SoopJo
FAxXhk47ZIa9vNdgwnyZDGc6t7slTUN2o+HTzHnJ3GcDiYBDo7RqH+QOjyATK15p2qTrA1bWAT7B
xqoCfZcxobyzfBoVzj+pZqyHuSy34kFhzRxPcBifksrMJc7NK8aSbl3Jc90aBhFD3mz/bByRj2Hl
KoqRIbere/bVQex0fK/edblrPTKrejPGpkMzI/TFZRO51kqxbOCdzb/LMcBmRRs5Ef36ndgWjOM3
nYYHXXnY3JtHwfM3YrBnQxlBNh1Els9xBmxyQTVV9GE6pm2cVcl6OyUiJ+/yPwBhIepBNjVQwPBg
js22hFdNBhlE02FqeiOE8ppGeq9OUf9fWcpQ93PW35ayl3jXiGN+UJq+OjRWkl8hTRB31oaBFPVS
xfCc1Ynt8ZWlDAQP0gE7Pjz5Y9xQX/3JyMp8QEhRONfrNGl1mPtJ97exZaAFWAMQKWCHcGnPn5tW
puPYWcVwWJekOqzWRluw8Xf+9ez47ll3ND22/hvdsG2/h6T8fJje94SUbTYccLCfrShALnGNHaAt
Qhx+PRGiOJ4PvjaIz3rbCE6ds8kBgDegTkPNq9xPsvKSj/C17CG0tV6gDlgy+8GoOdJGq4OxTLhS
kTSRrbdejrJ+LZ7MRGTywiZa8XNj9kW+I3VjreJJaVTDMlmoR5ppmJKwICehiBMJuxt4bBDDrvIm
0iNU0WOWro3pTWrX/s2kl+ppqNbkmz305Z6J2MsQdXG+7LORFJgwzfOgin0dv9jQHFYCgNjihoAE
CeCAiCPkQIAGKrRTMt2XtejGg4Gv8F27xKnm6OYSuiWrTFeHrA8kUR6DJgmqyYsLmZnmDkep+ltj
C//tr5/py6MUo8Ly5nyzkaiObQpF31T9KCxeCLtM3mWLJ6/IkXfeoKScT5xWXr3ATYBMM5WOwHHX
jXyj0g3WWR0oM91ib1La39mY/N3hIR0AcQbtVtWcQudeu0D0dHCOua+Q9o4Q7qK0pjJJNHXogGnm
MNG75M1qWtV7LXXMs1/fzNdOFBRsQIDon6lv7eP3MBUVbVx2O9/qnDma/cQOR3D+aHBrLerTZulC
zRpkWOhpv2f70G/VMpdvBk7QkVnowT7px/68HHL9M3CWBhZR1TcEAcznXmkGX+xqSN/0xPPdeW5W
X/FuGJd9Z9cnntQr9wwMaDPHRIiMmcDRAcxyx9wfVjUebJJjDtSl5Tkl2Xwp2jQ7//Ute2VSbCzc
jVzMARs88Pms1wWJkJM5jAfT6OQDIERVxZSDoAM6eJ1bJlpc2wbe5r8e9pV9ALgHU1qsCiGxHJP8
s8BVS6Gm8TDo8BYdARTgJ7I+uK0+vi+n1j9xmS/FLczhIPixPMNDO0b0FN2H3K/s8ZC2Uv9iFs7K
Wqe1bhEZ7WRfCXj/j7mt5H3VrWs0kco6LqX/tAEOgBwt/lEhsZ/Np9IOxvdDkst0hypieBDu2F0T
7U7qdA/396HOkqHbzYnbX06r0d6oXNPeCSWTa2Vk6gH7yuopdz1hhobQHtwcpICK16jb/dKgp4x+
fZtfbn+siVvjbPMvpEw5WtN8b84qey2nQ6sFHvGrTUZ/2TwVyPTyYW5sbgg8G2scXs32858q69Qd
lG7Vfnmo6nFPb79D2DDJh1Q55kVLG+LERb2csvhQ0WCC1A1lCPOGo+GaqnPg2xeHIclmtpd5X+hJ
BzO2qsIiMd5DHDhFQ3mlCOUYgf/8hlMiOjpunKQlqVat61WHDnPoKnKHbC62TRcBIUqOtdyb1MSP
fTrVX3uKwj60MR/+iJ4Ky3OzmdBQEXepDTuaJcPfzn5DJwSHHuU3nfgtzuf5/fBLCHcA6IqMwxFM
A1HWBjmeemNf3vXnoxz1tY2KkCV9YWllE/fPhlpbCmqwtDyY1Asw/YZxPwVDffbrCfwKg4Kdil46
zAAeOmvF84sjmTofhZurwzBgqFtwZr8zhLvGo9bWFz7N9ivXzhqYo8V0YSnPOO/9fPmgD4YbjaOu
zqQ+OIcqKIPbpMurE9/u5Tq9fTnqcghR3yUhz79cwPXOnpepQwlPCcK96eAxrA+7oBJ/27Kfh8wT
5vC8wQCE/DwfytPmel28Th1aDkbkjKkZmHc46SO9LffPT5gMQ4v4OwV2e8GeD9M0linThvO5TeEZ
g0YmHxo6nTf5OLd4RBR44yaB2tEVMemsjcVOk9P8Xki3PIPr1v8H95egP5496A9AwXb/f1pYZKop
almD4jVbtQOatPGWQEWxn/GnPrHlvlwp6ZBD/kXFQJoJZ6TnQwlB9U+WCC+RtFTI35KR187F7tfT
+eVKiZIAwiiNyu28d9zlMf1C1InBxg7enZ9T5g+hBZ4VC1iJu16u8kQ9eWq8o5e2xU4pG6hNDotT
qQeENkNsLwP2sZ32ZjaXUyYDr5BfmDqQ8sGr2BFo/z+/iyMpwrLzguGAHAfrFDLy2tDLzPq8k132
kDRyBvrIZu9MTm5zNcxec8CFXES6GoZTsrtXXk4o1XTUNkfkl46eMk1yw2sdUDNaP2GqVesVdqo4
TA7iVBDOS5UyRyjo206AWNNBqbXNrp8mqhLB2Co/UYdE6713JXL6PJJSENHuCeXS2Cry5a1fE0ge
acNSP2iePz5gT4LzZGkBK0Vzx3q2W6h5iOED7D+Vw7Utk0fvNQ5qmGmh+afBfCzuampvtoYVCNFN
He/KrJbCCXs0gJe11Y+RURnijCglETmjsb799Zx/5c0ifwmZBjFzxFx/X+F/ujc2rtcGO+J40Goq
yzSprTOzV6eKm1dHoYWAqJN+LZLD50/AbeulNGQyHjLcE+JKjO2ZMyfliff3lTkFG5o27caNRGFy
9JxJ4auaZHufnAqjTSstPtmL8GKH1s+JQ84r18NIlDD4RiGUO7YrTrzUmGwaaIdpJSKqmboxVqRW
nxjl5abuA1tQffIvQk6OF9iFL677Daseyx+r0GwbMdIBEqOsZY1opKizfNVOeSS/Niiidm4iNRq4
zNF5RQHRF11BHarBftrLYcmgmrZdnM/LdGlNtXsvSk0/wZt/+eRQ7eB3AUeEdYk95fn8gGTXF0iZ
SEzW5reqw6itN9uPZEPkJwZ60chn8WMQVHBcHf75R0tg2y3LUtWmQ/SDGD8lqrNwj6rxkzErqb3L
CZov911dedcFVilXmdT6+Nfv24srRdy7AQlQECEuvOgW9BoAKgLy/iD70g9Faa2xMKUVFRyoT0yf
F5OUocyNJmHBKWLMo2tNdC0YNC/tDyqYqiidPSNaJ5La//YFwUfAlAcDKQTF36O6flpAJhqWU6A1
+cHTlbtHWnbvka6+U1n67tcDveSp0BrkmYEebN1ITC+fT5KxJhMosYv0YJawhohXzbyONKsZ24N2
XtomIle0Aj5flzLdL5a/3ARLvzzg3ZXf5NY4VsSztwTH2X3t1aRtDOmfTjsumwSz9Wy07BhknP/6
O794mbZpTccSYg3vMPKl51+5JOoxt1Nfu1xgJDziQSU1Ukzd/JDZaroh0S53o07vx78b/cWSDkd5
k70wND3b58O6wYQtSZvmh8pyGlySxBB1edPvyOuuTvGiXqA6GyMGMRGwDmvvRvR6PticpHM22avF
uaWoHnOkFndrM1ORm6lDlntQGVVxvqxLepmgKxoj+LVr/VGOa39vSGFqdxaeOvbtkKf5RZlrdRfq
5uI2sWPXzoQDjtZbQKWBFkQFfp8KW1XdU2FS6vIrzpfJzeQUsAH0GmFeWGjLAkWxxlAMqoAsHPo/
Xkqwb1kXerx2Y+deqaA1Nt6CoBLzErsrL5WTlnep8LwmKsc2IWvFLSyxl7jq4uDfrmM8p1PvHIJF
Lg8Bp2kj1no3+SZHc7kncJv4XUNR5ki1kK8WJMaM5RHhgZ+bbtT0i6zG/oQXorBF5OWpU4WjMeRD
lJlu5USEwrfnU6InROekfcx7Y32p7aLefD1KcZWYVWpGaVV3SYQkyJmxXiQcaz+iYCKxZs3hcNTz
6F+S1Jl+oRUTOPvUnbqckhZ9V1TJxUnOy1WDq5EDFV03Xk6zjfNGL+PeWd0bJ+lXdR7Yq1ojx4ZR
sHPzofjgt2Unz+Fhu/p+MaqONEg5qObeHopO7iDBpQ+aPsBOFOQRcEmlPuixbtEL454LmUNdyZwv
STAlvGAIgHFNqOzCCH3Ztj2bs5k9VSgJSB0iNwU/L20l1jOp1fSpqmtJpEkgSeNZZkf7YNWlvzdX
aXzssRaZ9guRwDe60GptX+V19ZaYNLlfcsffl0utZ/GEEe0td9r+bOTSvOyH3rswgynYjYMh7oJp
at5TJdv7QBb1XaNmSPWe935Zu4avh2vMw+Kao4ww3mPqIKvB2X2xv2J2xEKjr+qTh+3Y586DgiwI
7yv3pKYDRrZmM3xqTDdb95o/kZ3eZXn2oc5U8QRwPgehWbDAxU3nCUTKQwdOgYs2JKHMt+ZoMUVm
k19aw9DusaloY7ORfk2AoeXKsJxM8bXfICr0tOpbxwtOrbCW7afVz7IPtGBbfrlEbLSz2iTJQ41Q
+1sZiJEIt7X/RE/VfLRJzPvEDUtLWvOr89Yqcr/ZlWY7wYetaquO4egUbpT1hn0Y1yINojwxzTNj
SY0WmxMxNzysaUlCWwa0tXHlV8VdB8DCEbq0dRV2PnqtXi7duet1erWrsaZ/rINue+xtW84oGMTg
h26h9TzrFgp+VPl+s1wkqOTg/Ay6eNTcvvog1kC1MQUfFcqiAXieWUgUbyuVVyLsFxg0US8SSUt3
Leo5Kox5u9+zGoqLBkaeGfmNnz7lZW6o3UqAcRpx3hnfGywmNQGtyXidanbzyRl60ezRRaVv83xt
/CiFrRhcd7CDr4O0Xw5mbRlTmMFXMglvDGY3bAIi1UPfKZZ555B7f6CUxC5DJmn5ZuJktKIGnuiL
j3YLp6e3x/Ihm/GnJKsnV+UlVazMCw73DtYKzmLZu46XcIiUUQ0XpSndAgXVbN4LHwfySFWmeiIP
0BlwNMuw8EkFZ6K95JKCs0BT/byjZqpUbHRe9pYXcdDPV1rV19LNa9bEFEODkDjw4dZekmWKay4q
CKVcpB31S+KHc5FN476jOspCpy/8fjcXDtklHaKTsC2nbt55ylr7UE1zgZlz4qdm6EPUdncLqyN2
2kr6NtZAmTFCfSo6XoOB1Tf0AwERELFy+m7qitIMiwF6TLTOLLCRvtZ+u0trC9ZxVmCmVmelYUeB
5jpfUrvw3/bsAsmbcSzGp4kpdGev2ooJskMPNEqsQlyX3UJ4ji3y+VoXXsszVZb7tuxG1ccYgJTg
1a5WLWemgDUbe4uXDG+6CtOZN6pYIJVricHOCwm+uw4ao/k4GR2R6UXedZ+UZkJDBwfAOkDAnJOh
IgsCdQ3iaAQUiSRlPTGWOrLqolP084V3sEsryXaK9TlOzTXNosEM4MR75K19HH0DBq82O2Bh3dZB
c2u03Wd1lev3LsvqwSKOrIkVaOk1/Hq7xucerOWyXUy9ZL2x+49usrYXOW87DXZyGqpQy9qFeIkK
l60I0hjv+2CmyY3tEwQT6srTz/SFY0eUTYvBiyYn665tWh5LVnWZiglOrdwQrp2677vSGvacs01J
oL1wvrJ9d7dguKt9brD2iJBbM/0J3agQ+yEBKr2xh6CzQzcoVBoHVcL7LHxvbWOhS/mN5rvLD7XZ
77a8VSgB+bBWE9stxNgrf/DoljsOmfcxZPzWPysKj/RTb5m1b16y8L/Ngn/2WIUafdys5L3TNq3y
7DYr8M/cTwn5QWdLY6zFFmYyfMUOTy/2/RC0ToTvoXLO0Y6xHaVjr3s7Eu8asROc7T8LRy/v88Ge
vhkatJL9CjNjiaxcg5HgKZT1fTp3j4NZtU8ILwrirhv09kjgzXJfm2x33LvUcneGky3NzqzbIo8L
o6PmC3pbs0Id9y2Yr90839h6mi87cIjEOLfI+aUCrXpxRkDDwhJJr6IPR6wr7LBrOzy1jbW80Vxr
oLNj1d6TXIvgY4HX1ud2Wns3NmhDNXuFLOEdaVuQpuoOG4lM7yekkJi/7wLSC/adNQJnlFoKW7Qq
FmJQh7VOtIiAAEvFtG7rW+SZhRmtOTxbU/aLHRHjaMlogjGYRW5nYahVOcJyMD/qvI+W2djXcHSK
4k7AjynjnlMgzp62ts5x7fQJhAC36GDnovu/RhLC1kbUE0th1xk9XI+MVm60Jj1S/bxnXXcmf2xQ
evTBrY6B6EelAu29U0mnDztNGjOsINssQs1wu28DbkgfdOlXFpRYd7rKHYObO0ulXfeDjs16FSza
o1Ga+o1h1cYUW/OwJBFOM+vBFWv51lxMLC7kYMGHDVS3mjEtyfRbOQrj3Tro5RdNz/1gZwli+0Ll
i/abC6RqhS0FYRUKr9SXEHovKURZNVpfc0g6FatZvuRhkwx9GpH62h3gmC71jvwQ34obh8okmgaL
CW61xnbIq1iKY1nnyYysvgJBGxez/NiMRvtWW8SQRl61eVWmraF9qdMKMk41Ju65TDz5pS5c79PC
JsP8lwN9UhsIoI8G4RgJb8QiuhDPKheBIsgXiChY+9dsFG19PtFC+4aIpGLyJmo0z0UekBThLIGC
iADF9a1WT8uOBAQ+Y9Xzpou8OoUJEExNi761tvBhN7rW5rBTifwmQHJA+2xKSzhfxTyul8hfsC8B
Iq2vxswyPvraYuKGvI7Ohb70yotAM7V3jQ7rLpRqqp7qZCJdudWDuj0TVEL3jpK6FXVVwyaYKA+a
0FSQ+3Re9XK4swdzsKJBltlHR7WTCglb6ERYYh94Sae0eGqGNfPiHGuPT0XmjwfhFCXY2AqsF3qI
UZ3bZpzIOZiTzinDFCPXz7606rsZIq8WzjONxEiaaa9F0uN4XiyLRmIYwYDGOea1WlQ45mzHti8L
88wlTuxL6+HysRvQSXwuSZIPIrbf5FCPrVve9YnNGpDJVclIRyf4eQZ/eLdk9eB/rtxcfmubRuWR
kWDKCJkVgk20VDiNhR6zM8d8KHcexBh4n0zlVf15lkyUovDnnXVnV6W8loW/+PjrsnPCpVrlFyQR
+DR4KsiQa8Euu/UWX4PqNXZOG04kArwz07zQYAkXxX01kGQa2mPRjTxr3XgHyG79OWAE0u1700ud
nZctyMIBxINTFiYvYNetMMT+xdgcxuhzHvtYlxoQvc7+cplnU3amJ6l6AAU13thCVLdTTVxJONle
T6BQnq5b9sh8nlSqe/TsYox8L3HuBF1TuoaNs5wgHn1HJX5GXH98N1TjbJj0KI+jctt6HNfcHa1L
oIQ0SkdnINB0ZodPVMlZ3jFSZy8Sn8Dw0u7PegVJvuqMdF+uSxDpc2Hc0abwI5l11s6RxsqJTk2X
hZ2Ls1THUdTXKXjDtRfzvgcf+AF0/tfT/L/Sr+3tjy8q//nf/PkJSErkaaaO/vjPN/mTaGX7Tf33
9mv/+mvPf+mfN93X5q0SX7+qN4/d8d989ot8/l/jx4/q8dkfdsxQtdwNX8Vy/1UOlfo+CN90+5v/
tz/87ev3T3m3dF//8ftTC8y1fVqat83vf/3o4s9//G5uGuf/+vnz//rh9WPN770bRCl/e2z+/C16
zJ9a+duFrPiTfPERXx+l+sfvmmf88b0th0wIQsimuP39t+nrjx+ZfxCoAej+nc2HLx09paYVKuNL
GH8EJEJjGr4FUuHAw2/JdvjrR+QEYLGgbxZzLgTj3//nyz57bP9+jL81Q33b4qAj//H7c9wfFQ97
5sa3YwZuZItjQ2YqG438njXdI/Ki6qxt2Iv42sQEkJUsnfm3URTdg2W0jz/dtL++x8/jPgch/xoX
qhhcNXqVL+BWWpVA1khg9uiTzXiUlrgv5NxHOU5hp+jRz1HIH2Nh54v8D749reIjCIxbOYzjuKT7
yk/LyEe1uZeuuZ5AITdE69/v849RIDlASaTZjpbtCLWW0vZql0J1j5FPvVOynvYcv8pzIKDmcsrm
+goHtJ1pn5FrfCpm4TnI931seBycTlBImQTDHOGszjSkq18x9oxsiwUVvoq2vmn1Id+bSHJ2orP/
XgDcX0O6REAi7GEJO+5UomEtVKtXKQfiPo+SRicozS/Ab3on+1tpOz+GYiEnzJCLI1R0u/qf8N0g
yDoxaZpGL7nLb80EAnawNvlF4ngl7djls1OipFjx9q6UG5yAsI/2kB+jbxoNrnLjdbzw49BkydiO
tuuoFqKs81ZKmx5x7Jj55yRni9gyVw8zs2XY58VqhaYatdgADbDW8uNmTs5ROXdO3JNX3h8ytKHM
44YA6H3sRoWaIQPFsrSdbVfB3u3XKqLb2kGOHE7p/l67A0TG05wD82YRO+bTGH0BmGnn2X5En3LA
X875krV+9bkZe+d9P+pjHLgTIHLRXAzlFfiGHqHoLHZb7O9+HdV6VxoUsyda1+bz3vX3B7MxttDg
45yDe+rxpK/1LlXSZukCSszx2wNSn/UF3CqnPmnD3q/8d1W6GNfWuFppCEy0VdXJch201nQ5oSb4
MLgzvwW4mMXSdtcobZquvzIHE7YVtluxqtNYYrZ+laeckEs4tRmYfxNqc16dF+7kvE1mFRgnLu2o
z7BdGn7WEDp4m/FeYd4/n/Go8TP6pDxdPCLLvTOuw8EDmJMk3ZBcHmFDo3/DJM0N/UWbZ1L9FCd8
xEtmOMyge6GYs+UNqKGjIgDn4ANwprvEEI+ybGdg4fHjMPDsLPDzYv5dhvl87WPz0umqcsSCHaIf
rbBznzhLOzvJbgW7jhVkuT7i1FmGdLTrA154xj3UWQNYu26GN1vhewujfhrDYklAYIw+IbsB80Tk
lPRS0nAqpYq2OFELSVyg9RFupiO6YDt927XrdEs5l92JhA5+qLWzd8iz0rnNIeXf5+DZhK/t01z3
VZwMyj4j9M28pDfv3Odu4s+RIecFme4SAB826/uSbvH7AjbGk7LVsDcGcYrT/nL/oekPuZVWJuQ3
VunnTxOp3+iklp3sEpI/3lfdop81fu+c2H9eHwU/io3GR+jB0TPoVhLrtUBPdkGKU+pkLl/bzvVP
rIYvjwtb9iLXgqvBlsCxLUs/LcVa2+dr75Aha0yuip1i9T4Kk/o6TZsqzkcvDYduEtEiGvPi1weG
V0bGhYbDgIFJhQEj9PnIhVTBAkQEgu5YqGOJLgFbKtdwEchLU+/9lIrsQfMb78QVf8+deT63tzWG
6c0JApXAd0rLT5csMhf/3sKiVG91qw0tOMMP1ijkoykL7AZBGWHAGrq2LzGyKyN90ddzvBM7J0KN
2WFa7nvdVUY5/2chk6t+qmVsJqwaIU4l4l1iFtphzDzr3aqlSFrdpsnu0ZPUT2hL7BurC4rbeSiT
s1/fzZeHlR8LJ550UF6ZnM/v5txZ/dJ1erDLumDc25MfvO2c/l6W2N+03jxgZG5f+5aZgfFS9v16
8NdvKS8clru0oP3jfl252raGsiPY0eAZzpSwYZ2SFh41WuedFWU/3lQa6icCcZJYQ64bW4ZT7tdK
t25rM1l2feM/lF7SQhVKiOE1oepi7NCcAxm4O0ye+6gWkxl3evc1tZwuHGrxWOUdFFuTIORfX8wR
pWlbq5EUIDtknSYt4wUXO51ng+Bhz9v1qendrywnYWIH9FdrZSiQLGFGBBIFeHwkdlw55GzOtWhv
EyHTh//gqyDKQ55PmxomqnX0VJvKsvKy5R0RwBGdPojHcQCrAtqTF/5qaDdetuq0BFA391KM6Mm8
K8MS6v7EF9lWtKN3ZjsC0yHHMwoW29H0Cnia1YRP6W7sxVUzmBc0e/QLnGDyK05oKqygMEaVlV7R
jbbPrU4GZ0bRVnjYm6eylF+Z6Zt1FJPNBQhAOvX8nmSWmRDKYvJ4ZGu9T7PSf+Pyph6IM+zjyk69
M5g0jwHV50HzZH+iyn9lUaYHDgDBfo4w87i8anuwpQKYYzcHSfImkQEWTzVynO/3+/9FMY7uXw3i
62/U4vI3NPR/Pirq3/8fyvKNF/Z/Lsvf5k362LXi67M6fPudH3U45JM/qMy2UpeKentB/qcMhzr6
B9wmIia/F9PkaPyrCjf+wKwMXxLCL5FubeSgf1XhVPXb/+Pd3+QJ7Lrm36nC7ednWTzuUKV4sMdx
OIMmyGR5PkvnPLeXRWhY/DdJ+ZQBmNditIHKWdoK8IUH013qR4VfSxEWgYUNwZyMLC81HKLQkVJJ
xL4JKeCJv6QXziSynUS4CRvXG2YRVYtHG7kfDW+PPP9mNjsHr4ZULxC+FoBNotPSMQJ2am5EJdbb
rkuKJgS6q3AZyrX3JjzRtzkHpRw/h9JfQj1Yb3Rk62RfEdVWRUmynhk6HfiwcHP3QzXYPvQJRIlW
SGdEi8rJK8tQ1XhshHgNd1FV9uvFSIvkhNDuO5/l30vPdiehcqLkg96E2OCFSwn4tafQZbZn8+qc
uwn+NUI4+YUvidcmFj4BXl7qvYBVB8Crj5cVNhpJMX+yaxqsqFQfZ6Wl5/jWNtfCtg5uoirsFqqv
beoEOxlYd9ZK/ZO2owDU7NY3K0KD2CvyYQltWIWSHjhat8ReT9DGnp9//roumEe4gDkwyo9nCKTs
Vs761J41k/YlQKGEXs96g2tEExmZ9q5oaIEkZX+KW/NsIf9r1G2eG+xsVCVHpbeTZUVVIFQ806wR
vhNWG/scyU8Y1KMd4tBonDiXbJ93/PS8zXwVijlGm8d8Q1GP1kyx3Z4ttrncognUr0yn72NjSjOa
nqvAzMKcT9zabTf61aBHR8sWt3ZXzH57FmDDFaLMAVUtE2NHjLm3/2lRuv3xoT9XSsdO19+n52Z+
ZmycrC3i6vmL3uhjl/oi6HiMy7pH205v0LqU2KSv/5u5M+uRk9my6C+iRTDzCplkZs2Dy1XlF2SX
beY5IIBf34t71a2v0r4uuZ9aV62WejAFGRAnztl7bT8XO/zOyW4hZCFa/fKmkDIJ03rK39x2KHZV
qnHAq6rmul4hdDgMoj4oZn79DPGx24DMtDscunJnP3cPPGZMXGYko/fsoKC5lP26ngw/V0dycT8o
A9/vjf9eW7Q/0NNvaki26PePok2Qz4Otag5evKYnViC9pLL8KN/hdysKjic4M89gBZ97j/olHqx+
HBrsWrF16vNEMkJvl0NZFVNoz1jUV5HP+z//zL+9NWpr7gxQF9d9f2uOkzWFNLk1pfI8nGty9Bo9
/yjScWsCny1cZPR0pXD88h8Us+8vI1VTYJF3mkPqnpLxwetPca+jIaCwbsRl2bd7VT2o+qjR6OiW
ndVCyGrzna/95Lgiej/SqiGU8RM2/qBuTCrs/Sy+I/TZoL14aYowY0a75JGu2l3vHmLTOfbmvkyG
y07/bo3WfkGIngxfq3g9wWbwSvdgWV9kt0/9U1xet7Yd2KhAylocmvjeTAhlmpYreD8c61VYVXZY
rC2DPcQlUu3tJosSCZYPtucHC/tfiSHv3/EtqpwjOKw5pILnp+PeH3xtzYrukOO3i5g2pgySbfu+
zsnNzlt3CTuzWyM6askRNZ0Iak+REEPBv7ftqj/pqsxuMsQdh1jj/E5eL47ppPvaZakX1ASbR6gd
sHX9eR399s8mYtbk4EmdgcHs/S9MF35aMtH3h8WDPxdwUNr25Tf3yfxZXTkckfYwgp6ZuA+IYij0
D87DvfPvIIe/qi7/OMR5N/z5j0Oh/5ejHr4W/7mm/JR+zbbZzruScoOQ/E9Jaf/XpqllT8Z3Ba+A
H+ffkx3f/S/UrZT9OtxkmzHc/1aUhk5Jyad1m0dy3OHc978VJf8YX0LqP7YFAmqZC/1NRbl9Yf65
3nFAArGlOc+5g7Ly/IhtD2UHBz4fjlOlyWvyEisjKLbEtNxMq49cAufbBhfbRlGbh3szcZ+T4bJa
y+iem90RToDcTGHdUcvmZIeeMzmi16A7+4/f4Tfb6O8uCBp6K77R/JJR/P61yMXYmF6f9Ueag3R6
fSvTbkjahROgl/Xd7KiPYhTPqy/ukJoLixn9/+1F3D74/2gCNaJJiXlmOg7xK2eqWjjupZ569d0w
AaZp4jSJ0Ay03xObXeXP93q+l3BoZOfi8uxdW5/7rGLwUy2uhd7xSHNUvgQVGFEJUOmDq/yyXrgK
N8bTZMQCbufsiVbmalEwc5VunuQFkl77c5VoRtR3qDU/+PW2f+vd2tyutY3+gN5vpI+zbSsmhqhe
peqOSjX7sZw3fdvwOJoocdMiZsOK/2pYgqOOCwKHp3NIscFp7ux0ZSqmYWtSdUfX18YgpoV/1Gel
HRbXfvvzj0V42fZ7vLs7Zqm2B52FX0zwn7OlgopTooqBmVt4aro2ilJ7BXBaryGqzfW+q3KUFxxS
zH1jzR4cvzTZyZzzIcpbS/sON1/7Ui9T/73PVzZhvyyQjmq972oRwvaMQ0y6jiqyGUbEgYYtMt0Y
VtNjagwZNjEmGcg2RCcek26Yb4zV0JtgBJ7xAjMWVJDemKXEr26K+6Lb7IX4z81HXWaWHWBfNgme
S+hXQE0WyODRHNElIY2xmnaFDwb3qkjFkBzL3GT/m+SwUiYochhEipoaIbbrgCBAtllK/i7y+Sxi
IbOp8tKLFYFy5gY+f2sdVlhtXowubtRR0zt3jti3ZfFspEYBgGFhxNkGoN7SqdxhxmtkHebD2qe3
nav56B5TVMbqeVROR4GxmkWsLieqHsB0MvbSajdZ0Fx2WuH72c7EAPHquVmGDBflHkdks4Mghw0a
Ic1rnZNxg9hiajv023U/zhxyKte9Uro1aLd6vujTVWP68AjRV7pEdxmG9qkria8PnLYaV9CEwrUi
oEHjncGzzHYA+xO59zwErXs7b9v0wm7z/ksX6zZS2ATCd1PzTFDGRxmxCAs6xqGuLjVjYWJs6vma
IdGHhREtdiuGS4RLlQqB7suJsQ6HsZ0Oo7JFBWh0DlLUSkcjrSe9/qgzscqB15BhFtgkuJtBTozt
+GLMIntq/MEdPydkZrSRm5rwEZN2AazSw7TEEwci17seK+gnhyLt6mxX95rcjnmq1gOC35I+cpNE
X75ZadGVTMxqjRgx/mHrbtKSNNtVemVAOq4yxLWgSef1HgF5bD8tSY8zrU6zckLnDTfzUtgM//fe
iCkDyqGvXP8LIGBDk0HXm5N/lSrEeTsvSbEbrLbVjYepc1P/Qo998IIpjbTkZqhMD4FfbOJw5n+E
vBltZNzXuzwVM2rO1KiNPKzNNiM5iHkIFa3eAfAKGSOtPHFUUf59wRBzvAJmqfTPtS1Gjf8bw78h
1nNh7WrL2j+UeFuGOyR8roE1wq6f+haPSFh1ldlGY6aUCb+rHZ/NAizOTtTGRJJvXfTps5daxXU7
D10etGVMb9rqwOA9MCHR193M64F6Vx+VdbIq07zeUjzRzVc90NYMBAB4mxnkzSdWu/+USLSZQQt0
/KnJkPbstXQ1VND45KvCS6mTAeRUjm/JJdZWT7934LzHUC/4IN4MWEqgbFsuZG3sFWoFCNrZ9b2D
2lIFoMsGsZOzgI6A1c5CRS/MVsxHc6qUy326BbpS+CeMLKbKKiMLARpqjcRabuRQ5O0uN8CQhgQm
qyqAfanlxxitsbHLV7tAxlZVUOFqG9YnWuVBjTdmuegWnDUwCIskQgJdswbNDd/Ot1rvkjWkIdvH
IVPDGM2Tq4130EbbJsqGTL7VphN/06EkeDtO60sZ6kZFgwnTTJbvBteTfNjyGSwyKvbxvtXygdzM
WGg/7CZW7WE00/W5TfNqvAAau44QuBNQF4lYCMQrFFpEhpcKSNKaY+ZAIOzde9WcGmHMR6kIS6se
7wZNAjAskKO6e1NfmWCWadJ6AWE4hcLpEpsnsCZZHCiU5XU4wx9Nw8yMASdtKcHmtVt3KZJtULVP
+ijnx7ZPY+PAQLcvo3FKa+2mzgoNJtPk97epL0mWcjKfyFF7nH2G7Hhnns2xSZwQMKh4c8aEHv/a
qyTSm8XtI0673eO4pbrCtUk3USTw13q3CTXb62SQ6X42qiIOTA1qX+hO6PAZlFvtKbNLfTyk60Ck
x7CsDmYZQuZPLlzlOoRdMQJ3k671tdO9tGA51EYamoOu6EcCNyWdo6U9GNaMSq57Q9WYrAwM1fXq
1C4cFW1+yrS8+rHS5f8GASSPakvOr74ztwf2vurFbob1RQw+iI7Bn/MYqw4KUn4zxaZVoaGZT2bD
cSiU5qhcXk/Brw2iE1ECzL7p2Eml/ZwR7N5SeycDKII5e7VJCXstzb7/JAXku6BourwPGy2LdewS
JHwfjGyRb6pCAxUmlZO0IWLZ/J5c2TjnUTYmziaYVj8MUaP+bb1k5Mk1Q/s5ixObeXTq2Y8bWPzL
oid7M8MwMrbS269TnADRxcH1rczM4gpLIWHTcE6KuBlUoKrWe2rrrvik0b+7rBQz6bJ+bYc5MmSZ
7eIKbl/OrOq1yjrtmUGZ8yxX+wpC/3ittfngBhYT8is52DBbvXzejUYx9GFfrxB8ocWnV1Jr1b7X
xuqhwxByWVnrtWE0464ajOYa0qlvM7g0VgbpjjzayITxoWFvo+3rooLWzGejEntlpg+t17p3lbf4
3t4sZ/snzpecmFFRXeiNmO2w8klTRXwvd+PqVzsMp01Y6cUTi0Jsg6fK+2SWAsDiYt9XvhovLDFZ
VjhoNehs55JbSC5MjO58cVf3VVshWzW0YlN6xbV1oRET0AY5RDMo/CVzjW72jDdNK6wfaDQEGZbL
5LGfzc+Zcn9C658uLH8174a61I8guusdiandD3tJdbVTAzkDoTP3ScVErue4jNMf00ntANqXi/CD
SZPiuY1b/SZvUYTYvS0vNG8dkyBTK0mnoxTasfTdYb8yVmyDzNaXT6ac1vSQ8ib+yMqxKQ5e4Tv3
Ls/lpiGg8kGf0zesfzYfFpLNLknwSa5bhK/rXd/2/pUFNiUySo9Gf9aRgReU5WLeoNpcbfYjwkJ9
vSBjNSPX+oilyxQ01KvVwxBnNHHQw8ZtyCSWoOVgskE4HC14lAep8pLyo7Vb3mAPdbBKR2O/6R3u
Wyh6VlgyrBZRiT5YcExbUMb04+JMECeNpA+LRhYioN1jO4Bp3VtwiEUVUmLZL61BBvGCUHu6sup5
fGmLfPBeKYJ6/HqNqh+LqhDfKsms5jgUs1IRFqK5vUlFgvwD+ft0nzgd9OJqXcv81u3cfj2sBCpk
J82axulV9GD6vtPqHMzT0przS1/QkXxpMCFdzJ2Au1HPmkBnXehw33FprTMilwTyNrhQGbW5IR+J
G8CppOVZH0zkPbqHTQlMgLNeZS+eaKeZWYeN5RmJjT/vYslNheSMV69xa/ZroChOdhXzEhl2jdH9
hOM6XeepaV5Q67QPJrYF8aDZPpt7ZlrlT3TbsKM9MzXrvc9H0iWdPK/u9GHxX4zCp6VrtnX7HMdV
sx86J0VbXljjU29zFg8Nq+PgAxEUAFkxzYQKoDjvMenEvg8ym8UFbg9eDK96nGdv4JLG+26op6Nf
bJvL0sgMKFlVXULWw3LKGS+s47jg9a+66XNh5cvboDwXen/plle6Nsa3a2swqRloM/chVOp4vqy8
mJIQT2icf3UgectdZvdOAUdd5LdenmufnH5JgCl5QNeDecFWfFvGVSEP2mQmL7yxVLu4E8dnxice
IEqj+NrFWL+BmvbxXRMzecIDAPDcbahjs9G86vxJwFnTOv8BWgxoVSb67dPijR10yXqqoyK2xkvp
9H4oLNkOoVUodVwaoQ6Zmc6g2/3qfuXUzivtJBeVtGeCZfASZMh8AJPlz/CpOUAZ+fJ5YwThWkGd
xjQLV4FmpIy/tpOYwhr7pMGwDhaH6sLFRkQRNFJgzynOiMlQzue+8u/hiMMcVcawb92++znXvcNz
4PxzHAUlbz23XTDijsRt2aZP5loear/uTmvfvOoivjQHq771KuOEUyqi61zxHUcepfnyquVwuHOc
4jKJhfWTbJkTxjDqWQCeYPEigk+mQPPyg52IW8CKfHZ8tlS3Tp4RkJDnJg2BM0H2URrrEXbzwE4b
90aTQxTPoFgCCw7TZq5YGQUeHKP6TKVugUcSyMTNNEq8ZQgTL470XL9bRz5AdmI1FEEq/wp3DHGW
W13ahfVJELP5lE4gaESbMH7Cd3pIfKp/iq7ulBne3aLzvQau34Dg9bQ6EFbtfx6nxQ7qhOo6Xtvb
tC8u2SeGoMuG+dgZgGjxSbnXNU20vYHKPhiVKcOSh4MkflYPBSKKMO/SYx+79knrbXXQxuKxo+wK
qjq9IEWZ32XMx3BSyjhaiD8CxC2fzdqIvJz/37iECa1cTJYSC2ywFObjkPJi5yNVHlx6sb76bncj
LPLVVKmSN/75ZQ+5C/NnihPH6tsfQs8v5yEe72DZ+hIjZ3HVu35UmVKEUCIQyJSDf1H4XJMkeWxC
TfrNWSfj5KKGDTId+jp6iNjgR832yO/snd4O93qtHpNMg1bkuteLJ+S1JNLgUZbzPISaTy6O1Rrx
Hj26/qmkq2Hu8hKLD+sYIN1eG82TPiYjUWC9hh8UJCHVKGa99pBmUj1n1dqlXHDAANwvJV8YvMRB
7Js3hZLlJ7N2JxidYsr499Zvnih+6FYlaDUMQ3KqYS0xyBxIhZaIDOM4GiaLw+LgdV9G3y6uZ47V
uzWbwPSbxT5H/xeV0i/ysNCYM/ifQY698I2CIooqb29lRos3ceEQB1MBcU53u9aVFowIhK5dtD5X
mOqMXU+HYd9pSvthsjkECg/5zepWP3nVrsC3POSEpIXUdISFUsaK7iQd90Rz8JHT96dOL90rv6me
CqCnwWi2U1RIsh6S0RYcQegKttqzHNJ9mY/j52rUm3wfF1l7KjXFMbo1n/OR+Ai+Zj/RD867xvMj
zhibotLzb8H2NI9CGeVFUflNUC28J8mIOYzpHPmXMfYks+gfnM7gNxAqngJRqeb7Jka4c8eJSi7R
nicrjS9LZgif3MLWozFJjlkx8GHs+okRemLV96gfLUw2nhHYbvJYDM1jlxbmZ81Pn3wn83ZYt8wL
t5sv7ZHN2kGOCSl68O6RfNevdIzqN+w3pyTu25uyY5SiCVZdE5MaoiUPGIe+NCsc6FI0MPxlzJbr
juKLiCv/pTFyV8C+nMsvXOPU1wVhQ8Oovw3k/kWKolcFvWiXIyt2OBQIEzgiiSJiR4bDOumxeipI
GDjVYqy/FbpdmdeORHuwZ7nGPv2B2HN3ZYrRynRWERU0sMg0MjqxL5CpU0oVilydYri3MOwXu9bp
ccJ4XvXFzvmn5rGzj0XSF/cj+abX1P1eKGX5OGIN5kcgF+KbyHTnRvjS4aHm9aey8UcnVG1fHmIA
0Ji4KfhvWzUwfOrpjaecKgzuacb0uacnL6LEV8NROub85qploqhG7UwkrXNRG31/xGbTHLJSX2F7
53K4WMpJX3bkmatnRE7GHFCn2XedLes5HMe0usOn85jQhAvU4lRXY0EhEYKcT1amnBqeWLgG2WEZ
mWtj5/SzkNcTXvmyoLHd6z2it66uUgLhMv1eNjPNNSfJqyf6bPZrJeR4k1Sr3oXwNJafYlHrbliX
8ZEWi4J47dQdO7tvj+Q9lF29Z3cCoAm/rxuPiTR0wKFtB46Q08BrpculDifYgfemNUvB+l3RMcqC
9Q1RIM613eoPRA43yYioTCskKSFLpz9MkJrj0KKbu17YW9sViCpWt72Oke5xgCGsgtE1B5fNbfab
UGPsijFvHSyDD7YHagFejE8DjeIVO3SNjxSDcW0Fco0NN7Jbuvr43gdQERzEmMgxCMiv1pg4mP1q
pdLfLQUJQZf4W8rtnaiqk8KEMUW27YJtsNqs/zlLHx78nKnBOdT2xLFiSJTBGXYWfqg5jbht59ru
CPuaVB1CSBhejKFPv3SJoJ4U+VKXAfqxmeYshy+y0Bajesiaqak5AauCSBIzIblMejSq8JdjhAw6
vdPwkLYxlHoHWp6xs/XBf22qvCfby1DzsxY7Y3m0ZLbeAz1rTTZcH6vkYE+SQCnD1vrTVNu5H6Ra
njpR4ZU20wVF1R+Z2Vg4O2fSS3DMfUmVMoxpc2da1fomWqedwqVNvfKUqdbSI91Oi0PpzrhKZ6/I
rxc4u2Ivu9T+Yqe50kKAI2t5oo2LxTFLe4Mslg4eYsB60vETeLk77T19Mk3+t277bRns9toC0daE
CU8aLz1Wbj58bVw0QTm08luRxfSivMLOntalxY9rOSPVzaxP9fY0bDxF8UoXhzAzvhXB3CKc2+HD
Ww0OHvHShbLrpnu7qjxF5d3Ro+GPwFTiqtK9bQR90n3dJQNVJf1WahDItNoTrcT+Xpmj0FgRdKxZ
ulm7RO6aZ4eYJnpLD5gGBCZOc3zupt6ZWdD6LLfyo2HkKwk9C7Oqqyf0ctqQHT1mA0/OUuOJ94si
X4NmqNaXpmOtBJzizQ0JU9hvqwc8dV/20rht6Qf84KXD3An0HQ3D2hjpRTH2/bJz4QmsCN8t6e0k
URWftNiyLhpjEleVO3js3JqZlphXW++567Hyg6LBu+sPjTq1TtV88en/hXE7PKslY8JcdG7ch4q+
CEJTo11ecSG0x8SRzIRwvqdi18cN5vqFX67dUXDTb8qnbLxZLQP3MnByRu6z2lpS9Zg49p6qjRat
XTaZFehT5hg7IlLWb0zT02v6YfF32HwG2An0GmNgdAl2hxLYDN+qeaG9b0zl8mp75vQNoIvCuDvX
MD1gFXb8qOs2VyjWOdPDmSy9PoBBs2JD1jUPJRZbqx5NahZi3/ql+0aFSC6NLt3qHsdtgXpt6NoG
obSvHkgisyGVWN3k8Kl1pmgy3ak5Lkz9WJQQHkoc0VBIApFYunPnbN+sQ1zkZRmmaGJjYioqeBbm
rIBfTP5c0YQQjWCjnZ3C2w+6lj8j/TeqC4ce4UtJW/ehc0ha2lmdbdza9JjhGCTgdMJEJweJtu7a
U6nGfupHWTrqeN9Hd/NoL3J4I0mdKLs4365b8nwD1xt5DePFhZpgtFrWHEEL12Lv401pwiFGGcuW
ThU5Aj23OGCzvwQaNPwfg+1KOBCGKDkfZk7THtWUixOxaMZPt5UWRBShxvEH0WeOferT2Z4vYj9z
j1qh/HXHqrc5yufz+LMvh26MprqFLjHDpFVBaerdXd93+gud4PEbbzZ6Dm8hQRGkA6Oy0e3HnJPR
kiW3HKuy63z2sJ77bEB8tgpRf/JqrXlJ+Y6IgIAh6I1Jq1ffaWfHS2jDORQUeUNxWVSIG8NkLCiU
6L2gCSEijQVCbG1z25SeWe4MraW5EY8EpcNHaedvjjvbxG5k7bQGkkl7GyaWWB/I4mK4Y5QzSWDd
arodPV4dOZTgUPqzMHP5OY2T/qnwrCrja5zCK6qM1PnUZDGbYsZr/tznGV6URjlZFiQG6uBQYuay
A7dtk9fScNnnTC2nhdDNrWUcJBipWztPWHltnxNnQVzEqMNnXr1XKIDWG3yoGlmNWa8K2wvtqIBd
HFhJvy4ANUsfe+OBRDunimwrVhzSrOQriAS7j2okdFcOU7P4ADvVO3FDJMm1tjn9IHq3e0wKxYJT
zLd/UNNNemgs4HOCZvG8r/T2/SuHVgxBL3Xjw3iY5kUP4Gnr9ZFCJKGp3yZYq73O7zDnKXFwlUf5
o4Rmgpeumo6ZS6NrzytgBrFj8IFZ3d7mPwejtDlN1KJxmCRM47LlYXpFtnPo6Js7TY68uPj2hw2c
UW4kEnLVEPWYhK0+rcrqXyYrsd9YXfUSLkL2zzVnmYc67thpVNasvHxeqy5nPZuJ3HCZKe6BAs3O
hd2BUCDSMKlue+nxwSlsKVZ6kh4NpzmRrDBfVXp5l3nz1leZZPLWyrR7mRRULThUhlojR3Qcmvu0
gZ5gm7N8tnJXp28hOPTdJUyD1dei7ZLPtAV5ELCal2UPIcd/S0qOBY+DNXg5O2tDy1j1hq72ky/Q
s+aD6I2oAak1HJLctSD6Et5lRt20WSAJOqPW7q2JjbWpzcSMvH6wXjkeztquLpbJuU67TNRT4Gdz
Nux7xpttVBUulu9alAuVhkOHkqI75yb7slPl5UKQKXFqE6ejW78Tw7dJpKUd+YCfXhgndE2E2nuJ
9wmTs47WE3vZiU1icVnnpUGkfD7WNt0YLsthgT2EaYe54k5ldXzpUqNdcbiZ25llSBhRdsZA+ZR1
hrp2U5vsV0riRARrSrOVctk2mrvFGbmDTIlYgs+Zy0+qE+5LJUlyiFRFrMM2D2Y6wdPs6iMyYPns
V/DarwqDiJx9bWzks6VtalBPNiihgJbmZO/WnA/piZOoEZOuSpTVjohxwaJQ3tzcxoAWvkv4eeqh
crTVjwb4V1kExU57dYzUmyPLsCjV6LliDaJxs2iRw9L6lpaN9SzYCDVqyN5JHhgA8J4PeeP6n2Dl
eFT5s0GdkOnpelvpC0Azz4tdaFKsjDGoZGyTWGPTkt7hscPV5ui9dULbmV3gSwGFYrC6L+LUX78l
hiHNHcMR+6kHndRGdVstPeCxntYQh0OdpDxJhmiAf6qEvEIJzXaU2Oll36ZDfsvjtUVoShrDqmEq
GihPiC9Vl3pFCM2OfkQz9+ZXik+d8Wglt0edaA3MBwKN7jpl0yGME5+DMySShJm2Zy1tmJdGzAeF
OeuJGmBYQ9LDPTgvxRDXgZk4pRFSERmXealr8447aq/qUus8FmNePCbsIS7ZK4rGDNNi4QUdjXIR
9b6IDxwNfAcjVuY8mD6qVlhbZf80ESsX77p1MN6SlOYLp/21jv6ssvhF/oOsgmMQsmTLMvE8n4lV
bKHZztg2nNZGZb86+rg8F52cn3uP80SV6WBQ/nzBc6ElLU8HRD72cQzPGALONB0VA6ve1TR5tGIx
kpQoZcrsmmChdqf1qKKuiHyaM54tR59DVpt0aeqxBA735z/jF5EOf8aWzGGA00fTdZ4FYm5IA4bt
41FvxfSJVa7t2hFiFn28+gN+4y+qI1AAhPxwKYT0qFi3P+UfgqeqN52NJi6PrlU7Q5DIOL+n91ce
/3xHv/6SmJjBc9Af51iG8vv9ZZyuqTQldHmcDPaoDmAgMBo/5cgWt4cpy9J/axn/o1P11yfI9TY3
JiUsgtlfrMzlIhmkZvKoS6jajF6NpyEjLs4BovL5z7d2ZgxDdcQjNCiu+O8onYzzeyvsznUzY5HH
wi9sOLnIRtU8DFGHoIsrKiKi6KDVl+5iL7Th7XVniGm46I3Wffzzn/K7p2xYHukW/D1Uv2c/Ztki
FWAKPB6rKj/pdvMjbdQrSV9J1Or/h3VjOj5UbXgXhAYb739Q5qZrAu5SHqGB5ceNf3PUKlt84PL4
3epEO4mdxwHsYJ/HKfUWFZnMe0kzCvkUbxr+6Fr0H9zL7x6b+y/lnY35wTXPHlua5xQ+YyqPyww7
59AXvjbcATEq50sg2eRtabZi2vvn3+p8haLaRNG9AVsd07ZZq+8foNPqnEHbWT9wppE/XWxtKXKB
OS32LaiO1z9f7Dy2gobEpsFDp4pbEI/cOfbbG2Ewed4wH5j6VV/rYSD2DAFKvkf5rJ98HUzTjMz9
yRgG+61NFNVc5ZjHuC7yfW3O7ZVB/fjwwR+1vfT/VND964+iTOVjC7EW18n7R+Dp6B3px8yHZPGc
cCj7/hG2GG1+Y11CThLtHrTXdGs1CEEIx7MjWXdxNC7ZR6/wb34Lk48gn1q+uEwdz/cZKGyuDasU
UviQHEQWNz+hkal7MMPO3Z9v+nxFc8+4FE2Uv4QvCW79/T3PGw8Fjdt68BhxhM2AZ7KEHfSXTpft
KvzQsID5AOrYVd9fRUlGNNbqz4fM0WlHTsQIUXtV/pIgMCcI7QOh5++e33axzT0E+UacXa7AmAs5
floOa4yiHxwRQjZzvSbe+6MgiN88Plx9GJLJWGNBn8udYfPWmrvq8mB4E4IWU6cPIKqPGPK/uR8g
ObyU7FU+wu+zj1slqP05jsqDJUv1s3dy7+gn+vzdaZgf/vV6cKDJoKXmK+C658YrUymmZBbzVd3S
VwLo1xezaj7iNvzmqcFqwHqIJWKzY5/tvmS01pQw/nDo1vZHntX+fgGBcPjrOyEpnX+cBYeL4ZwE
bUvMESQ6DIdVo8tZW1Z6UZd+/0Eh8btbMcSGvrGRaPO+vl/ZHi0inI3WdEAcl+9WKLAXguZI9Od7
+c0C8NA3EA5sktLBLP39VcCqDq3Wp8thWBrjPhNVT4yD4WhXOeKBj7BF59sPL6tnEuJHUhm2Zcyh
7y9m1lKHz9bPB6r5iT4SIkTS7usF/1syLtNjATlWfbDl/eYxbsY0zAk+MgWW+vtrsrqLHu3JDBXT
WW5EWqlDvljeXwbIbtsOSCtDEI6zeV7P+SZr1lR0fpnlTlu8333LBMqJpkGv9b9Ufm8X4r8MHIVs
b5g03t9PU/l0L/xYHVxnnr4o3ZbfBcfDN1AV6wdW71/XhsA4Z+LqgKiAY/js56LDTSeQjuih8mzz
YJpka0+1bA9NS4vqz8vw11+JkwhWQuoErEEAOd7fVefH88REDACvcvIy0JHQlsD4fvz5Kr/ekAFT
in42dgD86/+yMv7jCJD5qEw6dxGEpev5oWrq+dLoHAfkXzU8/18uxUeCTx6RAefhOnIeia+PbXGw
tHbc+VnFkFgV0841i494ANsr+r644K6gxUOdYP3R9nn/7OhejKkOBfzQgJIPxkmM8853S+NrnyJE
30+N/FSviBdihhUffD1+/dk4BPA2E7qwHQzOs5MQ0Ds5gUni0Jt5+eiv8UL/Sjf++kuIxpKNEGvl
ZufYHEb/PLkx9tTtWcA1qOgEHevVja8MyN5/vQR5ettRFI/1dj48u4o1O0gnypSr2PG0M4pC7nWc
BH9dFbH9odWyKASpUPWz1xd9KT/XrLs8sSxG76sArBF7ny9/a39xbZOkQfRslA5siecuUUS95cBY
Vj+kg5/veiD6O2uG5JEWRf3Xvw8bB40LA+TAti2ef2JVM7m1tdjb7DfZ9VZWR/oI7PXPb9Sva81C
b4vHhg8EnsfzN4rxewsPrLcP1jaaTBaMxCh+jb9eBdihtlBggwRBtoyz30foFXI7X9qHUeRqw7N9
j1NSDv58K79+h+i4bCk0wBs2g9nZpqsVW7i5X9sHVKvyloxF78r0m5GTSEms/J+v9ZvHhpV2M+7x
2eMVPftxoFC3TGRc60AKaYuyjMol2/WmOf31woY9jC2ZvZbWALv8+5c0m+BY5yTxHYxqWYLVtRFy
ITT94Of5tYKgsENjQifHZVznnO0TZlKNtENa7mbx7MvB0hJ61akeMtCrj/8iif3104MMBWPR2cpJ
Tm7v78rsewujim4dNHZJXDreemSKH3/wG/16VyRo2ZjUaE9R85wfYvissf/5OaLOvm6ykwJDUYco
cGI9RG6/THukp3Du/3xr25/+ftug3Qb/jjXGN4Ka4v2tVcY4eUzg7YMxk+Dw8N/MndmSnMi2bb+I
Y/TNaxBEENkq1UsvmFr6HhyHrz8D3X12KcmMDMt6umZl9VBlkoeD4758rbnGzPsFTKU3jk4Zmjg3
kseOO5rMi8igp80lqW6+KZdaXPJrW9/Y9mcQoOnwH6y1HXHzRsfCdpHsNNaxpD3/Cr2Wdm+BlTzM
uZQPpibkfWtgmvzy3J9+FCQi6DrhI/eI4bdBIS5B1FXzwjpmtCH6Fnp0X8PSOXh5FLil27m5K0SJ
eEYlQwf84fEjXqpeydpU7Y9pNyHc7ByrwWggl2uLT+VGd9h25K6vpCYcpTSliHRE5JD/mDtX0U62
I9DQ2BXmor6VWKKj4b6m570ZHGme5lIOH4chldJfctOOA8tYm2a8eKp0v4PeQTEaIxJx0kjAjhfW
69N3Rkcghxf/kE/lJvx4XvnQt1YmzIGGwL7b01twHZdE1NKZ1RNXb9cf4zm9EIw+/UYY0zLIk6tr
w+oWOTenElo7nZxHr8yWt8Tyil+ps/dNK13x0+1G48K94ZnxCBJ5beRJyMg9GQ8j8ESflf44cuff
j7SHHbCxUYJZtawrFw3lu5cXy9MzgYOAGTI5MnMUSB8/01SaZV4UZn/su6w8oRiHOY8+GV1ldCkh
93RqtBlz/qxMGY1W3M2RQEhPm6hSsCzbbvhdVLEKo72K7yLio30a2+ar4wPyxkRVHHSabZLPeDy1
0REUgSO1O6a1al/R80JTvwW58cKqfPpRe5hygX/j9FYpamymVZDLX9J06o7WIItPkqYaP3fj7MK2
+WQUW//DvyIU4ehm+T+eDF4PMtcRbh/Vvo6vCVnImHSafXrlamAUQl7SDICcTCokj0ehI2ct/vbi
SBW1CGmSS0LPTVHSFMI+vjzUcxOiXME+wOXVpv/h8VDFEne2luAAISNL/5CXjnoCeFrvXz8K9t7I
s4GoEctv10CPTJYuT3GMVDRe7ijMj7Itu1caA7NFgBqwdJKbGjcF9qbHk0HRMjqN4o5HZEBmIGNo
H4WMqlcm6/+MwtWbTNUKCdA2awDPT6CkohBHO67J1WKgvncHVA6vf2QOlwSTcXSswLYvBnl4Bml6
RDRfx++Q68c4xszZ99ePwjK2CNt4OexAj5/YbM6oJdGPkwxOWkRbXa/fx6ksDq8eZj3hrTXCsUwy
Wo+HiRb8P02Z4jOCJ0h9VVWlLW/i1Cmb1w8EJYI9gBvpih/bfDn1EC0aysTxuBhufKsg4Dlk0pEX
ot01Qn8UtZDFp+xGdg6J6eqL+Xg6hkqjkFvW4xETEy07xEaiZUFSVk11K+Naf1PEqnBup16otq/n
VhO//qNdb/vkmWgHAcO3eZyVoBtpoo38OHZNfYdfkSDDLi9lU/+ks7fTRHoGmZeFuJ67j6dJD7WU
9sw068LIrvTYTD/mlaKNhyXpkodEx5Mpttzkcw09Iui6yAusPPUuPOv1WW5+BLl7GOPkzwyi+803
LQRO5KWdTkcLyx5cUfr6gHAuOumSRiTEDe30xqHpZfJfXrFPDmQqxaSkiEnJ33BIbj4M5h3xZXri
WFUivslpstqrllBuB1qX/sVQcE243vJS0YJsbhlWidVI36nimFjUr1C6TP2PmT7Wmx4Lk0ux73OP
c7Xw5n2ycsD3Pn6n1Zw3lJg0cWw9NwsXDuKbqpuBFOiD1hyatOVF92rx8+WnuS7I7UtE4eiyP/NF
oPN4PKqLrpPyshCkLUvtIYvGKai8Xr5+Y14v1Z7GxVolM7V5kE4eSwOH9uk45BO6o0btrxOapC+8
rvXNP5kL7htMh5v1k/CXb2FM865j+5ftHGqsW6iDqCYwBWlQie8rnDt/v/7xod7BYZoaP5bdm4lJ
Y27pJVrEUcVMFboVklY6DezP/2YUomwG4G69hdAMlBvgHXBIz/Qan7zFbPdxUcQXrkXPLQWKTf8d
ZbOppGVXGTSGiWMTRbgDEeb446R7+9fOxVABGVnr1kXRYbsUJJIkNJjpeKTaWgdLgy9Mro36hVGe
bhIUUVkKBBsArUiUP17WBaeD3rWGOHYA7tDtuvu5gmSQx/mr8ziUAU3qtiu2n3rnVvHQ5OXQqrnk
3QxJTkvtOJwA6Vvhy09tffaPlzYwRr4enTP0j3n1Zj7dbPVOlIN6kYttIvHsyF7TENvSrZyO1Wc3
Ut9EpYho0Cjq6dUBj0EIaqzvi2sJh87jwd2yNLUoIUZwerqnYwVSw4hv1oXl90TFAg3o0TCbjT2b
dYqDkDyP0H5NCpHZTFMZ2Z2xxLQyjjMrKHMPj7ZuKHcJroB00CAsXqBnfHn5YT/9ELgWcf1mw0Ka
RHT0eL5pF7N402g85vgK7eg7Nx88pbY/vDzK0/2eUVYuNcE9tKA/gom/ih5uI71OzefxSD5nyu/0
WoFwMLfu9IXTRV5nsyLcoLMQL184t5+ZHtV/vBzWy+a6ph5Pr++qcnCNcTiKKW7v7SHCn87InQsr
dn1ImxX7hzrG7NAksR8/HmWCEV+qdb9GQkA9s4S+nEKW1RF9a3dh5Tw3FBUNNHpkziggbYYaisWc
RM6+D8GKfgVlwKesR/vfCc19bbaDvBH1StRGPEL0eZtDOvI6MZJzE0esa2/THKG9IrVfNaEm6DH9
wryeeVEk79EaEOqYqJzW///XCpmQTJK60cejzOvmUEQN/VDtmPQfX16Iz+wt1CuJpNZ7BmnizXdH
MxfOeiZ3s3nRIQFkSR+goLX3plDMT8kccy1sHHGFmXd6oWb6zAShdoNfRVqJKs/brEQy7Xbl0VJw
BNbRBKKs5i9GloF1enmCz6wP7oSIN3mMlNq2V6miWNDBQXI70uM/pyddQVEd6HRet/uavp6vL4+2
Pq7NwqfWhy6NrePPt/34rYFw9ERBi8yxj43S77ula33HaWds5f4o5XHWi5wLM3w6JknwtQ7HnkU9
eKuFqzAIUDwKmkfRIRcl2dMBj3R/1rKfrkyZaxcCrafvjXgYAQQcNw0B2RY6irGm27UtecbEashW
LU6Ng+fs7F9+kM/ccizu0ZTKcIBgXlu2O8ZuslMdbjmemx+hnX1TJY4ZQA5+xbEdmFP63fQE7Yhc
+dZW9Fdf5dbRyaSuKwcNzrqq/vr6LEWJJ2IU9md6IH93nt7fQGGaP708yeceJcVoHVYjT9PYqm+A
OdFyIfgEMgq2vj0AiO1NFO+vH8VeaxjEQyS9t6Xoqh/qvgNVdHQVI74GKuGFxaRd2BuffmZ8zMRB
YPbIYFI2efzAps5Ls6EquyOKgcRvs9r62WeFPESZmT28PJ9n1jtDcWshfuT1bNNJ6aAWlpON3RHX
1LT3m1yW7x23UY3Q0oXztmy75tvLIz47OTwGVmKhQeZ5sxrSXpU1JWEc7xone+el0DpoLhjnZk8T
RD9cWPrPjMb2QV3LJYtPdnYzmkYL71KqfX/sTKsLsBrq9nZW4x/ZG9mrz2mqtkR1lG/5h4Dn8Vtr
AFa4wOe6YzaMJmo9LfuAJlSehgiD9pef4dOIBzEbJzSk4vW72tZwR1ysK0WSuheUUBq/K7HNe4Ox
Kd5hdBy12X0ldfXnpEbFckGM/cxWQlqQIujqmMa62dK+21bL2tgk2NKcpnujqu14M2V7S/mYijz2
aYKy97CaGr/txZ4+5PjV91+GhzK+Dr0GlusR/Ndeoiea3hUL1Ctwokkw95F6TJPswsHzdNGsg6zW
ems6n2j98SADtfmkt0fQGwlVwoGGmmDMPHqq20t10aebFiORF4H8yr9hyT4eCccxWtTtBYgXuKxD
3JNrb3F2vHCoPTcfAkfucHzrpAzX5fTXQ6OtEvPPhvBn1rW1kXJtU8x6z/cykV3Yup6ZEApgaiGk
jQHCbwtnnaH0eutwfiKsyr+m6WidxFSUwZ/1/yq88Vlo8SO08YsQ5P8P8cYOeY/zdOPDtyJf6cbP
GViuf/I//pWW8z/sDAS7qkmzzapc+T/KsWJrYI7ZMsi0cClDzsef+o9/pWJp/6NyLSVjtp7WhF7s
YP8xsFQs/X8oTJJvosZLrpArz2tIx38i4X9CO4W8LlLFdUN+vBK5YReRoAwY5tK6l6undUPnt59a
qXGQQ2d8VXHu++AYhfyc0onq1zBtDmWj2T5ty7OPObt3VJcmDYBXaB+5qVzaWf+IoJ77ZZtvhL59
VWBKn4cFgKdrnT6sm1wScGau597qFdQEaugWhkEOXaRiLt5BsaBxKtEOuhpTVpgjS4BrLAAOqIV+
iPS03VPkon8TUlKAibzx9q83/+b//aRHtgTrDem5X7q5Zaj1aCdwW/JwjDTXNzpq7YWCDVXt5MkP
tTCTaxv3hwAIFZ05VmSm+wEfnQv78OYc+OcNbg5Uw+0jT4AECgFvWgfbaSb2exyBMUejLJ8MZdjX
Df3bE/j5RpvENW066YWoeV0lz8183Xz+2sfo0EwX/OzyEA00G3Nji/Qhxrj6pFhgI63JU9+mRopJ
HKYrr7v6/DPfTSwmvFoFXKhnYZOPJe2So72r3aq4BdDy88ILPTct/fG04M0opbpMeSi0OLlecIcP
ZF7V79eSQJgtURJkJohqL0ae6jRlFZYYNB7ceLnLi2kP+g81JFy3W+A/36vWNg91qo++Bkfmwkvf
+B//8xA2oY2CCrzq7SkL9TyTftWnWWC7dU+DsuGFxqJilmoV+VXseaXvRHaCYbSZBbHW4mowqjEf
L/SpGbfHo5HL5EqdNP2uWUZ5bXDandTeG30QCT2twPNwIWB5fPb985M3+YWynyD1ulYVLpEEg+dZ
7V7KjFrHxU6tjZPi/w0BIP7xexuTnNt+NtUhWJniCj+4dhW9KLAZG3ktyhbOQpdiw9J79X6p5u40
dm15JUpAMiqKpAdo6HNAmcm6r/O23AEIzz+hUjDDuEnG0MnmASCnhk5qidujYRVKIAEyHK0Ep2it
H6HwFFggmLqkizPSD5h2Vtfg+NqTbGS2byym3PWavDZjE1d7Mh/7MQaGbxverR6P7gH7PeNCHuL5
p829+fGjoC9+oZJr12GFwYxfN6mzn+0Fgm8zX7RjeX7fQ3b8eIwWULXuzZLH7WQ9jLVW3YsVxjdU
4x0985+mqPtiDkm1nwAM7NzSmN9d+EDXD/HpvsP17/HIjQLhwOzMOoTlMAIlsTITTJGpmR/VOBG/
SuFiL+pm5Mr3LswA/DcazTuCHYvbXWtLSw0XkGj1hajuT3rxuZ+z2YIb6WKoWVs87KY0bqYlFyt6
JC3DeYZ/UMPgrFzIPC21xp0+1og8tXzFnbUyFGZ5SZCwyTb/s/w3uzG8Gz53VavD2IvTEHhzvMvF
DNI0jj60xmTs06psURPBpE6mFsJq57lH97WKyX/G3+zMXM5NRcBKCmG2Oz5uju4+rov2ulJplnZ1
FGMvv/5za3uzPUezy5cl3CIUmSzpIrHhtEReu1e19v3LIzy+1v0zk8322kGKW6LGy0M4Tdk+ojNi
n+WKxxvUxlMLRynI6Fn/9PJgZ05wpNOPV/OIW+VStrg8QCEzUCHa+UMB0YCDh10n12zA0WAxIXs2
v8fR5L4ss+rCl7Rx/PrvTLcNF44zu/PcDgpJqKS6ojHHgIblLl+Qaxm3jaZVqPwab0H3bJF4a/RV
HqaRzgQkZVvfVVAS7W7gwUORmFLvrpopsO07ax7D1JrKg2JW+ICVKWZl0vQamGZu+RkX5OaIwh6m
jqKXhGrQ5SFY4N4m450xNfN9uxocHl9+vFzezuwWm+dbSgAOZFCrkD6h+ScC1Sre0VY8Q7BeFDgI
Fs99l/d2ATmqK4prlBSUV4cxgpzRmF4x+O5gyyC3m84+4WR9i2cxiw8vStsvhAvID7IojMdsVn9Y
+hB9a0s63PcqFjhf8rkfvySqiDGeGuqDBa2v8zlicpi5cAjhGA/QrEHBczs72lHqvFHd1Ty39iKt
9WlfwbF3lvptDwLyzogKfQwWLOVOxdy7hHeppixBUUYg7NQqbyRYKyU52pW+aPvUMMY3it60FJac
yrlHNlHOPN8ku0494Ky+tMsKrGSvK59ms8t/ey7alWDwnLq8mVsZf7EI267TEV7NnfDg7Fi2NA0/
s8rYgw9Jzz5ghimzfS9xWhsX1Co+GLKOaSBMavu9MWZ1yszq5bdC4uHHtHoq6SRvrbDFGPqhdZcY
8x1PMW+6zPbez70HZVAzo7Rh0LmK9rGAsgkLc+w+W/QfgdJPmN6ub70FJJ5rdNbNjLGDoQz8R71O
wtEorqDL0UiICF0rd4PdOsLX9DH7lqmGfG+kZX6f96I5tVUxHC24NQBXOos3XwgDBLlAbAePwiYD
G5L8SoGO6F438aCFdQSspn22VQFNZGpyiBKTZuf3doYhxhVMvv5XbVvF7ylrvOtuvXKD8+6rgBis
DpB6C3iUaTe0fgsGW/iRNQKI0zrpvi+xXecOk0/F26pEprSzQOnWIMtL+zN+S2AGYaBQD2wNjxqv
I7Ty81SmVQQwPTW1wGzyqoHWHytl6MnE+JzNtggNN+8+ZFWWfdNy2/5RmiQYdmNcz9WHdlDtH/gA
LMoBTzE57DOhy/jBTo0KDlCj1ImfZy7xvJ7r9VsTWs3HWK8r6KcQadUwb8e28Q1tUA9RAWvu1Ipe
P+VKrODdPnVLsBplV4SOdXrTW7NnwEmnhrVLGxT7e5sMC3ztRB0fTFqOV36W2k6+m/b6u9FU9Hif
Drrp7TSwcfupgZ1ceom2szvPu7Y66NsZ3oGBpkVAcNyu1PZuxuUUaEcGg3TGfMWHI2JXPg73w7u2
wdpvZ5mzgv0WVHF/cs3kaMoJCIkJGP4h1ljX/hi5LPZiiH9bSdUMO9OaoHKDr7OCrsayYOeMC9Yx
nlYeVphWdg/z034Hen/83KlKMwRQ8FiHLJ14b0mDYAiFb/bQJzg27PrS9r7XfGstOPbOeReNTfVb
QTr9w41xnwRcKKxf7Yytq6+1I0a3oh3Fh4y0TbYjn+N9HwTEed/qjQr/RDP7kNY9JNJYnQ2wSKaU
Jn4DJnChFmjkt1aNx7sRhsGnWY7jQVe68b3dpQ2u51FsnAb8JJogspRI86NERw7uBrFs7ASM95jC
YLaaAMsja+dS/7iKi1m+H7Qy7nYyK9tvDssJ1+hS7dpQB8Z3yKcE6FRRu8YXMJcyCeCbXUEWSk7t
EHWaP2Ra24CCo2dVjedMhiiZcIGIRm35TsG7gQoArWcJdPxDbqJ+mfodm0L5NmoLya45NF9QxMxg
0ptIvU1HYzlRJATwZzRO/dFcU/C7EfH3Dagieqfyrj2YrjLBi8HU/E5r+Xx5kW1otZO0qVHV6eh7
+ZLttMJZ9jOYOzaKYU5DQcsuxivS87A5UNMoKItJ/YESChEC93UrP1WeHL+33Aiqg9uwee4aRwOB
bptKcTt79bDsCruzkWHgDbfrwFdxWEJw2E1KY35RvaH8JoqJ3bboV6dvr2yBn9l5znruhYgi9nD2
TGRYHjB1NUmsG0+afIcvH4FnAiZncxloJ2O0xqYjPkV3ebDgKp2KCHOCGo30/uUh1hjzmRB4q+OR
Y9lj6FHXoZ2TcJ+G2QjjbJ7Dl//2P+W35/76TcCfLnrtLY5ehbKsi0CrctAOXmPuRgvnKDOv+3eF
VUyHBZD7jrSD6QObsK/GjtDQq9PkkGtWtHetUdtlZm1hWjElBxO24cdGONpR0YcSPxGohfDKsh2v
kFMWX/Sr1nT7O7XLzEs3hTWAfG4em5uCzDAQSoelCLNxym7Uxerx8cDvJtNhbkI30YI+rtevzetP
LWEovTCtvNEacakAv16Fn/sBmzuCQxhX5m6bhtacqfd0VES3Eu7fZ6VVsIFffdXT2IhDKuLJEQrJ
fLjwAs9E1FtXbZB9hUhGMw2jLGt/ZsY0WLDPup2WOFNzMxolrmoWzhDtTrTl9GGwzP4bFbeWfCRt
2urRbnJDAKrvYTo5iywDqU1p6qumAE/sRKL9yM0f9xFYJwLcBpxmfCHKmIs9+CovsBNhf1EGKa6L
yak5g00jYgMxwXC9PMFzz3VzJ4HMltVsrkmYwMIi6knWRFFTDMEop97CTyICoWfrTWzC5Yuqn5QX
6vjCt3fu897cVsCjVxB3uT94lV1+sWM5B7PSyT3GoM2rWlT+e03YykU7mQJsd/uMyE33ZaaUxxJU
jJ8o6U+Egpdq/mcmsrUZj50lxQ6yycNUGOZN3Euxp6eUU9smyHz5PZ27JG+r0hVmKkoBoBl3YnxP
uilZbRwM8t5A8Z29w/HjSyub31QVgqxmrL3T5C7ZUY316NeFn7Deh5/5Brd9i3QLDMhS1YKvbKhP
TTTPR92rEuqFQ/rQxsOww8Sm+1BpGJGgabRuM1TRD0ubt/7cs6c2UVFeuByd+Sy3erCqi1MW5pCH
CmHzzi3UHOMREKF1USs+cMMscLxZ/Luc1GoE/ne2mGyYk2dDXIeja0zwlWPXr41aCQxYq29ffrbn
VtD6yP9KSMNVqx0Ab2uSMdMPbZxXBDv0wOeTdsnm98xJtxWkNLO3UFhlFlYB0thIYcr1APYv9Pys
B9pza2PzLbvRRC7AsWFPtlbnY53+vsY54bovJjCKK/vl5ed0Zrvatn9WAoYl0PEqTGSzBOqgTndF
rNzGzbzclIDh/Gnm87ZHixBHQGR8edQ/HRHPzG6tkP39eipZSsgRVR2W0EY/5m7KhGwl42aiFOby
OcXqGeMI0HNceqcYjFJXRDXmVCBcOz9qlfxmKLoesUCU5r8rrFI+1iYXYShyolOOWNfk0Jf/XKiV
mb14qQp2fMNqscJuyulNU0rxGZ1xhGCpq9STrlOr2EdAKHEkigg3jypIP+E7+Glwg3Dn7kHLwZlC
zO1grsuhFw+IJ/OP1UzP0s6s2nq58ELOfIjbCrc3TFSzihzrr5okCH6F6OL7YbkxCrfHMybPPrdJ
EV9YZM/XN2D+PH4NtjYZTe02aQhc6JdhDA8LIFyuL9ldoQjt2LtT8RUPsfzCaz+359qb6E21szmr
XUpU1ZjcaO44Pqh1SQd1Ar/Y0VNc4Hr4v4WXf4sWR/mMN4K6Gzmt37y87M5sClu5U65FRbPILMfY
gkyWWtjlXhsX1HJlkV4oyJwbYrO1dZRcXCkqWuaIck5Rqqv+UKb1NWMtF075cytks7UtGNJhvoKz
8mCUxi6eWhGwR+Q3DYYCJ9lCsmw1U/nx7x7ZNpyhEZGbuxuH3B17351U++Theu5PcCSCl4c4s9Nt
deyJU8ll4QoUliSc3mhLo+zcysB9csiXYzTgQ/nyOH+UKM9sOlt8jTe0llQ6wiMtsjHMambD7+06
2mu1ieekYii3o9vnV7063mt8+G9oFykxM6ibjyNObN/qCfqvmmi/Kq4YOHzjguAO6vt4yqoQ9wgl
asIiwaEgifNPNIPah2Uo4vWSXKHXhZgOoSI/KB2KwrokI9WUVoAsySHvIfL7WbN+ZKRgueHCU8ws
xQtFHRvQaBKscGoCIGkn5UPF68Voo+M4ziZA0LTu+H2v2/vFjr46Q9oeHO6gFxbauc91SyDAjLFG
yaBzC3AbrvsZPky7eehs3y5qe98WVA3g3KshCODoIEBzf4lhYmNOiF/Yy+/szFrfIqJqYZc4kGlx
2JdO/FV3lurdoreFr4+q5gslX3sDalP8enm0TfP8f6PbLQrIaYVSD3OOJevgqLeO3deBEVVwF/qu
O01ST46D3WM8Y/T63nREuQO4jPO6LsxdhE+ST3X/AwJtD+O7vPNHq1MP5iTNoMcy7qtNqWUtEaLJ
0gt9zzUcE6r5Iobs3KPa7K2e8HrFScc4dHC8CQwdq1E2ovluKa1PQ5qnD0tBguPlB3V2Zazb31/h
1TzHeVYCfQ71kru4acz9US2G+bsDMeI6Fam4EnZOA1SRJO+mvMSBMcn6fQtn4MKmcSb4sjb7bIbD
WaqoA7OF57+f007xS+w8LxzC5yox1maPbXsEznpMySLWYtK3upaG9TJ1gbNwCntSOteNIvVAL5fs
1IEm3WnI8i5csdZn+Mw2ZW22XBwFoOI1hDGqhfFATbvvXs0z/JRwTrkwvzNb7pZBQdIpM5dZSUJn
nvXPRqTLW7WPfvTuQjMnuZNL+aY/JI3n5rKpuLhzhZzIdpIwdxB/tLT/PxjTUl7T4DLssdzTjy5O
mXi4QEzHbTR9qPRRCWDjE/LZDV6MNrn9XS+VORCxY1zNFh6jvWNH/+5Zm5s41IhjY5hdjuuiq7KH
SCcdrC0YxqZwGT6+/K2ceZ1bXWQ6u/XYiDEN6Z3yjoMyCj+hH+feHDFzeHmIM2HclqwJa0mVjpEy
RJ/1V86kocPBr/mg0915xLpltdvVxoCa0aXOsHOT2mw2SmnQx+QOuHuQLccyTs+vWLK4ytlNeSGS
+oOffWbtbPWskOZjYRYeGSpHSd6Tgi2P2LjS39xhZgTFz9jPbS3eMW57osiehLpMAKrE7nLoMNne
S/A5gQWwxIfRWewhL48+SYRh33Xy0vXpzIe0payMHk6pFIdSrk+4h3qTlftz5szA1KnyOOlyicx5
bpzNfhTh8YjJJft3p80WxfRyvl5Arh0S0ml+Us7FhSP/3Hvd7D1eWaERa62U7O24nAohMd+JPCXo
UIpe2HvO7NzbpqmaaiAeBIgTANDDbB4883bA2CB4+VM4N4HNhqPZAgui0qvCzk7tnUk/QhDpnBDu
TNX+Xw3xR3T019mXt/VgjFjNhlkVU1OC53bXN8s9LcbTheP1zCS2re+xN48uLnNMIvHc+yavkZjV
3fJGiPLSWzizoLaoAiVJF9r7vTKM22j4GEUqGGCaaE622jc7pKDD6eWHdSYqMTYbBT+9kyM+IiE6
y3d239zFWY8XFIhXWqSjnUr7+4V1de6hrf/9r9eCvfK0TDPXCLOiHqBX6bLLnFYji5B4F4Y4JyAw
NlHHgMP14DYiC7MMHd+kyOhKlSnW3Bg4H6epx+F0LdnopBeCNNfwRgOjcNWVrhMUjnsxLj/38ja7
gZtYpAUqrtHJaqO0mzx3wPYbaMTXqK2xtNTnDNcrPRo9FAbjt7Kvta/W2DeYL4ym8WOYlekKinq1
M3PuHEjjCq4RbqyRQHn5rf9Zqc/s3Vu2L6bQFtd7NLsGTteYPqnvZnOkdp9hytzlXTBI0q1IDxH1
2rXr9wZewtSRx4MXj9POLCxrj3RrvksLXiMGD9iFIB37NMaaexws/EZFGckA7eWyLyOaALI4q3dj
jvvD1N+0AktMHLCpCZrxDuzrciPm2P5kJ6444nGeYxbYXfMG26MYFGy10li/w+16r3WX9ogzJ/K2
46Ro2kzHVSALqf9jU6pJ7ikeDu+N2nFZXPTfeDNzd++6i63n6pl9ddu2iVIzyfHQysIJPy4Ezxiu
XKct/am7giBs2Uv8LY+WW9irMbWC7WNai5HEPfm9wLDSdM/1EUmKS8kYYx9OWm3nyIYTdcIIcdfR
V3NF8U34WKodRBfjCp5VPFtfiYvpa4nNsrMTtRKBP3D7k55yL9iV5GB/JiLqpl3Cqf3GahVxj6zJ
eFcYmnwztrb1E38cTLZ6VRS9P/SpfTtRhk533oAXm58ZenRfeopV74WCbVVMaVXs48aux4MS/6BK
WmGQPUf6XTXAkKHEnlODoK/oiiYxzKa8ZWjjnWUgVoIPhkI9pXwoAy3NIUDNrlOEI25ayUFxlKXY
Y8+bOwH9R6qxcxW3/GWTyNlLeFXOPpVG/6UTavrNxZ8ONl7b4V0KAhfbQqEs0TdVG+XHWi3fDnYy
XVkgNA695t03MV657jID0DE7jLd9MdsKlYXe0W/wd1bVXaGCX8dKtKcez/zSn2NRaDdRFkdYDxpj
NO4RyXQHzB2Sb5g99dQ1sQUYfSvF2DswKlP7bA2tflUkVRskWJS2R7WsSFXQJWpkO2x+O83HlrgN
DYXppNNYO77L0ZW8KdkNNPyNx8zwyZXLX7XaDOItysn2beZkglK56xXRKnLxfrQR9jz+YnlFGINr
qfeVZkcjDlVziWutQYP33eApxc+q6azPBRQHuVNsXIh9ZzGzj26W4uk16Un+aUoTy/ElXjQRNueT
+wGjHZn5Yomb73gE8KngqomNVxfPIORkZow7lWq6jyah1Q9IdEaW9KLblCmpwmP0YynTZ3xU6vgq
1QRe8HqU/laQPqXHqi/LfO+UfRTKocosWlUryvLmjAxjZ05GhtzBtSLsoeO1M6zI5+k9N44KDdMI
jAR6T4qRBO6qpjzmNDHuYFcaetBkMa7rmMGlt7heLRo3tUl9mOJkcfzaHtxdqnvJhxgEWnrrahXt
EThwqcZJLIuKvfCMJWoATBn1Vot1+/d0MO3Wl+PgfZ0wwo3oVUNDIqv5jevN9NTmmKQfxdqy5wOV
mvzM7jHxSnHVvZmKZs4PZLXaL7NI42+9uqQHRRTZmsVKMh8TJNW7EpTTar91HX76RBn0ako1XfgG
mY6H0YkbNyS8o/LldopTYJHb8ELZvc3vXpaMH5SoL+WOr8K5ynQN6F9eVWq/MzA2uLdra/yMk4+4
puTYRTsd4H7mU03yMOPtlRy9LfVQSttel70l01wfq0yxfgibpkLWglLuxqikjX3I2/TDWEXOz3rE
CQ0JXSl5JB72uUE6VDUq6ZZKwWHwmiVm146a23iSaX4wYMk9xBY4Pt8l72FBJPTw4umg8o0gqyZy
9nWyWGgpxil/r7QSMRjZm/IDkmjF3Mk8cbHrrblp5rbZLrQqrPqcHozUPdhzRPx1LuxinzlDdEQs
1yWB4kXWcmhJJt4VpczxXWQHAfDhLRpbTSMUukuKHjnZWMwg+wyl0faFQddAUC/ucDDVqHlPywxy
b6E6N7kx5e4h8crhpxCa5e0wvloOQDlh2E7aRBHENHHOxm2wwEUoYzV4A0ZXozFMtwJnrXTH37fa
rUcxps59pl+N49KYAVNHNtgkXfHT8+i93ZcT6KSepOMXz+xUtq58mHlCrRDuycDl3lotqZgBy1dc
yyWPXRy4F+tepXEftmM3TKfSkFm6c73UeuCrb5EQJpi2+yUred7PMS6TIPBpWI3J4n+3LHHrlu3H
WLXTbk+btXctdSX+VfLnWQmIeXa2Rre9WTrGjyiJaZUQWdN0u8zWrVOMvN45GNh2x4G3pFRgMapz
HhrZ5zhVqWvWUxaOidMMB+ouaUYREeoM1A16zMH23v/Sdl5LciNblv2Vtn4eXAMc2qy7H4BQqQVF
kvUCo4SGQwOOr5+F5FgPIzKZMWyzebtVvEVEIFyes/fafhbTey8N4rGozuifIkXa8KEvo7smNd27
0hyN96mk27g85943oibvacgIlwt0ij8R2qvKui7otjHQ6ym6n3Hjkv7d18ZnFyi03NodUiO0VM1d
F4n+Zk7VBwSLq2zCJy9XyxctQ1eZdN+L2ZEq7BB2STTfeQlcvODDScgKRphFVntJhbFcyKxphw1Z
XhopuqmnaxvR58MjirTpMcn8+Z9YWp3aw3rTxNbJ7TUtsUmJEMnGwlcBW7pOe0rG+qHiFaxWwurr
nLbj+4V0sNvaLHrAxXpMWmVVTaRzz1qkjUToztEBhAWQB5nLKQ51d04GQt+H1NzXGNK+JczdzxwM
WjLL0BvXyOy6CMXhGLfLqtfNq1D3I79HcOFGF9ZQUeyjoztc09cmpWIirI/quRYgWLsmN76ugtkW
3eP/8sGTpZwavP1YZeUTeh0+WkLi/NPbR9A/nMCeS7y/XQeyiFVy0B1/n3ksVkZqfLOmorvzWbsu
yjiyaG6x04z54J+pV/zh/oEN7+j+wdI5V8n6QPaj+iFHCPyTe65z4Rbpt7e/0p+qkqfwzEm3usSC
MbF3R6pilWnqG1kmJGanRveV+G4a0P1YbOqyaw8pcsNNX8j565mH/+F8eepH11GJOhpVvP1oTO9j
sKWhgh0OoGcyQxHrYMtHO91q5C4HglX5gsg9/WpqJm9bW3m1MbtC2+X6+OXtj/OHn/eUmD4voi7r
cXL2OsTiQMSjsyMZrbv1UyAJCBdJANfTYRdzSDnzxD9cuk5Tktg2+9wROUYJLcs/CnxCG7OcOXOw
YF2g2j/HE/vDODqFEhtywpQsJheUKAHuSSGKG86W46YWaf7w9sv70yNOLuULmJW8rV1vvyyK6ovv
3BWzQuIaLefUNX96wvrvf5t9XVYapkbzaA9h+UOfmeZ9VqypiTaU3re/w59+jpOreFNWBT0ziwYA
CYvbyevKKzlLY4crVO6NwZvPXGX/UMA4RRhFrWl1cFe1fZwnn7jEXmjGhNa4TL43qVQXudO7Z1Qx
z+XaVy7Nz1WH316a0xatjig/OUQDjs1GFvG9C4znjk6TEyx95xxMZ0Cd2mXVDR40M5RQnLYiSeaN
yebx0S/8n+XUcmZJ+/x6jGbjI2GDBLpP5kSogHK3Xox6wZKa2sQDBCE00c5WFKlzb/ZzvUtdeq0Q
my0Ua5V7MWlZG/bKgjREF5JoeoV83RfFXbwY6d506/wmgncVdoCyrketnreJq5cXZZHTHi5S8mQr
a9kSxFRuc6TqG3dAKsFNtEdP2KlzJZlVD/PaS1v//W8vrYkLYD5Zoe0bp+ouDM6ZWzkXyQYTY7cB
bp1tKk9htM1z7bIDqvGYGAYHMi85hwB+RhW99glOSo6ExDeijcoI1lTnk1lpLMUdXUKT2FHcFHtg
RI2A0Vr4BmrDrvsyirHcOLMDqUTWIzcIlRubKbPtW5/Aw3MmsD8s16cMOjOJu97SpuRA9qmxr1L2
JLScf8eg++9G6WnkzJAbmj9HzD4bl0Aoi8Tnlq36HZfgczKH543zlfd6SmAYMPgmZrLkhxZeFXGd
hdrVMQV2uKvxtwjOeCCzZcJb2yxbWUXx58FZER+zTia0WNQlWZ1FEHltvF+mHidm50c3UQyIg2IF
nszYv5dWUTzkvfzW2n66e3td+lPL6zR7LJFRTFol/Z4lWvrthGwvLMd82v2yYS+9e08a5DeSn83r
Qln2wU9pzYhUt9i3Pf/eNPz5FoksUy+y/HdWYtuB6PxzIJs/LJviZOn34nkhsoyXGgG8evCdAbEF
tdJQ+AQ98VLP8bf/sGye4pPyWC/zGMDSPvHVvW8Juc/9bgiAkEdgW/P9EuNqePuN/+krnewEMNjJ
EJAi2uvtPF4rdGEhd8VpJzwd3yFmj18gjf8fiIvxR9sP7Y9/u/lSd/9G3v33L30qq/84olv81/E/
dr/+Of4hN1/6L0f/sK36tFcPw49WPf7ohqL/r//4FdW5/j//X//w3348/y3vVf3jP//925pxuv5t
MR8LSMXzH118/89/N1b+w59pF2Er+SYcnE7+i1+UC8P/F8hoAfHPJK2O/8EvxXW25681/0VwJtkw
gJhXpOTa/Pk/jAvL+RcsYcAk1A3A2BAN8d+IC0v8y9IplvjEjMIgJQ3zbwgXxwsiwQsgYEFnszPB
BAJGv47Y3zYMvaALDSQ1CbGpET7eqWwTC5A4v72P+1/L0+8MiOfGxv9dtX49BhI4S5ODro7AsePH
FJMwYfZbMV1AY3h0wNp+bBxd04PUatrHaJbDB5GN09Vgy1pHq1iNczDqvsYF2JsJGIA4pj8RrhXn
OOfQCeGDah28YKLQrmzk3e+TXBXlVY4VrwtgirB7TJzHA5vAYW6Xw5yhXRGjRzXdNLTPGBGNd+zK
2UeQxjO8mcltsk1S9v67VOJEDUgY1zdRUWVXTW7kWmh1uXfnDSYAgLffzPE0fX4xPr0wgSKC2gVs
teMXo6K8sgtogiHrY9hW/i2aindW9SG2GW//PSRf+QnW3v3JL3D0oJNfAMhGbkwdD2ri4YmL9W1D
CcVZTTeTuTXwLFIwuuzb4sz3O17xGFMW7kR89mQOGCuH6eQeGHN3Hk2k/UGnyiocpT9t46yQ2yFy
o501lrRnsFOeWftOhDi/ngq+2aKGB5KSzt3xW21opEX+NEfBYtL1kf6YwiBwUZ6pUtw3edlVAbKJ
fDeh9NwkTS/3s7JqClNn8ZHPEOff3jseaFiHTH2IWys76dQi0OElnQgz1zBdSrvekBBm3wDkFXOQ
mnNjBiQxkFSuOsu/9WKqeBsKXOUNkhTazjHFjHKn94N+TT+rX9W4rXpK5RQ9Wk0+cISRvrpE6WhM
IeJrrn6WpjS1tygc17umdbBVZosyb4jnUTe2qNMrN4mc+1kzxykozcyhUNG49td1tdF3OhWiMTBb
y1EY/DL1SLkerINj2CXte1vNOyntDl/JiMJi69td9g+QQ705s1gc35L48XhjhB+QXOTaKwnz5AyL
QCZepGIrLmsPiYbnNB9VpKmv9SzOnpNfDE+eRTit58EYIjLpNEe57GuyWrJUCwbHKMLa7wmF9bqh
v6ZQmd5nPaXB2XW0kAaFfqvlWo0Frmkf7Ewuh3aUVRFqkzZc22YiLxWOqK0EZ7mZc6v/u/3811uh
LLgCLddIrFOkpefmc65kB6Ok0qZ9mfmQVroFjxQLZv1YWDXZQG+vGCdntudHWoJMZ+iSpC4Znnk8
i4AG1k1PaStsmGOPtBq8H5Eoq/EfVbf0+ktojXAjcBIdSkW6T5BYJUU8s+qMT31hEjs1apG6aJY0
L4OpynMbr2E5fkhdMVQhdOFO7N/+xCeb2TpyCLVY8yuAtrLsnNw9FjX2lBD5NZkcjw1e0jwwbQqA
Z5aXVwYNFEzYyKQ+rvGmJwNUkTrhFAsi7cWy1F0/zP3WV+IdVrH+vhBdHNT13J9Zvk+qXM8/BnOC
GiOsMh126slR1UbvpYmh1AJdVwYX4Ehhv7H9xpZhhqTqs4VHgeZw5yKTda2ZSIwOpAV7imNm7//6
NdvuimnjCALV+zTQzlLjwqFCarS56IDicax3CCjOXhle+TUBFa6pWJxSdIbY8fAr7QJAPzeqIMcH
flE4udzm+UQfNDEjRPgpXad/xmkuLiDaW7T2PPg5Y14m32q4Lrey8PIsGLxoDmIXS+//4BVwcltj
TF8BRhPEkJuJCTGkKZJ+Yw+6dsERJ/77pzgGgQsEn3E+ZDM7fgN13GoS6yvl4szo710k14Gohfn0
9nc5Lho+j6w1OYVZQyInCpOTaY4SwzGWmfdsQKnZaU6X7xvczYeoMZfb2UH/a1qDCPHfRBdvP/nk
TLLOV86dsNFXqKfJWn/8/UQ6j3bWM5CsrPPoE8okTwPGm/aQWcrfYHWQN2RiaJ9cNU30S+v4HFb0
mat5sj0ThARk3SZXjiTSk0HWxY0+QEJms5lSM0w13PX4WpMgzZ3sURsAWtRtH++7wRwvLEiSVzlY
4ZU+Mm+Wwu0vDRxIN7hto7D3uuWcbfLkdPj8ghhgbFJwhdek4+MXNBhYs6vUI1/RbY07gAXDQ9xx
jAgL3FbXXmHU7e7tn+S1wcA+uC5sHN1ebDMzgAizQmIess6WQVN2y5U1afJrFftFCNKcjg70/Rvc
RerT209+ZVV14MGzua2xhSwvx98VqYte2tKEWwFHYVNAaAyMeho3fmy1NBQ7J9rWtD3PrGWvPJUB
CD5TJx2WA+rJ4J/Jph+LmaiPRi/pHk5N/HkCiWVsW3Ma5sA26P2E87iccxZa6198MvA8GPBEm3BM
XW+Ax1+3ndsS5HZDxohaLG9DHzjrD45TNZdxJSMb8YNea1tEn8ZljSJhvDTLQfupUCtpwYSAPj40
o67/TAXaiAPVBc8I47wUJTr7mL5U6qvla1qaizj4Q9NFuIjHGuhZYTUFQbQRuEKj8Lz3XmwRLt3N
HHoOhjXY6oJ2sKIVXC5dhRLJaeVVB63F3ikJuYkV31ebxvacD8KbzSEUKDFvvQT2yt6IJFWMococ
OqnuUKlg9osEMgfpMC20lsGet0M5dWfEyieMxuf1i4swyFDmMbEtp9QrE5nFYEM3gdsv+qsonqZt
ZsAt4SQrk/1A/SnMypw8NVAD15ptySvoXPotXVHroNAvXnhqqC+yxPRvQYCIu9GcuGC+Pbhf2ctY
voExQ0pG5Ha6kithx101JnEoiN76nrGchUprxjM82FfWU7J52Cl0XofLqD4eU5bf0riIkUuMSc1V
o/SSciMmB7oX1px040VS4TPjykQB1pvDlDzN8H/wPXFB+TTnyUJ+4WWd8iFVaHoCJ9OMT4ZQ6KJ8
cQ6u+9rJlKuUzZy1oFtzCDn+olzg8BHZBeWE2nZ2VjFJhI2DHfiRVe6UjU+YdnftX0jioPc2dDvq
jXN6L7rFv6jTXORBqdrqYyJZsTMdAZNvJIjjFG2ZMy/k5XrKJLcoelCnYXl51qf9Vl9Rvp7TfmBz
LSvEP31lAgOp9eyJ0Kj4dlG+caHi7GkGPXNmbz1RZa7TwuIMvB7cebJAqHb8jiqMk5SMOy2ossY+
FCK27yqKyBe6iimzLoha3HR0fjpaZQYlArbLTM+mW1AycmNXSfOXsey/Ps4KbH0O0jNP2znKQJem
lw2HRs1uN6WcOqRq4lwe5ok8/te3drjRkeC65g+dhgImnagnd4KJNCei35r5hM+mVTPKkWYU+9Ko
lvuJC//nxUApErZwmtBslWrTpbq0doVuVluChsBDwjkmyGrOkq/4rNx91aRgNUrLOzNlX152iWF8
vnoCK6MGe7LrTXlayr6nPDBN8quVSfTGha71kGbn/Fzz4+VeRwgicc2MCeGQYHRynIxLel2G4t3g
AvfuhqUt0jArzA+N0h3wOSXHCls5X99eEV4dh966GBDT4QmQvsfjsMMP5rWzzjhEBeZaUbPTI5vV
GWZSFRYqXxARlYkBMxeJUZgvFhC1zhuBLc0wLFLbqc/Ye1975dygKXZSXmB2nOy8lSnXREqOF7Ps
9F3czBShtHpqZTClc3TmPPXagLSo/VgE3JokOZ0y8s3EoS7g89IFnsrHYSKPIjAzEhdRdaLFzg9S
aGYOGFVHML9iByokRFWGj6Hw+jbUhY1bA9BxSl7XksyfkMvUXViA1s3u/KaiU9MvZZmGynYS4/D2
b/fK4mWtI4WLji9oS5wssygZDTcf+OwuKoeHMcuyg/RwLslibPeytYobVNVZGJNScS6M+OVWxlpB
meO5ZM6LO3l0ZiwtVQmfwoxndjqKrnH52Gdln4W6NqbaQ++j92uz2LZ/6Ejd38+jkbWbt7/+SQ/z
eTGhKm9SlqV4uYbAHA9dZefRXI8GH8Kq0vdTk9lUW2I3aGf7A3m7Hdplj6uCbsIzWbTxU40GCWSe
obIPzdTNIOFQXh2iOtHPnHleeTu2wQ9CQPpawT815KWqxq5NcnnYxcbyeZj6zNl1Uhg36UgOzn6q
/TbezmkzXkS+MtOLmstF/eHtt/PySLOGR66Va8I6yAI+mUYKISTYmRT8WQS2lQFSbWYVn7uPvDJZ
SVfkB3BJYFqH4fFPQLdawY9h9UALGtfI17Ik5JjpgqGVznxms371YexUVBxckh+skxoLSZh+T/Sh
xk10lEHaZt4K2/k0CbQDf/3yKHDy1kwSY5BBnWzOuZtjCYjXmVVFzUWC6Xmb68W5pOYTSPjzAEYf
SEAmZUPyVE5vN4itRkQa61LnO2nQ1sv0MRnGzrzAetr94wDXEhduTuKbKoxis4B2q0n7ir+TBgSt
e+yLL95gUE/zbPcnhlKYlMjUgIXBxIvRt4s0lMrVi3d//3Kod5hcB10Tgf3JjkFV0faUOWpBMXsG
glcEfUqvz/Vi1x/z+AJmrZHgFDeF4VABWMf3byezomwoe8Q8RasGJ+xYUdHDd8YHUybuNefY7sxO
8CwJO30gRbM1Vo1MVJKXjh/YIPDtOAxrAfcAoOBzoz0JkaCPXYhpiVv4Fik2jmv6gXlI2OSISmMG
ypZOJvboPF0uhgmTip175cHpvHjXeKgQfa7HF1Izry2/r7rrrO/aMwq+V+Y5USFMdYOxCm//ZKiK
Rc5G7UZaILksPWvyD5rSzznUXn0K1T7mOk1S1NPHLyfpW22AHM1Tls6+bFeNsmu051JxXpvgtkF3
gb2f+X26oS1xjmI84rTVycjftLOD7aT2zWxTGKVxjv7+2sPWGCPGFx0+SOLHX2lebL1sUT0HdVIm
1+mUtheko8V7S8b+xd/PGKa4+xxVw8Zw8ht1Zt5MVcPQWmzgeiCououiL62Ht5/yyvlxze4iNYz7
5dqcOf5CeaLcdpxZTcbU7UOO+u1OLjAYq+5x7vAkjWmzffuJL0cFvRmmi0e4EGEmpwQCu0vbGndh
HMZcaIPcmus7u9f+Tlu4rpKoREmyFz5nYi6tJ+sNvB+DCgc72TjoxU7X3CgJSpTnW8NN/jIu+Nez
6Eyy6rMOkCl+/A6HzGiJrONZ3N70TeNpTRA33XLm4PbKqZMKHgEa1FcZ7OI0vChXiULQDZs0Gjvt
W1s4c4DWP75cnGY6DBneDVRi7aOex9ntVCbNFWyvAXKFRNUdYxLKM6fZGO3wLZ8q/92MXuLGEkv2
sdOryA/e/pFfzhN+3DXog5DQtcFxctQrRgl/1mdYwfOkoK7JFX/TTz7t2Eh8fvtZL4cw1QKxBvI8
pyGersGWHVETMaiQdLpbB2ZFp09pThlWZov+Odba+F3qTf05K/orJ8nj5558R7+PhlkiYcQfRh3T
bs0vqPuLHR9lAa5W2u8LeqJ7MATahat6584f8y9kXy4yUFouQeaXCB/ySX55+3WwzzHejjclPhiq
K6pndKlp2xyPx5Js5RZ0VxqCmGrqh04tmvZBr5eiuGzj0s7ewUAQEEbi2PjpdcxHmL+Rk23cts/q
BwwelR+2rabfVk5d2DscMg33AzP23tHmc6wDPzxpCmkci4+Z3SpSigCR0a0eY0fjZExSiY8lRoVS
XwwRcCxJcJvVcJGBPOcJR+jOb3HT+8tib2hnCWixHjDlwIbNBIx6zk0uB5Oj/+hsaT/iQOcqtEzT
8ECRKhNBFbfVt1EaaXfVDzZOOhpKVh5EswnJlk+p7BAIaiqvC5eKJ3vt2rjtpaimAEWIejKdDFsZ
7j83DWNCr4F/6aK+onbYKFRinlZt8iWfvs2iYSZ7CE1a/kPfvkbc0jtYX3rFmUmbigdUKtOPFheA
Tnxd36hrO9WHbhu3OdmAaoxga+rDwLFq9R882RwWHqFlV8EEy4BUhcTqMTQs0qrxBZpCbSZ99B8m
I06LbdJIifAUG+KWoCbXxt/GZTrQ+3ExN7IS5mcX8en3rqsBrcz2aF3GETidoLBJgSYoXdvMhl67
AMvTlqNH5+YuuWP98q0xh/rJ6Z0gzVoTh1cN8mzoZq6CghNr0E4m4UxGabol9NQsoTuVtRgrSiQE
kIqNyHucyNHWuS8l9bRPPax9wJ6TxASUkxaP5ZTNn4hpmT7NqnwwmwF6SOq0xtaLyvZH0wnjWz42
8gnL/XK/FJlccQK9/d2b5tkM89zNGqwchltCo9ZHPQSzL7vLyOTqCIXGKWmQx3H/3hgHtw8KtzM+
VgVerA0cWsaOm9X+HMoor42bPgUfFDmjjdJHtV6BUxkG2yEvJ/XgGJH2RW8dTCGp4WnQY5T3Latb
awmIL0jemdXa9VYzuY+hHk0kLgCldv9Rlee2G82XC+Skah+VmoKM3TtLtdXTtPzUNPAVN3mUwRhx
USIbASM9doLRdqJ3aiqEgL0dG9eT48giQMfZ344qLb5CmgFKZ7n917xVMruAb5FdNAVHwaWaHcan
YXTvZJYlkI/bNLUD6rGKBd2cjSvwOq0LrnwQRVCbsk52jjHr2Pt8PSMpBSWIxP8YrXQm/LMYovHA
JpupqaMv1ryAGLf9flBhvES0aRh/pPKWdbKftTkHKOsu9jt71OI+RC/dUk11AZlsrNlri302ZOP3
qstQjDSdkW+WWh/aUBoVZRAKXfXHooSntClIY2sCjUbl18EFnR3WVdoOIXhQb4EiZFoOyagd5qR6
8iti8pxUlVep3tTIq31jKQ/aaMO686Qyn/K2g7NeGsq8UhGd9VUsNv7MDbd6T/q0B9Re2NMQuj2J
mTC8XHeziASLWQZE/Ac0iakIXF2LPjnAm68r5QGl96fI/0eX1fjJkl7BErH0U45PcJ7cgNpak4cp
1z0bC9BQ3sFZlRYBAaJ/r5vm8mlYyxRD6xgwsaxK+qHqBcrspF/6j6C+zYp7gd3dLYatMMAutvjs
jkl0n7JqY0zu0uGRgsDy4K9+SUaexa0obRZT7ZEosGNHprLGy8azICinqsXqlRiVfwfBovjWd0Yy
Iqpepq1dkwmyiVNteiBI0f7a4DS+wzUCX7m2Rv3r1AyFy7CdYM1leqNnFELrOiQCJv85tLb+BB8X
w3ludfEDaq40Y0LbnRMyi21ece3By5SSxOqNoC/zOHkmZUVjBp0Brq9zL+Eq9u3GaqzhhuDsyNnY
1thMV5E2lEQoZGnxPjYnyFBUuaz3huhZ9Zwmzx51r0m+cmWjiB5FlvcFLVP+lKqhf2eJcV4Oay54
TZGA0maAoqp/0pMqel5+wFJNLBSt6wxpECf66uw0teinnG311COXyN9BiS0+sXj73rVucVUOirqW
33onymECDdgkg3FShULCVXzwimYpdxHTdL534tTuQ4XCTdwZY1V1O01MCK4b3SzjIDPjBEPaTBck
QE1SXpvAv68JJfSucXWTWwzUdfFWKEJaMWUGrFhamRVIYyLH5ceVg/hCPZgYhDKb4quozbvycsjw
o8eR5jibDK30LeBH9qreNjvjIJSDxjszo/yOfnXUblASoQnzG2n1QUJtMkM8xNK5GVLbvRk0UmKC
vgHZEOSaEhL8tugSDGlx9g7CcPRIH5RYeDK3u2SXeL0ht25rJh8Av7ZiH6HeabOoCwq+5mU8rZkG
GG/jkCUN4MDgpbWgba5pxkYy+tQBEo122zl+koTxUDlfm8Qte/5MNHdGzcffGkOSHOw+oaTmMWKw
iM9G0wdL0i7TnpDi5pGgAQ/BummlnCDIh0CD1JiEyoyFG32LWWA/gqcevluaC49f+rpD29GZxH3v
CJmFFhAAsWVbahz8k56dhhUhFigTexvvH9e1xduXk+V9Eu76bYioG4eAvoV7Pxvg/wnljAr+ddUk
IpCRq1+39Sw1IAaavIuV5RMPN9u9vheqneLDYIz+p1F4Q3qRNe18Q9CLh29zxS7fFhUGkBK6tr8p
nwVDnV1Zd/MkFb5THyNXEKN/k6Go9cUJ8nwZvE1kkFMRxGD7ol1jaWkWuAlFz23cecVwTUKG/91u
3ekzVUyLlLcsct/5EHrHoGizwgrMpim/cA4sMC5OfseIHi19DAx7Mr+ouWCvTDjnaSFSRZzpjjvb
MME1j6UWboaoN46fiVs8hP6dlvX9Yx0lya2zNPFdkhhEhlQd01UoEwN6Cczgsa1aP4a4RiBY6I3o
GMMMRu8/HPi8OqjtXCCv1yc2CR36wBjUzUxmGEcT3MuqEJ/zRs9ZpRYyijb54Li3RZdUoW8NE93s
RN8MdeP/BJ2ifRkEPU19UYmN9rExCQtg04SkgqN/J1IOSTvTVMbBztqp3yaCmJJ9K1Kxc+lNN4/4
wUmgsnsxxo/MjwRbfR9HWDhsVqIgjzXvMxCVpLiss6wiAcWyxjHwSOHIrtwyadGpFHrRbrqkyPKL
3Natm9XxaYS12wx2qHGIaAKBuqC9sYcmatjfyrwkLqfAGUNcREUkiAbdZg/CPa0vZy/LBXXArI13
WqTb2d4fWwvR06D6wNeG+UPRatk7UtOgNrT0Ewq4+ZpFDkNctR90aeacgRZ7NDio5CXLUO/H+Xa2
MzzA+EfyJxRRlgCuIPWPNgTB97acS3EpMLleytk1lo2d1+Wuz31U4D1D5b4lqq9FdeplB98wp+wS
d8F0Q/i0QZtqRkoQoNgYSLJaiH0Jxtkthm3ndO4qQWt8FDPpMh+q3OOIZvoz41pBjyCvUDdASRZQ
DK8LafqsgdYycF6BFRiHgGP8R6N0J28nORdjBO9jd7fMRVyELdyc6iAGGx1zJb3k5+hibT34nE5u
ikrpt3YklvXhCBk2yeSJb2yX80cmkz2HJhLxB+K/bWojdXlfG0kSXYBHaD/rtV/doc3OSTjQp2Yv
CZdHtwDNbwg6wCVzGHOa37ZDTBedfkB3zVrSj6Fd66q8bhfwo9uFoMd2W+McO7iOBO9nTZwCAh1G
27IrOuV2u9Ypc7GRaNJsZtiQsyStJLJNVipO/3VUzWFLFQ7kez4ULPsW0OOPaOWbWxvlunlIgNTV
xLx2eflAxEROTLtOTOUmNsamCSKjKcsAGYOlDrap+O//V7y0uRkPqHmkzWkq4FTYhHGPKT+k49KJ
MxXOV1p9lDRcz10dBchaTtMO8gLv9SjwTefKrlEh99+HxOJupxKEUp4R8R48m4LzpH/tiIO8JACo
uySELvrhOHNypm75WlmBhrtr0XRcJaEn1SqFsqtqyzamqQmpstby7oebV1GYVha4kzP36Ndu0Z6x
isjQReH2OL5F22bEcdrs+eJcxYIE+ORm6rLuZ6UJ/Ep6Kc7c21+RrdkE8qIJQyi1SnRPyqVmg4ah
htQDYo42MTe9io1SWzCee8X8PUpKyB34GXfCKJsPOcDSu0b51hYn5Rg00ZKVHDL8uiGQc4blsbg0
t99+I68VWoCwr+Vc5CjGqSgHiaYuAVwhV475lPOYcCH1McyHJJRp932N5mKo5LkchZcNSxSjDjou
3eexL5IO3ZjdkRnFU005XGmEIXhEj2T+JiMnY9e5DjV2zxwW7KRzfqbm9vLZDP5Vp+rq0H9oXxyP
ARH7Ue5VPLtdMnUp88k7dKCXPnei+sIxGGhCSXGgI6My/NtX7a5aH5MOGU1t+oLHD4a45ZtywknW
adNwyX2nvDT1qNkCpzGToFLFJ5rh2Zm5/rJ7gvQVBQ6tWYSpJO4eP1RrDb9YlmcNcGZeYmLhZrBw
+JF2mlzzB8X+7S/5yohnYfFZWUwdpQRVlpMH4l+fmxopZKdJuZN9VmxjKyrCZeaMyZ7mRMYGuiE7
JeG4Ezgtv+FOg5QzefT1ptotiHQvjXlAm2SlfhJOwuJU/PaHfOWlsA2yAiI+oep/qumbstGrEzKj
OITU0IJyCuS6vE4yc6c3xve3n7X+qseFO+TX1jrQkbogEj7pLkyaDm+lcpFAjVJe+9JttUNmab6z
NRMXw3TvW/ETPCctpnik+3kAuaTyztTnXxptKN/g/6CBSVQX14mTT4G2znbiVVIiItWXl4TYOx7p
uqn1rjTa6VEjhv2fORrBSVVsO9ZGmYKDFd4K77um6f7ZqMmXDQMY0cidiF53ETOfGjpT0yN3arUs
jFkrtk2xWFiAOGDUS+49lADiNkZJyl4sGy/ImkVtisFsds0QjYc2y8bPI/W/7VB35/J/Xo6M9XPR
ckKThaPlVGPditnHEMzIyIqy2MwLkgY3VXihYnJYi6U5pzd8uRghafXRx2M6Yso816N/a2722qg3
DER65dXkPSnaU0Ha9x1oIbLUgyJWnK6znPKiaXtiOjMNXvkRUPrgDGBErK3D9WX89nBnyDKT+A6k
rRMW5LappxAQx98B0teuDbIDNAH4qphu3gtlneNki7FKDRNrsd7nSKjvW/L9dl21dBeA3dQ5B87L
AwU7Cg0wJgoKZTbd468Fm6jRNJstbWja+M4u8dNWWeWGFtDTzduT+5VHufTYcHiuHjb9FKpJvl9r
9BbDGGEtxC1AttsZtUywNNF8bmF9uZDwBAYL51t60nyx468Vu3jNxoTw43kmUNwZYM5g5CngjtmV
d5OM8TwFkQZIEPKcDk5P/BRjKjeIKokq6CkYD66Ul1aLqLIZiF2kRBPtnIHkH26u7nRZoHs985lf
fT3CdFH8IjSlvXr8kUd/RvsZM5soVmU/6BiNV4BCjF2qL8vF27/Ey84NzWh+ax9NIVOYk+TJs/DH
5QVM5JDmtF7etUPeeZteNvP3LGkJyPScsfhcOaiPLrPZgtYXiDQZvzTwvPptu7RNGRLxm9ALoGUh
HurEj/0zJ49nQcTRXoBMwmMR5v6OXwT17fFnNHtw1QTVJCHYT0c9xekcG+GEfcMPC8rV8ybWSILf
Q5hKpn0/k078AQFRh0QYIt2K9NMJyx4gbgDY961dUzcSl1/dAJ/0Col4nM6PdhsXvWh3ZIn0ZC5C
dxKABfD+BPMQVdNlaZvtzVCmXb4F9D8T2PW/mTuz5ViRbE0/EWXMw20AMYdCs7R1g2lLezODAw44
PP35oupUW2Vm90nrizZrK6ubSquUFAHua/2jnqmDNiY6nINWquVuUOZo/s2L8s9r7k9/OuYgBkyb
T8D2/nzWJEnNukrIAIl9I8In+rpUVOl++QH2QCrf6o91EQMYemVULnYlttypcxuhClwuGHvUcia4
RJs27ex6T8PoFdZHBb/wZOXF8uV5BWhhEdjk77mSr37D9DV+FDX++o0+2UsVk4mXDbCJefb0Pz94
fzlEASzxzAa8k/zH+/M42aWUSDJvZqGms+gFPSGBol/mv9FC/nWsQjPAfmQ5jM1MkX8uuuWT8nMj
kQhBx0Sci3oM1G5oliGLKtpddvnqa+vL0icN2DY9yfuewCsSsUZBBqWA0Qyzxgm0KFUSJzZIR2LG
k6+K9V8pA/8y7N//6wv9TwP5Xz8NTG8IZOEpzQC6/vbP//NKAds2yLPJQ5gbdYtUg95iwYv/bz9z
XnSOQXKQmWnQZf3xp4CJOAUvKyBS5qWA4AgGCGIscvE3T+1fjlxE+qaHM5oTzLstLH/8ORr/u0kg
VR7OQmSRk7sGhQmripeacL9dkSr3NPWGhQhZ2cOxd/LS2f7Pf+lf5gN+Az5PLNmIn/S/iHpmvZnI
LOc3IItC2w42uageTrMz7CzlcDUBOLGt0Q1uwgve/88/+i+jED86QAbFnoQiFsL/j3+8gmofdULC
Q7pa1nDGeXLJuzZ55NAxHlRS/l2m8//m0bltod7NPkXEwZ/b0xLecuS0gC1SlPpBVfb3gsf+b77R
fyrp/ngO3UzbbEI3b+ZtIv/jX5WwCctqmYowd2mYKH0Cz8gxvCH7PVNDFhdDmZbRoGW4bSB+myle
sY4uAiXYDLaEAKO1pmubD+OXZhvk3tgQiCdvtNtxD7NQvaEmUT8TLRs5B9oBVH0w5/UR/Zp5V3me
9LbmnHs0yK6tNWzAnb0PJQyyyseynOxo5Z1yeXmoJsHpNNSgbY7Xjtd2EWQsVAgi4fgbTXvK0QAm
v/zK6qY9rhk33dazsoIYHjbBxYtKuIpKDVFAJKloX2OA59qOApq/KI2ZMiU3SK/cNzPBVx31QpgP
7CRz+9wC/yxkHhLVHNI+JbsY2bViTSG50NjQLkt3djmlw/uKHMuIslQ4NPVlGQZTuuxbkyDdNWCi
WK32qmmJJ6NpGWCqBl6WB+JVemuDbVt8Bdhfkn1GO7H6IaCaD44nZL5hDaQb+Z8P8v+L5BPxq3mS
/a9fkuiTPwac/H+Zd8KD/B/v9C1P5b+jTe4+a3JSnj9p1soH+fmHkJR//p/+FXniOf9AkxxANbOF
2DoS1H9HnrjePyzeekC5m5yQlZG39d+RJ8Y/YCpRXzHaY/Zl0P5fkSeW+w8EygYoEkp0/E0czP8O
e/nvu4OcmP/jXfLHs48sCnxiyHstNEAWqi/3T0iC7eQ+xVcWXRA+ZSJIIcSLHIb5LUGxdYHuM8+y
6IyHAFf135y6HDd/HF354d5tV77BA9gcb5aIP50TZqd7VHsYO3P2yj26FPFysxmPJ8XYbGwTHX1A
4jCdRG7iymlbieS0uE0Tq3WpvobebwCQdeth9CHFfBV4r0G2pk8MheQJ1c1s9ZvMyfytbebpQ9YG
5n4meuXBLykzoBbW6Xm3pJ3xsq5qujd85f5MkrmIioqalTBVyVn4K+GfSUMuvTlsEmiOn66t5F6R
Fb5lifA/VWV260aTs2Fsp04jgw2JkYxGhaDjGEDAampR8OKlgtMeHFQCg50/EVNrnZTt578lTc3y
IFMgApJX0p6gRgZJeq+peO29oDoTMZpeDA1HBqjBrTO7NMUV0wRxFRXUz1cwr+KpbNGTRaPRZV9t
2QTvXZE2kAqLjPzBgEdAMOMg6XLsESl8Uk5GJGzHe9HmaXjHMWZS01ytWCluDeAQa8ypYElegUij
oNl76W9SpwWmZQMVUcYktPoXv1XNwRuSIp5cPdiDrGdkzVnyNplp+7Iti/vFL9tdMqbQlLpe/PbF
rMXUuyV3foKGBnGdSVrE6JkXk+jSiMVMXYyADNzKy7XtvOr9vkzK8n5uqzwqB2qVKfUgt3qe1Q/p
5NWt9X6qv1WpqvcVqPO0YF++oKaatkthda/2WBtby5nSF4mGKhI5yVKIp1E7KKPQtzmIAQnKvei+
A3d2ruSt0rSNCjok5Bh11JrRvlpp3DqQ//1Rw050J8aBnsAqUZE/mnJLXTkVtH4QibG/C/Q+xh+w
hk09U6NsqeHApt49SFzq18boVISzLHQqkX5zXmjHykPD0xENvM0aXZ4arba3mbC0A+ya8Yr2lN5f
cPRdS3Q1UIlef5Ck4T0MFPOgP7fyCsZkyZ/EmjXoQaD/QwS9MhLGMp1X8Mrx2LT68sMrKZ7WVx+r
BupxApQth6vKspJ6WzepOAzrciBD+EtaU3LuU2ZZXoyfRAwuGxcuJrQo0g5tbrONoS33jqv5vyxf
XrJbAqBBbb0zqW3nJBqxt2l3TacyFisfWYKC6X72kbe4qnFOpCvHRur2O3imo0yNRzGg3srr9dtt
7cOo8DO3YjzTaVxvKbgP11TbBKVJJMvSTW+zaRyTwES7WZiRpae/NOOpE9rd6vlkkBAcS97og6ry
Vyq6nnuX3NzcetbQI+Eoe0RWvi9G/JBWTULtvEP6cLFIw0gS4pGyAv6jlrxMZePFRJU/N03/qRXz
a+8R6OHx7m+SGwmVGvQsvyyBAy84/YRYImXJ/EBaKi8u1e5XrQ+gUxxp3VPK/r1kIP0bqdSdkNq5
XNwjKYgbA10CPNZm7X/B2xebytaOaLYQHkxp1K1EF7vV8KwHTcwBFVIvxkM4dtnGFv5Z5qStE7v4
zKJ1bgNIbGJnMjKI09XZI5nZ9DmF44Od5UCO0oqT1fqqgIVCTbjyMlrc/lVbU6/oN89we8jKlSMo
Hiq6L4tsXXg3KuiU4URluVwN2b5rReb/Ak3X6PdzjsU8P89Obse6I9snw5lis6nSN1N1xWaYgpB5
8Bb/cJwQDtrF24yPjxV7jFsXsVLJ+VnBx67iw5lwWC4opmgJ+9WYhMnXFio++moS6d4h9erjNU/r
jVO/oLl+zvy7LM+eC1QOHHzNNxPxulEdyke4yotkxrOlQcnGOD96Nbm3br1joAyNju4QRA3HajIj
OPKPtdWvSukXQgs2iz+dZza0y+TOU7zkJPJSMaV6f59NltjqystikQ2PcmXoIt5yM7RDbLpZ3Gpy
2MzJetDs/NL1TuzAbnOBdnSwYqocu/WOxEykRe2Dya6NKcdLwYI52dz8Pc3dd1OIix3wXeW99VZI
P86D5mHM6mvZGw/GGBSR7hfH3pU3mWRwLrQhC2vUiZtOLDyBaFMQBV0LS7vyUj9p2CNzj39b6rpD
mAcHg1DyTdt4aHoUdvXVrGM5OdfJJyU8F+I6T9NZaOMPMTd3ie+QIph+Sha8eSG5PclIkl/0/ESN
GcLjYGDdcS4IPuDSevcxHccT2bB3zeqHY6G9OlZzNoC6CwBHhG/TQ8ll4RptFeneEg+Z1Ddpax3m
dJ42cg02ujDBGeDoExkju9lL58WUGp5HwhyQioxB7PRIiwqIo700+rOqnYsSbrGzxS/eL7oWUiIp
Vot6tUSSmIMupySJvzbOBvVPCCp0IzIb9Yy2EpWEPkB9tNjL7xsKBJ5X39WOjWs/Vs5KYHlt6xvZ
8NPWwiIQvEaYR5YKT49WBzzfOtcgXvA1lT5pp+hChpb+PsWgccz1ZtlNCjnhMC6xtD4FtdMR+ziR
AoHmhkGweGFHd+wp97ULrUwaD065aYe8aG5gUfqkYRYihVCo9XPyxsekrV8NJM4rfZ2vKAaUf14S
/8Vvh7D0q+2Elo4IqKNv80lVTjxAXdXoxxFBIaKxzrJ7pX4x30xIIGG88vtav73TCFPb5c5OK4rh
jFdP817spYNsLH1kI8UPs85AMRPSoZ0aYJJw6vpKHHS2QcL64bn9/aoQ/TcLVVq9e0yRYQMu7z1D
vvodgndk8p9jjxZHmv5WDuK7M5BHeh7SlRzjBX0gyBY9YX9PjffSLuhthCOmCMHtT6+uwkBqMsrr
ogsHqQ4rKnMeqI5xK62extQ8CM3dYzC+H0rxROLtSzXkKOLscPGIsMuaexC66q7pn0Z92FcIVlQd
MLCoDSUXzws6EhqEAkoFGWkRMB5Lh5JMt+6OBYAKSiWH8Vb8CFC/TUl7MGlhLGdcG4TqvCvCcsuc
6KpS/i5oEUBddOztehf0wQ/S7R8F1Jon/Nggj3WXpPLRaisRZnNnkxeYf2R+RbWMTd8jWdjH1FtO
xig2Qz1zVkme/EUjB7bV9X2HpA1eFGEMetJVAUjWeRS0NeXBXnMeFFo1TyMAT/CgIns45HSXxV3R
nQsfDJJOM0SAAb0UxUzKutbfm3bzk9h+vi2MmbtUkBWvFZ27EYuyYqmeUH2byMJxeAvd3ZIidio1
HdTKNV9TxzM3xZg/FpOcIsT+Yq8nOAuxT4bTAF9sztN+0kmy0PPO3tp1y9y8kgM22W66I6nvRTld
E7lVvx1Hg0TTMTYGvSK9NqlDGiHobPaJYNIHw9zntSFCk9k7rpfsXRpil6Gr16rmwc4YyUhD5d8t
vY+gR62DSDpCZFzhR0dKpjFeRJNLhSm4Ax9ynv4sE4FupOKkxC8ZB10Hh+Trr0RjPiTrerkBm1EL
ihMGictn3yW/lHAirV4e2nymtL33tF2lFdtmMfmAWY8Z+x3Opmxp3ushz4+zxQDOs3VCgjq81oxu
e/gpantB+qceLpMI/E3WtuG4Zr8N2jBCdEevpTbeC898BVbbp0lDj1HPyWGWobw9lG5Zn7psRpgS
eFdVUW1OyM9h0STCKEe/0Kntb5GIfpiK2VY39SDUe2od2qpBrkJN8Kat7TFMW1oX2qR/WGX+Wshs
j0L4Qopn6FAVksuaQ9d7u1VicLRNqMtNVUZVq+8HVb54q56HFnnMZc2Daizy1a0W3CyA2O66r7zp
zU1XPNfOvTkG+7xTL2BSXOjarkVrvrgnshGK7TQsNirQ9bRO6pRbOvJ0H+VNlt9ms5OZyB/WwJgT
0Oa4Wt4cDk5QRh0gijU4w6cYE7ST/A5TZ7rh2C8fDazYBkXuJ7/rpz+n7/ag33V5RrJlayOkR6FK
U9H006+rB2vJzv0AHqJxZEaF61A/i0pThgagd5hSFX3UViNK/PQgbeOMBvmW+bCjp+TcYNgJ7S59
btwFEYyTKypwKK/t+24z28ulSCf0eAEyQouLvcTbiUYJmawdDdajn/ZHZLORQavLdizQ8lC1wLGD
GJ6Dvni2Skm0SlmALlm/4SU2Rj2dC5XFrrk8azopgp0nd1abv/ZW/1iVCKvwd/DEl9E4dNPG1iQJ
jGrajUWb4YBJddosK8eSkesG7X4OeK83ZTayMNb+e0BxzcHIxnKHMX7etpMZHBpnch86xu64Vx7Z
lUlrqIO+JM1BR12KADBPd3JYrV9COuab32bLvDEQCe+blqh0pG2cISsqAaUoWUHfeS0GG/04qVs9
vMaga8fMDpIvmketd925adwYM9A4CpHkqEILlFWN6thiB3iyEAWaJ8Lad6xnd6pZ5yYkbqheDOtX
yabBmUFLDdaqsv89u+NtnyCL/LauGwSVaF0MGmyordP12lWRSvRNzmN7mtpc22sEDBAbXsyHWa7j
vluldueNLlEJqimHjUpU9QjYYW0TJBDknXaN+56bPgq1kn4lRPBQHm6m+9sGy/Z28fzuGyl/d271
onE2AN3Ji9t305dJrNzRJ6/kHWrdjeZqvQkHqkUdSWyayjDzvDbEcYAGL2+SJ7K7/G0eaNZ+1NPs
2yTNfAlzry9vKR9z7e9zQpU40ILOD7u6Vb9lmWnXOkGEanrJUSkY8DZoaLKkWIgLlFyejT/dKnwG
CSWVjLa6Z7IgwpMkH/su1YgSxLuDQVSRqhJnLnMyNQRW2Bmu3EvAyVc4WrqpiWMPVV7/WpvAw8FE
8rQ5lL3cdCq9k5Z1qLLy1c91gUQy13cKZ4wWdj7qYMy/7QXAUkFbjz7LVjvtimG44Qx0UM+OVvH8
tq72JNPCC8KkK+fQYM9cNmkTOMdEjGjNEs/qX/LAz36hi5w+CldZ1OLW07a/OUUcu9MuK0l+Fz3B
eNwnszxmgdFuU2xYN7H2tEMulX0St6ij6nMXRrcV+nw/QWLdl4NXHAxiOE/BmKrtgsHm0M8O4ktD
qP3sU0bCK9S+dWk9f7qDfBsUr0A7n1LWql3TW86yGVM3/6lbFDayPQVZyeI05vWGLh5MCVR1ENw0
VYAm9lh82VlbnOzWnmccI8yPAPt2VJB0hM68SO5dHTEVGIQ4Tjg3Lh1yNMIqrCu/tnou3Mbd9Yak
hjv16ahxnbvOYq0jdoMIK1PdSUhH3nBt9vZDOslT687tdh2G9admU4lIlFL23kL87LhsqoduSpMf
Bej7wU0Z9vmv+TgkBmGp44TLNii87CXgJNn3FAbh4nK7glYON1vA0gePNcxz7lQ51zT13GKCsIQ0
Ueb0eNjNGwHo5eavOneKH2wT/vdIp892Sebk3AqblEuk/G8lvWXPyewpapAc7wrv78eZr+exsOQQ
21O5hKvZV9jlEa4z4qQlZTZ1ftVR0Z7ZPVGA9qp4uzm170tUgVcvJSQztwv9arfe/FAO83TOvHX9
KIniCt1sdB4yw192JpESJ3sKxmvQLusHV4XNkOw3blS29hgjBZUN12mVX8SEnmPj0nLzTcMh0yTj
61mQE3LvBMLGqWuZL53BVIctRZwIUV6edW/gwmHpG+hyblINxksTIfJOc7vmyYAzb5hOLC75IfAE
zkRU0hFKcaoGHZqRaX8znwWy9n2WtMW2050hdlVQ7MfFH+kw6sY2lLohPmGgy4hbVY8HqKEo9fhX
U3WWhNWUJCEShfpt8ZP1VBstecSOlpw8U17FXD/hS8p3QYIK1/OZLyj+MDY9UTxPqzfcCvgysFI4
Q5bkForFTlf5nq3ruKEDPD/1bSNfqBuzj0Yy+jEpawjQc8wMVBC6i/FMUVCADDJTxt6Y/fGecofg
NVW9c05Mr6dzr0U9vrZw/hPmVTdsita7wMcBoeiBo340qhk64vPTH1ad18z+Rq2dV/zEVdg0bdbs
ct7fJ9/s61ifpRXJuW7MvZUY3nQsx3RWzDuNfK77tnzJk2qwsV4F1bVzcGpACt7WQih9XIAdyIAh
ugdM7T7IAv8cQ+jixxgq+pM3O87jRIjjRwUC+Goa3cEsfJY9zdlYfIl77kl9QxfFxQmmJiK+q0AJ
2cxVNLiZe7Wdga7JWYLZai1iHbO3hz1mGy2uPAMtR8JGGLR+f6jKGiNwp2ZQAmYWx8RphG2pmrT9
5GqHOrNu47+e3Bt4Bbf0UTY7D+cUT7vUnyer/1W6MLetFPkXWvxx19bzrrXpLrDT8ic2Uit216kB
OYPfotSmgr5S7CZH4efakQpbqYecklnF74n/a+OC65JzXOXq1QvqfIqSlOMbrIQWLHM2/Mtoj+yi
eTdjl0AEpX34Vdp+DkVW/UwMYNC4SKp+PwVpS8RELhN2xDmgvpiOueeq1tatVN6Q3ze6CoCkPCL8
o97rOBsnTD88NnNDyVNQc57p6SBYBvIUATzANN+4mpEjLM59Vpj+swdsyfVjjeO5GbEfzB4D5yYr
MSFwO/c0Y9LA8IrTyUM9YRlbWsd9LHUjqWWxEGI6IsZB3d3aGUrvYaQqPJ4Aek7z6vd7NVaKJKVm
3pmDZX8ksjR/4IUcdxV5V0d7LZADChymIJTuUn8jkB0OqjGS64wZ7FVjsLk6g5FiG+DfH9Zt7h+G
tuBGMISwXgYKkKttQIzvs6gMdzdn0LUhVe9uWN2er6qgycNNtR02evvQdDDem0U4/VNXVVN8S14s
sL0sy7VfhXbJG1d9pVZmgnet7VOuROtHlaJydBTNfJ8S0B01szfgQ63LNhQVzsZQBVoTbCyzzJ47
LdAOul6NL+YitQNBfh4aHGDYd78Yv9NpQVM4tgGo81JQ7xe5Z00zQ6OYIn9q7pM0FXst1dcYXyZr
iCGGXTfuU2XDV1DDWwLdJ/pd6QrvZFNy1oDO5Hi2esM8JeOg840aJg7fgdVD75SNYw3kiOPuOx0F
UHZrWBfLUf3zIDrxQv0YkFOmzetxlTdi29NyLTZKUDBkKZ6xkaO9XmcvIW9EYr/ZNnO7Yk8h6jSw
mcua3mEgXsssmgCVX1gGk9PkTi1Fpna/NRspnuZAM46q6kwDQMRyHoDd2qMlrIUkXFuderwCEV1n
tz0wa5bQgPndVRaYZiY674nE8JRdQcvHZ9Fa7luR+sNOo5zvpQ+0LNtZIMWfyZpp2gWBsVdfnKz2
4Oyb4r3Cy41vtOsjcqqCYGMjqr0NIT5RQP1QUp+Uj+bOAiBXr+PYuVc2EqO5LAgSrChZl7WMV5Eo
2OW+7a523rdXXxejt6EbsGQK1Nr+x4AN56vr/IrNv8myUy4G+WriSnogEgIoGW/c11qI5je+NbFl
XBlfZkhlYKPA/jENYz5tvLKtnobMbffKqr1Dh1UCx3JRaphY0uo6VON4l2DdPAxOMYZVbmfX1ums
czfihOv1yaRuUhdXQCkeKBmYnzmu8mZ3s3VnG9IoZVym0/QCinbTVuYphu6mtEJ/ae2YdbLeptqY
HXIOo1PJXPTCY/E9NC7DA2DULikC+ajJQD6vAx7CjbI18VBzwmSRsVo8AVWdNQ9+AEuh39oXjYb5
emr7KYYzaL4hHbrd3Cy1gmIxlljD0teGQzeSxW33c32uGkD+xBsf+psDGq9X9Swzocd2E5hHSMUB
S6NvVbE38JVn5ehtOeP6HZk5XZTbSzlEjkzTnw5GmopSlpt6duri0QVkajvZf/G9WmxwQv7yKBSM
pNT0ezdQ651EDLs1MtOkaNYdL82ss2vZ3oC5Hgc881zXMnDN/X2SlNo9CYzPQR48YydUj7UnqGLS
XKkoMtQdTGS8S9u0ddaXChmjyw6CvZ9cuLpn/p5tv98QMKcd1hU+VRuMJDJo1nyk8hKsoceCXflp
81Hn/vDB2TKfCbdfL3oBF5mxBp1xg6wvqcm9JT1XfGB3MrnWdDecoQx/4jk3nptk+K4DZDGyzZKt
AIE5m/jA8K51VoXHvIaLGqcaDaKd1NepUDjqxnS/Wr46mj2/a1W2pCml09AdALCxjeLepa9wADAM
gf3Kin28qM8JC9nqquq+cHQOHrsWp5qUivnWMCq55zXxpTXu9MLhAzbCRrtjE2MCM9fTYvhtpFuI
SbLG+i6rhW4HRKQUca6l1dchuaD53uIK2rprXpSbpq3aVw2z0S8X+ee92ULsqeRWKbRm86Vf1yku
CIbYSJoSjqo3T5VX9Dwm7ptl996e+gBrS08T7mTM4UzHuZ3sOksjtxAtYX03DrAVCIvuqrxzv1JX
/yxpmHoNcAX4PeYntLNy59Sgfqxl7pk+XeyoQ/bWliNh7T5myrDFmDJsXL5soPIF+GhlTPMFmSl5
57+mWEmiFN8Kfr0CBfx4sHSyGQgrucyVQTu2pj1OQ2+dphL4jm2ZyuXktu6PxlUMYnlrCugX5dND
7Pn82R4ca1R2DR81jZ1eP7tPykwPgvyoDXz+yuK6hi39fqZXv6RJ/4Ky3D8QUq0fmC2Oi6U+tEne
fvdKag8p6YpVIe7mokHgXZ2tVv9ImubkI/NWZnVQRvBYqOahmPvLWhAt7NRWtfeD5CEde+/VwI2M
rI4OT8Th1Ab37qFgVnU3+qz0t6AGDR0pa60a+Ti7Ha2NjqZve009s5CAAlTtzqXVOKw8t/5aQaeP
+FGscmO6PQa8YvLsnzl1wzShpIEXaoRf7AbboSG5pbddbIHOlqPSrJ5u5EG8zRx9uzUjcnrFOfMW
5KUkjGdN8Lg3N2RKzI+SV7oOS+I1PJhTakjFgOtsMyzF87D4AUUTePTOyp0bsJC5PsjWgTX2/foD
Tpy9uxr6bWc5cEajC2Gv7Dud/XOHnErsA3a7kW5H83chFH+EjvGWiChGx9nSOCVxXj6UXHV3rK1g
w32wNDuKmNe7ibNwp7z6yIU1vRVju9L4gax/LSXIP9v7wVRZ8qoTArZ151uts7RtFotSB6XZmCOv
GFIyQpKHhktKmwbxQNh9O+91E4ar7wglUVoLFzfXBqWaxRqjkgrGyL3RuSHRbqRmCF32L6jwVuTv
a3larGE5s1HasSCIgciZTmGFyObxPYBu/C7bDDht6VL5gWmwfawSS0ExYf631no5gRw3euSQcnKo
1yp3eC2y5qLjr+5C6Qxnrur5pdKI/xqGdvx0tXEAEmS4CELHkMN3J6Q6qsLN6A9phpNavBZ+eMmd
QwA3vWt0m0zOASUH3olcWExeOt2VDXGwpOrPPvftmlfVGNIYhNKbBlnjCahuoqZ4KrB2FbVrxYMd
NOdFGVobp8iMk2OXWngNtdXu6y20f1MwT5ESUfkTVtLVsy+eP5doBErtgHt7hIRSxiNUYwfk0Kw7
RtHklLmmhpnGTusjJZaiCqdA8y9VwkqW14tJs0tp+6/UT7MRwWG2vDFN1r5WKwq8qeUgxhzZPBh4
uOmfkPSwm2tgXJgT7QM4N6EWZFrj0sMUy1yW6UsfUIk2uzFgbxvbs43moArMPnKl7x114T1XlQ+e
5WREJ/Xsrqfc6fJtoqGow/e5zRdpc8Hq+o74AO+32Zc52SXODCVMltXVGnkBw8nScJZ6bnXyGgP7
fSq7ayE4AeHopm2uVVrklrlJ/3LF3wcPiVqAP494mulhShqI5yzttNj35uW5ccb2xU1oPF4QYVBI
TK3ySrHYnW4kYp9kD5nZflhN/uZ0hNZjmvU3yP0mDDpru9cZWd+RN5sUV5QyYvaaPoZMu8ntCu1M
JRTO7RInXyhEUN0T9pU/LcMoHiZ//WnmgHwx6KAAoLqZnzFzL5W1wZsOOVbPTsmItBblqWlK976z
Sy/y8rrzwtTygq85d6pDsbQTfLltQEpwiGmdrv02+BJDzM/ZKw27y5bzwDqkva2HZYqOnrgBAmMb
ZbiXYGgzJAvBdBRjzcoieuOnQBoYwQA7Zx2O4dhOU3O31J1/gFpMt6nX/MwS8VRhTiRDhD0RNJaf
0ZVOAcLX8gGMlsP55Weh3ft13BvB76Fc1+eCpMSQTINfluiGE73gVcyavtDpnBdXUGb/GaqdNkV/
HB8WWKBLXpXApXTewYXceqIzvQyeLM3rSBH2iuCzWmvWpi7X2fJk7T4okxiZzbr2fWiaBQul5y/N
PqMOO3YW3/nF849CREj7dUgb0gVWKwOP0oIte+g+KPJ1Pzq1YRN94nrbSVuzrRU0kHGVwA3fZdBH
juwzlPxLnd015FFFAOvugz7dOE8WunXn1blHJLhVzJuqc/AxkpICQlgZqXMA6TLu68Zv70cSnu4I
w2gvxZxZxDCgTI91zzcOeVXDSMwliBYxLr9rJPFv+K6Ju+UTpFo+mDU/bqv6ZQUeewOyA18jmeKc
skpumlV0MV2vfVylBIZAjnrn3KrktZi1aSv6kggS6YxfSUdNU5/702Y1y+Y8rW1yoEEaBtMkfkcG
nnwcnbW5s5YijzqJrl2vG2OiPoD709JriA2TSW5eO2Pjd8EDuUpLlAeV9diKcrloAj/PLPzu1Zvj
Di1DmAh57yazItBihNEXeF7QQsXt6NkmKbxTAO4W8JExnySnZrW9aFwow91Iy8vJC5iqkztJ7Pf4
CZA+3FblFJtwYtnq2HdD8wYAiaQmLWDuWt4UwJyr4Yl8x0ZbvqyrJa+LM9Odvej1D4PtDuva2r0n
Q+a/ubnmfttEDDJQkNuGok2FPrkNUZMZ1Usv2pd5qIFRrObqL0N31OvJuxsJyucz7uyLaUu1HfOx
Oy1DS2FoTrhTTRjbPRwBf6tBYNAY/Rd759EcuZW16b/S0ZtZQQFvFt8skED6TCZ9kRsEyVLBe49f
Pw9KaomVTTKnezcRE1LIlFREAol77znndQa0gM1sr/FgRCJK4ViEsE4ZJnA8lwUe0myPMNUZv2p9
1l7VpWG9BH5grCWlxLqFhFYcRIw4ulXQB1GJKYZ+AP/AxqGRUgIQzarfy/4smczZOyo7tELlO3qc
1gEcOFhdqjJxUX0D8gTTmkKeEXcBdfm27agzse4Bp+m1orV1ALI7rI8WhSpkbidU3mucDvPeKobD
9xy6z6mlgTcdCccGcuGKqHQxDLAhVP7ekGS0QFx/14kjpBip23IdZRczjnO9oMG+Jdbz8rmG9rLy
BH9iTqrKwU1cNwuLttmVAJoPQ8Z80KnSXPuOBBYGgEZpd6wUKTp28MVc4oRKVykrvJqMCUyE+gds
XVXhSMa+Cs4vmKR4sWCES1bK8kxo/ZubPnNOGcqTCGCps3ZWPhdF5l0iG2M5WSuG4TU0TYhCo2ck
3+Crq/eGXvdkvZiCfF1hUbH1NJoFV4lE3CWUOk/Xgohc1qXfYFOvQWgXGcD6VgpmfUIO6uPLzbDG
owFUjELqbky6Cae2iDPxHcf4AwnIeQLS7DhJva3jm6shdOZffqXONilONeyv4br1AmwihCrLN2Ek
s2M2YIFLqDmVq0KwcHO6z71ptoFvtxV8xP9Mi3L+Oc4tHMNQ8odcJGxbC2YbsiBo3FCpoz80bv+f
Xf5P4pzeffP/xi4/5v9IX7L/Vf8jecm+v8/U/Pn7/iCYKxDMRUxcUbgie0Stg8jkj0xNRf2NWT/6
cBQ2s/xU47/8STBXpN8snZMIy2rFhE/+nmAu/YbFqMkanKX0yIuM/4RgjgnDLysOoa+o8Zngsus4
SYt4cf36qiZdD41ci4fFKLWbKGSAqByhmb7mhQx1TE6WGfhxqOj3rWdCh0y2xtQe4CUlaryTFLTj
kyg+GYVEf6ZD2FSG3/2Jjjv19+oCve9EGectpfClbuRnwZPGhTrPBDpVJQysa146Skd6zToGqgZO
22eaRsyBaSxktXyR1ZUsr6NbK7qazXAKpwdzKJYeUALGN1uL87VeaSZWYqermSRqGAcZIWqwn/l+
q1J1U2XR+67XLBg6Mt0AxEdqSzXrMnFNQN4ZiBbuHODbnqz4OmydML/xIqZ3cJkXGoXHTA037BJY
60ixbamb5Da5hYLuJFee/6O8V8Sb8qCBV0AdFhkIMgeb9skyWWqPgueMTMyfAcWKW6b82GLeCdJC
zDlXIQT/Hkg32W1l2ndlcsyFB2pacLLJZhzs24ICR8pO5OJQRiuxIu8dczNhgNcULoqQCUE6OZtk
2FdWuSZoiTMxaJdla+x6iWY7wQiNlJFVjZKdiXSwaL+Nb8Kz8Dy+iT//Lv78+/zX4KX58cdfgxdI
xj/kt3/90f2IXrSVtlLfuh/qm7bSLdQ/MFH08djVS29cWqsy3sszIALwzqzUVlpybPBISZ+TY1Qv
xZ6CI38qkQIbDlIi+VvyoiqLroVXcNc7wc0gbtCdBvLKlhb5JqAtTZ3eh9AFi/OKEbSkLXvmyUxU
86uqxPXqCvhcka/5WYa04q/QxFJmsdXaUHJ7ghBtpwCKdqYtAyyweueJIoOqB60oQ+ZpW/K7+Xt8
OywG5hKWbT13C/XKxpwPB88XxqDkABnPq7RaR8WbbF7N5JWAA0ZExbcwjIU+LJXEGU/cZ4A2iRFM
46h3OeOJu/EUvHri0qpPKcGVDKLkdbbzFKdYB61KTGMHG+rGF978+irV9/ImaZf+it9OWzAMN4Py
rGVbEOplJHzjVfXVci5n6M0bB47XQpzLpTFf4pAAj8eA5i/gkrSJY2fMAWV3lYbz0XAK2rXSrcQJ
iNKh5cq44VxbYpZZHoZAXAjw6fEnXGneQfEOxT7p7GGpbvNmb14/a1NlW5IDqGJdVaD8gevnrO/F
KN/VwqnuWmAUgkEr0LQTsvz+R3AXHg/O0jGTrfljCX2eGVr/cqC6AhKwSZLP1MU0LcPguqgBJBf1
UXQ50mvwDGVfIey/E666wOUnyqOr+W49ugNufY1H/Pc+Tn944aMJVTIeUffteyQSL4PguTUnOfXD
SkYvoYLoaHIKpT5grId6LRQdYxLWVrBLGLVJ4asPrjugSoz2cbPP/NYu4r1FGQaSOn82q3GLk/ji
gy/CBH6wQru8ScsfMdQxf1ykyeDCv8tvJr2BQtg62AUWJhvMlaxuaXvW2fcw38m0XxzqC3LaAQsZ
2PNKka/2/WrpJ3w0vtHIHjbk1pNcIy4k4zn2RubCv9NiPDbRMiHuptjg+wi31UDIbvpAp48Y+3On
DDqWcfaQiQ9i4hbdbjziJUh/Vge1bQgLedr2yQ6kCbuMedBtZ8s2OYkjDeBCLcB59+3BeOzZDyU7
v06vmbTzJ9Qwooz5h+yqPdSHn7/Mr/3xX+iL+Wf2qmne0BjM/fGnhmr49/wQDou637Axwix7HPuC
fQp7LJvukIwmByCExhlXq4VE/uk6UEJHGF4JiLWz+qiBMY/yI4g6XQ2eZFSXEFRFZkqKQYjMK1k3
CL9vMAaBaLrxC4xP+BRGtqkj7MQ0+Ic92vRx68loMCCo3Keu17u96cQj7A4oIWzW+jecKuowwNnx
hqeaSQvELDYEbM3n2byatseVId3ZkyUvzDbHFNZa5ZgCokTElKX4xiRlifkHWLDBpJIu8EXfR69t
vyhjOMflIciPuv+Qczx6TNyytYkxq4EOZTkdIYCn6kKbFoP8LatUh5yTBXrHhTcMLoXgIhU5SOTJ
HWP51BhYvgI0CuULPbubbRlNrcLmUSVzrFAt12q0JTk+bpRjQtUXP3yNtFcG4TLUB4aD9OC9E8v3
gMKvHOxPOOZZNramNnIlFA6xg2T1lDaVOzN2RHVu1K/xW3NMlDO+hWNxKy1aVdoA7bhCUuwSnVHd
aDoKLJY0r9y+/9H7e7N+hOuyIisKTFoMlpF1EpQ2dQMcIG3CFxx1DK9DrABdwbSI70C+Dw4HZ3Em
YFhX6XBL5WlLpuHGMqqErHSoPphnFYgH+m5aMvFsheFZk7ojc8M9JglX0Ksf0kT/Lmc02upVkP1h
RPUfValX/4+pG1GXzD42f4Vn/1sFeltUL0yX/7Gp5xK0fl+D/vl7/0x2l/Tffnruk2BpSXNUzb+q
UEmi1sSZAg92UhRRLHK9P6tQ/gvqP9EUMS1AgE2h+JfMUf8NYeIsfVSQoc/hLsp/UoWe9UuCLKkc
Z6ryM4v9nVa+glQ4p34YG6XaYiz55sk6ZpPefSZJKzR17GNUef1VixPyu6f0QYdGaf2uz/z7grPm
8d0FYUjTYdYyzHYRW8MO1XgrAtZM4QNBNa9fX0Oau7y/m9m/L4Jw9P1FRF/qA0bS44Zo335SHTVr
nF7DxsaHjYEyGtdQyt5dpUwMqmkJYUSp2MteuPqvrfTfVz/rPSEiS2OoMqYmIw3WCqC6JwAvTqzN
1DE48JiDcMM2BEcglXSPU8KFK8/C0I/ue/5E7x4uqjkUM6VQbwRThWS+aqpwo3WUM/64a8Xu1JfG
zsAss2LQ7g2XPG8+fYnmj/PusjGc4VIzCUccSfq+ao/JVfOIc2v2kJ+g8H59b78Kcv9+qGeGOgIA
MeRcJniYESDOtBzJ6ldjdQW658DhcALcP7++0mdvz3mkDFZL0LywDd/0OnU/EVbzCJF4Ac6x8ASO
YUM9W+3BcNvsDi9dJ03/VIt/qjo+s8r66y5nafX7J6lPwhBMUt9s1ERadeKpAVDTKn8dMuTFCJVp
M09U3ZWm7gS6dOHR/uo08fdFjV8valqAUwiNmw08w9ksG5b6sBI6dUXskaMO3sqbcNvv1QvGPJ/e
5Lw1vHtdOk0czbIxzU3xrbgNf4dzDLMt0W3vsTp4VAcX38tPloN8ttfEHqFMSqyUG0sACFTuYDjR
iKBG5fWZ2NF8yMBCu5Qi5V68uMHhtcl9fLAKz93WtJ4A+t6r8g0IOlPyB+lbdsiDQ3ALGr0MTtlG
3vaQV0CJO6d78/QtQMUxO3T1GrWAZ7/R/0qB68nbbh8ftXZRP0QnTXjp9sQP2eyVvnIoX/IjqF/r
4grvlitNOwiutYAzyi9fR9GmOZiF9JiUyWJ4FNzOfjPtUnYiZLn1ulG2tbqwALfCp+amu6nNA9rT
Rb43QeRX9SZy8QTdCDvi2Ifl4KgILZfjqtrmbiMucWXbZOsqW3r1W3CojjW6lW2zRt17o/MTZ63p
cJfeCMv2qjyVhp2F16r3Gj0qe39ldqty7e/yNVRbyaW+Kr8n15SLYuV0ryqNT3YUtn3owKdewQWM
du26/i93RvlsT5Z6SBmJgJhFpdA2GotBRrg2Gg/xUxeRls2sl2YxhcNj8s+hOF5YW9KvWv6/F9fZ
lixgBFZSpMubdl6+okznTKgAzbonPwce9Hug+7p6DiVsXdhWuqaggZVXI8yH5uIKNz5bCec7tD6w
ecqdtzHVnUivLqbWAtKt01vRtp68CS6C7dfJY9KLOy8tFTfXyH8JsCWu4fWoyPSxtoWNm8E7ghgw
4AxMKynP6hF4+QLBuZ21KUPkqqFDakIMbVzutgBBSNvV0C3DyuFMbJ1STnDkoBbv8cey5UbaE2yM
jhvNj1Z36JpMlNz+ozGGvGzjfeRLG+a4AbomOuGuHZ/CLLiqGahE+EZhTacirNAOY6ahXE5KxEEG
SM3kAH9GhpEeA/irQoR9No5LxJuufanW7Ja4cljWJZMoFZgm1I5ZLl9ZGVzWgob1WWqu/suD5OzM
inAkI0K58FBFraPyG/Fbr6YgOkPYnoyCJzi5Da3SiFcAs5OZ68I+fOEQ+2RPl86GioyzRdINYJzi
YI4aG5zHVEjjpgQA8wx9Y5fzKjaVcmlP/6TiOndZAwAdQl1MvU2Zrbg1mkG7mCdSnJpY/N/g6W7X
4U1Q0g2RcmhA6r7wjH+dov61vn6m/747TFC8yungC95GV0GjYvgfBZTnRHGCwnSsqNip067TrrP8
5sIFP7vTs9NLVdKuVrQq2mabwrK2EFLuBURm85ca5b4LW7CrkpMmcVLr8m7yt5fyuz6pgH7uMO/u
dCR6Lq6R/G4709qVYF1i2O1q/LRIDd0V/PtcBl24yc+eqvrrEQ1igW4qCeVNPoqnwBO3pnanRjrL
ur439YzKKES1OdlykLgXLjlviB+cmj+rsXe3NyDvzxQs/Dad1+yEcIJdfWOSH56iOWkkaffT+Go0
rjxKW42PwuDh0iYNvvXJxc92aRXEV4EZPmyGbhf31trD/M3kcIjyBmbzYHk2vKwHNWGLiudJVhDv
0oQuu7KlskL0PeympN8kpfdUKPlekRd1EK+UeZ6l4DDQrGWEpfUyVrZlvczz3TixFa3iainw7UlL
AWVDQEbOKK9HWhJ8jxYmLLRBhNZY40/ktKgeyqFdZDrTQZnQBwRQ/Y0y7friVU1OBUVisOq6VYXK
DWGluB6M9cRUdlhigpCv2RWFcKVT0MFgGfGIib8pMlFeO0/9pqk3rXxnDY+F+gPCQJrdSt0qVlad
8aNr1ka96eqNqC1F5r3xWkxXiM740IQ8VDAzOzJU1gHzIm2jBWuhWEZQtSPYEh7aNaGQ95050ohA
c1wYGZazioKUv2U+VsFzg0UB90ry4x3m0pvWUtb6SGagjPl62C0Rcm1wfQi68girf4MU/VavmlU7
Quiejqr5CCDS5bNkYlwnPmcoy70p1F1EsFRghavAHL5LEJGgRtySLA8RXjF/CJl0M9bmvdocpbza
KIl+ZynZIVPSt4ahpREON5Lao8cNNmNN1A12/T4i4yCIF7M9ljTWbxATlhZVTlpXThFlL5MIldlk
yBoCM4yYxFqRep8m0WpiPB1GPAyhBlmJTHEvBvFdVBobEBAt+R1mvK3WuV0DFns/Qn9dtcuEHLMO
AmOl9IcABQopWCsRNitQCc4Fvb4ufZq6wWIUn+GzYaLClTe+ULipPJ1GNL7znLsrAFr8caXp2zJM
dmZhXktBtc4AO8tWcawSlQCKbp/jJpDXXZ3fJkN2FXWdE8EJwbSMHFhG6sbKG8r50VzRU6Kce8QS
37dJnNHh3pmUStENkUdvRZaj7GXwPhUbrPQ3SVEf9EQE32FQCkXrOIbm76o83LZAKWqPQohFk4Pq
L4xUPxD1IYuIiX31Jh7UQzvqt6hzX80J84GZYiTKa7hspLRrexxI9PFUxgJ1o3bdiXABGKdnk77p
xXalMa9QUmktoFpHjbTwDHOtB6d0FF3czHZmU+6iFkcE+UkoPNbvcB34hLhTbnsRAIcahy+qVS9h
KwKCtbA/vrGz2jGYQxae0LReOic/22jOCjFptCo1l9t2U+IqUw9rs+zw0KncMDAdbW43f0CAxHmC
kkqftgiHvt5df4KJH+2uZ6WI4eFubNRKtyFjB9W1d/AbFjgywzwSj0pLlEgNd61u7LY41hqE6/QW
9qHjU/CJ+i2h30Aa5sLwS6dImGpCbREbGB9wjQl+IRgLBxkqSAkDJGWCRR0tYiO21eyuzp5EkWrn
e9gjQ/cAlCTEqULMuhRWuDsQ7kYUMNlmLcyJ3rr2u1OR3cQGiqzZN+QuhQv39SP4yWD44BGcZ4tP
AbxKmNjxRoGcIAMOJQAdd5n4xAkzEzBQ4rWuqZFY6YNPjafa0hYWNauoCyQzXLeIhbPF0MM/gnmK
T5xjycqeyu2I+Mm9DmL/wuH70/b+ow96NgRgQhhMqhZXm3RUNgGHsIEjhOj3KDK/NeqNaB2rKcYS
uljE8DBkaW9m6SbOYJp7DRoJAxwGq4DiFMqHLtj1vGRwssVyWxY85qBaJNjwtqAMyTel4XV7bcsC
Yq23qkXwhNJwIH4uaovwhxjrAi/DfgmhQIcXAwBrDnSaCW4NxqSDE887RpnfpT58JXTxuAmK2Oqk
P+YWgNBJ5PaBi64eOp6Bmh7VAyN0sxIXHvtU0bwI/TPsV+zV94WmLYg3uW5wHCHs3Zar67hBeos0
7UolgUyf0NwAL0ByXkhZuM8fh6JZ5jhsmJbvhLhllD2CVFDPjB9fwdGEou76KZ4jzVPWgA8bdyqn
tzq8Gmy67VRdeK20eUry0bc1//q7ukUwMlKhaom+eW9G0goqqrhKZP00NvnKR29dxxutuW2jBx/C
ZTk8lcE18l4MLWml9dYlrmeRNPWd2vpLM9lFvlPH4aKCJUaTte2N8VYD2htK/BOqCtgwxqQRLhBa
/tHyVtCjriy4bREmy2x9NuYnmxR3f+TcTmCOjoLrFQRFuKzxIot9t+ymtUr0GL4A9pSkW8j061gu
51QRTvnMncrcjUKiATPf0dGNypQjXy8/45O6+dwvVfUqqTBrr9poyZNXy6Rf6AcO753Y4YjkN+vE
HPA0sK7lVv1eCOFdK64CQzzIfHGxnxyVqtx0enktVRuV1zwahatpDrur4vs6UB9l9P66T7R6IzsC
zAbdihdaNjfRnU9P8qTDdSZIa4dWaK3IsE+Tl9YiJYizlKBfwsiFlRmBj/I2jplAHluJnFQHCAMn
L6tF2bZraXxWc6Z94LTdkLuITg6F0W4wSFqjBlylqeCK/L0kI6+r9JUYENbyUPZk5c0dc37rRYBa
lQZB2taNkAyYeBVr5mysROd/afOYSS0fvo5nM6/clwENlCjYoqZAu1lRp9cYAJJE5AFgNleDwC8n
5qrwNaesrfsUzh01F9TN5lSOmMJcHDr8TDL4aGWcNRETgTwqIwBhY8Jzn+XkO3G8qsdcYpw5wkGY
2lclSUjT7O8ovzfKdNts/NjE3VRi/0WkXTbX6Odmrz0ZSu84Po7J/YQsCC0/+1z6mrbThrH+FsOf
hZdQg5rNzZTn0VbBdUueJfibJj5+/f5+NhUW5/f63TpHf6MZTZ/om9JTmY0F3xQmWoXuNNJCVREv
67us8R9kUdnlw07Hr29qMNv5Ly8+lxPvLh5DQQ3NqgOmYSA8SrJTYviaF9YLhie7AIZHNnY7ZfTd
+WtE/76r+FrntKcL1/+kHxTPyhawXF2QK9/YRKlxVWEzqZSa47XxCaHoCZcW9+fsqtdOUx49fH3N
TyYY4lnFgi+EJUrDqGFgYDkZYJFpnua+fp6cJJQmPfYnifbffbsEzf76gMUQQj82jcom0st7nb1Z
85JloX2XA2uHz1qKrXOuGbAzqhM05Z0RTDuNPujrW/24s5etswO/KzPJUhJZ2+gA6n2qr6b2OOqa
E3Gbdeyt5PLi7H1ee/++JmFG/nqfcjeNAaGKDOvGK6nHIMZM70XucX6ySAJX1Y8avQJuJRyVteJk
oc45QGkaKZdepY9HkfJ52A/ytKoh4hKWPadlKmMQMSoLdK5LnedZ8oybBsNTzH96So+Yj/X1M/4E
dcAY/Nc7R19MyIg6wv23SAc3vs1rt/QeatmgwJl2CPodfU63LeITTPNL9f5nX+3ZHkjqoqrOiQGb
oYXKwRywzh7MkcFAxPwNb29bl9ZQjDvgh6j1t4j9rgf/W+81z60SnXzm0QpsBt+7BG59vKpk62wX
S0i9a7WW3pp43xevg/WjaoSiaitYMRT94q4Sxp3kaZfu/+ONg8ihX596qaSgyF1hbWCcv5pAjynu
k1BC5v3KVAKEopqT548hzfB/+T2fbVW15vuaYPKGa6ycUBUdmEqO0n/zfNMJ5PrUjwyLi2+lsRIF
/7/aq3B6//UuU8w3hn4Wm6fcFqKlXQRa1rKC523RzIydCFgpcepeuMdPnup5hgPJXEjdY1XY+Iz+
5g0jZ51C3uf0HndyJdqein0smi5N8/645n9E4rjLU/4896YG3XzLC7xu/aD534fwrcrr/Edz/n/N
F/rrf8OJ+c8Lz7yKX/7FzZqwoav6vRpvfseWrPmXafP8f/7f/sc/najvxgIn6re8ZW/hp+H19asZ
tWK8e+7/xvC4ewn7M/fq+Tf8SeuQ5d9EaLsaFOGfdtO8bn+Qi5GI/WbJxIqpCukjCi4rf9E6ZMgb
pmJBsMfuGmXgDPOis2uC//mnLP6m4XQNF4TgGFOZPa//deOnP/bvr9yrP9nsoK3/+kISawnQQHLi
vthLV8PePKVrGWMNW98198Ly3dP486L/yNr0lIdZU//PP7mPD44Sqspfr6H6lTjQ9Up7/bo9Bg92
vxSevv7JnxAK4GH/+qMNKw4FAZLTXtkbN96+e8z3+VJ89X+ol877n2Xbvx+EOP7/eokei4JmkmuC
WYMuhhI2Yrrmo1uO2qpyGwMXVyfFF36b9MJ6lOt6046ht+5rcVgmcgsvMuJQTtuB0WqPUidOCqTN
Wg3v04tDpMoK6AO2HeuxrHT0fyUUva5Ilk1kmm6vyrUzyVHhtr1EQq8ViStLDHpnTkx09cIz0SLU
Jc6s+CpIqBIeTYmxptyY/pskNvmP3oox6C80FSfINnUEMlwWnZimjjViYTJGxM6C6BXVSseHIcM+
GSLrDZLjdWN1hTu7sQOztQFmtzGZd0Q8bnRRs1x/SOEvJuJbY+KsjHdpG93KYalhimiZ+CQq6qrD
JQU6a998F3OmNh7K81UaRSR8W3KOrbap7OqqKlZy3mQuE8r46NUIFHMjRTkcyy8x++SqaUyiMQma
Zj6h40pZjbDY/LDfJXBD9zEuZrbgAc77Y21xCdT9TZqab0bcYr6sJuIi7UqmBoHgb2JIbatQ0Up4
oF6/kL1+xMiYiJcU7BDMHyFQ4kmUdUr5lEphd4hklGVE6parr9/Vjw94cl9/fY9wvzbaduRVVQ/h
WnfE3oYby+DywnF2phL4F76lG2dlizEycxvnpUC0OZNhFFGtO5zSAop6u7WY2d4E2U61QxsjZmzy
fEfC1D3cZgI+YDdf3+JZZOffn+GsiImEtvOqoZT2hrQXuE9jV03r2VxmQFcrGDtdv+7DjWltfAjh
X1/zs8d6VqdYXqYFuZAo+1Tpe0TkHekPI7kcVcud63JJpnQ7dK4QSPUFAOonFeCjHUH+9ZskT6DE
pNaa9iYTcsuv73ojdacaalEZHbAscbPUAipW8O+JCAgyjCdNlSKXxOl8W01wrfFWnomy0mMwyyjn
MFE8ohfYwj31QrFjR7nwbD6u4RCn/PpBjYZocTWrkTmUjCO6a5yEbNUhY9gO6532vZXXX38H8sel
um6cnSI6TBM9kP1pHwEtVXcMLogMl3HL+mb0dq0vFbyN0ZzmICcwoRchlGhGXPcGmZ3tukpvKaW/
/iSfvA0zd/J9+1s3iA7Jsx336gp2Rts7mbLXi1eM8Fyr33x9jZ/pKx98/+dBO5JE7JmUxOOeGHMn
3l11S2FPJLujHeNDt9GWtR0u0k3r5AuEzC6J47a4HBZHbERX1nW5vIVnvRnd22phHrc4oNjt7tJJ
+wmJRNfPDiuTDJiWUJhxL5krUURNbEv6IcXmmTC5/MesvcBsrN+iCSLN2S5fv34in1UR+tneNoyQ
NSctmvaIXtrULhlmDpabpwpkjWN+j6nYtNPN6BJdYl5oH30BZ1td3Qppg16cBbjy18FCghUeLyCI
OsqWjOsLVctnG6p+tpl1sLkD0+Iq+spbtQ/ZBhOEBeZRa+/Wus/W3dZcFgvPDQ6ei7Hz4sKjnB/Z
R/d2vp9BYBFFvZn2kH0Jy3tBCR4pbmUue2qC4Ngj2zW0uwCj+BBljIjpqYa7pa3KF97un23uRx/g
bHdj4phnWKVP+8wIFk2bPJDVeURCuTQZ45titIiMTWdhgfdc04vmpHVnsYo6wliVAe6ekZ/Ao1/5
Wg+rtXlJKsW0G81w03gXZ08WDiBg9aDN074YnyeI8JS+DuOHZVCRqt41bllvzHYjRPs6v8FiXzbI
Fk525aQgcdgKxUMt3rSApZkCqf0xGkEwpwck3kgrrmU+YS71bhyKsOL8G2m8Il7cFrCPHMM3A2VD
DcVm+kY2ehLLOynJZybGdmyiXSB4y95oUDusGnKc6DhtJTj5arMZ6t4JMwNh3MavD02mrwcNOU5/
Q7nTDwc8VxeFJ260fDaUV0fMg291pOgNkW5DxzFX94RENNpR6YO3QGoPZTFdmFR8tu1qZ8vOMsOk
aSe2XXMV7iDRiIdkJ63jHSKL7CStG3d6Md/E/XCvPzaH/lbeX2TJzSvtg5dkppu/32fRhXRtGnBl
XzjJSOTp01EbVBugFP0hR9lXk12ebucnNZYHUXke5OuvF4j2yRavnS1LCU6e2aTVtB+S9oA7+WIS
VdfC08puySGszO6ENd2GdChb7R4yxvKWgJOIie2FuVLbO78uQWxvIGJkVf0cxKONzYE7GHeYoNht
5EFgKJdRDIANta9Gmii6SYqlKcqkGrfdQe1WBbhIS+/ckHpg+sEy76MDe+42KmO7wuVSwl7DiI+T
v5e8LWCM7cVP1bAX9SuPQHblNugT1HDrUS1d3Dj3rUzBCuUPBePXj+jTU+Ds3BfBvsyuYQ9paySM
0DQG8nkIEOkz5JvpQUqfmnjNk7ItfWtWZNJrkAZmIkb6H6Wl/1UHnouZvT4NqzphjePOukgHvPf2
iiRcuL1P8FlUEr++fDHnbwHsKO/DqhSfhyiY1hVW5m7TZZ4dVVaH8xIAci5h0V1Fg7w14LVtEym2
uFu8kWMVVFROeGnNKQ6XkqfjFOu1AI2qVSG761ubTBRy8ro8Xk4W2FvfSPUN0oqBV6hLmre463H+
//rb+mTD//mev5vYT6mgm43Ps6JgGbu1yaEZTJB+h7evf/4nQI/+E498d4HBTNpMrVgw47Y/WkvU
sq6wEBYV+4Pk/hC+h8tgm106vuZV+NHGcHZ8gXHBi6mTcR/4q1bynk1Vd8X0mt7LQz7R3+BnbHeN
g9ZTrXZ5dEV60de3+dljlH99KcKgl4oE79I9vMIMhxKhtXPhqhou1dLK/IM+urOzRWX1XZ74mTnu
U7d8Fl3z6a3e9M5GsvWHZbo1digEbey9XXOd2ScsIBay8yYtmhXeHa/xK6f2969v9Cyf9a/FpZ0X
213RWKJnjPtYOqj9G2JTKV/jcx0+pw/1dRcu9RU+k2hTTbtaCVuoG+FddBDEVcUcQnTm+Jwf6VPn
r2uYpdv2go/BWXbqXx/rXJ3e+ZWPFCAa95GE5i56js0HVJPp1EFVieMKdfewsMjIOZb9Siu2Ewru
YCWPI4I+mvhNPThaDZPYHXHCxTNEu1Qszo/lg+9Nnc+Rd69/6eNJ3UZ8b9OS/UB4aZedmzryI5q6
CyXTp7d+VnUDXUxT2um89Pvabfb9TX3AQhH+xy5ysrV10L+Vp2iducWiteVV+qA5QKlL6ULPI8+X
+egOz8oABohihps6Czx5tIJVA0gLb8rWVNy8aIFXUyZwJjnEBUOmge76lqwj74FQHpzC1I2Jt3d5
rYZPmGM4lW7Xr/BpuJf2QnOofLIlqGe1gqZPQTqYGi5lHhwr4dBcNVpznMYd8S1dd4+pIN7MSmUs
gm7ZdFt/pVe4E+HTuBJD0Hx7CJYm5u3Ia/O1hiRBdwSij/At2yTdAdf2PiVFtjnV2TGoyPkgC+zr
hfbZilfPKo3MyDChnz94hboBjt2CrcvRbAyn7MlhD3OwElwIiFUbGw3pBu7JRndW8SZckDmypTew
8WO8MD369Es+21g7COljgvh2TzTwrtKHlWE+pSQoGdehuEaItGiVY5VbdgaPoMAFeMRgtgY9agBB
yWKzh2bpR8/TLIjHAkqDaYhnFdQbOorOmZTrXjAWIg43F7bjn7Tqj17Ks/04FozZinNedtQeC0p+
iTbZd6bX8gifE2EBghTTzo6icQ/5skSmNVxKIf5sxZ/t1I3gEcTXCgyFr7z7wmlfpPX4lAN9HyP3
wqvxSf2rnu3BXmUQWhpzCegJ/jF8UJblTeHU22w1rrG62EzL9CU5STuk0w/CQT/lq/B+WHQP1taz
g6O/oBZb+gdapk1+a156Xz/ZB87z3QNMboVB50Plw1rHlr/c5ki8rSUz48IpyHGizHVH4Yd8Epda
vBAIqvGd1jZxjpDc6hB1S6v7IconzPN0FZ7WtTnYZbotCuQS1Id2TxBbsPZhsaK9evr6Sf7UGXzw
nihn27OSMsDDa1LatwttiUX5SlrSwLntve8+coquhpW6FJfStt4lv399yf/D2XssR8p00aJPRATe
TPFQlC+VzISQ1C0g8d48/Vno3jih5hfFiW/SA0VHJSSZO3fuvczaxX7u0fw8EUBdH4Kqw5AE7Dl1
8PJdYg1m53A6TIMhgWk2Ku7XsB5yxhNjQAU7/Xg88pyg/vaui0AN57oEHrcYWHQFDxURfTCIPe2l
jax7rRvyja/5cdSxNJ3TOawqPPiUUdAW1JRLcYdZH2OQfaQ/foeFhf3/Pee/w/yPQZpMGZUpwSDK
lYK/My5NB1FD+QXC6S+0njvBKT5unR1rhSVuEfWgTR12MAPFYNC1vg1X+FU8U39FlLX2MYX62cY7
rSSP3yfAj3cKoU7dFxOGgWjAe38BWOhr8CRbvNKf+Y2yanO6t9et9bd2IHKL+BS20SQyBUZjLQrX
0P0EXtNn0u4AgZwgwscQrT9Rh84B71aZQAFTJ7u7QKwi1SLgHe+MEyevcKFHVYM++bjRmRnsnoOD
3J9abPJmK4KvXLS5RYxLoVlOcbzPeL07AiaVs2Y9zczolx5sQgZ/4D7b7gRlAScXd0kL4iB3ap0C
qgGpmW9klWurbUmxhcXMUEcs5iqEXIoCkumZxel1FeBo1QqoKx8jbyh3EhhnEaLqxj79LqD8slGX
7NoiAcqaVAHrAULbgqNGNF/WS3wXmJhQoCrihN0XOZTWTRax8qhUeyo/9aIK1pJ/Z/troBjorkiB
mt1h98ueBwagNEhDGlJp9jMrIjaj1OTJKxSrgxp67/ASPU0o5Cn2AHLnbCKlBnP74G/rs5qEcNjf
BbAO21PQoHd2DC55acgczM82Pvb3m/32xouYKDM8JaYwSPA68ERTVzFZI7cAbDLh62BNOsA9angZ
nWbH66UHkZV9Y9E74TRabxA8eXq8Db939W8PsYiPYsfCoybFtAtAj0OC72WkHGi8jlb7xRYaxxio
uxmDoJZXmBApr+8orcjH6gkZDtGgJ9TdISd7KOD5iFt8hMAOXZ5aBjr59vj51uoqS5pwhIa8BHlS
hIkIjlZACut9dYc1236AdKYB+DUwSTsUI0ToO29kGqsfZpGEplMbSgKDMYfWCs0RMN3UgKoTkXRh
vnNC7LukVPE6yU8xiDuqMDyjHF5o/V8IIbF27+SQna/PuXik4P1yyLbKxGvJ8Xdz7EfInPtpUkzj
ueAo4ORqaN0ZE8HL6HRWC3EehCZ6YupfBi2PWi8MWS2s0mj0JyinWIxWO6F6ffxVvjOF31YN++9x
nhZJCb8gPEme6q3N4hyCghTEhqDRrYS67MzcHxWq7ncIpRx4m1goPoD9l2J/HQODG+10MskLswMo
eLiOhnhNz9A0OojUqQAduWaMrQTtm+P425MuAn+QDNBrnU+z0P8oZHgS7VGwijTwYxsNNxsu1BO3
oa6hBaFH6EWHe2qyNpl684L5bfBFOKe5AmY3c6KVq72RHmI31xzhbLB6YlylrZvwPOe/DLJkk05J
DLTRvForLIbOa43WmuzCiC0anTBfV0AEj078C6gF+9ASLVnb1HNcyciXvNKUg0sE9CbBcbA4HRJF
tmRCplPjXKyHY6xnbmgIGynQWgP4+87zY+3zADmQbL5gRAcIMLiCntwKT3ZTVNUoLb2BL2+BH+Ui
E3KCW6FRO0XforGupJDfRb4fQ7OgMAEpNL/mmdFvkBI6wtFve4WuXJ2+I9/Pnw8qsatgR+JxJkh8
xl/JgiuERTlbU7d2Lfw+538M0LN0m9TzAmlMCBTgZKktwMxv0MpTaZ3RQtyuKfNPuBU9VxK7JVc0
8KEVX/EYDjpSlujeLjAVR7fwwuOfSWfMI7x2j4EGf0491WvjHuhwjdoYfOU69g2S+PGqRGHlSakw
NvhNRqrhKmhsJawryhHfykM/rzDNWBNZnL9TAyUHlbcmU0a9kVZLA2QgI73AgkkLzNoAosjmTDhb
GXDo1E+iWr2zem76CH2wBd6hL41akb7FJf++af62/RcxhucioO7/vyyCNjJz8No7aIYuo6Lb50Q2
KJ8G4I5A9Bv1Hd4y6vCVe/6xNVNvMBrLRtnPgbmHxZojFnVvh05gboWmteC7ZHUVZQTXrfnwZo6T
1xuixWvFsdRgCaWyTq1D+9WRzuWp2JP944NprfBOL662MTXAqXYesQhgHC8dCeVO6onzrbAGHEkP
6ncG6SWYbVpsyDwQSxvxafVVF8mc1AXwhBxkxps+qZfphsYWqkDVH2QL7x3gCMci1UFfHB3u2jv8
R/m88b4rF4YlcYdR6AJCAXjfSk8v49cEScXCCOdVB4FqvcUOIyiABnq1NcErMZ+e//5zh6UNKn6Q
KfYm3NX++ty1Lc+Qh8cCOwutjrQD7YZZCJEPdeW28ZJrY87H648xWbhvkoTD3I5n5Yg8Na3N8E8H
QXa1heRFo3JvFVL9WLqMYC1FG0XstUEX1+AexhmzQSWwY8MbI0D+EC5hZIvUvnbJnoV0f75SQ5FY
AmUEqRwDXpjK7oNLYcZ7/kq/QMyTuT+eubXVsUh+hgGeTGIiIv8YE/AjBlA7y5B+KRrYhCsyTJAL
AMuLYYsVstYlXNJCfAneZjTBeJBdh7PPAZZM93JPjjHOHb29VXbtTW7kQB38q7ZZu3BZ6Hy2evMU
4mbz+JVXIoCwJItAnn2CqwgWS/8FiPce1SbuhZwIVBst6JoWX5xbXKpDeBYv/3HARchRoM4nwiMU
N5SD8qn4txaEMiRAHBizqvCXfWav4KmGRBP/BH6hMxtFvJWECArJ/66gMJMSGLlgBR27a35p5jmu
n5Jjr6fO9KW4wTWzOiysXW7EkyqiSgrS3FNuP37p3zcHINH/Dt74sLX0Ex6gQzrU+g7aIfcW6i2P
f3ylWCgs2SAgi5bNkGMZiRbrNk5kgOKqzoV/CG9q4fv7O21PkCiaj6tiI35/V5H/9xidod3/bEgY
bAVjN+CNMJdeSDweIEpfTVFnhin0KX0reRWZpdYf6Wf/WXIbWcuKOwTcLn1vd1Cugkcjmtkg3mrR
fvji7vBTL1z5A35t/TO0l9ldeE43lvja5C8iU06mAKYveFQAUIz4Fm2cJb+nuZDj/ncGKBBPlLbG
z4rCi1+YifQ2NJfglfZ1GQoLo7XxcdeGWcQkOHekVP8d+T6jC3tgHM5kBZVAXFv1jezGsap4E/by
ESqzT6KeqDhSUBs+AD6LfGWfmxT6q2SrbTFvlt+++iJ5mqC5wZc1VtpoACCM9RVqtAZ5astXRf0v
p9XH0IjMcmPXrICHhCU1hBqjWh4KDCepkRHhejaZoQlLHFPUT4UKESUD5UdddOF/aWT7LdrpSvFT
mOXSfx42yVjzlDTiy7buXEFjVZa2o0iLIcGkRjvlArE8i9mxr+wNto4nSufP1We9C99gYeewuBOL
pgCRkZfGTffVcTD8HcQZHq+GlfmX57//ONn5uhObLGpwDDYvCXwyG8B+WMDtCA0NA4jMPh5FXBtm
Ea5aWJsEhGYYLxEBkQvjTptkal9TsOSRoPE2qRKR9/TgCECuN/DvJsBryw2qBflr1V0bloIFILjx
c/23tekIixUA4ib+kNJCDaFQAbMwjWkOUaM35KlAOQQmdWcKYCYulrUp/OBpM4UdEzSCYHqdQWlr
FEyY+NkEciUwOIyNPpMdn2bfEzRh4bUpcDYJ7goIaADxAno4jG8VuVWM64v0PesZK4yhLN92hQr7
P7i3WSR5jstjDDcF2KeZvliBZ92h2yRE2uMpXGHYour275cqYDrOtH2NVP6ThzFYoVMfEKutro3L
tlb6SfvaBAvw543R1j7YIhqnbcLQPDUhraU+Bjj/UYMBmIs6olcKK48hO4mDXe8hS0ihzwh9Glhc
oDCZAGdBWPPxM8xr45fQAAnXf5Ym3VSSkPt4hHb2LY1xJpgSC/uSMtsYYKUNBzvnf0cY+jxN6hFT
WpmdPhqxTZABNnb3QRm880kuc8EusdgddQNs6vFLrZRTBXkRffm0DytIfSOrtUajPgw7ZkeugQsD
Nlc0GwtckXGXWY8HWw13i+iahEk/FRKoCT073oTRd7hguI1TZM40P4XMlXVyKEPeYmS40o2cMUBz
j+H+jBD65xrOhlaOFqHl0lRvPMChkYjWLegrj5/uu/X4ywde9lpEthGgiIioSGRnAiOR/YJ4U5QZ
fAyBPRgRwGEAxp097BjgJ6iWvMtONh07RQixH+hzuPAyq1I9rrwIfTghBqWbcfM+hMkbZGskyH/o
0K9U23I0QsoD1oM0rzz3nmLa0dkpi5fHr/FdCP/lNZZMrzTjS74dOZQ8kCPtuVfJ5q7dkaBErXPp
m5h7EmrXmh96eGpfMNorkMUMjPC06ckHah6ARPj6bezbeXv+9iyLg6bMGhK3PlaXPL5X8q1VtsLP
StKwJIRFMoQDBr/AxWLUfMatUFhnsnsngC/8JES5sSnyOj/pb2+wOClSgmpqM+AN6ghUHbDY4U5o
EGkHm1grCff18PX4s63FU2kRT+FkKRI/x95AS/eYv5du/xScJSN5l1+me/cWb3wRdg4mv73QIpIC
SF6XqYCZ4636UHmJE2qJLuuTpiDbEAGnwc0I9gsqvSueEhvtzeettGMt1nyLjfw43DsAI1LYhyO+
nTg45QErjfpU8CZdMht+qp/cuwxPW34bxr/27RbxlKmigQjzq/YadcRN15j0wQ4hWj+o8EO1Iv0V
jnUaJOf1x99wbbxFLFVaiBH7I8bj0I5R1Btswb0tatkKrkBY0nt4mWoFGBaj2ojK+niAnqZK7AHM
la3mhPT7wljSdsK8Y0DXwgJMkjeu/yOcS2h1QdJto3yyFvyXjJ2Iz5s+mE8ayFi5g10dU7d04Q1j
os2+63aNkev9UbbB0XKhO9TvyBbJ/DuA/7Lkv7PAH+tO6Oq+gZod4+GrvCRmB3VmuKz4EHSBc7I9
wTecgS2ImtgU7DhQr0qMGm6lr0GvwvN93MH9soTjHFBFY6LTkgZJziN3erxk1qoTS9aO1BNIjvaY
dcg6wa9UQ9r3J4pV6gL22g76Onq376xUr5qNNbpS/BfERZwpq6KSS4bGvfY+efEbpzcR0DbSfrL8
K9q2ioOml3horOg13cpr5uP9t/lfhJwR942YmYcsDf8c2/PXjtAUAm/jPwY1cZGblTG8bX0WIyQO
Co/9uXFSl3tGR1iPPRCE7cIe9UoTXLgCoEZAW9Jts6S99nKLICNFMK0u57RQ4GA9f4OMFLxV4TS5
G4gb7sKNi+k8Vb9N4SK00PHoU0qJ4k48sNoIE9ektx+vwLVCx5InQCaKbUiEtCdPdPIawM30wjFa
dfS51xRK0i1kNeGeY/iTJjQo5F6h/qcwZ9xUpKeuv7E2zBGTQ3sEy7LlNHJmGmvijeCrhmYicjo9
8k20wl2Cko0tDIAFXB8/91pAXDIQeNiKjOMcbUsDlS41sIjJOsD7WvLlP44wx/kfcSMlXFGUSjYX
tT79VOe5At6nJZxzdQjkgvwGhNp9k5q8tjGXFIGk7JNYznt8B/BYje5FOuIqd2kc6Ko40zm8+9fm
ADBp8Z5v7MuV42rJXBqFLh5Fmsy1jtKF2LpgCEDi/d2sg85r85c1u+Qn8VQ3MXCBnSUHsKSeQ3S8
ij2tI6ipfza+0MqZteQhET/iM55CZO8YHWZFFTHqLlUT0cpwby5QKVQ89irDsbx3cTqb/KkaY+B/
7GpjW66Nv4g7NPyp6ZIJ0NrExeAruXauDxfjrdbKnGP+NoGL0MIE9BgWJUV703E4+u+d08P7+yQ+
9ZfA7Xs4lg2wuclh6KOJH48ndCWtFhZhxheDgZZjjAgDKwWVIaSCbu7AaxX2sP+tWLlkThCII4RU
gSnDtf0j2YW8+vjRVyZrSX2QR6GC7Tx+14dbeNPVakcdICSrxFsH59oAi2hQ0EqhFAOUYaHSlh6y
m3wOUL3xlHOn+R7jUlZmpEfq5m/hIVdCPj+vuR/Rp4YoezTGCu0lQq7Xw7nkSh3m1Y14iEJIJ+gT
cGoMOJ+H/BYKt6w9P57HlSXNz6//Y1iGnboIJhbf6IMnbJh9uXn/X2lyCUsWAiXDf2zwMYXBYYRN
Qn6HOYg9m8y9x8eta/xaHF0yBpJKYQig9QD4OLwBfvtOehmc2GULVSxRPuahSLcrjzg/ZfgqFhur
byWW8otAADGSqaXhZOPBl6NU8yfGSuz2A8ZY/+2jsP9+lNGHKDPdI7+R4M93pQUNfB3+o5U2fn7t
8vnNsv/x0WuqqwcxHueG6giV7Bayhxo8bwCagR/WxTfLxGwZvW02YsAKohSSWv++D0SS4bMAJRZP
ovbMh7DvQcCHj6UTnmEpUpuognoAMG+MttIeWULyxyaTOrrGOTRf/wAktv/TN1mC5mV6qCuG8hGd
xVptxjsFl0/hDmVURdnAkn+DkX85AJYg+TztKqWPJRwvbgEonwCOW+Q2t+wk7YDRdyGUrxfHGrCW
XC00GmwX0Yz0EFgXINrv8g4CsqrkbEFpVpq5cGL996OhyyTDgWLuGgDSkpm0y1oxCpP+rdi1EHwO
NRS2THghHkS7t1ub0pH/6RAU14TXxzO+EoGX0PrIh2Qk0+MGWY0wf9TAsO670aCwJx7//somXqLq
i57UUUnlKMGonEcdIJKiUif/8vjHV3RZYHj87/TBQa/BAYJfn5K3yAubHbx6pLeuvPusHqLKD3gK
DPi22mprxZYlnH6kRAoWcwOuROD5TIYMo5lCrRhnCjX0ICOkl7EMj0Yd9Kh7uNWpXQskS1g91Yh0
XM9d07L/eOcqs2fNTjRLhxQ6C4EEu62e/Tdc7x/P6QrpD97R/85pQ0k+l0t4SeJNgGENCvwnJRMy
RHq1681BLW5oiqKyJZ6Gr+B1eI+ONVRp7vXW7X0lX1pi1IdgkEgAWSgP2v339t4eApc7oFWpC0bu
ERcV108RWNvsQuvJf8wK2UVeINYKvJDnOsqM9RV2uSuZ8bnYRWhRNhr1Su+ac2P5xsYMz6vzlxD0
HQx+nAysVCpy0SF4Mua9M5HL75tbaZFLtBc+Bs93ci+0cwc4evR+rEAjh/8HqO7K1XoJ9Vbqnpv4
CCc5YKU206F27kyZI8H5ONdgNJtCPqkc/1sm/73Cfrwn42eswiTItkJOGyKju/rJ66Dc2efH87iS
VS2R2kXZ+lJdY6H4PUwK1FGBqscFnDuI9D8eYC06f9d7f7wANKagkFYJ+FA6/zQ57BN8e1LLP3HP
c3aKChIQpCPQnQBfY1+4ZP5Y1luGq0O78QgrCet34e/HE1CCWHakyXmP5Qn8i7Ngn9fdxlG4VqX4
hob8+PHUFwgPbwB0EmBSRwonu9GsiTsR73CK3ihmJz/55Uks732mT4AAF0Z5kUctK5/z8i5P0CpJ
X2TiDJLb+iVak4KGTkc2uR3qHbhNCV4nqBHvDFavqAFls+ghSumuqCA3CmnjbmOVrZww352/H2+R
i1mE+w/yrOnYBE9ccxmhTRKZHPRR/qOPmrAEYYsF1XNMFDEefQ9vnN2gCDbgWqwme+QF2uPVtpZk
f//954vUYivVbYMku5XOLcd/MuETi3a9YMOrahi/YHKtxX1ooKHxWkfppRUgPgVjZBa0ZiE/FsrW
sbqi6A4L13+PgDaThbCZS390vBNGMCpps8tvZXuBZq7oQ7Y1hJ3JM39kQYqK4AME1dxxMuFNW1gc
AAzh7AwM5+9kFqppsDPBn6Btckz5vwVJTEj1EXjC0GACDaYiG2lOw+XFm6hnGGIT3opgptw2sOnQ
xEQLeENk/9IgNTARFHmTPZFQN+sjlePdLNpXkIZvAx0cN4MF60FuPJp/e/w9Vs6h7yTgx+dI6kkR
igKdY6jpX0X3b+dmbmcR6/Gvr2zsJV585EeIbfkV4rDwSTevfrCxqVfyue8k4sdTQ0kwKNMAn25K
jyjE56Gt5KMabEpUrZwfS/D3JBIWlru4bvbEgTt9+tS5nMsYyNgHJHaP52Yt4/m+6/54iXZICCV1
KBJ2JjRP1FgtHMZOHWL6Jqp1yinZ2HIrt5jvMuiPccScb5mKjzFZHPDyyatUwRa1dR6/xVpXcAnM
VvKgprGKsIBw/TsyUI2ESh3SqNSuHKCSdiifG1jxMKa5A7fsNvfKgj3ORlRcwUoLS5A2K1dNyOch
Sp9qkmrI4vh7tpO9CDz+uTGhaJE1GaEBWLHyKr0+fuW1zgu9yKPymISIHVjVidOZ8NOwOo/col1q
QEDbkk1I8cifoyf9x3WyBGaPI42qSoYt2rvDUXbjPSBF/Im6JCqj0c/Kady4Z6xs1iUeO4SAM0ll
LHoennscIFNEuG3M2EoSQ89D/liCcCVsODlA0Gfadh9zNSqpIfAv/lHioCYGP26uluAu8zTAVKGc
0EKGSaNAgTKZ1riiNl7BcwbffW08zUpmSs9///E0PjRX4QOD+xTcgo360u7T/d8Gk8nqst3tw410
e+XEXuKy47As8prFZ6uY2KPZTqvhJtGV0y4d4B3Op05WDxubcO2GSC+qrz1Ps3N7fqZP8S74ey5w
P6pHWTnYIsLGIGvwEHoOlj+mjc1ZRpFmhB2cTY3amgeBD96efeV1IA4t0GCrHViUVnBNLPIknSgn
VFRYvVhbzngrjRt+CcgGAghAh/k1gdkARabUIgAOwFnXtmKyglf53zsLv1ToH2XS0RWD6hI828oU
R7ddx3ptMmBANm4bbpyKK0Usfgm4riYo5koDZpKya9X//mTgkbhg1kB7ZNTj4xZuau19FinORE2J
wrEIzk1tALdRgGAbOdGpOm/BdH7f2PwSXy34fhrEEgYQ3VpFdnwe9lvA8LWfXsSMpotbgeT4aU56
4vh755tcDBWQYxFu1Kt/36D8UiO/5KRWogYMMDJWe/GhqaIAkVWCmq2J/sbZu4LM45dQaBi4EQr3
K0x+akBYr83fQ7iCo0bqchm8DQ8MLhg15IYCNchAOy6/WEWHGnKkQBbKfBzvVmodvLKIDiwqSlPP
4BlgOAhZoSY9SokH2KMEvTtYtNJ3Wc+pex71cA622uZFHm0RwiLpXjY7tNtx9yn2lAfxqT+PH2gl
XMGK999IMvpRkBY9Hmi6djq1yw+sEZ0tBv7GKvgUGwWItalfQqSrUKQiuseVqRmfhdyp4EGUQ2Ia
eoKT+FbKo8q3dhTmuN/pBP3LkHVz2R6pnTTc6HcY8UXxFlZyhYbAL2HTVCZJAcxIaE/o2VMbVGYE
h9tRUyTR7gQz4vo94fYRd4ZloIikgtyh7pcyDt3gKrFPaUgL7Pws3FiTKxtriZRuizxU/BIPQ42Z
1jagO7GQOZdAqIYUZ7gB2vk9Q+flReTBbTXtpBAhroBFJUy9fOFShqj1bBxGv+e0/BJD3E4x5L4L
vEPWgo3ElCoFddxQ2Oqg/Z4h8PIi9mRlRzXKfNCAg2kV3qTCdefQaSBcGoC5oPzxeCOshOclMJhS
gBxNZQzTme07lKXVmZ5Ae1sNrZXcnF/CgoEd7XhmvtzBdA9yqNdRS46xC2PHl/S9e2ZfJCgwQN4p
2DNaomjQvIj1AMocW82htTWwiDsRUyRZ282vB1hIPDiQZVfCFHaaG+2ZlQC+dD9ICEf1YTS/HsjB
5QHpgCaj9byxTVYqFfwSDltPASU2FNJ8+E/CCKC/Z6Z8hfS7Ifdqq08ubNRvI0qYwjmxH6+HlesM
vzREaKcQvlbzfZntdRmBwWbsnFIT6MYQdUCPhrUroosBCqYx/IkQLMeNkVcwdqBd/huSWXjnRTmL
kYdP8O1giMoAzIVusRFY/DExKY3coRuCN1X28S0GNx+pl7GVpqyIIvJLdX0lCpQxBrMc7argLcfX
nExe8xEgr4Ht6+NrbI37dg9wqQ7yTnahzlOlQgV7T3aimdutBsRf+HfjG8yr85cccAmnDUKFD1kO
kavXMj0zu910rk1OK6za3VKSWv3Oi/hSMXwshwKwe+lBeck6zKbWediKd18vNcgle74pGLwJeSAB
6KeN7bISM5cgWjabaprAPcaTI/YLXsTXQh4hNVxkn49nbmW7S+y/S2hExT/MRUyccgxBxqy9Lajj
WgKzVMKPe+jAEh4Xtsxj31EEx854bj45E/WywutO5T56whI1IgsmZR5b2UmkJa7wynrjxtStZSxL
DK1UQiX4GxBcQbznHWrBsK0A+6CmVLjKaMNfWQ2DrYL8Sn2BX+Jpx3oqw0pA5wTmjp1KOq0A6v4P
7FVrdXIn1Lk+oZRdP/du74qbddl56f2y7Jcg20GiaH+cl2Tzkt5L0DiQjn6KOqf7TmPQu9jcpNXO
Wd5vIy1CTVdwzFQOQDy0Fwp6DXAgHnCyZvsSYW7j7r32Movso5XHjpmiBr1YOW3hiwp32Touq41j
e+0eukTCyqUICREG6zF4h/AcZXQaZI0C7YnZQm2shWNxESDg9jKGbVvSnnQNLmi/klv/xd8B5YFN
QQS78ZlLyJxGN9v3epKoo57tNz1z5v362/eZk6If9/yYJ/8/HmrCJcCtzEk6ppZiZBAiiE2JGJVe
bmyrlYghLiJGzQwEfsUtgEoohk90rY7iQW4Zlcq2ZNBWMixxkYJIRKqCkZ1b574J0e6K0scQ+rYp
oDxUplXQCSLnx9FvdVEsLzUwE5oaCeFP6q9DpPvVeyvxmgQB/DZ4pV6o4SXa0jZdSXz+B8DqK0LC
BwCwZpHOgWlaOE36p1XMQTKHOtEfv9DKx1kqW/MpIwu0X3Kez4TMu0iKVEsGAlmSqg9btUiVTn08
0Fq8W+JXu5D1A6ZoJy/USA88bkzgcPKS+HoLLGGqQ/obBreGmJdqnjn8pHfda1aFOre129aO4yWe
VZLlOpFIN3md7/b5rh1pNYPkVWbQIApC9NevQJG0SjcanNR3xk+E/Tb4myZekdIby+cbMPXLrlti
Xv1GShXo8kOutrqBJ6gyBdH76ZWWjJDzyGBMPnQa5ekA4+64eRtLH0kDrzH5SxqZfplrXVI+9UOm
8TSYm/CkL0bpQhKbgzKzMgRG1ZZGypVa6tuodEC8NcGVzBIhNsykO7aAtTx579GJylgohdLw67vV
0p+xNf/jJ17Es4jmonKIMcPUznfZr+wGdIUraaOZHCqbOee3LFav5GljtJVdLywiWKT0GZN18P5o
tcCmoeDUG+j7msGs4wONy/AdtV5IfEPVWt3YLCuCarywCGU548sMDKggkwz2N3ura1SSsuzIBhB4
Sp5qERyN4MTDWbucbhkR4OAHdnoWG0mUeaI0HcvyBlkSGBVgC0CQWBSNgANaIVRTMmjQf2tHveBz
tWMyOCIMqhQaPMxDG3FjD36Hjt+W3yJQylLcTBLXwwPIbyA3gXbKxJuTYMdEQiXiJoP6UtfYlyjR
wMLdYsM/MXUo8uoPxMHVIPmc4vc2Z6wx+CsnzxmDgpbT85Ra8XZDnilybKEODs1o5erDDhlV/QhK
FgLpdyl2uQht7xrIKT/RS+ZZRCMHHtVHPreKglIp+syFf6FyohUhpNZCSk2zl6FK9h1lJYpRwyhj
xM9BEUfhsr2kwL2+MkRQePt8o0W60qjDR/r3QKQiqYwbAWLINGoBjE5dGDvTUbC9l04IwBq10dRc
iepLHDIRR7EtBX70ZCDReQhRq7OVeJCDmj3elO718eZYIavyS0X1CAsq6QXoYnd6v4dvimLGX5UF
8KZgsxbO3lpFf3BiZK21iCe9dIwBRysBHuFa3hcq68UoXpoXarY+qu0u1NoaxUzoaHSHBooh8saC
XDsUliDmlmF4eENgQyEgx9kHpNh3/HEy6FmKKH6RtKYBER4kE40h+tZFY4XvxS8hzIIvNnQwEBol
4QJA+frMT2gugOsnHqPnQtaD4jgxt774bGuTPpe+NsrqIL/wzKDWTf7MgpsI6tdn6086h64VHZld
vx9HLUz0FEU/YU9CcePGvnYlWUKiCQs+NMUhRWRqtwwmUyGYEwilQWaBMergVQFrH0jp6pUut0oi
ayt0EcWnoimGmMaQkAa7JGbgiHZ92rqert3ylkhoMmZ1nM34/g7MBAu3b/YgFJhhp/vgbyiTQwQf
moq7cSfclHP21V2qRJtODKTHrXy31eVaqxrzi0AOh3IlT+p5s59Fl7zCa8gie8Zh9Njtdskx3aPy
QUEWM/3D41Ee70mB/V5hv8Tf/8FRyzxgHQ0LE4KU3GAkfKbHl4KKP7KuPeec2EhAhYSMysRAFU3Q
KGDaF465RELgVlGtV3W2z8tAZxEFs/Pon+TIzKtzl1+JAB+9LNZKtB1gnahycH0KhuHkQ3o0Ssc/
od+6TTAeKiG15RzdeVLA/YdAsBdu60xcIwGqcNlUfC0tYUMZVbvJb1CF6Y0gCYwempdJaHA+OLJ0
c6EYZVQrRYT8SG4qLKOXA6/DP0CVWSdLvaQt971yLcGS5GgHmDajyeQQnLcj4xvNIGsU+44jT2/8
3mzl/L2NHFroNAavK8ivhPCA5MBzAra37UeawwUmSV5HpdAy6SuoFVseai2e2FLHcQOf6WJ4plOT
alBTz+WKaEkAWYS4i1R2PIV8kqocUxyCNISu39gD5xT1hTk1sdG0g4tkSa4c2GW5vCC++UGyg2/n
c0cSXYmzJyEcrILnX0Ml0YY6/QiH/tgMocMoVltACbTJaLtpFNiX22xNvCKqIKTEYxeOLMmgoMRH
WavWuYDAxYlGNsHPARJX7GscwyjbJcGfvG51HgpAtMyrIZERfTNV6sBx5TtQOdqCbs5lL77VMndQ
KoVYldSKqSGlIvnsUrb8aPMyhSxLCYeITBkwg1DTgqkTNWR6AHdFhwrg6JGWtaRiFke1qyT8z44V
jZHvVIFD8AJD3sgUqEJT1UsoVsGLkGfPJH1rkqbzhFiwmAGGzl0s2wk/vjH1mNg5J9QvYQhpeoXP
vqa8tKa+hnCyQZqrHx779qkSj2FYaxSsNApzhBJF2dnwEkBGL2XhKay02FcMLrBiRiO+O2YpLCJS
WCzKSosOjVOFMGw9x+UIjtYfn1fZ6MSBhxvuSOCkxG4Kd6iONVLhMPY1ri10H3JPAzy31bBX6UaH
WiuWbog4DHtqyhrgLdBEHt969Ki1/BmC1Alv4yIKATiZunSDF/4fks5jt3V0CcJPRIA5bBlFZUvO
G8I+tplz5tPfT3NXA5xxEvmH7qrqqh5Jix5onQOAbXgk+SpOlL+K24mMjXJGJdmJbifZEVnahdie
IkxDSngUrNCu5pbcLAIbVyY56uY85/eGdWu8ryIRYy0pnnfNHI9191u2vwt7Tu0IFZG/moVFoky3
fkgCM1ffoOsYrTJoSYTFTVXi2gUxwb96dOjSnYQ9LjXPlXrdoud6luvQqMQLZiOXopNOndx5LSlf
4TrEb6Nk+rEOnrjdculcMhG2zJ9bXh/4GOsMNylg3NO/Ru3mTNZwWMUYrwlrPyuRFQ6VfFdW9Uam
rfJsRnO/K4nCFRJXUJbioGWAEmzepqwIbKowsmJpqBBYHV5Pmd3UoqMWb0qbuMuaPeO+Pa+884Ro
2tbw6/Y8bVvrmIYYGopXTqW35AStdH65bG9Ty2Q3UW+TJVCL2kt8Hj+KVeehlpdpJkNXwE8qmYDK
U6w0iIYRYoiswRNYKlqR+rRnTFsSpDM/E3Xvd8bm1pri1EbPSxLbUGrdSvbEx5AUri/1sRKqGGPu
k2C4E6iKiKm2R2qU+/g5KqmQy7F6BNfLVpClmuW3Yl/vlAT3DktvPtpGvTbyGh3L+D7Pl7H9HbLO
Jnl4WIO8fTZ563oKWjS4CPbZHaVeO8YoOr1y0IVdalaRW43nDW9yM22PQlKEJWB/LOal06XWc0S4
sDtxGyqCfpeHHgttId/zgOegLU4gT1bsjYPdHQ1OtosIdG1cpwF7Z0Z+kuJJnGyh+GS82LTuJK6I
07duRZotINf4LKxAXHckjzCmm+nOUDjSN9/ZbmE2OA2BJKYtzY6ElBFCQLEnnNz19DyTX1Qfxc2O
y1stXVM8rypvoIGJW9+UDkP0JGx/SclsW/VPKvG9IDPEwIU9H+OXqUt2QlaEelK8DFmL03pey0Ff
7hOIjrYvA3NKDF9hfE2zSABe9KDnvhoVmcyL3OnHbnFybGix5dS40jROwYeV4yFWnjnJ05U4pRXL
ok8NKiHWDhb9lVrNeDcYjaNpu0TcBqeqG35DPAyntjLSb+nepf6ieVHBkJzuyA96Fr1lGSiGETBF
hcHtYjiSntosHi/uVUeoUaCkDPDE11mT3c0YbMEkStE49QQUmTGH6BaWf8WGKQrzEreGxIMcc+9w
0HNnqMmoy6r5Q+3HyzLglo4hOdDH6lXFkSi5XMaujCS7yRulfaN4QuK1CpwxrjYDv9e0nGROB+xk
eGpfaX7ucerOaYtmhhdP1RYqOb2k+quIjOir7lqfM/Gl3AS7BgkY9obuST0US/eCdVSg9cdYdeOE
gbp2fNLqczN5PZZdKkAAwaglsVjDfXuaEPhkw40ZxirqSM6rPFy6TcMbU0JG1Jd15TyqFl9nZruX
R2dYFwKr3VH8NLMfg/yHgTbGT39Hk0OCEdSacwrBC6JZDOKlsLYUR5Z9SfKs7rmLX7R6rzyOCluf
TnV1gI2Ky7O+eh2+vyDUql0bTtNwzn0Iy73cnmuaFnV0pyiUGQYbg2rYWSR/gvG9b/EB/lFlc2zJ
F+lbvilbR0tvT1R55PbOIPmGNHhjW3IOZeutWbUw5o02sXhR6UKLJh2OGXFHVddBR0HPOWq7eda2
7DNcO7xY7Lli1vxCPrtdSYmX6fqX+Zl0XlptLNrMUXR5F/fFASuq/fR4+CC65pz7Iwmh7YbTe+1P
HPQN7wLkZliWPYYXjtSObrWeC1j6qTWu3eBYw75IBlde2mAdp8ppu/aogQPoJGmrSntph6Ms3COl
OPTyFwHS1Rox1j5MVyUVroycOC0GobhMPo8GmJKw1wXiT1ssJpdZstXFyczsNC+twvFU6WR01t1h
lI3asbaVykrayfH7aAAZjapBUSX2FHsUZYls+Gu5lN/bxIWfGYqblT7iZXzirTpQY91f1REXpt4d
N8UeQf8BLcWT0bB/85BLwFCZvq63vbqavlzRVsp6kLTzZZnf4YvtVu0dEe/ArpxdmQzGtVadRDta
hYYuu1oP1tYST4wXBxdbqt+bufeZSCQ/kjRZsABLKIlPFpP3KjICIfoSgQxA2+zN2lvGEymngRXL
BJ8+FjODQFGl2uZT1wVaGe0by/xblVhxp0y4llUYNeKXlJFflfKqtakN5GbmiYHMvwzQTltg3hGS
a5ppW8YBwXdLFbJ1n+u6BFaHP9L0Wlqfsvg6bK/qSlnnNcXTRhyANPgr+T1YTUdhgmclpYAj69lt
lpXficEoRyRAA9+3EVVaeWnT5lRPlmwrlRDqDStW6HbG5Mt1IJbZP9VovcQasNB90Ir1Rng84axd
pXtzoWc2Y+cLOVPxoa3K+TjrPWGC1ZCEybrsJwJ9bKZgb1MtnfRhTXaKOH3U3OE7hhatoO6+pC3z
qsz6XRYyVuvMmfTXTKd8R7IPzp5eiXYnlFMqv/OMxmQqCQ2csUqZWrcvkG+t455qNmwj4VBJ2S5p
ooCY0Vfs+w6qKgTrTIkzVemfYhGGEpPRpxFqb5if4mpQpLHsdFLYOS1RSdTVmcv5oKAu7rvjln2m
1oeocVScjdxK7JwNX02EemLan3sNIFOv9Z7QcpRMC/400N2HfluId2YUy06tMTkug7nrIuXSGN1R
g3SLm/KwLRZ2XTQDXeQXcebWUsXja8SdOtQQ5dt6XOLST7fU0dY3UdU/m4U2TaoOpcSGAnHNtN+s
/0iokIayIU6dSQCv1TRvG/uLnA6OqPiJ/N3D9ZpKdRekW4PrSDe/kIl6LNXiugwxkwYmP4k4nfPI
b5D7lRiTYqVoU976rv5YFWtX9/lrlcyvMvjMIl/b8bhUyS/JIGSGkhhHtti0RtyL8DelgC+NHTXP
MYmiEivwPpBrxV7Ivbw5c8LWtSf3hxwSWvJXKyiLu0U7QK3x2Ltqsx8seSdVZL5x+7czq4QE8Wdj
bMM25dhtNXcVUIZKX7P4rK/umDE5pEq/cjG+a/MPi9ClH+P8cKKy9Lokc6N8caP2n24QN6781pO3
Ge1xpZDr5/QoKaItDL+6KdgSqdTVi2I+lalbGrhwA3XX+DcsYKlK9aFo2dWKJCI9hDxcGSdp9ZUz
Dgp1rl1Zf9+SYr+a9Uuboh7oy50sOqWIoTVDNIXmGtbeoE5U/mWxy9k65J+qwUNyUsYwMp7cuGtS
T02fI8ZSq/dEcU2cL0ThaIq78huCsdOcmLCf6mNW3jUzpErYliDvQTKkfTqT7dEne8PytZabmjbl
oC3jdZvNU4zTBPNGYl+5AnTvMFDSYpg66c6EDdSQ45lKTTT8LBvJScRdKO/RGmT4xnfMWadl7MnZ
WW2/dMaXzCkjUJLWbvJF/ZSD3GKCSU7bkPutsdfrM6dnxw0zZUcFXzrxScZYcmH/NINrigSRkPGo
mq5lfsZ40XQkY8uhBgcZfa0vCcKE9uE/XMq+sb0ujPT1hTMAOpECIIUNG6o9R4qvRSfTIqfModNp
qPgGwR2N86CUnEWHYsDtdrPOJlWwmreehJESgPDY5a6UjwSYcWRTZfdlHMZ0XIqVezHdgpyzrUU4
tdtaAfoObrPGJxzign6go1iGvTAkviXhmZk+gISUcKHWi4ffiDTWtFj9dqo542o77YIpDjqtwAny
pVMxpwlKyTOKiA/RHbIidutMoTZOXV1cLnNthFoM364qP2KMi1PZ7bjar8Ks+kLhRzgsLu8R8xtd
VYSr6Cn6vi7/DI6epaLt8CTg0igLZZSVtsm8M0xOOLafhhpOiOvr9atvripTH5UNvzSQOscJUNhU
3/nkFatd/RJhZLe1/lr2oZycB+GddO9AmAmpMJmux4WNp28OLvm3pnWSCiqj6GBx1U41Q2pZU4OT
1Vr687CGpFs2jPEpqef5Q2vF5UON2h6o0hzVvSDUvjIvQVYNHvhE6yRJ7uukQ0cDna/MrHRW/5ns
tbjqMGSf1X3RLfs5TgPZIhNJ366bJDMxlfvDOoWV1P1sup6eKIGfLTGudkhNHKyOngelubXl/BfH
NG4qPgRRlBjBkFS3xmR+KjKtm7haur3oCd3LGpH+KzzV8ur0xFHzuVxxHb/NYkqCOJL+BFPy6jH6
Wedb3p633mk+lfYfHOHI6Ac9z+gqhVP803HmyqbOW8dHAWcMh/pNkMmpwMYNbzczeJAtJh2ZempS
Bvw8QyA0z5Vme608afGH+qtO+ettVXpWe7tonER9jCeE7Fi19tJib0q+1sdO1PlkCgExrOU7/pQU
ghWSX3cQDxKIXdMSBh+SFGZZ17LGGvJP/5Yu6qvyIaw+4d5SII2upLtN7xfpfcxOo9Y7MMfadeCy
1mIXsIJJVnyxkyTI63PHvxZ8vAW0ze6L05iFFdabk1NlQYvjpXVRskAnPBtRcWV4LTFDdMHxXqDQ
qV903Jii29TK3ljaU/4v1f0I1bkUqicFJWK9YVP4bWS5XURQnq8tU2v9LlMOZdmEmR4QAs+o6zx8
J6Mrp2GU/QrJV7Q9x8O/Kd/CRvI7bJwal9avAiaMO0yCbZJ8+9azmkttbBynyNliMLB8TyG3NbWf
mV/WlJ0LDU9hnS9je2gEHTTkDKuVs2QsjTzM70oT04He2szjLlkzV67wjsqSE2rioO2To2oe9YvW
HHHMNHGgQTbTuNY/YWrpsr3YeC1BJqpLP4XSRiJ8DlWP31ar04cfumxPmSAw7y6Sc8BQpfVSWmGj
vScSA4jFfNPVfwYGvRkAEyH1M4dZ9a52ZGIKuqe2x7JyE/Gnl7H7rb4t9HPlXzNdNdh/hdny2sMh
U9IAOE5y+QHONCSXqAlb7V7lp0471jiFIgEvcQpF3CQKHpfe2oWSHFIQbPVPFXkFueVF6RqAdoOH
Haotg1Vly/AYQ8QRPpl0N/njSoqIJlzUl6pXOWb9UQBoIbt5PFGONEyZ/aPGc9tmJ+Fl9lbWtvnN
pdK/1r9a68ftc6GHKv6j5NyT8DEw2YGl8aBY0yUq6yeSX22l4WESVC/erCgg+DMxX/gsRv1U3dXk
NV4ueA0L20unUNkkqZOl1bkZ6ONpqvWkRMo0BrrIh9tO0VslbIxME96ihSoma3kDcnMorCIwqowd
j7ee5UrJVdireEhXOIcfy7Z+1bklC4owOaGZLV61+hqvdl0+RQNL/qTTzlQqbwBJoKhi/0xe6erE
5nXN79a2UfadYNan7oJczTaM41pfK+Wljc4aBW0NC1b4SuRO8q4sDilz1qMCeJj74FZZFfa3mnMQ
c+ZeZsnS19ybyjf0z3HblwIYb9B+9vluZvDX+FLIfhO5NBkbXD75XEYSzCIxZ9K/St0BbtpFvddS
H/cSwgMtwx9/2WWC5Q3qDgZ0pgLZrqnx0lS/Y/Glt/0TeDsqBKU/NoOj5ry7d/7WKvtYlM5uOyhD
44ZY1OL19Za4S8AimvppKT/W9LxhrRG/91Vsl8pTFgUV/XhsG9aLurjAbtY568DBlECpQtRZjsFJ
NdGIAQIVJBcab1J70JEd5clhopTlHNGdrme9HzPu/VGnnZc4UzbBBRqipOiqkAqIZjllP5Kqx1qI
FiaqbZzZQb0sBtksP+Kui7/U+t9cvPedozJThHuLdanqysGiVwcrkQ59DY6iXxAxTBVpfYGRXemd
KplrUy9sQ3k1KSsip94cEUVs/9Riwlhyefzl2lWpr2Xh6HEQKz+aVbia/pzHTpGFSReM6g6Sg2t4
MpyZOIfmBd/grMDvSzit1b0ng7w5j9k16d+0CgD30AuzNzEzkBWfixUq4h8VXSvEjk6VIlPHJId8
Y4Qtd4UFDY7TtqRi2BVrnupFpB6xk84M50i9D3UMf8Lnw+GEfDPN7n/mesdOaRI36wIz23Udxctz
TzBcH/9G+kGP9hsi2MQ1imD6aTNKNayPGNPXvOR1Ib94ceX+wtwwtWBPgyc/WyDuR4X4aJMWBXBJ
ZC+nXIGBDkoiZGEbF27RveY6KfIlhMchGykajVDovzbTcPR0X2IU2NeOaOwqJM4kbchcp4FxzhdP
lV+3XyV9k4miF2h+3yLG5DmX9coRS94+wYhuXLkGJ1Z5QkoiaD89cOvzqppg23aJaXzHOVoQKDz4
AgOTpMTCCCw/i+oNB9zIVwkJEPDiMzeQEWH9Ju9k/V++vHfXmosl2aUYnlCmRb968TajBAbKKjhq
VUcZIheNzqRTngM7gn/Ycx+uqCU14yNWTr2K1UzuzwkPaXmR5wMroWjBCB2FcbzWtfqzOCDtBOx1
ZfUtBXwwrtPiYpuk0EdKrwJ8twqSLLS6Oy1AYogxDNtof+voPGMrbYXqhw6ek1A271bzUhMYOdq6
ie/A6yzULrpHe1t/HnjgB7JfQzyKy9OCpIjWv6mDtfeazBdnpxbcqPf6IcS2Wkw/zSnMs8pdZpgw
cXxSpsjeDDOIY3zm+6dqYYfRfmokG6DSu2TNLZ68rtm18757ackCxmH+j94zQgqpvsWoFU0vuo8I
yj+MvzF3E8mpRRzqd7JlM+VjzrtpP8AfjJ7MHf2rZHvpt1Rx7seFL45Ub4w/zeF9kZ7UZwUbAnl6
6t+VNaj5ixRvWzegylsVSztqEKI4Hbr4KP3cFNFRkGxhnqBVRsiVDC5Dt8BzCPIHZMfRe4m1Lynl
pPSG8gBYb8m/SewW/XdaBCCtJIuby4skHPrOzZddJAY0fPqfmhtO95GpP834BchL1LadfcqU1Pe8
MllkzUPToNRBCfJenKOlDTv9BI9tF+tR5dYVRlBYv1HABxeiSb9GHADMJ/Gvrm+0EoW+U+PabpeD
VnNNL/StoZH/a6UfRbs98H8clDjZ5PL6H7D0WHKqnR3TZId1jOVo9Q5+ABWXCDCUbN96FopEGoov
Ba985ps3BqTzO3izDddqRHfxDm/SE3KoL0G7vGjFPWNNJQ0u3Hi8zjc1HJpzowTG6kaLD1qCIIww
ANyrS9SN9DLsLoyBgk4MW8lnvRnL58i1EB8HzTMiZ4yDqKlckqHr+b4lWB4crPYOVDz/G+PWqd9V
9c5rF3u3wOJbD6bOB6qeGXn43vRDFhFroIMljE5LUSO0vLX1VYOeSV974XfrHJmFY6zwHodHEIH6
0LE5Vlw6SuNZUu2O5Q9uD0bsZdete1NU8BWJmxDr/XdM1oR8RxXdrN6EXkrg+g86FQkAQX3dNynW
lnYotCDLd4XkWNSuROSY2HINgWlyRvsFrS+nEHHzQrnLx4CtqZc+CLdAiiFwUuGL1mvytQ506iXc
lOxMyU4zzhIyP/k0tDtL/jfzj1s4GWGT25XwFjUvzVclR/soe4E5eTQ91ohIv8Mfq3/vTyqQfrco
jlI8dfpBmrjMJcaWX6zobUkQhdQOL4FaTaLQ3jQ3gxLjJO6pnHUY8skWp4fZe+rmNdpu/mttVFTN
s7qUh0WnaVP9mbWVM4ZqC886ww7lr6pIH7XE7G0BlrdAZDBd1ckKN8dhrdxBb07G/693EhtqEqDW
eXYSUprq+ksl/4DJFf3JaOV3AQDCFrTxwWHXpdN3sPZcQybIs1bmoESk1cT9c6e0+35NQrmqHX1s
dl0T/YlZ82lN5rcgp0ELtWzneuqo/U7Pc7+cVc8wPVmfuFjsKvZVutkrQiYEpLYpuXXyIyffMmoE
+RCZAS04KbqdEkrN4QHDJa6o/0HZlz+WoOxSBbdqZvbqS3sf29gb179xUlwUKD0XF5jzTuUni4on
bcoYLEObOPie+ZPmdZK/mX4F1aKN6d+i72Wok8UcPyrVoxlve0c151PeYl48TId1YBOXYGIy4zWA
1HJ6rm9W/xFrop/N+KG1uR8b+RMQgJ+Pj/gu+TZNj8YeoHYhSLvpHnWyiC8+V9DSLV7ccrw22wlM
LdqmD8m8p0r2VEdhxldrmnBThTumnF3ONYFD/DVJTtyb8+pvFjXWUfuL598ZpXUMAmBT4GNBYbiS
epiRLiokA8SkBzgctY+iF2Z4eKAPK8D3cJ3jXTXtV5BYyCqoBCV+sir4C3ieUJMOmw7kLntNzim4
7esVmCjcNti4E7dwOjqm7qvLvcKourMj3asZ0IxIMQkmsQ/r9Vz/GGiucmO6Ai6DUkzTVRj3wm0b
jsRZMEM5GR+aGfN03UIOSmNnNTHahl8dq5T6It8XJSxzTO9CQu7snFh4Tr1p9Gm41e5ZtW6oXfBh
Rk4gyHeZpU+dzDuaVXeJDxlVhkiBgF+LiQcZhFGMkRTp2RNfCHjdfxfGxzjvDDlccSoirmv5mdAE
lhB4l4mzXB2p1kovhyaOFoy6lWTXT5cye7X00zqfc1hWgF5trw7o7QB320d899L6xZiC9r9jjQN7
cqfIo0SRMDZ8mdZLK92HP+unSHV7TD09+tcsAFhpel/08UPiZlj55jF5q5uvAiWYNR+m/3J/59SH
FFUGV2C8a5gc89hOEqXER071SBlZ+OB3ymJbO4ukquhS5EFR3a3p2E2eUFxEuOUxPxBcbCrm2/re
gnr+ivTa4J5B81NHv5rp5BZNP1rlXHR47qJ23hZX43kvDpazurOqFK5O9ZrOpCVJpZekH017Er9N
vmbMvaX8ierXEStUNb/SAkJCwh6p6mmrM3dQuT+ZGOylfVz3B7WDA8SRCIqxFMNtopMAOQbq89nL
A7XTSS9e8w06HTnLiDig6H2Vx1u8YX2zqOuhpY6Tddcajpt0KVpnmXFLDjDa8NVDZDyyu1VvbT8W
EZ7fUZXf9SGnQFFjeXQfCrKVlmLj0d/kMoUFKpLCqUH8KBlQ+lgM+mYf/bNEa9I4g7JbNk+5Wdep
e23fMsthPQCCAlZIMeSW8FdUn7iSNaVvfVQUmtJ7B8wSZzuxsty1smMUsqWrGHaTiK58TSvocPdR
u32sqx9FOyaBRPO7JUj8AnrOiDVM0cXiOqglHvocqMO+GeloLEIz5EM7fjOSezQwy1Y3X4DG3L6j
CbVE9Tx/CA8nmOEooNLoGgI1Bz/l0BDDhVap3nDIO8UKqtjHPQOrIDdeNJ62+JyvH236HieeJX6K
UHSp+qbnVqAdF9FbdLjHQwECb0H/kHghpvqLJYnfYykc4pabJsIh8dUE2xeadz3jmHWT8UvCPXz6
wms+yV16jQqVoXlcNSyudF4OQn31d4n2ZSYEIvx1EoXizAPK7uPU+laZB60BhwNxt10atHQxBChC
7OnYRJwTsauztZv6X5acU5DpOHY6RCRxtzO70llJZ6NhSLpvTXhWyhlx0Iwmn3FPdkhsULwjfawS
P9sqaghwbZ1bqtU9I5+9VUOPU8QAD0p+GYrZbiTjNMLoY4wsOIr8NMZ3IibhumMLgZRNvT0ZHe19
fksaHAGmQuvQQIGYyM0u1wm3MenCy8JP6BVhnkFMhjez+TKlgHVJMw6kKMynrv4qLNZECuBCdWom
9VkyZacyn4TefTzq6UkdLiW/MC6++GlGhozRfCrUn6jBZvotE5HnSzTg8rNAfnyi+cs2YHNEs0ud
HKEK56god9KfDGhvJT7ISLtuyCEjWXUr/U0gb906NByF21dtffdx/PiWA+s/QxWjx7QJJ9Wg7k4d
Wb3NS4Lyq/zgyjYl4ERDtyck2qWRf/Y6EGqx4GnzBg7CmA4CMoiBd7E/VslfDw+/0u1Of5vau/8J
VS6bdh6h1mN6tJYzUTTN95qSKO3epyLfKyaarCTby/zhsWkciMU8lIt0H/EkmPeV+hzlVxUtYxy9
iv3cu5slXcZhirxOflSb9UdSZEF5EJYPSwK/RujmjHyU8TW1brI8+Uux7zd4quipikGUlKch3tcy
zOFNEnaa6W1W5OrTb1d7CeyKboRq6VDtalWYCi+pPFFp/9PrbxWIKR1CTYVusbOOxMkK5D3HSrW8
DfNwzkr5Vqhg1cSXJeVew0ax/Kd2yCWGVYR1Js6+2r7mnos0se74P7Pnlu5bX9IXwYJrbzbNr6QJ
/gnlo9LVYTuyw4dR41wz/o0DSAk3sDQL5m7Mza8oWffk9D3H436RXwxkxTUjBGn7pgnxUw+o3dFg
pIYwnVLYfeA0U3SqFGI3p2jxNUVM/EbWboYep3dFRSDUxtT01VaHqhXfa4PUGxXhaP1PjnNP1pRQ
aFEzltvbJj4gII6cWCR1XT4XCUwuQig1eigD6RtVq3srLaL0BHPaq/PELAC+arZaybvRSiKnzYzc
GcV2CpJB/Y47I/ZhQlEtrMnJjBCQqMpEdqhEdV9dIsEfip0qWcy3ucwdzMr8KnC/R9p1nZ5pP7vs
YJnMTrSpW6FIqr41XXUNEgQ2W+top3Jc6E0mYZwu/kuFm0K6D00oozKWMj+RbQQJJyFsyCVmzJZB
ISawrW+FKRxaSZgdU1A8DV8OmY1queZwH7XUlardqnxpJvyXHBQDq0H+6hZa/BI1RVPBlcBZmg+C
DvveWnEMjIy2pj13SfOm69I95t6MB9lDzK7uM0m7TBhvAhOsVLEmEBaZ7pTBu1SHK1A+1ASPyiSZ
wq4vj9M8qrBaEWwXzryJGbStyMtkYM4xzDJyIqFX7a5VJS+Jed6GBU0yytnqQvCc+qq7lrLlmJwi
wtKclf7Tygg5x2ikncaa6CPNXSx0qJrS/GjC0ajLMI1HZuPGFHy/DMTook1+RnyIxViWQiT1KlwU
EydYnAKqc6ZQODtUkYa0I71B4bZY4hNzSilV51q+rPpe6HzZ2tdaEC/3yTyopJkyHsBuG5rhiWUd
+wNJF9BZ6gZWnwngkQoaMAlpluRliwLuLxkvjKpzzVeYNKXbZ790e/AVutF6cMruuSFuIqa7uUBv
C8ZBTW665vVYTfSulYIzQfSm3CwjnUWx7egALAakGGk1TW9kokHxkD/4NWFd42q4SszHbcK4NcNx
TfwRBcIo01i2r8nsteO4awslbNVBhXujZMrQHCJ65vx9bW81cOpo/jM4tyl+h+mrGCwMa5SPpvsB
OIu66jzE6Vmqd4U8HzfrVzUBu0s6lE7er1rvrzrPoRFCM/lWVNJOBJfxM9yi9oXUN45ViV+iFRD5
6HYN8heri766qiV5JosQkaDGWyTVFWr9KzWkjcqHYMB+fBskcSdnyX2NcidqTdLuVEeLUpQQtYAO
d+rXoO8M7D6XerR+pq4RvVFcTVeQ4tSTtOhXqtGjsqmVsSdQshmQDWciQQWlptT8D+iDpOEm30oR
SWdPlJYRWwck2IoLA8ju6MfSz7NsN7bWIVkWmDxSY1AxzRDy9RKDjTXa4iR97QO11bWK5GwCvjGn
KjtkSwsulVxbhtpa4JExr04CZJwySbsNJeIy1h+zZPmpmV+Q557zNHuKHgOKCrjTSHm/MbdSorrR
dV30xLEafb15KMTOi3YQ1cy8bUg761m3/Ooh2kXn7swJ/vJREuqTvZnlzkLqr1FQqXQnGbNJNSoF
5T6w5VvopajsKNkG0dOnr2n7VNudTN+pICfrUNoklCfM6AlurN96+bwYFrXO/zg7jx23lW0NPxEB
ZhanIpVbqaO7J0RH5pz59PeT78RHx7KAM9obhi1KJKtqrT+twmWytacaM7XhK/7UBdF/nnkXo0Co
KJQziyrdfI+lkg5GMt0hfcmK+EkRo3kYobnBEhJa87N6W4k1N+kOVnE0g2epAqXeyFl+XnBZSO5k
an4UJi+a9gtNy6KNsaPJKIgDrfwpkPLHTid+hb6/1ELIihIULpZ12xkbsWbeDiOLfmoyYeqBGsd+
QMJRdYcu+4q9j6AD7mQJi/EbkUFPhZ1G+PEbUIpRVuaVuZjaRY07Qj52+tLyTp6y17wmOMY4NzVU
iA/GMH2FRddvovpZJMsmMb+NNGQ+Sbc0kIsxy2+BUj7XDmZP4H6XQKy4TeHEzWNoqo5JPqzVOwlq
3FhrVs1ZeUdQNNqQwUbzK+ZhkwAxHPNyNwYInlCvCjWF5U9dM6hWZoASe068nTUyAoG3a9YTLnUu
ajP4CRlmT1rZiYR58heHL7ITJFwVKhCZrrt4C0n2SxW2V31eZf1+6teht1XFoTYix2eLibvnrrqH
dIJa7lOI1IWdgbwhOrWx5TqSYiw6mWMNhibo4rdOCg4x1bhebQfpre3tBZv2KdTLhdQ/6ZpO9GqP
N0Fzs1gyTga1XpogZ+hqdtrk5JvCWDXVRAYI5f8891p4U+XE53dq4CBiokBm0eZxcxfSiaXptPMV
phKCU2iAQE0XQauOB5GYZxWTskzlVZK/TyOJH4PuVJPqKMpr4+Ube0j4Hbhg43fLQjvFP6zPcCA8
pPKTtghg1Xpmgck3eDVyLQldwPBpNLGcgnQk08ZmfrU6uWkRQJAwtDAVfo+ugLY3kr5TYaIgRd2I
0D6MloG/KMiHyQGw43DVFaOgv1uXojsO8oi7pavDglBVCO0sgbjWG9rPkkAUsx7BHLRF1/0EpSXu
UQaUsy7I2mMbgOiz7Q/wWn6gjK4s4/OwAaqiO7mNSqcr9GcLGQoGj9w0jkWmLUN8LpsKVzLGFSlb
iZQ5iBKFdzsKFuyEiHJQvcA9Jzr9Kgpyf8fpJZ46CfHGSmnkjAMQdKQKm6Xq7wZGIBWWLmalGh0y
aZ4gEGlzAuY0jXbRkmAWZIHrMalWaichaR3AACnETq3kP/hd4o6DJu6aYXwfJHBDzZArV6ioh3PL
vi8VZo7Zwz2Ia1y9VOdOuVb9n9wmnj1UjhqFqF70sZPb1lGtYZWTg+o9olJP5nH0VmqLeHhpKw7N
onzwxEkjwBo9YSsTwS+eh/jTo/mqypegf1XY3ALx2JgvgwGqqzzJgIbRWRH0EumQxRrXcXlt9naP
d8ALyvLOGiGZPCNRVlYYqO8ebtUU4tSf4ORyz3Ntiiu5W2jn5q6FOPem0gZJtdZ9FevvzVTOe7XE
0Ow9DmG30jzLTeNBeZTFl9dKDseCUYbhMxIpBhqYCDIqrbBQBPfSRyX7OFCi97pOv/0pACV7KaZ6
XUbeswS8ILeP4QAkG5gIbmojiVeBNagsH1S9ueymvH4z9iFhWApGAP9ON1eJ/DkGTOcTGrpi7TMN
xQ7wop2EDJ1MbYItB+kb+7iRs2Fayyz70TITgrEhkmhQ2q08BAphwZ95/2K2+ITA5HXd5ryLl/WY
rkxQPL99z0lJb4NHnFjI3VEhdtxutof+qe2RhupyRrcSuQaIijrBDll6uGooo0HQwab686+JqkVW
nqBlEzp5W7zWlnzvZ/ZbWqQU0OCX5phKaAvO4Q6IHpdpWj03JuUdgFtkdjsCiSNpgW7cb4alhSEK
BbMOISLcqqLbqaKzTJ3ZErNAgt6A0E41VC+Gify7iAzvF8AvG1j5barFR8eTRcehBEhHCduLjwQZ
A5NI91K7F8xzcWr6C3csX8h1RM2i+U7ag3KSltxi61Ja9kmauTQ3Tin/VeJp3nTNupURgUxiy3jQ
GbbiQUHUUgknacJl6I3MMQaekV5GnydWKrvCugOC3FUdwLcwj4qfr5BPp35f/RqYI5u1Of4h1Gok
PFsN/5/BftAsj9OSeKZ1XbGwDKINi5/eA8jLB/tXG1dQzwFdt4TDOTV1cBm9WGBOGMg43SNrL9d1
YovVZJfAr4F+l0WgfdRCsuvndrnTWpRmQqkQG8sbT6UYjmo3igy6Op+3sJY76lKcKLWBNj2wYQt1
72T2JgCSZewlSzxYceko3j4fqzuTil4TwaIWgMXCYRvbxjb1CgSYX7+UMeKUfljlunZgmh7U3RM8
5IjHYtn332ppbdPInhOAdl/Cf3G9R9DdKu1XfleuQ76WUqPh755ypV8Y0Rsb/2rM021oWyuvXtIc
B+3OePLQ7BQFs71RrdS54nhgu5PVOciwN4H36lXsjrwoiGuCcLorfGPRwG7rwwAUK54KIuLynnEu
5tFE6o3dGupZdsrpW0ep1XjtuszebIYYEf9wrpx6tHHZl92+SPpDa32hAwvCd1+GSEHH1rqh9N6T
062bNj8VRKNiTG48un3RYSKLUI/DuQHxx/pRi169/kh5mjdgWAWrGNGFZC3kRnpQ82plB9qiIj7e
Gc9cjDb4a7r0pSZQwI/5qpNe+jJemiTZ2uFWHZ4LzEhqx0A0XXZEWJ9pDlNJKifpJMDI86Lv2dgj
AlvaT9vog5WueuvYsN4CBsN2ZbIcLJ2x4hjeMow3KYI8NTZRmSFMMJVtSB2kY970an9Xdw99Hy6L
EeufWWw0LASYAucEKp598K3OnZI6yE5kV5Y+o0fusM/noGW0Sb4xbGLUHgYoXRo8VOaHFD7Ipou/
CPna66h+qMWnBS+vlKS6tq95NuEBjfrPccjx1hfZq5JHxyIkxLbWmqMyWE/BJJNfkE5OYY9bKdkW
NhFzNWPhxFoBFYvoKs/3wQ/4mhYWxIrnhKFF9oMvREmcx1uwY9YWu2duxUs/R34eQ2Xu2uIYeA80
M0EOKbxN/bNtclG20bwxok8D4LR/GKUn6v2w9I6dAXU1EAAg+z1ia6+h3wCSp//fNDE6cKPvTzKS
1AmlrT12q4bmRIgwmaki26vl6E5GuhkDQ71n0BSaWK3BMxk2w1y0KHAVxWfvTpRlYYyfqrA+MvXd
So6TaJ2kkhC4qDWSrNT298IY3lGw57E97zxE5N4ggyrn5+oo99InpQLNpwV2/ahpeS+yMxN+Tneg
shmKkV6X2A0tg8oa6YkL31rJYqFUTCcMUZdmewbNLBq1cixWM9n4utC2cQq53AhvM8Tagx4Fi9jQ
XN8eMGIsi2ipSChLkba3uqtWyyzaS8K7xwzRhJ99b5388Zfhf2H1hcqnCzUNyVWDe8U4RZJ2rMHZ
K6vYS4PsmLpY5KZs3ltDjBIqsLQFTRwBTmm/wIr4Fva4rnoS2lIR6e+WF5M225VM0Uz6/y/XpQRR
qRLTnohSgjgrsQK3Lc/JGBZTgOYIw+SQvQjxjvJv0j4LyAINyUPnDhI1DBtK8SzM6ZGeaW1y6mQK
3Ijty/sOE5TUfAxTvLeS7VjCdPi5G2YJ1goL0dC4iodxGQh/L6E1KIdoZ0TFRvUNPDKDsWgLVXXx
/8wTowR1kjelB2oQFsFzFctz8nu5BfhOQhTDeb1o0n7v157jQ6/k04guf4pcTVhukvdo6OpSeS8m
2wyAVoh4lV5qq3Jamx11xQQHgOu1iritZxqAiVvNTXxA2oPWv7LxtsqLGNe6x0NzsFlS7N9PAfEt
qNbvKbAL/4H3Q7dP6LlFvbZpmT3xWGQmbMzDZC6G/K6hklBKQAO9WfbCe2B9ZTJxetJ3jkheG2Kn
0ltWSVIgTLQLpFJRIbmKJhon9GtusJKlm6TuyaID5I0it6Jz90O3hK8p+35jFeY9U6sKtzbyU10/
jMFS01w91LYFCLGiPTVlTgnt0wjM88TTZmWJJS1fyLCumhic5Jy+RLeiZYdoaDGOv2BpW9tytvSV
WF1OyvQ5mPc9tVkxHW3pKx1eoMNp0c+OUIbiEMxriMnx8mgBXZuMBrpNsSlRPoh6JQfKR1cXiIzT
zQAQo2Yb0X352oT8PPy01AQsXOLss8kFe27ycDcQAs4kN/ERTDRrnjZtdRj8iVqiHQ74XUBRxvnI
QT4eJBZ2JxtYEZRZ2A6/sAw19leo/SjmaqrrY2ocYDKhiUf8xlK5D6rM1XDkR0a1S6ZjpSdLhqXO
K7gjLT1V2asVPY8V5yBec7FNerTsFXJxbV+RTRVXApDyzFcscgvrVOgmZxUi/KxB0YoKrZ6sXSX9
aETmJviGzQobzFmk1IYF3nwxx0EUkEtXNyvmDDlpGMyheEdGDao4bheIn1VTOH7Xufm0182Mvwwj
50GIhJytUgm0iBAVS2KWrMbiLlXvVOobedlMGzJjAfZnEzlI1oChdXo+E1/+PC/WOHRDUEljDWCk
68umO5StkwJz+Q+6Py8zimzU2fp3eR4qBTAi4icJdQc6CZRKwR1i8lmsfQj6Z9gE9FVSB/Fa4dCV
9m2AFIW5sTFiPJumXNV4RrAD4QFGUzI4XlFWlF7qhHW26Mf+rqghN3Zhu63H11F3I9Nw1HjbRKd6
2JkIRtXwUMgSr2YQvxapvraE4O592sWxkrKNacHyVjaqTKyR0gdlx5q2HLgPozY40rxOAndqxCa3
bebpYdyixc0beO3BeJb1HyPN0HWZm9CfnqLy3VbaFN8KVoeyV1zcqe6oNsgf4qUUIZAVW//8i9oP
2nSePHop0Gmsf63uzbOmeJK79i6EjmktgqOrrdT52MSkeVD5j350fivCk2GHm5I7rXrKAtbF0ap2
3Wg7IY8GiaiUsJFfMyYvXslNvcdsTHH3KPz8F0YNBAAQAgvml80jde3FBCV3BqKSccrcsfswDA24
qAUe8IsluVjgqRWdf9+SVG45qj2uFXkc3bLXieTM7vIoIZkloArLugZ0xez8YeGJhiFlJW1vObTL
KQeAiCvcnSBP7VA/hVXOaq99mdFwBhkreqOqR19SzKdzbp/smvT3rt8Z7dpWAA58GyxBt9FtigGZ
KBYoLCnS+FJOB6SdsfIrrnJnqkkqQA9fwj2/Whztg/9QQgIZGCfsauFF1bveHCsTs8SIH6wf0u+s
xuw81h41aouyXymfLWb1VmlL+dU3n4Gm3lWlshHnLIgiPRZkF5m5CFd5d6oAjuHUJiWe+YBgAuLY
UjgWscwMhrEozS+GG5FzFA1rr//2sSjbAQ1c4J3sjjIpE2NxyCpEavjrOzpPBrcaePt65eCdu8cC
KkSTXxPF+EX0kZS36zSJXjUfP26WjvcWswQeQE1XlJ6NDubVHfsE4ZOCq2Fes9aq9l4Q14NsPww+
x2athtJcVufCatewK8uCoKciSR8C8rKomyakamQLUqIzmQF136i/+fEhTV0feTaq0HBE3TAeQ1LN
Z9TZ5Acg/Q0k65hOk6P1nhPV86CuP9WmWLKW3K4Oti2dkxZLjgH7aCVQ16W3VEGGguFBHynMzAcB
6urW3jg5VppQYpOOJaXdT3p+4cIFY8uWmnmHYKf0HnqdaYaiXBbn8gLUrSzesPy2/UKEuNmYT2WC
kfNbsR6U6gIRkchhqckzyq2DjIYvor9QYsKcTfzHXjUMlBJY3vAvBmHiTlnGOT7Ve6uXzp7IE+hO
Hj2W5QLjLV78YwgZOtK9PaEXJT9A5lcPvopvDJBh4aePop17471CJou0ZlliaS3sRSW99Q3CmmjR
Gs5QvaH79hmMK9/X3iboH0dl3Xmr2JfcITx60V2C9tR2B/UhKRdj/5Wlczt7D2HlzbfQgJx6bmBR
w9eAvaJ/lpO5xRCqfqcCcEoZ8TQZ/exU09+nxyEFMRfKWeQZ3vkWhc0hZtOwu5NpuNmwV7vnTH8Q
nXmQfOOt4OxMxJ4a2JW7PdRkLbdPZbBp7ReNYrkAB086L5/XtukdRNs7as1DC/F4tComMJqVktEk
fWsd7JKwwxqVfZ5Y+lY7m2rLUhD5CS3uVGScp0pNJVrvbQNpzxSxRU0pGGOqHZoKNZaWj6tWEjBR
eb3xrJxtoR3VZYcAyymxXSnpSyl/JtG4LPGSjAXjbatpIgCnC/lLxnbUvLUSVeuqKFeJhFsqkZYK
JgBBIkx6F5znwQzzYPoKhCO86CDnjQ3EbG4KRabzUFBPg2qubUj/Gliv6F+DmAnwmUoBY8JtKEvN
th66nCoeOfC2MiiIRux4ZfpG7txdINNE53iCo+DUWRnb77gUZOQM6bIxD5p6ULW1ABKCgZStu4RW
vR53wlBmRllWG90KPDcKjF9wEwSOQHNXARFSEIsBT7xT9E9fFasIj1c8wWjHKPBhOYJOY4lrM1PF
k0VAlhx9pALVawA1M6r6Evi20ClqxbSptHiXavVDqCP5lZInyQ+3HtoMQ/L3Rh1qM1FgQmuilS2C
lTphiCBhbchHl6iNDgIwO5H9M9Oq5yLCz9DPc+nOa4mMHlPDKc72oxiW+NTyqnZsrtrZqWzGbHRl
aaLuNjWN39ncg25Dzeczj24xUAfMAmGdztpS/iWV3qsUQQvDTJkmaQeB8WVyWFfJXEGYb9frIVyY
IeVKMP74UbTNbBTsGBWooIwckG48KzuzZWu3cwsZW6Bkc888BX64a9DmGDIoxbk+T3DgZqa9USpC
nR5Vixg5Cy1QDLALs9aUboQnnuHfBu7CWnr21cq1YQaaJECwcfL5Rsi6I6N0pwluNxu/ShsZiAQl
Q+hLN2KIEumdBWpYITBtQyRFqAJnGnxgmmTzWi/vvTw7mElwZG7yekjFsWh3UU+oUtt+I6SJpJWQ
Dn5suERu/FK8YOulpuzEAeYEqnxoSHsGhrWLPTRO0YCg+N9xVMo5J/FvYVQXgXexn02pZffYbWay
8zG9YHienSMTT/0Mz+CNyMQrcdSXw3WLOOoMWTVQ8OmLQHosmvvGe77xA86phX/5AZcTdks9kMdE
U5WtLPfFWSCqVrtRDSKkiAbskDIW5Wsb91hjjcqgog/gXL9bX0Ar6VOA+uDG97iSoapdRB3HjZpV
nY06Zxr25/jcBD87FOBictF34VNS52XiMGgcztOTdhF4g3zj0ta1W3D+Sn+k+FaNZk6mxckw6ATr
kt1l+p6MIW+Yg+Whln6IGc8Jd4O9Nm2Tbaete2Vttu9DQ9BBzQsmlcvGxquIGyRsfpWJOo8k+4tT
rA5WrF+AuYy7ac5KsAe9PqnG6KgjlZrNjyrvg/ElYxuu37VSWYXoP2Qbk3nkm+9B/8QZivkJS6Yj
cJh5xcDoiXYVGdIm0Wvk9SS/Ty0VLcZ5XmwNL346M/1HJpJYFQlnJSv7Xe6wVWarsq1WStxsskBC
i6QzpJWq8CuhP1DLjcqfDQnOOw0W99+P9Mq0TP1yiGofpHXnB6W2DfpaQgmeNJ5GomUmvYa5jKM8
BHn46lXUInpn0WaaqgzWahDDozcJBkNLHz6rODmD90mxNkl9JKMnq7Nt0yPLLWO1Og0WFYuae/Vj
b5sRDHyvgOHZCLOwIoUQgsmEv7QVtXdjwf9+H/+2Xs5r9I+XpSviJE8zeWK6ZHB3cNONd8yX4ezD
fa5XcTOTl+hl5NmL5OAXRAA82/Szh9YVMxB3x1/++M4nxqqdjMB7fus2X1s6F1mDgZDUWrJ87c5X
uxXBWzLCFan8RW7+r8pSZ4Wtgbn6c/DIM7OHVBcpbBj12K40mg0yKaFkkoaSc9PCwXXU06uSFP+P
qH4JaThSYlqNYxkcbSVZWcjXW58o+RHqrCeVVTbUPdrdY/8pF0+JsR1+jPF8AYsUsmmVZveR9iwR
/VjMkej4BzkgiuusedirvcC19dIhOszMDSZevZ2j4Twxf3puPQC1T8HTaCxkMj9iMlB3ElVa61rU
tdDqrJON/9ooyNzROOG4nE86RvJF1oPjL0ldvD97RAGff3oLAQ9+SodxNfJO+yRXrzj27bvGYcOB
zBufxtsEFmsqDhDJQ0F4gbRBZVqJYdaTzNbNPAKuMkAdoLL+2XqBkza0O42zmSK47VbwMbj46n5t
EobUxvtz9FiqPQ4kBKONU7/qgpVNY++hkWCY2oQIpP8wdETWQbsI02mP75JjMwjUmSybrF7/mFQ+
Rif9OVH1Yxjt/Byhj31I0VSSshCBe9XzZlzXqo449UGo+9b7ZkJPMxy0oZwb5ceUbfFJQb8/VxjL
TKaVFOw6pENh9VGA59SHmH1CKR8qPWyJExcPatEdqzb7UGPLtWnkFOqYNKNxJXyPwItxGxu2Q3sU
VvOB+AM6aMrSmYg+VI/56EOxCCCOmXxd+KvUe6/lfUZ3ABZR6IJAXvK8VCJa0Gqt4oStVNtzME9Q
Dhp64oxvFfdLJLNoDaeIcJaCyldj8pv2MuJwwIYW1U/VuGmzrYpsokLAjTCwjPCyhxGHgtH+CJLo
PBkPp947hvpjTkAcTP/DmGENx1bfpemJaBvFX9smuT/hnPq3Z757jbkuxu7nv9Zq+EsEwXOcrTLZ
sYunuDkVmeoqnX8vUcymXYePm/lmmXCCFrtMrQXLIY9nKLoLdJ1tmj/8ez1rV0L/f2+nf+wwraJG
kUy+2s5sTTKHLOrKfJETHYUY3GHEMSAjUJRcvEkoeAyR78aQpILx4GvhGXOCm6rD76xNH4pkXOrI
rlII/oCJWoK5SD7amapqV30FJIXbpq8KAAgCqqyQWc/mjWGTf0+V1syLqqiRqsy3wpB97kefS3sT
k0axQxB+Y6rAeWP77z1YM86X/eMO6SjffAXIml+uosj4SOpb1dDfyzntMsnds+vcTOo82RnqLN/T
dND7kULQUsr/jI86zYbhei/+jclPV26TcVHzSDnJguHI74hpa56rR+keduicmZr/jxe4qGwGUfWZ
TubGDvXRhFZvb76qj2jip3fjRkbylQJYMy7Ow7iUFKFFXMJ/Hz6zz/hH/6lP0j0dTaMsxWezU25d
6Rwr+7enfnHMpUpkqRpK813/w3Q2zjmoRPTL96pONLhTbYLv9kZg8LV6+yIUvSXVNWEilHrnxYDc
ocQhyr6NMignLPDfq1z8/R3Wf6ej//EOZ/K5SEmk4Q6aCLcSQYAVAXFIY4mrNfxoJmodl3KyQO2y
y9BwFPGdFH56pKNL3oScbHDTbj+hVJa+4xIcPIzXfg35VEkLkW2CmF1WAZ0u0MDXoI5p5xqp7WqI
d8Oz26DMlh4UJH0gOX9xLe6D5FNRHoKoc8HtHM7UStnVxJVpNWBtHL622T5HQk6eh51wZChvFXM6
22FhS89F8KnE8qmaoB6j1O0CNIIKadB2BGUgtczSey71U8fE7ybdI/gYCgYxDG9FSHQ6Mxla6JvR
3kg2WiMq7rs++xymJ7WCNgrSfTVgoqEThamNIM3CpLCcfz+C32OK/vuFwgz4n9sIZ3En7LHAEECW
FyZHcn+l7j2sQUnQunfYIEz0IgHt/pQoJ0k/8AouS3KHUVH1QTVDIjlo+NZjEPPE2/Wl9SPpuGPS
5mzley94d2RASVCgjmEdwQnbCvE62wA7DM68uEX+blYOLoDSohemDonXSl1D9u96adMkO0lsunRj
mwrivMcEvUaCtDKpT8W4GqP62EEnJDZEb9E2ywTab2YEwckI7c/cM5xcfNXe1kMsKmMOS5sHGMV5
0QyneOg/NK9b6cPoaKSvDAlh86q/16e3IVtrzc6aphvFsnKts7o4B+QGyMUwa0ikZhlIRBjiuv4l
6f6T7mNV2ngpicLEHXQ3Oo6/76e6ev7zP9dUlvUj4hl52/iF+WBVcX2AicQwkua5Tc5+lhESk1gu
8rqYgDxhGcd/v0rXItjVcwz4H1eWpUlmaxq1rVRXsLiTly3i0XyQWgrDDFVgZg0+VsmDITdgoN9p
Kc87qUbP2wObtKDcOeCpLYfi1vZyrYi42JYH3fZkNbZzEqZ6uDCEO4787r0Tax3BNZC1IjQshmJl
aKBTLtrLAkH4t/FQnMLuvX+S6AUgDT/6PU+PVKDltJXQRLHiEbBTUTDbhDSeD7Mi22NlRe+AoqTY
qjP7pfmJkztU7Pzc74QJ8KA3nGgvFbNCKAU+qR0lZB3jzPxGtyTV83hTk1SAhZqhd0uk6k1GEtus
fMM5Xcmz9EgYptDncX0iDWUKfISIWzD77MbAgt+Dov6yB6gXh4o6KmU+kR51Ryr8QlvFG3iQO6Sb
s4Bx1dLsUTBrTHfMDUNbnWBho7qcSQw7KxYmc59M+rrY9WZUliuAvPO/clMHl6VLHoujAwW9a3Nc
dMvEwc54wDexT5YUu3fEK6PGXcI+rpNlu2q3wVws8G7dWHdXS8iLA8wUvleZOb+Ksc0OHv+lupRP
eF8JmGa8eO+S0zQ319zm2TDTXcJRne/XJ9+NF9QhW2zl5Y2DVDlXMn+7veez/I91EU5tPLB9q0yI
g+Z0sas451tkzpDnOiQJzMJF8HRjDf69PtDVi+28AgGI4/O1vJ30kK2Zg3AcP0n0drL5/wjEqRf7
md2gPKnU0brzbFTpZbwXKvK/bIjVG0/uSiv/O2r/j/vVyF0phri37hTp7LVsGa1TRjmB7NLCTsqb
M2au7A6/p/v8cZlMsyvy3SdADOjVom9dfXzi+EHnYC16kzEJ9VZQVtu3qp0rG/Pv1+OP67V535Ve
gsq+a8msJwpTKjcpSC8pdqS19G6hMuIku/EiXKnefu/Rf1xMg8rVkwSKDmxoOcnvGsZy89atu1K2
KRf7qq+bxRjrGtN5fOvUlXgASWP89wt8DVpSLvYiy0pFbgYtEGiVE5EUV1D4cWCbjYNhg1ztwZyM
uWzhzy2Q8xyUAWo5NEi1YlpAME+NgOKRAbKkamuEFLRlA3KR2/5smOQWQbJKCsmI+pLhOGSxy1K4
NWtVXicikLctERXu0OCX6bCOk26ViVddJRSS0b4eqrZwsq07kSoEinoemVuJbH+1pNo6STHgFUj0
nKAEsu/+fSeu1A3IBP9z28jM3jNaXUl34ylCDckggO+0WKiwCGdZv4P0Cub639f6+9vC4KD/vJTl
BUWbSVwqjwJlLbJqgXZXc4ezlPXfV7i2pi82Y8jjakKeyZiMmgQhosnZER1CGGaqceMUu9KE6crF
/Qorw8SXxCUCLQ6XFQJDwswDY95Z6PUMxZLn/WDVO7UrvEMYVO0mSTHmkUsb4QgrJjdim77R+v/9
fuq/H+kfqy8YU9h6yxx4C0vK1HAj0IGNYXnjcV27mRc7sGRqZiQP/ngnlTuGQKjDQtgE3tyaLvL3
40q+KCDrztPzQWOeQZhUAO1E2Na7TpXn/9OLIF8WiU2YJiVS3jtTEHyjy/ZbTaqrWvcfSRfdWjpX
tnb5AlPAIRtM6iRzkZG6v40Quqd5t4lSHYAo2Ap7OkzaaM0IandVHQ3Nv3/blX1RPj+vPx57SSBO
WXrqgGHvqU1f8+gGgnG+N38pIOSL/VZYEMZVyef6yibOzsl/CMkVjKHB3Jzc/+27X+y7Zti0ZZaf
v7sEnS4WYZzdWPrX7srF0q+Iz7CqlE8+R7s18UMv3xiAdWUZyBcLvmXkaepJCh+cuKQij4qLGJqg
v3/fkCtrWL7YE6u6931J5dMNK5gxocNTybK/gd1de6AXCxgd0eBH529uY0uVMTedjfTZvdAddJ7/
/vp/vzmafbGKg9Tzpy5BfaOreNM1mG6TdIhPGu1/f/7fqxnNvljHYdZPPim9+c5Eze7LkzdTLEtd
6x0JgIzvE7yo7L12ggAgV4kq/fdV/15KI5r4zxUWJGjDJj3Ld23YfuSxZoDTa+kyTkiAyOMWWwax
v/++1JUBnZp9sZrNts0xB03RDqtQvJefphT3tCOdhidtdgvEvfaULlZ2EYaiYFBqtGu0nJYjK0Ni
bkvxEVnIVQsM/reGBP/9jdPsi+WdDKGtaF5NUiy6e6xASfhsDVtpxDdX/+qC4gb48Pe1rtkXa71M
pUTXkaTuOlmETyUPfuvZubf69yP5+5LU7IsFH/iRb/tFFe10f9GFj1F3kIsbK/LaR1+sdsjuRvL0
JNpJxIim1kCk77ysbpyo19bKxXLvLepTpeOupM8EuWeYvghjU0g9dCayZG/ts1euIi5WvKFFHQrS
872HdOuW1ReMTMRACW82kAPy/e9HcG1ViIt1Pwql6caEq0TEcFVu1DG1gYCHGWa9Vtp4uBvKGzvY
td9zsdbjsImZnMyV0B4j3gdHxeAr6jmx9BVTJG78oCsPXlyscpvBuF6cEz052i9d8pokNQkdn/++
Wdc++/znf9QDTWrY3hCmKekKxw5DLtHdQRPeuD1XVvRvTP2PD8cjVmsqyvedviNHvsUDBwB+lMu5
nt/YAa8sZnGxmPWm7bou4wpt80xUGhbCG1/92n25WA9jVogi6CVcFdNA+O9njam0ubEDXXlrrItV
kElVHyHJiXeR6hKSIRNbQd7c2cvgloTw3ZoBfOXeWBfLQE+KMRPWFO9yQt0k9aAl63+/M1dOBOvi
rUd7pldm2MYYEVNeF4DH/+PsvJrjRtYE+1cm7jvuJFwCmJg7D2VYht5IIvmCICkS3mYCSODX76m+
d3e7OUNpYyM6FKGmWFVAId1nzgk8kgJUmPq18/3X7/HFUckNPj30rk0EJ8yz4nJKcljjsh7na9uq
B4qDmY7slOjkkpw4z1GTbynVm7bRUrt7diyvhQ6tvZ2M02/mxq9u5KcxEvlxOtSyLS+Vuba8CyRI
v3nIvjo/B6d3/NMAUelchl1ZlZctnImIvAGtA3TXr4a3+FHRZIu57HflJ19dxKeR0i72kIZVV17m
VKV3wXetfjODfPU0OH+9hsGulyWVUXEZLtbOgyHTEyvPsAAEv1tTT8/Vfz9buH/Ug/3pLg2l11tt
zTsMFkoBDZzlJrY+dA+O1c03v37evrqKz+M9yShJ8smE5/RnD959EVPAQO1Fs/zO2/7FF/BHZPtP
V1HIZpa2SUkXOdX3UmlKjK2nX3/4L26Q/DTS09y1on4pysvlbXywX9uP+JF+2V+/9lcf+9Ng164e
S5rAy0s9Sx9InPOj96zfxCC++tyfxriGIfPP8oOB8gOckd/lWXr764/91Ut/GrNGUKfY5QkjC+cF
aUsqIh0PlM2SS5xw4JHjMvr/vEOnO/enLzZoKzkkmjtEew5GrwGixK+v4YvlU34asnWHrA1MHk+M
prznvD4TN1F93r78bh366vU/jdxoUH4dJjzzSD/tB3L0Jwt3T0vyinTnry/hj5jo/zB25adN69g2
WSpOFSaDv6qu1Et7Y92xYLjP7jp5CvfreEsN8a/f64sn1f90u3JLSBHGori0aorUgm3kWr955a+u
wv90p9IpdubytJSmFgScJsHUpnxOdZDlqIJUgt7tDDdFXRH4neid21g6aLehVMOVVo23a0rdHJko
4+2vL/WLb87/dFc9qRrttnZx2eGRpT7tMfnmn4rHVvQZ/PodvtpE+58mRCUmOteRGV7Wb/R6U21Y
hqvyh/MW3MaPHAl+/S5ffGWf/eBR1wQCpUJ5GaSEWYliN33/mwv46qU/z4mtmKh55/MLguxVgNI0
j3/zqb/YG3qfpkRRuXNP/w/jZuExqy06+92xNZAip27z6xvz1Vt8mhkbEYCHWMbicoTmRZ88SA9J
RP9357CvXv70//80ZVVDPePTZd9RVaTHzudsN6W/Cbp8MfF6p+/jzy8tXI1SkpeebkF2I9TpN+al
uv/1bflqw+R9GuOmy3wrnCi1wdloHsYbal5ONuhr/ayux2f1+pu3OT3k/8Os5X0a72WXgb8ouAj8
brhj5pM7YgXGzN5lJMOQNru/eUq/GMjep4FssjiKM+pWL6k9gMHla2CDuyleZW/t7xbwr0ay92kk
n+TVHrQ7dgcpeluEK3T8MNVvg/6McmsY/+Hv0odfjLnP/Q/dUCm0y9y2TkOYsvYDk/6vv5EvHtjP
3Q+5sM0SdwT8RwuUG1pl66kBlPXrF//qY38az+5kDUtEB/SFhvwmWAFj++6PV/73N/MfyXtz889H
Rv3Xf/L3twasWpak+tNf/+uhqfjvP0+/83/+zV9/478us7e+Uc2H/vyv/vJLvPC/3njzol/+8he6
ZzM93w7v/Xz3roZS//EGfMTTv/x//eG/vf/xKg9z+/6Pv701Q0172t17kjX13/71o8PPf/zNOS06
//7n1//XD69eKn7ve/au65fqv/3G+4vS//ibLaK/e34Ac8LzQocSAI7A0/s/f+L83fbc0I9C6Tqg
HHkC6qbXKe/o/p14mgcrx/YFz+zp3Kma4fSj8O++pEE6cgPctZETsbn+35/sL1/O//2y/o3C2psm
q7XihcWn+SUIpS99Omdtz/Z9x7H9T7NYMFSpinMMnC3t/ehfbboYlm9N6+YtqJLZR4Zs/Lr/PrXK
uFdVR3EoaHtdpGKirUDhql5JnQQ01aVtCijQH/qfbegt1e240Kp3jPtWz89BnLXWVRRSkQacoM9P
reBOomtaH93Itsn9lM2ryHKavro5MwKukMbuV/uihUjT9qbainyJk2MY1u1NGI8VqiJlTbtsUL1N
sXppXk+40ntfUntM/8BoTR9DJkCrBtGIM1EETlJda+0DB0kS6WEeHrjURxuT8PitdQlV78KaVm3q
f0pnCI9OUHI8zUrL8gi22HOlHgQ56fbQRx4wH19WHTWErfT3jZstcl9XY9xeSBWo4pCmsqFbcJzS
+66x6viAfpfXDyYnbI9+6ODpNiXID4wMY+GVKC5ap9nFNKWY18FOAtQCVbfM+8xEHURSq4RG4vmF
Z0GJoHrcG+lUuLAsNxx3ge4FFOj01CQ/10aU6zgpACNMs1i8O7Twrb1V6USPQO2kIBIIb9O1gPe9
JOgprBnHBSv6pkr7FNRmqruB1kuScHs2zHQH1PFJL1DHU8RNHluf3o2pT9MLnVdBuq6pB4EWIeIF
u1UzW1RY5v1oNcdKlgM1Sk0wDdsmDKgkgzlDeGnOYr/CKG7Z8zqs2FSsQlHAUEsi3egfVrO078KP
l+xgcjI+tMk4AOgXFFT007nzCaYZ0xj2s1G2yNENFwCBncCfl5UaG/pzu5L+7MPCv4m3vsnmigbM
EJ7fWCceZdlR0k1Ae/P0BXoCFPgIst2LSSuPjqW28NPvjekp3w4Wk36n0z/Auhbrsj8TMl6q83T2
ezDvXuE/Keo+X20gocWhctFJr5q0ytNnTxcFT2seUFQ62ApfUrjEsCl6I5v7FG8ER8uoNfXPzkts
9Z7XTdVgAsDyDo2qoamqjnzhHcGrgINIA7+7H1PyOiun98SJkuNZehsxObwB5kOr7HTwe3yCEGNe
UGUrvOm7B2gsPPcrVaqDiKLlJXbHxZy1TpfaO8OZwT13US6m9IePTcfT7WX2Ba2303w99hCQQYt1
fXdTuX5qizPpB3BjN/6Yjc3tWGqn+AbQCmK6k3ns/PNC2MvedYoaRZDnI2j3V3KpatxJTZDkHnzR
JpXlVbPU/Xzhqok2B6ACfL00IqdWR/i4rJqHYJ44Oa0UH4nehyzU8EN0gUTjWPdDdCy6RoUPsecn
mV7Z2cJMUJhEDQdlfMdGbGShV6m7ORk3U9bHzbnrZeF9kQ8DzHNqwaHK46jrt57pbed+cGfvpV5K
BFhaoTzeuFoM/n3XAv77DnTSvaTtwEf9vVjtdBizpd1HQdxReEhPdryDrVfKbRknZiLSPmahuy3t
we9/Zr6hEESaGbxGLCcUcka1FVTDftD2Zil0FV8YrBy0OXmyqI50alvpmim3wzfj+lUAAa3xey4H
NMBZTGvtuK7IwcP/CezZ3pI+b2iVEGUf7fKlseTDQClMv1qGUQOA0AbGb1gJ92EZ45AmXq+pvKPj
VuW0ScJ2hu4lJhD/Y5f3tGCFMzX9kjICuqectCn2bha5710rAS3NS6PPYyFa1IvVQgIvy2KtdpEr
kvYMWBCMe2lVzYmjizYYpKbSoOzLOUrPJfoU9E8+nSdbC6nHSypJOm28PgJEiC6Om9Y4EarHWaX0
pdVL/RL1NZn/LkhMfjt3S00GDFwVtr0u0N/Ktju18njzgx3El37EkU9JR0BDnQiNgSkCTOSgzjmh
oxsviWBRzvTrquyq1OPdkIIDLqfkWFjZUU44FAFuKiAdDTQbN6dpp97SZ/bdFgMeWCs+uAAZeDLl
TzuZk2vHr9n7plRRh6K0HjsT4HXIoS94Pmb0tCjave+TcyHk/D23KGTPF1AE27iuT+WsQ1x85ERl
4BLL57leHoH07AM/gA+TjQNaoAEBTOpO89HyGnCONlodX95mdf1ERcZLWRJksXyORRvfcn8WuSc/
EhGARYUHCPTzwht0dAGP04AGhtkE5P4yNnzBlskeiy7CnjHQ7WWlfrKrA/8+6Ghtq7OAtkZ3Z4oQ
tm0EX06OVwlspEG5ML/aAF5ubPY6orM1pWpxPYQJVoOqOOYi3Sk2B6B7s3hV1ZDiLGoA6x6Qrkym
GyeDfC3EcEEOZCSWq+uPAYHDmuj5jh4JuU1rRzw3jZVRZwyHAESuvV5II2Wz85ZMNlaN3rkZh07Z
G2Ut5LKqAihlPB+sqkXLiyxt0Wgf7CEBPBmqAAU1q0aXqjUe8XO7URNYRSjOSQl4elB1c4A9X50n
obDaTVwbjhgQ56HFz965QuFUAjpQlJp2frd2a75s4eAO6LwNZedHXXndwZd4MMq4Oro+ZEz2Phsm
qJ1rlHVpgiXfjzONvyPvlhTOeeNBS6sGa7nrcvQKYw85zJ6brckHdTYk5JKV8sAaLHDmKsRp3om4
7c+nTjNSnYcwxtKQs+OCNTmC6AeH/hH7fbbFtAvpQ0xP3hQ0F0k8QuuLVHxo7eBtHgtg3aII6nc5
Vi6qnNG0UBFl/VOCxcLbJEOsH4tzDxlTY4CxvLWXjfUPbnD2qtql2vjQAYRbO3fA1byHsprYKgT9
eWV1tFhOFgsyAVwaCOfuYMAdmUQXxzrRILpQfSagbA6iBWpqqtF+iaeG1jyfD0Wtbifc97qIsDkg
3KZDuSvPF6932GsAgbeRgQBfoV/fh3zYSBv0kRVkZ/0JwVIv6r0QMFpLu0NsKtitTXJWl3kdX5Xh
AIYgRLMTRL5ZJXN2KXr3KRuwSLRGgCSLbZwAHTMani/H3HaujVvEZAaXeLocZiIXoAGoWAArZ6PW
VgBPYMa86CgKnsvZ/mGZnsb80GEhCkx7clTIg0Y7FY7eoUnyV8FGfyNiMHhdb64VdIbj0EcHk2ob
Go7bbCbAhJmfXvdN3W6SrgfZ1/XRN+jN2X5KhKJTsYMn5iYRi5/8GEuZgIdJu1uTyOTQl5hGOsN3
XirwWt58wVDeupAzk7B/qiGBrMTcezT91O3WZ2+wSqjdQmFkPlrEN8yFR1ZnWm2zBn+8J9d+4B8X
Gj3HxUVs0uBChb21i+P+mHjjlZ/J/nlaLO9nOoNdFFAzTZRdhuWJkpohcIP71QwzZBEV1Ss3gOoo
5fxSOMYj+1smM66EmF7n0UZ5GKJuQQy+Zb6IDwvd4WckjBVMKrpVswIQmwC4iyrKvayL2F0XIV0p
ZU1jdCVe4Ek+WE1iHdyhexmqJHx0vBKlfL7cFGVPB3ni36qZyn7B7jSIarmfAiZZJw/UDjoA3Ioo
mtG/tKG69AhMXgxATExMlX/hVAntJnLwbxu4UKt5zDzWoFZtggBTsCL/2xHVekgagaK9FirZRFJc
t4tJEJ1WBVBwJLW6i/d226JSo4tFW8v8o3JDmnZBplfF2IOKQFIJWX3YFG294JuK0FOEXOZTrP19
ptXTVKpzItwt9z4zR+HFAGfi0WyXMhHvlTMCn4z8dNpbg4lBvnhO8kMV8TfWU9pbPQq1lhKfIrsp
wxavQ1ThUhBm+cWJaaHKZu36jb9hkTw0qnpkfgqPc1sN1N6ajwaZoT0MLpUsEuRbYrkPpY0uWGYj
Vx9mjlzOBhFucqO6b03XBatc5iEKYhNdhm4avRDSjq4Tk2X0G0k4R70OI3pFRsu6gU5gXY1WXG6A
Kd+EtjoJ5TxxO4On8nJ8AVzaVmqaQp2Q/R494fF+jiH29zDP2OK9ehIRVKms2cHo6d4M03LdWfFD
QaNx1Jf3SYaKzZHlNO0i2kPfmL6uKmF1ZzJP5/M59pDj9sw7l+xisDGAj2mMZX8vsoT9DVvnhxDW
zQdzwXQ9TaXAzzHej3EGZMwJdn6icobh4EX12YhQsMvtn/Xo7qWrn4MqcJ9CwaxaoJ2iLHZAdpMK
nqgaNvJ15QmbHUc4w7lGeA3FaHjuFrgrUWNFG+4mUFkTJm96tsQatkiyH5bpLU686ryLZQVWhT3j
82CzuRaevk8rdn51CoyyqOu7WbbAG9M9JylsCxR20T174juQ0qm7ic4s9VB3+sJNxus8hZK/eC0c
Ltt3rgs7sDZN4t5XPVFgqP9gFFimuTixK6Lsgb4tdh2tHR7LVORbhaakPZFFpdwV+Oh3Ak5gPuRP
bH5DttoOcs1ujJnHTkPd6FcNaAUoGLxTHdCOyn44DML0vR/RvcJuwxjVZ/gKAMdOMMVj82Yw+GzT
YnY438e0yzlTVr4Wym4fC4N4pq4E5T3V9JoMOf1Ajg9+P+kEotQYwGVJuSgHuDHhfgmTY5LRrCUj
+qBM6uZSezB5tNJPhq3QLgvcx2mpz7JBwsXrArGZahsxjpJnpWM/4zCCrReWwY6iqDOO9nhdyyei
zLx9uBrj/LbIAlxQdHnHUY6ad7wsUF76fg2duHqQ2uCYnkC8NYbDLYJjpg2IXbNm4i/not41gnLl
zDbkTDhJ38PRRJubiBD/EGyC5ExGSUOJKMVH62KCqthGy7lw4BlOBSDmpqyxZ1L4Lu0DAGJfQ3dS
B5gnuCRk+DrWqrrPuoiPXXjVLRPKuW31myUoftA0sQXO9j11xIfifLsycX1gmySO0keTWEGDAfIP
Ot6ouloHdrQzHp8snyrm6iALkJE2jGcATw0UI4LxByNc9VQp1LTWhPEg1jeiYW4nzb335m66s0Bu
o2MkBwuBIEWsk4a0bnV1ANopXT5iV9lotIIj/RxyXXT0VWXOTB4eOvlKlqK8AIxcPXqVRuk5MaU6
sI2h2lWSmn6o1zuKPOEwRqCCODmxl7BHuEkyE+Zy7k161SHYLP3a3id9vW688UllCzy6Moe6Bhfz
2EGk28CwbUFRGxmDbcmrN7dIjkOavuHmhiaRsC4FpqcPUUosRnGLDy5hPcG+Ea8XG+OQMR28sFNH
XqFAYBe6a98iC+p7orPppcF9eu6FEmYR3zXsh6RBqEF4rUJZOMLJBU42nFczKzErPUAuhQXQg9XP
vjYqdoS38kNloDPUXqrAJDbJ1ptpggeZ5K+7dCqwijnofDxwZ3LmaA+ZedMiG8sT7MMxYaurKuHU
lJmWmrLanV/jmc3+wrP/mLFVTdYBOiaTNeNFZ8+Xfd6Xz5JpZzV39VVig1eeIku8DTy3e+ag72NS
qnfHm+OtVcG+iiyad3slzWPpzuTzTHCoQl9992XHMX+mJjbvM7XWEXUpRAFpP6XuT6YiuHUyNk5y
nmk+C4sKv9hEc+3EH6VT4hdGcbRytf/MQH8s2+SjzZunmKWP/EZXmYcaXOsOk8VZEYq7IGvnI0db
ZsTkFRS9c2Nqu9hqUR3olORkeqpSt5AZ9fFHVoFxsDV01Topl+uJ1ko8ewHOVBwJcAYKdFa6ctx9
k0sPjRxntVHFF17unchQ+bC2IHcdOw86TSnbb32YNLuhGLCXu3Fy3/cLWobOLahXGTzsH6OD34VI
uuQIC+As2NRZE9Mr6zvJ+aSxPZZt0/xw+9G5aYhybMtxubAJEF2E6aKOfhEXW/iMqO2isjnLTdyj
NNHO1ez18TaoAS3OXsIcRyWo6efgmATB+yBK4HMdJzQH4nxJCfpZEs+3ZTjJe9Iq4Wbq5YbCoMt+
0QlfcQ6BL9eRVwKoJAwEARokaBbMbMEVjFUIVEniHYyu+7uUHNOdkwbIXs3g9v6qmFvIwK6F53Bu
URsupTR6ryoMeN6c7b021+S3HaKPrJ1Oc6ihZSPkTclEw4a2zrwEBY1nzflZnsThcxE33T4JaO80
Lf2aWhYCAVIORmN604slHmpvKoDlLob2nSqy/a2sivzKd5bntLDu6mL2HquC2no2iN/Ao1lYnpLs
JtGQ44wT7mI5IF9aRm9dtM86wRCIEUHhu5Ddyo3gyQFK9KaeTTdDAyeIP20dNp/xWswdl4DOAGlS
9+Gygbi2imKA0B57N1ad9g+gIN8zbEGExgJDq2kdVwdcNstVQ/1Mvaa4lhMNRs5QOcNdo6d2PeH1
IOQTzexI/Q/dlPtcAYusTf0qR++O+q3ySuviqulTc+CQloBS9ZnkTOO/J9607FVSYsKKxHlmgcf0
pXtWLpbNJrc+hHybXQNYnkh//oAUqQZBNVspfPAgOGoIpeAfIxCEgexZKN1OoM9SM9B1lCfDz0Cq
GADecgLGNoQNpMMjeQjgit6OoRHvxAxz2rYyOzLwWC0wgwus+BvKcEW7zoba+cjmwX1isShBBjs4
PExYjQe/pjqARTo8WwJogScg53PldP7WdzXEe8fJNoNvFelmDhPJsHJLEP59YzOVdDFjAYsoR5G1
43OEcNu03NRtDva48ocWSdkwtfBTaNRNayKoRaMJiQuPaK8uW2vbm4yFCWwMO9M4hybS25QWek0/
Xo1aQEQvAqB2W7sb5EPl5Bk4fjl3uIuybAQeW/gGHprSBTyrIU9uRq2gwJfdeeZabwgO/BOSCu7l
2Fs80uyorBv6cDwsiK1x75MqEd87NxveHdsGwOvECn4J6rlyBMDi949OK2oo6iXMyNhz0Pw2qc1T
yqSXPxSNL88LDhBsP8RyK+0QQHTUpWyRwF5S+Bc78aMU85XleLTHYmM6o9Bv2JBXYU1qcIHdFVlU
k89kjt3WRNyalZpUOW6Uk6KObgC3FyJQV3UEJDoW7ePohHOGvEgQAcvKpKhpsE6oc5hNflfEmIH9
sRvP6jQ/95zePHPciPZNJ6orKgKvQlaPbTS2znkP+/kgCvFQdeGlLrNzCzUtT2JFDrS78wK854zw
eF/XnvdtAYbOH5XeW1S3F3WO7s2n9aolmpzIwfqZi+ZH7qto61sEX9k/v522SmbB01634rwzlEgE
jsJrOxaJjaFHbysUOA7IGONB/OTosy9cWXSrWrR7x9CE5xCloa60QcjqOhBlXSehOtmX3KUoOliT
xb4iTMIIRGf01Jvk2NHLs9fSnRgRdK6kpaM3lDxYFwPynh3d8kQgJMdskLm2PcIuhYcd2MXVUqlt
XmRHp3bhWAAkhNesx5Wn2X/m0XwpY/IfcXuvlso9RS3rMxm2Pe1n3X1qxCPAGBgMIClA4RC92Xhe
dptU00OXF/0d3XTwQQNgFI1cyi3TX7CK2iLmLtdxcmOJMrJXYqj7h1gvAbioJapSbH1hClUtX9AT
jz520HJKD24/6Vuvx7yyGkrkHquknS0WvEJCqU+P1F4ggZOsrD0cgFU2qRn0LZDgfRe2Kt7Ndkk0
eW6m6WchZMpGvJrbeWVOIZ+VF83Up5Z27RSgW0c3QNBo1LiaAz98duZY/bByraqdzObw0gMpTCIp
kerC6kltriYBR5WQH28S9NEZma4cSH3og40UxIS2QVs6Gz9dJo70Tn1OO0BN7E86XINPiLfe8ngE
zGO6TsYzn0LYeLVkAHHDQF91dmjjZKqpaTCkx75DCHQeW3LBl87IUroRhF/3Sg+ENXRt51s7arNv
ih7VEACuES++mt4GC2jWEPUscITVEP2sK1XpV7wMrDxycr1lx9IHet1lU3cd5tQfbzsno4SiDRFz
MvGz6XZzPC7j1Ns3ZaFQkzl6wfGTsTPPMKhy59RtLybzI7cj8J4lmKQXbbfOSWXHnrFr7PlcOhGB
Utfy61dTDsMNnzKbCMQy1aMcEwjLnKJ4KEkaUivsLXjATbsZHDnB7yPICQk8dUG7RtG+tXMnBSW7
QOV3+3wBKuhSVTLkS7Y1XfrKOe44SMxNQwkgfl1wUhjwPQmCfV4TOEfJ6XRjOSBJbZ06ey9RzfXk
e/nBxp/cr1MzQbYb59F6jG1QV7Omyt7kQXAZFWiY2RI67wPL8TmPB/6v1L5owwH3O1swDPHDsirE
NDwElofvwIZumNgF0cEMqjCRbfWNgHJVsq464pwJeL2ICqyUlvGPYVhIaS46ACgCfPRnIgqAGrov
rdNwnvpmFWjB61H5AHDNGmxsBOwjw1cx8F0ead+McQ7nbHagndcYutaGXOtyHA0w5t4o0lVRz55T
5CWCxGJqbj2iGa9p0R+SsOIuE/uCczL6d0lc+5epzNChZwFqzwjX2WTwBZAqoihT2SDtusbnsxhL
nIx/SJksCcRs9uefNaRJuM1jaS5ysu/g2qsU93uN37esq+JVe+R+MG42ettJ/1tJqIj71NyLNBTH
QaNCDwK1IdfFWlD1tkXyanTVXegj+xUkpK+ImOcr5VCYaOU/lMjE2eyNUP9E21MLzBjfpid4VRRU
0Tpgc7DlAP1Ytya6whUxHop0Iu0hKtyCJUx5BvxC4rrradFo6vBb0U53BezWZy377KqoxQXIsI2f
L+5WKv8Q2tQAjOamgKdHiBWYb2zUjzDIxWVBXnqtau+nIEWHY2oO3qfGeQpNrVmQ+pdonh4q0T3a
fo74dSCtYKuGiK9V2RiTTxqmjB7WXWwgw9I4Ha8ESxUyiKTatqUP9GLCxEEBqE9nAH4Req+i+5yn
dLt0BWKivtDQL2zxZHucqYzOvzcVYf9FY8NyxzpFoqC8HuJwwRZ5tnVXrANC35gGZs9qARc3odkh
g8wI9OXd9Rj1T7mCOU+Bx7isC7+NiQG3IGBWVccahPw9IvrXGJtAoc4FDA8p3W8WfLzGVbjTFnFl
zRZF5cR71R0HQ9KeUz2434ZTtTkhqA9a1JR7aRNjxfAnBH6Qys3z56ZzyN+O87DKQ9rF6fBmu53H
sTzqbib/zxDb2xbEmXUQ26TVGxeWcaGxh7iTvWDJoGfPrAMOKay6jDZ2l+ww+n66z20RkvZCzhen
KF2cvuKEmNKRx3pEVIrspf5uhxYcQYjoLtfQNgcLS1RcUtHrTP3AwsLWhsXEfdRexGF2JuiBoGtm
a2Q99rYdfU8Ti7lLEPOSa8hyUD9zwFDzTACzx3BWJCkW0ClNyCKpqltD8GCcstdaxja/IehRsF/C
fqeszcgcf1IN+mds3mkxQU52RpL+2s/QVXvsjjdZPDqg/Og3hwj3HBa5OXMGvEZxFTIPRPgblO/F
P1hlfNjpCxYzGSdPrnH6R1cSOw8sufJpA8a1tYhLXADO3ZRU0WVC4p54ZFDfKcfXZ9wH+7D0aLUG
JDLHZrQDcgbxfRU7H46hutTy9kMwElRCAvZBMk+FsPnVdJFFTXIrOe+SnPIanvdyuaIE46Jv8a5l
UVgeAsYeT0Fyp0UxzNyIASytlnixwzFH+DEWHUNJxM03z3Gz9WQV8nochhO9sbgXiPmofTZjxU84
UM5Ia73Yu+2Gtr+IDZ28OMZtsop1noTume/rMdhAoaNYIbO7MtjOHK5KEobdYNaENVLOFUVP1U2f
LPp+IHiCZaMzxZUvFtCY9ZTDaFBNM5JeGxULgPK1393MbXkio9Q4WR846rUJASkTOCSy8oG+YTdw
LBaB2q0euni2KU4ptWYClOPc70zpgqTTMqCXDkk1nWhTO02EyQ0xgTi3x3DdMcJeXV9TQicXQb66
XijfIXKgYG/bll2U5+Q96ZRlnpHnbWbnFWddZyLvsvhYzw3Db5tBO4e1ZQLrqqUIqdx4lSQuyEhN
UFYkBapc08LcdJvQvRr9xH2zZkEwcQojjZIk7b/nYU2AePKqYmPiYbiQSU+JQDPN2GVlW1cXEWTf
A8WEsbdpqLajLoq6ih+k9ZUHdnyY3xN3cq+7OHHBemOuy9atNyzdzVgK79Auvk2F4yzKdpvL0LQX
wtZ9hjc5osnYGqzutaYADVq68RjMDeA4vtyWqhCKX8oakVZT45/shc0C17OZf80CypaAc1VU67gA
UQ4twQfA5MkwUnlAIoxiHVJhyC545466G0OVVNgGIK4nH09mPpH73pA4bR5VXwwXOixgOoq0WqgV
YIGIzyynGaZVPQbdU9E5jLW5gJKvqNJd05pZnjJpEVqlhGZywHFDSzDkhAEB2O/FbLrtfkZ3oYM0
EisZcoY8xUTtnzYFG92xD5dm5APyVa9a34z1mZNMstrNRWiSc55qDtuCCg9ob3YXXrVV2uX73g7o
yl7C0JJHgX7KbLvKZqeEoCM6MWqdGZtS2bO59gkTfCxWZB6SwY0eF3bX47pFHNQBqG6cct92U3Y3
uG6NdiYUitNo7/TzisQvEorE0vBwc2oBAhGna5hsQUt6vIrJRtukeVej3yUfnSsc70VEjQKJlBo5
oe7hcLYunaZrD9TARScHWUqLOiVz5RovBfzbCHXuDbLY8jEKErxry1hNEj1qVYrVMmnTcpMGl96y
SoG1bUUPsz+wBz+6mii0u6Cmron23HuKhxa0jGpHfqVRayc5+RcbSmnKF2JdaUEWtLb13Tx5Otpy
UB9JoDZVmt7Htsnqs2XsK/+tLph279SUERGlkidt+5cucjKHAGRspWQJUEbflmpkhnZSdupn2q6H
eev3AxrC2AfhS9GDl51kmFpkv6E2/LVYO+A2utKh0DFwZRgK+3OJsJd6Fbrn5n9Rd17LkSNn2r4V
3QDmh0kkgNPyJJu2qthsniCaTRLee1z9/4Dq1bCKFCtaGxuxe6CJkUbTWWmQ+ZnXDGfmBdLYj7a7
+HP8678Ftx4AYq/zl3Rbly8v9eXP/P8ADJYO0iTd8e+BsNdVXWbtP87qpmzyf/y/fyzrrMzq5h/4
Jf5Mn9/jY3//Ub8RssL+y3Z0C+ipKTRVM2EA/EbICvkXt5OQEmiqZYCV/RdCVph/maZpWeSDhtCs
CQb7XwhZIf4SuhT4jRuO6dCu/SOErHyT2/kbGc8fY0LJZCxV5SUR+rGEXz4kKXXNWO5Lc2oQxspM
qmU1L0MfvumIYLouQ3xrQXlGtnU1asm4cqn21ipmBoHWXiKCI56Jf7ja0SyCYFLrt7Bsituqiqnk
D3aPGVNZ31HCStfCiM1rNcSQKm4BCdBN/1a1GF5YcY9jUjN4S49e90Uzur9i1bi18hDxsrR4SHyy
Jd2qKbGo3jNVOGzCFNfGQzTfJoN3VoX2D601bnOc6ja6rPJll7YTW2RERT8x8IQIn1BYeHQTly65
zcendvaOWAYoFlxU6lg1wLZJujxTiT2cIXx0ENHUC2+v+8ljRjpK2cU+0xPlpz+hMJr4taH0OwtV
cYWq+gqrn/KM5AU7cr36PpQ5/fsy1x6SInoKNHtXDQKVa0fhembwviJfgXynNpayNNIcwb/Uv/Cb
KqO2rNs4eZdIlIa2OQ+0MV2rQFNXDU6G8NLp8ve9eo/gBmjCxN01MpYzTQnkLDVYrCKNX11qc4va
Ue/VpBxQea4mtI6GxrfHXzCufrYUwEGxyrzVIsivXd2Tc9fqqAKa6U01oqY+1AS+apL5OJSRd3D5
NRtBV+Gxy4n3vNDCgh7vp5u4xSCijXOBeSiu8NrEs+wB5SFoXc2r0hPnTj2WZ04Blq0qMOnRJLCZ
MGB8a1TzJ2lm2kOTcwICyxvxN4jzVTGCXpRq8EwF+taxlHOtY9KWHyRzJfNfU8V/DQzvNcg7nDSM
9BvlXhtkAkvkWYLyX9m4Z2o/KJughRvBMQlo5njqxuvyO4scf1blmrkZRvxImpKXnjCaVmfP9PkW
qKq27VT6I2qkyrfIpoKMp9NFsn2xbjM6x63WlnhgDtG5narRKsWU5HuMz/XM8zlgHtajo9rdu0o8
zK2q9ReoQd1WAiQJ8Apj7anySqla8yrIRfEL0WlecoAlFK7ELdlfDpJbu42y8LkL+/uw4HdHeTZC
flT6PUijcEaUqMAt4S0xxnQngTlCmlYCdOL5U1B4vUlLg3YvZrazvmMX6YdWCweplAmMtXOL8EkZ
8y0CtxTKQ9YgAv6CSyBrnuZUt7jAbhUtbUEi1SF2Tz4mSvmN2rUQmOJvWoDP/DimAJVDviQLz1da
WBx2UJLqzOzNtaDwjv0zR9cEibxQlM77hkvsmYODOSWB9KYwrOAW8uaVzm7OyiF/UHqdVLsFdW5k
wM1rkn4q/xtEux6Larz36I9h4K7fuzy2s4FkEfslu14EwOvjMhWrwGvwG0UkhmmGcpZXEV9EYFe7
CvjYBDBzMfDgfgkLapXCNpexUoJTZe6l2lx6dvxtBF+EZ6Wzq/T8Jms5T6pjXRUjc1I7Rvf9JMdY
XCXD9OpuYek0jjIzfFXwRCnirFpQh00IyRHoDVWaZXU59e5k4T6+3X+kdDipp1Nq4QVyjhIcDDx3
vFeAAMxVfMyndkI1x60VfoLGHhcxCSRyVeZcxsFTpYtbVQESptsyu06TVMztEdUQNYBmAEYX9L+i
klEWcT5PFHYkK7WeE9VGOtVglyXJNP65l9UxpGswjSDTQYAV5UOqlQ90e1USYq78wSnsRT+k6Ljm
dJeoSt1F00Ym5oSvxYNaCbD75U69jySnJ51wyy2vgMqPmVlp+dD4vBS5+1NI/zUxu/Isi5H2tXIK
229/dgqYGlMqTPgaa4cDp4f9F5ZG0Rg9AY5WScKQjK88QtwuLhC474jp685Yp/5w7wbhK7Vy6AIY
3p87LXZbgMppSfHJQt0M5pkff8Pu41uB+NaMZ+/KqbpLw3VBIZU8S7YIH8FrPpRNop/Xtk+FWRnv
84rokoI9t7WJ8o7RNVibplLiw5Y6SlisQktJh3kVjuWl00ScNXVQZ12rBxAp7SsjN24pf6I67OVb
J0kfCyXEVQ/vZ8/nLABv8xZWw9YKtzBmWsdVZI6RWESxvNI8L97EY1pvjSi3lhgw5nPajgDJeA76
pnqIiy4677TwOaewgOlerc+7BkZDB4HmPAa1vvF0gZCtbWs7QnwMjToD/NYobjsjcjBfVJwzCxc9
D3zFvKtwr+tductiamL9ZLHZKZyXqibib9PtKLKb3owee37WfPD4P4dm8OQNU9tTT7+FxXCv1PIK
VH2B9W9rbQKb6gR1Z+BjXvmQjLEzD0JWgkbOi+PxP1OyPUud+JFz8JD2HGpLWDsncX4RJD+rttUv
dX3k9g7ouBvDiOlrn1JGHu69OH9AQZvMow/LS8xm2wkhxKMslRdeGiDOWfCqqOBMC6C6PILJo6a4
IMJkPKeC8qx409JnEEbMHKhkgEfjrOtpN3c56GSP36ixzO3g0jCxhvs+69zziL4HRaskvMWDladU
8y6kivFPhxfCshQlP8GMnuPeex16bwUU9zlquGXyzG82Sh5nOFGCncNOG4cGgOjzLvCdWSoonQl1
xDnFtBS+TzaWBwt8t9cJFJI7FkkJX52Ar61U2Dut4w0MJN+M1gRPraGcJ0Ac506i7BqTq7xp4B6Q
vfNrQJ1R2ebsU4uN5rRWZh4+LtS0qDirkspZV04r6LfZoq09UnTq2lk5F6YLYqLVxL3msxpePVF9
utwfFiILnkxj4g0oMSaphliooJdK+vxk7BM+UukBnpF3mhHjkzVyHUXuzgcOVwcoNzpjCU/a5MMY
C8tYl/GYX3m1Bp4u9v1rhE17SAHkXE3V3wep7f6kHM9k4grfwOKhoiQGHLVLQf/TrVGJrTBPIKjJ
da4cHXDQin6Rijog96yrQp9VCASXegzeJtF+ZgM+VGGbPeIohz+xY65roApLeDHPE9Ag7bmuoojb
X8W1ZVnQuAd9nWYbE9TlpZrhFTwU2E77wqnW0I4wRWv5i55zNLHEiWeh4O5WWjqvHVQKEln1Vg1R
avd0XK0tvpqaxcT0d5jT0r1pO34fNQsfF138KiBr8RhQApkFABzxewqeyoRrJ054ePvaVGhY82/a
NdeZp9Hcjy1/2yp6sxpKDio4QhrI0/siDe85y6NHr6MD304hth8nEjUvYG5cWdjovQG8+qSDg2bv
bN8gnJYYEfSjdgZ0oAS/vB6f3JJyAHQj5clTecxEjvpXNTHtY1f0Z2+XYSB8e+m5+nni0+dPcW0J
M1hEBD33CFrWm67XoUxQcV8GLR1bx4ydVVtzgnVBS8dLed+miwXoO+5OaEcSUFu7kRoIP4WqShFg
GRToPersJS9RGPYsYySNcwr59fp/KmH9t2nt/0LOpmbB/f33qerVS/eP+c/45TlLg58Hmen07/3O
Sy39LxXom6FZtH4dcxLj/52XmvZfOhYiqMCqNhTCKWX8zdzEWuIvAn6V6j4SbvSpDLLZ39RNRdf/
sjQqOY5FDUcXf5iZHhKESUVBpavkxoZpm6ZtHeuEQ6urPeHl7l2SP3UhCcF3Pzuh5XhYLPk9BPPk
F5sa1NUjbr5SNvHgi969MwJ1GeYPtRMshfNT83Z1K05Qko+IqP8cTNdsYVAGsCxtosO+p9O7gdM5
tqEpdx2pxXy4cgq6kmvqXBR5E7FJ17p1YsjPpqeDKlWlYHtteUQXV0N6rSITyl3zmj1SKt8ipX5y
kGmN/i4f/HNalDBsqfEeaB8KTiZes7aRmu7d5IcOKg2l+umZCVfAmP58PrZu6BwKW3dM6RzNx9VM
yGO0M+kKAE8S+zx+kIC9dKfC61k7MdghhfxtXo7KrcnfARulA3S4XVbZZ3lW1MEW/OdSltfGH+of
25R2+PMNSdnHnmo/x6rZHdlM2vuDt81d9RuWUqpnLoAELd99+L8p0e8p0Id6BB9HmQ7JOxUH6CI2
zmGjt3XbJZmJNL6713LV0iGx0hMqGsdLNk3IEo6tm3y5Djt0OJRWeY1rO56/rfIWYn+Efxftjq+n
87Yq78/b2yBS1QxI4jrscf1wkL6j+hxS2N6Wz3a0AOk15CvMwPqn7Ex/4m3xMzr1M/073D2YdJ2z
+nr84+P+NrytMk3LmKp20xq8W05i8zStSXG3bbwfBGCXLttkWvSLuODExh2pPPxz5yDW/2uoowsD
8kZoaV3hbx2q9/7MulNXyXWx0r/1l8kf6aF9HOpo56qyNa0kYChNtmcl/WqvPqWvf3wZsXCWakLu
t6TQ+aSO9g2OitY4dBm2DmZ54LouTIzfQzuZ15q28dNTd9+0OIfHZNofmBpctGgJHOvRVJVp5ANZ
+bb39SXZELXDhWMsvj4Mnw3Cd0sVlteQO5Z38v1hoCJnOWrJHUHr4FXRN6MZ7oOuO3HkP35W1vTc
IqNA6U9TnaNR6LCpuubrcO1rM9wJzY8gT5NE/eGFZ6oMI6Ap8ULBlDh+DKmYlQZlEH9rQ0gYxsKe
a1bWn5jLZyvmmGIKLUAuyGMBuMqJw7aVHrdqV1K2uvLj4Kb1w/XX+/LJiiGDrquOoQqNOOTooUBb
AN1+swu2GnJYLZx1hM6GEzM58ticvhnrYJCjbanxtO8RfAi2i8vrnbHRxQxNz2ugbnNv83R3M86H
BfnKIj8XFyAns61+Mcxu/4N5EmlBEwQmRex1eP4iHEd8H8TJ1vDgWtZRduWl9fK/N8bRd+tXMSQl
ysRbX8Qbe+iXZXdCM+7T3Xo3C+NwFkM4KLVf58G2q+1y6ZsN4KbylBrg54OYxKsOnTH1WISyQ0Ch
s5Mm2KZRuQlJUv10858s1N8jHD20gPGzpIeAt0254CrVA9t0YqHeQsSjSw1s5N9DHMckVuOEXdAH
23Klr/uVXI+LYLZL5vYieHFzXohgf/PLWneLK5AyTySv7h147RNyUJ+upKFbdItsIcDXH24XNL4W
TY4x2MIhOPPGaOEp2Z9fRUL7e4i3l/HdI+sFqIr4wRBsnWvbDtZVqpx4xd/coT6sJDRkjbPA9a1N
99S7EQRcg9DtDD7eJxxF18kmX1Xr7DK6NK/cnbX89eN8Yy3YR3mHGOBK3yBysYZuNXv+D87Mu59x
9O6iqlF5QaQFW1tSkZ/CWHPx9QhvHjxfzfToWMaaNtJxtoItYKQ1VbKXCkaVnCOG6S2tOZbni3QZ
L/P1xO6kMoy2xbW3Ck9clp+eGVNakhhgityO5jnWoRL0nRlsPVmsqbEmPxW9cF++nur0h3yYqYVu
kDSFwKJy+hHv9rTOG584XgbbIAMMGM5j5QJI/zxDkvfrgT6dzbuBjg6PlipOl7UsKZjzuWHns+Tk
EJ8eUF0n1xH8RyeCOZxM76fxaPAybi+fkvN4pV1o371+1m6sJY7uc2MO7n1OUXvZXHgLUBKzBv/z
jX+uXmz+gzeGgN5G1B8jZwhAhz+kSQNiAoS+tyKrrowwueq1bPn1eprTn3G4czayNsj6s6imRpRz
OIbMmmBE3KjaesBmXqpRabda2NNLBcNXYacluv5HW5jja9538cMwmvXPKjLifS5aBLsBrt0FHlj1
0hg8j46SYkytrdb9ZfcFqBswM0iGJ2FdXDZuqL72cMR+tTLBRwopYP+yQ5KnIeLRjHFeAtmcKI6t
ksxivUI1oNAp4cWxkoJYM0HDwbkDDluOhjOvkp6KFva6AGQLdRD93HEq2m5OoKVXLnAq4CEGKkVj
kfiXdqVIbTb2dm8sKfpFmFXHpYX4TdcCfA9KuKMLEfnIQDoIUrkz+J94AKDdlT0MNuoo/K20aAAn
UI9mdl/Zr19vwof4XFMNSkF0w/h8dKkefaI0lfI0CMJ2q5vu1ZDfofnw6sBuRE6Qt+BP3xAN4S/T
1ExLn95i++hSGoMAuG3vqQxGhVWrEfh4+Xo6YopLDs4Ucv+cWs4VkbkQ6tFtoOaQzJFxCXYQetif
AUrND1xgjGeKrTRkbJGqd/Ts4eyZvVEi8hWb1jmgh/A1CSLvpnEmaR29xvJ8lipDXO4br8XAPeiF
RSPSJdNUdTt7dm0dFlHf5691I9VnvRqbRwx5UISCAI+bbW32mA4mjZ0XS3zkoWekoRndycIxi5mW
GdowqzSwW56pJ7d25PR724eWPrdCqFjAro00XipuqqcAefP0ElZoPfX9tchc9wFpMMjfODhl4/GW
jB0uHpU/cESGKanpUNE7/CAtpUDBpsD1QEFc5xJ0uaAv3EAy8+KMjkoX14/SqpRz20Uxswa7d+el
HkonBSBrBx7U13v5BkE5/jmOmEpnjmlp6oefA3qrKYos2kVqBD4AL2JaWa69ARiYL7OaZg3wmojW
qWVsyxwaYTMY2d5QkcGY9aKpllVht1cgVftzt8pV0LWxsnVyD3tBG4ubvuisrevGK6UbMlqGVN5V
QJ6rGNz6OTdStqi6ZsTpwHIWfofkhghr49QdOOUkh3O0pEG1Duk7cjyS5MMl75CDK51aU3fQoKdL
IBP1a2uDxKbJpOkXQaaIHwmg9DNDK5Vuhg7t1OcbwnZTqjX0apLdXWoP5c9GjsPNiCHKPe+KBvAk
R912oLEwzAHB5zd1kvAqDoQEBg2iNtN2KBIVuJhGxHFWghg8+B8tmIFtddV543j2i2ZY/YNfViVi
HmkavNAv9Wg52H6jzqGAFlALZQSGD/4xzRK+Ae8ldzPnuxKFzo1fQbqAXdDqNE4SK3rQ26D4NYDL
QLQmz2GZUcHcItBfX+pR04hZKx1lAbbaQu/n64P0oQbLgXYsijaazUoLeVxTHiwZFG7bObsGMrmz
qGWYVZeV4+YB+r9Nu4MzDI0M3R3aORgpQnFpisoW67ED6zl3B7e5//oXfQglUDg0qCDoBCaWwX14
uOv0gnO3EW20qxoYaTwU5qJOLevm61GO1I7JVUH+A6vUqdxTRPiQ/ah4dytmkKQ7d2KDF10jv7mh
0i7yCV4CAHaeOEtgVHLt6kHNg4mvfZegHhBUg4vSRGfeVHyDq69/1SdzRwTSEszcpHSsH2XpwBR9
oFlduks7216V6IMtxxEfta9H+RhJ0a8QAhlIjaIGz85Rkpygx+BLLc8QACqrC1+q7pWteHJjT+ly
PkTbGmjuN1QJxbKjHTsblcDAmB0dvwZa3HJoIHoWQG1Aoeu0VV012SAsaCwQjrqDGksbtuuTjZSu
uUGZyd+0SptfAAAv5nYYVfPR0nETRpUDKR4gzl9P7kPgNM2NF1ujgEyZ49ihyLM9s7Cg3++6wvMW
lbSUeSVUSruo/Z24hKcr/+B+YigWj2Iap4huwtGTUI8cU1GM2c6m9XzhgCqBwgZ5sA8Nyskx+ghJ
G0c7R3OdeY6w6tnXM/1wWKbhHWABgFupUR1LgksZZ+4g63xHSKjMe9m7V8hNNycaQvqHqIFhaCxM
kQkkPPpih99jngdqlTt1scvHxp93tY9GZARXZhkV0l/rSYC4FZWhOy9xJxVn7bI0Qm1OP13Z0Ise
zpNmSGZ5H2nncd3jYY7sxmugOOE8Got+lhK/glZJICbYqqev+hxT8a/XabowjrZJ46BTXZscsDT9
6EJRlARIWdAWO6dvsGw3y0mC0vHmZmVu6xzSsA5K++shP3QYSKPJo/85LIooR6mKb7j0zc2x2EUo
OWC5rLkbu4YX1SFQAW8WfRnuVxLNKNZOHP/PJmsJwhPQqwYFsKPdqnWn1T2gazsnSjSQThNJshqh
lIoSfSq0FpptZuv5iVE/OYqsLeU22l7M1pg+ynd5ploij1NpRrkLK9yTB5Sf52Lw/0wfmSvbIJEl
8XOmvzN0eXRtoXEiaiTTtB3SgeHC6v2nup7eoy76DekGjP25SO7HVTRsOra8iXS5LMuc5vtuPo1X
tbn0TWMHGUUhhQndJW/9uB6UBKt1aUFTVQzvxKE5coOZ5scR1cjTDSJMUtyjg6p7dqPKLlN2YdBn
S6GYZxWmVTPHBftZd+e1Y19ofrMr9WJVuzbAAQiItSvymRv5J2KvjxtKXks5Wn87x8KYLoV3C1Aa
lQgM2Ss7HzYHsFvrtQ+a7MSHOZ3Fww9T0OfjzJiajSzTceMoNtQESETo7UsL0TPkCRrkA7xgotYk
yzZ0vfXXX+XHGJ5Y560ZT15nqLQYD2dlD8JGZ7W2dlUgIc+BPHVLlEWEf9u7W7OLZhX1nrSDvJYi
Ruib+iqCkPX1j/g4aZNqvw2yiyY+n8vRb6AgRMppSGtnIP06h2kyng+EJ9Tjs2EdYhlw4pX4NMCT
Dv1uXnzVAQ95OGnwYBafkmHvfIB62gJjTv1HCorhptLHEL90milwDkenmcVGb45zyDodvuMIxT7X
vPunCpkfe3hsAk0V6qTADDjrR3cFiGnsevvQ2UVyqFdVUVTL4o1wpBSOctmUlrimEKZcJH44XlYG
aX5eJc73r3fh4/mmX8qbbfHNAXSQR58aVkF9a5m5s5OQQwGfKQpMMO3160HenDMODzjNbB0whUTh
2SRCOFz6oVTLOHBFsg/cvKVu0CacbjusNznKh+Mczan6TB18DVdy0YgOcKQ1RPBh04xeagBItUR8
4EnNkctGeMjvvYUtOoCbKAPR6yKBvlbjzFyRs0cPY2JZ2QwRDWrcvmZ6AKKla9+QIqbfcx8iKTKo
EjpxpwP7Hcw+uglJja7BG4Krr+OhIQ1XgvZMb0IfvFXkKvck8gi3gUx3fgRCMbqZo1k5EkymzJOF
gtDuHQI6+j5zxoQaE2hmnBx8FzBf4+YNSt5qaFYrNJGNYZZHjnONF2wIfRDQokRRI7uL1UJ9/nrJ
PzntSKraHGn8IlFfN4+W3DdaWbVFne89x2xWhYOUiTMayqRViu6cCJ1kbsKi2lhheG7CXF9hwBXt
C7c+1db7eMJsikCccPqUtkGR93DvYW4lFuD/cK9asXcxSA/1fSHLU1fahxyZtiH5P+QXwDrsx9HX
rZqVqpWRG+47zwo3RaDaF56F8JOlhdAqEUzbuKj1LING8e+0prNmHLRq8fWif7zSbJ48SthAkyDu
HjvhZZiqixHe/l51SueSZna/7xBhuEoyZ2cMk6THH49HzRyWjs1zSaZ4FF3luq1H2dgHuMVrOCb4
XrsZ9ek9BJG9Mj3/VDfuI8CCaEBFrp9wm24wCdrhXlJoUPoqYC/7DGmToQLq3lTCA6IuJTx2tKKH
sePjczI566UTrzLXNhYKnGOw9Yg491aQbru+rs58z/MXIanLiT7Yx4Bz+oW8JuRzZI/HS5IKPGao
z4V7W2MLzNIBTsXwcwJOsamjEcnQtin2aXCyLP/JOafL6oB0ImUHOXd8AAuzCI3RDvcUzvxNR6i7
or55quH/ydNtWyDFdJs8hOjvuDuF2FgvWlsCJrAopkm11lZ0SYcVehDhGrKDgcaMBXMjkiUqZE10
bsLIQWFRNRYdyI0TJ37a8MOLnazLArxB+X8ish3dMoXWF6WSptE+SJzrPhpepZ3tJsa4a4VXVdY+
fX3gP+a0RKNYSlgm+B75oXlv81IC9c2ifTea+YVUPPNOsccHCqnaiYl9TGmBP5JA2zaBApHZtNvv
4r4aPk6SVHq6N0fnMQIMe+N0VnwVdkBdS63qlpprdGcJIOYFvGR5Iur8ZJ7kLVQkMKdwTFsenSW7
sbMAmk62t0ZLPU9KCpG5KoullaDM9PWSGup0SxzuoaPqBoV9oCrgBayjEFfivxCOjlvucz7RfKO2
gbFQbcTZjSysEJIQSoRUZmp0j6M5GOraVSiMwjkIs59pFoeImmBtk6y7oNWTRT7m6KroeWZuNbvw
bgYNZ4SlNEZ9ZcgsplURdOUOOXwkgNTGN5YK3JcrNA4FUO5Sqj+1thOvYUzFpNXyUpzDvvZ/IkBR
57NAtcisrYRwCfkX5C74lokIFl5pBz8c5HqbtdWB/evIzZ9svZlcWptA3PTNIJ5SDxnQ+cAHuoTH
jihaHVvdNwPHQSjfVTrcuT7/v1lLoeHOSUOUYkl2mpkTuwXyONgDpHyOC3/CsZ2reaqgwMLUgDAL
E61Sw8xrCckitrZVZhaXltmY9spHCQfxt0Z3jUtZpBg8mRRC4AOwDUC/2eKZT4iHFFmjn3vUW3cZ
ErCvpOFRRzehQXyP4KJ9wNWRntNoRvGyyRoVaY3I6tHRSTP+FxXIDKKa6gQtUJsRVcJIyxFkg9Iz
6TEOHQHNWA8+YS4anGtHodnELtCkCLVoGK9LD5sdCF1qjWa51jYAiArDgYluDojrZaFOv8c0CnNB
v83XUfKIhbqgEBYtAbXn30fTlfpyaElz5/gAuPJGQbunJlYNdX2WOmoD6x4Fp3RRGb50FxG2CP3M
bcv0Ozd1naHX0yOeZrcagt/o2cKKr7tiuHBTz3kKKCs/ua3AFHfwfMRxnDLD2Q8ljwLyVYKHRpTq
LjprwgzOAqcBW94mItjzRkC5bmM7I2u0Wvg+BJcpTNKMDJmDkf6IxyZc1Rk1c7XvqyVXgHnuwcza
IZ6OeqkZ9At9xHgBq053HBZ611/x8an5tawiyGEW/Yh0EWRWVM7HpAzuHFp6Wx0vEvRL5eid+2Oa
XAJ1Gn6GFHLlXMe8wd6EZgNtrFIs9M6h6WmrSkuTF9tMJkU/qvy70nEdttH2/NuaD+9HE7nWj7yx
ixulHuKXpoHUUAqUgWa+J7ILJLV1Z6HIynsq6sr7TstSkQucvNWbEVAzymhVsBediNZaXGTxojSA
8s3J/pJ7KxPNRSEHf20XKJnPhN75IPNxPYCsVuXDfTZQU2CJInzgSsgriB/oqTwfnIkI2RPXfA+r
vLhDIFWFilc6JW9/UN4VZQlxtqwI0mcjqu2XTh2UqK7ao7/KBdywZViLZTnU0X7QUeLOtaBTZgra
6vk1hFYNT2qgZYwgu+ARsoC89kZ0MOF7NHz7ijTi8zgKpo12rtvUlg8u3fCSkEfRKIVgtPBIF5XK
wYgixKxD5ilclHEsUdnKtaxYuErUypnXZ8NzgVDFRduH+sauOpZhgN4VVZG36NpA/RZ1qnz2UfnH
EixrjO+qMXbXbAcnz6P0Z0IebStkJRBAvQ/4Z/Ao1QyNnQCLgt3YE+bvUH/Q8MqonfG5R3b6urGd
+NnTEUqexDYhhXmxtVPdanyyzF7Q99PRg4dREa8HDyqKJ+A3zdmd8bU15axK0JsOnTNHTYZNJNzq
WdI9QZUjohcJGuC7J9AmQeYQZUq0Rm3jUvHIbMCPu8V5EokavqIX4KhWI0gE78ObZHqRxlNfobG6
N0Rr3RbhieE+0Yrh3EmJ1mdK50rCSaqEFLP8YngJbWdk+YoGE6He5NbPM71XENdFHQL93TgQUAkL
FA6JX3CAECNnjzsu0D1cUtrwNkXy9JvahZm2YO9SG4piLb6XGtSjE0Wkj4AoEg6KtETkAEpJgI5i
VSGiUHcardzreu7ChxrkbVeLn4ljlFemU6hLGPzp3CjSYB0aHcp3Ca62XWLFS95D9kFaNR2e2vgm
upbrOx6QuEDXagaOXb+Cg9Guc4Db67YJdYjTo31W915+R/XCOxdUWU/EIx8jgqliAQgTNXHLpHBw
GI+E3LL94Jjlvh0DpJCHDEqdjwh7k8Bl+zoimEKbo3jg3VAfgixHRxDeU6xyPzS+tzSCzlw443jK
R/WTCRl0bSnYU/WiqH4UYPWq8IdUNdO9q+Q/u9Zprj3bRvRHUczXP54PABVQ9HS6AMoeN0JyYNkN
1NpsX9Y9KlcUOeGpifhEAvrJqhFBTQE5wRSVz6NIOMBHrEAgPN/7PVdsHbu83RLx6a/n8jG9mWyQ
CA0pab/xbA6PQR3WCs5dQ7F3ZZWce5WpzzPbRuwN++pZCKtz0XTtsEHR6VSu+VbpPDoWuB5QD6P7
LzXUKg6HLnuJlPQQN/uIklGIVriub3yBKGvU6PiEwJSzEWnENCqa9cNAoJYjftTNFQN6dJxW1XU1
ubbqIoTQ3ZmUcSFgY0HVOqh9W5WFAmenIVhJ36LM1nFi1tdoxurWggVpAMt0ZbCPcU0b4LuRVVWa
xXdAQyn2176N/CW3dhVHc72nQzOrXc27ndQP2hPrf7zLCGlJEwAMFQpuMNbicBEGVXHpmbfFfcRL
Mc8a6Jx5DQzk611+S+LerzUjcFjFVOanr0X34nAYbIjMetDd9j6bPS5g4M3GWTa35vns1V+iJv3f
He7o7EqZo1gvGQ7Z95k+J1SbB0vcfmYeY4XLc3UWrL6e4ZTAHE+QtgIwbMl3ybE6nCCBAOgetJ7v
Ze5c14gVz408fIqj5kWpshOF3497Rhng3VhH+Y0bOnGlC6W9b5NvwvwVhLuv5/KGDPhqMlOC9S5X
1FF/6qOe5btA7m7mzOpFs2wXZ09iHs8wE5jf+fM1T8tCX6EgsVBnJwgaxyUBsjd0H0gTeedUeEnH
iCmoIJlMdaPfR0UKL9eNMmQJVNi+2jyP9Opci3IgZXka1uoSfrSeAyYbLDSWezUW8GlHFFfUakxP
JLHa0WX19ru434mFaZdaH5CdKo4IrpIVw95Ngv6h0eoG5SxSWUvBkaYphDtPM8O9szLkiWFb1Wd1
prszT6m66yHN5QoF0vIai6dbqKLxt3ooa6wRcUYMRBTdfb2HR2fk7acaOFfQ59JgTGjHHxz5JVGd
7PfOiI8Erj9gXHpSy69HOTr1fMoahckJLenA9pPO0UmsBLTtBH2D/UCsfYvhr4qEc4VeMWW3DdZp
+T8/7Ilz+nf77siB9Oi//nu30f/TgkwSAiiUlHfLP3mfHniT/pZk2voB4tg/U0SZ/vW3H1WZ/vXn
/Zcuk/xravmxXxatSAqJ/+K/oss0kU6pk1jaBDvj0P/mvwrjL7p3gk0GwWix0fxLv+mv/CMyTnUi
DMLp49+2/si51J4Oyt83Dq8/KGawOkBkTKqJ9FUObxypU7n30mDcK4X2XQz6OQptt2Gp/cKWN0Gd
wbjQbA+rKOMCHr61xCbnBTXNrWtn941hXmoJEiRhpeOzexmM/p07Uv6v0XBPO6QhgnuKyrhWILGw
km6IPHbYL9usAdSaeWeNM2yHMrp1uvS+sOWZVQyPNv4e0PZ3QxACE5dYe9BqWND4B++aZS8oWMOa
D3N0G2sK4aG2xWZrGeB8MflRzLL/z96ZJMmNbFl2KyU5Rwig6Ac5MTOYwVrv2wnE3elE3yl6jGob
tb1aSR0wIn6Rnj8y6g9ykCIlEkIJku5GcwOg+vS9e++pkVi2pfVdGxxIJ/ppFDahqfZ9aSv3uJSv
grwjETT2a5KLO0fxIaK+5HnyXpTukjNcIsqlCQDwo/yUNJZIQrUWeozBobYg0cGM7XqlYlgf4Diu
+3J6xRnN94zpiwIwmcFfDrBqItFCG++w5xK4oJk9qgg6pn3PQV0vH50BwyDn8CuDP22W4MFUtPBA
FD/Rmi2nhsdFqbmOCDPylEhsDSPw3YqXamSjrwaDo1VK8h5IsoM70eEZGPpofCpKnwUr1+WzHfsp
93LRceIr1a2zSEBVSZADhUa9rlul3/VJfoNVzYQxlq/HqX7ke/MVY15/smCOTCWJ+Q75EGbLH+Nc
vURln3tAl8gbTZAc5U79mWS8dSgX2bqPcnJeDLJOxiU1L5NcibmpH5Nwfhr0wKPUuYJZcswSQCLF
XN8qg/phlojfnNFAnspZlZQXySzFulfdDlLHvTHgIKic6ziMGaxirWqa4jNEAkgU1zZxzWkVOPkn
7ZKQ/iKITCIsW+TTCREGGQAhOkauD7biyU3005SMr2YXAve1L5mtuCtTV753UbPLyvkuBOVKdmJT
beAnxZ45ub4BanZV1ZkDtgVOQlLfEgHja7361GdUa5q5p63wmKntTTB3JBYWt1pJnuRQ5o/0d+6E
m4XkEc13HN9LjrBIuOI2W2cTim+iDt21FfU98armM+5YZIxB4Ksp/05knFwyfFdBg6gEwORnqnGF
pTgqUXrTu4HHqH1t65EfcOW7Wn7C/PBTR/OcJD9rANRXduDc0NEv6IBJz24AkTi9uUpkuyMlcmfV
2ilqSVrsuuCKZEuCeOLkBT3kjrfHCXz6LrRm1wvFJ6LZVytgNU3yElTqK20/zxnEqRuyG21hpECB
0onFdO/rwfhwK+2jdc191eY/3tpgOveMLb+nkXGwM3tfKXw4xqCdDDd6n1TzXtO148TYdsOJ/pCp
qU/I5m2TjndqrfhmkvuTw10BL/g9UqpbVYyveKq+94VyNdRkNwgILtP8mpTWPjWn14Gu10im/sDM
5Pc975ct72dP85dq6I+1EfstMxJ2CPvrVs4uH5sEWc4P9BpU0tKq50QjzMYpkk1ehR/DSGKNbW3n
oDiFbfOc5ECTBmv701Zz/ftS/Mu7WGq+rys0p3QkDhpjdSJ2fl2hc7cealphKu8irzydxgqjX9Ov
yV4ORXaCf3KHU/kVufKxmoJDKfUbFB/kaeS/V2H/BTXAf6eMC2Z8sMHZYP865+L8lr1Nb//j2Mk4
+9//83816fK7nZzevr1RC/hv72X+Fv8R0Nj8nIPxj9f+v7UAm7rJiISriZiMs8qfGY3mb8x6scPa
FCMGGoqfawELF4NAfsZJeVEL/lwLoMfkFe0lqcBZpsT/AsX81znVDwo6ZQjV0JLTgUjr64HUTWUm
ClU+WEG9M2v1mBvWhuSqTal2GwTG2zSvUNNMfxMlqn3RaP3+Dy+2H54zw2X2/vXM6Gqiblu9fSAg
yJOcJlrDeIjd1FOWXC9Vyz1laJZ5cH+uQ1KBSGSHVNsMZDOTBUNtsFvCThujORijRRhq/prMkxfF
lV+I/jaRqsdoaROq1X6oq+uhfNdyc0ce5doKzZscNWlZvUdOs7UQ6Brl7BGjdk+0+dm1WFKQHEJK
LvdWYQHIGXd6Yr1ApubIY7j3astcRa+RwgZD8h4Z1Q6U+8XFRj8Z8Zsemt2+l859mGdeKKsXZC0P
hmHvdbhYWRx/i9ho0oiQajne9lZHWHlfubC/nQvTn/tYTrfLS5IXuu8H3gqg9n0qnavBhTfGsCLa
4rBhJG5sxpYPKwWSapmbsVMOiTA2LemenjWnp0INPqaKMMFiKPxCSb5FEQOLNB0MZlzVsxsEXqXP
r+NEPdBESoQrAbjb3JPIqT+oS2CXQafaxsSybg3r0tUkG0OZ2kAn2LBsLinVcG+z5lBV1qYwEDk7
CmhSAOXx5NHC/puTj/tru+/H7cIplbYGWgXuVffLGblu6rwbIbc9qE6zUUfzGCGJcevJq2PzBu18
stKt4QpSzT0W8GPk/tBprqEZXGI23jaq7qrW3tbTuKAumucwGx9xOWzastpFiumLoAVCjDhRg0gS
G76di5u5rXYxQV5TjckhL7NLYdXXZTA+5g3VX8RlT6yTDq5GC7qNPtAjDsdjTUa8MkBEW64OgaZe
WTJA6JfsUq27RRfBNYN8HYcOJO+oX2eZuWOktTHIdwQIiOPLPNUNGzYusVd0Tth7TIo0u+NQWb1k
pjwANr6gZPbho924Vn6dC/sEXuEq1Merqq6ZCpAhjT+xTo2HKC592oAPvQy3GvXIFOTXNo/JGBkX
3EdbAqjOffiBkH5j5fl1WPFeEYJm5D3VGneI1m71LN87RXfgBj1Fc/A3cguMYF82OtaQxZ63CMhQ
PfwHwUWfSpkXg9U8SNW9ryz3PlEzIK7Oloz+Z6mSBon04ioeTa9qkzOkqFUly9ug35VGQeLxeAWn
bCfr5BQTR6eW4RZKEPNjca5M+oRFdQ2i4t6Yuk2c2adqrvcdwGY1AyqkaONR1vX+R7Kk3Z/zsdhP
FO6tPXhN1T4FrIRNkK8hoOwKnrfEno5xiq8F3USQyUMwJhtYIO8B4YBDb2FjihIyUodH6SSbqtN5
R6NHHj8QB/yvbbulxN7BtN4KKv1JFRBceipzkkfH5aMn26svfCQX58rt12Nl8Qynns0qVLbFuq2a
c6j3V7nebRKiNHN7PAo5c1iAO6kN59wVO7IyZyIvmL9JseKRgK8NgKJ+NKz+Khgqv0y/YZNkDsy5
gU626nxIwY8glAMX4dA1lQ+75Dqh7F+OU/tKZ+UPlOufNtF/UtksIU6/VDY/LviizGW7obz6avqk
dmLkEMPd5LM+dy1LSmjuwslcN0bh1/V05Q6m7wThTWYH15XtekpS7VoITsrIx8jNURXlC4RUzzXi
Csh46Vcz5Zgut9Iw6IIY62ZIL/jxN2PZPTVOsRe6jjAt/lieEsFzy6FxK2ntBpO7h6Z8kWDe/vMf
8p/9jEjV6FktBluLLfqXjp6Bm8O20PY/RInNTIJ/cxDdZpIoY8fg7+IHvnR7f18bUbUsqm6T3r7+
ZW3sgQIp1cBWapTtwcyBLK3sjc553A6PbQ332gZo05snKBXrsVim/Hm/0vqA3Jfg75p21tfnmdbC
8gM7P/wwtDe+DJp0Mw1tfeiHh4GD0JzUe8UVjCvZyerCOqE8wsFBlZEZO2kbfl9V/tBCITbNbc7z
pKbdxiqtCya4S0vIHev1IersUxnVz2NRXCdFeKxZUUVf7DHuwSQqr+mEX8emfDLm8IiTd13E4iFX
+lur5ccspu4p75LLEjEoM/0kQWOHSfgtz+tdTyiSM3VnNUOckMafDbu2sMarJuEfoQTKneIunQgp
BOLKdNqusXYG06PG10Bgq15Cwp/phMIpzVjnhUImrHUa9ehYwQP/mw1wuWN+PQ/gKGNewMBr6Q59
VYdVWmDEUcTHaim6L9nF9Sz4/5X+t3//t2X28ddF/q57y3+u3Zev/rNsN35bgsCo6OiQYejjRv6z
bDd+s5DQMVihmF/Wrz8aeJr+m8Xdj60ChfiP3PV/FO38FY5X6hYeDZRuAkvxv1C0G78+ZOTmLT4i
Zju8OXwOvPKv60tID1EVxNNeDeiG7lnrOj/ALfROejQEFvaJ4im2wDz4lFTZfpgHpF/lSGSjmyQm
TBx64X4szvEUlRAb2jS8zV1XudXVKb5K2EqesFDG95pJKHdYDiB3KhRCXZ1etFJF6juGxdqcqC9C
1uQjvSXllswFfROPwfigBS00G0QU6SnCj/ARoCV10r69iUdMACshjZ5EWgOf53owoW3nohqbbdli
iSbfqD5xFkLD8+Oi/hccYv+7kQVsZtI/JHl/fY/fx3kpldNn037+fKv/4zv/uN+F/Rs4AFoNzCWd
RYf8j/tdGL8xYUOi6f5oZf90xyskNi67uLtQIbDw2Uuc45+Rje5vyxSOyZlOfh8ZD//aQZXX+2UJ
JJePcMMfAApSPniTX11L0FEq05jV6ojskjFuKCZ3O4WI7kcFwHxS0QSNKyJOCQtMvcA25H4GFvqk
BrNO0YMrd1uUjkpUbxB9A8LR4OwSwfde4UZe2VYEyq4qMiiAEdTZNYe96LpNZHCILTox9FIFkdNu
MZ8LJHTwWNwmui5te/aNwrY+rCTIL53SCeQyRurRWsrgIsnF5YcdxDDkjalnIKjG+EMOHfgxsyMB
uHD18s0ceBcBykm+unLJaa31MheAukP+ZALnLbHP6rB5p9n6FtO3+vzxXprABgEqdZM0VXWgQQWX
fL6ZTP5vhOZ+U9q1cl9D5Ntz+Eh5VafTDS8IO4RtMg/LjUlD+Wy3dnmabXsknF32ZCd3Gj9c2QNy
zkszfNYri4kjRdKmSRXodZj363lp556TPmkUfADpBIi3Xiso78JVkcXidsYfcQqbNr9vebZfYrMM
XrRRG0ndJWIa/Jw1F+a1CKr5jAsjOLiJJtazESK3zM2i88IwBHMFGY7mJ54SqyrHQxJ3uVz1RVE/
aaIM1kojgnvkGHm7GcCx+ZMMaZajPky2BEqlt2Y/pPgF8954hBEZXQ+pIDGDWH7EjBx6mqcKLvNr
Uqm231Rc6Wjsm3tNC5SnPkhD354bd5/2YeEFeBL2qpsHB7sZxVrQra6ARb2a1mB8i6cEAcUU683V
aJlbpCrui6qr4wUr5swBxhiu7ILQZFR7SkzofX5tqGAPnHQy95o6iBcmiun1OHbBy9ClerdCmQqh
k2P1hq4QYbdBt6M52G/nyIwuY5w457noy+cxbNXnOoqmB3CI1rUK5nslHb7ESI30sZ9psneBqniO
vXR+GQN4YHcVzgo5w3nFcXZGhom2TuZ+PeGu99xR9g+UV1dxUuFp4RzixWwXb9GSVJxFQRtBJ9NB
7DY8DwXATviKKXpPLcgJvoBWvlIzZTqblRZe52kXvs6OMux+pESLlmdT6DP86VmmZw6t6VnPZHyT
aRwmp5iId21u450REWfemjoHT6szjyEB/Lsmb5xz5kaALZICKn1G6nQ/2MUdOSnVdhKdek1tKK8j
YSrQTQl5X0LY3Qk1ALSQ6ayLKf++pENfLPSr54CC/VuA9nFnpcQeN0D2fCS06Xmh0IerSTcesym2
mdwqVrYlhyJM1mEmew4ZoezqTa7K0o/CZoSRyWOqBf2I4G/ojBXgw1AHRZamiONEcG7Cxr6Q6E49
q+nDOab5f1BGzTm0TpeSBoHyEpcTIrqqG9N7NRLlc8hA/S7qInHT5kNzlFaYHie9CA9lnlYPpQwS
soyDoT10cu72MBKVc6qrzdmM426hkGunemzrgXmRMUMZEPV1N2fdqbLn4rZOe83PyBT3Q9aZfU7I
PWpGHQKzWltvBNR0BysKgwd9qjSkq0YKrSEf/J/qqn9y7vuicvixfLNVLSlJePaWIM9faxYyzBGr
glo5GlqYPZawrkkfhwGNxoEAjl2rBUe02oigSe31y0LrnysMQTt7artnM4mHXay0/S4AbfqUGvWl
GnAkScUSd3liJ89qk6RHnePhNimqeT+aNdxTu+L47uKe2f3nPwte3F/2okUEZnHg4tmjo2ugNPl6
wBMGZyi9qo4dc7cnpzBYNWOrGL+PMyEt0fIZyqYe85X149NdPmd0Pzx9y2cfLVehko3lx4rgysxK
cSuyvjsZYySv0zFRr0e2pTMZLzSSplpTdy6KYrTiy2UXE1huhZyigzH1abZCL189zMut0iw3Tbfc
PvFyI0XLLUW4Y/kMbC69pz3NHUfjsDx2y20YTtyQLGDdodHagXyMOSFunxu3Qhh4ntSAc00b+03c
2tfMQ5Jq0U0Y39xasDAjiTzYZSg2xaiBqiRlaV3n09makYgEIFc2oCaHJtiDc9xKpr4mbHGe6DCJ
96jSr1xai8WxYN1nmongOTtG6msaH5P5TQG6HbKvVKs6uU30Z4kWpa2+A2FQxteQ3dRq9TXY1XV+
zqPbQr4V40OtE7SS70V5lYzvYHtWenaB/rciWqaYnjWQ3p2LzL89xk9uT3ODUzibarXKqlORxJ6j
jG/0kBGyM3iWW2ytFgmSbXxlgkkDVLOuux5mqYcZG3DBPs23C2xbHIGG3obvFbwCuknpsz5snHzb
zy9K9gRJ0lCvUwjilb2J823gfjjCn95tbpkhvurcrTOdgTrCNSAMaqFB1vFW5zPOdNdj/OdETy1M
kz4J101GStWkM4Ai69yknI+NivOnKh6Kor/k/bhKBvPQ1/qRtctLbXsdFukaBCIZ+rdmRKuyGQ+k
VCDYl7Zr7C1DIYDVSIWyaYdB9Ssnap9IPq68ouMzQZN6Uha8YQJKc0dxolEOFDQuTDGQ8KzQkTcu
uZy3bep2G3WagKkV47Nr9qcumxHp26s2DMmd50Z3YuPsRto2MfOtGS+d5BdL57wcC/37PAzPaiE+
skndUPV8E7MbbxT9Ph8rr5PFA/Agf6yb4yBhdLblYag601lVwbPW+WNRXjJDstrF6hU5nYS+CvOu
NjrfFoU/5ndAk4CCGsb73GnePA0HnJ3rzErWGhzQDuvNKpoRnAejnE4mGXaHIRZ4E2wxSW/OY5O1
nP6sWUsfUSIRSEGie60RNRfVCa5l1zKIni5qOe6SMDxhfnlPmwkqFGPxDrjMoGXdGngvTM3CvsvI
SnCC9yQ/jPZbU3JZjPXkvOtIt+VGMF1x9FM5bPvko9RpSiJJsGHekJvjFckZCwQUD/o0BASaRD/m
4VUBtJqhcGrLTZ5vhlxDr7/LlKe5ojCrp03bFeshualK9E9btYr3Qr4g5AigZRTGk9licw3UFeDg
Rn0JQcnXDsVsjgnnziTbbKSTnopN3hxi4ilaACPsyH1/1YUSq4oKOhYdv76nQxLrL9F0LYm/fYqE
sw57e5+FcqvG+1Cl/sB/23Y8JTwpCX299ml2PSSga8wpq1a7cmD7dmQF2vKbHe6N7Kw/TNp16uB/
fZNQJ8zk25KN80mzd63VazB866I/NWIjxHUmYBbVF55As2n90gWndRQxan5068Od7IA5j5ovklsn
T0+6SgjjOKwTHYRfLVYLO0UOZ9B63mxuKEQM0K9IRNd6LLf64Nu2F0zjXm9LlNoThOjt5GpbSfU5
Y7C2dTwSF8PMd2r3vZ1L/lKBNf0aMpya0SWUQwgdY1jreGSLvvGc9gbT+KbnNkESvYqhLTv1wQkv
FOqeiLP3KLw35bUbTsdEe5YyAqmEbD7/XmXzOsqoe5O9yAqv7TvQSOmjLnE7915cjRsti24Qmnlx
fai/hRaZi9GRzq3SaH7hXsg3KrP7IuSkUvkyXMoVjPhO9aQyIUAP08ZMJCjJld4frHml2yd7fNGa
fJWYyn5SHR9zmaeF+BCHlTF8N7Dx2+22UvdtUXsiequTV7WFYmf+3oT66/H7l/7wj62Vcx42XMex
l4z0L70NtDFVqGtldhzLgBspkQPoUGx2GfjWGtFIXBYTFmtBMJU0phxwMVr61zpGZIFtlZOHnp9b
VZkOVRtTXGCqBXMCpTd9BKzp7pQfRcG01AfApea9LdpsqzZWcsQXwXM3Kw66Fa28artY+m3RGIdo
UIeN3tkM44A/7mQPFLl0s/5YpXLapGFywxr9WOUx98hSFUcxd1i7jW33WHdMNqPpMKm3VXaMm3jv
YGHHg9au9PTTLt9LQsZ0j4CrB4wyG/i39qZjkzigJToVUaryXAU+uUAAt5re1/Np24vIz6oIrcfc
7nILhPtKdPNwUVOZb+fq3nYn/ClXoXpW8u5slZ6FwEp/TuSNMjj7PJIrowpX6DE2mnNu89twyo8c
bj8FHXUdym2IMoURill1iD03ppusRHTfMQutj+lgX4RE0w/Cy2j6TUeMooUp3FeyeW+5zCb74qHl
6oBXmL12IsONKVrzbY7ZjpXrCfdE1O5LM7gp7AdOPNHa0jyBIaTrrV2eSz9XEaDX7XF27DsN4RM5
laseF72V4GyDBj8Hr1FZHfXxVqu/W/OjPTXr1IVzBecAuO/fCpvpefzUdeVeRCZGV4MgicUN/B+m
47NqykzCxDkm9kDpMKNvrjBQye6VWmg+p2CGd3Mxxt7QhBU7PnM0UUp1G1YUgP96C+u+zPnvK+/y
FyHmX4owfvmq3Wd5ecs/m68vtTTUPkoSlOIwalGC/tFgW7SRv/zGK9q4nW66T6bRnw304D+bmctX
/r/+5R9qy/up+vz3f/sou6JdXi3k+f25TSUEC8BfN7fuhridP+VXSuaP7/qjsaX+RpeU/i1rLmEG
9qL6+L2Ra9LgpXrHtooVmA7W8jd/ajHt3wjv1VFI0v1drK0cAP7UYiLawDyMFtOku4Ve+l9q5RLB
98s9hv+eaIslf4p3ppEp/5WkocdNWGsxG70w5ug5Ndx0rYoEUJRmMIqDogjnHF6kXPeiDXkabGi+
g2JfY6QM9tGMEalaeL6cqhqwZG11F+nja9XwxLZBp12RI+oeUyWDlDcVPUS6Fh+faJLyXMQKntjZ
Ms69Kz0onmJfhS6bARtXfxhjLElOGuJtVCrWYdFrwxERXbfrAitlHMxAE5j8/DLaibYhQcdp6I+V
NC163TwSsXpXuGV8xllR7XRb4ggF9aOvwiaUzy1zWy8u2mYrquomMxlIumMh0RP00KeVPAo59g2J
lzW6vkmNDqeGZBdeySg2d7XQu3jFcX+8oX+ztO4sdx26pUBBAste5+hwsNt22GVkDm2ZjvcfQzZ2
W6kbn7KJBUPiGAw17om1SN3kYGU5iSJK1noUif0Z0kR/wO2YssfQLN0PvbBzD701fQBND1ui2pqI
yhXEkVDmdqNVLgtTTsVnavF0GJvcoF7TRuVllpp4Z/Zk++hcEvZjq3ZfQq1NDzKeqruGXshmgp3o
902akRzLypsWNNcDfHVN1E1+XxbFPiqDAP99oe9apuE+arDqYSBCad1JM2QkPNvHJjJrk4qeDaKM
mmbGnZuZx9IutXVHQMo+S13lAoZmaabl5c4t1WQzlYlCPI+e0/mgOWWBBQRUV070fzrT/F6GtXXs
ZTfgwSznm7k3zBtRiCXVFt4ifkYX26cid4TSNkcsZeaq01PrQFJjts36sfDtgbjnkIv6IDJl2AQN
jFU0n2JXFw0dypARuQmBelPrinbP2puJjYHQkxQ0grFN0OLVaO8mGSECJR/vMlAnN21qvw+2zVeV
pclHR8PHHu0nV+T1dmitkpo4aOgV1fYBa4hxLhq4aeQtoE6143yDzbxfpVDP9rkz5/sor8mPcU3g
WoO7y/tefdSXdB+A9e12YO5CXhWsacQsmeO1ndV7UZkYzyUAaV8yrYBWhqH1GLhFRP+rmTo6psQB
r42GSi7KIkKu4BF8hDib16SYku+HnFJsmmrU9k5jtvVKLeJoR4cp4BcTemrB+U3MepkBLDUDjsYo
nqEa6otpm/+duJb9akJO4bXjYHWAZcdXNAAqFtFofC9EZN738/CaKnDbM7h+F032xyxERGLRydjp
iqlduYYM0HNztIPt3TPYidRtkfMRtb2lnet6ZH5aUDJao0tTkRsNNGRjRpG9qvBuPdaDy1k3IOHV
C8zuWbHa+UH0stpgsh62TZmjIxpLBEeNthGKVNng0+fSaVQsjnbwxKPanZLEyW7yaHy0A9f2OwLA
PEssdyPKXv1qNJLbLMYENrVjvMUmnl7TQgmwnLQkk6TD2F0gYhudh7urRzxFXfBoiXH0dWfosAIR
8lyPEWJTpzPWOcgzugWixR9UB0O01ka1PZGxNireECriLLplSJyHQ1NvRsstLlFaJ0eQnNjhKKgQ
mdAGCbr5XaGbeSZrZ/5W22UWrwxSBHZV1WBaN6xx29DwpJGZuZ9akCkbl9fbKenUHgpGwYjoW5qE
2rStsvQhVQyTXsqQSHtlKrRrDoQMYEaOS7r8a6Xu0qeaR/1CgpWacAov5ptSKc5OKI2N7oRiz1bG
qV6MdYAotym5Q22juB9Ly6j2MNiLXRSkSJsTMXrsN/SlcuUg7HAAv4leujVZ7rK6r8j37wVSm1h5
zLrWOs5pntzT397m7uCcwkEqK1uWAkkZt25aAtLA4rUJyiBsNr3ihnvdiLpT2Kv4eSvD2IkKPZWb
9h8I3dixAAju9Y4RDemcHY4+7qAICOQ6syHTmai217Eklyq2kt7r43wHnjPeukbxYaXyJWvyve32
z3bGYUuN7ixlOY1GYdJtkeRZMS4/rVv34Vj5bVq99YE+nZWpDE8EpPFmdV36apw1Xqe3OkkGpHIj
EmGlTObmMrmd/qwEGgbpzMgPkVOIlT4G1X0a29NrXOeOh9d3XNdply2dn6YFJV2+iKx+dvvpkg6A
A1oWKNnLb62s6ReJjgaOBV03iIZtQrTCZVYMUB1c1n1mNsfWFqTIGM6NjmZ/K5ThvRiU4Kll8oDu
oIg3YTHPbNsc/SG/JwSCuB2LWdQZ+yBZxDqoLG4h5oVXGVFsm65PnZssi3Hbd+mpS8OsXptswKR+
K0PuG7Gr3pHhkr7lc5kkq8wJ7fUYxwF6wqLeNbE5stp19KiCdDxIR5t3jjXVa7WhvxU4dvncVSV0
4kTrBGcrhEAaZKL3QKORr1kFmpu51e2jOTXmN7io4srNcvUGKDXnI4W3emXQR8vWVnMQTjIdBjsM
HsHemgk5w3V2Tbjyh4aW/CAxrq+tcrwJcX/fKSAbdqiuyy2TIywKdmXv3TSmpdaa0Us9xSbeuEpX
XlIlrPYwwcbCUwsT+wi7C+uywy+muePGVDdJaY5HU4zWVTqRX0ETX6tuwnG232hHXPeapfZbyqqZ
AzHJHWcucYDl056K62Geuke6yE9NyRM1Ok24jvushCVJGkFCQvW2lFXoaXmnPwi8aT7KVBOoK6Un
dl1DrYEOUkSsmONlG0Zx1nMVM/8JK10emUsFZwunwiWSSX8rGSTstSatN6QcA3TJnYmUFJ3RuXBH
5YP3mBkrTR0d9pUeOHpYB9oxjBxlS7OgXTUG5nsTrqROXOhpjix9F2WKrq0GkaXjKnXzCPd5MG/d
LtopTVX4mDnOg5Noq9TO3PDQG/Zy+o9UbYWy3lqlHXNLu41S2n3kYHlD0BmvLbNi0lhokBItrqVr
gEX2t0LI0XcKd7qUQRXt5tCZD6PUyKzsHZDFtTaJVa85OBY1tb7ua6Vq/Yxkt83Iw276UWLpxDln
gfbqCCelb+GQciDALu/KOMR1FDjKXRoR4RCXgQXvmLnv4yyT+kUu9JVT5gzBZ6bXnXZHRtporiKG
HNsyC/VgPcf2q4x7uI/aGBtiW4R0HRu7LnamlTjoo5rvaKW+l62l3w1u4NCwZWAcse3nK7Ot8jdc
Ca2KPDCpdylmo4s07I4KJHcemVoqyProLBxIENtpTpRRkUTlnWE0codW29zWfTrfmgm3Su1g1lls
FwlH5K06kQ1IrRW2Kya7+cYwx3bbcsGvTMV6MqgltyRuBds8tCNvHsfk08lne0PPQ993EzspWrLU
J+0GR4Yy1v7Yz7gTxrn1+vy1Rh6y6LjSta1ybewY7a9LJZbPoOARl2r5i10QFGPHMe5VvC+SVlGF
ZuMtac1LkrbyGt9zuKdOuZFGvSVZ4kIf6lOULvNXhkeq+0lCxi3h9B96KnZKycx0KGdxIqbvfnCG
fZbZ10QRat44aftxplVhFxURkDWdPiOy9jK02HvGcPRYCNO1JAaHcIxNZhB6O2Xz+5jQOEjSYaJE
c9uECW5kNbcTKemuH8TlUO2TrswVJtqtacPQjT9sKtgboejtPR47xqYR2VV0hKbwRglxO6F5Gdal
TcdoHvX8LshJS5ndcV5aC84hbbLQQxIzX7nmNNHhdyXa5jkOrKMzk6jHrkfeMbl/w82gduG0daHZ
byII6Ldhx5cQLe5KjeT6oVL8xk1i36lmTgvgptpVTizBXgkzBZltaTnrsmvni5H18adqyJAjV1mu
0aqVlygI+zW0cvPaEBLjThXnK2Yps8pirFu7jipnjMddljWkodiZ0ngRaBPmsJ2MPN3IWIXzKvJT
cLBeFiR9vIKwcDJj1h/23v9D3nks2Y2kWfpVxmbdoAEOvegNcLUIrTewoIIGHNIBPP18l0xBZlXl
DK1txsqma1GVVsxgXAE4fnHOd8zmmPVChbj4pnPZM3BW6YtTW3wQHYG1+2rGNiZKZ9tGwxSaA+h0
OqzMuJEzD9dMeHfF0leranipyhiQuzvcl+mir91hAUdtRu3G87A5xcQaVCVW/MQ0e/a9xXibNOJU
WM2N0wxo6p24edaRJ7KCnJtgEBlB8LNIgBktydpSDbPuDAhImzEDtoUWbWvdX9YzJfi1m3rinBiT
gMnvWNgKB8wAqClv0Sc5h0UotR86oomnGQmznd669ojbqFfaXsmlOEdzUwa6XvnZ2knmMt/06Vje
AR//DHfK2KmBkR5sKVAnsxknVNxk1p9sbjuFF6uzgWOAxXOF4paNY//OmFX+PExFLtZ9NMbgvJXe
PbSen9I+lL51+QtK9xSnFv+Vp/FtGokKVpxTyfXc+ssqMb7Z9wwnjJOyDQEfvMREElwZmsXVNsba
eLKJQ+lWsdRe2vpCmSoLvq2o0A+eUS/Ivhca1sLE/SWrm2ZsSZRIs/hmUZG/5oQr72x76TcJ8Ulh
40iQ2ZUzfSSOeVkBfeCym3XZfJayrC87gEIF/cQ5xNC4Dohn/ibGisynqQFJUmdOfj82LGYUKJEN
i/tiP7lLfk4z64GLgeJn6Gf9sGio8tettEqCcLRm3w9Runb1ueb5nPH9Jk2H+IWD5fJeElaP03Rd
zr1338aSmlCknfdScmEcO+X1zDukRB/g6qHZzvODt7AzdIdJ+4i/jpT0qku/Gr3jvWAPzfa53k0P
/1HbxLFB80Utw9j4cnd18DAjc2f7yghTFxqYl6njfzC6XTIGHXZA+Oy40xsyp+fYn65khtQ0HaIQ
rV1MtZDe0nZmV6wP5u+y519SoP13HN99X5T/rdF6he68xlL18J5/6ZK0fP9x/PfHz/82zDONDyD8
DHgsjrhMy/5UqV3+BDOVgPRmXsRmrOR/G+aZ7gesBTD/IB7i6UOU/Mcw7/JHJrt8j+Hu92ner+gy
/+odpPqGSIxODTAjdi8Cjpn1/Uhy4PSqNbuob+Pya2Y9TniE2rxbYf/iWVxBDIpDhF6hW7Q0M0lQ
0Vz+MPz8JyqLv9qq/uEV/AWMgVYnN/2WV9AALSoWmveKrRTTFnWe9zYGHq+5TYe30ukhFBlYeT//
+pj6/2wG/V+5G/4N59S49HSH/fkP39c/IAWO7+yM0vzH6/vPH/t+gbveB3KSWDqI79yAi0zm+7Sa
P7FQIhPJYKPu/S5I/v0CF1zgjnnhuQuwL5Bz/rzAL/cLQuFL1DDgH+yCv3SB/2U7hxwFLxCF5LeY
rR+ubHCcrqpJ7GBUpc4dOo9A17oxTMbiIzO/bSyc7WiJoIH/l6bunpSqYHDKQ53fNwDeg9i4VfGs
BdnotOtIj95jwVPYLUQKxyvPMZ0b1XYpukCoUhynAv0h/7A2u+old8TG92/7ESpc4p1co90CNXxY
rOHRyCH40VMuPQEIHPVEG+XXSqvwATLr8Ri8md6dsJPPTC4IPKKU96zuMc+qT01p7mMf4tuUZPWJ
j/XKMboTek80iF7brLIyYxOdNJuYVjcb6H8WeA8rxvJourirDH/22M8Wa2hBPKXj7ovWyjsQaFuC
AgJPQjuvZXpUqn8e4+WaeIldk3x2UaZplc4IWnfvl4gWIXuJkq/UMWyRvBeVoCZ0p/Q5Na4b05Zr
axiRZ/VGqAOfssRnO0O+gI/q1tCpkpC1+HWXPeQllVJr5/oBP/c1ilht3ZGlFPoV+hdv7t+MdNT3
aV8b61mop1LaVwsWjQMSdvnizigypzIbt33Ztm8j8ZWjmNhqkpPproGldpJ5rIPVKnYQaE6eWGdR
S+XuNpbBxKvzqECM5mpwGv5Fo3soc4UlM7M2KQ7m47DAbyDnReLIEOmjUy/ZDg35qcDruKrBRq/H
Ntr8vz2C/n0PF/ZT/3oTdvOuFan2KUnfta4b/skZw0//dsb4H3D7Xky/eLAu1ts/HMmu/4FjzANj
/5ti+4eHqPkByLxFNoVJlhRgEw6m3zZipvjAc5UdqWvwHHXBhv/SGfON3P+n1+X7GcOD7K9eZF/M
MoOMmu1qstW2kYMNDpK6CmextG8+i/BgEj4e3MuUiyWOsRUmZWY0p/pxFoWQ7CXEEuTEer67Y1sf
Wn2Kn2yrhsy5FC+Z6t4mIpdQDrra0a7KB6cduZ28tgymnPrUTpiMIkuWIfJVyRo/K7asTg5JUrh3
LNU0Y1X7k72tO+9aiwZ1Kvw+f7Lz3HrBwmih1prTIRh58eemKt6QWnvEHZkdRbyMNpbQrBU0lnvD
fkeLzDrPmOkD0o6ZamORXwAB0ui67IwJiN1clMy7WkZTaLR0TnVZ8Spn/u2djSH4k51W0X0CsEVj
0oK2RM2O8xZTLR3ifHHXsmFJWOtMdeZuLk99UVMEVGZBIkQe1V/MzKp3TGHiXQ2mD35AVX1aQFJs
2sWJHyK2Xk9ubziBaogxFHneHjTWITuGKeZtw5Savk4smwLa1gEqqrsyXHqowNf5x5zpMEoxxwgd
t/LvndZbaKh6NOMCJUWAxSC+Uhd9WmVY4z6yowrnrBw+dfizvCDj2ipQqejYRHSygBs+TASwOshW
vzO3llX1aBSnIjuPspJntMvVTR61FWMChHGw9nt9kzj5sDVBM56t3hE7menZleO14zPTWAZsWuTe
OVniX4O00E5VXI+Pc10wjaxtyLVJcxFVlcX1Iuv8yp8aM8RQWJ8surmVIw3Qn2UfEaDI/ipQBCSf
B8mZ3mejGcCt6Vc4gEBj2iDqLG8xOOebRVvnScacQW/1LhgvEViTyWmIrL/zvflJjfh24qSVSHnH
W9Z7WlAydkfOkHrXbotJr8t60lV7vi5TpGxa5u4LwNf8arCw6rqJ+E2p+0utyn+lhPt3PD8vDqp/
fXTeF/X4nqc/NR4Mjn4/LwXnm3MJB6TAQ7oMn/H3msxwPtBsCAwnnIyIgS8Uyt8VBByyzA35/9Ai
GBagpT/OS8v9QAuD0UZ4REaz3HR+6bw0vuW7/HlgQobir/F4CTZICw+6Oa/ix7aj6+YcRq3E0dqW
InmNktolWdLXR32tMQDIQylgjgcs91OkSaZdfPYIhcETw2hxHGpEXrgYw9mPjC7UCuFtFzJu38ib
rvaREs1rrUCvpaXhvzBsxv+esVRjzvBgS5YOpY25uptk+bBoLVSG0Z/C2XTzL0Uvs+NI7uiLcsfl
jtqKWm+MT2xfwc00+bR227H6JCxi8VQ1jU9y7GzkcbZ2GzGgPMnMhWXsuV2zsVkn7wQJH+HcOO3B
6quPrf408h7y+K1I3A2TiU8qq278/CaxnmQUlbf1MjZr2yzH/RJ3oTPg10BYVt5bXUoCnT6kw4r7
rL8iXML+GM+juBtcVt1uljgv1awDnEbTXm5F7M+7EvPRbVbEzt4fnf6QEUcS2LbXH0C4hjSesBEm
zQ31IfN2UQ2ytpHFRVDMycUqp9kpZUdsj4R1FVkNmV5yRb6romL29E05ZxwOwluuqiV7RPyFVURr
4mJcO3oyncxGqiOhn4y4xxwyoBUnpwFjHs/Hy5LF/kRcJ6nmyphuKtdmFsZK/xTlAo6fRVoHT9Ib
z5TGqseXstFllN2q3H8SacTmsiXkYsBkQUM6FIETd92hJlt2JY2OATJUK721PmsebzttbTDcTvWg
2RpIZsxKwVD309alNIS3xTPTNrP4WS0VpnvHbhlBdc5jltqvAPds4NMRnp3GRekaY4aO0nQKlDf7
MvB4LGznCpsgj/6AGTADLnthYZmU0dps8UcN5ZMDT5qYMSRsDharM1ZnFY5+/1VSMsBClheZC9ss
hOR1f554XWvWqGQ9VYt+XCZ7hH5p9cWdF1cDnKyx3LkQxbbjMuDqJb0yHPupfzKUq56mkQ9uZG30
bHbLIw+V8ai7Jb7iqmsOshrGjaD8WF3KaynRdJSN0ENPNVYg7baHLToJdYhULTaOmVhv0lRs3JKZ
bM9W6uclaaa12afLdqwbsbZm5pxZ7TU4/r2M1WyTldVKy6bXihJ8ZyMjvq4rl+HiOBNQMPbzs86P
hCR2xPG+NPsy6FA/76K5d3dFasTh2NjudetPaCGQZ9dPlbXMYd4q6PNeOSMuEMkqBo92GHyiYzRg
++uWzeAjYCOu6KybjwLryCbX/PZTb6Gn7SXzw6aNjUcrNtt9FKXsiwhkqg4tE39MTK2JnTp/VW6v
B1VfZWFZoEgq4uxuAm2Eq0wq/zNXz7ufoRzulomaQdX1yuy8kcVT1YW6suqwkwt7awtBandhOEyL
g4coyYa1Pmv+elaawS2SJZtybJpj6cb+XtHw0NI1KCmXBZPaYrmcQDn2AbxX3XWlZMvMOh0PuguV
JKnzDL3tOB5twyqPERhZ8hYN/8HJ6FJMeiZGg4bLx6SxvXIioe0HQgZQmkixI8jKek+qJWE/Vy1I
leKLvqKTGzspmiNeCHGvIeC67JNPYqnPBDKkrxTgd10NIi7thjXVhLhyLU2eEuY+ey2P75cZDod0
nOukQmzvuS1OK25pGuDJBI+O3rfocrZSkPVX7cx8XtPQFqN84RusVX66aDBCPbbcj1jQ50eSgFOE
8pZ7Dyo3X4JWj49RFNnrbFCKfZTpnFrm1NwTfVxyn3H61pK2cHb0m9jIPqZiZ1lsGWZXbDQ2f7G2
c5wywYwvHKSqLoah5iNMQavelIk6zcmQ75KmpHOnRNfuCDNerqHVg0yX5j7X1Np2fbn2kRAFOmjM
VU71RfQboSajVO2+JQA78DtFjKudUSYRRmBnIdAa22Zq5YVtnN0AcGIsAE4TDcx4jA1R7QfHJhSp
r8TOX7p7y0uvZ8NJCVIaxbozcyyYuTbeqCGNsX32GAmE9oZhsYdRZ3s3Q5mZgB8wt43RS4UOqGG+
v2tn4R+U5e+YEh7QVvT37pJtjIQyUlPu3u0JiYs1/chuqtlEczyz6I8dlvZzw7JaaYfJ9L+aWXZj
UyqvWwIYoBbE7wQjyrVmKIMBcyMPMPebFQkAQ9BSE3/qxyZbeR33aeZIgroTqPCOnZ80bHXkKEaO
DeaISrqZ5ddW5K+JHOO1pZXiQatgueiFGeaIgL6kFsnt9GVEg1pRQXqPZr+mTuqd0Ba4a81x5wBR
3HHETrmuoxGF1cBZNaWjTV0dTfvMc5lxLHlz8uRwnuZ2PrilT41g3HKTse9PFExkErUDd7kyvDy7
HpDm+E7TGxAPRnNPXk+FICiGYuiNXrGdRmvQN46EC5iiKPsKtWh8tA1T7gpLqa27mChbVPFWd4LU
OD12906nzL2TtF9H5ikbL/FbGUx+7d3nMqIvgv4bdk0aHzWv07Zd79JG6G6cQ+KP7Ltmsa2r2B/k
DeRMF7J+NW9nL2EZ0uf6Vl1WRcPSR+cSx/OmaQa5X+aiPiZGNO9pLYlnUOg7yjbTHnFR4oirldrM
uKJwCS0pRg89tZZHP05RRHue7L5YHikFgT83YtU2aobNB34/j2yQG1pvgb0HrF6Q7vGULcNww14u
DVDSqs+VNMl2RxcSHwHcxOcyyz2UlURFqPHEqtLcoCja2YOu01jpzV5HRr1xgYYgAr23ZW19Bt3E
B8sje1/oZnmCvj+uh86aGKfh9Wn58F1giI6z1k0tup6yGVocRRbyAuHtRlQgb522UOp5ewbrx0nM
R8dFKGBpILD0DYxQEMp2E+Z6dMjTAXdotWv9DK+YECFdTI5G0kyIJCnweZIuQij0oR6ZMGkOOWhm
gfsfwcyp9kpr03TVNh+mA6kw8nYeHfcWzWi5mUpVb5x4/qTp2j7CxLR0VaBP882MMwttq1GnWzDO
KzeLX6e8M9f2VJ/1tLpii7mEnTYTfatlYc2FvB3s9pnx33l0K/ZXpY1Rq+2CWRGnQVpEVPbvfj6L
kLQGbSuwNZDdELIX3pWatS/mpVoR8bFqfP9Tgr19lWRcxNwjm7Sk7tPawd8mXrwecvWx0d56WSU0
wiwjzx6PspW50Iy3/nw3z/adxzLUmfgkp84AoJlZp2zIH8cYowa5sg+XxHV+F1VXXB+9uQApVV2T
JtKG9WJvu3jOgrlmGpB1PXabWS9XCPo/oxzFcaBAuOgase5mwe7T9FaxSw1OTHa510T0qR79J5tA
DTGcS0rvoDKNbK3p5V0bAQhD+mcymhx7Pueo6E1uGg6axOX5iAopkCZ+J+lHKE+YtVixQcKquzMy
pGkL/cR1lPSfEzUdp6QfV/lcOmvlJk+9hVdBH95MgvXqvvgMV+prlDdrpWe7pILuAHFs26ZULHM+
myuTvWwUqSEk1Kc8abojN+ZI8TvgdZzn3l8ZeolUE671AD6pSYZ03Snq64IvP3By27v3+b7pCC7Q
JTPfxONzYtIgS8NonpY53oxJehXbeG8nkYZuDVymNotHNIEMS2TzFLvikE2rceJMne2yv53ibIXy
i02lVR8MQvSuSRdSz+Bwd4s2hr78qPUmIsqKuBw2tieNu9mj2AEtyqE+7Nq2eZA2GmKjxxmNUewS
WZNdVXbFjMSo7N1MrAqBvDxSXmRTtUHH2PNrsWT2WwF5bKq1kGU0rkudL7Xu103c4VlyRFhM8irn
UqS/mBKUQ9h3qiR2GEo1LtBP01828YC9rEboCyjG2piNywiY5HMKuEq7gm4vVyx0kGnFh0LTzuXY
w2dzuvFaRy722HvOyIuZ9CuXqPrLMt9bN5rThjl/7ar1Whtl7NA9G1mnQpR316UxYFRdino79o12
1Gy0nO7il+fGj51HL9eJIob7vhXIjNe9vJvNiZftc9hBUEV/SnoPNj+mF1n/PoIaLXzCgPgKF92Z
T56S4Ff70LEEGqL0IImqQiVVpYfOS7fzmL3C6sbM2dsiqPPxkBO9GZq4XTe5ite98q5SgtSO8LAb
Ft6NcaYucQJbKYObYNpw350xyb7l+uhsrInwSz/ioadb5n7Min7XLSqDH+7d8BgQMHWjY6/6el3U
zfRsRYiRxkZ9qYZsouPBIWf10QHpHMV+i8hTxSOC0aadtnVinpnI3fVNkW3oJB1uZ4kywE1fihEX
JEqYmKlQG12Peu+8wJuNadD9S8qMhZxD6z+CA3RCD0v8Ji9Md+M78aab6gerKJ9gf3Gc+87X0fDv
RZ3f8URcIfEgsUiDbuwsddAKR38suM6DobS4jwvW5BF+wCC1fCh3itcpfbKGVL/clgoHp1sV7yJG
qiKSWVvlTADD3OvTtZ4u4hNgiS2wpFWfZshKK3urV3j9c8wCmgEGOPbQvcW2LJ8NB70BJJFDZ9tA
JAYmUhrBGyyInoQRp8Dj7ENee2FT+CeGU9RrvjntSXCsqSE4WJdEuxtnB6WTbZ8Lz2Upgby30xKm
lYWdoq9wXyOuPp43TnEmr2lGHyo+obJ8oji6Hko9Qlyz3Ao7ZYprvYqssVbFJRy9tAWiKciGtciM
bWLoz1bueuA3KmpzfPnrplUV7VD9RNImmtQk0c+mg+CcopdR7+LJL15azofOxEifWqR5wZAr6e/t
AdWI4XEVTxJ1V+cX3n5mUI2y2evPttsRHNYUMe6MBcN2JmeUhuUitq0DmJeOKC8OIiujF20ZzeeF
mWxgO6l2TLMMcWJC+EUWoyCtzRjNeFL6+7Zd5CN4A/Iwyg59k+dMhPToRG3ezKOR8Lia03DyS/u5
1AplYfRMX5KsZzCwcEoHDIwuwZV4c6+cxpw3tV44D7IcPg24E/ZxVpeHphZ2mEtPMLSmPK60sQ3R
FsehSACCaKll7auhd1duX7u3QgfhrOc15j+vSh8qtHQbujwN5uXMk9ftQW/YkdVd9aao4Dvr2ruK
8v526FG09lZvf9VK+r58mY2zn/nTQ9PF1U5H9B4IRCtkwXGTkpyWNc/pOOm7Xl/yPTfjeM0NhVsW
jIOHvtZA7dNZZcQEPdLMQNYd3jZZNXeqrbO3oXN0uq/W3tmJyLjKOu2u9pvliCw8DUVHX9/Kyl6b
pTXxbIm8TaxHqK2gmECBTIsNCw5gzVIuya0vCorH1slDfzLqI+qrCRFg53xsJetAA5TMgU8xzYg6
c6vQ6kZ+6dJxI46mScRas/AYn4BipmvpzZiNNQ+/ZhaLCV8BnLpmUN4xz4lFQtqpOiobF3FQMrGf
7G1ynrxENuvR9TQNhUCHhD+1nVcHq+O5jXuClEa7WLlN3hzy2NfIHTK6PWIjl+dRTmakJbJHx4rf
G+Z3t5M7v9saE8DacrVt4yft3saMsCp8Mw5VwnFF5gMemt61mLETJ4DpHAoDtgzs9VQoq1RnTBct
+5qso7FfQlHS4jsLWFhAiXbyAFu2DzwM/3IajM/24HoHCn0yxVx7AW/QeDtbShib1aDvwR2br1WD
N7pCuq5XKAW12KSyZJ6m3VRd0vuhNZXJQUOLvGs1y/9U67Xc+UOrfZTDnJImJoat0ybYH3vfEo9s
N+37yl2+ZJrPaeVihq+q2LxbdIZJsOWykJyx+OYCPQh52msrg+3urgF3czMZqsH7K91nTpcCc5+d
PsRJ5F7p+pRsa9GZd9EQcwYUxPTdEQVl7ZfUKJ6qxrkSVqzxCqZKLatSReo+R8zIDWRYgMZVISbw
WBj70RFJ8xlCj3GevIt4L40vHpc6yvQ9dFXjejIt5a6teM5PeT20bphZWrZ13bm+ifWpvrOY2jAW
QPv2qmpiFFmtw+RRPLaIw+JIuE8Q1OKVJozbYMxkxmzMHTAHBbza78KSX1oK/C0b60fn4L8Ojfh3
3A18F25g8PubBcF7Ff+TjSo/88dG1dJt2yLWxzF1j3Tb3zcEFz0HsdhEN1zybvnfPzcECJYu0d38
xwGLShwrC9rfN6rGB/jOhEogcQKfxZ72lzYEF1XUDz7W3zeqBIf8vBhQUUxX2afR1hDTy5gy7x/j
HtZKGxnbPGbokOGgXvMwqg5UhHQF+lQFdYWJmcSrdsu7GUIZkxmItFytmjlrVlpZo1Q1qzeoY0Yw
WvpyaDyU020cjftUi8qNgQ5xTbXlBmQCOLvJGuJwMWzGWn0HlCPLbXQA6aemcNtNEQt5xSJxJJPM
799TX4Ht0RnYAX5MN7LJ8Z64raM+zqrXD0OV6aEFiOpQNX4dtsMlmBdFzEE6iAy9RtKKub7IA5pQ
ntZ6nTHEt5lYqslzbv3cwkWNoeGpScXFrYXA0Ez1nq5xqdG6KnbJRtSG0i9xTFXLhIqFApSG5VnL
/P6+TgitI29zfkr9aUYxnMxfXNMfNn7rAnT1KsUAqyCqEb14wGRMYFGqbLpA+ZX7syerAYmEjtOY
CfngGkHtkslg4cBh2RAOtlFvEjg3D3ExexeqPygcMqqGEMP1XWHZyToxq7OiguJNNEZJRpcqdhpa
/NDvl/gz25byrchi986rIhBHtVrOtpjHlda3WMnTTm1yt9YQ7o4dIYzprnLEizflydpgQB3a1tCF
qNtlQK1cbGaLBqlaHCmCvGX6N0yLtwWe8ZA02dZjTgQQOa+2uMnO32BKdhsnYRGN2q6Ip1PJ543p
k0cSKK8HkhTXjsoiYrriNjAG2wxmj9l1LPHjNSNIkcqb4l0Dcplk1YHHmGpPDPnyW6cFDYraoeIt
Fv5bh5sHWc1gHjD+RBdXDgDRSJdPo6vkPXP9cZXEgwv52HPwjpt9hECFpqlQEyXWlLZPw3Ap1Qhb
ZJbmlDu/5OT/di780jn5/9vy9PsBiWjyXx+Qp3fZJ+/FPzkj+bHvZ6SnfxDI0xwbXuE3kciPqhPf
5Cj8nTzIaff7FtXUycRxIcQL1Lmgxy8gpt/PSP0Dq85LsCp/YAhTt3/tjLwoI/9cov6hbPumqPxB
2dYBrQK/0DAmYqoQmh3WhcnLaX3SfSWZncspea24bKzZeJ3QftJtKWBbcm+PaKOivGzCwaxfDZIY
aLBfnTp+meu1S3K2J96SmfVWNtyKlhp5NMqvUbk8aGJ+SRb10BsZRRXi8EVnEGb1EnF4l1IPmglt
cbyfLvu7lq2HjxNlUHSTvptvCwl9IcHTsZIz0THa/G5hQE2qGvUF4L2F1VxlDIhYiq9+ZpNFkp6i
cX4rejxwFlEji/EgOizTJij3EEPNzuEmQ8EAS2m8i432JemcT1Nvvc56+mXwE7Q1SO/Zbzxn47Ib
4C0OvfexaNDEmZd4kwijrj6417g6V10zcoMm9xNHcdB5hI6O2F5FhkUL3VJdGA9xrIzVbLdfOlPd
FXVknPmwKmAEkG9uKZyGlbdAvahLWnh/LIM0YfUMRgdfU+Js5ma8ws/L2rA0liBN48/S0+nQdQT2
lrFtZEqxraEBWhYNWQ37mwLQBn8HkTx3NocGzkM6Una4t1h1/SB3rnwtN/ZObm413U0ec38J/dR/
bSNbrSNh4Bxur6oUu+skc5/Y4jlfz4yudrXT76jb0M7puFCWXm3grI89T8va3DKb6bbpkE6nxAah
1XT5Vh8BUmM9HK+XuLU/Uw9iKDM/JQjud5y/pHpMcDTA8jNHHVVYSP3G74DvS7yrEKLYOJEvS/at
W+TsaEWzs3IPzVKfO1+TnCzsbPav/tufZBwSf3eIPdSIEt5/ks59+4nv55dmuMYHEr083JZE1aNy
++MA448uEjhS7C8yW+SQF3HcbzoQEKkoMhFooAZxEM9SAv5xhGn+B9O+1HmWwY3m6+R0/Q7S+E3r
/T2N7c+wtv8Bg4vMItAI//k/vYvM488TjMOQQ5JqkqQRnUMRhs7P1Z6A+IqTT+r3wrg1m2s0XxE0
vNtZHGuicjDsAqGJT3Nlcs/SxF3Jct1lm+Vg+UH7DHZiSZC0UWRta/gzTreOsId8rWFBhfZDu1H1
6iJdyG7wtyKoGIpVbF3jMpyMY+/cjMPZV2Dc15N5anxiOAGNYbD0LsNQUoNgFz4m7asOtk2Gzbae
wn70HjSHoWWThkZ2sKubNH3TjFenup70sw9ssrnGXFpBf9EZWXnO2cifYibLzG4I2tjN8amI72n4
4OsEzTXreSrs/52a/ue6+bdPlHOfrxydJPX4z5+o0kVfs03S73HNvthjnK4mNq5HoAtv7kQaISNs
Etc3rDGn3j67jChXmQIx+sNV+NsX/eMX+y3L9ucvlkcgwFu0Qh4ivktOzI/6nqrqPGl21oItUjwx
GvPu7FhPj7V5pM18UV797kjrscTVHgqv3QqdHCd4s/M9kIfVMhqPf/96eIT/fJ2ZxoXy7oFfvLwe
i77lx5dT155g++OB2hKwbgaZ+ptusV56c96WmXNADqXtUUYZ6/9bB9LfNqr/hi2ozXX1r2urELDD
0P1YWl3+/e+HkmmRJuiBoaEAQjz6rYf8bhdAlMsFK9DxGhd+DSfTH0eSaX/gyCH3lrYTcRKAlD9O
pMvfx/5A56ewIRiXdvUXTiTxc03lChvYJ6B008OXQ9ygf/nzH2orICuj0UXpwpxraVvm2aoxAHQw
7AjZVw73qIpGHJ2tcfKlFX1UWOOAkFhGiymU3A5av06QxWLJx8yYFBg4zevfa9uRL+CPyyFoBsNl
i5L1oJLdMSVvvoJjaW1++Lj/yf338/V+eRdMTDkA+LxsT7jfIg9+eBetxPrAhMoIbWMuwzZtHShr
RHxni4XMlqT1jqFYnA2vv/5rzYvmkP/CCuj+5cPzJ2mj2fWNEM1BoKxoxVsLhF5eL9NykON4Vi3m
5b//nZeT5M+T5vtb/fF3Xg7EH97qNLHklf3ld+q40yNpk3EUEd3QiLe//0Xi56P1+2/i07SAueNn
wdjy828i3NWFP5QhdOWwGenGgTVT+uSXoUQ1ag/97FvHEobpHNRDAzdPo1OflgFCI/In56hpNTEh
tq7GYMzZBcDtNtHeqnTI90YtjHfdLhEDTSZ7eBagfn3DEYouFxFvXqz+/s0QwPCPnxscJ2z+DH8u
LrO/HInGUFmiqrMlBCq8FJgQcbCFKiJDy0cJOq3p31nSR9XgMk4tzRbUJdbFF3+RbrpFHVgc2dcY
5yiqFrVpjQFybA9b4EtigX8NrKLx7j1wRFx4rhZBCWV/OQTE0l2oI9/ep7i8ZaCe+R4gBuP6ZWCX
ghGlnsYAUIHN4p8PzY/VcvHfYMyuTMTqxbfPt7t81OnlQ8emC9cG9w3fhdJIDSAEITJWKGPYg5nS
LJIVuY/WlzmrKX0Xzo/6gA28puqfhqlZeUPNjHVZpq/WJGMVJvwSAzOOpeg7et/8mst00QKWVLhk
eqHB/B8FksiQTOxoWk22srJTl7QTfzlxPH1Ydu1UrFhkO+xMLJMWCLIcABx83wlf7kyPv0LrGGf3
1NaHJiZpNDMIADuoKotCw0H9t8ZwIyQru3J6RvRTp2EuREkaTzzcJXVpPcy5Ob42ttT1U2IQ8nGj
x9hHV31UlHdl0df7BMbvuGHCr5bP9vK/2DuT3riVtEv/lUavOy44D1smM1ODNViyJdsbwiPnMUgG
g7++H7qqcKW0IOEW0IsGPqBW1yWFOMXwvuc8p67XPThc8BuE0yywvjkBpjQfRd7vqa3ouzZoV6I8
PQ2YLpdjkh69qrTRNTnFUO706NR+BNXCF7tpGsibClJZnZPyRB2+TvNSRqWBvB6VqrYOshktUiI9
FHy5JHoUQ5NPxVcJV32wEj1cWEZe10d+itfE86fU2lEF3DBBqyvvPU+kdC6S1PqVJQsqVeZj+2eb
u65J2KRlQ70o5+krtjH10JmtcnYopwxOG0BQkJ23yP8BEyDMEiQ4wfia+wEpqhBYxhHJ632SdSrB
jcW2DhuFh+cJsesnuU3Sc95Dhfe2qdvbJnH1ez5vtqkd6Q+zfLBN+Mk29cttEfBtd7z/P7V2+3Ik
vmi3huj+urTz9gtbHa4tJKSMg94igtiTBjYQ2yvDD1TZsYC99TWffsweDjcWQA8/KTtze/vYn0yC
Counynxu5Wr5N41do5ZmY1cHY8hUlL9baEeAirV+dfQtk3CU8cq523EBUGLqv0PXd9Zj9nz9j9p2
ms8mZv4mSsispBRKWFRPpsu/b0wufa7Y+n3xQUmDHegl98T9fX+qUSC86rfbBpg0/J8NGNqrc0Ji
MP8+eRx/+DaPX9ev/+t+REPxdBf2+4f+3oZ5PJbfZziEotv579/bMOcvC6wfuylaA/7zbZj5F40C
zpJUsTzOGFsE4n9qW+Zf7JdMa6v+0x3gRPdPtmH26VqLyYDDIa8y/iwqbVuUzdMXupGj5yddCsnE
rcbDPAm/uZ43yw5JSgl12guR2E21S7vwXFpNlCr+E8fc4WxopxnSbNbTLZSlZV/J2Sov3T4U+mAq
yFnkua0ymmCW3EhbtwfS49KB6ZElJ+7KtY5bHPziRhqyPAeMtTD/NSg9j42kUZ50HoRZGvuAUfyG
bgLCLNn+a/P2/6Ag+//bqYHl/rWX9hz0+bPXdfu//+t19TYvH+WKLbeFqYR+1X9eV8f5izOBz64T
+CXFVZ9X6T8m4xBnMvVNSh+hsf3434YWy/3LcEO8TQ57/d8/9k9e15O9lO1iGjA2hyH6FZPEgJO9
FC4In0YTemqiJMDMz9LKL7NCmsnZEqCE+uK2beefWU0Ki+eNqf9k+/t7aA5GjukiBqITczLLNv2a
56WTGHuYk0UsmkJ/UM5MsWM2suaNsU4vk4qQg2XcYu8bUt52t4/2ySoz19J0SX7UcaZq0HnS/kHf
YzmsuEwezX4EE5UW6t2TN+CFk8yLY5qMhaaMKtHpyd0VJXS+2tcx3mibdM+l/ynGLH0UXSmuy767
w7DnvDHm9rierFxb5Yu4my2myqEkhSHq+XW6yEgM6YQ6BjsMXYp0KBvShm2hvGqW6p407/b961f5
0ogceRFuMuf5pnXyFJWWEEuyVseu6gmFMCD6eT4gb6O31QO29en4j8eDFvrbYc/rinD0+RXKqpCY
/UCvDzbRozOYLAJZrgcvzSm5QeF5fbQXniHOCcxolktRCMjE89EGGUrsM5YmK68HJ7HoG1NUV3k9
ichDgWgH2f3rAz4vK2L3DeEHbDVKhxM89c2TcygG8TQgIkXHueV9lHMRXrjoft64hy8N4kHNoFGO
jy4MT+6hJRaIHxKc9pqYFC6laolQWNFXnb9+MX/ePTC7THDcOJM8K+PkYsC69oZnmzpO1QA/2xvq
Ob+xcTmkh0mEpE0SH5pxGivo5bhvHBNPx2Za3bpcps/s6dpo5J4/OaQzddNnwxrPsxbQC7vxo5nN
xgE4KvL/vAHy03Cj35hnTu/sNmoIXphMOnN7R0/el7VcEx/TCbjHpUmAj3kJss8sMNP18Pqt/WMg
ZjLmbqrQJu9KcJrPNSInbdEXr/GIgDtSWda8t2qjfyM5+qVR0Al5wJy9DbFysjqgilKVcDOD/bip
v5RE2rP5TTPASq9fzR8Pi0M+/Uo6i3zR20DPH9bcex0ar2SN3ckrfzjMqXvDNesbw6uny4aVZFcE
KaL110f9vcI8nS0xhtp0EnzWUYoXIBieDxtMSZUSZTPjJD6SvYW0au/L5ehZ9pkkp1gVIfkq09Eg
KuL1kf+43s06SmghZx7yyPlGng+M2lEK0qR1jEsPQ3kJnHgMWiSQQYO2IoURRYyyNsfb14c9XXHx
01rUtW0odSFd+dOzFibxWVGAN+IkGLS3dwZ7TbZuge4XfBStyK9eH++P14fxMMpagAwMvv7T1Yik
PAWHURhxim44rry2PUvCsnjjUzhdgchhJb/Ap1dkoN1B6vL8ZvqzyTdNiHHc5dq9XHKfoAzdrPQY
xbKHLLa+seL9cRcZDzqDxewCQJzP/Pl4YnBa2JlZENtZKPcrDsA08jNFIEE+sly88ar8cQ8Zja2h
QVozGzXETc9Hm9DojTmk9Vj6Rnk+jAFq42wZLl9/Ui9dkwfNia/QpmZxWnXtyD5CuRigQU06/3tj
tO13hzghGVVUIOL/Zixg7nxzvg9q9PkVESRHsbXy/Hg2kmrfK5lfUSbPga7hTnl9qBdv3kah4iBv
splmF/1025f65Cx5KzfPSovuMkCTtFv9Wv7TWXJ7RHxUJnsvVjkai89GsSSe5AmLUVz7c/thbrri
ok6L5o1H9NJr/nSUk2vxaruXyBsZxbPEJcU3rDz2lMVrhsS0FFn18fV7d0q3oluxXRZHT1oUCD6C
k+eEJDQhaJubN3ij+rg5cO/x1diXZa7BixeYSPhXi7hRaVwA+iQvep7seLUm9D8lAX3pXL4RYL6N
+Gy+3v4i9mEAxrZXxzzZT2Rlh1yz5s3x5VwfhGkO79DF+Qepmmw3GNMPQw3Ww+u3Yfua/xgTz9x2
4qK7shUbnr5CU92s7VKbfrzQeI4MUlSPYSXqY+VP4iG1W1jBk7oaq8U/e33gFz9JCGdszqlvsWA8
HzgbEu0LAOoUZGf7zCSjZp9PhGVWueG/cWrYTgV/XuPfQ52cGoJmrXK1co0TLiRcs+adNeUlMhd3
w/DXZ4E01vs+F9ahtYGEvH6dL36jNCe20DoPIebJ4C2wERohPNShUJTnw9U+ahk2/82k8/copyU9
QqVxV86+H6/2vFw6EyqehvCynds5wxubmRcvaJuymREoONknF1StCvN9IHhwVjgfG99vv/ikmN6/
fttefC9BybOuhmxvTw8KguKxmxbctgUqwEVIl/xiTlT6uBB98bU13eaC87xLcIBjvXErXx4Z9IUH
gHh7QU9ezKAxwIUxcqVKU0dZD1zMM3JxcKc2u1h6Z4ihhq8HNczl99cv+qVby5aXTSKfBJy1k8Vw
zQ2aMGJmaDsH6gUH6CK3lvSNme+lL+/pKCfTjPalMnCa+rHoTAC5onV2vSmHQ76E0790P+izX5aR
vHVBJ0vHSBiYH9AIiZHTy/OiL5KDxC/3xh7ipaWDxqbzWxlDoX379yfVD78xJNZ6LghVEz5A8qB3
knin2KSNC603aOUbr8iLd/DJgCdLh2EPBlosy497r6q+NyB6gBVV+YNUk/1ffG2UrxAublmX9u+u
+JNr64PUmYhPCOJ5GOzv/jDr80Et4xtL/EsXRDWFBj4RMo5zKgrpJXzV1OWbLh2IKxx3k0sL6fKh
5entX3/HXxwK2QbVaug3VKqfP6whM6B2tEUQ9w3hiuQJtD98GlZnEy7RN3ayL719lMtRuuDX5nR3
8l7QI1sHDgU+vBIH7l3Xd3vauP8OU/pH73jAKZIyn4Msa6v+P337grCEcTaktJJocR+Q/3TvdKum
89dv28vX8vcoJ7OSLiXnGMETgv/NLJ/OYp/bbf1fjRL4G/wUCOQpmbFPAiNf8FijRFp9bJWLFZkl
qZb//FpCBG4upAjeBOtkBSnnZHXWmmvhpOxEoZXWzO32W9WZF140iq6susAUXRoqJ6NIy52mQkGr
Iac+7KJhoRMO4M0dDm6SpOEb3+mfo21FIIPDru1y9Nwynp6+BaADygnrvklNhDbqwRO217OLVLjT
jdaVzRtbmj9fB5cgqs0LYiAR4FE9H860cpT+hP3iza5NSBIwmqY0sN+YWF+4KPwm23YUtcpWQH8+
igwmpCyUHeMWX6qOCFKwhwh5/oyKA9Jm+Y/fC5CkNnUKimkuM8TJ9zrXPVsKOvAxoUruDwpcRFPq
hniaN57V77/7+YbQs9lVbDgtVGf87/l1dYQH6c4NXPRsGlt+gg+r9/fgQQx9XoZ6hJIXSMcuHx3t
OyiSZxsWwFxbWPULK+EswVmAf7mj6G3lh5bDeX8IzdKgp5sEYbHj38yGoFZUwNYe1x0qjnk2B/v4
+nf05+NBzxMAUEU4hyT09OycDoifxsHmvDDxzR4gwc4p+nGH+NelbNq710c7XWVxnPkeRVXkEGjo
afg8v2k8sZVzj0vELi1/sC+1KD9PfYapN+XnEC8GS1K88aROr5AxQ8BmqDEAlVFL2v79yeo3SRLe
qsYJ41CuYXDZKZuowTGwSU8opwY/2+uXePpV0affOpo2viuT8/TpSdcN86UPweBT0Ml8ChHoFT8P
3my9Mcv+eSc3+demVuI+0q49WTFE0AxFO2ZJLCofdAumHv+nrjG5p27SfcEGbar4n14YOuPtf6zx
1CROtadUghW1YivhQ1bDWSeb4rxTMnjj9m2fDw/k6ZfFcY5f75i0qal32r+Rv08emByUBFiStXtF
0mj5tTI80ZN7y+blLrcQvRzS3liQFOlkwmVcqTibrPKmGurgJp1tZLAiW20CJnTYCNhE2XjfF2Xy
FaGMgDYncPowG7af1jJFf2SSSYptx7RwOEVOkdj40+swuTZrduYQh9QtG11IJiOVlwfS7cY9iqHi
3goMeSessG/wL2TDBlFZtyhltxzihb1VdqZJ4iYM0jT1dQPjAP2Ul9cf3HFSRzvJnXMDDRURzn7h
QuQNh2OV9PpaWP3PzhI5+uJpNSJoi+aPuuiR25my+GLqUF520q9u4U+xrIp2yD4QPlcffBujQsJf
gsUNOZbj6m/lAh8zmhw93i/hlqUWzrqx4qVozCQiBAVCCAKbIo91GqTdMS2Vl+6NtQ5k1K2zC8Ys
6HCdj8565pGddtmPokb4b/uoycRGVnZJkqhlW+x9dxpIbpF4s/TQGzYMNQPXHCC/zbZVmoh6cJlE
tlMbxd6RFdEjIpFXOiUHgyTBxvjsJ/PyUDhURJBC4QN3pQG3qcDKJrLM/ulYMyG59O0zKBgTAbBD
20E3Ta3xrMjY7z6MnS9SREHudqeaNPWvs0JBXEYEtda7OqUSeQD4QvhQkGeu/4grWpGpHPbGAz5W
HwerItaoFWZYxx3pBl+roul5eLDKf+FTaUi0G9LpgzCrFs3NgAK2pdPV0mIkHA5PIb7DbOrUT+Ia
MvNWpvxgbINDuPG1iQ+YXyspTq4lIL5s8azuQP+K9lihxoqMM3uy5r2uhu4sgdg17Husc8iJWlSW
Vp2Y3mVqwEO+MNts7m56Jh33CLgpN37MU513hybs/cfSzsTFYMEI2k9BWj9aS3FnZrolV2+Snyxt
+bDZwEfhZmuLzt6n4+oQuDu34feVBMBb3U0rQoyKfDvUa+WVAuiyRH4xODuy8IjeHCTCUGazjuwU
ip4ozPoG6tuya1S9qedzwHVnVuEpF01c4fVuOxM4a5Lm0JeO7s4dfOz1ocnD6jptcdSQ4LWA9lC9
7K5HyWA7hQmToKU2yKu48AB44REPAn1VdHlp13ctxxhqLUtKStRHe8IufYTUSsBCUcFS2tV1r7M7
FsipOFjQCd29HxZdcUd2X82XrRB9opZHrz+3pL0Xor5ORymwM3I7LEIU3VSSaDwGKEzD0i+daGoG
+dCroIdGKEORfoGA0dhnPrBY/+AVqRAXbTDKG4GubtMYSiXDCOu0kdHy7Opklxs5PZOZWNw5DqGS
BGglx5lfjE4uOfiBLPy9FwAhjxFZoYXLyz6coxzR1cHhW51iZTRFe2h00N0GM1/SIVuq9TYN16CJ
E29u6DMtmqOW3afejzoZgGAKvB1k3TONmWDRRuQtQa8SuBupzpu9bUyqi8EhWME+A8r2IFIBMFPY
IQxdn/AOnKDVkt3kXQFWLhiaDgWnYd24S6LyeDJ6oePWlI5HcDtt+cxcc1hCkDzOfSv1xUUA8u9H
OrD6xUjs1iBeNS5H9jMpIJaiKbDhA5Bdv6miNOxdB3zz87xapX90CpMmi2hl+tWTqDPjuk0N2q0Z
OoeoJ3Oav9css0dvED26z14psafFL/KDtp3lqNAuZjsjR7VMikgLa4IQwp4gJ7vXl3pcYV7gBu4m
7GpY6/adIW0PY5Rdk0jXjMFCwpm3FKDVlKm8K9Z2arS8A7V5YbQwxg5GnfvvCOPQIb5PMan9FPo4
OB1nIWo87cP8ONr5shInnuBzX5tZ/zIQS2TnM+D1BShQ6r0jO4wla3Y7aOt2sJi3Vt8BzTCHVeLD
HzP/12SW4TVbJ9s5y/LJ/eyRZWhc2OOw0vRairA4czokl7uJMDRCsQrH/NkpsqX2Tu12nyviVbgo
pVvyU3TqA8jzzS3kfCQ4nvSnkmQ6lo73CF4tFogW3+5uWCtbQcrww2Q3cm57l9C3+SHK1gcrbCrl
REU/SjJSe4DpRxPSstxVk+995yUbU3SivWHuzRW/LvgmDbFjRXngRO3oVMUxmwf7PQmVhXvIelEb
u161y4+2LZiDAk/LLJ7wso0HIMoZINZ0Uf6uqze4JA2iUO8MS4KICZyC/ajkbfhi8xst9AUJYUpo
xOwRfJ8Un43Bsb8okBQ0S+ra/lQ4dUko9yjL8mjSYD6Trg90xuyX7Y2qlR9G2FHCd6ZbpER4d0Py
sxfACyLfVa1PlJIDdKz3cAAeSgodFsScfLoJzMrD+d0KahlU7iB9OOR9BruEymywA4202CBjdPkR
mCYxoENtlyWrsuqng+uo5duaMFlfe1Y2fUxWcGaHsMzUF4cQm3flWBlW5OSbSnps0vqnmJgb8T6P
Wfi+9RS5WWQiEotqalnDyyPfqMUWumRB1BoZ69sseh5gSEyiHcMkgqvR6oQsTbspCBrT7Zq3h4mb
7e66UnOJykw7IyqWygDLSA/9uwsB2r4kR5LEvK7ZKP0EyK2AxgHcOrtSVUG74xOD1VstYiJ8rmSe
3VWzjRcKq7ld4AQwiZCawbxGJRWGkC1EDq7PR/ClARq2Bjl1bW1CclLD9MlKmOnP564k70BL5Vpf
k4mwp/3qWLK8bpuVhn0EzLrThPJCOsJFXdn9+7V313Iig4Hsx2++leftj3ERXkL5EV96dXSUN6/E
KZRltbbXEEAnUR7gfKwpBsweDlbzHsW0skA+uhtxAD/ZoDpO9eSTUnkprcoli5z714L57Nbew/bp
CU9W8bguc/4jrzKr/OQj564M0AGuYipiw+bwpYH3PnS1p/WhavIhiaH9SQjFaT12N4lVFRc2f4C3
TfHk6SXSqX4yX4/p3u+HDqJBlq2Ix2vKUNEcgsKJhlxlP2WRJtjLCNa8N2q0TAfi0txjQ6ehgoRF
1zYaJ/5LzAdsXdW0dVhUZx5oZDPxpbumYyN0NYBfCQ+6TofPDr9b7IG5iCORmLM6inoc2xjWFpbW
enIBACZQgN9Xxeh4l4sqxSdg7nwHDomIbVyteAH2qkYiHR76wl0G+kkpGAK7houKaKzQu1oEIGnh
i6UXRtqbADLbblk/DgOh6TFrRhc8Vq0A7dq1fv51Rgu47sxyZPVbw3kND+VE5OpOTVRHd2QfBvdL
NTY9MVNw4HbZtMCTSZdsyna2BZAAJ20DYi6w5vAu7XV/bXXwRy7hfxKQ3mYeTN+pyD6jp7c/F0XT
Zh9g+pKQjuu4uMnIr+cK+ny8GLRSU0Saie3sRVgVbBlpdn32q8Wqdxb1ihQLhNkW3O/AaQ6GMwS3
jZbVL7OsNcFWxB8YETFULltn21IkBxf+clf5XfONGdH6UDcmcDHXSob0uELmhM1omx4N19UD0dCM
JG6gsnCOdWlNP7SQrcERJqC8mXS6O9O4iZI9Ojj80wQQIqX3B/Kvh3IEGrO5biO3NZOfheUB1VOd
x9a912v5cwlYzvYtCPl3xrzqZjcJi5UZTB6If4zOw0XTZGwLZ2n73aFiRTiIknpRDLaPXLYytDca
D0ceKEd5OX+CvvNI9BUIwCr96iobXny9XbjjjTKMHT39Gnu86uBn+M1EG9+YRIfcDMH0AwNPToio
Lq6WtOECcjkEacnC08rbjG/9Q6eW/BfMfGs6z7xpYyFO/QHaKxYtdglms2MplEdN/f9AU0UQzpda
7JD7tf42VXP/WAjnfuEgREDwyO4o6pBy+pFuSueIR6CJC0OuMQ6fPogyzwIWMaWeEbMf5ywz5x6C
4iK5q1Vg4O0pevNdkIjztQiyWME5/uAYICTWcuh2w6iDqyADUWrpMHyAXpRchuwRdtJvIHBMhhIf
urwRn2unbO7JERCH3BqcD4Ol5vdzUFtFlIT5lwZbGYfQFUNLtBScXrfHNsTdSnBlxv7+mCfAeZiw
/Mc0kOq+Dt11l1jrfO24dbVr+oFNlcAM4bkghgm3xl5fI1gZ13fW7M07NfBlRxlE391sYG1j67P5
2wrnMe+rnLyTuvhEDgRUaqDMu9+xd+SXBle4M3KgaHxbLuFoXFZb6nvpsx5m/eRcKJ2P5xkV7GgZ
jXfjWl36jXMcSWyJ0KgC7dqoRk1GqS/0KsyoyoS9TcD5o8ER+8xvl/LYtov1eUWZTgWwKh6apsQO
BNPOv1mzdT4MS3C56KT5uCUp8LeXOahHj6hSJ7wQdGN+6Vn2JKDnn8Laya5tQ9S7ziGPvssJkFsq
Vzxmht2/04PbfAhcZ7zTYtTeYWPRcmJVlnHmVHoE4lxc2bDPDoCEP88cN6NVG+e0mdrHYaKsu1YN
dGbMfZGee3nJITTXtF2N8HPeF352cIDB7DIZesQuD8HZmhZprFWbnyPY8y4JC15/BYGAHN5XbKlL
QoVCjtGrMr54nSfuqrBMzqx0FJdFnuVneUc5IsoE/C5zSW/b0ZW3TmXmH6DxkR45T+VVthCSSF1i
OdN+x1w2658TSo0DyFwzcgtv+kQ9qt53E/GlSSDL70mZrhctbcd3ldt+bdh7cbKwfVhwjhNLgkEu
Vd2Q3JLW7Qdkv9ZFIwa575Mt30F7Hvc4MCoUsv18KNhSVr/h7XYEV7I4FBzqI8knc44U6/0aDuGl
MyN73TkehMl1hdWXN6Wy9pk3e3FHY/bCaBpxgbr+Yq5Ucu54bXk5le6Dk9jidg1MKFnS6S5dIzN4
H9elffQIUb32PeuOCcP/WRcOa4OX2rd+mfwaHfk4cQ1fOX60w64m3+zLUoWEJjpBQTRHWch7a63B
dq75cGYb6rZqJpvvhkk10n0C6Jhi+C1yDLZdzqg+5xsVFyvfelhIDMTTZHMSYV2yzQx7OEroiIN+
m/CWw8wzbQ1dDBF7gClxkoQcWNbohRFWovWs6gjBjvKlHNmh58MCfNSQhLqwf8Pc1bRezGHUvJvT
FowZfz5g+rChqhBPyYQvHRoXjDXo8/JuUS671gAu9aXXUriNOuXYnzoXCBqQMs/6hiK7PmROKJND
6bSYt9bJK66XNGymiPIQeZogHVQa9zytYtcxRTQ7uK1jzQffBd9NptiST89zjzjVNtzgvEDx8suS
/VYiIRtSamk8G+5gQ0lWZVR7slDUEDV5h8i0FspwYARnFIrdgSzeqK6GotvlnT2Z52UD5W63uty8
SOgFNIfKZnhOpZHNAN06ElpFkpNHCsgXAmwZ2PqzKCzyFAp8WVZUwWF7bEVqQpUkMz3nEGiNcN0M
V121Tu/rXWHW4Y+hFfKbN47jbTXXSmIs/B1eyaz9HQp4UMasbbV9GIew58VEa5fugsK35D4ne/Rj
0wmmNjSVeYm5kEgWInFpAl9NlFGg1I+q7A4zR6Iwlrrqi30hPXnfzG3uRRAklR+x+o68CvTtvlaW
Lhw6kYMPVUqNsFXTfHQpiEGjpg5lpoH7ftROcjVKE6dJQ9MJ/GpeqOvQ7UzBnJ7COyoJrfroj5q6
cbPK5NFxy4X1dtB5GjtsxX5NA3hyYCRz9xUOaV+fL7h20HmrxPKvyDXjiKP9MVh3TZu0qImdkoXG
ajRbyomtP8SPpO8/d3PANdSaqmk4UzmKmGm5e1YKjyUKMFtuuQFdR3i0WQZXc1MFd2s/h8OhLpLS
o7oz6CX2Sdg0Yt/JhXHez+yxERwMxI0vJZ0KcKnk5prTzBSZg0DFiUnB0T+GTUBchlUNBgHrhhRn
OnE/2y4hIXsXRn+5V5RhR/TIFQHgWg8b4KVOx3FfMW8/eL2d/EwLVp6d9vrmLshzmb2z2NRhG9o6
NdR8quBHR2ty3qf+aPAKgtC7g88c+DthWSvBC2g/673IbUjDxHakH6s5oZLNC1hw7AtA3MKrBvIH
tmWse+iqJUgHZ3QGvk5LA4wNknC+WtuBA1k4SwpIXVDD0smNBimlRQEp2MnOCDg91v5kfWgDMaW/
iqIsx/1U1ZY8Nym6XTU67aZ7A2JUR4IxnxTHkB417B5Ko5Udgpw0XyokZGTH+OZZQAx7Bm+arx2I
9qUJ82BnJ0pc+pxWfhQ0cKDkrhqvlDkUjQHYJfCv+7IpvppLCNSnhw12YxF6H0STR3BzlKxN0+8T
xx2vJ9g9eZzZFaD4JavND/Pkp/5xnPTsxEj6SFkjONynEJgSAhXNA0eyi74xefBxn6luJCk1cSZW
H9DOzseRDlD5fgC53V8VCHs8Z5dZVQVJ1K/oAge2Sn71uuLwA723zSGKdoYXpXVH4gcF7Ul/DMZK
VPuGuY56reeTFc1pqrhtpwq0juirxY760FJ9PKaTo/ahp6rkqtcuCDPKoi5yG6K65JHMZ4l4HSm9
hTKrkwpqUK9WsNa6mLBf+yPzaOTMLnj/eq3L7laX5mBeGbqpDZ7t2HIqqYfJoDZuA9/3EF9zFFUb
UD8h5dw/X+aw6RBVsFN41JQH5xiQJuEvbosKrYkSTEPGw1KIjNDaZaEhcBlqv1guKGTO462UiHH3
TPnWfO/KgHMV8QC24EnWdV54hI8n0J2LynVq3hyh1PtE20b6a2iNWlxkiMK6i2Bx0fYxsfQD+eGz
hTKtI0zqGyjgziMHHm/LVO/M3BHu0aUz1JxLdrlhxQQEqTTiy8v765yaHwy9sMtms90ZNV0kM1q6
SbXGblzbTpu7mob1L2h5yzfCUIhB4zi2UKYztPQq52LuqqU6pzwzhh8r/INISMtarGSWNWHi9YRu
pL2gVF5JkxCWcCnt5WYFMhre5ZVF8cckFoMdEflRhAVutmrOATp0S3e/cJCuP1E/r9ReZI4Eg92b
Bby3qBCrW157Naqq7ki70l6PJpzn8gxSZmrsUtELjpCumsOcs6VePPZ5Dd0m8kelXLZIcPCux45k
Ir03/EH4FypJhACDre0ugaxUUYp5qPtFAWgD/cpuGwroLO6UlWcgQvHziOUjwuMi62OjqMda7AYd
tuooE7cNb+ti1PoyaUOSAjwO+XmUTmQPxTadgjzuu3koKta2UJVnohrG7o7uVGId3KZ05+vKs1oa
8eHUd+SDJwhq12iSTdDcdPBv+6+NSbPrXsPlr914VouAaPq72fc/LsX/Tc7Vk77nH9baczl8/Vk9
9ynyA/+21bp/efBqt7Bf0gqRtyB7+9tWyxwIVRN/tuvTl/3bp2j/hW/WQUCCTBVf3QbD/Let1gr/
cvC/BsGWvoVQ8B8GFYYnrW5Uf9DncEtsmkOyV0+b+U5Wy9z3R1j+GGCLeHWr9dOQ1MP7YLHWT0k7
JRx5kln+1L7dPTSW0BWJIZby3/sZ3PKd3XpmttdlTTVzpe556DMhgbIltXttbod4owzrD2RyGl2U
Spe0HrLvmgejHI4+7cMmHmcbYYOLY5GMIHuUKBdaQSwJdaGeudbXCJ9Hu12Md2lhA6tNOVeSeVrm
wjzkQVBdOmYrzyu/sK7WZpiaM5eeoYiVU5OlOmPCoBAi2v6nI21iMtx66ZrLkZyYLEJY4YRHQUHL
YttSO+29ZSdWeq7IN672qGXHK9a9pD1PEM6a9HvHaTjY9kRGUpqH0wrTzQzIIG7oJG4nUib5tvTM
6cymHFieLyRpIStXRf9t8aZqYY/fEP3igpCjVJvS8YyhIHsXpTePHAO1JHA1dwA6wxWgWkwARMAK
adZuacOtIJe+H3oSr9IlV8cCPjw+syYJSYOaJplv0I6KVBHVmFd9IpsH2TV+fex0qL9wkvLVjqoz
J/p8ZV6wgtp9Z5O90hxCQ9ntVWJPX2mLjurMSIqMNb12B3pPTuBnsVfkYUekETH0u2KwSctRPjGM
70mwqX6Ewl/vapvqXUQHKDlL095ygcKR3tKiraZ3uyVd7KZlBJ1u6yS4ZMZvvGisUwobXZKHAxuC
QnJAyT1Si9rWpauzlHO9xpbivdtZ/sB1mWxo2cAPXCrlHQgdRGTk4U/MdW3HzjG1wPMUaftjnls3
2I+6FF84XSJyqPxWH/1hRJhc+UF5VYfMpju7McX3cMzkQFNrMoazkOKAc5SrG3zqZqe7UMVcQCjU
KrVJdCya5nZKu+JaFgbxH/WUj8kOMUjTR0Ziil9ak684jYupj06f6YWi3zjQhtIktQ9njp9W81kd
uG12A5/fdq9MuH0EommDfcgWoK1JCDb6KYjxBvfJBVqQVVKoIf3u2K1+4h05Gk/Qt72MEphlrtR/
aVAvF/CejeKusJd2KshzaQQfzZjpi8loquzMslioSMz7v+ydSXPbStam/0rF3cMBJOaI7l6QIEVJ
FDXLwwYhyzLmxDz++n4A2V0Sfa/VXnwRtahF3SjbEpMEgcxz3vMOhSEJrFUSJudVTwwJzw4YO+dx
5N5AfZLZrpdinJgSTaKQez3BzOMb1HRijZvI3EWlkGB3ZR54KliWoBUrtWmdxFp5l3MTYC04RPuy
YSC1Cu2eZGPyJLcTnKq127nZnzFG2a6QPuEixr6paihrjqjKWY4XjQJjY00tU2+GnlCTGse4FQ+f
9qIM+e959hc8s9+eZ9Vj+eY0m3/85TQzHGJ3oeXNjg/ICjCU+n+nGSbRMJjgzWNwquHg8u/DzP4A
WwxniZ//CJ3v34cZrDWTkxEdsGXb9h95RFiETr6hAQmUfyZWFVSW3BuzZ8Vb3hbjGxMDX1Wypyg4
dlUV3s2BNHN9PUlwSD9KiTZkN4c6VjKSLhjmhNjeM3e9Z8xE14Zvuhle2xqpYHdwqegrc1hTDDK5
KgJn05xZv1rXKNuzRnXjrU1TFpyofT0EW5eOyTpD3ZHZZ9aEAaq1SupKL7+0ZWaMN35e8NwS/uOm
Z0T1KMaDMaZ1TV2NBpMhtJVpzkkIm+KzOhCNCpDKGAocgsiZlb/0K1i507tUSx9D1h09DQ0Q/U07
tzpOVacRQ6CS9AKchumGgmLujMKlS/IHAuZW6tI9VUsn5c5NVYwVeLnBsrYlI0UdGxqvrkNefGG2
tpFcgxfRnWFuxDk0lmVD2wbhAhjZQ7Xe92fm0t1lS6cXC6rjVbt0gP3SDbrjqN1FS4/YLf0i2WLt
QXnpItuEjlJfustqbjTrdLxPEzOHJzC3oIQNMAyYQUtMrRNdYlM496vO3LoacxOb1kbs4F4297ba
0uf6S89bLv0vLSBBuZUZaeG2XnrkAC0eDTM7L91zEBpE2oLVlPdGqaUciHN/3S2tdrK03cXSgqdL
O94srbm+tOljm/rDplzad4oiWvmutGnr7bnD57Awkq25NP7DAgIEQQsgQAHE0gam/uEmrSu1XA9B
XcSn5owlVMGgTOtigRgCfYYbihfoQan9G45kAAlkL4ATzoxT+Ak2bxt9gS/qXCcuo6SDvyE4A4DD
nrGOwRnHB5IkKzzlWqWZdrFL0te6ygYN4XQCYQIjrxk84bz5HKiqstMXaMVfYBbOcyAXID5aZbFA
MWM3IC2VicMCmH71W3gPCLGlPQTaqbMAOrpfTIPXalPKLbaAPv2M/4y9ZV/oCyjkLgCRvoBFjG3x
/ZJ9DQVAZGF6iYHXTIGYUaaWHqX1tAV8gtk8817NrGxOhgWgCowZrKoX4GpcQCxor1V2WszYFiwI
YC59RrycqAVcNxcgLJsxMWuBx5hYF/dTaAKa+QuAlnZNf4jjiqSZQkvJh6tntA3QDOCNiSwgnBLO
gFyBdxKBeOVMdM4W0C4BmXx0tQCdoL/AevkC8SUz2qfSm8WbfgEB0xdAcAEH4wUo7PFA7iAyzQBi
9gImzriiu0CMOkFcMBcW6LFdYEjYCkCS7YxOEpYYBmRwmsBu5WA0V5Jst6/JjGkCrgJvqmrXX1BM
AXrKPgEALRYwlOhQ8ZGgHCDSIJnh0touxs9E+QGiBlRdznoMLesqXWDW3vJtuFiEnrEXLlBskuIG
uob/BUQrF7jWWqBbc4FxwRiAdOMF3nWNAqiXsK3pELU91WK0gMF0AwDDuhsM0jNFSKk8GlgW7ODr
DBA/aHWe8IYDYy4XvDnyuxSK34JD50WdceEXfBrTnuSQLqh1iu7B30YKJMaA2dzXckG4yxnsthfc
25lacT4uaPg0A+OGb4ORdwtebsZjRnQnCiHiT3FVExs5w+upYKYXpU5zUy/oe6DjZHICMgkqb0L0
ZKg+g/WtT6DvaoSISdLWguebuNSFXjrD/OaC+MsF/RfLJMBYpgJpY3DP6QzHT4nI1UHWpm5DEuil
5KSKRLayNJ86Bo/ne/g9+qmdFkziRHxAjdXt+bqCzdio14kZ9JehHXvEHzENT4PkZrCM8zQuy6vE
kRjs19HlmCF6cpTzvApvfeijnAjinBy+K78nwDyqFWNtOd2VPs6ecuUZAWUVPgeQO7I1+3++y0CB
gI8tzeuLsrwGlzgzKvU0DCgH3TojaEivHzjjiJpL/RtbOvF9MvYPBV3JRuVNkPdLOlHbfgvU4UTL
xAMuFqd+FKLqwDilD3zrUvPxW3PNr/Aq7gDUrDXiIr4RXxS7zpoKBunJxTRLthLCEiHOfs2t5L7G
KnOttM1ZKWrjudCG7QjyfNGgCCS8sm4mj6ih+JMRkMprhd2IN28dnFp9eFfyChoSCbKiSVUkviqG
nMvAhPt95bdtuQsr/cDoifxBKF6ZakBbLdjlaAo7upRL8gecrR5lFk78YxJsQP8wJRaDc+0SP7Cb
psTiXAkV+IDqow07Bxo+Sa2rOieVMkrPSdI9a6AZrfUuWhnE0qVRdp025GR2Y4OPYGUm39rKvEiU
LD6fgmy4tsl/WVnlkHi8ELzd4RCT9HyXdcyCtGxUdsYY35OWJi/42ok0BjAlLbkWWBUSyOxAZgXy
BPhJVOM6BPc96UxrNE9cWm4hSchTjOS+zNIUAJyTF4oKI9O4PReGz9Q5c3elkVz4RCjc1kzCGX9n
2rXWCgdoTL8eqtJdZU4vv5iC6YeTEUHmKxwnk6WOgIcc1bTVh8Zxq3SduExHPBO6wm3XF/K7aY/k
0Ds5wR1dOG7HVrUuGmXIL8k9/CbiQD8tFenlJOoSg6gkMJdMUbtrDMaf61y7rEUsYtBuI9upY5Df
WkVP5MYAbpDVUq6YSUVXcTB0AQ9V2h3yMrS9IsyIDnebghTuqL9KChc8LQzvqiH8qJLQfa1Rqq5R
KVebKCo++m3XrdI+eErT5gtjYUqaWTdyqwRqfmcppr71y0T/Zmv+faxm032KGmGFeQn1y8QIasTJ
szeijq4dqincmXUZpskuKPQvCJvFamiNbzCM1pYNR1Go1iZyA+XWho7ael1qeeYIQ0WL/X0hcCUY
mpH3b1OzRvk+KXvzAJ8Gdok+XNSQAPGVN12idqCqnDaGSyIvVqpAPNe5lNPpqMB3TmtYUVDit45m
p1etFYhveCrf+P30aRTh96hVsK5V+vFOMAH9EjQlnMpTEjwYzEYmRlJ8eFmIkzI3anmKlyJS1A0b
qsDrpQ4l3ofqWKhXQhNdciEY3TgMy5pkML+XEHbx/xRJZOhe75ek52WtUdc3VYNj1pnIqr7T10bY
uel3PO4FbPnEr/qGaUwupsIbcpWm+1BWTogcMO3tDn5hksBzeeocoM9ok2PkMWSwcwNdJgeIEa3O
tLXESfIM+LnFPCIVGexuIk/hH13Hod6Ut1AuleGzmWWBPdOSqKP0M2uckGuehFkIOfuuyhRNQJ61
MnVI9gQPAJ5cOQKpTX3VJeSyxI8+WdJl5tV+53/HxNHG2x6qLm+phuj8xcBCYFWCLJAzNVgaU6zO
sIaTVi+sm5homFWmVkm6tQpIsDT5HSKbQ6XEin4fI0z8pOuiUDdShJr6sYhCQ/lhwvjfrvYv+r3f
dbW3j1jO/2vfPkWPr5vb5bdemlvFIqmDJDyaWwR1+GfO9nAvWK1ikWbEOBAbKaBcmFYzjPvDVE4z
PmDuouNaT4PrgKci7/nR32r6BwSgM4OD/lfgIO38ianc3Fy/UrnwxmbvTGRQ3G8qHs7HAp5qNBu/
8CEXRqO+tUaAuU0NkL9VEYi75WA+ZZZZ3vah2+xTrUKuMOp1egKB8xyqq3yG8AppxIZ9cy2nEgmk
SebiY+ME4b7pe7lnC49Tb8rp9IhvDlumf9WeSsm4ShThPkoi76+C0Z9uoHVqa6rksLyoCftDlDdX
GjCkc6h5wFrAUAhHNo1Zdg9wq66jRG0TOGAwawdIwP9jY4fuuQKiff7XxWNR/2vbym+PTZTL/zU/
O09sClUUhM3/eftHwgt+PFoz7P/mD/C8sd68bp+r8ea5blN+9UW8O//k/+8//ut5eZW7sXj+3389
5a1s5leDM/XW93AWNP2zu/p52z9Gzeu7GhDmFWRj6GRzOUgafgAzL/e0YeGTPk8RmEC4Jjf7v29p
Imu4o00Lk8TFCnFWMv6EbMiCmJWZDggckQLYJv/JLa3ps2L0tXILUzaTkAIeExsqvTNni72W2o2J
3UKIgl+uAaLg20knTlOtcuhWa5X6Ia+Q7igFZDYTSSZ5WVY/rJRCLYkM9SuVNIchiLK1DBKchZ0m
JyXVikL/TGC+Fq1l55cEYblD5ZPJFBaIzNsQ+J0WJvAv2sRK6HMZ78kdKw1PRLaPKCJ8dVZ9oYcj
ZBAR19nMmabW6RztGi/EABIBOifGfVCP13Q9HcKHtnU4/2F8F8Qvauis1DxJ4Jx3BTxyu5SnPCGD
stKKSr1QfMdydrJOw30VZQZTX0PQ2hmDEV1lwp7kaY+rQEilWld4WMvcwexQ+s0mScfoUp2aw9Qk
zoEzUrkQRNmSzwUFPb5GqR19Bk4wKVLhp3Y7BV7ewHA0ugoH13/Ad1kl1Y/m7kE2zPHBLmZgavIH
izl2qei3vuUH7Te3jRVzkwYytYGz8Gk+Q9/UB9vUqkjU4Lj0vXLMIyh8tm9QV4VjVRwCZczNldk5
gjpUxcn70HYhY3ILuti6A9HdQQXWJtDhUA+vZei2dJiB3hDoA5p+1VSl3m56HQqWHtiO3MV6XpwP
JcmOX4nbjqBdaY34Ltl1APLd+Iom0KJX4CqjxIisW1/T0n1dxR0I0jCN/G1X4dhdOLqE+TwUT2HS
ABNLYRufzED0u5RRubUSY3EwdfKHLIm8PeMyrvTGhLtunPlplX60EwDFNYQ4bNED+gYQCNXctLHo
Vyjy0gapkxZttHG4JN2L+qvtJ6vzfLWUwdrFc79jmIE24STO3zWXWuzM3j46sDs4v3QOJRW480jP
aeShyy0ytV4RRNF27uVPiDllKMFxRM5oAmqERCjnKyp1QgxI90YpLKUko73Xi3OUQvZ1YecGVhVF
eOFLDRLlfOUACYaXTfqfzQqOxoy8Rd6rjTcaAC0Dz2M/S6MZfTUhJM8LkARFqzjW/eTKj2rH4ZuO
k2EVMwuB/k41j1BU1F8ALNXhXC9E4m70sibAu0KRi9DDmKoVuH//3Wqs4Ls7mMiCFFfuFLLxbkWY
pIBGWYXYgKjZ/DwU0vJkKL9bsXOh93Z+yHkQt9BpGUj1dZt4AVHyz+5oxtfkpjZfMvhHJYCgHCnr
fI3Q5pqsyofMVJTnMfDz65JYvkNmIc9a+aVetODBvMQ6rUKICAMS/5M2Sxj+hEoKqPFqW796+W7f
pKi8rQAWH0tGtODkFlNh4Pb531/pXEmQsLs+FC1WUJF5Q+h696ktrfskjARpMmlzaqpBspZVOG5K
cBrY2Y2NGratr2ylJyOqi5p7n2bVS9JuPHfwI9/aZZNsR0V073zlf/NWGXxjI83Ojq+bfqShdjsZ
QlxFYzpVov0IbgEoFhfTNm9VAakLmwLE0ChKeZTy9y7TrAk/ejIYN2hYb9izr4h7dJlctwqdbESd
FwymdSoTCLcaOB+ijLG4c5ROO+iZwEU6qrMtfs3QrPK8w6+d2V4+TRtG1s9+Fih7YxQZsIYjzgaE
mO/Y+C0eKm/fJdUi4iymIw5uxOrRLMuJ5ZDlVth6qUO6GH6vtdcGtX8L9Zqzg4zleF3DWwkBLlqB
z5/fbvxOn8CDk09uUPe7LrKMTwLPURofoRwqX6k3mtNlOwvm/G6w0/YkkILuPfTDHy6Pf9RH/NZt
+k1R9Y9xgm9qr/+UYotq55+Lrf3z10d5XJ7xGz/oHhYDMm71lxKLlJq5jsJRlFtxtkh+RfEwCLBh
SKViaY5v5JsAGx0rasZrc60P9WnuNX6Wlj/2iN9FamnmUYmFBdhcW2GZZVEHzjaqbzeNqunQHmeJ
th6sqKk2cZcQtbnMwaGvJxf4OTLAiJvkczYPyxUbqxevXUboBCI4GwI5c7LDozlUvkjT+6jp/a+0
wrbhoenUrnwf7SuaFAWj0QxzhC/BDPhC2BzmxG0l2ePllchtUGXEZOMYDXFiVKahWsVV50DZhzeA
b7uloTNVXb//npaueS9TN76LO5nc+bIDqZOQfm9zu59ljAzo91nW9nfZ2EQHpWvHxou7KNi3ldZY
W45tP/SYafmepgxqterMsSLZCdxx3cA8n/NU2+AQYkVVrG0LelnbCdXxKkXK4YThOqJ8DWbzxjWG
UUJpTnNEhWZbUFmMffI5iIpvaV8l8VwFbfgOwY5KcHDoK5kKAmKULnuwCKDuG9OoX9gW5HQ91A6p
Cf9jo6BcJcHdT8ato7c2eErbBFsR5o1H6EQpCHoRnIcqseKkpphjZ63rQVXPYIBIqDiMTL6YqRpA
HGALd6k8NVBE1NW6stJDJ9XXWiDjxuNvIX0ZMGnWAY2ttQ61tL/tYgcWQ22ql7oK6MCHG8Ha0tyN
E6ittEheOGqqf4JXl3kT1XL8Qhh95p5oqiBy3EcE1UCklP0mS3NIwENtDZdxW1kMnzSbkB0duZ0B
mSdtPxr+zO4Rfa9/9ofeHdfY7cLbyO2s3LXgiU9p3pEpSDVabkdcTL5nWIN+i0Lw7LOJYaa2TqRi
PXO5AFtUUgthoRdJxEpjdkpdq6DZcdvsazXWhbKldYVaZAwMu1ZFHAAaVRGZknAmUE0SbJRU11GN
7HTV+FDoqUIc/07Vp/I71nsG+ecdSDQmAkl9h+o8u00hnqYe9PKM2A69KM+qmRoyMFMwTlB9wxj5
H2tii2d521TPzw1d7Nte9T+zdbXo6P55N73Mjhz+5x9/2UpN9wOlLTaN7JBsnYsj7Mu2OvvM/wBf
hAW5wAKTobPkBF0CDX+CL2zFJtIiKmPgF/wt/4xccFzP4Og/e5ngTOvaWC4d1zNRg9o9izHv0RRn
zp0gfSDZon5SdY8oZe0KapXSnHad05UXuMK7zKzbATgXKQzie6WodAjijCC/F4qPSllVCv8Qi7zz
V2XWwt6fMcNZLqgRRi/xGHxy6ga4UA+6Amdh10kQuyRZUq5wMDJvFdl1D+pYhibyiTweV3YlpOEZ
bkEVbamlet2Qo/JJTpOJdjp05oEEVciwgnZfwEvHuC7Z4fRJalM85SHQdF0NnzP0pJUH7IMqPnFt
rDGisqy0rWkqVrppGi1vtyKPzTMMU2P/JCuJbUN6WUwTVqXVLOcZay3ZuDxCdBVmGiXbOoki/c5F
enA+NAlzIADbmP8/xPDrowB+2pwSxVbn1C16J4xHjZUBa085s8kITbykD/XbTuNDrvMRH3C66eod
q8ylUXpdiM1NCTFxqPRVDZTt2F489TVKZJxXQardQu4IFwE39vss63eWn1rXMRuk55tK5jUitA9q
rTYWmdgRmjStt50dLyzfsdg9YrIQLQgpBrkZ3v9YPeP1/vbMJhYryMLehT8I/eGgKdaAN1pPsxQO
zZlAeL999dT9TWfxN+vBTrUNFqXfEfpcUb9qLIj56lIBKOhlQz1toa9Fn32HIylr8vpJE3F18vv1
jvtBBg4zfwboiXpEgGq/Xa8t6sTB9dfxiIoY8NkN+jP8n+O1H/npOx+NDeRNM7AsNbu90ggYXExg
rtcfrYYpNofXO54yYgqB5CJ/ivri3cilX5Zh+4HGxH+F7WDDPF/hV1cw6huy04LI9gIFrwzM6sst
U1N79fvrJsRRNYfJ+JzbCggNqZhPMwPRr9dJ+sHoo4mcq8bH4svdWIOpkG8T9Pp4Bn82Ku+RZqnm
59RQNAWfVBF9pyAQxQZtQe74qC0rk7OcOPaOXSgkTeNy6KEdIZkgoO9zzAgVpq4gHE0i2ykEA3iR
9f4KT7lA7qDoKM8uZi3ZhRvoSrcjVd36aPRoJjdT03IDJWySzJSlwexuhSEKEv6pMTGo7J1+yj6H
mkGxtA7dacy2ToL4jFpRIgfbomNIb3tdYY9oOlhAXpyKwj2J6to3rqVSwtvEisFSGdsypc6gKndB
dU5XBJMJXlWroNdkYtk5JtRZlB2zLiE0R8jwymCug8RikqZIcwy2UstyaEPoirODNiG19hqrjWUG
YR5I67zFmZg7McsSdROoWhNvOzsqUsm0ph/9fQY6GW3Atqf04PdqYd1bmd91awfphPm1wsgH+21R
F+VJ6JD7fq7m0v/EUFSpPXdC5vFpwHvsaYKve20mCSYgK4LPouZqghQWP2RuGFfX+li23Z3q2kW8
c6Ikjy6mRBbdqk5lls7q3B4ChxcTkqJtjdof210zFV2J5HiIiZiNRiO+KUVTFsFar8LoMLVSESRC
DO34FYqc5K00Tuledq3lY5efOVW4ZUUnZ55aRLiwRIb5dUzSFFefYOxX2AiZHa4HcV18w5olgRwb
N4HT7kxldPXVZKHSMJkGV4pyr7Spa99j14IFRBS1TrrNo8k1wCRB9+7rsM2N2w7fqeEBcU8gN3Xg
DBiyZCkuzJqjjN1lWk4ymAkbZep/ojTTrTN82qpmhdpYk1/4LnB32IVNb2uIFW2zE48iaG2lOYEY
kJVPZH3Yfb8O6JEBQxw3wjQo0DsFDU6kCc/uOEBhIcMJIYkhCTymlJ08T3XfATur2nrc4egATQ8i
jn2CuYxunRRGjkiyGGayR8OX65zUXevg6aAour1peN+wa+VEemdZwT7ZMWfOP4+Ce9Kb2qQPVm3j
ysGDPswoNK0D399ESYuDVNyPRbOGN+s3Z05jdMEmLYBoNwYYdL+yfAdx0+gHe1XiHbIZdDOaAECV
xt00Tk2YInGDFcJzuzDgBg1QGxVfAp23jDFDLxM6CupBjkBusLhhJsswRHttFaiC9khgoC2qjtaN
u1AU5nncREJCNi7dLxGZoMUWNb0deKjg4mJblpFtnVpZGZJ0NbXzFJdWFCo33JqZhODIC5F0bnDZ
MYMx78JwEMou11u1QxarykPdmXbBflTkCV4nfnBndHzeNTIfDheHc4ZBvdbGejZdjEZVpAruV66e
8ZYniy+Xd57arDMT6sKIVvIwKATnrbIBhou7Gzg32IEMksmp0PElFEF5Bge5FGSWtzJNga+dqKw9
COtFZpxEvfS14D3c6egMMHS8CgnaIIGCowavxyPciS2kkciSsJcb0ItJpGiJbxxw0C2TTVvYbvEw
ZEo/nQrG6tGJqgTiS8Nj4u5lXnbNvkww+zwp5aA6azpZ4tDDGIOn+98fIUdHryFmHq4zhxdzIpKU
dQQ7SekHYVTFIbo0aVy6g5p59Mr9Sp805Z2jd7GOf1VZLWvpNgfifNBThB8dVlSTBRsDKgK16uQW
nUCGprzvPUPk5sOI8eFNgXSKvxPBwXcUdZMzqGD0Ehanv//QR/XN/EboUecmwpnzHvSjD41tW603
s2hR4K1p7Thqgq8G+yGqDOwy3b1T+cZ7fp+/3g2UAZqpzvxmy1nCxl6f1DGIuqEYRu9pZT96jWR3
TYf8D91L53sO+0giDKhzTHqUo0qqG+CNFR2K3ryfQ05IfDnpXEQev79+v34WgzAQrhw1BzXpscFi
mVP3pFkEHTdsVJzdDHHaK7X99PtVjnBbVHq8OK2aRgKtQF1y9C3pteiHMk2Bn8rU3phuaazNItW2
bu5yQszaBXwEo5en9o+QzH/EJ9+gmL/FO/8TkczZDvife+9r5tTVm6nx/PM/mm/xgbabjpfprIML
7xz/8qP5Vj/YpgpASbqjYfJgc6v8uxnXHHyVwTWBGUk94Zd+jo2NDzOjgv7ih0Dgj8bGR3ejzux5
XhlYlREI6xzd87bBLqrBhPDqqjAuNDuLzyJVXL+6GH/TEv2yCE+uCTJm8ACzYxyP11raTYXY8sqb
w5rOTFySdmU5+n+2MREHwsvPIwQsiBmWOFyyN5uEUys5O1fl4aamnoPQ3oVQMrdRp1A3qYr2AjT9
4yBufrlXG/LLcsz7uXTEbpAE/nY5fwgUxIBD5flN8tjaNfOvyi28yRk1DITMHpOEMXqnv57x5V/X
5KnmsTZt0Oi3a+bNTBPTVdZMu3Qfl4FLwHM1bkSjd1ghd9gJmvoOhch4Gpv1+M6hfHTcLZ/YZmni
dwyL7kl/u3o3Qv7MUlZ3S8xM+h55PIhKTXxYE7zzQX9dCr0wayCYoG3n7nm7VERmSdrhXo1GcQSu
UKmgSreu1ia6Xu/3NydwwC9XFZUWHCBuQbjtuPS/XSyjq6jrCGgpRaTRr8u8zUhtsINbRA+W3FAG
Vl8ccOIaDEfXovWIvcZparbZl7T0dTihYR+vYlyy0MF3/gNThDD3qjGJvkN201cDosFPQ5nkOLoM
5Lsx4oyFw3FZ6ThJFTk92HqC6vxpJO3xo9H53RdFC6M732LgtTaTqdXWvt80qifQavgkOIfC3ITG
gIDOCWDHZdia70PHjPy1NfnNnh7TkiujLY0KCqQyPZgc50/+VLXGBkV2WvO3gvO6C4X7fcgjV1lb
ZT2Cwpc14auhtPxzO9ZwBOxc58KN9QCLuMp9QFHqf7fzoEvXbVrIb8BVpXbaxzWm6U2TZvdAzlPq
YRk1s6Xb6T4C6r0bzdG4D6uckb/0rYFu2xYoaAJO9M8xqW1P0IK1yMvMPtaocrP4EFm9ArsvtvE1
GZuQ9OSAdqX1TJIUTV7EHGDBDw3upxMCIs9s0KisDIRCTJCRij+SidwC9FmhWlLUW8p569JPebJo
xqfCksGzaivlRZfEZXuiVmX4iVDr6E7tCVNe6ZVp3U2N3lPrxnb6Daor6DyAl3rRxwomZ/E4bRpb
DTI8Rly5nqYwvER6r55lhTDalaEoCtLyyqHnp7wl/rG3JoWkdr3pt/iKMqAZcw1HqY50w9bUlR38
Yeug6XU9rDI3dr8ht6+vI3VW1qvo86HLpxU4KJ5zqNihrbbrsJjiB58pChTeovFdpsHMqYnoxlOo
KBLkWCjnzfNEx2dvq2ENqWLCXgyXosYPddNpWBqoEULPXWgZuRf4JUEicHySXUNs2Dd8rKFCD+PU
kHSqpQxNkZ8M3yGL5g9pH4+PNbPyj4paTTkUiAlVB3syTkmDVlifHLMUs0tF3qF0sDvxkbY7XeuI
QrJtlDcWvoOVg2oo6r62TqPfVGpRe1E+dd+bpoaP32u1geRMqtei1d713D9GfNjB3FlQ54BNmqQf
H6vasNlF6QOy6o0lLBQsY8vRwVrqXgYCvT9p8WgUarwsldbCgva2KJ96/bxOUVS4B9PdD9klGmSP
SRQzD2Aasse2A7zAZUP6bxX1FyXvq735F/X/1WP62L6tovj5lyqKTMAPNrNDg0qJ/gNjzJ9VFPXE
B1gw6Fmxx5/RQkqYH1WU8wEsWkViSYWjg/5yYP0soj6QKjrjwqAd7Pv8wJ8Mho8OECYq5KBCIzVn
nJXcg6MDpANFBgazx70bZcwLY7tehYYzrgYNR7euGJtVoWM2EuF98+r6/E1hxeV4XQ+wMPlKTHUg
2s5K0uOFVZyF3UTrq70TTsmqs2ILMbXAkm7Akfv3Sx3VcC9LUYnOw5ulZnx7SHYpcuy2l9U+9130
CE1nbWGEvBssMvclryqceRlBlhtSAAYJNNXz23iN/QZ10KIJaveOpdQrFdb6tlbN9N4ere6swZhn
ayYpXkNNNaBOFzE2Wkh3whT2oAu1cwi1TW/UluVNoqxOlEn4zdrScCxfQQQUl+hUYRsFhhV9A1c6
cL+1KOgoKu6BbuqPuDr13zosRj7b9LWYBDJAh0kVd4cO5wNGVUM43sSZEPdG25efm0Czz4Nw+Goi
Z7+upOw90Q0tuqyZtgZGlg1fXLCA/M9ayPki6RRGAA+EbdDnHZWeQqszofVqs0/wFN+6fY7/YDu8
R5E6avSXVXh6uL34H7O/o6/CilUD2M+p9+YUPnSlp7eHsOzxe7FoF35/c9l/c3fp9KwwNGYqLE/k
26+9blE9mbQhe4iX23JUGfpnHsUV/neYHj8F8bbADcFNMBtMKMCIgGm75qQecXhoWkzArkT7mKjx
aVTmz4FiYIjqnGTupc6h2ouDifQFxuca/NEzswfHzGiLCcCYcGvU91rFxPFMbdZFfeNTkYWwDaKP
cXeGc0Qq18oUrEMb/DoRm1iv8DDDqpP8lBjPmxBLdOtj7V/G+XiNydTa9fcxwtMhvh6tZ795GKf4
vI9u8rbZptqZ3+GYqB2I3KYq2OpOsBEdgKr1iA3EpVOInWxvqrh65+IueW5Hz5TOzBa2IENdBjdH
0FEbSXzTcP/Z52GknfDHrYVlBj6e8hlAfFzjvBTt51Jjm7lBfhI2XXinoRGMZKEStQPHLcPUCSEc
VMgMUw2taT+RLLHtjOeOwec6jQ34Kp2sruNaja78GCcJPZ7OByVi1BlSxGr1EK1xRP0GItucJuDM
527e2ReWUZcrBhKaV5WpvNURgJ0mQ9TzLckRiVURvtMjLv3sL9cCGYHhGJjCMF56e6MlsVCLuLWa
PaZPOmGi0D3Zi8azqZjMtSH17rvbY1CEVghcvsPROqilOMVETV0FvWthgwKnMdJizTOr1l8rjgEr
We3cNZptpglsNLsBW2rPbpNsg/nfe1/mcSTw8lRSr6ORmDX6wGFvP4DSIqtvMBffZyOTK0YHJQbd
rnUC5cTY1MjJTlJnTM57JgFocduPuLmMLwXKP3a+f3PqwEJkm+bAAf88TvYD68SyTiTtXpmrXN9V
4nMlmYjyM/33gL+/XYpjlYRPbAGQf739tJJUsxJebrvHQ5DJujFqm0wk6me86cN3HhPt79ZitAkG
Mrec9rJHvTp6GE85Ndykep8WanPInIwA3TjTr3vEzeTG08nhx0seAYSlPaKigtFUVW9NSuedHZbm
5djm1lY0cX2o0L+/Exel/bobgxlyKsLM4L9EUL29EoGdT+S9aOU+qHyxqUP8TkBDsN1kkOSslV5v
PTtwHDzy9U9+STSA3uMiY8q+Z0g3WSdW2k87epN+lU6degjMUbxTIfxaBaF84NCeo2Yth3Dzt+/Q
AAy3BP5d+3xo8ptMVvmGmWiKg0MlT+wxTE6hWFt7TW/kOyv/cnoYFEDcjXO9AC42k1peFw0lo8XW
DqU8H5Pa2dhjUnhBi8Xj7w+pX1d5ITdQSWAzxbT97So0w8wFh9g4R3c2bIkl4NrbOMX8fpVfvmey
m+FNaCrMmHm7PtqsMT+ypnTsJkxttBO9qKodWTRwOjS79JTefFntv73GX6Dery78L73G2WP2GD09
vuk25t946TYU2/qg4TVGU/HDnoV/egFtFdv5QO3FhjQnaFkg+NwHP/Vri6KHb29OJSZQcAY6f1Ko
7A8wRnku5i4BbPLPGo5jsc88F5vNzmCXGCSKc5cc3SYEtDStW5D+OWkYRawsjPEeHSSi9ao3DAPH
glwibSf4WbsBFP2/1J3pbtxKtqVfpV+ADc7DzyYzU5maUrImW38IeRDHIBkkg9PT90eduhd2ym2V
C2ig+6JuwcApHyYzg8Ede6/1rQIvLEhIeoQFfrKwRO60+i2YeIA77Bo0kpqBkkGlS3wF8Mi77OGp
iY0I3JxgDQs0l3JLbe9lparCUQ3zQxUEKIjiRiozmruheGp6wlm2joHRJU7Fp7nMrSaSvecyI2WK
DMTWKaEUiMWG+w36Az2oKb0MEKXno9kiLNZ6FC02qk1FpXhZxmb9WZZNEHYNXSNEnFZ89Mua1kRV
DLZzprkKy650OuOGNFS81ggZpkfX18oaSUS/gJvEKwdMXo62hl0ffjnNGf+6Toxi2gymMf1IjGAi
wFKK6QGsob6fDCwPkb4Y7FS+LhBoVbPxlKAI/+rhMwN5psPNV6bbjqE0i8SIoDqa2bZX5pQTxaH0
x1lp9hM2FZHtx6UIvnqovi7scXQ8wqYqmIx6U0oQNRbtwo1afA3+c6y0KMOZ/xlpsz0eqnwmI2pR
KT9OZ/n558brNIS+KZVduJh6B0sbAS46NURkCYYlQ3sOOKIY2Ghix94ly+Bv0ZB5LzXyGXTCWtZ/
NoWVfosZzBFb4TbxEacAMpV4NltrkxJT8mxIy1rVB6bP2uE4sFwOY5F/1tDdR52LFG+TkSNJ7wlA
9oQjSMueW1uDOE8CdGfjcQ6sH4NUlHnUDciVB+aiO+Sx2efBjK1y66LliTR7Zsw9xSa4NBu2JFEL
WoDkZIhTVBM4xu1bF7iaoARNUTHN9thjwBd4jj54Yfz6ql+fHoYt/D8VFJXxO1dDXncu9PIFeLKZ
VlvQ9xn+eNvc9QHkk5+2ld8c0X9t2XMpHk+KCWPVxLFv+Cfv7VJlZdIaHgcYR94wMl9BaqMW+U6r
8RYPmGbKbLhs+OONARPtH2fE/439/f9bSydsx59+knc7/d2L+p79j//Vvnw9sSuvf+1fIzrIkvwf
1C2fKnNNxf6v3Z6uE80OFHasX/PXzd4y/+faq+AXxYi3dp7Ygv9rs0dKy0iB8Z2zitiCv5PLvuXP
/nRm4bTPKNBGBUsTy/MZ7P5aeCQz2LuOdnlYSqPWzuKEmJqMdoe/qVrPOYdCyzC+xeUVmZqpjyEV
1vy4oAozDgM96wAIiShfW2HMdwl6bmtn2n2+x2aZn5np0vEM65AKM28EQQ5GQWIkTDDM5LOka5K3
yXenSuSB8dpDtSAJa329usCc3OuRZcXtU5bTQDarTPse0777RPCGsRudKY/4or+gKMsjcPCgtHw1
IjWSldUdmrZIXiazdL/MSdGiQvHKT4wCAG4xTCsORWID4aHhyucOIDHwqiYshA7Aa9JX8HPLdhg3
UlX2DScOcCAaO1ATW+Mt3ilQlYVKvAxCcz2cdfagLGJdUpvM9r7Hg4B0FhlBvwgCFCVvo4u4mzzr
nNgaILN+2uZ3eJvNgXizaW42XhcX/RVlbHZWM1O/ytnywEVUnvNZR8Y8PZjE71WHJc7JY0Bf9yNO
XbJw0hIeTeqnWDNKU5YPIH4zms5GgAIXuiJInj0E6Lj4Vsi64MVE3KEqxSPegznA8zjGwpVnvr/A
ERkYKCbEzDTMWlKQKYOSw+uYTggM8pCGadMBOnKEgp74wwhqTd2Y0nFw1fGDJWawrbJY1S1HeGYS
jX4Fj9IvRJQsCMauMwRmdRqxvLWa1khiutil7Mg0qsC4ArmJAXIZVAt5VFHdR2alq+8jsxk+MCvo
iolX1x5GqdZzsZPX/qW/dCZZTu4wxFtCEt2nmOA3Lexcn9pDLsC6GBv6wYsiOscIa6cILrx2cPrL
BrLP4odTC3d0R4600HdrIy1jyZuMIZRlllcEW9nDJ9cWA0tL0Bj74ji485wlFiSHqHYInoKg8O99
Rm3XLiRmtdPTvrj13MkfPjEIq5zDGDdt9whv3n2MlyD/nupUG0dZD83zNBdVdrZ44PKriU07klgg
xmiqhXPjM2spItVoItsg2CzSh270ivkM4RrOxNGrxm8u9JkkKtCaoR8BkPmtkykZgl5j9ukFkJtl
jLAsM/jpHa0LzommX3DSOMwMU6NLLhZzpF7DeVmXoTdlVBVtpWFIJXpqPBLAPkz7oUFuviAzCHYW
zqLbRijzweEcp23iTM5fKjVwbZLp0jrqyDLeDWRWEMjg98Y5XrYZ+Rcqetzfg3UvsznuImzYwUO+
ApK2sp7TQ1vPow6Nv0mQgSajJCUhAdr9ovtjCy7PAu9HZwR4+nmaF7LbQzFKSR+EOp2HVULakm/Q
+NxMC+2Ae0yLiOHrmbVI6JU07CPAcdWH+mx539upKt1Iw3eTYGxpm3uFN6o/NKDxgQ0qkc6blOpQ
bEXhEmVomMjucM8EgsZvnY50Ntz0pSmEva+NMT3y/h3snagItEXEmsPqrAJb66LRoEyLYgzxF0kD
cJ4DW2b/WBDt3TTmZJ4H2HeTsE5k/ur5RJTtxrIGYtcH5qxAuqc6aHatzOpzkmgasjr11t1MAJT2
QldAYeY6qR7RWZqfYQIyEST+pn5CPu18mQzVgzFvXbIDgLCNMmycuFMsFa8gEBB0fo+dIUnSrTW5
FqzwDN7dLG2VMLZrYuLBE3lEGhg8aWysTTiivPZ3aW+LQ+01QbbzpQE5VazCzlCMQUCecy6XsqZH
MhBcLEWfYcnOKhqYc0yeww5BZL2phh5h9QX8tMQ7mDKoIcdpb+brbq0V+3AA4ZXWZ5aCxw3Fi+Iu
3iEhThes/EJH95mNs9GSeuJzqh8jDVKae9nUbl4T74gOiVjhgqbxs0CasM1MablZpKhZNQpIQV8w
p4srSV2MmxtvNK3CHkKYY3KAgjVKvtOOh2QkouY6tvWyIppEr3RWB82fbk0FgDWsoas1lE92OvNZ
sZk8Mk2jyk5od0nLkS21u6PJPDJ5LRqXcMEmU99myuDfu02TYaXOzjB4QrYdmHMmiMkZoG0BLeqM
kCfiKhk6qNgbNgn5mkptAfRbEGadFFhNmNGhnIobzV5i3PONHQhJMAUEXIfThwrbMZnkpZ3zg+KA
M56dEeXL3expqIQdX83QMsl1vMtk4NURdlXMfaNwZjfSY9HTPcVcqC5jy/bGfe4g6947U9e9Ynbr
7rUp6Kdtz7kz4QM24geUHZSYBJR2fQQvUM5RTZb1M4LedLmHVy8qnIBeMYYDwVPOmUA54B3Nwsqa
i8Q22yLKJx2IcNKgHwfohAiBn6DEXBn5Wmf2Z7Ljw+chz2DnbjrhD87ngahDYM9z6y79sUeWsObh
Jbj1mpz8j53HkDdDnC6rhdTCnO3YMlNGvtYyu+Iy1VVymEHBjZejUDj/0WNA/z/Tq6y0r5HBT+bN
olfCiiYM4MVOTpWLXwQ2orUxs8F8TjrLawBDLE0QWa1Pm23Ekbb3x9k/9txR8IiKuqYVxlsCvhOw
Afu81AfeUEXLqRdGJnPF6tgzL5tDf9Sdo155gKIX1ZPXlK9Tqm+dESd15OOI/FJKLSHeBvzRtTNo
8x3TCXJDU5ttk0SQlKwO2wQ8b4SGqcxnI2uZBbDp2PUzSR/Z59Los4QMCWiPJB6g7D8ILZHZLZz/
6s6Yae4+avnkMenQhqI0z9k5EHaX0iWVNuJg2r7aNTf1WPuiCrZ1Luh3dpgaHWw7yu/ii7b0bP0s
B9y17Mgcgp/Rxx2SnCjjicimiGOmtM4TW8+/4Xd0m60/JEwmUtbifDOIKU2eFajL5xzXA1DX3OWD
5niG+E3Lymm2NSVvdpitoXPuk0pzGkG+g9ML8uhywNJiUtOu6TH0XypiBpZPhr8kQErnlJjhRdaB
l4VBIM1nAEx45sXsVDcwUL3nvLR1uZ26wrTOFHmNVliBiWq3qK9R5a/YCihjAC44Q1qGyIZnldOL
YHfoSmc3+4EawMxpmDPXrEUiQvRk9kOaDeVnJOkUOCIVrXNmBfGSHgCNzmjp3YZXgbt4ufBCSJXc
oiXXCT9joZagxsQhuTnTZntH3ZVeGdNoPlXllB9NQxP3PsyQOXLgFzjbXo7WvB6HqcJ7g1ewXlMP
d+mMCMr1B7wasrQtBAJF0D7poNIawFxKEfxCA0DblgDuimPhNH1xJGgMjKQqqmC/ZKTOnc9E30UC
WQ7R73iozmNMZi8xQd9DhIfKf5ZIosaNYNG4d8Q9i2Kjx5Blw7mY1Y5ytoTi0CR7mglIeHIIYa9A
xqaHRg3G2YAwN91D8Wo+LTyq886aO5Zo5rF1utzCITGHcjvEmX4bo7k/ksnYfffSjIxFQ8/o8Ky1
I4MwTXdY9ZbdR6Sgsl60kZjIkNgWnS0CHRHNmmCEqgqsYEk8DHJx4u6Q0NkXC3IlnRBkUiu/iwK3
284pi5jUGzt1eNPShAoOcrDcz7VW5Bd1P9DISmJ97KMCMjljukKfXpxWznZoeRIlTE+9mNLUKl1B
XR23HgPjOr3SjBi3St212OA68PW8Gmrl3VClBy+4UGoScnqWRE8IOGA8uKycHnKUVBuq3OE+XZin
7hfA3zfusDJrZmLg9ri8FIt/zTXZesydvzJoDOqDGBy2vg7XgkRVa3hYtJ1RQSiclCG2Y+OlpC9P
bOwftKHX4e7Pp0EEC+xUJidPRICMl9YG8k9jisImfNzBaxMVdsCzUlBKvE7OaprmUMBn7pEsTsg5
Sd79YO7zaysDDSrwCQfpH9kLOmp3/+QcWpNYW8uKJKtpKnmxMPJJ7vIqRjdXModIhVsBwqFGvrGy
vt4vlBTjB/d+0oJfP4G3RgnpyB7AgNnrP//p3nlNS/Jb2aIbocfXnSbsXdzN3etP/YHftGxOtfZv
N2oB0nlDXgAjO5lkLOV6DBqJt3MmhHkbT3aioQOaBZcmojstDEglwDu1THwLVHFsKIZ0wUmkNPDu
MWenH/Wr3t83AhOO/j7CCDrIp8OfPtfquLSzGpSFZe8Ml+N7Fc/J7Z/v+3dXsRgwrYtKR9t/0qoq
yAsfiKIA2UMyKDNPsgYbO67+gcH/u9NDvlwEPDSsaZuAsoFW9etv6Ew+x8YcXIGOwsNmAzdNn1OL
nB9yCOD1B2v2/T0xyOOKqz6HqZl5cjVrnUn28cgYnwwAYKUY9rZ63AzdByvzZGzDXTHxYnjoIsTB
QnCqzEUHq3jd8WzEUBbyXU20d0N/tUWSaDXVtsBO+JHeef3ov2wEK2WKQRSWbtelt3jyMATgyHi1
gkP13ap7bTNS9Zw0HS70VLn3+jKKb7xupkiHEFF80NT8tX/KTsCtok33uFl63jwmv/6Gtas3gTvb
9BGKcmSnxjhJq6gjziEE/GU+/3ldns6818sxy7T5VpGHMJ89WZhmkzUiM3xqm4FoZI5nEy+GvES1
4wyAdAnycDwAu6nzSGB8XJ05rRdfZyhFPv/5g7z7kfkcbH4G+bNm4EEh/PW2507PTUtzBGN3ZGDh
WNGl3xgAUJNIlwXxRoSQfLiyfrPfu+y2lmmsGxJzn18vmqEiWgrIm2ifHedR1Dj1jCjLA0QsZaUP
yVmQ+AupdkUbJOL6zzf87nd2wNYhNV/lZUDsTr94SD/rGTgVxE3j5tQRAtUcCv3uFe47R5g/X+zk
27VWDMcqvzaQAXG5U2XD3LlKn2xSH0vOpxdKDV4BD9H9UnYAQlqfzuAHFzzZG9YL8gphw6Phyx2e
XrAJ8j41VZ1FNTG4e5U7w6b8eFd9d1uu6Xm8rdd2MGTAd/udDxa4CbQ0YuDRkDmAdGSxu9SL6tHM
964+ffT6Olkw9Km54Hq5FYYD0eFkwbgC8t8QN3D3Est8LjmwPpHUs6Vj4kBFog8E1JkH9c8/3slK
4aLYpjhxGIxTqBBOdwREsy3a4NUkq43fY1owUVCr76XpTh/8aL+5EJRwZl38h53dPtkL0jkzGrPN
k2jmsQhxIyIQgwEN/Kr4W7/D6j5wIV6gdfGw9J/6wUZ9nPWMQwATq4aMw/WmSsrTTbD+6c9f3ztw
AtdiHsXLHW2Pt9Z3vz7lZew6eWeRGtdY3JHRgLCl4Tn2w1VO8Hp+Hi9ecgsDPb5eSLdYQiTkPYjg
SSzx2WCXbnmFYZectj9/rPdfNiopF+2YQT4ME5KTL7vqB7/Ju4wW8cKxLoa3C7Fa5dtg/dPfXwrd
CN8zN++9+7KzpUynKk3SyJDDg6fGh0GoB0bbD39/GUpI3l2GsWLNTu4oz3K7wbefRL2R4yUwynJL
/AU0vL4t/4MvD1wUyAmLlcoi+vUnzRTys4EIoGjsyPRMsyW+BlNBHO36pz/f1ftH3gZ9tRKpEE8a
vCt+vRQNlrJo4WkS1R3ne7rNPN/ToJYDoeY5+DIruXLgnHz781VPzgM88xThvBzwIbFAvNM3E0gp
LSaLIYnY4QIYAZw1r0dHqWPQ9azTNB2fyADGKuMzzsEkLz6oV3+zOplEI2t0oUTw4jj5LTksjz6s
zfX9PzTmjaeX5nNdrrWBcAUf6M93+/5q6ywXnxA6DiJ7Ts8eQpSNAuRCvns7P2hCo/Ht9g//xl7w
/kKM+jwqK7AUvAVP1UxGjj0TqDuNzmV6exIYnP1HTwJqWxRla1EMBPn02yNGbMpWfFck3YXpPr/R
o5zUwNiKP/3tV7fqwciZYq1wX6cLZewhI1tGw1fX5efrsy10BLf/wbPNQkC/Rz3KK5AC7denoHQc
zsKSOalvp/UF/dbvwrKrizztv//5ft4VDi4eEupAam9OS5yGfr2QQyRSm/e0O3LbyPe2Mw6bj+/m
NxeBJwx7kVrbf3+R3hNzVueo2Eqrqu5sJ+1eeaLs3V/fCro5tnZCEpmOnlYnYqwxYnYTwPfBSm55
v1SENqiPTpbvl7S3fl8m9gwwyIyofv3CqG8zGGJ9HJo1mqaNzb0NZ4QPUj6j6aaC//NN/fZy2G3x
tVKKoLf69XLx3FWxN9MqNetxfihxNR3QlMcke3rT9u8vhQqXSpIjrfPuYbXkMsOEZFdoRRFPmzLI
6gu94Phcy8z/CFnzbknQBFjF+BzQ0Tu9O/HBgwnwYgVamMdkxWh0grZ6yuL78y29uwpVo40Ygo2B
9eCc6ji1pWgHm8uQisBy6+i4bprZ/+svjqvwpa0GWl7HvLN+/Y1Ukw+a2xZEdXN0HvdqhWdwVhbe
J2pJW37QdHhXhHM1RBxsQhT8lI4nT+ykrM53ExkzzyiyRyLm0S7olvw0GwPz9txNPiCS/u47xMaA
noQ3BXXdyfX0PPclI/UgfGspay5M2Cnw8/1f/1LcF7JCVoNuvauZyOnSa1BEcZgSHz1f6GLiOOjH
k5z/xSj9PzZt3t+Pz04HNhBJC3YjfS0Ffmq8zf3SQpeGXWQKCYCe2Wlfh7kvgvajMvBdKcOSWCsz
EOaoa/jvX6/UJfDzsU+v2x579xAU01UWx+ZXgRoBmZQVp0gImvrYBAw7YUJYJcQm4t/P5lbP/XBJ
CWiCgEatGlaQGS/0WahL9A3d6lsQAKaJQb1W/eA8E5FmQSpMy+7aM8TyiBiL3gHtx/nBtXuY2TJW
DKI8iSuQwa2dwdqmxAGy5nD4T4mLTw5Fx6Rhz/zyScajlZ8L0nG+dE4/pTtzPWU9TOBorumpdyTT
Swc0rqNX3cO4NH5y3fUCxjpjQOtGAj5eNh2ChstgMoDa+eR9r5mfJAHgrzQJ6BwmVyADtkcTo7k7
7Zdkrv3rPuuM5xzGDmMrT9H+/dsVBtwk4EhOB21t+5ys446wDvgrBDWphBq2K7SKwdOH6/j90+m/
vUuZLto6vd31n/+0ughRabD18Xog0YZ2klVO8XUVKGrIUYuvjblZDn93W9DpOGghqlpZ+UDTTi5Y
t2NJi8jRkI0U3esUgLEpq+EjE/vpQ8NV2EjpctIho2d92kbOfZITHeQeYTtZlOJkVUHa0sTdn+/l
9GXHVQI0ZnQA2QhoyZ0c9+MyM1WX6jGze1Vf4AZIGuBWMScAgRv8g4PGb26JExoPKKU/hfBpuVDk
ZGnXtdJCNWpEjgleCwmDy382gb9SLd7Xgv+cYjnZsL79d77Ev4caOftRX7+IH93pv2r9NP/97/p/
g5dMRtpPv/17JSO5Gi8/K9bf/vf/SBhtE8nh2nnxOG+yV6/kxX8E65CTGZvgdVr9IyhQf9KrW+SJ
0s30aZED1+URY239S8KIunENtAApSFvH0vkX/41BlqWxFt8/d6spmF0+wrqVUGoyAfj1Ge+U0055
jwg4szSRRIuFjq5PY936Ub2FPVVwxPOIuGZTvBii6vTI7nDaYZLL613pGKxqBqdQyGK3qH2iBXwx
bUU9KUaEAt1AVOPq9C7GQtPNyEsb/5s/FVW8m9qC7SVUqiffLFCIofModYbMOVh6HD/Q0i+CzYRH
ngQs9DsYLsLMTb2UrUF3iUUKiHKS2XY2ell9c0XFOzJssKXCxTX6oCdayRCere4yr5+IPPDnfurh
cbguQUxJDy361RLtGtEUEEZMVKTVT3tBhFX3afonzClPHWsj29Yk5YmBHpFPlqHW/CezV1NxpUjc
0G98BptfcyocA6TBzIAQsf4EnPhRlkJVB7eapHk29x5BU4RegQ8tyUv2JTlvPlIVNOAzoVTJNN+X
udsdyf0GDxEbEZCgZO9VRvqt09zHOrau+2QIB/rpl2bZn81EouaT9UNl6a0kOiqLIPIBJFQIQytp
EMvcB4wf8vpKA2xIImTX0rHt2ssVMrslpZl2UaBd8rGe4sLmO80IRO0K+3zIk4uk71+m8Zqe4a6q
0otCuJtCeirS/Xg+EIGdhq2dep/c3rkMkiqiz3lpr2Cy3t4T5raTnYtsoWiwWMqrhm/YvNJELc/H
tjsuc2oPm5lwwdAb09sRauMOdEJuhXWvzqepu15i09l13poYQsNiC566+LzY9XRNk9Qmb8O41PFX
VCwMDhL7tHDuRj4k0ovk0U1Ta9+mWnErzAFt6TwQB0kRkIxteyamOdlOvs9Xa9sPvdY20UDqNUlu
KX26hogz2cfnJVGZ/EX0pPij3GBPj1+/xD5xR6d6Y7bisSkI92GeBPm2VU4WuWpqZOQvTfowtGZ9
7rptQIae9FPUVOmFHvxAeZ5sKgBhIrTppUUFpvBRkwg9PSpdzSRG8xwlw3VSubmzrS3Lvq+TQEu2
DTEHLZExOFqJZk8hDzb7zGk/ZfbShp4XV7uhna4zr3BJjKiwPC319WDpZIX3wSbNg4h8xHpPLN6n
QdZ7r8n6zbj01RlT5Ac42Tvg/z2uUTHerCICXhmGHYFVYS1kzhuupj04RUNXWopZXZWU0jBs5vO0
VMtFXLnWrlP8l9d5lIS1694oek7aQZcEDzB6JqublLAIqO1Xo+pRIcvsa0vCQBMBf/zuNapoIpQC
LzgRLKKZmmmzlpznWVBkF54L8chdRQ52Me3RD8sSCITsIr9YzBTZnN2ESzO2u65SEFqEdZVTuoRu
rsVXnbKDyETVsuGughszS+xhS2vfrXd2N70URvl9tIwKhYwwrkmhKqu9XWvzJUJT4ywvEZiSFcrf
ZpzubcZRJ0NXg2F37iVmn5wtbppFDLcdRkz9ITf7cVsp2ns706JJTI6NPJuRH/CwVYrwF5Tc0EKX
ALFOiN5xUJeUork4Cqm9Gpo6dmnz6sYuQlor05gSznV/302Dv4EseF94qFRWknza93SZ6jLy2Wsv
dSc+T1r78+xVpfZVWNJMQ8wjrV8fcgONeYZBhoo6rqxvXcBZQB8rcnS0NrgyfeOaqJQ8LLIAE21c
aze2m563WYOhuLMv2M9D1ZT2sRxy/kfEA7OjIerWB7KbNZ1fMwEhSh/ceCVXJdi4pV+E1iB/tKOI
X9vUey4DbUsk4BAGViHCRW/83TzFT/EwX8FH1Ej7I0/QrFAi63EgD/lgXYNcsQrMKxTUUdeI4qWO
teqYVCPyTAdRb2sDZK3yGzis13OR4DWt0c3uBk8zdhpc+A1zIp8JTusj3iQAE6As6B6n3TTFeGHk
yxVCc2vL88Q/cif9yYDxGNlBlxKLmEjngkN9yVYDvLLJ6zuvjzf+Qtx004GBdYg+0sDN+Cle8E4/
s+zGuYY+ihw27ruN66b+uG8kW4Y7akg9ZMSe42yWjhdGUndMRWfvLrbSL048fvac2rucYfVUcl/7
cjcNci0Hu8sFZv+cLwfE2uqzoIEQeoE6wHNwlsMUYNgp5bGQM2/TEZiL5bD2a/mYtHp/kcQTFEW6
INvUJEmoY6issm/sdCrM08S5gsJqf7ImO/luDT/KptziHuYb1LquuMnYHKCf3gY9flVjOuvj4pKT
BhjDRh4zBmFhKVz92ek4iwfVZZlan1z/pemd4TLRc8S27b5d4iMu4Cu9Vt0eeD2Uo1qWOyaF9dcg
UccGD8SYGleI8c7nvLwtzANBDKioslDG58QYRxPJRYAfNin+Gi1Tl8lsqKgytId5dlCKa0fZM+NM
qvYgzOQHm++YHDwYSpHppEc6V+WOsd2lr702xq1aBdpduaM4eBqChV6MmzehBYUnaIpg7S+c2VhD
s80oi28N+2Td3JvWVx9E1JDaYZt/RznMxLw+UhvsdIK49PYKkn40we1pquSeRhmPmcFWhI4LjEfX
GaQnZ3u3J93wTmjtk1SHjLY+szy25HiTLD+AZeCPQMzlaRs1yR1Jw3tRqWt3YfN5XjpEuOwo6PJh
hHiR519z1Lvikb2hnoxKQclDrovEMzeqkdcAm3GWb4qOfO8MDII57XtDnrnet7J1jn5m3aSi3hbS
R6/WsYwa6osvjnYpLBvurCRJDEYCOLLgSqh1V3wqSm9DKDvdsa1pf291k33KzG7wcPN9JecTuuCo
XdxtG8O7InnF1+RlAIwrjJNxGHhpB/XtAo3BTm1QqeYuNak/puDYAGHuCrFX7o3sUuY5SQ0yKs3N
K1RfCI1HCJjoXJrbnOiCAreEt0avolsmwqjdrGToPcrbw2KdOdgRp8EiNb7bGA2rBTFoA+nqfFQl
4bExCby+cxyJZA5d3Hc9P3bDazhZuttFaubBscfqHNFHtk9m6lIfJbnsuqs673n2q/4zedjWAY0p
qkiXWLICHG3W3pqgIUR79NK83g+ChEsll6PpdxdGO1yY/ba1yCszvVon51p4bJF18QlfZvM4WcGw
p5/lR7hH0MOuwQ61/Yrz+SYIpgNmcR0faLAZhbhDlm1DzHDUniSmLCKVYieK9gKrJbr8Zr709fRO
WqW+cXjf8fwdyvKs7nMLg+hIDsTYgCCrPtvVmJ6PY8fqxgqCzMOl7MmZ10e+mb6kpnvwvPypTkjH
qUbiz+Z0mxLWZcksnL3uYDvlvcmVqzZrQ9IjzyCgPdqZ2gQAvnA1Xtv9rTTXFU8/p1HWDotNxLsY
wWMWIUS+NDId3V7CF0Pkd35IPS3njRGJxt9nWT3vlqTfxhTHc+ZEwchizaZ96eobnDh9uOq4EURv
0ljsGk3/bJFQjYp8E8/NnbDr65w4ilDzrIdOb5/Wv+W25SOppXdZjrfSKa68of+kGfprrw0PYyDz
sKUkCAPyzHpZYOekkjouI8CoOd7JMt+JSV7pAD80S5x7JDyiikW2PZl3ht09THiDrPprV/J4eSDa
gO9e6KXLCnCfAWV8CVAf+613BQhn6y6VBYAm2GlmclZlzcNUx9e2cvaqRlqZq0BwGKmcbdLr1sPo
YS9xXS3eOr4z83cley5BBRpQtMghz+tgZvbWQ8yvg5GQdF7deSMSCF453htnSXYcCjJ8L9MZ6p/n
Hg8nqV+T3MetsWmo6OUI82rOtqqXSNHL2yQ+DyrrCx3Hi4K10k/JVmCAIjZa58OiAy3bYIcv6DyB
CK6JRq4Enb2jOE7l6ZfFxxvsVHO3hzPyYuL8nfBh1lg/fHbHPMaviwdhHXv09jm5sBusbC94Ye+D
2LtPyuHMrY0QiDeiQxcET3FBenIQ2g0oNNNIwasGRzcfJlzM4HGs5SIPYHgsjnMOqTq/cCeqa9tp
9hj/2IUsKmU42IUpQwtv16ifAXnemqbYeUg5z9N63Hne/CnzsgOIMoab1WXccnqgUmGX2cqufi4L
dwuObTMyKjc9ZIMrydwpL0mgOE+XY603IYl5DNq3Vv+a1NpWLQR6zgOxEyqs65bir99MfEd2dcR9
HIqqrzcOlXE8UlUl+u1ikjfnDHubt1uR+CGRZBtd5Mw82yvN1R67/uhV05100qsu4bCSvIzUk5tp
DnaJ614V6bDJ+/GxHiwZYR4YQtzgxT29fd4PVrsYgESu8w4xU5xpr641bU2/FYDqFkSWyXzhGpNT
bkqo1zqHF1l+K5LAxq/gOZR5elFzwonbbuY0hGv5CQAKwxbfnqjFwa7F3wjHhoyHRn9aPqV1UILv
q5rAPvPIK0cSQ9jpD6/LzW8Gpt9PbVrZ3LiRuS9p04rnQO+EHVnkwL22ccW2LvOc14uwgvnOnkvP
IgFxnuVVOgb5wYKF0m6grVdFBKBcIjN+i+jxSW46DpzhNHSARudGuWu1aEnjvn2ByE/Uj/kW++PF
CUPEglAAGoRv0UAGysSRdxaJQaVf46Ds7FY/t94ihXSlXN7Wb1FDuBI0Hcv5mkPkrZFEeh1PO89t
SYss3jKLiCO+dt9ijNZAI2UCG7LeUo6U0DnzkxyBmnTS5pkkpKnapi1FMjHbdo85UdCxDrO3EKVJ
00CvNKKNt0T7VEQQ8uVSXQ04AjcaUq6H5C2UiW0f/0JGOtRGvcU2jWuCky3Umvj4lu5kWqpzd8Ua
+rT449RvYpln13yw8T7RVHM5mpqFukYu3p3wPBZNtkZJ5VNT3EM3dx5IHRpfNccgc2rRW9BgRlqB
aMIUDS0I2yoni3HSeb06pZPDdLdLCjiztuFXL/S4F6CTCLqjZMDDuPHYMLzIHjhuclBu3U8xwKB7
P1+AuTMyBIZoNM6oXeYdlMSon5B87jq3GiHL6osottZSTf4GLJkzhh4d06NtN+UKx1Le0ZflBDyg
qdUFlaVvRovhqfp/s3cm220r6ZZ+lVw5vjiFvhnUhARbdZRlWbInWHKHvgs0AeDp7wefzEqRYoll
z2qteyY5cNpBAIFAxP/v/e1lOvCxXEJry+Z1XFotXEctedBaukhsCTyL5EsAhUQLYKB4idNc+aSJ
bAw3mZPG6gPWfhgG1PHVz7QZNdwAOGZHXyrTtzJG445NIY9RzWtqoSzH2Tz1d6/zt2ql/2+F0P/f
mMv6+wSPxyJuf3z/Zez+xyqPxUv7ozkujlK8/pe/e442mhXr6PCAxCBn+ndx1NL+outNkW+OgYYr
4VAB/Q+CGWmtheYaKQFNkFdh1Lr+F3G/NKn4DDrABEDB/Eas3GlNnYrtLO5EZ4YaGjntSQHf9vK8
zvRE9/kt/RpVf7GLqXxcaKydinXmUZDLeeZc4KCpwy143WNxDRkblSD9EHG9WM5+3y9K15V889T4
WnMcxBm9LXzMD8aM+SwPryrVZzT1p10KhofKzH8OPV/0dCfDZ1OclwGSYV/imF8pucq6q0VQikTl
XrjS+X69qjTzDOehaPMyDH1R/WQoAzeCriuD6RN/tzbz6aO02SPgPsTN7DQxhjjyJ1o9/vz+FZ55
jNzfuU8G45tbfdK4FBACrSxXuMIoISIZLNYay9glD8Zpq2y+OOgVM+FaRbtzigfCNWVPbmBZvsqZ
8HocsuKLwrgLLc7NazVNu2/vX9WpF2K+m7P8D32sDR8cJcrxvPGqutQ66RDN1fYU2nCA7RTqYFTw
IbTA2qbz3C1tjifrTtftnwTTfInJaVlDAageL/yW+RaePFl+C5IvzaadQPDM8W9pKHQ4WhSawOb6
ikKL449DfIdZHohtHywNmAfLMmhuLH7zDs3agmaV/SVMqPIoalcv3/85Z6b00a+ZOx6vupZuDuwO
lzFIQarfdPaaFzUI1b1Kqzm6MKXPzC0LUaiHVYouP6/v8VCtOZckBjG/PRilYEk/ZFWjX9BInL0e
7sosbLLQYM+d+VfXkzlURYoCeY7Hm7pHcEBNwkmiLVFh1eYPbt2roU4mlRm07mAnpuHjS+Pb70QU
Trrqpg2b38x0+Hv6kvA0i8+wm5gnbSfCWagxsSL5FaUkTI1qfQUqzf3tqQB2nreDdQ31AjKg41tH
iE9rVo7Ldp1K/q7Ip3GHqzPfsfFo/mAoBEBIMOj30UaZp8qrp0R0CyoF06n8XObtJ2ASynZyc/0T
cbfiN0UsM9meXY45K6ARJp+uNW2HuIQyAcZ36VSbqOTszYnukhDoVPDBP8y/T6Drr08D34bjCxqJ
lFeNEns9X2/tB/yf5BpMnLdUbWqhEijL10Tvg+3vTsDjQeeV5tVd7Aanzp2APasdaC4W/rqnJqQ6
7UIje/zCZH/78s6PCjkn0xB197yreT1WWdeDaZH3zhOD/t0OHnE6ZhtcAAS+/TAgFrV+zT6Pz8Iv
D82rKwJKzMa6txqfuqa2NZrK2cK/xi4pc26jplgXlABnHhvJInMaizN7DU4nBzAvJyKokDpfU8/l
uKmUy8AZqA9TP9zXid2tPMzUFxbCt2sU7zBctnnHphlv7FxOGYWGlxP0nHqGtbQLke+zUrS+m2ji
wgWeuaFz0DATEwqGisr4+LFFUd0PCIu5QLXr70pLdA/qRKBXWVFgNSPPHS5c25lPLV9ZOM7o3/E4
oZM9HrEJ02bQ61j4GEwN7FRtganKrklQzCSBC0A+9GRhl8J6gdAFxEW0XXvvabK+j70ak+z7r8g8
2vHHls0t95glzUFq6JysnHFbpE6etcK35jivxdBmGiaStk0xkMAD+tAkI37qcbA1UOqJlvxLBPJ/
lZydmWCsy6zZgLNmZsbJutAXjQ7ag/E7rw3WBvA0H69Z63OmfOkSL9rVHUrv96/5zfSiGswWAkE0
ixLa6JNrJldPm9qWtHMQOMmq6WMasKXLwa0sfrw/0tuHzVD42VASc20s5CdDVa0RujaOObp5nCf9
3NGDjUu/aifs1gDCUkskbSUaMNLLTWepB5Gzc6XZ7Z1M1rH//q85c91oeRxitubUGURkxzNPFhmJ
gzqxei3m+YWjOPUHK9OijyjWkgsflTevFWLf2aHAwWme5r8Q/a/Wqakggw0LXetXahmtRJwQM6GE
w2MQUSkJx859fv/S3qy+jIcQEw01Emf63yevsQ2q2REBK4aIPO9byhl9jddD2b0/yq87dPS2MIzB
9xJtFEePXwSx14t80gcBYi/JZVVpcKU1NJhpIZaZ3ypYiPbksIlVOnTNrKeIIL2EycqBKrWXldse
cgVjM1Xq0KQG015kqp++yPw0C1wlc02f08tPvnW2nqG0LUjfmc1++94whvVUZtGF3eM8X09uAAvz
vAViCLRh8xR79VzjDspMZk1QrtK4ipZRP6XX8ZSGgV/Vnb4x6OzeNCypvk7rdWsBC1AuTGJtvpA3
PwGDOM9hXrZP/VphraVaGfSNH0awujXHDkCIFyX9A9266rIaHUIWNSE1yMF5ZI56h0Z2+coFnuHr
k9C2FUEgFz7LZ28LbnXuyrx3P11RSP/UnbToeLOCMqadUqmcFUaptrTh0MdssXQNWyqNAtgkSYRj
pSnBhUXtzUKKdRbZFQ4Zy2bneLr/QK9JrKkzT81Eq+8q7sbCTsd016HN/jnBcGaOTtqF11x7O6ph
EdxDpcEgeoEV/Hg+2J1KBkGZST9wjCdT3BZlS2qG4hfoBmfdLaaEnWGHS4j65CavKSru4EL1xC42
MlpYdG3zcLp7/y0985voUlNjgb/qcI4+eRMiTxsiVdD0sITRAc9v9Num0urDZLKFUJKJVtzoVF/f
H/TtgseUxDXMXgKRK67h4xsx1oXsYFOoftE4ydX4M22QG1X5ik9bfmEHceb6+GTineW7iUDTOrnn
uTQL9F7p5JNnI+6J0ulWeEeKh5S+7RahqHs9GaZ+Iarp7Qzns4GPnqLL/P041dJqZhQU2HRHLETc
xUgvkj1t0WabjRWhnHnhxlvcCqqxyLxuvG31i2Letx8vxjXZMPFhobJ9WqGgi2Wh0I4nXwXctCTL
NLwKnLL5LEWmX1jm335M8H6xI8HsMd/h0yJalVTzfmwa/SGzgu95EcSfis74/P6EeXs9iKBnuTDR
bwau0JOnSOw46CmXQaTaiYdaA8ajlJHxLRV0tt4f6u3cZChOASrmepAepwgBORJ0qkXJ6GudyHZ2
Y1Zkl2kxa3YDYSeKR89dvT/i2zs4fyGBW+PQmnMQ5z9/9ZmQXBfCynb0AxDYW0PUyo0ue+vCknd+
lF/HLbLy2FSfjKKGojOqjBddAfaL0xPMU5Kn6z+4FvbH6OMpSZGIeTzKBG9PDpCF/Uxj75I3iX3V
JeFwYc6deUaQHEj8Q91NUcaZ//zVHUs7lRaCQxSaxHWxK8t6RkkF9QfTjIAPQHy5cO/OTD/NpR5N
hRFwBhL54/GGtEvoWDBe7sbK3kgUxUOJmRUOzKfh0ufx3MXhDHPmp8R2+zSzr8laqs4N6iclaCM/
oW+cqOFPVU0OzJ7iwmw/Mys4V3GSmFeq+dt0fGUa8DW7Ht0WtW3tcWYiM7eN6m77/qw4c//md0lD
Tj2bjdST+wcZhhKlYnU++d8/8iA22ewYn1uWpM2fDMQhbabEs1acTHKlEwJTJdx/kKDFh1oWOI0p
d10HU/f7KxKzAcPZ/B3HY3lSflTcvI/dQO181dOqg1FaxkpxlOphqAbjwjP6hZQ43sTNte3/jKUf
P6TJjPTQdTh215UTXveomsTSQNeMb7rQgnujbUgeyhVNA1/pialgG1UN4OoKh40fXKvSWzogM5pF
i9tmouWmty1ar94l06wAO/lRKkX1Q1i9rsPOykfHzycYrP77z+YUWQKHb46zYbPFfKOno57eMhEl
Ua+UvU9KurpCMtzcdEPbPo9FC+vMA8zpBAEaltyclGu9iYPt6JjVH0zF+WbO5BSqZ6deqm7kQDvq
okcbhH4r1NnnYrTpNrOV8cJQZ17keZ/HTgfiBFurk1k/YifGaYwXsc7q9KZAX4zcMFSqa4EyfFFF
Rn0pGuTsiLQUCHIj1ROHw/FEsQoeQU8OlW9SNtnFht1tIaAgswxRtt8YaRUd3n+mZ5YP8iVmHwWb
JPp1p8vHhIXQ1Eciqb2yRD02IuPT7eTCzDlzWbiS6CBh4mATcAolaTMzGHtJ1HGdVKqfyKzb12ki
tpMaizuFLJQL452bqaQEA3ihvEo4wemeJk/0xNbLdvBJp+8X4Vh3iKl0ZN9JUn5E5qG85ESJKD4Q
AHkfC8/76nZsgv7gvWcPR42eLwFlJ2u++68+c5Cf7Az0BcHudqutRJoWO4WaOkAREHrXg5lFd0bh
9lejHunL0kYJ0UKwXNJoNynadtUBvJ1KBXI0YeSW+TqSDRruPixhuvAq4legTzW5enfh83xmuZ/7
UdjW2EnhNT6d+Jxf0L4o0q/cMVYXha0MWy+X2oE0MPnt92cgM55X2sP1he3v+B55MgS4mufcowjh
R1RWhBwMVrj+g1F4mSHkg1ag23g8ilQ8d9KrYqCSXAXbrEnKfeVdjtt5e1ihXoCviE0gPXTHO71x
RSRVtiDAuPPQ/i6zGjxuPkVIRFNIezs1D71uqVPYfRyDvECLi3fwtm/UbOcZ9k9VQuG12JGsRycN
DxZ0234xUuUgxUHtP71/R87+1Dn2fH7BES/P7+yruUk0mTlkJfedIse0G6s4vwbqnyAZC4KNzBDB
dlplfn1/0LMTy6HxCjUB29SsTHg9aA3epy+9Ev1amz4JNP5LVUXQF3rTpRTBcwub/mqkk8trqHAm
aslIBRlefoGG+iaaMnmhEnL+enB+0bY2sHGcfBG71sbR6ojBL103BBPWwYOMgRQuCt1LLtFkzl4S
NhtKH3SKSdE+vnlJGnS1IlnUUplq63HW3olGrS5c0rlR5ropUqK5XH+6e62dgQ+G1Qy+KWW30sao
W6TVcIkNdO7GvR7l5H1MNbWpNQPrSs457qErwVS1Qzl+MqsAku37k+5MWRrL9FyiZdJBWDrtekjN
HFVI3JJpAG40NF18QSBj5b4Pc/dJCk/bkwcjnodKzR4BCyvXQdvFV2Y+urb/J78FzzHnAhyDMCqO
H2KPgMtTzEb6o65lrPRDvMrV6GnQHLEhmPlnb8R+0SEgj9tmWthDHAKIjS8ch84+Y4pFcHzYaAPW
Ov4RSRdE6jBBCBXg/bZWr7WLEh7kha/IG/4Tm5W5r6WB0QIagGzleBinwvrslNxycP7O1ZSH6X3K
3vWWb23j+joQw33chM4qgVL/VZmp8wHAyGedkt4LbhDt0j783KR7/XtO3lazSh0JF1X6bgBtqhPc
APoZYIF1+0/eVdPjI0CJXkfkcHKH05RtCa0QPgSjARA7MBElV2m4en82zW/JybliBpzMNUlOm8R5
HN9g0Ulw0zKSfsKevVvEyAWBT869p3tTTRGH9zgOrlUYfwZujqT8Xdjc/IDp85AQy1mX0+HJW0zP
NnSm0JJ+iXV0X/eJIMoyFx/ev8ozfQjeFGRW7KX4D1fv8WXqdZTidKXoIYwxesl0K4x9Z+qUjyNS
xiutHPALERbUYNEqom8EMAzRAip6V++mVlOepN6YdCIChcZuDEo5u/A2nfuSck9nRQGROAjRjn9e
ndbI6ntVUsxQjS3w8BHnWOscJtfNt3aJI9A0c+vj+zdlXidOH/28rzRRS3BaOO0khmEX62nOmjaW
WbyKowYTYZkAdLU+a63y6f3Bzq0XDneeNgS7akzVx1eolx3+r5HXhYaxvjdql8SDxOr+4MuDns81
KOrPdMH59X21I+m1FKcnabg+8QGI/4v8MLW9eHj/Us69MsBm594Z7XaM4MeDxAir2WLTH0Bf3XwK
Wo/oUhI+9oUi2i+BYnqrJDCIZ1GlduHyzj0xBxUDfFiPPulpXZIGXZ+UaIR8I8QBFQFX39eVQv5J
bkOpXeRqnj6+f61nH5tjU3Wljo1Y42S9q0tY0PyiwZfS83zMgqav9HGyfn+Uc6sqV4SSjoAEaJcn
q3wcCd2VsTb4QYAvlHRab08rpt2p+L4vvGnnHh40LBNhKyUiBKbHDy8Tpo0qO8VMERryNsWi9xg4
bbEdRKisch77LlRi+VyQzvUHt5KSqzqXRflsmidvQKU6DR1Shf2KMcSf4rKaQ+YK80Iv59wDo6ZB
PYqTENSLk/V8wsge95nBQtcAJc09mQNk1UvvT9ZtICFzB2/WHHrz73j1plV8hAu74lw6AWZZedIb
N/ZY1f77E+PcukjTko0kCh5u2sk9q0NmpDCHARNWIG+6OMiilew0Kq8qISK+GHNCXtRMXtC4nD38
z1RShkbtRQ375OqKFueQxt5SdiauXquonUPQjs0ji6O9Dfqh3zVIQDdTmfR30ouKQzbVl/C+8yCn
6zMhWygKOWLNoIrjH2FOWlNqA29FJgOdnGSv3/S2Wr0kTRBvxqkwv6v6ZHzmnNAQDtFghQiT1jqE
WTJd2P6em1Svf8nJipcQOVER8sqG3q46jHuRvk48cQlGdWYUNON8G6gZUNo/3QqAsTBDzO9sr6c+
jcAtGBOej4xk6Pcn1Zlx2LOye6aez67gtPFb5Zpe5U1LVHHU5NdDQh4WZP9L5NczU5cmL6imWd5G
a+zkU0TCSi0sI9J801Vw3fT2+A3SfrER6HNoAoYWdiz0Dpv3r817O2eYrgS+OuBu5zzN4zmT6ASJ
hVGm+bKO9Hu8RtEaMuawTPF9LzvA2/spGWqCVaJxpkRU6oWZcmYlRyZD1RFR+ywZOrlqQWBhGoWh
5ntapx5yDkIrpxDjg4NF+/0rPTsSRTG2jHSAmDDHV+p62hRmuMV92bjjFRFB9WpKa+VBNdpL34wz
EwalDMzBuZnrolo8HiqWSSWD2NX8EXnZYnBsiVMnCvz3L+jMl8nl5IbAwqaWQv3neBRXWIEQUMb8
EOdP7Ht2Ez2FidtVfkCA05xo0Ua3kW41ZFkWRXopLPjcFvlo/HlqvVrR7ZTw5NaLdT8QtfiJ0667
603ctlM8GzrL3Cw25B+R3q04DZYBd9A2JJyYn/RYuYJCvSpjwCqhGTbf3r8vZ+++p86aOza/bwg5
suinpKRI60dljpF1GDPfGe1LKc1/y2COl1v23ShROIfQMucodHz9qtNJT2nCDinGRNKQA0DlecIE
aWrTZ2PEqJa5It1YvUt/DK5M9JHEqTL1Gy3yUAF3QXEbKjRUli28GAV3vtZaH7tYKCExXG5xM3QT
XrkOhqC96OvQVfd17uGbBiHo2rvQ0JNqHQvhhL4dhnG1LrGRfQmGCmMwdraScA5ltK7SIBrG7TR1
I4f6ttHD6zzCebjgN4wDWIyRQLBcKGO6yQMUVdypEFtLLAYEJGrCcdrX9LBB49KA7BiE23grTWYx
4OTCzNwVqLfwerSq6VGWU0JVrYBUuxjcmiAttzdluCLyLGj3qRyrdhljscBtF8G75V8p22yhS4d6
mdqlMlyMXZDrPnSf8rOA9KZvC5JzinWjUVZbRlVC9qvoEdssGr2p3E2mjWlER6acXSiRNOxNLxNn
MzPcsr0rumbcpggua5SHtKuuGqPJQh/9Thgue7OyH4IBe4tvDq3Eneh6sQRfnkD4L5vYSh+NMB6s
x9RtpnvdkqOgNj6QscO5S6nXUUd8F3gVzRnAr+jxk06xATMQdI2bslaqZ8tqyEPTHbGvRmT/5LbF
VbnMJLGFBaWLFH37WCt7pWe/BHugm4iKDCxtkYSjR6ywFrgOwXFG0l9lOiGMeAWbBp5jbLa+5qaU
q0OSb5VN1tkpYTdB4FwntgPKxgwmfdgQW6Q+6WGejIvWSo3bOBwjqDQRa/2Owk9iLJ1Wb/SlPURZ
fV1jKdJxWjditvd29ZVnBOjr4PlNUEW72dWnBb1Tb3sXMvGdTvzuJ4If+mcxpiAMHUnXAEhsYX8d
mbEvtlvIO6FhpXTzKaf9rEp9wUlHnc2RifyomiCFAb4KuXdKPPMLNDYa0Vth2bYeb2s+4HR3Q/dW
bRtP2UqCNIfPneu21iIB2IQLsm3JTyPeKScCtleNn0NBnBnEEyPZ9IpQfpYkcJpAMvCrQA8omLEq
aKwPLJZwE6Ziyp+sHBgLSXsUS5YUBKMvSVK5O9iq+Q8ib+KD1IY+uQtChwziGGwhkhtg2wtSeiLV
ByoaCGZMjlI3JyW+XsoQMMiOALSGmEprjJ+KHq43SgkZlIdBJ8XPB6JbZ8vJi8V3i0CbcpFmuHYX
gVP1X1r4oNW2BsSVrpwktJ6IypP9Brx/QCZ03Rl3aTR4Fo1OaIgRehpl1Wbe1Cwic+SlJKYuh7yU
epW6coRD4KKuTN5dGmYK1uaAHxJjTQoXGQ9tTkYcte+Cow5gQKP/CpdEUcBXWTHJvW5qPsWo+cOF
61QTwTRREqf+gAZFrNBKae7Owyqt+rHnsqErPBg4y6aZ4gMpyEDUyaMrOzKIsRossbIXCgitrNh5
ZkwASlwVBu0o0VXUrGEURotsqEHP6GGSNfedotNAHqK4M/1aTYvKl67VJze2rkhrGU/Cg0WpRKSA
KPC4iIdqjEj4HF2KZ12qDVjFPi+TzegJ3k5djdwc2XcfpFsh7Q68j47bl2wUFgW630GLsMszivth
cK0HJZK1DmxgwqINFFZqM/oyJiGqazC2B2hwRxYcKhQLVPpQaKwylZvBFqBBaYXZ0z7vm0JLfPKx
PTS/nUWsIUmwgxJozVdkcsWg3KuKnGwwbeB7leyxHFLXJpGT/GZaa/9V1PjsXFRSft/ExS21L+/B
Yin6aOlCoZxWe83Kju1sn0BEgNwgYxYWiFSidvTHMdIS/thrxCOIqYoZlZVKcWGP+EYQ6qL1oLOE
W4ACPQKakzNiiLixhxNi+okdPnC7gBBoBGenQs18IhLYmBai9o0g/c5XiXzPRCGVAUHuwiPDb1l1
zeOvL/z/eHX/icjh1WbnDbnw6UfT/mPxUqRHBt357/xt0IVRiD0VUSbyTBzqyPn+bdAlgJkuJFqd
WZOP5mfWyf/LoAuiEOzyHEAzt0TRPfJH/6YXan/NPXpKEBynUdhjmPsNgy4KF7ZEr7ZMcJA52yD8
Q5RKGRGx4/GWyQaOXUUxFgvNS/d9YH5qDbs7VDEm045S9dauWXZ66RCMSX7olTsNBz0T5brIVWc5
YK4Q7CrAJdFvve5UYW5UhR6YlxrTobTNYTuQoUyg4KCbG1qNvtGq4xVFWXUd53YLvglwcdPS/tDp
BIGcSstVV+Al8mzFWSAluBJj1vqGXpfW2oha5VZOzielQ7xHDUtZt72d/AzGUrvTW614SpVRO5Sd
odzrky0OnYzVPVv9/NrqiShZlMU40woJ/XzS8qj5gtUsAoo1rRKxadzuJhjKlUM7IvH6H/UM4Io6
50PIckxC/MSLBBzUzvsc49EIi0580eNnvYsfYCpeR5bY6Vm+sUaIMNEufYFUSDDBcLDK4iWw6y/F
VH8VApKO3q0yx7sirve6dIZ1LKuDE9oHLSwOpLy2C8uYtjLQPgKh8hW72tjBSjqHwk0eIlE9FA7S
Wr1wbtlMrLDzL+pRW9FYuUqz4SDd5yR2fCMOiLXLNu5AzHQzEHdfY8XoKgw2ype6tTtWz/y+bcIH
b4QJ6VjJl3bAFtHmT0QlXkepczX2wee0nJ5kk+0CDVxi2RBIpK/CzlkT+nQ/hgL2Q0C6a8heyCk/
N+TCDdhSLSW46/tyhJuULKT62ciuw/rHME5+WSfXZEJ/0EsoaVUeXjmltx4Ic126oX4FW59fErs3
kZb/rDleEXy4sBXvFmrltm7cO71mRGyIE6Gm29BNdlNiLa0+9dvkzosXHDLvutBa1SJ44Yj+vXAm
X2nvFT25S6J0NU5gXFLSJ7eWfujILFXEepo+98WOJOtPkTbNwXnC70cwVKr+UpU6O9U7U4MqhIJ6
43nZBvxFAUmnfVYyZS2Uad2E5aMVfCwNuEHZB6EF2ByGTacnG77fSRQfYiXcKWBABCHEHg0vo7Vu
iR251Qt3XZefpuYpKLod9okvk4MuNbe29KZW0G9uxn7aO7n5JRbhIQrSzaBmd6PCfscsGanGzF63
zTI0sp2Sfml6bc9GYmtVbP3UcTmMzE4icRa9u6l1/Ybqd3jLUW+fV9EXS39hBl1Nollrvfo51T8n
7gct4jnV5K4FNXnd8iefxHs1lQ9FD5HPjTZhWoP4MXZO8VwoNXtH27qiJLJyq/bakN6eQ8lj3Fl+
01b4am8a/Gtu2q2F9gHC+pOWOGtT3rgwQawrkMJE/jrjxhuHaxjUV8LGo5js1TBbG7N+nI+4Uxgb
PW5XTRN+8TJCi60iuB8z+eDML1/keh+1flt3H8z6R47t3kjWBMD7hZWshxYKNWZ46e5sUa9dtbk2
ymRtV95NSQV8we6jLJYyGRYlyS9QSBaidNi6Aa0y8jtLEc+ZY21HPXhkS71qqupaSXPAX4p331fW
lWLf98TFO4W+Kb1wp3OWktOmyMVqLPptYzUrK/oymtahaRusGk22kYP6Kaj7W9IDnugEf9Nc4n2q
WLLpFYDp2hU0JcsuY6453LRNBduj2prhHji32c/YG3PR6Tq+jmSAUGh6j6qnHgxPkNbTsXNkd7IU
tIgXtpatB+3r6I5shCY/9Jz1JDY105ddPnac/pOucsoSIvgZBdPSU6eAQ256hTxhR6q0syAX+6oq
iu8VRhoW9AD2KSgmVTf3YurXdiQfgBVKP3O1fkWZN16mVeY9uUXVsPJXX7wgEtdmlFQ3os3qZeOo
VxzT7wxluobYzilIKhgElN696wLeVjpM0caMCSnHfxho2bXtwah1my65Iqf0fqacLEpNY3I425y/
uqhsDKytpn9Oi+mhtbKXruxvG3AIV3Uk2Hy3hbq1Uq2/bisd8yT5bbcmX54PVt7oBzka2q2uPuM4
s5og88lh82WiLsP4MQrtGEV4mDF3a23jxs668W6kF79k8FqQPOQTWDag5WGzRYB13+aQ45KxfFTy
aZWCucrovl0VGyWFoZZg9GiHlGRhTv+LRgQW3W155WWqt8UJTJRmXa7qMH5izc+W+figk4ZN9uIm
U8srPXGf66h/LM1AWUTCeRRxDXCJh5USxw4+rbvOi0OcA0TQ4wBgkEWdosmHfa+X30HJfZs64yNM
nasikfUyCIkPLtQ7ksKhJWnqc2VXwUslgNCS8LFoY96OYV8Q7kHOI0SlYlnC51lGnAVA2SGMaAte
ENkJ5Dkcp9RcUJnQ7BXy5SfwgO1OMZJw52rDTTK9wDx8liP/L51yRLLJcxegD1aNIlG+q9iV8p7A
BWXaeEUt/TQ0RsoeU0jOU3ZbVCRCeYChZo5F30/Pamf8VMZaLCbNQ+ia4DWzjDBAAsFJoxvMa+o+
12kWfNSm4Esqgzl1+LYvvGd0hS/S0w/osdaG2X6Phl2tfwhLUt+jGdTLR+mjrCmAJaqq+IbVq5AV
OY7ppRpvZGkXi6giy1lJFM78aQeSa5AGy3f2YGThwCcf6mUPT1/0U70xG6teB/Mdy9ibL3UvC9Zl
pnU3beTyTo/tp6IGAUB6VXCdJ5GxoG8fXsdRehPbfL9BIFOQCCh+KGbd/zCV1lm7tKv8oaMjAhfI
XaRe3O6dNvpe2EQTeOl0jd0S5N8UQyzS8n5XBFZ6HTV2epvbo7qJTa1dU2IBDNq0LrnMFWJRsdVz
ASBa4y67DrulieOd7Q7gO81mI+1ikxmKsVS752r4XMfmdUgK9jL3goPhkMpngHxge2GxTrkflda7
azKxG1hGDFVuRYNaZGjFghyz2zD96pUcCCFsdSvdGm9dWT+gRyd3WwEqqabKPcDqcGVU+UfOkvuR
05kbBWLZ1320rozioR6i66lINBa2NgPFK6q9bXXuVdES1LdsFcO5rQD239A5zQ4kjbN6zrGExBV6
5rrUxuIeCD13zdhXqnXvhqO7k1H13IKeXRvxlnhD5cNE3sQj2TrjtDC8KlH5pskOIVAYrIaMJy7r
Nt/UedZsotp4Al/rrPpG+flfeekZmtIb6LQNh4TidjeSR8HplwJIrXS7WoG5N8tzh2q80YX+NW5y
X+/17x0bTaRMS8Lq/z7//c9x6582LbT/9e8TzZvTlv+jyF/E0Vlr/gt/H7U06y+NBBSExShtaNLO
3ba/QfHuX/RR6ePQVJmzQ38Zqf511LKcv7Dr8mf0W1Gw8D//56hlmZzCkLVgL6WBieDkt45a80Hq
PwctLHIoGubgGTQHCGawnh8ftEoixYYkngDhlsJYgEyP/aCt6tUYA5d+dU8Of/+j/yi6/FDGRdv8
73/OZe6TodDrmoyCIQmfFZf0ug2QUjGazK4ZlkR6QnsXhr6Oxya9Hpy+IK0+rDZS5NljUgl3U8V9
tHt/+F+gjtPxsariEsCuSmtnbge8akN0MkLXGk5Ul800jA4a7LmVPrixu04M4nAXSpz3FFlraqBs
ye3aWUZRqD04Ru98CxMnOBDRKhwfFhlCyiS1ao/PgXBYclMl19Y6hifSTEgT+1nL2kn8wo7grNVU
jH3y0/NomfQlAc2RqIufQ1DSggTAzwk2pKP2kfkDjU6YdfA1dMb+qe8t/VFtlOLGY/vfrnCMR4/v
3xBQUGeeCNYBJHCo0GcHyPEdGSs1wJyZtEuKpxRYOwJ3X4regpmKlTCneJPY5hMhb9pL1iBb8Tn2
x3gLShDmC3sy6u9TLnF1JFFgrRUAh4SSx2H1rdGGyll4fQV4zioSlxD4MLSSDeR845s2EKa9Ca20
/Ri0uoxAmmfZVws8ZrZmJyaGrYu14XnoXKNcxnYwfrDqnPBDEgCGbjHYSpL5HsbHb0k3Dh+b1OGM
p3AVktiSjo/uAB1jj68usu4iYJHpWs2dvNmptVX0XBD5jRRjK7vzB4qLWMQluboLAfle+FEeD87S
S4v2Rc1QvHCiGLVy13RoIm7QuMP6bRrD/QL21E23pUM1dhX1QptorwyO42tsIh2fjNr2wbbMMDwY
RTLoywBqPMcbiipbzMnWsJHOkIM/EU6jL5qGI/gqbQOjWlTs1QFMTrEJLlLEauonFjFxYPsmy17U
U2923cIgpwW8bD+otd9OMjWueyXwnKsGTzM7LNPOPsS2F1PiHWgagdEO+ZqYLvErW3Qwnv6NC+ag
NAbogJbzBiC+T+kiyJsgVLxgDXCj+m/2zqM5bqRb0/9l9rgBb7ZAGXoriqQ2CEotIuETJuF+/TxQ
z8Soirys+O56Nt3RJgRTyMxz3vOadJdmA6V7wVdB6rlembTbFjZfm3jIO3NLNRtUtzhQkAdaI2fo
mXePhQXMarS3poszycYqvDHA+rfDVs1BIR7/VAiN0p3dWygM+JE47TKtcZvNMgY20yTOSJhpVUk1
H6C+QLit8LLXiPhKd/rs68OJmehnm5HPlrsORZnKHdOPusyZocWRZZHUXrB3hWFvOrfDkdswB+iX
MJm3C3Ki3aBTs/iFik8MmVd+ydFmxDwQthqQGRjXMQUD6l+SFn4xRDJLqm3f1val2an0wrRLY18b
uF+fWOyfbPQQLSDwrJxPQrOPoFm3EUYtDVtFYzXWYW+7fcS0q71M29p/U83UkmK52JvembLN3Az6
edFI62c95nj9Tuv4AAvzYkecjnVpaRnwyon7W3f/wxeCcgvmOOgiTiCoYw/3IrQkwdQ0RR81GsOQ
OpidPS2gvR31nGlEMmHqi9RTnFVDSTpSPZlGZBE0sKtLrd93StNPnFaHw+H1YOSs1h0HGJJzGzr4
4f1UWlch9VQ63YzdmIRKjDSMoDxldOLBP27CoEiA9VC3cHuDL3t4IUPmzqj7s45Z/jjciSLrsi3b
mbVK1TrvtwbznGzRjLzuUIcFwdhhTjmqsfinhjUUIcCbvJ3HF2TSlrFTIAz6xtPsYl9qXVxuVF06
pyyxPn685C7AKIAHyZuhCDm8ZXBjxxvi9ZaHhRwILBX28YTVc+pV4jFdNPvfuvK/daY5Zk3B7gSP
dv9IScna+SBl0Ly8xkTW1KNBK+zvTWxT1aetOypQusXauGgxxb40iuQW4/H8+zi2Fl7bTaftvv6x
Dj+KdXxPVwoBBaGDg1TseNWKxZGGNLImAmca7ws8ykLEwvO3r69yTJj4cxkYYlD61oBiPsXD92uM
o7SzIW2imo2/CjF4DR7LpnQfmE7NvxTF+67v2uWplMVwFSeVaUZ4XNM62Jmb5zvN8GvjrJ6atwTH
41P0o8Odc30HWLtRNkJWZ0IAaeXw5qSfQVmOBXMl4iHOGwfEbcK6Zl/lw1Oi8mzr2wNO301OTMo8
dI9fv5vPro7lGxodwpFd5hOHV09bs0vs1UzXgz6dAJLVI7Yv9PHhLJJus0y1dp0P5lhuDKmrbest
4wn23OF6/ff5sdGByEF6Mn636x3+VUaSeigo8vgGhiqraAJlbIxAAs10V0uXzImsSM/MuRu2Xz/4
sWCB9+6sqVAEXbBLQqhf7+uv61oNSZ6txB2eUVmdbmP46E9F0lAaESSaX1OreVsNXt+tU5I4A5FE
jOD4TpozenOKRe7giItp8/VdHe4E68twPE4vDtKV32Iea8r4RnSLbh2hX4wntWcn/Tk+JOq7XdjL
5SBa//nr661f/v87Jf5cjxkjqpA/NTxs26OXMC3rlJxTzKisYJNDE9nmRg7m2Pr9Yyk9f2vgZ76L
aftPvP+PS58tCE/If69sHlth4hJdkYtiKYywKRUTJ863uK+douv/obEdPyAtEpscVGwyiY+OwRGm
auE07RAVUpRnSZHG11ZLkkqjjOqbKhDicNb9VJ0Bel1ily1SL3kK+kS/ZsYfXHRlnZ9nhKu8OYPj
n1h7CIE+vn6Uypg6oo/D3elYf6VqZXZz4AKlyvEuaSz/PtWmToaVXihoObwYr5B9aMKNp4C7cTD7
CfISdxRt74sczoybZfll3XqMVRJaRD20rJbjzVoYRsGc6d1fJdJYYq+ErdUbmWSWtxEw0F+IiQqy
bdFRPstYFns+/OXOToLnLNGTq5WzHG9zzQfUUnrqcYw6RR9S9qp3RwTiBQf3NgurnlDwre4ArUaY
ibbVrgIc+aWRJyu2/eib56NC4rhZSqxXN3EO9tUyVWBL82f5ajejfqtJA85AKdyhAY3k4pf54C8l
2JUxeBu9j9NbqAhkaXXSIBallkFHZqVJAgm8MXcMIeUQbVUHYxypscmMsLVjM4mqeYarohMYUlG4
l1aLnb/RdxfzPPW7Mq2NYkP57L8v0LuWkMTt4Mk1VDCGDY0bSmIiYrrQ6Zv29+pbBkjmlM6ykYWW
XlRZRzUNg2yBBaP6b5Nj1S9FnHa/Iao3SzRBcnE2TtdmvwUjhfh81aiS99ahcgpndEg/Kdvgai1U
RJByknLauUtQtGcs/NEnkiLOkx323gDEBpDXbaUK47fyp+mnbwhxQ3M8WN94mOA7/IecFiDt7Gul
GRVtcW2KFGJUjZVhO5lWGZUMUdMw7st8zTyFpb91vboyGASwh4WjXLgzTobGvymklb6UhHkR2GHM
/KC9LnIZ9rGCYTCZIiDUyatS6AWSuDmjmhcEXI5FAE/hLWE7K/C8kT7un1nly3ebxFNM9kcnxuy1
M5DgjXNvME6YhzZqHNI+QxNh7ne/ntUb5qMBUDeQ7atJXfoPbcRMlAiRpu9u7iUvEFX7Ck9BGNbn
czGv2aVaZX1rtbx5RXGm39dM3e/h7sCK0Oc1xLTOSNvLK945qO2IKKJyl4mp3FJ3kSat2TvnuTzm
NE4RhEHp5ayx2rYuHAgi8Z6ehe69rS3Vbk3pJMMl4Vi0hxpKNnPfYQuV7AY6IQwxCVGNN0ydc7S7
TkqmDDqI6TzzhXTCYtYsHgPiXHphuXmbb9IhJ668inHPZIMXtKXkbTVvbpkz53O8WI4RiIDJBylr
QmgGjBrf7WISb36N9XXkTAvGr3Oa+wM6QlUD/g5AULxJ1ebbHEakfzG3rl1ETZ5r5wNK8z/xsDNA
P+f8TxQvyxR6S+PKC55cTjdqdhJjn4uZwktZnE2bVk6ZjteXERvhQMZhhaNoTg29t2WHJwWVt9Sj
vHftDi0xrvj7FLPgPMzhY1q7AvkCH3Zfmy807GMW+QTD3eR8rBM6gN4tz0x30PtN22eu3MaLHsMD
rHzrW6DKnolgkgc3Nb+RT8B2guJ1YHFLfsG0v2q0OmfY5jKsDJvMxruyLRPzJUl9ZgeNA8WfXipz
vzPKJqrY7RVQUVHF2Qv5usypPc1X2nnuBN4PWfdavMmC2vg1ub281wayLyKlzZ6711It4DfHoPay
XRJRboFfvIfabdMi0vyKpVT0VvBKooD/3gdB/FI61UIKaEGImUetxLKzgu7bPC8m971IH8PJSQuc
EI99TpjO87VXw0kot3orJzIsFo51lxho+XYcg05/BlvbxEXYlj7pJ7yarSMLLxrl0AAiyMF+CPAt
dTYefFBm7TR4UIByNZLbwvES1oPRzQxXM6WHpukwFICgX16lKRZMfLG9kCHPrV9aerPcDVNaPOpk
KM2hxCCzCPO+xfRlKkRSnwVZn/aRwraCCAzGBWdWXw0i6jDLvJF1hgMfKFByZizrl191WfIPFnJJ
EU35pF+kfBHBpixaw742ZobZxEKWaOG9eNC0nd+7FFpdsRpd5LA8NfQpv/XFyp75E+z3DjtuNI6E
m7z65E4GYbHkabpJ45TBfGJhzbeZfbvGQcBNqtASULvCtKuch5GEeetyGnSTpAjTqm59kzCTqG4s
oEIdItuaVzl/z6ppwLrO9Em/KupJXswdH8uZ3ak53zoDvioRlEfD33RyLgrE+IsLHmPbtQrpI5Z3
dk7jJiCiEgSp86HsEQKFRJFsRqYkCneSczVODOCMtonrMtSh05Cl1NU5/Dsnkbl5q0ZbjVdCuN1d
IeLO3SxG7TLlg4+HJWo7kc4jK1nCJYHdzBdXoOyN5mnRss2Axmbep01Clp/RVIEB06/OnE2S2h6R
ciYZy0T1OMx+/AHv9l2tq4EYJIzq2TcM0V2wclwLsZE73Oe1o3ZGnrrfG3NmbFLjHHq+FGV+bcJB
Blcl2gOM1VJK7YlU3xZjrV2NKpbpmR3nTRZ1ZCzGrlXhu5+U0ULAWRlU3e+yKOSz0Yx37UCvRU1z
IZOyPqVq/mMveljYuQgKkK2v6h+LBvWwci1IaiJToRgjxySskFKkltgHzS10X8dp81+pkyk3MrNs
uc3MyVjVAGthIMVsYqOomTAS5xkWdqjESAbO4gn1A68eJt19o9kVREWdsXunz1lKWn1RnLQtOQRo
1tKbBny9dVBe2FnWkXKpmQxZFpM7kauqExntw6KVc4l2T0mj/0f3mkc7dVQdCiNvzwGV9F8SatW3
1JpAiwe9YlD1dS/AVT+Uo6AQq+Lfwo5uvcPDd9oLWoUKC/4oCNiVLyDTritgrC3IxS7IayDTABNb
U0u/o/dI0ki2a4gazMjse6lbiqQrmAP3QVVTVI2JDl7KQiZ1EUwm9W87yxC/MW4XhNIWqD1hRvst
ITnYY8/rJcm88TRN/DP2xB5tY4EbYGQqk/WQ4IX2s2mD2LhYqqAZV2atdqZ0fq9wMDT4VMMwx4+q
NIbVLXNOvsV87m+dDrV+0ydMm0Fp9ddiSeyU8WGjSqqD1VlTH8lM3YjF7kVkx36Qk1XEF3e2QIVL
L92kdJ+KdCI9U8RW+yqYHj1aRl6SxlANDVYTCzO/AmbTmufbe83WBlzXLmGj2FBdE0X2iuvmUICJ
Z31Pu6whIQ+jHwam1BPOBiFnWYREvbtXOoOuHz5RRW9Dhn/Ftq3bsg69LmCMbdp9AuxLbVdupeXB
LleypXyj9ql3Dixk+NDk9GyLRDXPKmiNZKMcb1Ut9mCyEUTs4gdROLAVYth9W83EBGDve13+7lKn
2WeFGuxdT9HIVrTAE4RwW9YySrOcqWbhzv1tsHgpxLJmLK44wvwuanQpu82EgigLaWPlNfWpY0Rk
ZeZQxAPikU7gmR8bYxf9+arr4fU7NMeHn2abGL7SO+QtSCHqnTGXiG0yZBMzhCC2y/ZU2sjHzgws
AvQUSyGGhbiXHF6vpMxxxhbCZGdWzmWACe5zPfZEJts1e/7XC+8jBuMwROMaoJUmwqWjZadqLUiL
uCa50uiKLU86gX8sVODSQ7BT0MKYPfF2eZbpN27VmydAuI+vFkMYJqkADsxHkYQdPqoxmwUhgloX
tSKYCQYjLEGbiWpwFfxN102zE0jwR8AH7byLja/uYdKjHxsay4mYpryjvECbk7z4ckalY6hp51Ow
PAVtNlIZxsX9f/6OfSZyDvpMJL3G0XHBWAhFNk59URek8qoIJu056/ThYknXeL2Y+b6GMugpH6S5
JbnL+M+f2cbljuQLxlLYVR7hLFqV+kAPgsvXmQYE3rtwBcfhbLCdmbBvQ0b6nOvnXz+z9cmHxTds
/gGTMHc5Hsrk9uAVXjUQm1t0wz8VnwDRxQMOWJsRWUC/67UeGYvGyCLeV/B9nDAOxPwmejTV4DJ9
Wm0WabbVdoLJs2sMh2zCuFDqOjArt4iQ2dCV2Hi09bsc399X3eqoi01ZfFtmmeNinNlEp+XzNodb
cR1gBwSBr0fEHZZeW7uR062mR7hiTTKcS7uAL2dWCV74sp2irplJz0uYHHb7QKs7xnC6Bj9JT6d4
W/d45J1Yhp8gUsjMOZUhceOifuwWkJWD0Gknxki1VfzMuZ87UVFUqLW+/lk+wdw8wFYMCRiIYLR4
tLVoXLnPJGZeaW8gq6GapY8grGmr6vo+tke2Xsr4FrVBO556xo9rHYE25kUeIwCkDR9QtwRTJtRH
TEvJcdsHzjRuEzvzIxn484WWBePm62f95HpI5U2MUleDW3zhDvcWfWhrmLVlD1UtWG44xkmiH6sp
vu1Z8WlUMovRTrzejz8jA0CE6GgzwXdwuj28JJFo/HuJZ+LoWi1uuj5UBL5nrzlxnY+LC9gGvTtC
x5Xn8adA/Qs/NlTdda3Nro38KL1jzWc7ldDwJUarvahVa+VQiJ+DSw5bC5703ddv9pMDao1q4vkc
ii/6wsPH1BEGL/oA+2KYen+nFGbghpJTVOp6/fL1pT75EfHowDeY2gyt8rF7mO7DnGRb5km9ZX4U
KjFJMk+8euvjcxGSy9l9/88viOJ7/fFWcfTxYV/0mq61NeI0P4fu6zMYOYtBD741njtfNe6Ynbie
uZ6wR80EjCL0Fgx016nh0ZJEMeB2rs4305Y0VVHeVBZNAqYPmwb3t73RGcGyz0c1f8OrWSPyuQns
71qOl1HoeI2ekR+VCbmLnUHd4IkBsQE9md1GvjOph6zXnGyjI0gswrlGLbZBtwbB9ut39snnuAo8
8M6hkAj848++VKLDfghgKQEBvmjVlN+WGKyEZuPoK/s/IaZ41KxtV2Uk5JoTXPivb+Djsc6mhkWQ
i2TJ8BhkHH6QCVCaqghGirwOxUDrlxaE9lm+E5jtAh/ArnQhLZ7YXz5Z7Oyk2C5acGnwxT3aX2Tg
zaprAxKyTT5KfFCB2gRp5l8/2mdXgWnFkJa1vs4Sjh6t9iAlF1zFrb3lvqVCiqCIyBMBBMdqr7Uj
ROKFxhj9Dtv0sZcF68oDVCmRRpoWoZpLeym7BhCcXuM8lT2h5obm3YH/Apj3zbzNUmHCii3nXa67
MfTxoWhP2QR8GBVzU7jQsfrp6OA1HXsPDUgAm5Tgh6hPEH34diXP/Dmrv/eGnMlN00cXgUBc6qHM
0uyVj4CgTFOpU72p+XGFkjXCuI6zGT7NsV0CNh+WSIeS1lQ1NkR2xqlPJGeb8E+TzmNe1Wmv5Fn6
MYjLNP322yGY74pUGL+onU3ocTmmfSeW3CdfPKQGRterQR+vaL3nv06Abuj8EmMhKCBa/FbZyXxu
da51oQ/Tsg1SOsMRzsOJF/GxeFi5JoyKwO8YndlHxbqPtrSYEqEiu1qy8ySG024gQQ3BhpvI4yzY
LtmgX4lhOKXu/+RpCfbhWLUo3bmDo3M1mdiTsyAY6K9z/U4wXb1FPFpCt3OTs9lp+59FldVvX6+8
PykLhzszqS4elotQOTjnjpdenZbJipGx9MgN8iNsqc3+hromlZuO8xVZWd4rKO1NwMAmpjZU20zv
FuOqIY7i2ZvMDEcEaUN9n3VhtjsgRt+Gv6UK2N55NWbAmfiWQDubMeHw7d+id9i+iJoFlEmcydkt
jV2St0vF6+7FmJqoSpJuvi6XuDtxzn480iE4cKhjLm+x1I/hF60ofFn7YIeaGpx9a+fFlsIKf6o4
rc+/fq8fLvWn3YSrSKoGjNfjyIE8ziCs1/4SlWb/jQD4ieRjBL9SiFNO9h8+WE5xoKR1cs3YBHXk
4SJJ/XIujRGYC0Q/3YxGE59XYD0keJOYNnUGESeW7B4ss+p2Xz/jR9oHH6u/Kh4JgCQ/5s9//2t9
gg9YThwnCGHcQn+sDFGE1gwe3pJmcbbMi3tXVDAANaTpGwYp1k2XdfW9IRrkOH3inedZ0910SCZO
pRZ8OE9c7gzsnDW8Eo+PfSH1oLTwsVtjpyY3vha+ci+dJLdO5FrgvXi8aVLhQ4de+chYf2Hpdvju
nVyZJcZgUzTVcP52qRFoIuo9WZhbj/HsS+8V9Ys+OSsry5kIcYqRlTAqtWoMMPDDnOZwZEyJTlMA
zYRtL9ofASLqn4j78JIS1Vj51ybderUdc6w9NWLobksfkc3OSXHhDKmQmmUTm1kdAxvqdh0Z0OjF
uY2WWYVguD3mDdCYmTiBPIkt5n4IAA3MJq6DjOgbYFlQbpQFAkBxtlN8DztsLawoXzrAwjRXrx1G
6mZoli1sJtsrFULVel5+o6RJ3agWhdAvW6Hs+iJpcvD4sVXdQJur6935mLsDWe9Bkc3nMtBiRnbs
9dpGjpbqzhRjUe+h9OcW/U7CB/FuNaPzFDTT8I/j10t1JsoyC5DsWxKeYdvOImT/kdaOxpWBWQsn
uVqDPvufcRGbP5gkoZcftKSktFQTuLwzlM1dX/a4GvBDxZCdPS357XjkfgM8NykDA7exf6WNTT7d
3DcKsWZsvzNwNi8X7A1Qu7e5DLZuHWAvXM5Fdc0AyMhwDsrJq8dlUYfBYyX9I4M/R1CC4n0emXNB
DMcAv0WFujsXJI8T7NIgy8TgYIMcxuPqtmwfKweTgr2sIR6T4t5DYx37avleyUp/qnvbx9liWskG
mL4gW2OqQ0Y2LFP0TKob5W2C++Yv36wmfVsF7fyjX+LUDJtGlk+aalxnK/KeZDLh5hZWIbR0Zchq
0QlAGcYK+BiGrzjzFiPP98pMqjNcvvT2DPDAL3Z5Iw19Y2c6kUieRsG9gRoOIaHJ56mm9uzNdzvt
2y4i4p5GmwO50cIJPkPLMWC0YVU5+Fah1qyvIeWVQehS3BhU/NihRKKs1nFBWWvyvOmlTLYQ2MYZ
npDCJSEWlY5hd5x41l4U4/RTMu21roQZBzsdr1N7q+YWEWytuYMXZqndvrTscsikhY8TiWjUNYSj
6jkTjflNMZ2vtx2OBGqjtBUpHs02eAhKU3zLgilwoxEM9qfOOPFntwyjCQ4duC8ltZobzo1BBjkr
bHWXwBclCBu/cZwNei30AFNHVhHGCSqBaaqZTwTPSGwgluYXDYA6L3PLKsOOTPJ8I4QKfoGoIhnr
hqbfVfaCRUbv2LyYAdm2CtvR83FfYRrMTzwj9okq4EQ46T506LDKWZKhKJvgHwLem5diAe4OyWG2
YbKYhrw05j74jTl7wl7gCnRieueKfFMrv1EhGXWC8TKGZQi2YERVmx4LCh3hLWzty4Li84byP+7D
Vqsh5oENJ6cshT7ux+uwA5F8gCkcPnlHvXSKarxIsVeN7KQZNjnf9l5qcjl1Hn08Cj02feid1DF0
08fbcR9Do2JqyZBYjYxNWz6XH4WxGKGINf+Cb6lDdI9DvLTlvC9E3bzCNeCbqQsfBdpKClvM5mya
V5ONVYLHJPlV1pr2VPMztCfauc9OT4w5DeQsSFah0R7Vex2428B0VydixPaqXYIc/alyfQYWGWO2
SwZ/uNd57jQ9sPHED/iEivOqydN7cjxyvOfgPbmMKIz2mTFIpk7c3icFDE2u7q3WyrhsHvuwUoMW
WP1l+HuVmfWzZzQf1XbVvda1OFGCfuyAQMsoeOEtkzGwDh0PT1FYFDUZ0TjWCMa9aD0h7VN1+tlv
UBH3VhGHuq/V7EdMi5JrkU71JfEH6kRz+PEox7cBzO5PKYPT4NEn6sja4tBk3FmWprYf59gM/WZ6
tZzevhmYGJ5obT693Op9yZX4Yo+feRpAIX0PLHQQg3WT4Nn/c7KX/BwxAtKmII1PrI0P6AXvmFkL
ohzKNXQ/RyOQnFNG01PgK1ND2O3npWxDrazm60oXyTYOYg+3hMV/6JhEbVs/5uz7ulj80N2sNwC+
BRN1zcY6BuhrtITjMiGm0nGx3qSq9C6sdvHenCz7PWTl+DIJ23n++pofv2GuSVkGXoMrPw3T4Yel
a4Uoza6eojjNMyZoqTyfoIVARU28E23jH//Ngz6KnojUBZzxaN5IUlnv5e9aOJg1YTN0jRhqpWlE
emE84XFmu6/4xXrq0hND9wruUCR7m7SpdOvqaXpFPABHOyvbfpCIPp9TLTMfey2BFYTiZFH7wZHG
k4spDZ7LqXOD/Cm+15m048LhkIqwseoWQEBbpP5zqSwE5S4cQ5TQff9UyUC8xbqZwM6iT74c0fde
L+ngi51pDw6Eqj4r7/w4m1GzTl3lbaTRLPvJCYp0kxG14WMDkVVvM4nq+KprlvzpYFy1+huNNg2b
DUOm1zCYQpWM2wPRQppw9p6VDO9gz9iImd3SMmTDPSi5HmDwNPdDiYFRBErlBQy+hpQTFTHhKdjg
k7Vl8JW5tLXkehJXfvhTMHroySlq6Iim4rUsXfNqKnk6bRihYsHwOJUa9cn1aH8ANmn0GEL9mRL9
9dMjh00XuEkUMIGB9eiM9BxilifLSGNnw/zJ1k9tmZ982RayGDAs/nQUMke7FbotRzNYT7Bul+Vm
4kALE2nVNzBlure6x/dA1J2x8Vxj3gGJ4XJFT41oyX2RgT6fwVvzt0OmW5tMK7P2xN726c1x0K8x
p7wX/+hg05rRDyqbrqgxpvTZEgz9s37wQLBcdznRZ3+yrcC6ZW1D82C2eqw86FWJ/NzyuFaQDWHa
NM2VVAu2Cbpo+Mda7GP41Sce0PzsF6fTJjRpRe294wwEYs9Fqjk84SACJFHN7LrxZZW7wt5J2xxc
CvQ4SXceyR/PotGQTwax1EOjhwi5EWk6zFesSI65OQPQIuqizH9JP7YKBoFZ8wxFq390gOCWqMVt
nTTWssHyoYttbwsup7aDk+XNXsqsfocazIxQIac+FVn/kcBPY0/gANbeFIcWP+XhOhpYuFMMwhf5
WI19T0GkdgC45RBKowq2SYyvGMN2LUoGmGuisCAK5FpvI61xu6u2Cdqzr7fzT6pI7ofsH3LMscY9
FrO0hM0EkKfhbVYyT6limc+EjI6SE309guSjaQW9PB7/CJrZPPj70epq0Z8GshvHSE/m9EwZet1v
Z4iy97NXYaNGqDgH6ehm4m0BAcK50J1G/DhVmbxlEwQGHOkscZ7iXCGxmnHLB53awrvAy8CEbsfC
bCLlzdM9yNH0nBaa3kZLOk5JaHfYSkC4EnESxQwZL/MkX+xIq9z6Hzpf43duTh7NuO5UD0h4sytv
DsRdXkAlxuWn72K8WnQ42vjzNc/GIuFt5R48tggakftexJjB7WbRJCwNM3NODQb/4OcHZyCsPkaR
nPFMsmyU4ocfTNJ7fhan0olgMxv1xtXQxWpLbI1QYpYB5qFnPAPOmQ++5gSQ/vKBdHb4xOW3LPbc
h3ywq+Se0gNf15gpm7rS4ql8W3NGBJ5WHkBFwN2rrdc1Qf3oeVnjbTlR0/Zf7eH/twX4XxBt/lpz
H3wBXn+Xv6sDB7b1///XFmCV8aNwwJqeH5ZfeZ3H/msLYBv/tcrLMKunLeYveKn9Xwe29X/6P45r
hvlflPaIJYkiNEG4zf/EcM10jyaK4Lege2sY+WoGR+F1tDnJfphgS+R0QJQk2t5C5CLvlhzRASqM
PkgGeJ3T6p6VoKpLr4i5KJ09kQjLrbdgJXnuejNOwgzVtWYPmZU+Oc2WfiXflRjsemVVvs7mYHlR
I5L5GT9Q79Wv8yWNtDivn30kpVgijkSzQ/ltas2D1YDRp/+jH6x6WcK49e0hg22KYXqCQnie+UNE
PAxPhpvU+S4pGmFBAUPFoL3nhbJLiB6DoFsMddwic3w0KQWJBSccvMOXKzE0PxotbHavqNgUGFhX
iateV9p4XYx0+Jul0M1x5xUoPkPMz/zuztFT1z7HIlXAIZ2X1pkv5AxI9+b3Oik4vnAtutoKuzCx
NTyN6Wnr5Q7OnKSSC3OfjeUYXwnV9zF2kYTLEZaK3OQNB15f/7aWIKSr5a21WBy8TqpV4jJrs7r8
Xll+M/yYKfbbpzYfJwMa41QCXo1VXK52rbmZbYKAxFoOkNm14EQVjSnugyUOfkykl8lzLOQGcT2l
tYtCbcQQIGsxm9FmdPvkz+WZGWX8YUYSEYMrS3tPEmnTbeIEQ7QdPg0YOapNPWKsqdFNS85XPNqM
zEbEHXtevegZkp8Ft693PcVLWGyDZVYmjsAVAP2TNsali6N9Jvpg2CQWxeMQDk4/Wf1V0RAFOWCB
18T5L3MohgnDsKwy8Rrue7s8y1y/Td8bZWvmY2In1X5JvVZECDLyp1iX/RuhhFnkiAIYJqh6NCg6
ArzLhny67Bzf4La8RqavUzFVnvOCpUZrncHsQFBQjaWRnHUC8jwySxsXVhUU92M8kxxuB829VCor
QkS2KVqe0TXu8aTpz3tzGLeNX6onU47BS6+X8mfmZrco87xnPcm0OQQftO9rKIm/TNxpkYpaoLmc
Map9sZqUTMEps4sXqU/6Y5MgM6oGGbwSAJhcJwxUIfJKA2NlJAI15rGq2o2p9mhJROlDUxeXc1pg
UGjPTv9jdCZ5X8A6/WHabUYrKuw+Dtd8po1RLNbOh9yKtzOWObg0pJd5pWs77OIiC0T0HLdnsvO6
Jg39CW8tVvM7xJd62w8mjmmL/m0o+m7rK9O9culrotI22wfoIg/DH8Piwp7ea5m1l/Ncm9u6wvqJ
xZFvgThV/ojyoq6jYHKoIXWzkVMY51npbouKwS8Oe4Ul0GTEWX7ROCmugxD+A2sDbwJmyBDEXX5T
6MaUbS0XEdwL30E2/oOrRxCg2hpjQumGsmg2pZNo7muSdYB32Tx5aaTqwsGwSQDwQ3UtSu1mmeJu
iaAHpt5tgKGRCzURu42wXnLxnmORiydE7MqHwR2Cu2lKW0RLee+F6GQ8EflTj7kBpNn6KQCLdfeZ
iRNzVLb9wMcUEJK3bfXB0EnQ6xe5qWc7M++6sRd9VGfItyh4dPNlhMKGrsKwmhYba2nPrPIs93bC
xkjlrexE3l7k0KiyMzC8xNgWLv3ojmS+xKrDKRjF8GyheJowvMNAJLJUkomrRvr4LcdT2y0gjXHj
Fr+9sTKzO1s2Uu56GtkWWnDTzssjPkG9Bm27MYvLtupB7jcd7p5JaA0DtJ+/Tri7f8uTv11ejqpK
CwAGU5oA2xraM5+T6bBoEWQm546n4rCFR4ITo0fS3UZKDDv+B9chh5wgEmJ57GMZsoP18uJZAySK
0mh+SjHOP40WotjXVznqh/48DZREukLU+S5D88OnWZJpKFwmOOE0BNYZAe8pfmlF9YDD1RQ2Mu+u
55hF8fVFjxG8P1cl+BDsjiaYluGo4yvGKvD5hWLGRIQr9NqEOUipJ/3W9pZsq+ws3UPV13DfaIJm
i8jQKkLJOO371/dx1Hj+uQ0Q1XUoiV0OI8DDhw+K2suszokxa0/wCcySK45aXFQZMZ1oOz9+NExb
iWODQIUbPzPGwyv57JtoHBct7JMq+OYssbFbuvlUyNHH5yG/wqTRNCGGUHYdfZqVV2bD0tXYtsGP
jrrA7DYiqeKruYfP+fWr++SBHFQJsL8RRgMTmocPtMwO/txuFYcODvuXPlbaYjRP5YZ+8jwun8dq
00tPCf/s8CKF6+g4uzHSwzKD4ieBHB/18f9m78x668ayLP1XAvlOg/MAdDXQJO8sXc2D9UJoMufx
cG70f++PtiNSkiPtNFAPVUABCURGaKDuvYeH++y91rfs9lzlCPOroMK/eUUIzliLjGYX+eDy9Tdd
mYQMhz5EZbEE1t5Lcr8MGdP4F+vg714RdaiyCLuZM39UPVdGrUmxjokKe1XJeLLr2vSQ9sVMXVUK
Zh2//SlxEHdkpqRLpORHTaKJCQ19Gq8pNUW3VpuWXqY0Z6ufX+VDd4MLUM5j11h2xEV++aFtamHo
xBmiO25kgNQUPXhRs+PmbqS+25eF/PLbl+NYAKDZUb72iz7cS1ZrYzoTJtClBBPAyCn5IGWOemg6
pzxq06T/otP/4xaJQH1pGUGsWM4yH0734Qy0shYTvF2GRfgNw0ekFZgveuU4mTQH1T7/xRV/XCVc
EV4VD3y2Oe2jID+MsdX1BVes1bJcM3JHGqPbDlDRtP7t/X9R37NpaESI0Yz+sOoNRjQ9mWwW40mS
b9N0GNboCbtrywY2HSpJfGOJQftVKtLfvUAWP3eBQidU/yq8e3OvNWYWsoN0lksOUL+Rqljg603r
taigAP58tSwv4E2P4esez5FvcanQNeGDfH9bwwQtAorewFXAZR9iCW80/tL+F62mj7fAUhRoJkNe
mX8sUvL3VylaG4O6lbPmsz56wlosbRwlh3s0ZQgwoDOvf/6q/vZ6lo6+0+Y+YAN+f70EmdlkI8hw
HdxHfqQTr9LF+nTfs6109LjC/Bdv4483AbUBQjOgDTy4lY+ZTHE3Sz2SFhvPJZgxtFeU3mpkpdf0
bYc9DgYwzxN+pF/JHf/2uuwqaB0pu7CpvH+h7Uj/HQM7j4Ah16+zalK8InPKi6Ix2ueJYOYrqcS7
//N398c1g6oR3Zfi8IBbpEHvL6rHzmRJwnEWYCvaTiav2pNKgIb/88v8eBeoJFdiOaQdQUrP167x
m7sAvmmPyJUWnylF2s6Ywhf2oHKDziD4xQv62yvxkdBw4WKwZd6/IDr3DXBXwt9wsQvo0wlOZH0W
+hbjGezSn7+sH9cmtTGNEGWRHzNV+fCRjWbYdIqJtKYMso2azaYnCet5CDUAn1r1q94rf/n725sY
MmAdKrMDDbPWh48qscommCU6fR0OPk9G4uNLxi/Nbh+VwOwiy2VQ9suUyRr4p/dvYBRV2LALC8Jr
MA/oacwBnnY3qd1E17IsHK+fbN7TpLei+wXyN/t4SInjAQRpVeuJ24MmJ4CB3O3CQrZ+sZB+XK9L
FhslBWoGw0Kf//6vMzhpBkLjVVsV6BIzwCY2mYwTf/65/ngrojmgP83TnjhL9p73V7FJ8kIZB2U4
Eql0Us5TeR7KJPgotqiuJqut72PGAr+n9OaNN5aamcwNE4Utr+/9RQfEaF0/p7YreFs3kTHlPu7J
6Be727I9v1tFDJgXdikOFYP746sd4c2dCNMFm+QoTLAZRfNsxBOmyThL6UTFCPZqvwlUQzpGdZLr
J4aBYfQXb+0Pt4yC71jB6c2n+DW4+P2rtGYR40CruH6VNyddONO20BuFGIdiSkkMazGa/vzDXJbE
h1eMBBRbAEpeGUX5h5u0Y77EpEaFpGtFenGjB2UAsBAImb6bIXw6v3g+/rBCEdCaHHwIAGdIwbD1
/QtUK61lbIRkUWkH1XcCxp7Ew//2Q2q5CjsqRfxCo/0oos2aoberSEM2mKZirRWlsjFSXXgKPBKP
YInqpcYR8ovP7sfDrMJ+AN+asSp6hR9gZsWMXrDXwwUeHRKFo4z3sancFo51tCNxbeT9EzQxpJD9
dVQi8fv556gs1ef7D5JbfyFaYrunwvl4g7Tt3A7KlBnuKBnNStLleYcHuEOQaYznZk0bzarb5KIW
3bCRyAvbdp4BkPvl53/Gh8+X+hHf/PJnUNGpSyH0/vNNlLIgRQlMUGIVuMtbvEn0wn9liP+7q+AY
ZSNgaonI/8NmkKXhNON4zz1jrCcvrqPKt+dU+cVb+mEzQGHD6JJPEn07Posf3L9xoQ5sREPjOXPv
hOsiMJ3HVuAX9SQVKw+xIsaQrEVUGxqJqlM2P/78vfxway7XX0x/lDyU45wVl334zWZkqGFlRzMh
cbDepUueHL3qlhp2/7XUdLRof/dqPNsW8yGaF4VH2/Kev7maSYssLOCuYCdhDJHy1jMaTBMM+aY1
2In/86t9rRPfLFdeHHJ6bNVYOh0YC/qHRxX0jqCJlar3ZM2WiOZTeqcYXLMR1rABRTq2+y5hcE82
YGNO17XDH7QyCzrzG2TBUn3UG4c0MVA3fW8+NjKR9b6OJLL2LTVUrnuzzKMl0MSqSLsvhhGQbKR0
lo/6Q36YMrWRV0mqVKhJAugaEZjQJi1JKJD15Nun+D8zwX/gG120h/+aFr4ps8fij6vu6SUWbRM/
t28nhN9/+tuMUDM+0T7i7GSA0WEpfJsP8l95VlDva2zjlMWLdurPhCbtE8dik5YQxRhtlCXW6c+E
JvUTJQJPb9ht/K4/Webn31af+PDvbzu83M3vN1WEp7hbsNQQqqtBOVgGlG9viriqJQQkjuzVgTO7
gCl1L3OSxhNDt+uROyeqfTIznCa757zRXzFDdauptE4phnWs0OIAonALqc4b5vxMksx92etHHiMH
jPa3EHOOcjTf9LBGYJtY+4ytuW/EVkGD6hTq0ySH+0aXL0sdTbSU4s3Qc+MFJBspMaQjacoXE9aH
glh42GTAXTZlkjxZaWq+VriMllGVqtyMYJQ3hlGTo8Z9tu9tCwNuomi7MeKYKmdmd9umteFqajY+
yMgX/VHLK09ibngREWGYiscQFeBZ2CRIiSvzuUJLD8vaIMu1Efk+dIZ+XRDhd0YwXLTVE0GLtqJM
Xzok5MBoSeY1bWNeIj2+CmWjfCbtb0k3JD0Y0Kl+bJPOIL1BKzq/IbYVRUgd9FBAbPJPCuuuzkuB
RMKxvURHJZfbWeRhamI8IFfnhEzuNFDXoErqdGN1zVWFf8cFJxA9G1kArIPvYUvZp7kIL5y82rU1
MkawUFBVe6gY6cbp8xUgqt3Ql+RgR3toYVsrPYghPdgJ+URYlZv8VrTtrrQ1xpkFu2/p2sZ8jOPa
raYo8JIgup3Cnm9ASKXbre/A0XIh1jwZobUu1O6cj/7zWM2rARSOYt8zjV3PDmIKvQDssxG1htmC
eB0HxYbjmUWBgJ+EK+YqiWOeKJHUwwXuzot6Kj5Xick7DKq9BfrF4PJZaLMBPzuaVwoosJ2iFumt
toxzEP8e8yrdNXPWrMdCfhhh3dwEU3UlwknejkGSnNXpqSaVeyNIXvX+IKJkzc22thJa7kgv0IqH
xlXPDIcF/NykIjtXjcrYCvjNSW94acCfmNe9RMg3536tx/CopOQCKsUL60DCJTIqPn9WusY/UB0g
EJ1lgcWoUsWOKmrjZGzUfKfpkCZiGdWSVWMZtNvwTJ9noFJphKrdGe45b3zXXf7WtnxWvRZXbfP6
2p4+Vv9r+dHnsmJCFkbt/37/r+wa33/zIn149y+rAuAWFrTXZrp8FV3Gj37D/S7f+e9+8Q+2Bn7L
9VS9/sc/nhl2tstvC+PynagCxydo+0UE/6/33OuuePpjJ9h4X8Tb7fafP/tdlWF8okb+ijZeTKRf
Ixm+7boGMQ5fdVIIceCPAn/9a9dVzU/LoYh5F+hqfHCLq/f7rrt8CSkdmkCOaNi12av/fCP+jZ33
Q+lFdLC5pLbzPFiwD7BI3u+7ippzexiYOiwZ+EqnC3coo/tES5+wU5MHRqj7mqDWN2/U9z/i7Xav
fCi4vl6V2RdiTI7QWOI+XJX/EBMSEBm+UrWQw5F8u5FGyuQU5/tej49Tg0+pMLVNkmfnpI9b8EJy
5s1NdJOwy/o8R2YPPLG+/vqH/dZaPY2fm1KUX9r3C/Pre/zPVfvfdEXz2P3XK/r/PHV/nHaCsuvb
TbJ7+Y9/fF/N/Nxfq3nhJKOo1CnZ36Y8spohNNGCskhrpJ52qKK/1xDqUnRAxXeAanHkXIqFv1Yz
X+LXYE3kQcU9x2DyN1bz10r9TbHLwsKosPRMiMfmuGJxR70tI6RuLgniiTRi48K9Br52NSWBD7lq
JgRBVYgtS9LVYERXDsI7aTaHbc8QFOEKMWRQHNbGrEzbMTR3xcz9IDC5ef+zwtppWSl0wRZsGo1B
uOqYGDic/myx/d/L1dXq8nbl/78/7l5F+9pQv/JEeLf4/vZX/lXHojGAHIMOFKUaLd03tSzrT1lO
WHTpofS+q2UphglqofnLHspq+WsdEkTKyJMKmBHX1/1W/511+G1E9WYh/t178XYhNm2nNVneKF6Y
Y6psDGMbKma0istq3sZtTCjx0Eeb0uhPjUy6SPT+NugQJYfKThg6KYEaRNGmg6zWGMcOGbJF269z
xDGtRfZg22MAt16H50/X0SU3T91Q295pDSFocZaU5E5RrUKW089kArbAJMxfMqxShFUX6wn41ImU
BbjWxsmTs/xyqCzUAIjfLrp2IluxL/UdytTKc1oFBfRQ+IPjRIxanLjDN1k29WWjUhxHo4KwrIvH
zYQSzc0sZYSinazLEYdK0Z2K3NbXTk9cKWiQcz3WJs+waUSR034Na/aRRJJjAYMe/HnvwujwNHJN
PL75WBKDNZfxbevEFwSVndCIwVekblDIzas8FR1BpzgZe0MbFlbSjCI3oaold0OXO/BVQj4lgusL
yi0SQkPStvRRPcm7+WSaZbJZdZoZeW93oJTkVxFljyIwj2GEfz60CUHVdClFqdMY67EdKA2FvSOr
rEOCN4UnRWWMKwVcH03Zg1aFqRfA0k+DbFc6SMDVcN7kbTm+NqL+wnRTeJERLv2xadeCXBYpiMbC
fqyCcRekqPZUHwFOQp/T5fizGgLrrIizLxgoaQ5WhImYBRA8FczUmTkzH+wyrJdJkhF+GsnosETY
ip06yZObNZJ+LJo09zjVNxudt9DthN6sAnncomi2rgblySqmxIOTEu+nOLqKQnWmwi7yyjXapscH
EbhdOSd3cUwSQGSR5h7yLncks9bFWJ5P6ItO2mYYzudF19lLgwSMUHwWAjZyXrHirOy5L7R6jSII
96MaQAPsLUi7c8KRYywOAFpOLPJFN1I/3oh2CcXDAqt7alXDL+ncksSBSs22jpWfpYm4pmewop7z
0YARlfYFJdo6Xop1rd3UcERc0WleV0SrvordKKx2JURGjLaEublpV/s4UD1BZFpbKJuG+UGfV4ca
72Qhf+457DjJuDIawn4Qc48oMIOi9uvE4OZAuWVnG6s5B4W9GZagXFQ6x7Sz3cxkEK3dAqY8LUjz
DWxQlJKknFkUeW5LUKZsNV7R95vm5j/xyfGupP6vUUOz7f6k1MieHov3mz3f/21rV5VPYJbZ3ImF
YBJPUfDn1q44n1T4M3SaFy2Hxjj7rxJDpxfBKBhqGaIVRsJvt3bnEx0Fdn18fIvOhC/9RonxoXTF
bMGvp6mOX20RF33sq9ddHdeoQlH/JxEE2YIUUNfqE2lVQpP+lW+JYdKHvghDdAu5AN0R3Hk02z8U
NLWRJ1BVUpgFTanfz04bP8kc3Ws3E115akt6164Hu2AgW+bq8CS0nFDqLFRJe04Q7m7zImPMQGZt
cjYGUwhbMRKd4zuIWS/0DqmKH7VmjOxPc/KD0Nu8hOtZDbu+k4sCjxxZo+5I9/k+DUJkTjr63pFT
v9pMXhgoJRGgapLfGlHDHqLQuLhIzaY8dwZ68EKrAcei6LFwFbeZ3hMCacf3TVCFuzDuJCg5RocA
U+jJgOo3rirDBaCvOl6bAgtwNMmqAdRa0a1gTKh4spLBix6LHD+eYUjITmep1UjlMC0y36Hg98ew
yco7QW7MoRyq5DIkRDrZJtqkE36AcrjjBq27wJN7ROUuFvz6vO9pY66UdlL618TCg7FqaVM+hKWz
hH1FaF4nngP3NhEJk9s3mWq6TqYOTFjnor6VkQzGW0mAOHBneuUXuIeK3C8m6PyeXUn1ZyYJwV3s
jBm4ZsPOiPouZDG4oTzzCNLkYXjQ5Vgsk33FvlPJ4NJc+Pz5U55P8bAu9YnHZVcLYPRCtrFnj6Gj
XAwQFLSt3hoCDvasdBfJoJkSA3sY4og5YxvVm6X38mYYIVh6BYbHA6sWfxMlgXON5AYMdpmzLaPD
q1AXkEFuPkQjOgRE0qr+KJEDoXoZROdwZaZT1KwLxtnn09D2T0kzdNBBnLllu467ERCsjmfehXyn
3pD/QIplOo+obut6jjZtOBDqUw7DdNNWA/0Wo9DxIwLx6s/6ICLzWPR5Q8pYVJIYIBHni5NGGTcE
MTWvcSWXBQCYljRVdbCyE7uJyABToZe8IIzGRgMLX74uQgT40LCx9q+mqhfyVpEbsYoUwgnu9WF5
VKlTpCauxqNEXWWpNTzwsB9rFx+UJsDcNxT7YW2Bm9AZMcOARDCW7/JJ6NkOmPwUeSwT6clOkPD6
qiQB8WLVUdiJNo4WEHeQtH5qT0JzR+qmEqKyVF9pEGprV2tGii5FG4E7quliugusIiSMtoacYBNV
RhJHDTTfrQwVhj3E+ZrITykWBAEBTEvdTkkFFG3HHL44XVIB8LAz7mb+jGtDG4d6a8aRwGbDCUtz
S2mqyLOVJ0fyrDxrCRF0hu6arrGGoiOu0WNjIUlPLQOJJw6G0T7mYyFFK4KICN/TekhCgO87E2+1
U06rxorbx4pIIcDGckiGNA7w7IEkA87talcFjR/E5IWs9DnUXgcyItrTpJossR6rRpSbOVJiY+9I
c3gNKaIaVioBYQVolLp9ziK44l7X57J22pLaSDbR2NuUkcBKEBKLGYke2XPmw2xKDWe0pFHPWkwh
txbA/WtyiorLEKcCkmgkQOd4Yg1lNde2WmNb0qzc/098/L5raP13aw3QEvrJg7p4Qdb97lTG9397
UCuf8FVqnKYWiQaH+GVS+q2zpXxaYEccsxbLJ6f+ZUb6vRewPKjRRvJsBzOoMX//Z2eLL+noAZZf
xJMOy9BvPaidjyOFBWO6rHlEUigu0em+7wWoToHVsSGlGuiE/BT3iXWuj+XoThTS3iwzbxM8LnYB
nrgbKLHtNuhq6Saoq5Nak8MNw6+V05Iyz/ckQEKo8Abb1ckMuB0bHiixodsrdAP2GqF3Aceof87l
5mEOs97vpemCSJker3WOY7RzIm9WidHJzLnDXF2QiB7qzUOjxA/1aH+uBurjotQO0xjcyGakrYt2
whdbNweiYSSPyvmmMpXuiDDyNeAhWJdgT8pQ9+VsyO/qqe9Xop6svUrSzUZT22ml5Iq1SiQBlUYZ
22ddki/5U/LTPiUWvhwa2Lucdgqyw1FATOpZONvxOlfIySi48TwOjTx7B7P3A6kk9HdoDy0klfUU
dsVqts153Q5NuALJ8FLqc+CDDsFaauSbzo766ySrLrWweiGo5U7vA5V3Oja+SKOyx+EfXQdpo2/Z
hLdOSanPuKX2qrya93NvF990nb/V0CN8gv/9tJv37/X8Nq/l8TF/FR9/1X/B4nvRUv/kpu6WKeG7
m3r5ge93tfVJQU+JyhwaN1o87s9vN7WDuxDNA4AYaGZIqRf83Z83tfOJPgvRUnQAPzT4dPMTIkYG
3uhtoFTSnvud6hsJ5HLbvums0Lj52mUkZoXrmcii3t/WSRijUJ/HxJOdPtiLLvecbFqNg3UfhBGR
6Fa9dxqxkbWNVsnbeNTxOIwPVoxCo1czcykEo2vHmLrJpR2S3gxJuZJqVjt4ziG6hnWSujDgNgFh
sVDKGCPFhkmEKydMmKHrOL4Wk4YRTW93PQjThoeuWUakvFOp2cymGKARSHLfCqM80Zynpun2E3D8
IgpSVx+JwNEpVsqQKBxrn0ZnaufsRhN+EUeN02LxZqTjpaBKKPQ7SSGKwZmICrd2dT4nIHDmM91M
M4QK8Z0aqLU3kBeGdJK82tNBctxmlvw8pX+UTZ9HZWg5NKebWqnWtYTVESKWLoJ70n+32IsAJCXd
KjZIpAofykK40bBXqoe2dSD02/cm1quK6kP73BUvFYf7YrzrpU71p1TVtpaT+71QwcCYYt908k2d
5ZtCDDddqj/PiCnQ5qQ35bxXJ9uPndRZ2ynePEE8V0LogKSNByeVtlbPqFVx1h35yftBpXZ0Ekab
w6U2BsTWF+OtxchO2NeWc2bVDa/TsD0yDsC5jWcNgfNw0/NukxYRDC4ruqgTc91E8hbgwAaL4Yk8
PkR94lxknLNu4bnU14oUd6dyAL2zVYGHUerzQoUs3ytt5WbyUrFX+xZ3Z9lcJdDKc3og7hwORCtH
beibS/x50JTbDJOa5TzNNuGAYj602dj71VitxDzsF+u1n07ajgrX7e06vgW55qGnJSkYYehKtsvz
ZgpuBz2pn+a6G17t6i7ggWSME6HgiR8G9jlewfNGHbysvlhUYxKINJp2vqONoZ/nnC/IpoP3hV/2
RCX4WTT6taU74nbsipspSwX4riLfxuWUEKyDP7SV5YzujrIZNcVzNKKXi54s5RtAo6tBOY3n7EI1
q4MZSMx+eUIubZkocY6BIruEXPuMIrd5YlxUTnBblrylE8yydK9nJA6nmew65mYo893iHzXD08rc
BdgoNaiocqRvgTj55C+4DCFvbBa3Yb0kJKaU5SGl0yPyqHQ1pEXGASX8msfZQTVL1yFHCJ/6VZw9
z+EhnBIckge+laF/2q3UHj5//zDnT464MOmZahHRPeWmI58jUkYOngdH5fDalfz9ynQYpPZJCRbz
LtwRPbpY0rkCAGBJ3dAjFIQ2EaYzkQFQ1PFNPcnnDY2wKbSP8qyvZ5VgVNPTJgdU1Vh7NhoCu8hO
4Iq4tVNd12Z4UTEhH7MdET8qRkJli2PR9MLRhr2d1BWmhbAD2jpyXJS+jLEVHww7OSfZ5FSruy9D
HD/kTRet5im5L8PZ2kSRvKohDzlq0rqdFNd+QcLwszKTGDBXlX0xZCX94aAg35l9Y1VoynWk9/D8
R1ucMdbr1sSC6y5Nb24tDiFeItkkFTnNuSqMq0YrL1N7OE2dZpNkSfElxR9wS8Yy+AQ0iW6tBhwv
CKx2JFBbHoaByxRghiGifSiLbR9Jp10q+41N8pklHnh206PIaY4Z6pNClFsWtIdmkq6C1k48K/ms
A/Ull7hdjXaPxIv2BXFSk7IKO/KZdUkn1jxchfVjAGstLAvLK3v1rCC1pM79ITHH+04/YNsGp9L1
mLvbcNWbYfQyBANWDUORVHfmbMvwBta+HNB21awGhFs+yw8D1vATnHxw9Qq7XCGhaVdWKjsbUbBM
a3CjbioMkrjJasb66cOtpqkXtKSFaPV9rtrXkQIGMHEkwZNilp/72tY8THu6JzjGr2D1rur6TrXq
+8RCFxgE91ATpMaxL+v4pRIZ9zMRVgQGcV69UJNtz82Bg7Uwfck6i+W9TvJX52xa7blsUIVxayAL
0erDROmZh/2DmeSRH9jBNgu1fSrkdcoyrDDzztojZz86n8VKi+nl27qbDjAslyP3qC+2c3cMZmLF
CFOVp3vBfqZahBRQblp1HqJn0dONMXOsy6zScid7uFQCewUB80S155MqTy4jw7yiV0dfVYbCdqhy
+2hV8QPeFfKRuvHE5uXRF6E3chWrJzQk6Ba7LBJVnv3ZvrD18HNOeFU4FDCebLArJ7p+hcWdBUbY
rxw+oGPxVXQ4BDFsQkhQjBrOHDOBYbkTzYkI74O2fpAEN3W9R+HoLmfqLm/cngLXyTM/shpSO8Nj
3bcbi6hWY8w+xxbU+fqG/K0lXGNy2QUP4OsxqofatEIODiIzoHlFuuo6clrraFYhglGsRVHfLOpf
hfP50J9IQ3qhcu2dvqgD8zCct2R3eLl15AS/sSLHQ+JwzEgQLHs+5cl50admHdaqb9sNQYZGC0sx
yzZdHx/GpN51cFTDikKD2b5nlH2/Iy4qXEY2k1/p6edSKq+DoXjSs+owYvV3hzzwiUP3clYw48p1
2Zb9VVcogAjtF3VMTV8N9ZfWdO5ahf72ELZ7nTvfDQURenPemOtJVaQDsXfYuA2WCqlGnowjR8o+
E3zPhjfO2ipHwqQP2b0STuMSVsi9SDiYa0szEyZejNxf1yPmdwf+NzEwa0QLq8Rq7g0tvwZ8dQGU
SlnXbbVGUAQvMaa1Vc1ZvNHZqqJ2Xis84cm/8NpZO1TmuA7GDUHcXtlVHgjO29bsd1au8+ZXQB7m
mIQ+GYROPBMmaCuHsizOumSnK3RwZISimxruOHJUKC/pHuP/lobO0rE5gJumOig7Ld7xEFO9FNoK
k5LNnDu+OcZnZUPEnyy99lrjgk33nSm+UPL6qtLyi0nqyJkfL+FBrUYtyD9reupmnXmV1u1nWf6S
w3Lvyi/w5feDOCjhY2h0HtSG3SB33igNW6vONiksV8FtIxNFWpxG1WlvPwQqNOxbhTs6KNDe5CiT
9sZ0VzjFqobzlCZbB/VPoUBnjuiQOrcaEzh7eGR2xmxiXKvpMeYH+5F80cbks9P9UTY4YpHHW47b
gSDTMswfkqXAa+VCvWsyA0Kf4ZUa2DJOrCQwgJMaaAtTbB+UOWO+B65C6q6SwTZXMSTUMki+yDa3
UpeS8zicxOirXKvpj0m0U3TrMGYT8ZG5fKRnBhhOf266Gi++rK/spNziBF/LNArRHW0r4OcMc2K/
NojYtMsLM1Up38anoqq3w9wVbtNLCLPUvRqbuywkwUmex7Vhljd2IlatXV8q4lRtWAaRetHFXyw5
JRwuZbeV95AV9tpcnCOIJm0utwmobNFCWd1tHSrUH+0qiEGYak2wKoxhjW75Vu+bXUzpdJSyGNqX
CBRPpGycuiHJrH0Sd8M+HyHgTjVWFrzxfBaJXdpruB1uLvaacdrlYA2MTPtiBvNNOfASEGZ78Met
SyfRgi3B6hwqcOmXHOWZMF0YVfNk2mQ8krBDLAIwxDiRLrMCcsYEm1yRQDsoZwxad0MJLbT2A4Oj
Q85sbZ/JA+cAgl+M5KqbbwCqu07DG1qKHVQ8QrpUzbVK+1TOxF5pmlvS6rdYp+6MaLhNLfU0i5UD
zwlv4MidkHJII8OP1egUU+NWleB2K3N3GAXh85XeD+zZoyuZVo5yTl9HUaKyEavVqkqiQ23Kq0rv
mNWak4uRiZyS7joR89aR8J+08fXEWw4IwgfMwBxtLk76QiUxsCUD1ezbGzsfqXU7OVoNybxJ9GqC
kGL4VdI+Ctp37tDJz5SuzWeTMFkf34d8JGlMZ/Pol0BNTXh9p5BBJ4Wq6ZtKqiyUZHVi1FYfSAmN
t6E6bepK0ba0qIxdloR+3AZXNFjC82yUCq8XTXXTzMyp3ajMB+tMmsiDGOeEEAalktc6qQG+A/5p
nmWdWnoTMMs2FdP2zcJZW1226O14M6JCuhvtMjiXVA57vaaSxtiO6ynQdnOjVVurM65HSTra9EtZ
8DYrsgIGvG6kQfEMGRqEWszb0ubgV/bdyrYi6Q5TDzPMwgoeJNM5T6DKu6pBxa6o6dmUWPNaJR1q
lzEZJTYOTStCF1ot5T51gkur0Ui5LKtjhJbAK4rivOmDFODWS5wYq6xpVd/UK20FNFbykrx4VAhI
Po+TULwoxiy2doasHuu8N8SUbrWmzd6ACnFjl5I4YWpQeKgeqQwgJNZx54Dq4EHWhBJQD1naG71+
rQJt9DG3LihfeWsUhQ9j/rFXhbYuC3IkY4Yr/lAvlmth5gzHGm1H/bOplIbNr0rgD1eFC8bS5kNa
E1wGr2s+a+t0B4jlQsjOGTgXL4oxkKb9izXX7qDPHYr1kGGH+qoV6Ukxm2dWV1NrcrOonQUCleqx
VSROfyXQ63koojPqeIm82UnatC0fWzAXplcZuVhP8Gc8BWMTZyLxUDXwNBrlUqvU7SSsk7KuVy3Z
mYC4xSGFFKPbnxu528KI/FLEiZ8W6WvTGyRuBo9I/Ldq/mw7t+Gg3GqKuGoy/doY82gfTNEzU5VH
oxEPZS4+W1J3GWu8eklXz5DMk283m49VyK0gxysgYZTMY7sTagUxEsFq/JJziD9EZhn7Nhwd4v0w
QTHxgXqMgbCkrzkLComkm+8a2QjXJTZ3t54yP7GroyQRXy/mC7Uao62WPVQKLfVQ7ks4QO1ZaTHn
MhAyE3AmTiVDMo6qyCCykCvncFCYS/lS8PjQs3SvjtU+j7unaMQ1YBVzxSZjjn6dOWx6dC3wD5Rh
eJcV0VVZZMfAEMdKTX0jo5iq5pc+xpLHg9eLGiUATh2hzOJxPZoUbdOwmmyZHiYcXym+zKp+3aaM
QyZrehykftvNQiJsL/wSU+YoYQIJuT8HyvfitCazfZ1I7Nli2jkX9/ZsrWmcolixNIr2YlU09n2T
5LxBst26gDYRaVshoac+apCHOGnP4yjYGrPpasuDRDXrVWYTOohIiMNqCGRq3me6s2mEwcpX9oWi
HeQBXHjW3RhqTkp6boHRs5YUZD9VBj+OEenEmgdjmk2bnSo1p21D6q8V0iHqNPVuTpj6xDrtDUVw
zK5c4DS7qDMppaxHPS63YOP3HWAYu612nUZLg1A2gmO7FHKdk52ElKhTHyjnTRMdjXjwWk26RdhK
uoNUIVwwElvGKUikWiiq7sQqp4hSdNz12cSAMUra9o6KqDtxavWZRrjbSrOvDJR+mKbopvWhceyn
hXGnVaOyi7QpPg7WUpxIWmQOLlG+8PCGMAt9cE/DRQJ2YOlmXGl1lfB/tOm+rdT9UKHBH1FZuW3/
/9k7j+zYlStdT6UmgLvgTTcTSG/oXQeLPCThgUDABTD6+lIlrSfVM/WqX23pXJKZQMTev6VyYsi7
r5ak80B958oOi6p/SjN1GTPrp6ntnhNzam+lWJpYO7acn5PYnQoAqQqgqeXmvWWJ6/PABSwT1NJt
swPU1h8Ixj/ya/drmi4e65lvcOElifqJejRlqetIHuBYd2vyvkDL4/pa8s1r+Jimpj2nerYpKrfZ
6jRjhUgK3NDub5/5Uob+1K5J6IxIzX+hKjLybWCZYXIcBEdxeqE+W18brMhWPr+J0t8DntukhXeQ
TmKyD27XPMihyE7DrObIy8hagudAEKQOi8WljGVdQYHmxVMrhQyhFcicnAgC10Th81YNPCGV+oMS
P3LQxt7lA+mgN5Si9mw2kd3UeyFGnI1BdstGj5OijTLFY9+PiXvhkC9efRNgL2cX4Lx+H+b+1k7C
/EJ3FOIpgqfQVc+XwenU81xl86dW6slvUQN3Dhd6O3cU6/6BQMi2hJUiBioceGz8PSOH6aEUEsbQ
PYzlC65ptGzxOhFo0/zBeRzINtJ7BaxPR8ho7Ttl/1oZ2Ecxa1HlZPeqqTdWvmzGOGEhC9rlnA7i
VbP0faXJh4mXmJSA9KEjBmSVxM4vRQvb24xiuZQh0uaSHzXy7ht8IbbTbQ1ZPvnWHwufQpmVUV9a
D0E9zmHVWmdvmL7NqeUWbZv9KItjBhG6M5f4Ibfbc2saW10BTVGDUe7Gnke/vH0uaZk9yEo/V16g
Nnoy2iuttbLXMn7vcnUyexLpH1q33iWTs4GsMK4AUy5txqui3IpcOSvPa42PpZspOMydOkKEFYq2
vNidOmfxl7Aes8XrVsUCJiett5kkeufNBJcD01PY+Pwxv2QKIT/XktanWqjVqKfITWAWWd4APQ6e
B7FtAIGgnTl4DddfabAMGO3jGJOihyLpXdOrgSx6t1i5TOgoccmR9h/Ie1zlvUveG0mYqHQjV5rZ
2ugrD2SlPebOU5d4ocNh1nPHYpeO6oTY+Qa6xgXtyUCAOj3fJfq8RhhAghCaOGQ4+4S1Zw7MtTmN
86qf/VeMDpShxf5q0vBdp9w2gmrxVd2/d9q1A5Wek5VPu6TLzTM7qAax3btdTtU54bwrsuWSUE/U
9JYm95X20cDVT3UHRpL83l4wd6Qism63mtTf+pKzGOcIcP18mZJH5fmHznP2bqqvNCdb5+N2DF4L
nh8V6/dD1XwUSBPW4xgTe1Hug54jeeofG46LeH7KabBvFmc98dljiDuPo72l3pUDOtjW6g+U/kcX
kN8Xv7kAE8O4mWb/J2fL0QBAi6EKSdZau7O+db3hUKh+Q216PUSF+ZiqH7P6LP03UimoOv/u/eoY
yDEyBpPCtPcuewbV0KtsK0Ch8WWE4AqXrnQ2XcfaYBgXO9A2xUjHr1N3xyr5FTS5F0Z1lpjNm0Tf
+kPAXzDLVdrCBtJ7n7bBmkTGVSxyf6Olr55bbFh0+eTs5GCmH6lp7euy2mvjXWmAIhfusJOVvcsw
orSOe+fUj771WQ7WTTMRkQ72UJUs9dLW6KAYyYmTxbXLimPM3kYEnhUZLgHK1q0IGJS61YZ7d5m+
Kjv5bgxuQtWJu9I3AW/sO6fSTwunXltn+9InZAxYqz5I3XylnZtq3dd2vNQwIfH0YljZRiS/Cj6h
LdbSfK2n69Q7q6B6aWbFh9utbXep7hZt0A9E4ew1RTgpdASW8q1LBVRZ+Ac7G0+6bACFk3C03jLK
vTMxPZXmR0n2dT56JM/Z25zYQ/ogQyM+Js67nfm7Wow5vIv3PDgNJTA0/lLvTuV4eWz6axwMzZOR
pWBO2q7NvZUBpVx1QejFj1keH/Hq0upK3KU5b3IniRYS5LFUcvH7676+a/EyLFrMRfgw2U/1sKx8
06zObhYl/cdgkrV6Cfq9hszWkxgyphw15wGex5AndinbOFbijDR9RbNMnB4Kf99ly15LDjUTcppH
hO76WVTXL+VyLd1q4+gfGtd4fhLNQSXeLmeGSNUTwZfnKYtKfeYSiXl2DgFqkKygeBTvfckjc1sN
ba3ZZct3bKkQpeR9iSejVa8+aXMIblZj2Z3BmJvpBj0veO1YIydro9fJnRmgsjFwb1i7FDeHbM9O
AYvVFAprGaMS6FrmjyGW4L3XOteWgSl+5Qog+rGO9Pbo1EenPLv6S6ftmh64aGNlxqoRP6p+sTqI
rygzuQOF99BW/F+N5hxnQCKQyeXobmhqT1eV9iKNHO0oZMdYZSsKZCJ/2c7C2iENW/v40hp5kSbP
bYKUdHq38vulo0uZuEcP0DwXp7re+tmwBiLuLQ6WjGPK3NjBEtrK+DIW/zFFx7OS1d1NlQhZAQXi
Y68NvKNGZGmYVAQ3mDaUe0meVhp4r/M8WVGzDLuCFYwRik7YZU+oxwq2APttvkr5EvX0IlRMJmal
I7Yxs+JpTFGWAjPhtgMXcdJ9HJfGqtX9am/PHQtaeRIGoG05nEjua3a1Jq59Gn9ObvNhaSy4/fCK
VqF9zceyPqDXYCw0CnGeA/leqLdFX7qV3nV/mjI7yWpBQFaA9tDNOojIT8Ne9zeVdsWBtrqB5ME8
b6WncQpT5D1fY50/ef7Q6pZNmKrbtsmeCWwG4tjZ9qDtVLdVJg05M6ztDfJ9Ktgv2qVzIoLvomqA
VhOnuWXgr6MqeJmNlza/WBQZMqKvFq2NGp7P2So3Mfpta7wzuj+Tpe2zRu5N/xM55EMOCmtmdzES
Lt+TkbfMzDLtRoIkF80+LffzEKXxmzkda+cRlPsiK4v5u1/WJsZvZOeAUF3bPy5lnq4RFL4HzhSW
wbs/ipNwrTAQt1adOFt5rc9RUu3zcjnrs/VdJ1824HGI5yQKTNRkaexlm9arL+AFFlgUEdT0D59G
nV+y0zN0eM6ucrriWseyeHeX2N0Us3nHu9VHOTxJhF7OB5EItHf2bF4nDxaoo/JoqddpsWys0rpP
KqR7upv9xF1LTI55DqiUOWSK4KMi2bUdJspAMaX4mgjznCe5xVu2Ag4NtdnbjZ4WQCwT7iOk9kXp
9qVe4HE1zKFlEfhHP+vHp3GxP12dN7wO1IMBOqQC+Tv07R4rDaUCRdJDe4H4B8CTGE7hRJS6D4Jc
/+wdzd11y+AfXFYUj2bW1vmcodpXOOEVUBEQSzK61d4L5jPS7RZFPQ0JdZzgG/DT9l5z4odlYPsY
nPQ5MBNrDRIpaPyhMTTBWLrLK8O6r4xNHFCV5WXXKSW3Y9amaVVl1meQkv47kwbMyqnsa8t5hMdx
nnYNMkxOLT2LX1kMAx6hYDnmOGO3CPC0Q9UOhhO5c1JsPKD30K7kTnjqNVF8G+1kq8iWr9Pk76hP
+MSXtylcGyLbNl/QcbKCmZuunHDyL1d3bPcwxBtSWjeYMfbC1E99oF/olriFp5GFbCp1yBdU7oiC
TqqQelgumr4NeJLu6HY9UgMwojKvk2RfF0650YU3I1zPy/IVvZ2dRyYoybbrbJM2KzP3BtYky9Q4
T5InysCEufK6FPCyIBpXD/M5305uGXXEgRw0y3EjWBzrONj8TR2sAxgtYtuYKPPM2cSxaLadXj84
VNE9NAYEaTBjSBCJ2W7puumjws1M4snEuZgqelRx8mI8neTKEOw2IwG0YdUAVSyp3j+2oC4RiL5x
N5U0mKzV7PY7aynhqgdVLagmzGy+b8cWjtxGDL7BypzukIT7q8oyMFSIP4OP9vFSxzQKrcuksd6n
ymt/xxvIm5jGtBYTSFNZtPKXDvNiFSTL8MM7SLBtbA3XpZGE8RcSdKXKIYOR454r/h1Khhn/rLfQ
z8ACk9jjCoJCRVCZ36OYqbZNS/NOut7LGACR2SLe5Yg3NulQW+9Q7hDTjRhweixahK+N04PIeZrF
9BL7WBa8YaZlzi37CZ+O+ZPWrd3vandyTi25bp8ygfRO0Dv8CJrmKiqsmOx1bDbppO2IaamwJC8t
SJubDiebV3836XZ9cjVApybe8V30nI3KOdSt/OlHQ1ydIGVzhI7kvlXeWnA1gfVoo81cN+n7VGMu
Q3M8XIxydt6oGGnpoOu6gGRlRRysrWsjoVEYlzV2myjLG+LN2Gi2ItXAfeP05hRO4LPYg8u5/JG2
VzwOfUzCba06CJSFsphp+SCDutro1VL+BDkBYWEHWAQVOwriLaqszu+7IaGldGF0u3lv+ZIDtrvR
LxgMKpMs2cl8N+rBvLZ6bL737DV7gaLsbE4L+d/SMS8V+wMTjmCiambSK5GEGgZ6mdbmViRxDoaS
1Frea6M55Tmub2dKqbFqsWnYfo2XPJAQKnEh3G2tn5HrajCJyva/BTV0EYy2LkMXdcsV1XHwhZ/G
2OaL5mEukc45JsxoozMfHECoGaK4S6/dqKlXb8RFZUrTvcPc0m1cdKmAlcJxjxLN7cUvLC8cRY8S
xmKlsAINTEe1U8s64Y5f5ZQ4cptplArkcamvpSVr/SA73z7N5Gs8GH1SrRjOqJqOA+hcFrA5bDKt
IZ+J2s9VYvXdGUmIjQGgmZO7AQCYOFdjvCtcxd/X+xqstOFNm2Do07NjwAYnVpEBT2WscoXZbwsr
cZK1JvRXP44XuWmrTO3sqvQ/xqJPyA0pqqUNucW0B7NA9kNF37ceVwqYYY6/K3kTjdeQTiROGFGG
nKoGooiDS5CAmkgqkcM+93y+lszZG51zp+K24tasDdwzgvBX8rYNNsWGdAebWoY7AJ5AoisSpXFx
i2LQVnkcE44C2r8uEJFEmubnBu+s2ZzANsC/c2cMidEKfbPBvDXn/r0nknmr4ik/6jIfo4Zk7nXi
ud7Ob2T/EJcqu6fV7rc1veqSM0gi+pji30zIeVrFbeKfRZPdqYASMhrf8LRJfTN4FkRuvIASC9Nc
Z6NI3qbCsw/55LxOxI1f7b5Wd6bZk3eYm1bEn2XyWcfxDhCpP7ZFbLzdjsKNE7BDmaKenyd95Evg
mXhICtPZzlLwb1XGU2RLfW/bzfzkDi6oi6qMiER73jTwiXtdmsM9SBV1cZS2ZtPK18fADdMpl/Tt
abZDSH5fPacwCbE/2aQwVNMxLub+4E8drSRtQsuhb/g/Non6sNR+v2kErC/vEKRKa/N4GIz53/mU
zmcAua9mgDHvfLENlhEmuS+AY0q11BevCVif8o7xngY5e5/KQt8RnMMjPFnbOUA50wX+nkR3EH8f
P0ejt4eWPfte1PZwhrS0N0ar5rM1d3Ok9SXvWC4JXicW8UHFtXs2/Wm4zqOjSPdoixe/yUGcBEUz
tNxOarhYsCQI+TM9Zt4ZizvVq2xDgQuJCmb6MFfSus58t1g/HKq/oZO8XZmqlyz3y3vHDYbTaHvx
K7J5HcSteDNAF9aVRjPPolSzk02FgdGeNgRuC5r7+uU5cIY3cuH8iLR2wNFmLocXf7JSj+jkhHyR
1sUTADDdi51scUc4qjDPeW7D/CeNvmH8gUcqYSV8G6JygSC9eo6BLKsCBYJJPqpiooe1dYnDKJYP
gB7wmQavQBxb9HuSHdKpiVQr5eJnVkIu46qHSWdjIFIkEqoC8NTokKxk1SDLoDwgouWmDhkYei4N
BpG66EjIG0YaEDXC+3vE04AvH2ZSGDYHtotoKGAHCTHBFJ9GzVdHHVd/sCqCZVZFdtNftGrCxJGg
OenbKv6pE8M/zcB+Ldoa+jY1lDx5GepB4611fdIPPKDFLsDD8VUVAeJMSMkrIg6LHyS9bbmkLiyP
YWoX3Uz5u5uCtvuBeD+ZKHevTyMkkLKoBFvmPr7ytLGXZ11bonWKs4ceYSMjpj82US7MbNczf6z4
sf5rWRLy0qKsm1d+NvK1JL7hjWHX3dyrwILqahZDD2SEiu3i6SXY+lSrfW7GOZLPAS+E7XX5q2BH
QPPVZmYojET9TlWbXe1bzmLjjqxkRYqWOp4CdUD/CqOT8t/LmI+X0Tj5vmjvCnxTX53y+OgIJNOv
M8FK33PfLBRLlM0hWPS5iLxEgymwxhsDq5IPFBjOVeMk35gAUAdzHLMGcYyT3mszKfHEuvfHaQAm
n9Le2C1q7N4JlErCJHCYpi0k2PSEZ2cwrCYirZ8pOlXvJfsDbyKNiSAciDyehlhhDSZK/xzQ6kc6
zBJQrWjeejCx2q8HHeXf0igZzTOQBSlaqGPLdF5CajTRsVaTL694knYqx3gquJL2rl8bB7JhAqRI
qj63najDLJ/nq2qQ88jMe4jhJzfKs/L31MdxtXZYW4+DNhAkqdxIauny0cZKYFoJkGflDZSrp/oX
veOhomNNlwB0vXckmwiB4nRvuckbCDxiBH2Wl7LNrW1PFMxV6TH8dFZ4wbN0B7Fr3JLUH6LdI60Z
unv6QbgYCGPnFvIqTlL6d9Gy+SRsd8vsX5Ya0RXvjHZK6SD6kgkfZmqZBM4lSQvNXgPjYcQ2VtQr
T/dLnnd8dy4lvYlw83qtCOWKCic3XjlMvgZYxT20cLCygRaiadLmTZ2p/BxTJO+t4yTnXZicZfp0
gzm495NzGUN9pMfAuYurtDq4SSK/q5pcnDY+tcWyBc+merJnBCCOc+MZt9t80XC3glPaiPQDdXRG
VIeyX+mGjaS2Oto1TtpeBg7rZLwoXnr/Vi/Sa1QLMqA4f+Ak7HdujniLVrHE8dN4zp+AKPCXoarT
XQmQAXsORa8w6egag33uhp4ghj0sS0wNut3Ktemn28qQO4x/Lzrw37D2FyO5862DZ8udjIHXhZxu
nZ5y2Zce4H2WyFDo9pFGYwoXKBHQiuUU+8OL1vC/WCk/zQTJd+afv4ne/8cc8F+k25j4dP7v5oDV
T4n7ssIO8LeknFu0w+0f/Ic5wP0LIb+PoeYfoV9/9waYf91CpYli1Mm6NUiU+V/hH47xF8EQLgkz
dB74vuvh0/l7lI0d/EXLws0HpP+Hbfe/FbpwS+n7Z2PAzXqAVTZwyCpz8Rr8J2MAgXKqJDjMwYfC
ZY6MjmV0eB1K+xiPst+Yy38VdH37GP73n0jqJXJuDA4EovyrFSFrkmbKCUrhPsT6aBSIMcGVtfwJ
mvXRDJjRxCC4GKzXYHD+6JZ8yDPxNVctnkPN2sjB+UmZkfGMrt22e2usmU0dWWtkd/7ln77D/0Pk
Dm7n//TL3hqYCAnGNe3gJ0Zg+K+/7DBDrQL2mtypEyBfVSpm7LZAR4L2YMV3WjN1pvmu93vzSbJ5
3hdZsZWpnNiClue5qYliT2q4QCvOaEKSnHcKagiPdHehfuXdydDbooia1zh/rQ+YiXvMERBOZAxY
A9qtxb8mmd9HbWFtOpICkW95VjQOyfhcA9WEdD+x28TZDmsZZzNE4Zcy+4tiQmPvuclYNYPzwKg1
9i1qozpAf5Mjaz1IizKgACpbmio5Yf31Qp25eS295qNa/CEclxLsqUtJYKjdzg9TDub7th+1+yRO
3E1g1vj7a8Dh4bY8t4tH/NygR/S7XDw0QZu4YnBCgD1bP5iaip8O9cFmSDQV9iY8iDNoiPq1my48
e+x8iaq0ql/T3g72nu+9LbZ4dFCYN9zZ606hqiiYvLfIo4hSa5flhCcu2FMJ92KohH4bxTHbKj4g
PeAAJFgA7kVmYqM3bYdgTTsEY/uczJX+sIx4KqtlpAxGG3EiUGf4FdhDvo1na8v3F+zaphmuiU7a
G4upc84Y0qs0/6YCqLorgzg7YUgejJAs0XSbsfyviiottpBbW8QAhI70re7snQCAaKUFsX30Z0zM
GRPbY2uiOm/ijmYhmIeevYPOOnJXe/Ar3kD7OSsq2JUi2AeL+YnuHKs2jRzrGVwRO1xdRUZp3QGZ
yGjoF+p1OuDtLJUN+XkwR2PRgP6K20ZUwFum9C+dSwzS69qPf3M3Tb6B5z67uS+h9coqpy0o7XfC
rZr7BRNCWCWkkaCvYn30qbprEU6tE8MmiGJMkw0WxT+1t2Sfpq+9TFQjXi1YrRN+1W5rCs06pmg8
vaUp31q30x+LGawz1T1wmsSJu1BYiX0mG1SLzL9JJJw8nda1J6CzYnEJkEJi7ONaZfNOV7Wf3HRy
XrHXMoYhbTaw1kgEHFK415SEwKc+83I+HAfPsUT7JNomv8QxgtqiDJwvD28GwvPZWeuDkhtbpXeN
U6Jhd2qOmyoIQM3y5LnV1QNqypwXNCk3sp/xqMS7LEWIJVw5hdLoKeCSggyAJN1JWanIZzN6KG00
ps4gnK1Z281F04OFYjVveh+W2L4v55tsS6ZwKPOYxlsTHeWKHbSru+EoXZjHypmnM/iqPUBJ+Shn
vHjbD/i4yOIevkqmWJdG17UoMb70acMyMZ+zyXu2wdBtq7NP5JESNUKDd+QUNzICw0N/P1axtYa+
2Fj0tG11FyXrNHktfmrD7KIus7OwGFT7PSog7UTa7nscdy8VfvndnNYIzjMRMMMK1GDJhN3HrofP
xazExSh8e+dJ9zW3zPyZla2776whvjSdkZw5gmjRHjsjKmimijr6MK51HzSsJCD12M78j1mrIQN5
Vu9FK6AIspqsvrwY116T4mN3nRmItkCRl9UGCeTiE5SvIzCy6X/B0oxVNnvJ1bEx49uZNyDV7Ju3
VqQfc6X4LIf+oZ91Y5sSA3SsnJEMF02/4qJ/0kz7VTn6iwPh7LKqi+RcUFG3K2ywp7WZjwaaLV0d
nNI09lhLurDkgPwxVI3qlxd4J4wYeQnjGiBBLSpKicc8MfZAqjyJ45AdPVijOfTQVuwsT/BedxVh
bJAj1k63apABknhMqJAic1h7W3EVrUOtpaVaiqpaMbx7eESzTRkPNsrCFDXxuo57/amZG8UnK+tf
WwzVbukBR3SsOJRjJsa292IEbln5jW3VDLPWb462mJqdwhkP9OXF3pdjJM2GGpc4HIMgNVeqBDuq
ekseAM9u9QRuH8ZN4px9Kxf3sSwLtrNy3iXK1vYJa7O1Sgbzz0KOJIEv/hA/dd5A0viQjgYVW2K6
xK1KD/3S1fckORtQAXJv+EFeoCEX1opQg3mj6c0SDimhwIlrsWpWjueEVQAI3KdOcEcqPsNvV5XE
6U4hgjMHSS8CDCtATTySPnAucE79to093kkwlWBj1EzgvDUbfdBY4s0cFsO04VcQ9w2wPLi6gtMQ
p78TgNhLI7uAks7A/qSotzmag80G3gKnHs00LcRFDK7YMpCDzzUGtoilGquryGP7S5vR21LxueyU
PT6abR0f0pm+64TA1UiAAEUiGH7SKikvnaqaiBRi40ZoHPD1FBFRgP1dB3+y6ZzqVbKagzwQ7sht
0KS7Oav1dUIialgrPz+Xup7AoY4uxwSxUai2Av2+0UyYA6WhLCt8Mjst0d6+Q029Ow04uaMv66EM
NkHVXtNuyS40omCtLOKTzw2EJXLCp6EccPFy5JIc8rwIS1lOj2xtYqP1GXoxf1y6SxwUD31lY+6S
ZnzS+sB6tZg7sCLU9dXxW3s3DxBwY0HbX95PqBt6TU+hgz3/1JaWsS9sI/4dPIwtPjfGUevQZBq2
kNBH+W9Ge9YeJ2hzbMkheck6HlKObE3RfNoNcysPei5G9cB6ijTfT3TANipkdjRBDYTFWGm5Lmtq
U5clzUOEsepst+CzpvsL9m6jz2uWYFNW6m52uvom7ek8qNfkLFMDLVdpBmHnIvyiDBrf6t9AUeFg
0NNd5zJJB9J+0MTbkql41y6ovTt7io+piuUpGVX+mmjZsunwP64Lrr+jHBWBE20wqI1Pg/gBwYLA
dJLFx4neoh9N3QDXqUqayKya6Twls7u1CHl5sBH+9dOQhnWdPE6dUe9HALr1YuvmNrBuUkSsguDu
jh5aYMs7n+MnGpJbWnTe5MfG0KwrpgR37feWfbJdFI91MPfbxfHuoHWgeVSDRsAvfhy7jTeOBpzo
pTWMOYKQARfcKulRnpJGwgtozE04WNO8nsa23o15ZlwMVaL6cbJTasMk1tJ7mmBccR7BfNuj+V03
U3Mg5mblOpX1IsAR7pNxuSGCDdCk/JaEATYLiuR4nIpVoReM72l+78GmRJkYh3soKUI+rMX3L9yk
+cs4cHnSX9hwOrbtsfduUsiJlLAgd39iC6qMjk3zJcuS4NXv4bKdfA7W+ElR+9FK6d6lZj3dTZg+
MjIBkKEsrhfgyJgGcLosF0cnAFhosvzNk7ckVxN7F+WdGahxKS/GnDAQamXO2d3cxUb1ZHc4GE2j
1uEYcmdrDc7BpAntEdLj3JYdugNTRr2nlScLweatgmuFe6jc5waypka6eJ71ceMID+kSIrHKy4LI
8bjJxjT/FXJYgGat72JwP6u4f5obcb+wi52R2/yBLP/EC5E+NbesOCMxoViqJ8GQjYA4faPfsXeB
0nEkBEYRAs9l60ArmSYrHr6JiJtN0Y7TPs/ido34UazL0hl2WdwjuJtpoWhyk2y6VonrUi2Psqn9
DfmyxP92Cl9MAq2X2Xd8kzckVJ5FqYsHgHo0sxU3qD2IW9Nz/K25WbYSHS6um5qCDhF+7Jwit6Rq
c91ygSGVQ0QNbo/Gt+7EEx2U6anAFrt10MWQ4rdyknbco5iozqWDkioRRIktQ1uvLPx0DKO+eadn
JTFtNm3jROagt1968v8gYXIx+RtAOOdhUuIbLR669Jl84Zwa217Px5WidpniaguRZa9fKOghpQ+y
FHDQ+/CE1u2UzNTVrogFnsp+k+T+cqwxaqAQ1WR6opYgrCfKQa1OkhpcapjSPAPpDmdk45LyitPy
JKRV3aVZWa2MHgUEaXL9AXByQC9WkJ/U3xo962w5FUr5aK2b16Wsv/R2mULy+TxMkQCnK4xY4xfd
18WKLK/y0SSQm1Zt3+RBVY5EQyX9AelFY68bwLhwLvubSNC20Cc6ybAb2mAXoA+ZazIkVp4+QJrR
ySl49Fgxl7j/TQrdieiO4zimZDZbLz1kvEmyRig7/b3tfqdEIW6ufBS+IlPv0zQGV5WawR/gowWc
q4EmZEJaBbQJwRYlaqOKptpmjv3QVSTPgELeyyL4gtx5LPs0OdjNDRVeWCP72XvMUEzvTEitN1W7
2bZlJVeV+9wHfgNSh1u3bOeLfjvpvADTS5rjaqOJfoiqyvarNZEpoM6M+s0pqIy9P4tynZuUsQZm
890NS/VYJDf7fO3oWzsprsBhLiWrhJ830sEaVN36LjN+s3YIDvxO7+78Us4JsKHRXFnWzQfpEU3n
lvWyqtT84DQoNfzc694bs2BL9hMXtqrA90m2FXqm26qp6H/vAwh6ubAv8fuNG50wEEQWvLACnUto
Zj2R5Bgaq4jYxIOoimrDAxS55KZuA8UIrKvTZJa0MbCHr734ISCi6EzTL1dWgPCCwsvnxit3dtLz
pcfucsoWNtdFD9B6cy4uxFY+Wk2qvTBzQ75Y7rzHpx7/8bAErF10WQcKasKFHsxXWQwHr0CIJpp0
XntBY4UN+zl1Q5M45C5Y/9q2hP7cwcVtIU+18wK+sYcU7zaebG6hi1X6s1iz+LNYMt/IHNPg/0CI
/z8B2bcE3/8HhNh0hPv9G8nY/7b7kctP0rDs/EvcyO3f/z1uhHQ+g1I6IoFIDrkl9P0jb8Rw/vJM
37OAB8khIRmIf/OPvBHnL9NziKy2TNuDU7mlv/4DUwSKdC3Tw84LLmfeKmn+G2l/aHb+FTYzbw0d
t5ogoE2HwD+HOJR/DnIlTQHP0Gjnf0O8SNJTNhdDDDt+NvSFQx7UCOKFGa9YLYTQ4xaRy+DiHUtu
FgvVU1yS6wHKXps+mM+kn4znLiUwEJP2UuPSrKTMI7VMZGhRAWwk+ON7cgQds2z9Pf7kaQjNEUAo
xI+EsEW5AC4XR1c1URDdrP8iQJnA0Efap6JhLMtbl4hWvmhMkQwbLnGk69q5CcFioNiDZ/acqhki
wJdAs7NXmaTFSQZDAJ9e/jt7Z7IcN5Ju6Ve51utGmmNwOLC4m0BEMDgqOEkkNzCJlDCPDsABPH1/
SN26pcyqyu7bi7Zus97kQikqghGA4x/O+U4gH41JAcnFkhqZQOMZnAN+ewT4Uhn+APHMyc4mssG7
OmSph1+8vx3CCmFl5ej+OpjQ5gG8KP1Dosb+OvPK8FFUIXSJJcZsxByAdrEOpjszxsjd0fV1OEQm
JgqQxyp2/CNaj6EQzoF3XwB0SfrrsmJbxVYVQliUFYbsWLES7cq2FaIf3pS8e8BrN/zQKcfIdenx
ue+7wkL8FFZZmO1dU/YBJAUduqfV0yK+ISwwm4g2EPHB7gTlZOz3KdPFNszejCfUtMNmEX4CwSvR
Kg5GIt+cyuTWyrX/ZvVVYHYj8Iz3phDq3fLadcF+V1D8STh/TFgydUrinF2PG1SMBKYyTp8V4qt+
Z1Q9owYRRXFXBdVwpx0twCsEExQXlcZcZWkwmGmHhMW58YuWpWw/xvjX68z57PSWuCzytt0UlxAW
Kl+R6s2HDyV2LerR39mVlz0jN+Whx33RPueqSr7VmHeQXMWNCsjVqNYvVdDzCKhIYrcOavF+f2kh
OL9xtiGFEkKe1ymr6Ixb5TvMS9m+HRGYOPG174+AMOgvUFYFsW9fs9dD69T2GSOBNs9TxhtM4R6R
EG6B42p0diAz8suSej2/JNqeeVBemTvlr8W3bBYMd32fLXU1JfbNyvASg7b048ch7BP4srXGuFTG
OX1F35WZu7ezrHoxbILqg1VZm1Hary+SuFnPi+JLpOcw6k0nmwZ7nTU0Ga+uyC9cA50+WqFDquaY
LcF7lk/Wl4DdArBFxqZfeUvLfU1UwnSSS089YfmTtKKR1vK6RS9k37rkXM2Mo2JcHQ1WpHAPJNz+
LDtWcLti0sOTY9Jqgtqw9kEkLeiyV4xlRvJMCOuoEKnhXbqDuTW7EVRy7wPTG8bOEDLeuSBv5Es2
l857GFf9dybhnc0iu+JjWwrmbMa8IBA2L6VwigfXYMy6gHFY4xLG+WMumqnA9+XAbXiIJ/IGEFHb
2mOgP6Mcmu0FFbhbBn2I4VQMjBmC0tyHmaDyxBzkRmogA83drDh6WN9TrXDnjSLrseHZaA9xiMLu
I3edlmMQnnc1kBgK3gCyyAdWL+/VHiAW7jWC0JV/2yjJLAkyWMbc2Y1MmqTlAdgR80KNIn4ft4ZY
4R5oCQNeVsDdRWjjqC4z2jXBEca3gtaAaOwYNJGFZEbtyoUC+dDPQ7fccLdSb4Wqnb+vlinvSQZc
SiS81gBKgwwVTG9MSKlNt9Y6R3r/zlPCqveS8RTsaQE/xgrRBUbcAhANHT8v04NFk/pFN/RhrOwz
sVV/QJB3rZkzdGSUHhJJrYuSw5pzQKOIN4fqrkr6Gt9nkPMxGjPexyFDx6iXjXxwVAdUei42tca6
2vneD9zN3jKsDsqJcCVEJEPhVFypAOFApNo4t7C7Qq3f1WJlwha0aPCikBESJ3riWyet5t4AnCMr
D9ZH4nwGY46hNlXQck+1mwSPVln0SOrQTMmjFQhxx4VVEXDSDwzEugwUz15pviTSYBL7BxMap4S3
UmEzXyE1lFdkulvWM8Ny/nrK4yqMlNUN9kE5agiukRQk7d60dmgdRh7Zb6FRcDNtwwBzVyg1qKM1
Ws6d8Iv1oWm0Ze9DC4M8sBF//jbWdfnFH71mPDVNrK5jzy6xZGZ6fB/SzHya+PY2zb+Cv0MJj3i1
RiFjcTuh8SgAZcVjmr79Uo/8s3XYPzzVCTIKXN8l1IiQ1T+ng3tIsTnHEVSEQ67PlZWklzy1FV4j
wDJOXss9w6b6esEk8r9RMf6v4eb+X+NIbuvPf10TRo0evv7bQ/b+hzpw+5mfdaAVbIUbBRtVwIZs
pLH6WyFoBeo3zqOf1aG98Zv/Vgfa9m/8AOtjFKOskQP5992yZLXMvpk0qw0XpwhQ+S+UgfYfq0Ap
2VoDv5MkYVFtSvvPy1O2jyNu7LA4mmZT9SFnGg6GB8GVNVSMjsKKUVSHbBhHiRMgUPTTfdl4Fubi
vCGcWLevv3x2/+T6tfkwflk9S6lYyCoPCrXnQtokO+uPZemahMwliJg6LAj5ntJtONn7uJCYFppz
DW/mYvKz8KZxJDf6ItC9O0rcw4len/76nfgbKfAPb2ULYKTkpkzmPgq4o/74VvyGuVLaITsdkMah
KamsnZyn5rIGEXFNcOQHZvc5mtHeJjyvF5Ruc6Nx706K4w1r5woq5CzjDgLK6rp4Ii150fVzdVwx
/SxjXR7HdBhKpI9VeDso+niN144eFhuwHN5jRyfAt6dNLZ0Ht3FfER9AZXzFnc/AzMXfTUud9Wc9
ztYDkVj1nVMpeQ0CewAM1oK8LNE7/HBnz7+oipEaUhb1rcc1AUsGz5cZ9IURENFYmY4XxvXeqyFm
6dgUb7wR92TJdPlAPYTmR1srIiiPRaNKHlhBXM9h4n0uOd+OmVvNXxHYpccZYlAZ4I0Q7ruyMILk
4s6k7bNB1HTsiH2M2EbfFk1avhBt0EO8slPW1PhnaODRubGUuulFwlrCBj5ldK9v106uFLoYpYpU
6ufa1JRGoIUugZ0AKcaLdRku7KnpXqh5apK/YSu4n0LTeO/BMGUH2UKK3i35e9UFc8tYjJFZPFrm
3thQw3aNCwp754jle70igDKVSCG3TLBdhkxC8lKp33tfS9Nl5RWX7o1lg2849SGCXbPeUOKdkEqL
yJo+t1K8wPDF/5DAy6hS7VNsVewo+itXpz8YH7w1Xcq+AEUBXJFBnBj4it0E7eoar7fPDB/P9uyX
72EQ53t85gx4GkNtOaPxm+RwW3uEA4wywzSxkJAhpbkWeZg+OxlS88IbrH2+lgOKADtKG/dbHsZH
DX7kMnUkarGBwsGQ0AZwMPMxUXQ3OMHbk9Wihq0SH9EnzuDZWP2FYxnk2n763c7Rli31CxhAON4Y
eU4tEnXk2cyP4kI+0pAQEF5ikLIwS62K4VAJj8RdoZ/uLLghlwI2HxuS9iEee8fsBJUDzARxbql9
5uMYxOExcX3vjFZhOS3rGD6zl+Qr7SxC8VrBVLzTcXaFCNb+1PjFfM5cMORRsABKsnvtn+uynm5q
kK3bldwb1j6qkDIa2XSX+9GiGo9CbdJrvJXQGinjmO+3+KKccfmaCVHcW51/gTmHa3AtPEvdatwY
9sEo5qLXfji16adm8jErZpXPgHWH5g/+VGwWhAzzpijapcjw7XvRyHlFVEs7cFRy5u2wxSqx1AbF
JxMfZ5kUL/XaXMq8ehLYlvf42rNoiGG2s+ePcU9jPV7lKviraXvlekY+LDk+o2TFXu50joV5GhVb
5DXO15L4rK8ceMW5l2nJ3rlS4nLC3ZdGSbHIt4pO/jvRI+N9GIziySKV8xbyE4q6OFbdh0U+b8Qs
rTtajCgQvC3TrhdtegscrN/kGc5JGR0foC4AEY5xhMIQXi9oNysCX+c0O7FAXL8sFTeWmYV+XjI/
vAjC6eTY2kBkytSPYuDxsRdQGF7hOHSPDJwHqsip8q9Nz2oO6IJt7hDDpBdTqELYRF477bNt719j
UriYOxeG48KFhpPRgHf35+KB0GwYjPRZybnC8f0ZRDaWg3VKoRGM0sovSV+Ii89raPzgKXftKriY
7aBHth6ksm+/rwHSBTwyuR3fZcgVj3AYF156yP0Dq1TBOJuZyG1bizCqqnrwPytCzp/wbt44S+x9
KrK4PgfS9D1SoxyKCHu1l8VZt57AY9Vc9+O7Ke0x8pi9XOZubbChw6b0aCUumhazA08sdqiYXMwh
H7UdBSLzLt1WZYA+R5JSOj03xy6M56uRZKeayLLRfirjhtAR+nwcPFjGJcChfp5JD0vegImCpeqX
YOWcqDf9pCqfg2BCxzRmowNElDzH90XJx6wPfbVb2c6ca+xtZy6Z+cxePLypm5adbFdjijlo3dpP
ZLvYT1bGXwqDUl6a34UwEwcGiwRs0kkxPqZBb05ShNUjYh1m5L515n43lymf/+3ojZTza4ycNZFM
fzLKZmiIliE0sixPWcVMHy5j8lU2Y3Yx9xMX+LRWDz5rQAbxLrw04GbBDRCqS7oqwVy+mNondLku
8g3bHaMKDMfwmFmdFw1sio6M6XKArt3gFxx9QY+FrffaW+Ko/S8t5xDazrHJbyc+4siC8wELWkn9
1A0wCEFTZDHr1aS72MQgUVYX4Y1pCH1168ECDCOcMQpN79/XPvmv2J8wD7GDqmFkd+36qfY7xRTF
cy9s33JLUgXc8sGqKbaDtniWTSUTeu+GY4DV5FO1qBuW1YQv5JzMS8bIvVjx6ISlHXO/TKah1Ub8
/LT0eXFGPLve1xN7hHB1xUXll+tNZbfWZ91WW4SwuLBiVn5lH8sr26zmkHhF91qu+DmXGFcZCgyD
tCYPT02MhmsLQ3zSDItfk074t2kl2vMSlNDQQDoeAcCOFxzL0Oxs7juMUTD2eGywkVNotyOP987Y
f7yt45xef2Bz1/tspseUmrARkLeTtY+v1yIYHmnoSwhho0BF0ZaWe5kCr1sOYz6aKEwVDk9sGO1r
qOfgJjbdE4l37deMVRbHz6avrsfgKw5SHnUWfep5KihS9zGshOPMAuq00H4/+3bN2LCoHf/e7Te+
yFou1Zd8nW2QBWUlr2RK4tEUu3G0Iizg2e8PAT4ovXI3BVPaX0mdwRh1YXJ9DHOS7IvBP6CmIjHN
yuNzv3rB0bQsWW3bre9DUba3wlHOR1qEFnCf7R78XckAzRcuhfYk0MEhXU85j6vrPB7zfbCFZDLv
BGvcYROFg1dezVnYvv5+QCRZNt7kYRi/rqVBXjSE8V1rY3qkghPcaaQoZZeLbaVexJWFTUrMwt/l
k0em62rc0bsVTYmicajAk02Z81SO2mMHyCc7E4SSwxJ9jLty+MimiaPA9w3HDDPY8zqPG5+hXfyN
cJYq7zRZPveai4Z+zxCNC34eWProKqaq82tnPv/+WO42ltJu0l34o06T8AYBiP4gkQpwwA7ZmP1U
5ILP1jaNIH227xGnucoGexJ2eOiiFV/mfIQ1uZx7PQT7NmD2g/AebuOUxOe08qtwN27FvXSH9tVt
Vn0bh/bEQqvz5vPvf0ilwQWZSzQzO0hDLqmnxrSvKZbdiR2KZPVq5aB2IwJGON/CjmohnYmcTWVV
/ACv613OZc2PeT56waBK5uRgZns+C8tvX4NiaV80qhRKL5Wv5I4OPv8LPsfrsk7iPFH5X7QzGRYI
BZEcDCz7yM7NeQ49okox132DXuPgCQ6mZBn5UwxSCT7oXv/8+JOQOYAnu5+tyv8xvff2Qv+ZAPl/
R8iSS9/3r3tuDJnJ1z+B3ref+NlxO8FvvnA9F9azzW7jl2BSx/kNfbDtAVL0bE/KLVz+b5sXb+u4
2YoIz0bo/WuUo0czjoOYnyKJJvDVfy3KUW5BEL/0lcph4+Nub04QC+0I/r0/9pWeyWLWBBPPwyTJ
P03oSfbSkmTXBn0j0M2m8xS1TAiDfaU8/3tRMjuMCndkcp0JXDt+0Pk25k1Z3PVeFusIrVWOF2Wt
bJKEsem92J61Ebv6RmN4Ax+io4A/htQ7SwcAtjP34WWLp/RhdeuQsyJLPIRmEGxANaR2cD9aUlk7
e3Z8aBwoBNltO2VCrk+Y2B/IhBImy3L+nKdLfDPEKy+LxKNgr9u2lKJKlgqYS/zdsRF/jAVW5B0J
ROkRD9IXtiFHoeQnx60+pXJ4sbB7zCYA1oYYAYZhWOm9mYpjPFFsdshQk/lA0MIhbedTXBc7R9uw
RWdEkrk7HRBhissuYBdkKQ6I8xwK95t0PvchCYQgJzCocebXYRaR6HIIlH/Sov3aAcaNLXqBIL9u
u/BZFPP9EgDmtrCCrzY/OSqzsxKg5zV47JkTasaiqhvWrPzn0CWKGjANBBsNd0NfsgWLUytqGVWq
0X1JVHNc6uqy77yaE68bdi4Bx0OAUC3zCLRL5ZvTzeFrmWUTsW/Qm3aNnme5bxoPupEVJPCjTPJi
dw0xFgTIWt+Ns+BPtLPFu536io2Rx8x2NwvH7neu26/Djs4UIVpL4ITahWxinrO+7+/ywGo4rRJE
SUvKaHWoW3VdUqNgkc3HK1NMPaNzICAPgz+kzwSKJ8sGsDNAMHQHiM5ni3Xs6QzSCN9QkjHidTPy
aVrM+662wSlxMV/Evq8PhRqqe+FD9oIiIY4G5vhWqj6iYiqDvcK1hDM7pCPzp/hU2DV9WIlF5yAd
r/6xpBh5uPLn05CAlChkHIJNr6fLQTVY3XQ5RShz0/dlqBGVWQy+d5NTFZ8SMrYOCZ56yheq6jke
fyCiAlvSeeqo4yrmGWdXS3Cl5oaBVjA3bFcyGvp6p9hIsSNr4obnvz+8pGZovzi9GrGm95ifeJK5
4b1b5sbGiaj5gsljQUoVuv3neQ3LL6IdABjFk5TneeqIGF7ZBr81acWKf6nkNwThdgVMBCsrEntd
82DLqYgIRWIVUAkIMXGcM4Vv7Tp8d9nVcI2h83hewmoCTFqpjRxTpvqbTmBPRLjvYdvkce80h7RL
SO4rfbLaIgTBhhnRkJvDPAs0/B79W+S0M7Y048UigknOrz4JxEa7snWm9AbEd/Vd2Y55V24PmcWu
AI98K/LCxk5ndA0lyqCfLJTVjhdpQJO/CQ/iABowUvN9vRQDzLvBi3uoq4v7wsXD78jphPKzixld
LLPHyjjzi3reKzNVzQ3dY55dFgKbwmUzqII9c13B+pVrgY5n7EdOoCLTDcsLK/B2VIkA0JcBzNrJ
tRju36x5kIHiJ0Rsiy3vUU5sJIj4btUDSS4Vvi3vMCcQDfZxgrhq7+RYkelXVkipoz2hwatLOsMo
hSXi7OpxO2mqNHR9AiAMtOvE5rZG8jhT0KPacslX47K78uyWUEWvEeUBs0+20WNDNjtwQkf87YUK
+gvPRS15HI2fQPuOR9c/gvSwQax6osUT50n2P2mqzaeM0ad9oE5d5j0nrA9fBT80qNc1wyRIrMXc
Xc81HA97HSho9NhWMCRAsjpUZLTQe9rLFdaQL7wm8ri8upsu1MFw2Y7xQPhBWecpIaWheglhWq+n
dFrcbN+bINbHrisn+9IRBADvcDN04A/DGuWRDKRVXbmMKMMr7LW1uanIwsE8KElpTUYdjOe51O7d
0iC3jZa2Z5FQdlnSnHxjBBwyso+tY98NZE4GdgwFzcFIY1/g7GfJmWWidOC/JJAkpOvL9mYehuz7
iguYbhYR8vJJ+U3FgmtybEICWBFdionLOLInhpl7lbSBd3BxgcujrJFOb8EfyGjNLOuvIflYN3GH
i3bnhAhsUPr69ErCzT3olO1kk7igS3rReZiu2xZrSwRHgVtSiyGbo6GvOnnJQn2kmSqwxrBnmtn6
DlbhvfWEcCeHPJnoPAT+y3Bf1nMFmWHyr8e5tdBKWYV/Y7Qs872IU4zYPNRBblj2WIB2nmaPqAan
hwrijqycIgZ3UOpDnjv8SeXW7Z5eB+CuGxhHsVDsA/gsqAWaHQt9/baMagIf1cYGj3aWM/EN8rhQ
e1LmMDPH3sJMjkl4ysLWTRsUBrGPQFA1NDCHpFybj0p307eR9R6823H0NxFfLG8ypsPfdZcQCjox
/17od6d43HtJB6jJeaSe9Q52lfoA6/IUe4h0xwWEYFmdkDJLd9+75XKDytN88bwqgQM1zGCsdd7s
dW6cb7JtBGDG2GRm3xo7u5qKRF+Xk9Z0xnVclxdVAzUfi7i07hcy2rPjlDTJq1SfE9zGUVp54wd+
gaW8CyZvfubxRKCHk5QpfY2fhO8eGBQPrO6wfFoWdhRROhrnc865HDNUUJIxWTkm8Y4P2H9UrQdK
EbQ8G1Ej0W3VwrTvQR1owmNJjHMvyDAugdGLGHkHyUEMS7tZw8Gfq+FlERb8BOTefrgLB9ungg7c
HxLX24eHanHYW93svjlkw2ES8hRmrGbxGaIiqzQcfZhTWY/7gf0jIR/OAz46QU4LpSzwsa8NhvoW
QD/iMUmTwvSxUQ+NhsBFr1/o91lvugdlmPfiRPfh0+WN4EtyfYenETay4cDaOUsjBN1kIpblA01w
V0V9WZKn0kBN6SIwCTFXkwo3ztOSF2ME4bAhqreeN6PeantXU+sumJrqJvGjLijMcWkVPRQPaBxg
xm26+zTOrAGXQZ6+cc+GH6tmiLSHL7tJflGZbuEXZAtwHpopB3WTzg8k+ZJMC6Dsqwrl78OLmucW
qXcDgxMRxMsBU3d3xZaJ2mOuU9tCLdTOEAubHPySqibMN3Tlq3dYcYYhRdKr8y1gzP1t4L8MReMt
GLOseozvIatt7/9nmWc/s8y30Kt/3VZd9t9LtG30Uf/pkN1+4D/2mPK3LfZuC8hiK+YTbU/D9TNA
C0ApWreANCxkbjRJbvj3vkrK34jJk0RlMdTgR7cl538o2jDQklqOTdbHecvdxf/6L6wyidX9paui
zVO+h6wYbD9lPFryret6//qQ1Yn+9/9m/3ce3lprQCNR5zivPkjwY9gSZZSvFQLnGqnKL5/M+af9
9t/qsTo3DIG2f+GPrtyfr8c7Jx4w2Ay6atus/vJ6BTkiXLu8nq4LVkdWDOWidRLnOGG6PA7cshch
QbI7ZHj9Pk19+ZJLruV88JrLVtfL1WDmBzhcxVVW4lMkgApPSqnr/OdenpY9+d78kzfK5/vnz0UK
m69MuuQPsvH94/sMQ8JlaoLrokz1b11j0qvUBaWZLV139dcfyT9+A0pydfBqCj2w6/zplWwm2rjc
WOxNYco0dZ5xy+Rscqc8aN7UjHHor1/vH78BhJVk2rM5RBUp2YT/4RvInDKrqIVx5hfGiViXYBth
Zhahb1tuR4PcOnOt4H/yvf+TX5JFPq9GliOBce6flsJo0CpdeghOaldZkVUSDwwdArIzVpmT21g/
/vp3dP60oOey5tpyeSGf2jAUwvvjLznoPnHLjAxRb615COLlnJ5Tdpz1rhG1fskZaqTkedjWo6vQ
sewBHfmP9FvyQ4mmDNn5tajvk6W364PfpiT6pBYZyUihs3Xex7nnP+Egdt9TU4u3jg2MIaccBmQO
8Kw7/fUv888+Oy6QLfs68B1PbJfqL7dMnzE6YL1FIvokgpu6J8KtwrBAwVk0oE8d//DXr8dmgn/x
79b57SYFHsyBxPUhlPo5ivnlFVfpD25XQu7WltJX0ChgvgSdM56pS1tQp7bOLpoRYc6Ouj+59CER
vkx+E16DvKHwEV7l5nfewv4V1VVeZzt4W+0UOewCr6w88ZdDpmiecRzVy3eXcvKlGz0L64SXpLep
rhLSygrH0zDH0EUVOsndQ7/Y9Wf2oQM5QzIghj1l6lRGCfOq27pgZnNQ9eBctW6f3OdxiFBHKz8j
Ti5IUfA1COKADSM7fJjHFauinsTXLlg8vjfiqeAYhn3GQnzR4QPoC5zMrEyX9UCAZsNuX8xE9s3e
0H0OOfd6fMhFYkC9MojoHBgspBFQlpA5F3fyxEDeeo+zWX7mTCP8l4uteynbVZ+LkRRAdJAoQhGF
eVBC6BcPk0kEmi48+jcZuJ7XpgGcDqBGdN9itKrPXh+qlZ4LlaFx3dnaVSqmj5xHOY97Y2LxjkTQ
2RK1rPLcOSmAsXTBuscejDYwgmBDf1nFyDR3CVUkbGu/3+DHqKyJTEFYYg5Nl8NBsduUrOG6Nemt
Qv743DMUwdiXTWbZNexaMvLhXPK0AJfqKsJbwvzJyVm0r1Ox8Y7KJMhO49Raip1kgY/by2nUqUPU
+AxxhuMznVMIpOOQea/aCKz1UysgZC+6neRh0VP/Vgmbep8+SXPAz2F+QBfSxEfaDEYAGatS4gjS
Dn8j5SifhEO/gQmIloqIndXz8CEMA76agXg6EECKhHOnxaq2t2w/qyKSS+rPVNkTZNs8xxzp43Wk
7DUNweG+J+ovIQ5zvNFhb70S0QJ3lwscr7ELmpcljCrcm6EaxxHJTz5/6alQQ+wSITlF7iLMKz0V
V1EPwvOraqUigakeujMajIUktHBo4QeOwZqkR8/r1rsFaR0ERujewT4f5/IC+j8tD4Ai9lkTs5MR
/lyyRcqsi3/ER6p11KIxZbSfafvs4LDIDsU0wJONY8YcAGIyg5e6LH5MK1SvyLWn8kvpS3P2V0Ey
5ow2M4jw4Cd3Tlnjx124rs0RxSxiazl05ae2ctxnYTjsyGJw2su0cis87hqCZDWZcDqG/mzyPYJo
/1sq5PpUtB6Dv6Qftd4tss4+FEEtQG9sPbwWWGs1Tv0ZaK/bu4is/UxiwBZWh9xUs2G8HJN1y0lZ
6EtBDQbwtxlFCGr/oKWCH1p0LOtikCgWKan0PQPB4TDAHQz3q1oJrybaGTRtKAm1SofArvdMbnDX
zygn6UfSDK22M9Xc5Sn17o0vC0IKJsxFYMQ9Or9oqEpmh2OCZHSPWVwkTFYskxxqq5RoNoZ2+Za7
Em5ob3XZebBYBO2GUZOkmemKNt7HRvXiWJhId3lBxgWxvY45AHZil5FNXfgx2iNvNk4z66lmKnNf
GWa9F1NLWF1k2urUCkGIC/ezd+EvNfQjTqbpFRV5+EWv3EQY57LG3rEbNhn+mnBiXYZZ+3sYsDTj
8SnMNUoKIDlpsDjMfwCgctUZh7JKAxh7zIZxQjg5Ng3qs8XRN0U5yIW6SZQkh/gsaFEUcxr4Mxiw
CEZp88zMG6d1jvD7Qw7r8DZQLTQXZtJyuESTHu/tRKSSuImJFI1BLWiY86IZH/wa4keUQL0bj3Q1
2JnLgG48MsgdpstUd/EnOBfM+6Y2RwokVYrK3Jfb8WzDqkO/GrvDfibU7otj+uCpXYD4XsjFGd/C
lTytS3cwXXGwocm/LGnj+Lu0qGR/qBybpT8JTB254QSU7+pVF99T4thuuRNbEj+X5t3PHW32El0v
qYtY70rABNV0PU+gl655IKafRNCVQNf9mjEXR7L8WKXVI2GxWudtxABBdJsO20/50GFam+pkAQRI
iX9rjyyDafYZL0NzkxoNNSr64Adfp6kfzFBImyWsz6oAIh5ZB3pInI88Ztqw67lu9niZ1bMGA/m2
poqUvNSy54KYaTOKK0T63hDhRkPrMeCHewmCpIh5gqzyE3bWTSLcqqo5xVOG6DsTC+ZC/hSDdxf2
8w0hEqaK7DaW7xPqE6ZTCzfDDshWjLWekWYQIW2gdmENlygWe3jNeIhZeM5nsViX3YQCaGe6mVyU
zm5IwE1bi7lgvAU85b7R4kADkSEpRDTAYa5IeoUPUFvWheOxvO+KGYJA12eltaFj4+eFylRHcw3Q
gg7eLb/w0Bo4eY0EckaRiBO7jddvzD91euAKXR6rUUB8nysmy6zRgSweV79x4aE0wiOcAPdvz//1
m2E3VUXnRsVQEQazgLm7ZIjtr/TFhfoWoLBweQYgUd+i4TjW7bQH78V369w0fupg1S+3X4Gqsf/c
eV2T7rNSFQUAkngTdFoLN2UyDeRn62Z9AWLTcj95JWMbb1Huj2qKK4bHaVtYVJgrx+lolfUrmeRk
fuGiDFCeJ2mKqUG1b5M9kmK5Jov3QJLRAHIvc/MbaiugIpgO7HfVKfHdt2pCWQUFFLjWKf4BB5hM
xiFwxvGACSYm5gc7685zXYRRpsIgnwWj++GuBtw9qqm3alwYlacz5NO1cPtzWVjOrdXMOet8r3xV
vjWfgwydPEO2eCBjCAPGgQOmOFY5lNxCuOmxUEkDXRtZe6ia3EQdpm7mGo01fm/abH2VMvWeLHQ8
18jcs4QuUvfpoVajfjWaYT4smGrcw+6Q/q3ngmU75as0Xww6+JZgH1fcNrNylsjOg/ELuQbrV9LR
NXEz3Vo8xU3tcK46PbMVg96W+V05MLuVKn9hOgwJmk21RudFIsJuqAsge8lEnUtgacaNJQqGm30L
+xPhJtX5Ptj+Dh75cPkBA7CiKLJdIKL51BHEO0DMeFwbpsb7rlrWL13jw9fUs1zucgZDuCKKWSfR
yCUU0o4CwX6YPbNFt2OleepMy8nsEDcgIYOnskkj+CE6POYgL+Y9XUP8FWVR/6GNLp58dqakC9uj
A7w7b/QzA/UwPyEZki9ctOoJIwepw6xzWUpVarb2bNMqOKpl34V7T2Q+RoyyIQNWmYDxkHC6IT3G
eIHQn7FnJBiB/JL0SrADhcEo5uzCyi0XTQqWmhcLWC5PLmzWKKug46NPYQB146TC7XdKFs4317Hb
EetPj9s7C6v8GypQojyDfnGpoRBm0xbDPLz2FjETXFWW4YMYOz88edqB4eAIqR+HmB/E0ZKaZ3uV
+WkUE9Ja7eXV69JI58ELgvCjheH7ZKsBgCB+fUEGqsDTtedLw0SF7zh+jcuJ4SAPAkxMbPSc5JSF
pr7XWSOyfamqEF2DSN1PXao96MSIQGE9moTznVxZ85xBrifGL12o04Z8JFrAoRCAOypD69znCSWa
D7jocoLdlQOosYoPr8CLvmNU2t4vduwg9bOd6artW1SqagRQjDtbZuHFDMKAMq0ycXcoXC8IWZi2
K7hagCNUB6r9EL696WJtB2FZnEERROXKMgErrn/C5gQKvwicg8eTBDwMzpxTM4xkIfjjOJ3nBYEQ
SzKkk7tm1h4OeUf/D/bOZDluZMu2//LGhTT0DkyjZbAnJUqUJjBRDfrG0QNfX8uVeesxmoww1fDZ
szKrSWZeMACH4/g5e689PWj0C/GqmaGvPdmOgYMpmBkB8iWZjZ/Ms+k8oUgTi8ozcSLRn6avMOYB
tIzYJkRu5QxlBP8cFOMa7EE8quwVmjGik92XuhaThapE554GbKY/mRDjTrM7Q2LmAj298sDhaOsy
N2J3A+kyEqsQWDuAh7SYSKo104K1VAflN4RlyDPrIA36pY+VD/KLGoYuszoSd4lsIH4JxhXsA1SE
ixpVHVkyRj1i7pgzokDBr+pPDOkncnSQCVpYtjpaPNnUTvZqkLK9E4xeumXILAM1U9MvwCpHFJI6
/zazd2cIgNxb/U/kWRZoMAxTBdVwziMcCQG8GsuhJt+ytuD4O70g0rp3+/Fj4uXDLXKC1FowDUp3
zPVQOvYclHey6Flw2B/t564fh2ufrtHn3tAlJwReTeYnrRxJ9wR8bhaeLjezpB6kvVKZkFIACXCA
41O9rjR7fFKNWLC5bio+Tq6r0c4taUgvPezMeBBpNjVLJ2fPWWrUBeUSEMD4zNyKnW2ObeMxJJzm
Z2u0lPXQ0qGcWXn+y4f8/D2NQm+8J5ex+kKqVKfmgfSZt/xMokhLWVb5U9fk1mvHbFUsPYAEBPmh
CiyWKB1BGUR6w5sTlnqXriO+uYA9mL0SSdlU8+emre3xxkS3z09KRguAeIGdgLkRO3GGQehqridO
cyPL3kVlLuxg3VDzMgZGq78ZkEgxxf4duaiNU/1Jm0y/X/HwjYesNpgvOz3TO+RYyQz/sXGuaYiS
7wTKCIzeXMDH99EZG6uodAeqSiIUqU2MsviIL5OcRkK10u+SZPe7MSna27Yq0RlIWbvIdpMq+zKI
enwaQkS+iScTFRPgBOm11eMRXA55b2IhpXK9m0O1pwwB4+s1dZI6qECIwtAvK29rStF88QVx1Vew
v2OSQJrxB/MgPHjeVHfuqvG0GEIqUCUqHsshEqKzdB5YWcD0ozqylqP0shYTqDGAeA1mbqg0gIoT
/a5jKob9J5f8TaG14YuIaZVOsJZssFJ4ZKdIBhOuY6ffZt5iZ0VIbX6bYVbiwUV9fG/avf0rqSf7
ZxOb2G9jIforijdOcOPgx5/MWTgvJpFCau6Vg/mvoiIBPlvM/pIHR8RlgaB1V7cAFlAwuPYvmTYJ
Yy4GbuGXqXDsEaY2IqFV39T6Nb0JhyxI0slrJsU5peOYJtOO3NPU5sjo6s6mTySpF2XcJNmWLys5
Ty3aiZJkEyYSzMlr7Wa045ZfFUYJe0/cc05mjh3PlHDVd5DNCUlqJSFIqQX8mCFoe9vEk/ZVjiRC
MTERHpIOhPNM+f3Cug6lxE/o8+VskbhVtbxGroHUlRNj9a0uWvyDvP8TeadtGWZLBsUEuttASD4A
VxHTuveGijYDU3G0DR6hVa2vjsmlFcFFI4MpXGZGpkxuhMm8OO1gvza8xOMub6X9E/L2/Ew8pBky
UgadyGkqdCsWn+G0i5IcLPovkhMIztpJuyHIk1NkmZbeC4SD3N/GEDWR/hHkpdLHuobQLoOLLQd7
6gFAWD3a3iKNueN9FO0YxrvG0rYjSUladNabIBW8Xpil3RRIiYRCoENwuG5QhZILigqBAI8yEzT6
g1FnINr6pDCT30fR2yQJFglcLznua5f8KoLP5D39Y7QbKB4m/Dft3HwKRFM/yJjxPgz4ivj0KXML
G6EOHRpULmb9I54oNJFzOMRiEdbXPUFp1KKVG6bpq214nEzjAQ7TruZl5htTIvNa612VyusoaSgl
F3bN+XLhYGmRVIc541D+qdc+DEnpvMVG3fMlaiciZ3WE35+h8RYkT892LVZuHpC5gUqSEXNNbna6
NWj0/Rqgv9/OlPbNgtc6f+MTN942Ro74VrUkgfGB7ECjI5PAWRn8v3WoOy507LZEVsm2FDDLdO3g
UdYZlU2YmJ68pn+SwE+HUb6AUoxsUjakT93CVBqQ+Pb0FPAAV02rPJsx5f3YQ7j5MPLbyP/rNJsh
PdFvdQvsYiUtr0P2aPXRAGbM7N/4/nbtxhfE9KINC51dXiai2CVlhj4Ep1zprMl3Z1EmbhaCCUnG
1/+ChmXo6K55uHQRH6tezs+DF7b3/4VtfprdnBRDO0OMBgYzEld1Ro9kc75pfGKqwIKw6Bw7pmua
7kGT2pV1E8yDGp+mmk2zoCtuNc3qmG+LVCUJBh9gaDcXRhmHtjfVqMbUZzs6fX7Mm0K1zt81qpnk
h03YxRKYJWNXJqtGouTy9ba2ZbLWtSzYGaZE8UMreBUXwNqsDGJAWDr2hQHH8bxIIPC3dR0JpYP6
xdr/SzTHa0qCEyqM5sR2xbIztujUxw+u3s4X2K1qdnHQnae1DT8Xk6MiXhzMUsyudjVIqrha6Obd
MDcvoet11e78Az15FVyDzB3UYEoRfN/f2oZ0eEMKKn0rNOZ11pbah6JM6wvDr+OrUIj6nCdA5qqx
1MGyoXdIF7amxukY7m8KKzCZDDJ0MP/48XgOzwUHCdpP87cx9P2vKSKSJACjl0uASgYQVH5IGaId
zZUA6/yNO/EmULLgDqVB5mDHPNCpTmlA10Myeqp0F8n53AzKPZHc4Punnzq3/roTtfh79v6v48pT
ExssX7rhq6Gwb6t52LsXARVcVGEmlHS4OcTh93Q3ZDm6ZHwWbzIwphVpiNkSJUx2YVh06hXkpjJu
s0y+/fbhi69rgWorJqpqURqLEPwI4xCvcm5QgFm3GuEPd2ROw+6v6u6mZCgDBAHB0mpGKXrhLhin
boPnW/ArESx7eGv3b4PT5Ixram6DLtLqOYWtuzJ7emrDOP/s+qG/zTWLQM4Z38ustf2ut4Fb+nZD
MlekDnA9bKIqrEygiUI+MqU0d0FoMP1AF3NhwzzeMDzk1jhkGcMqYs3BE3MomoUe4UNyOLPc4C4T
OzNL9HUtG3nhtpx4yYQOvdF1XPh/rqX++bvF4RvZ6DU5RTpfQ2B1qtVAH7G4cJXjlYCQwaAetdmS
bCQKB/uS43iamdVcRneJT0oqusN8Ub23sccbmJIBxDkRu04ROfPayUpKjgquQmsG7oUN8ugN9Oh8
GS4VBdsKqvGDWxsKt9Y6B3CVho8F04p6F4vCIaKE0I4mHoFQh75xYb88WnpcFO81AnVLAQQcxdt+
d5PFQHESq52sUAdYixoSNr+GAagFBdQgCd/2OvaNLGawcX7DOXXjTcdEquAIXn/dO/i9xpRbjhbz
eyPbEtiAA+AeCUzNQMvN21oLCXf3TfM+cWvzputLivhEMAwNzPFPtz7uAWsMIwA33TDsg63P6AKt
TTlsLdM8bpYavAxS/ahmG6Z2IS2L61n36qvzv/74vtuei3KTrwffXgzn+/fd5bBtFZLOHBtctZ16
wjFnoEbXRRKiUkZNybGaUPsIO+eFJ37ivisEFJoZh99tsPfuX7oNNCaPJLIvS1fQ6srr6oYGDsdt
8nI/jW2drqYUHSXCyGgduzUKww5xGzPscHv+HhztJXzcCNFEFISeCInRwR8yJl5KvIun8kBqaG7F
MHKWpkxPBi9fnL/U0V7CpWDG61yFLfa3FeT9MsfT3ZutQ8GfFl56JdHNrR1Lny58VY6vwiridbKJ
x1Tfs4MfNBlRZHfjUFDP6lir4zx+Jr3KvbBcj2+by47FXkU8EAKsQ+0Txt0RD0QDixr5HkTLPN1G
dop+oWf+f/62HW9JrqnqQpscMrKKDs0rQSL7qLO4FFRGvVsPla1t2thzib10aZHNGFuItGvSu/OX
PX45KN+oFG3DdNgLvYP6OJa11hQmsXwNZIHN5AAyH7OguO2NYbptWlNfkIkA/bS9tBueeIBcmKpR
mKjYTKWHe79MgJDpgdd25VKY4/gx8yGZYm5IL7z7p67icUvZ8xxf50fuXwWBeFO5VY6oOze9u6IU
r9g7qqfz9/DkReBr8CsQauHa3L9I31ExonWmPYcP7mowZPZI7Lt3YYEYJxYjNgcbrR+WKcH3c/8y
SI7rPkfry6Pq7HsAU0wTKZ1vaSCRt82ce2H4xI65jR09dbqZYAzsUoDBTkKacpIUV7ljxjdeM2ov
mHi8b+dvwiHVAzuYS2HgmKYQFvRecfBATWLIzIBO37LKnV96HMovXSWf3WEubyyUstdZMxH+6HT0
+MUgujvPswkhEN1w74YTrDibDGTTSIbP5/+uUwsc3ojLMtcpP/SDry6ouslmkFwu88rIcTTHjGx6
I4T15qbXs+x/hhkxhMbk/zh/3RNPy1ZLQmk0GeId8lZor3mmZ7AoIB4w0A6IPZIBA8VBzy/tUsZ+
UgdqLFYE1joUewSn2EhC9lcGo8temyVwIpnmqIUg2a5yWGXrPEMW1U6pjo0s9oGcFOLe8WfMKlDI
L1Srplrle4dO/giKDIylSAc5dR982jNy3TpaL8Wyt80AUkSqIp0xxgi9qenZTsnOwAR9zcBi/FZp
rfnV8sdfdesaFCDMQ0AxRA+p1xRYcKR4RHMKfsTMpfshgq5FRhLpiqgZqtFUZn+HBn1MaLkr9UsC
1BMLxkHvSviMB7fKOnxwTAonvYIxtiQIt/vpEEDyHNAYWjutUzzPItA+G6gH7kaLzt35JaMe08Ed
xESpjroIIMEZHXzTcLW0lc6oYJlz5TfMJfpWR/j6TBkBuWbyL70aJ/Yt7JgunzUH3SCl6f6ywWHP
/h6Z0EUQED5TZXcPEzCUC7/qxIsAnckE9+N4fK4P9wW+MHFi+GiLCh7sB72wJDtWGD94YPIezt9A
48Qa5Hti8fA4yyCkPliDY4vb0+lq5PotbnWDzBo6bFN3Y/Qa4owWQEE76Abjap13JTarbT3kn4w4
uOUMThJ7Ly9sPsd3WBhsORx7f7cUbPX3viv5q0xCdcCZubQ1I9naDWVmhXjxwqt3vG6oGZBi0h1h
G6Bc2b8KscdTZvEOwdUf488F1IJVX/vDVYFM974sGAmcv83HT5TrOZR4SE4RnpsHW6oNY51qk+vZ
cIc2jc2EnRlzsIlKjEz/i0sJHyG4Db+VIn7/p8UM+zIA3sAuu67eOao+AoQw7pzYSy5c6sSzUiUy
cnp1SKNY37+Un6LVEBkrps/icuPkrr0l7UG7cJWTzwo6FMuUIg9Rz/5VPCPCFAvCBsNUX/KYnPqm
YNKxbEcb4Ymb9hcKoJPP6t311D9/twLFKPXYg4W57EGxf5CuR6iRoSebaMwvNRFOXQrztfrQWrDG
3IPtpPabYNAMfhp7NRAXWxjLps3qG60L7d2fLws+dA4NVSg2EOD2f1VoDtVo9Eg1kqq1dz2J1AuL
xNP7UofWdP5SxvETQwNPv8xzoCPSv1WF+7s7mDsFmqgWtVxhmMabdEvO6XbiPVauaSUbyKbussNd
9UKaNwKuhuAP1cx6dCOJadypJKB1GXirFoE5U/+2whCGaPzCK3m8eNUfyaIykGXjFzvYaPSWurHq
2GTh+VSr0QiCTcjwdHP+Xhw/Yc+kkHZhG1NUY2PbvxWMo2kd9QKeDwrDbQTUeCelC6k4deSFSx0f
h3C7mNS7fIdVQ/ZgMZVx52bYD4gfiOciXSEWEJ9GD2HNZCjasZ4JI1z23nSpij3xtGlMKUyBB1oQ
iOD+Twygnk02xfSSKBEXqFEYNkyujfaqNwKyFa3ymYffXLPU53uzt/ubKRXlFhNqCCKLltUyEX38
Mhrpo45s4KMhh/nCoz5+CLRiXGotnc47s9SDvzD027HCZomMz/S6D5oelnedTlcpCrVLDbvjmwFE
kY8XnhM2YE7Z+zdD5qlOqzomcFvz/a+mmXog0oQ1rup2Kh/lFE0XXrbjZexzhmApG2yQOrOS/Qsm
FfoDWdEqwZ3WvHiDNT1Dx4bzfn4dq797v9CisLNImdSBhUM2OvhdlRM4pZeONOEYJF5DrUac3THP
QzXtQUpoK/Qx/QB3CRSQu/AzxF/n/4ATv5OzPpUyZm2dA7D65+/2FAV+882cURRltL/2yy5ZQ3YN
P5y/yomVQiUJ5FKdQbzfDrH3V2GPrFHbtaRUBFb/3E79E53Z/NXJ+NScv9Kp3+NjPjHw7fCRdg/2
yIl86HjQeoSMOnS8oMr7N6H71cfzVzlxAqZzRQOV/iE9H1McLI+5rDDkZF2yHLWaNGezRRdAmjNO
+Am0H+F14dptsonk4hYZRTZ169EdvrdOQ6g72l2yrQOE8MnULg363P+LRcWyUgcwD5Kod/jHkXBP
0dUgTYqjhshhBXZImdfPsMdwlxB1ujDdoNiAaEdPTqv2wvWPngH3hVXDroyviSdxsC+wOdZB51gB
8Rx9+hJpfnon4DRcuMrxMZ/SmvqILoTqJFNwHixdbNYNH+RoCZrPJL6hjaJtQl4aaSoZM2vy170r
GElIQA3E1+s8mr/ZRtSTLdgCaI67dl1rmXgBMWCsfi+PP6L1/L8JylUL/d/dpUikStIT3rtL1X/w
P8wePmPgcJjrqPG3slv+bS41jb+E6iZR6lIxqPnq/zB7HCIW+MyzimkpUPQoD+Z/vKXiL/hzFv9I
LQKPrvqfeEsPVhO1Cqc1T10fTQCtz98ZpO82wtmszFadD1cFHasbMTevFfl6Ww1B6G07T/51bOTF
jfpobGmmiK0F/yNdCOwTFRIh4SP9CbprsqWSl3e38PHvj8F7G+r+p+/3H+bRYuMPo7zkVHDwNgsQ
2+Tl2PqK04e8KdqOlCr8AfyhvGbw2rEknL/g/uurLsi2JjhUkd3OmEaZgN9v1jagt5hpJIPFKuiW
eu3V17WltZ/OX2W/uUFhrjtsmxTOir17PAW2O9K2PMrzVWx1+u0YzBaYOxnDAtQs86UwzfAl7KT5
WIGCu7RzWHtfXXVtjj0ubju69uqXHvzCwLM48gjAYBYZ9l9Dwuavm4K0TpsZP6TMzCq2eesOGIgg
NmqNV2CXizpzm9u6e8/e4j60REF8OX9DDr4pf/9V1G20W+gOUlWpv/rdChSVHfpWEAI3GS1t4/Bo
rjAyNPDGNaCZlT9Hz8kIYUR2zU01iXQRMXu4ct1e/0z8AQvQ8J9Q2SGErC3BSO/Cn6d27f9bqvzz
5+HjhhhqMgI+bGB70F9nyPEB8QG+t2lT3wIgYdffQMSOV2JKDQwSikTk0tPYGgAGlz7w0m1A5N5N
1YTtzfm/5/C14BmqXhG0CoYGVIYHd8udAXlESsDvoIRF54x2f13VkbcWUGVfI8ef/qyl8/sG0BRj
E/IEHzfWwv7zwTSQMSGU8dqXZbZBOyPMRQrr9kNdT8MShj6DQxIPfkkeAZlKTXs/AfBaY+esrjXg
UXjVxkvl2/7h5PffxFJWpbHDzkC7af9vGhv0umbmxutAuOKphum3xmrRQ/sIRroufbMUde5fuPWH
GwTMNY5DpsOupCy+ilz+fqGaXWV1xO8m61IE4dazmp4QvKy8cL9PXMVW+57B2Zquy6GrvUA45McI
VNZj2nBDXRiuy6yz8ufz6+joDjJuEoD/EYb4ytp+UDASvAavIyEMPnWn7K40I3tXuEGGbpIyajt3
AIkSLXcfz1/V3S/8eXBclu8dP40uj0WPcP8etnbhOzRE7FWZz1pwpUWO9ss2xqjYEE8abfLBYExM
yAyZERCbJ2gmRYlrp54Hc1h6nlaXK41vI6Enft1+SDUyS7elhTxY+YadZeMQ6rGo7al6rvHHyoWw
5/E5SZzwVpXoD8mQECJNF8tZVy3jCughQXMbzhbBw0nnkEyB3SG4i7ygHLcdP2bb6IlZ3nMbHWfR
99G4bgur2qAa6DGRjiaOhNBv4L6CUIXbC5P7XtfyoVD5oeU16yTBpyWoSuFYQydYEvBckhnaiYzQ
6RhMtmfIkMSWoav6XWb2bvE0YlwjFLnMvK1lTFBS4KhmX1vHQXjukzf+afTNOFh6qab16CEjA827
3uL6sLRBvOH2reuVlhOK4XZy15Bg+gEsn/yU2Qk6ScKKm7+rvn/VNZ1aSWxHTJx5Ozg4qi/eu/07
QwtO59qEaGTm2qqMs2DLTNpduxKZqjVDYY0ygnnPLyT1gu/tymodMRIGOcj/lnfYbhmCIOysEFdV
btXumpRgfy2LqlqZGpnn5y914vdRE3Axy+D/aCTv/z5SDlNKJ59L8VbcGBMTvoD81mVlVfY163za
4A/ILnyrT13UgDmim+z1LsPT/YtmYdgH45ySL1f67V06jbjERLYi7hTTlKA+cdta//N7SnvNphCk
EkSldrCpljZiYgxv/NA4tjdIuHC6xl6xsWQors7f06OvGO0FGuYcU1QTgEJo/+c1iQ2EoSsdElJB
T/HVqnd6EYOAI8n6zsjz8cL1VJF9uF48Jh90BKFjUgIdfDYz4ciywwG/IkaQAif3/F8e6UVvcTTH
H7s0N1/hH3TDVi9rAyN/jTpXD8RYbfXUIehxrrxy6ypdPPC1Wn+EFQdkgb77tGsKHMcXXqkTq5uk
WVepVmjmotbfvz0BJtZBa0sk4KR23XadssVX4O7cqrmkBzp1KepRHCQGOFFEuvuX6vu+waGHiciI
cCANeCN2iaZ5iMqNSw/h1DNAeswbq6SIjKj3LzVFZuMlfSJWuKaDW3w0YAWpWcnKbQD3Dy0CTNin
f9Z///3FQekFYAT1gaskCPtXhRYXQzSYxaoTaUGTx4bWjk0LA+Jobv90VXOCQL1K90HF43kHXa1o
nEUGIcHFkePZq8QO2rWcYenZCfNgI22zC9IR9afvb4I0HNBWoKyG2gJ1df+nBZGV5jgC3FXpSmfT
aFN76/OFvbAYj99V/pcRrnIldnfGaPtXkZCyK/SXRCC55OBqRtxtrTzq7olCLZduCpL7/F3kf/L4
d7EzECqjnpdJtbt/xSz1SWUziZ2FNaRZqyQei5bmv92TwI2rs8AlgduDLj6BAs0o53DRDS0+4qAx
IP4To5Zg1/d8qO/oO7PV6Lr5RzggkGQnzQrS5YBOn/CbkTJCz2eInWHSf6JqJw82IPTzexyU0zaK
reFXAz3yIcT/a26k6Phyk3ExdJty4NsKHcEJwzX81/geA0/9dUx0yhZN2KCXqtoPiU1tsi8yARe0
AG3dkduq18R2l0pniU0aLyy5FcNbUFJ+wc8rRcuROpE3HNL073YNOGzJo89fmq6TLylP+1caNcE9
okDsT30/B+nCq1sdW7DUwEGnUgBV9BpDZWjoY/nmlHYbXPsiA29HRu/0iARRgFvBUEiCRhpjnJvy
qL63tXokglfrBD6wdAaFTUa3uLE6DDALfwzHn2YrsWFGoZt/c6tW5usRt+5HDgv9Z5wyU4h/ejDC
2y6zILX6sNbfgr52M1IlPJJtmVBgN+oBbXwGFVJUm3a2OMdhCsqzTRpLuHRGhC9lG4/CoXQardZa
8EexIY11ln+fp0Z7xtObkOQmA4XsUOiSBQ45194EOHDJCfZ757tyw5FHonKgCWcOu00dD+FzNmVB
tTSx/z6gyq8+Ubq1LVSr2CEbsp8Lb9HkkuwLHBANQSmpZoXE1wJNAVwDnAM8TgMuv29HyESuVeji
NpuBse4612tfMgiPwP2gEALMlVNx3ZrY8UDfe/4z6drS30o6oDc6PrwCL7MN27MinIHbGhPutYjx
Ht/wBEdjSfU5lIsJJxj4iFAD08uz5V+EfRTPyySwuvvOw32K0b0WHxO90KpVXKaed4eCsNxpThH9
MEvTT7cJ2S+7uR1g+KSJLHaxVeBY6y09fOrd2fzIhUiEGJu6/DSMxfzMuiacMYiq/qcskets03Lk
rzVzPnJANAP54BKQeEmVfnwSoIBQLWuP7oGH93b/JYe9Y2SQqExCmHTcS4VbrvgEm3edqw1ryo58
YenDsBIB0R11dml+eSBUUJ8F5B3KD0Jnzudoe9BFLQD+SJLSzVVVYK9fGPksV3WmHOgThoq8dapN
Z1chBQphdFVT+w++XYoHkwcOvbcbbitD+yea9l8r6eNvsfLIcKylSqESU0lb7yvpViOnUssNdyU9
Thd4zVLCJ2CvyMjPni5ssie+Hap/z49XHhVxWGL4aWl1mAYt3ILusBvLflpNMKRu1cT8ZnLH5htE
rQLLN9Zuo8ZSzAGkXE5QGnidgwg5wMRGhYJsc/4POy4SmMsgYuL4i0z9aOwYZyArjKQQxBCU7a3e
Df4AgbHSNqWnwp9St/iEK2BYn7/q7y7O/qcUeSmmBCRUSv15+JGbk0qPnWiAthv04X0Vs+HTBqx2
BSAkRSDtNrPFt8XVUvEo4lbsshmXLqb3uPmqVXP+ev7vYVx/+A2kYQx2kOkUaZPIytR9eneqwmg9
Yo62QiqIvru2o2x2NqnLsZB4xwB9Onbs2NyCdO7uYa1zHCEYiNisgIrqOmQN/+gneqbIVguxG1ND
Z01njAMW1uzY+lrW1JdLFRpb7Tgys9cVKpslrDy/W9XoJ6tlFVrOJ+IpyHlwUyh0hSF74p8ao74y
kyjEJxiURPR0SIv6RWCySeJdcNzPkRMW8IOmycDKnpqEVJDPE99DNYhQ4ZkGFr3cS/UGQajmfq+K
kU2mzeUw7iw3qyGDOvVA0gsM08VkKzVbZQ/hzuA5vFqVhWkUfnjZrGqZexP/Moyf7zIs7WydT53u
XWcTYyeYIEREYhkRIwJAe2PFwnxwrKp5cedhbjfGbMmHjn3XWgbo38KNnUxYUOLRrT82glbCujNR
M1wNnqmRS+7od2BX3OIRlwQIsXEUlrEsIz37JLvQgpiF/H3LUJyGV1Q1TbEi5cm2FmXcAngaYVM7
S6uTMNzL1vmRlF6hbfkuZvlPeKB6+zGe2a5eZj9yzCs5AdlWUDtsJpB0RXfNh7vZzRAM7pWStr+V
IvFtoPnBjHYdbpO9S4ZW1tspatOYiKa+Np6YE3cb4jUsiZTd0+HQI0EBDYYeFLMr2W8PCnwECB2y
9kc9HPEIuxEDB55mqNAsXQ0ZtYwrQ65MPdDNTW3pzfcoCIYnPtThd9g2dgyxJHbeKHoVmRhKnImC
VKteEabwoSywqX/hPEmucpbUASm5oDACMtWHGC1zAyFhZcND2To+cSuLOG1AXA+kiH1sGldt/eOU
bRlxe816KHLxsZSDwBdCKt2mimGdLEthQfjSmyBN1602dvpmJquE3PkmraxFhEbiIcHcZ4JbTwh1
r8nBGkD9tw18OmjP8PB9GL+EzOXTaubtMzY1zMWXFs5hvoZM7FDeaX31kzysMrqq7Ip8FxycGEkh
f5MdD9YbC6MEeH+bzLWfLdDbeibuX3UdAR/+qhjtqFs45cSMzrYbd1sFLUaLdsZ4uWIRjgCjm0AH
eViwAJmDaG/EcQmxKMB3i1U9o4G4KrEOvobOOFxpue+ROBT4I+n1BjC/uZjcL13bTRq0q0CZ8FOG
CaupAemwaEdQNerUSjjONOmTZEkV49dBo5G4ssZsfJ21GRtG6LPSFgyUy62sR1XZhN6rVmoj6QYN
IbcrBJqA0/qq0V86qEhg31hU1+NsJz8d0WhPYQMzhCScuH8D11jry0Fk+pdU+tpH5MiAnqgqtae8
teBzxbRpPvCqQzAf3D77Qvaf+9qbfvfRMZL01wDf4a4OK0A2GvTscZHbzfxi+lX4lrWC1IZOV/qa
JG1tvBN1BGme96zL10Ccygxyt8HMkw6cJIjVc9paRWvBBQoCUqKIcR5BRqpB09ok6CldmYGC5Vld
ZjzAoSccUIKlyLeQKK2vfR6lUHhTOV2Tjw3or3NwFe80TfbFuoNQwyQKydh3yDPhsB7SNh1vBCyF
fjNzsnwMRjm8jnnh2sybC+8l7UJACVIa8J6zfgRZHM3hHfExOL2MVBjTUhKTk62qoTExHqe5kMxl
Jsu54sPCEHsoB/AnSAv1GBy6IDoi7fP4Pi9qSTZXqzzhlpd5xrp2wzlfFYYbPFVVWX7CooF6Ivbx
6q9Ns29+WJrGfuaFifaAyDYNaekTPLlsubE4pOsE5II2pvqnodV8gHq8lfXWJ7iSx27a0Sc9MC30
nDPe8GU5VtMWBXApV4OeMr4KvTJNH4TdFu7KQyIzbWffD39Zk0zdq6HstM886VoyF7Agi8pooMx2
wJr3+H6MWCE8DP8Vtmm7AIuXQIz1EloDGeaLaO2nnfvSBwXfrLArsx+xMevAQjSRfm5hRz9JLI7R
CslwcSunGIIDhCqbFMXOHoMl3LYoXunECNbrwSrIqK29cnwLXbMkIIK6+TUw5PxWRxph0mRN8hVt
iS4pVjzMjkwrWTJjwrmkE5UAl4fMjn4FqAJUj9eq6qwrO+M1r9GsXEWFpfjiUMuCFWFJgw1GVQvo
AOcMD/7uEP7/Yfv/EdQ6/z5s38TFIcpZ/Qd/D9st4y9KOJQtPoN2RJfqVPHPsF3/i4kN6kgdgR5k
Y5uC+J+AHKGrrFp2MptxGv+1kn3/Z9ju/4VpjTE7hxTLwr1l/Mmw/bC+17Gn4P9SU32dEJ/D4Ydl
MUfzCydau2PcYbXMvOG6Bavx4pdWu3t3Ux7/Ll3fj89VV+Z9QYv/AwUBdTTHCO7D4ZyQiUeWkkcQ
r6ky7Tc2zsblZXJB8+TAnJifF3hBADQC1ymyP/M00U5UF6eDg4TPZixw6GYF+9YSg0fqgSSu56bQ
UnTevrRWNiAuyBVcuvWC/Jrv3XihWX9UyP++tBqtU8bb/AUHdTNDOU1qtIfWlRVPy4R21ZqUEo1D
cTXco/sVFPGjXdw0oYy2Uw5mLkyFuTPLVKlIB76U55/DgQPxn3vhM27Hd8kxVyk53hfyIJP01Ai9
aM1Rv7/N7DK6nhOnvWJJzptgluWv3MeqAhcJ4mUZp+nGdAhf9yBT3V74Uw7PfNwbWnhqYkoTFtnd
QV9tDow6BzEb40jRkrukKFxo2ZH0d64edRk4vCh/1IbGizYau94XP4PO0Vpx6NJqCX3CbEmLuGXQ
pfurxE+94tKtUg3ggzUrMC3S01QeySPx4cjIoZncKVlLb4ifbb0f13MOZcyFYrOui6jZYmGqbywg
npuGrLIVhX9zwZh86nkhaP7tOaQfzmax/7w8RpIUuh5UW7seYalUNkOsOruPST3bIXsRq8khypke
TZ3eplEKxHak+/NNuEQBnX9gx/uFwC1MxxxuBivn0DPqk99BInCYrosmMX/QBEk3I3kZ2zasg+35
Sx02edXSeHepQ2t0RcwH4Js4XZu6bPrFJLTuWmpB8NXJp+mRKklcOOefWIvq7rJVg7f3OeHu3+bY
8BMtq5pkbUW+vmwsWdzYdmFd2AXV236wonhRELsIOths7QdXKZzc1PRWZ0UNVbBqU4gc80zOqE21
BnvY+SZSW1x4akeCFu4lF2VgqLwMdBUOVlCiTRqBVWOydvMs33R5Oj0mDZthnmntV8rpaONUY7Hh
BfCXoIY5zA8hL9OQ6uIxpSW1NZj5U2J2vvMy9yM0ovPP+nhZsQHgEENIjvKW5tv+rWefQnBEGbVu
ytbcFkCzILrGw9aSBHGdv9TxslKDfjY+iw8BUt2DHYeRfDvUpNPwlB3yPzm7kd8t9I8hkT3ggUV4
QTxx6qcxEGHE5NPbEo765++6JgS7c2xyQVKTGh1tYPU626DTx51b6f76/E87dSmUVDa/jQ8thcP+
pcDNsotCqFp75Pyu6dZnROhE2WYcxkvkkKPpJVNgFGNY4ShQaA16Bx+11G5ErBNstDZTf3SWua1N
12VPUhDS6ABa9IDFauHRi7g3CGq+7VK7ugu1NgIKF/gIc4zuc9zZ/qMk8+U1a8xqXWrt6K7tvLMu
0GKO3zjWPnQBl/6VSbjgwedODKZBdBXylaAyyg1jGbEwujDbsL0hnHJbfdMWSDnOP4vTF+UGMYZH
y3gok4eFTB4F0V1rUrbo4cPD9p4cXqqrWpuLX4jGIuBklvZ2/qqnVgAu+/9c9VChKD1zRtmpMHxM
3W5ir3/Kosy90ubRu/AaHW+W3FSMgqwy5vL/zdmZ7MhtNFv4iQhwHrZVrKm7pZZljd4Qkn6J8zwl
+fT3y/bidrGIItoLCYYNOCqTmZExnDjnRYTk9bF2bWBmAX8djDIxeQQ9811izu4GvmnFcV2bIQ5+
bWa0qrjR4Ow7pKirPkQ1wuqhEcZnyKS1g2skPcTnTtlTBSabkxh+GihCYvcdyhQPapTWfykCpFwJ
muXJGifnw/0NX/MmAAR5qGhVA6Zd1OwHJ3anISrTw0BwezagfQfF49p/95FXfh1HPTjft3cLjuXe
wcZCh59b7rpLlpISGTx7LrT0MFu187Ojxfx7GpxK36N4bNn7sfXGb90QFR+K0XL/cjsIES7gcaQS
opfONMz0QP0B4bytAg80rS3kzdp+gAEHxSVdg7mUCRlDj6MWIbJs9d349zSPikLBqVa+4GzTx8Ke
yjc/p7JfwmAZrhXQ8DKup8tqMDkuctTDtCRnSpb3I9ZlFu7wT5Dciwaq3sLbaFbIc3f9irsMccqx
XMDQ/FmcyzTS4ELIu/yQcuh2rjIFhxro1RGMbvlsafDtzbqWMW0ail0ZOtrGMVi555gnl3hxa/AV
Xl8LvZ7qHG6e/KC7BUx5ngpRaIXyRmZMYsORrZkCW8iJg52KA7d4L62SuDjrRp5mp1T8thzax6Rr
nV1ejV244VRWnKYG4pvnBDgw5AzS6bx6Kx2KhpB3ptnBCxqxcwvNPaYZ6J+ZzMFnJBcAXD9uzUis
LBC1Hp5ouLcA4iyNDmhfBUMVh4eo6aOPbeAEPpSM02Ofqs3x/u2Vn2VxasBFsJdMTpGM3sxJ0J3X
Rp0OPYLVxkVoECoHmd77VhQBuSbLod7f5Zc5Sv+83TA6Ui9xj5zGvz2uY4ArV3wYhcS3DLGMb0Wk
wzlDEERNqke6yXXTzzL63UqhVjwCkQJdI2gP5BzM4ptmptmY1O3Dg2J60TPDz39msDVH+DWRngcn
ebi/0jVzWKOogTcglF84ZNJscpRAU/ww86J3sHA5X9N5rr7UUZF9ZARS39jZVXtAQqCEkeD5ZZZS
20pt6Mqo+JXoWmR2NHr3JtFlOMxw0efdRi54e4I8qQcGXgmfx/eUP+fVDUkcK4QSZkC8kVaXzH67
hy5F72/O1P6kRM2HFCFBuLLqjW1d6igTOWGYMQRQhzpQ4CWwJwYDAMe6Gh1ohVJtRPS9f04R+xYn
JxHeX5DrF8VBhNxq0C5wOO2p1E7pY+XY4gLldQMxt6VGj7oqwn4Hm03zv6xE7dgfjcT74iSG94yo
RyXbZ0g2k8l2aB5EdaFKelhL/TCNHr0zE8yC4sehof6DPEHiwhM/uQet8kJzwxOtBB4Q4EC1hotl
OoIJtuuNbsze0osZKb26A5mQVaKCl8Ss/EyIxE/R3twPczccChU0DxTlBv9OAaRC1++ICL2GxmU+
PSLKYB8UXdmaVVypCPDbOOOM6DByxdjt9a/T4zGJR9hQD9Uc6fvOmvWPgBfVfapr1lmVRMqg5yE2
yOjL6SOawVMvFEbPbG8D73XrPJHhpT3OFBHzNvoyscyBA1PKtpix00A8h7QY9l05h5d8qMyNN2/t
kwBDkCkzASct4cXVbr0u6zRoWg7tNCjI0k5G8zAYFbJBdP2QctQ72HVboYJOqMPhl6JEDLKM6F37
tj27DzBbwPg55+pxgOn2mDBsEm+cmtv3S07V27wl4DlJZxfoN+RzsqjqwuiQQaTGvKqe+kMUN0+V
VbkHHcrlHYxbW7HAqlG5K0TjgCaWuOOwdQfVHAN0fAR3k5JZFZ0ZuaR/0TAl/W10uYxz7mx9+dsE
QBaz/9/swq/bCjMUSgRHmQqC/ZK5hkQ/FdPxvjtfWxzIX2I7ZtFsErXrgx6aekn/GrcTl4Z9Qb64
2ffpOBzcAC2ZJiksqcJcbXzGBXeOLJDCYgG/KMPzZDgwb11b1aHczrTSjA5aAVlPVoQpfKZ95tuW
Mn/0hpjcUYb2KfqwPsikckdFYwuPfAMH+vdHUJ435BQYQzbXPwI1WhIX+SPKODeeTVOEZ4Spmvd2
1nV/8WmHr06DwKCFp7l0cZhf4Potn8a0UB4kr8s7y5qKLerc27AXbleNAT8Cbuajlq+rZpNhNg6F
IwJxBNtFUzwqnjMeY+GiHgDxwlOX5Pmpi0f30FOW9e+fhpVSOvYZesHn8QhSu77ek14T4aAE2G/t
uj0OJNjHHP6pJ6+Jxv2s6OKxnEb0jEMtS362IJnfoeqD0PQcRCYFhsrYeI7X3B+MMsQZBsSFVNSv
fw/Qi3qoG0afujCeztrQj0cRul/cED2P+0tf3XlO5UtlEvTr4jSQ4eVohQkuQppa56kxze8DlbRT
5SHaJskCg73aj8aZ1n30PhiE/v2+/ZXAgy4RY/i6pNCBKHOxUiOu7Cgj8MhMqn9THfwGwtd/Es3Y
n50qSi66HcOi3DThj/uG1/yMxSQ0KSXQOFKea8P5HAlnnNniTK3GU1F42aMTUAG/b0Vu33VkzsCR
fFx4SzU5x3ptxUZJgUIH8kF9VaiHWC0YI2vREvVKJ/xkNEW+UdhY82sApAmIGTeQA57X9pS51eIh
x94c69ODNTcqokwBZP60mj3lM7FNdlRzOKk3jtGaXQB9NmMcqJPCDnRtF6r9Ga1pJUYvYopPg+78
jFDNeLbH+I+hxHAc28af+zu7dnB4JSSlKqVnENjXFiM0KyRdYnxoUKDxvRnQURpNTu8DvLK/oq83
0OTKvA8tUgBbl2btetoyYKYmCmnX8j2OHbdIHS+ND25SQKGZl4YPN0t0ZgDN3PAEawfotanFc1gU
mciHPo8Piks737UbpBKBZu27vOiOLcw4Gwd29UOSyiATTMQBUe/1tlJkUWJPYwQyyIiDmxnQbQUW
Yt8LtABjODp2+ZSNp/vfcm0/MUVvhNCTI7RwvyYEbGOgs8gZ+Zl90igxHPSucSRHHzcO6tq1x63i
U5mdA2y42M+0T1KPsInGICW2I4xnM3LZYXK4v6AF9fO/Lz18GtSGmTmkgLc4neBk6s5kCw/IBjQP
k94ERzrXNNCUuK7OmRs+DWrSfGeOp/romKV29Oqq+9MxQ3HSwc+cCQJH30DZ+5CiRf9QI9rjm/Bq
HxjarDZc8Nonpw9Ipx5KH+rYi+jSAYfNwAYM9TOCNXulLiy/aiw0TmFz2g+wIp/M3Db+3tih2w4o
fQsIaxn5YvoL0vzrgzYJp2S8HWWvXPeKJ13vvxpdPH+ZAmXeKxMnXOvr7NxA7LB35+4y2Pq40SRe
WTetakADJgM6Ulf5+hcoEEYhD0j/XI+L/mCqAnIh0cRnz1BMnxGR+KTOpdjY7LUUiyKNToUNsILN
cNi11dYorTBqyDaqwW1OSLTlUHM5kYMgSyH1BmHaRNQ9f6d13fBe0QrUTqFbTI5Iv0Efff8jrNw7
fgsEdnKwhk1Y7EAPQ4vI0dw4FHaoHhH8mJ6RSISQGgDwRrtKHvjFQ0iPirEk5rkNQtDFFQ/DTPde
cFhal6JZn4NS/G7kdi5lbVTtVIRR+jsxnPaEsKyXIxPbNJf7i1373JQA+XCEeMwdLz0bEPdO9GV0
oPVkPhZ9aVyYbYkvWaj9qRXL2A3R0B/v21zx3lTFWDaJPkRKS4gGoh9CAbFMtwbc18lIwuECLYl7
cVQ7OyMmEn25b2/lUYRdV5IAypcRWPn14XKEGVSFVWAP/MIBAtLiaHfwykV++6uvTPGUgibbeDFW
DhFvBReIshhBtLc40KA5RSIKWik8xuD7zNE6ZYYaHw1hpX/dX97NdpKwIAQN5RhbCSfIwlRNn20m
iwcxp5jw7Qi1ZYoRb1mYiuIrAdJQ9+3dXlaOKg8TZEPUbw1MXu+npiLLiQ6n4kMA3V6oRViHQPFg
0a7UtP47TrXp0jFQewjtQTumfVF+ihIvP9R5nm3cn5Wl08jWIc6nLUTDcXFVW2C6MLZTpULPEa0N
Fe5SSIZQhXLLZks95eaNlKtmZp6RfFkKWrKSJjVeK2TqxmdAfFCBkuaTvZ+qyog2/M/qosAvvRhi
pFr+91dVx7BLKfRIGr0kVVyKc0G9VwoEfAMN/H002el+43ve3A8yHI4qh5RxHFgRF49OqWqgiOnZ
+mbfVCerQfihgQvlHci46Hfd0sFN9MR8FKoQ38GNdc8miPfvuVpZx7AdGJQoPIFsXhye69otvteF
0zyl6Pv8HqA83Djsq7+VgIh2OJ0g+LqvN8cLgfEy/qD4iHcXD7piRD/nQe2/a2kYQu1pNc33Elmq
g9vkW8SRN1dabhPT5vDyMJ2iq4tjj9obE2zMv/hq100XZLP0T63iWUcpJb3xHq6cNdCGRGTUgV36
e4sjIGYvtUdTkZ3UKXzoM+YzqLLHX+5/+DUrdLNeenlo9FiL12cOxhLETaL4yAyUF5KF/rGvqq3e
/IoVmkw0YHSDuA/KousvlmiBUVJghj8lN43HmoHmnT7A8fLmtZgvVSuy9pcR3GsrMWh+vs0Y+F7Y
ueeiRpDNHYpmI+9YOQKkVuTHsKDRhF5OCQFl76lhdbJnFeeXMOqM42CB3G6qfotP8sYU5XDwi7LL
Ad0T2fj1guzKcZGMgHUgnERzEKYRf02juaAMl4e/7u/dzZ0C30/NDzdKqkHLbGFqNFHyy0LE6sIm
0R4aDU3ABr0+AnIYANqIaZEpsD6hAqz79w2vrBFKYhIc0n2QLTBZXXm6puvTDlr0wB9TN37O0Kn0
zap3kQvT3Y04Z8UUXAqIjLOtlBqXcLMqVEM3bDWQ3KoAMNMNZUUjcHIeey9Jt6QRVjaU/h6NP6B7
EIIvYQODbdchw2Sej3Azoo514orHJgDDw2BD6/zoi7b6aoVpsu/NDIm7N28q9KBQ4BEh0jlaxpRp
wNhQrqWB33TuP3FA0TIPGXJxA/Ap9y2tLRMpQwp7PMK3xECzkZiMJiCdngjd7nctmH+fIl300ewZ
I9nnIjIfzNwrvoZBlWx4yLXvCdEeIBCKgSQr8r+/eiRja2CCZ7A9P0O4eJc3jnMwhs7yDQ2Oh/vL
vHFgKPIAJvNsOvv05b1F+BgAPDWKLPD8dkSRRqjz8NArdruxoJtXX7aYgJ3C7UfegQLQ9YJcoaH5
CNjDJ9AvHuyMmWoxGcV70Fr6OUS0+O3HBO5LlgbPMjjxJTIP6R2AeY2OJmeMnKITgcSkW66cvbKy
Nt6ZtaWBuAclR5f4FimXjrEeqUrv+kixew9dmeTnhGYtsrtw3eq+OXZDfL7/zW7r+WynR3zAZ+MJ
5Z+vt7MvKI5JkKDvdJSDIE2Fb2jHJLh2KKdw+MiQ7WjtkgxR46k2XHSAcsV9ULxZY7IuNQ8eAuYw
Warx5/u/a+XY8rMkTyRJAc3OhasdlMZoWb/Lwx4V/6g88YMP1ct0mlwxb6ClVmyBAZD7Ti1ZcnZe
bwHD/8EkitCjY1eCOygNyE+KPNhFRq4f7y9rxRO8oP6ICEGVMr18bQrFYNQKOziWm3bIj1Gi9UzN
M+q5d1V0kyOjGb64/fxX6+Xl7/uWVxfJtwRjCv4JX3ttGWnHpHInFjkniGzXQ1CfK0C/yFgN9daZ
kht2la1Tg1OJx/l0JMzucpWMq8GdEyJji4zQ9FSbaKA3Zj6e0tHULrZb58fJGIJTbQLG1J1kOoae
uSVotLZe0maJgcAruUuAazIz01V1mutPTDfuhnk0H7JC03yrGMxv97d27aMCn6FOR54HBdHio4ZM
XqO8B72HbjrMi8WTu+/pPh8DM2HGCU4tclu92JlJmr4ZocxOWyDNYKWR12Q5KNPAK0vVGJLEIK9+
57MznkIDyzRa5o1y19p+EstTZQUoBHRUOv9X70htevUEv4dL4MEQ52zTaBzSkknM0duIQG69oOTQ
k9Vc3C0AxkX6MALMYxg5cf0EyTr0dhmut8bG3LlZaT9BDZxt2LtdGfagVpKuhoBniVrr7TKdkOxw
kPNtfzeBm52HPn4WtSlO98/JmiEKK6DswXAwVrJwtSX5ntVVFlRVIGHOaohPLUBq+LWz9ZCsWiL3
ernsKp2G649VTJ4hxgx+BBu99x1n0TqHdS5kXUz5D4vizSLll9TbcCRcm0q0Kpk0xtH9iEHJC72G
FHjjkO/jzuvf/BLT5iNB4qTzHlPEuTbFUJasi1a2bwRJBH+9GcGurLSAGXT78OZPxVAB2ZhOMEw7
TF75V6e9UmrKznNm+1ZNP2HX94F2rvSifO4na/x539bKeZdFNzr6cllA0q5t9WpgocrNMGg1ON+A
zornIdR6JCWZoSVGtza8822UBjr0hS+IgTbZY7g2lzlFWBcaBA4enMvwiA2oDjtZ/NaCE46fT/Uv
MoubtViURwo7UYK2KT/QtMwZP+czNe0lSLryzBgEvYz7uyhToOs359rgYlmMxLR8R86hliLRpJmK
e6DIUUPQM5vv49GID61XVBt7KW/s0igQCGhB+H7c6EXkALtNIGDStv2+yO13kDHB/mFO2dkVETq9
FFNRBxXOhSkk85IX0/jl/prXTg6DmtQ9CCWQmFv4ZNLAHvF30/YVMQf7UUNlAiKj/JjzVc9gfrW3
wqr4qAacH/Q7qIYAtL8+OmM5cPOMiQuoNtb3JOgUe6fUo/Xgote3Vd2TJ+Rmb+FRBcIlG+3LMmJN
gpoaLYsTRUZPZwzFJXPK6QyMMnlr25t1cSccemhwhTPger2uAmUvyL+R5BvVuGP6yNBlwND6auY2
H3nAkw8Zs80bz87ax2P8Rj48vDuUS6+NdqEySJY3OGymNj3TK+p8GKRa/mq0/dAlb9OnkQeURWIG
lQqLsswyyjVdfLMes8iqy6vjYDs12EdTuXhqGW3ku7eFb2lLDk5RAKY6s/QxCCdl1EU5KLapeGI/
aH1m7ht4uB5MIM2QhNbKZ9EQGKnANs5Ca6Baj1GxmcgwNh6NNXfH4eHnAH6DvWgR95KvpsEwGCy7
mhI6ttbol05kbERHa95HivRK3CNpy1KLQ6lbhGCbwfIzJ3R9Mqp0Bw3ZsDOLaTjagTUg1Vo4G0/v
bdwpMY50h2nVEHwuMQxm7TbA/G1y+UrkcOfpINRHYR/nhJ5NN1WjH6bDcPGidMvZrp1dmUnAEwkW
jTr/9dmdct7GpjYs33Kj/DlNihrWskmyWNBlHuAtocr4NuGGf88vKSpNX3I1OO8Wzq40JyVvjUkS
mU7hcdJLZe9knboxlbXmdV5bWbxbqEs7cRPPlPgKpC2hJxngOPDmfRwOW+CeNVOU5wESEGjo9Peu
N3E0atWdY82iTG6ABVMDhF3pDRyKyooP9x+KW+gg+8VEM1mnpGzSlsCeWWRZ6Haq5Td21Ku+EKnu
7kIrcL+lRlwklySNYC/vNQ+1J5NqcGCPIDdGN9xi0Vy7jjTCmLeXRAGECNeLjgujLzWNEqplMDIx
dJ3zLsrd+ev99a69yzJEpHkKTJrQ9NpKk8N666khfI9dpZu7bLCDR8bsYDweu1GJ9iYa8z9FUWfF
PoFd80F4FbHd/d+w5hKIC+RQPyP23lIghncxq1JJTJt5EKMVnZiPtjOMjQ/wqjq1uhb/sezC2NK0
Xbua4IT+pTQAj7zYYCOxyi50KYcLMav43KaHMtCrqVwNBpxAeqBsMQmsWQSaBq5Y5f0EAnK92UWp
i9hGBMkvStX+0KqKuhtL/HgIhf+hixn93Aj11s6QhBUzRQbHPenvtUHYnIO+iTvbJ81N9pMZlu9H
TwT/3P9+a9cTflLkmKEi4PlY+Js6C01nMngvATUasLyG7mHI0MeDvcX7dN/U2g5SsYRdHFUUEJuL
HMrQy9wYRhy5HQVM5FqKzhyukuzg5zT8RuTTxpt4C1jFHbw2uAjkYNGE/xOCcb+r0+FRg5zFN3oT
Sa7ehd+nrr296Y3pUdVa911dpf+4I9zRtheEexuKso1nbO3X8D5LLRoaOUD2F7cVgXN4cmySrbku
6n9iULIN0sKVMu5jxcp/lyPc2IfIDlNGrlItVzjFcf4EbYVCIQJ2R3Ge5q59M7pFcsVakv5BxqDa
UsO2bI1ecwWx/cRo40F01EK7xn6aROlseOeV83xlaXGB6gQVUrvBkqZoX6smLU5iVuyNVGXlOGOE
EEW2g1nQ4rXRJkl4lwkSssbKzmYzEW5mwei3YbwVcq2aAt+IwhLzEKQL1/dztopy6HuV71kk3S6l
y/JQpfWn2YDJ680XBwdPawW6DjzCMv8aE69kcp6KgNOY3TEbdeeoAns7u25hHgwrSTbsrfh04Di0
OPBztNaXIpl9oriVgfIHtEYM3cStY+wnrVDPUeLW0T6D1+mzo0Yg7//DMpkccymxMHKwrN1qo9c5
AhYzJGRm9wl4y/SB8gTJZToH783Gmjdu5MrzSbuR1r2s6Lj0yK4/YFJPTWGGM6kXIsfUWMr5YDU9
RDzciGIP/Xd+asIJPtXYbPdQbvYb9le3+ZV9ecBeVV+Soe+qGYfoj6Y5n/VUSQ9tprsPXQOo3wBL
vremZGuIYCWapq3LVAXRCW2HZczgwu5XmCJz/KRsq3MEE+g+LVXwBLUXndugzS6GlkIK2L9RT/0l
spV4JOJ4XA0PgNyOV8udkqrJHNwK4oSINPASIRHZx8Y+nsrm/Zz29bnP6zfjrnBvhCcUzOh/8rEX
TwAAjpRHmkuauBQGSRZyv8uK5AlHusVgsuYPKJEwMMIRRgFg8TnzCcGcYaLuOdtQCc6D1e0n+HuO
A12Ew9tvymtTCy83DbY2WJlD4DezlW6daOdMC7TdVEEzaREIHe/bu53+kjAANuvlOaUKuohFnDCS
8j826WUQKL/r0TYfvLTxDk4dUI0J5iivUEhqnX6fTMPwWBoKc1/pFIcQxo4NKmNm8zUNUVgz+mT+
2xgV59v9X7jyuHCspMypLNgwp3h9uFxo5SDr1Rw/zIP+icj41xjW9UYtY+UL86zwhL9UoajZXxsx
1bqvnLF3/GBkvi+wlOSEuOewq2Jna1j5lmqAQulrW4u6STxBbN4HsAvZU+OUaAjNjuYrdjH90iOv
/R3XotOeGRpwctjw4vQ7NLlmCElrnSr7NLJBijm0F5xDLnr46yrFbt780koeIppB1Kl5AJeOxPEU
tQ9Axfh2onQPiLOIfdbE2iEaa3cjW739uGQXvEiMPFHVIea/3neln1PVTTJElBVLfz8m9nxBBqrb
eH5uPSNVZqIGme3LQGURnip2Z0SzkpCoEqQdXVGVF6Ix6jppJibGHqviUzuOkrNRs9+KIyJ9IoMj
/KI1Sytxcb2ajjkVOnmWH3S8BK2mV3AT1eI4dVnq378ot2cYUzTLcP9kbSQX13sZ1EFmJFmNOotX
ZO/SKFHPcwCNJhnMl/9giYxCjiwhyLKsnkg8toB/ha/mKR3g6V4SLrWEtULbUnq8fUn5/xMfETMQ
sdwMEqhlCYw8C0zYwYvkHLbxd/xZd3QEDPGw1kPTX6db0wvSx14Xbq9smotvVk8KnB4tNkcL3R3V
DeM98Pt6H4sqOsbpuKXzuHYJXq1xeTxn4XUjvRzswWd3mB29PoaR4W3c6tVV8UrLSjt555Kdbm6c
2SgCC2g/rPn70atR/qgGe1emszgrthtuxECr9qjVSIlZPLexCArGEcJPaJlMP1ITKAKm1j26OjxG
dU4FM7Sg1L5/KFcvOW1JajLEmKCxr49/3+VQ0w4GJyV186NqwbkfRKjpMGMe7XW9d/eKYmcnvTGS
jcdjbaVyfJOYiw7YTWZiN22CFqlnQoLdhecmEeShSlecG6E2F21Svt9f6EotjNlVWuY82XgUkqHr
ldbNoNdAzC1fh8j0AtymfAisbkaMdISZysr6QwDnIQThkfLTNYpvWqpulf7WlgxoVQ7M2JL9bOG3
eUnR1XYE+XflpIfaShyUFFzFurQQUFwmJd2C+aw5N2rfhHx01EkQFmvuK2+M6Ghbft9y82eXme/O
rqZDE5Q/7m/v6tLYYKpBkn5omSLVWWz3dUUtA2Kx6qAOcbEbHIi+eltkj6WmhxunZ6XXgDXydFRk
cN3wXVx/TkNvxFhCo4LfltCscFCPeW7Dox32+k734uqSKaG916bRfIbwrD3lXqTuDRtBxPsrl4aW
fo+Xio4xs1AAtKSfehXG64BDO7qNFhG1E5CChvzVqZo/1BLgUzPVfWZ6R+k2zK6fZ1ncRXZQBqOL
w5SlfZaGes+3bTqPQnLT6h9Hy8guHWWSX0avKP+zJngWMic2P+hIYp0EAshbRbnVEwa6QY7Gwbiw
nMS149YQs9QZE3AQn/Myjb4jkvd3mM3a8f4+r1qS5QXo01A+X45AMaFKNSAgHMk71/gYTD3CT6YC
9TsFjo29XTNFUC9vKOVGuuXXn7RW7XBSVEzpkzmdY+gEkHNImuMUZ1sv9aop6X0BiRKoL+fqw0ox
2zHGKyVkYfuIyepvc5omfmAP8a/7GygP4vKgSgAKsQfAF6h+r1eVZR1K5ZZm+sxKNT/0PuZ9MaOt
UdAVRwCtDmhX4KASo7TYu2bWOq2nJ+8nY9Qc7L5xvruiGZ4UW//Y9eG0saiV/YMOSiJ5GUijYrsw
p2ejGDTFNP1sqhgIS23H5xq6P5Syh7nl/gau2mIIBEAvJm8IoRg4Hc28iDkWfQMBS6k7D51l/jS8
Of1839LKq8x7TPpGgi6RiYtP1RX0Dx2HWCrrK8M89pYR/oUMQwpEs58bA45iN5Zq4soDs73jxulf
8yyoZZHcgnvnzzIGgVdfr9qJmGBUneQ4Iub6ro0701dcpfuUpRmUCk7SSmFHzXookqFCHx6Os/tb
sLbZ8lJwiqT+zBJVLMpgchtBtNwpZqfuaz2uHhKXIRNQCFW74VvWDq3kWv23uked9Ppq0JjWRzXI
SXVSjzArobewG62xOzb9MKS+Nddv1rIhtiO1+n+T8gi8ejZENA1uN6Ea5plDd2m1HOVMLXKfAy3e
osdcPU1M+MFfiwwn4c+1KUOUapTVpIuiLCBTJd2qT4I5pYOVusgGUOhOPwfCab4o9qhthF1rtmEy
cGWDSD7Yi2XS4RjLGoeBnmmsPXkebCmhruV7z26MA7XN8dCH+Y84rLKNT7p2fjg8PE30WamuedeL
FnM3D9RnTb9oHPXkxFG2GzLDPJVimg9vP6oMljMa9jKSbC/2tzBhPZltytF22f2vcFLrQ25n7YnB
F2tjUWvnFJ051MjpGkEcu8ixFGrbMOCVqPDgXP2hHcwPg2iYYpxUybjj/Ly/sLUgC4QMjX7mvGnd
Lgs8AuhwkkmEjFsH0Q80PapLVCfWowj04qdHsfbTxJSej7wzRFjKaP2VT7SO0zJuN7qqK+Ufpm9x
h7LkLxe/8IixN+i93RBfumQLO6VRpqeqBL4+N9r3qporSvN2/FibTXgpAkCdnpqrHDK7osaZwhAW
ZjRELWMLm7gS/OEimUZgCAlw3XIQLSgtqw9Gnu9UgW0FkAi6TGpo7NqQmGEQDKdBQblFwb3ykF8Z
XXirKoP2MKDGK2d1BpRe9PaEzLO18QysnTWJ4kHEVypbLyuIeYCU8zjGth9X+pfeia3T3IETsNTk
SQvU4q/7R01ex0VwIktMshKOQco719d1UvSRETnN9tWg1KRYjL5rcnt8H2tDfg7VShzCZFR3RkTt
bwzy+MN982vewkLW3gAzxKzHEgxsecnggJ8BlRVDYRm0cbvrGz3cW3FUnP6LKWAQQMaJW5b5wgzT
V2tKkG5VRuIMmXpxIOOvnxPN3ArOVz8hUyVUnLyXuczrTbWCtMrhHKWXPcY0dIpQf677UfMh6oM+
qkK88D8s7ZW9xcGEvrFqRxjqfa9SUEJn+mRPCjcfPMXdatusLo3OuaRdouO4zH5cd4pFS0HPDyEB
eaROkYldUldZuMuKeniH/NKbqUd5sCmmMYmHG2JkRh6hVw82MqJ9EHWU/JntdvZ5H+u7OkBU00uC
N49SL0zJxb8yVbde3LMkkA7ziD6N1vd+WxfDRhV57cpRYKL7ThWZqoh0M6+stO2gNQkXyjcUr5U0
8y7i5oHmPWR6qJ6siAAwQx37sYzn6ofuiXZLpH71B+DVJUSR+uMSKtOiPNRCbo/EeofSxy5JAVwY
w+D9zhHKQg6C+24bg3JUlDDzNTfeIgZYu/RIcNAM4ymFk2fxppQmvMgEeNLD9cW086oqR1Qyco2/
xRwnwf7+5VhdrZw0Yrdhs1iCIxkdzQorwJreamKHbGP/PEOt6UcdpFV2HOdQNSrhk1Np9rvZElu9
mrVAjE4BpW76VhSEFmeKdqBW9BbuXPOiPNmpY/G9VxPlb80KuqM+8nHToer2Td62Gw5vNZ+QdP9U
vkie9GWNUThtrzYCpJCn9fOvwRTdkUJ8eXbLwTvXsKg9OUrZ7GSpA2wqIx9UU6qtbsbaoylFDvjS
fHN7ORhkKC2D8RPNZWpYz3UWwI8ZBttyJmt+iZYnnK+S1ILx0utLlSVwhaBiS89ebf+YWasdo6pK
diIzuwOViq2Z+9VVvTwkwCPp1SyPcJG5cdCBjmzNJtnPgs6TPU9bpZe1oysjAGptDHYTDF4vSglb
LxU9iW+th8LYK10zvWsyeC6PE2Ro8a5t9bA6cNHhWyVF1kK/dzLxH9CMPM/g3WnSQAEEpcf1z4AU
GNkTjUpboM3hN5WXZjeMY/GglCi/l6FwEBrpq6PqIo1o5ll5Nqo+2MDCr33f179h6TTVpEaMD/Rm
PNFpVuaoedLaXD+nvZbuVADx5/teY+0D46EcRtqYU7qZVrZ7YdoOAoS+WZbjubQ6/ewhUvD3fStr
npBSA1y+jNlgZ/FwjxFVSxqOFrp7Vfwr6Goz37l5NsQ7bwiGLVzLmityTVmLZ8oGVqPFHmq9g2zl
TPyqGEnDlKnl6Q9VPGbR3o0MZJg6LWasoLC7JNx1EEhvVWxXV0vcAD0pzgAOw+tzZDbjkCltQ2nB
Gt1jlbfTeQazxDiDGDfyFrlxy7CWYynHieDFAFF2bSodJ7uY6d34s6XmIWp2nbd3lKnwO7Cchxhm
Vj9FYnojDlu1+tIZ1umv3ByauoC0KJed29TOyktpp59Kps5OKqQMjwp6kY9FyE19+xGiCEch+AVg
smx/lybJ6EtxLCpFj0yhOn/Whrg7M3G6qRm1dilkQEvZ3dCowy0/oM6YW+jAOJY1SXksodV5N6Kb
unH11o6pzNjAQkly2eWKhqwxewiFLT9Cku+PVbTF6DeQz5+muDDR/dTihw7uNeBC2bgxmbJ2QnG1
gOz5w8VbPNZmH+qRxeCbL/pouLRRpu8CduMhbMIt+pF1U4wwEAHBsbUkm/K0GtxeSBkYLjmkIp3u
RyuCASHNsdsIgFYskU+iIgd3Py/x0sk0o9A8MwXv6fSxuYcrJngYRtfKdqbdG6c3n0Z41+l+vyho
32AR21AbBFogtt9NYex3pqZA0upO76KU7PK+qZUXAVNgnDgi9NmWs7i2yUCUkVAjCdFw/J2g9rAz
0PL9p29qB1BtvgVQXXmMaXdJ/wnnLWGVPLavwnZHG9NYtXEpmhTKfR5zRf1UBdCk7bKxrUb0cKvM
PQq3MZlanJ0Mxcpx+nZ/zSsX8EUaiUo46BAysOvf4GahQbBM5ac37eTz4PXzoWVM8/d9K2sHhsI+
450UVmgpLN77ZiZ7hQOR4EYLUMnrxvhX3SsosROGbORCa6aYE6LuQK6MD1tsalZ6LeKDwkSZM2rO
hlvbH4qQyMZWN9ndVk3xIriw59LFWlayJpXqsmBAzHeGaj6EXhBdUkSICZnCeCNYWflMsk/hQRnP
RQA9df2ZbLvpGSdFV2gwYnGM4sw5IfQcbtzrlQtAMIbrp4MlWX8WRUmzd4GUyNeGFLk7IAFcfUUV
Nv/lKe1PV4+7n28+FZKTA78PFz6LWnyqxnWyoKS0CrNJWz2jlQQPr9ePB10btwKVtf2DckS2stDM
0pYwJB6fztJmmktxo2tntx76Qx2m5sb+rVsxoSzwiEnIR6+/UlCnXUUL1yQSKIszIYn+5DI5d/4P
20bXD4gHIwekgddWUq9Dba2mnxKisnZU4mEmux/Ud4OT/Hi7JQZfcPI8z5DjL9ZTSGF6WGeovLem
+V5F+PospijeI02fbGzdii+EywcoLX1hxg6XWoR5gZav0xJJFlqm7YwQaWstUKKzEjnfDCWLzB16
Kuq56QX0wlZLPPv2pcIuyIAlvli2pq83lRiLwauC6Jw5YPXECOfn0iz/j7Mz25Ea6br2FVnyPJza
6cyaKAoa6IYTq3mhPQ/h2b7674mS/l+ky0oLUIsTpN4Z4Ygde1h7LUqXibEuX26b2jsl2ECClUEh
qoebAqkaVXlZQhlwMkXbSbL5BWoJ4enFwZL2tvRXO/r1kvJGnwSDcNzmpRu+Oshb3q+LK5hwzIqz
cNb+MpaNFSZKjWr61B1Je+x4R9hKyHVAKFN33jqTPmvsqe/w+etUFU/otCt/Oeq6+Fakfbq9oXuW
kNCUYSSzJ2/o6uZ1pWuS6jTghjy/QwrX+5h0ZOmQ5toHe7oTj7MeaEKIJSX0T37bX57s2ZtdROXp
9cE4UfzwBlN9sHo1/zcG0PAAu1n5bM3G+AcXnqYE/VvIxJnI3wTJHTCJIoNO87RkOYrvPU2RsYr6
Ow+kwen2VkqXu8ly5PsiKysQP3JEN+sztKZdDSYlRT+TzOTR0F/Sui4eE8OJzm1vNS8wxiv/eWp+
VNbZe3x43WgMAapi9HhjutX1ZlSShN5mrjPKWNPwqZw193kjjLBTq/YgsNxbKmEetQw5hMZ08fVS
ldTuF5vgHNC+bt2PMPv4+hy1p8qIO9lb1P26r9owTfohvL3Jew6A4Ua6IJKnDf7da8sj8whi5eqd
sCcCb56T0le9Shx47z0zxLKyVkfB7Q2blyjNLC0b2XfPS/PfGn2FS1Noy0FksncjCBkkJyvdCVZ0
vZg2YZAkjuAjW03xUpe5dWm6Urk4jVKB1raaIIuU+uBC7K6M54hzClnPG2mtvjGQj09ZGV3B4jTp
TJ+Pq/fj9lfaWxiPEXxvcLxTj9t+pVpJPDpJsMroKi2Xeup9SDq7gPi889MCZfehTocD/7KzMvn4
SbQvg/dvCHwhvlZrdVEYf7CGYfQdhOEf2zmdD1DZ+2YknJiQH0ThZm1pEiMdXVCvR5tA+dksVvFZ
a5yjbvquFbrG4L5xJ2AWro9GUho0JXIm953GVu7sWFkyXwyDeXAC5Y/d+Cx4vKVaH1U14GSbxZjl
WKvZQBvOcjLzudKU7xFcvtDWGw8FiKz3fTt+U2f0HfTRParP7Dw9cDrSS5K09VARbpaoNYAiyiiW
5Gux91h1AkZZM7dnv9Vm0zk4HLvGoOOVc128QdvOqoCtujVT2eYpF+9FjXon1K2SdrE6NPUc3j7+
u8bYTb4ek7pEgNcfb+zieAFj6Zxq0fzEOYq/0B5F7GBNj6aL9o4J06ysh4AWoNDGktkpFXFERD+j
FO0ZTpJp9Rc0u456mjtMeQaeEOYMWfyWjAvXSyomldqd4GOpLYyVzaInT2NTdWG6OONdUTO/dyqm
1TgJO0VjcR5j/WWEoP+cUpuPg3YqBMOQNizep9tbvXuAwRJTSEHqhZLC9e/SYPxX1oEJH52n9Vve
JsMDKXIz+GIeojP74XpQ08BF5wtDzdPAzstGHMTfe5+bEiMoG1nJZdz9+jfUmWDcPW+BW5AIvGO0
f3jKWns+t5N+GGvveFZw+PCmgMukLraNtbXUigaDggZV28S9r/tauSzW0AY2R+5v2ALnQI/T7g/O
Mzm6BKERyb/h2lAzu3OUElBh3tnLF31CudbTiuFbSULzB/eUejQVOBftNqBS13vZAnIuYI/GKeiw
c/uRHjn/5XpRVpdBtKp5vn169q4PBL0MtEoBHcAI19ZGJDOyOOb0JICz85fCbWCrNoWz/MGYBgkn
XAwAiDggW48wQP+ikEExI7Y2751Wc/8noPf57/Zq5K/dOnO4D+R882v9ebOauLe9NorwcSq14Eeo
7LWXiHHAIEn1AeHwOT3KkvYOvgnyXNYfqNVsea7Qb449QIOQH3itfTZKYHRZ3g/noYqO6Md3TVHC
IbCmAUp94PpL0ZoeNZQ0mOBWEB3reiO/a0cxhrWbHKGZ9lwKDer/b2pznY3WdOpWeJC6Gcwn9DZ9
Cnvuv/aoacLoPHv+tGprmJht75eZ0xz0SvaOJGA9uNDAA+JwN8l03WeWbtHuOpmdaX3ImTg5l1PZ
H0SBe9tJLkaoROmSTyjdzK+5WEEOPWVgK/Ilbu+WaEF2HYjiE3Ti0/n2qdx9OhgqlkN0rynt5tNl
cQ1mXsSgioQWWfdtQRYb6OrYer4CKSe0qyLGP88x5eNne41RTkFaoxa+vdjaVxD980WvxPRj6k2l
Pvhxe7vNTDtgAOaayKA237pjiKnQDFn3N8vm81KD8QDk+wegGQQ8KKEBdZL5oXG923HSRG6uMTk/
tFoUOmb3b60K5S7W1j9xn3IkksARBBLl8WtLROSzNelAI+EfRsrCLlsIDgpVQ5g0p4Z0wAiwe4oo
1WkaxFpkZfLffzlF+ljNjZZL2jlLJN88yoR3WaHqn/KosA9K03vvnqQ7oXIAAQHUqtemVOYqkr6U
KBkmSUOdjPdUuRP1aX2J/cmZ5gfFTpTPt4+u/J9uHaqkeUIRRIr9bWuS2lIlJoM03MW2T55mq3F8
XGtT+cLr1FPTjUeouF2DRCMkTq8Qkc2GRggsuGU9w2mHmDoEIJr3XTgM9oydkfyd1MZRg2h3V1+Z
jzkZ0u71rkKQo3iLSoctRsDwuTB667OmlMN5XI0CzhORqkEP6d1RNLl7634xu/EIFpOtPZpNeNhJ
1YM2LRoaYc3RUN/+ZvI2AXehqbGt+5eGreiJJHKoSDTIOC0N/VoLjumA0RYkzsgN4T+/fWL2boRk
y9ZeczY8yvWG5m3ejaB8aFkmpv3cLaURxpPpvMtdNz2IOvc2ESwoYwEESvRmN6ZiFYGRmfbTyRrS
PPFLFRyXD1fCYZ62d0ioayG6RPzKMNDG0EK3qdJK5tu7sUblo7b79Rxpk2jCWa8QWi88N/QG0f9z
eyv3nmEHDKwDOAHJke2k0wCmJ87JrU4JoyyXzO37f9c2A4uRpMajZSj22QY3EcAp3zL3anoHDmcP
9U3XGd/GXCb1kjcZeF1o0woChw6jgNaOAZv6xUqQ6vNRWdfaU7uO01NvNqiim8ME8HICGj/5zeCa
0IS4oj7qUe99B0DouCMZ5CEzd322YMrm4xYy2qoL4wk8d3wmZc5PXq9Wmb86QjvBClQf7MOuVbAb
/MEDAjK9tsqU/TgNPUFlZqiyolgbP7N8zh4hcFyf65TyG+OVR9Siu5vPuyKp7lQ52LhxTHSiUJWC
U++UgPg6w9LWBV3VJi+wvzhBAnb4qwdG76nisUMHQrWJFaL0b7eDfuv2Kdy7ZXL8iJMA5MrcBgi6
k9gjKjts+phEF3IFKOpU4yiD3LfC6D0cwpRTt5NOylwA3R1I4+1pze4NfSqe7MxSDpyTdKvb50wS
2nCGaJiD6bj+lHOmGEYr8wNvKjqqLrZ9yeZ8vkyZvt73g1P7dQT1vZ016uX2Lu6wXMkWOUNU5CZA
9LZpqzNoMNE2uYvVfHjRXUUNoqJcvsAHPw2hwrT3cMlzQ2/80XKnJ5RNczjc5AcvZ+vFFFp2BLvd
3Qw6HpCcqVBjbgkI60hA69A5DrFLtHw3ZlVPAXu5KLToDdS2D6YWw4HTGuYTlKRHHEN7TxN5IKVR
qtj09jdXGaVgzYhXqXUQlUP2rDRdcUoqXXkfm7kYv6pJbB6td+8ey6xCV6ngSLnI649PbJVa3cR6
pyjyrHd67zgfdPQK1Q/6LPSXfOnbsLOEcZDO7KwUgD8OC9CtHNCVJ/+XEBH3uGTMlMGc7mjZ+0Ln
+mprWf7oWuXv1RqrA3M7jwZqBqSj6GNokhn42tyS17mgAMU5Gwz7pVhaBIUYLP1mR5WxBMvomY8w
1mifvEpqxK/KEb/03nIpzbwOGnDMtzydS9HGil6YrmzFRo2vjNAW+DkF1G9rO3gypHLXHwd3S2aE
m2tN9g3FhaQ3s97crbZcIFxpe+c0d03ypROjfnGmPH5h+sb+keZD6S9239R+ainfjcXoT1Dz6wdu
cuc28RsA40DmC7p72+3u7Ax1hXmh4ulU66W1G7gFmEe7i1an9G2b0Tum0Z3ynLdlduDVdkIu0jd6
+szNkGRtGTCG0rIBSmN6KdPlo+gb9wuTq+69tnrufwdbLU/rm60GO01HQ/ZrtgCZ0qDkkUBuchq9
JnsmDPB+OmivzoGX6EjMRpmm10QDefvsTLHS+Itaqfo5jfl9fqVmXR2mNJUgVOzKBFfX6s3Rh9j/
hZwESgc8nNvOsa0MSTnkKTS8kbMUSN705RPVY+Pu9k7smaFcJhEh/IdWwfU9E1ZdqnXKmdOiJKlP
S1qDlhPFWvx1287efWK3QXiBLiDN3EQf1lBnvWfASwbcK48DbcjEJ7XTI78nWYHXJf54297uuhht
gcEBWWv85fW6NCOvFtclqE7dpfoHtIH6w7GHI6zL7qok8AmwMWvasl93TWWqiwOLU7mu07NZZ/Q8
oOA+CcXpP0BXcXRFdnw/3AQm95IyB7CJje+vXXp+WTY7p2YalCJQ4dyozoaV9HGQrEMZX2oN8HqI
GHTy9+393LVMnZp81pF/bR46u3GtxevIHVwlzz4tZhR/4q3gYOqNzbtfalQMa2U53ba69wrQ55HU
MfQB3xQLR0EQrmQE7c3oGQPAqLV71+R6/J4BPqZutcxQxDlNjeRn0qZeEtB6Xf6gEgMtNbADScML
vm2z5/aqVRB9UzM3O03QbFKr+KtX5d7im7M4mqrZO1CUsYAAgZRFRGFzTTrPGgjiCK/6IsnP6G3m
fmQv4qmKo+8rCf3B/u59Vdi9KDQTOtF92ryyrjFNOk1dlxlX42mNjPauGtT31lKJi7cAWm8HcYT3
3DdJrgsdAPnAdnAlKhS7pECIdhD0YuCbJsE0fO8usDSu3rfazspHFJKsAwTynlXJCgSkgm3lrl67
A71wkX1LVLpLBuWJUkmUULHi/j5eM++7jZpJgC7UIanL3tf8xeo2WLahFIbMjK6EsnTqiwcD2Hku
1eXbUpmNGhD6TLo/DDp1DDu1nxV9MM8C3saT1k+rDTETKEc7UY3PbGP3V5zVyzMiAv3L7Tu25ynh
1pJKR8gB8uZfb42hLHFXA4I/JXO8Xmqvip67YW4ut63sPe7wdsvL7PLUbBOjdonU3KIHdEIBAQRz
WZmBmtvqiRiuP/++KaYxqDDSXqMuLr/KL5GqpqLS5PVEqpo3IiatZKafUQG7QD6VHtyfvb0DoiCR
jhCavlHOKG2CtCp3gfRmRX5Gjko5F7ozHhzevb2TA1ivwE0QBPJX/LKgOcsRxDZkla1cfgLIi+/0
dv1GLfgIUrJniHSSqEqXEsNblb1G1YamEKDVlJbGWZQbU2BW8DnlMdH+b38kRIqYRqBlR9q07aNV
a54Vo4Q61gyFPsKIn4c6uPOAUcX2IKTdWRUxHuENW0jmsuUzMPXcZIYd8PyaphG89EN+rimtf1/h
j/8DU2TkYOJoQtAm2HypeIQ1YGKQlyjHaS4U9pPQSWE16DLtqOK7140h/5NzOBK7AhHO9akgD0q0
PGucU5Gp9UXThRKkyEuGyxgPfkWNOZhzR4SdOy5+tMSM05WauCTrXPmJOiz3XWUVB4iaHX9HwwsV
U0kBTvN385wsblW0esXy1SEVp94emcCqNeJj3U4Daxr08PYh2rUHBwgzOjbD0dvglScbgTQBPCOZ
FAX8qGat4dLOxpfFiIy7KGn1gyh27yh51BhM1MyZ0t4KZAydAe3hSBSkTM30M8vq+H4iEgin0hMH
gJ7XDs8mRaGIZMqisCYz4c1m5lMRAdrjyVK0erSDumdrnxWt7WDhorf+Ablo+79U79rhpOBOI38l
sobtBc4qwbxgNo/+YpEwntBLYfR46pzmI7Gw5oTJ2paq31ne+tJMYByDZtXHzxlTEJW/xgUT7szr
JK1fEMsnQWkq1XNWSMYRVR163Y9jZEJ+1NqsWj6K9oN9TgjqYwZuxUhNT4j2Q7E2w099bgvF7xsb
GrNlqVQRqG1fL4GRiPzDtNZDc4FKz1DDrOl05WS3ZftXlunW/1ZR2x+TMvY+tknUrqcOurGjnsLb
yFL28FDiQleBvvd2GsocIB+xtBF4gqs3/3RiQTEntfqLsKzq4jnwcjYe0W2fRRrPofrpdw+utM7r
RAgkiVY2T9SA5FHU5PLudlH8Dt2GvvNJR613tjV2ZjAluvvjDyyCLEIEDPZiXuBrb5EvnBvNYWjZ
xSE/26BAgsU26hfNSZqwa3r3wBO+Dbios5KowB7LSilqXNurPSvRl5E2X4++GxwmSX82dLcParQB
yKC15ZwxN3WwrW+vJ0bpEMEwzngvMI1ro16exaWB1zvZnV186ddUpxY5Ws8RyOGDN1l68uvbiSn4
fyg8UkwG+XltKs4GZVoi8suEyxiUqRK9jzPVOqjZv3Vw11bkr/jl5U8XY04rm+p5syrOQyGq4cnJ
jSJIRtXKfAP+oz/5bPSggPMxaMOzeW0wcrVCmfDwZLB9H9b6WgQAy+dLkbXgPZlyvc9QovztWIBV
ShCmBL/JHtG1UaY3DYuRHvpSfdJ9tM008odoLF8mcTicsndCoAJjxgJKUqoRm2SuFkPfKRbXfjAr
2ErMUQRwSdo+7DBHrMZ7NwClZEmMApMST/X1qsgsJPEFAK+4RzO5Gi0voCkXfYaivXlnr5Pl2255
NNq+d2Bep8qpmtId2IZV6SqMdtXZyhTw4HSZtbT9MBauHsIVIPpAGBV8BLc9y+46JYsIryKMXK78
91/OqAqfR9+5AAqFSPV7FGDHE7OK4qlcGPoxEOC4wEtQX/7EKCm5HNClVrq5fmbvpnAgAXvpCrVm
eL//NnjE3Ymi9IGy5FOQV9rRQrd7y9SzHIwhtGPSG7e9OTuQzDChmOdrSCW2OnV5jHx5VCVBUzbz
SS+99aA0t32iXu0RtDIKgP8kdr3e2CjvPHUZ0zWc8r79IHtOlyyfhm95tIgHsIPupcli9YMn6ijQ
NQHHz+093lsvS+Z1lIw7b7yp0wx0MuyZ9TrJNydr5w8pY+W+bU73pZFMP29b21stRR70MPHfgIk3
u9uQmq4JzaUwjnS0jhaRPGRNpVbnplvEX6rSMIunLe3XaJiLp3529W+37e+ulh4xSgKMxhHBX+82
0n/K2HbjGlKgcKGesPKTmfTFO3vQNF9ZhqMRzTc0IvLzQggIHxmFPNry8gf9cm8mZBbHyGRmMu8r
7W6dVueHTMou3dBrobmU00lpFD0cFqE+mlqe/JWAWTuICrbukN/A3XEABEBzCwx182DOdDU6PvIa
moW3nCZgFEFmZUWQMaMU3t7fXVOcJPIDEFrU7a+Xu05xqdc0TUK4UYZnMynUc1+pzedxro7mHHdM
cV24pOSXdJy3aMa1Ty2365D7ANZof7SNktRgyrPHMlcO9m/r+9g/KiYwUvGWgCvaysaOcaYA34jV
UC/s5KSoK/x/86J8jwnrnzOoJg2/MsvuICrYW59Nkk5oyh+ezeutNKiA6hVyY6HTqU4QwULjR3RB
70V2qDu4d0pBFHEvQE8wk7hdYdSzREtT1nD05LTH7MwLhYHMvitpfHxdjLz43+ouDmS8ln7W1sZV
IcOBkfHAF+1stORDlWO5YGTezGqg/DG4ba+oYZ9PX5TYVB4samiQslbLOVlHGjQ9M1sHRnf2mfhV
FpEgQmQeRf77Lzd0La1CV4tYC0lPtIsWx8o5seb040zme/Ce7Xg/kin6CEAGqP1uR+rKisq7Zuda
GGnCDV3+urgapNNpqS+hMJrhyXOhSESIozrVw5wfJO5vVyqJNZgaRNFc+oHN5TSUelYVq9LCFm2T
01zGyT+xV7SnJV7X+9t+4K2fldPOJF1SVYK6xcbtpWWbtWiIaGEJHClwymJ4GFR9fWgar/GNtus/
37b3dmc1FYECMOH4Azmjcv0RXbdlmhCi9HBmDsxv1Wm865z+f8bQ5C+WVjePSudpDypf2l+bqjjd
tr6zsZLekmiTWXzK3ZtXTY+KKK7NcQphhq8elTT5r7RE/OJ0uXq+bWlnnUQnsFFR5UDya8tKtdjD
4i4urmhu9TmsPT3/CPn+ch9bFQXvpe8e6xhlS0XP6pOZTd5BueJ1PuPXhIgGGL4WchZOKpjVLSZl
EHTmu2pcQjvXE+Ni2FGu+mR8OqTldpy86yhGeAEyXfr/3EbrprNsCWZBqvbZh4LUqXzfosaZ+Yke
e03QWyl6PnLaZHnsidWbx8Eue2pYkFWl90WXRa0vhEulK3eG6FKUU9UcfLq3LofmBB1i2lisjW7F
9cGhOy60uK+5/ZFbX8zWnUOtUeXmUTcp4ibFG0a1/fP2Z9y3yg3UJZ3iG0Gjsi3gtFaxmpaDfmHK
brr0yzA/e0vV/9fOpO3lWCX/3ja6c0rBGruS8xMmbQoT10u1J6XyFtQUQquIeh9BDePesao5nDvX
Pjimu6YcWmkutIMqlctrU+D7jNbuHTVMu8a8NCCgA3ywEsAjWR58QOm0tieS6JmcBDtgczamIFou
qzrJ1bC03Tww0my52JGb+qri2u+9yFNCO20fqd+34e9vJ/Ec0R04O9AFm6hqQkVtacD9herMOKGt
8zW1xEHUTbPig2u38z5z23ig5RNF/2arwdDg0QHPZEQgDNXcA6/7uqxeey4reh25Oou7vu3bh9kA
Fe9XbSYC8Jb9wXp3XDo3nuwdTDx50dbFpk5sM0bZcnxUNK6zoRwe0jFL/tcCCXuqBeQuBw/zjkHJ
oiKJfAEIAZK/PkSGG8e6IcQSDuZcf4rrjAp3HFf3KUpwoUIKemDv7aWUk400lIhc6JVutTZym3oc
nXc1dO00flQqdwDOZkTQMSR2d66Lefy0dI7+6fYxent+CXakWJ5D3EPnUnr8X8IPc+gNN6nZ1gHA
USALWyjQK9WXpGqrR4ZKvle1BJ5ZykFD8O0VxRfQZWJz+Zykn9d2jZygbml5MXWr8z7kfU6DNk+L
hzQvkoMrurOxV6Y2VzSeBzPLa7yB52YlgDZYKovYct+rrTGd16hpAs1Y+4MIZHd9wIxUprUlodgG
GqLW6KEmDV9Tq83sH5DX5Q/H4j2ZktI7uBlvTZFP4uQkLxyzzNvoeWrs2Oq7pQ0H4r5goVD0btWT
j2bjKL/tV8FHcFxAdnMNYTa8/mgQaKR2165A/6K2CEqYOc9155q+kyrKx9vn8m2kIaEY+BruvKS1
2LwWTQolInNrmHL04b6Zxt5XnLY8a3NGMYTz6C8V4nhw5jD8vvy+0CpcQ6oJZy2VH2AwTONdL3Ua
yrVG0roL1TUV930121+S0TF8ikXac633VUCQ1N1VRTN84BFdzz2DlKcRuEERxDMdjwPvsPeRwbZr
Mq6VsO6NN3Ihdm4jGNLDslknCFtK9TPNEbpemnskyvb2vrga7yYpLU6Bkunm6NooQJfGGlVhbBlV
AJHlj8luvIds7LuwHo31Y7L0R2j1t25I2iSylPGrjC+vt1stnEgUBHdhrkSxlIHWfVsZl3dLXgyn
VCoBimXRz16XHCnKvnXz8GBAs8/XZrSNBu615RWMY1xWeh3WRWIRuWrafZO580UZ0EJcCZQ+3D7Y
e7tLeomvJ2SQONdre0VWRXWvmXVolZMbpqqTB1CBpaG7duZd1uZ/U808arnvrZGiIsPlkhITx3tt
MydoJ+RT6zCqZz3IHJGAM0q4TOqcBXHt2r/t/Lg5v9jb+InJcjqvTrU6nM0m9XXROO/qpa8uqtvY
B7HJ7tIocqHRwMNJbnC9tFrJuybqpjo0hTn6kH5SRKga5X0OWQbsxN7vV/BYGukPpLwEIowLXdtb
6q5IyFHYyjmP79y8/jnmNSrELdSU7WB5Bzu5dy9eUQVIQRA3bz1up9utkbtDFUJ0Zn2J6fgHnpOm
pxrtr1MnNOed1bV5kGdGefCqyIVcB7Y06eDoZzEQvNFauF6oyZxzUTCyEyZR0r1nNn15sssxP6gy
vQEY4Gd/MQMi5NpM3DTGoi1WFdLWT2Fz7uOTYbbdkxvFHyKkiR8Sp0zCBJB00MbMZSUZu21Ow/SE
jlxPWD+bB2OKeyeK/hChH703qPU3X7h1G3Lt3oFhfl2mUGS9CNcOMXNVrNPZTfqjmuWuPY8QgcFo
WSrdnOBusJEyZSgnbHU3/1Gqo/NPo+uTGoxLV+Z+ktbj/267oH2LJC284LKwuHFBdtb1pOl82ll0
pt9S2wuHNBJnzVxioOju0Tj7ztsFyZAly2rQhpDmXn/jfjHB/9pmFWqlq58QQXYDd/Wq+6YR/cF5
2vOuskzKY0KziHmra1PuUM8Qkbh8PDfx3pnTMp1EVTt/RV05PUH/hc9bBsBvtzd0xyq8W7SlYFaV
ZE6bDR0pRjrzaNQhLLndfT2Pyl05ApetCfiDoba1IKNbdWBUXsDNBZU8FvAUvnaotkyPGejcbPUK
EfaaM1LRMKN3eWX+sEZjOCGjMj0klh6/CtU8dpNWHNySnSVD5ETBideEjH7LZtnBRrROBlRm2hQN
QSWYG5i8GEJ0fcw/OXarBampHwk9vhn04pWGhYgikCE5bN9sdFVRWbONxj0BFG7skE7KCi2wGK3v
xMbmfdwb0RKWSMe9L2dww49L1kf/eHWcNqfZVpSDt2e7B/LXSO8IvRQQQITcrg/bYtLuLHPdlRqT
y33WDUO4tiILrb7t6KfBYhrV5dFY1tYvY5TYG0VUKjdAArb0IbDBKlaSF9HJSZLqC7td/b20h5Ph
28P1agUAEohdSqhvQHpa5FEDG8sIApzSeNIVxfxael53iox4uJ/bsTh3RmP5fZrWj9XoHjiorcOQ
1qloyhqxKXkH5Mb/kpQaw2AhDW96p3ho1qekMh6MWB0fmoli9e2bu2eJiIi6DUAEORBzbWlua2OC
lALsN1nP5FsVJSmfcUzxVa3W6gDOsWsMLI4cnn4dctoYE541rasOvN1a8y4wI7sNJjqjWWDo6/Lp
9sr2zokcv/1/xjbvd+etw6IMIMrbvmmAPLvtxQEmc/kDKzIbpDlCWLRtKVT2YmjRKBG3TNac9bSz
7hK3dz7etrK7cQBC6FDzTnD+rzfOmRr0VcHNn6A5LD9EU/wZPNxwXlDkPVjPm1KXPHqSHBNsDwno
m1YUTBeOnjUGA6ygVCmIGsU3YVZewCMyPDZtogUigjUbGtruYrSj+0Kg9Lvo9dff8IrnANtEzXQT
EUyNKFO3A58PX2T6MOu55quasO8htl5OWqysD0pvTgcv5zYowCjRFwMfANhx6dsB6t7OzERNM5yZ
3QynUm27KcgqPGkU6e1FIaU9+Kh7BgmhZXORwiksDdcflbGWKM1hfaIDHTHvJBgtZbv1k7vayoOW
HWqO7hwirAGjggiUUGtLzzDGRZMNpgdpcK/Vd05Tjg+Judhnh6j9YC93TfFCUf3BtaC8eb20KhoL
r5pc9xTpU3XSjEb1BeXoszCZ8vvtq0E9FOZYslhJRb6Jn7vZJgsoRlaViek+aeLvDcMAH7SOROi2
pZ0ngcFmmG5gk0IKZRvk9Jkyami/wCDQFvaHZdTbv+kHpwyzWdUn0lj7sYrWOFDjKaLmPcUH5vf2
FIln3iMgjaC5Nz4gahcBbBukakll7ax1rbhMbt6d2mX+fnuhO56TYholWOpOcNhvQSIJ2kTOPOPT
vJL5ZmEq3lc995qDx2Dv+ANF484x0ivRRddnpLEr22qhZDn17VT+1bdlcp/G2RiY3eDeabTugtur
2vt8oEBll4K5atg7ru0NCIw6q0XjtejG4bI0sfKjXOzig6pVZoaCT9Jd7NGt3kX2IP6unC4+kl15
k+pJDyP5MeW8KxfwTak5nTybQq93YgRfjc+T1UZBJIbiO9By9XObNNU50+KpO/WNbc4I2nR9iNih
9xft3BL1Hy91vqRePP7BwXJIrREOkPnQG6KEiAZfX60enK+rcWZ+ZvFdA+YhQUfw4LLuBIyS1IvJ
Osn7/QbsZMaqm8FK4Z1WAfcAnq7xPizJ4Gq+FVvDc5N1RjgI6+hA7+48cCdwzrL1D6Lj+tvjZw23
Y+j6VNRJ+jkTenIHaVXzXiSxfSEzqiffmHWpld6osR+rVvU57VFrB/U/rpR31aH+rlpldISh2dkP
LhpFTfBBvD7b6kYRm8UwRMI7ua1W+z37drd2GEwWCp2N1tep36Lqer59E3Y8Cb4ZhRFZ4JRVnOvd
sBqRxznd/BNTlSvZgtGHk2WNCAnP6+m2qZ1LR/EEdIeNTgznX/6UXwLZyQKtrpW8cVOqtCEy2+Ae
7K5huDrvg5404d4uqs+mKIuwXOGyvG19x5FxzBijxI+RmG47WHXc9ZntJd4JwKJx16LhTq44JQeO
ZW87EfGE7EOyy5AXXK/RHO3ViHLeVUbn/62sKv4ccwYfkUk9GoTacZkAriRMUHLgEqhdWxKpiOeq
ZA9HkGtBLWCwqWFXDZy1k1reIru7vX979hiU5wEn1WQcdfO2qqkoW9XoPLAqfcmsev6pQ+3+ooi6
CpqiOGolv3b4fs3oOSDIvcoOIDT9FJ426+vGOOcjtd5pqJLqnCbpCCWz0wVC15uHpVPWu0S4o98i
J+lLmV8/hTT3XWFwbL2ps+8Gy/4BwZ4ezDZFdLT3poMN2fvUuA+Hu8MXoC9z/QH0AWyq5xUeY5Wp
wXGO7Q9taRY+wMUovL33R6Y2e1HwanZlhampUMv7THNKmnZG+mJBRXFwSXeuCbE+IS9jg/R7t14o
iZMhm2D+OAkzjy/mWtHyXZX64JrsHCZyJJgjoR+ArWvLqBED+e0bBEJheVX4rtXqxr4Td1rYmBNz
S71r/3d7B7elY+luwD+8FtxUoBCbBJDO6xrZNpxVEUq7nzWXepQTFe+UJl3+WSj/PUO20PvVmhYH
K935dERplPleETqMFW1OSW2XujdZrFQqGLhwHfgezfRnMxblQRVqd42SbwmDUiBQbvov/jVZFkqn
ehydRkh3fjKAAdtaoqiVgEVaZP8sVqw/O60S3beib8+393d3mQgKy9E4UCbbYRcpbmM4cIQQ5Gf6
F7GAM1pcKyp8rx6PBon2bOH3JPgC7mOwvNfrrDPHWOzZxjO4pe6jhOo+ZHn+4K6MN/3+qii8yEyQ
njKh2rUlhBlmcs0mggYtFUpIuQdo4jCW9RAk+ZguB0/UXr4N6EHqhMD4Ixmcru2pVooQsZtEp2ms
KVd6pdV/tfVsQPHLVX1lzRnpiewvay8KxFhKM6iqrjk4sDsOgN8gIReMqMtC/PVvSKLYZBCsYs1o
5vwN87P4LMgvDpa6E+xQ3ac9TPHudbbv2goPp1LbtUPhbizVLHTLpGayjgkbMWgnE3Ih66xonfa7
uqi4AYomnFFKGkScW9ZFVa/zPDXV6LRqrfXVUif7UzbFn3771FwZ2XxFL0uqtdEwMhtdxMgJl02v
k/hcimn677apvWAWW3LGFuZ2iA837iXvyih3jCGChHwpH/J49lp/cPris67n67+aYqcPizLnFzEZ
2ZdYz+YAiF2TPHRuW5d+rwKGH8elPjpEcombx5tAgeoJhWAw4dsmhzIlxmCuWnQaEi27UMKdz4jk
SeGlSPiFOKJU2TtNkmGMHFV26rdZi7too4XEAOb0OIlyv2XkaPApk63jPR0z92UeqVY9A6HojuKU
HWcEgI/AnftC5eZNN7kyZ49JDeXkRibAJKjv/0pFIRDNypf/4+zLeuTk0bZ/ERKL2U6hqKXXdDr7
CUonHRswGOMFw6//Lp5Xn5SuLnUro5FmDpKJC2xu38u1kH/POP6bk0NCfMOdnHf+PC/l8xxpuLXz
QJSqkz7awY2s5qBvTm8frEsbuI3k//9SZ1EgALk+E2r2IK3VRzvucrOHPKnd557R5YAi7Z31Lr3G
GApnwJlAHAP4w5fxIMhlPct48SCHIzEprwPyO2zc1z4wyZe3n+ziJ7O10iGqi2v/FcbcpozqIMSO
LblYfq4R9EGLyJ9+GglpYhcm4eNWtkPTl7MCwhnpCZonpJA+0LEKnST0IYncvf2bLr3tDfCKXlwE
muq5eXhUa4+nnu/tVJqDwgXmob2XcGcrBug7nEDbNf/qzb4FwnTD9KDaRL1/DvRY+Cg9fxEeGuKd
Riadqidi7FjBDetuzeP+fwiJ6HZAhQhNXHSTzra3MTUGCkGLd54N/bHtDfxkMvBfms3/+u13eekk
pWD54JsEivjV0BMpedfNLSIiSOP1Z96KbwCw5Psgpf/LmQUGE+QITOGQb53F3iBv175JnLdbXZh+
Wyx7mMg075omfI+8vP1L5+EU6AqA6YEKAvZ0e+a/MrslZd245DgfnQvVbuyIKmrPvffmLp1CtIJB
TcKLy17px6PEXNHlwTdIkmU6ZGqevwIeWBce192ediBMv71TF58KPWFQMAAaTs8rcs9PzTJvUo2m
E/7Opa18MEsLQPrby7w+EChkgCYApAlkrld9FX+FWuEASaMqZon4yicAiMtxWMRDx9ZRvZM9XVgM
WROIULiM8D/nZ8Lp0MF2U9BqDfq1jHSeH/y4TkubhvM76f6WfL48FJAog/sCwBmb3vo5WGSE3AAY
GATf1BylT2Cv0cMwzr4q4BtpTgw43mMgYxMXa0xyV9TRMr/zVb/eQPyCjTwDDst/rLaXxxKWJyGb
Ze7tAjfza6f74KodIJr/9v69PpbbKhvFduO2v+K1R1Yvqp04BfaGQoDKa/rvkBXlbcXk6H3ygqEJ
d2+veHETkZdC/njDhJw3quplhC1TpynaUFN+atemhhaEJBXDjOOfr3Q83F9LbQ//15dtFjqLnEy0
mkTHdzoe9M1Yo2wKaVJ/fPupLu5WAsl6HJoQecRZEwEWA2HWMkMr5TIYTwdKPfo07/+HB8JkaYv1
W1PknNdkJMmHhEHqVTRTfmDx+Iv21O6bFIbQbz/PpV1CAxlj1i33fQW6mOpojSJXU/A1G3pKgtr/
OIxNLwq/QQv339cC0n+j5OLWxB32cpuCrGl9pz1vJxPf7BhAdUe1KFclQPb987gMyipb0Yk9ghzA
uRwk6aORLZ5mWyukP640oscpkLCbit17oJlLJwIXMkC9/zUozg1g/GSmgTAhq0BJ1ZVWLtjU7OT+
39/dJm+w9fkBmD6noRI6pKRuJKvmqUtB+090kcDT4BRJ+l70vRAqNhgpWszoMW9M0ZfbZF3OZkz4
mwrjfnqj4aqzj7w5rWTf8wNQScmHtx/twgsEEQSdLAwBwcU4B+oCgN4FiYwZQC5kvoeNDr2Dl3P0
TgB8Xd1s3CRYWoBKtwG5zhqNxPOojKa8qURQR6WZIlsmAA2DcN96H8KWNlWD9Pmd2+XCq3yx6Fm0
oF0vqWVpUyWTEAAXDPZD57rpOu3X+SkbnX6HD3nhVUJfGbwLXGcYR597d5g5VGFIEdV7paISO5mf
IO74nuXRhQ7Lprq3WXdAlQ7H/uyEtGKTnYAGd7X6q1fVeaZKl051JRBNyqT1wpMdBnrQYIdeYcPh
mh12c/X2qbkQuED+Ru2RQnd18zd9eUrz/7PHo121xCPb8VXYQ6a9GhPHIf/270uhukYsxv0MOMPZ
LnKF8Rv4AW1V+/10Gp3XFGswrqWasuydU5rhV5+lI5tlF3qdYJlicrj9+V83GUh9YS8Yh3GGzZYr
HJPpAUYk3UHjNr2X/tZ6sII3yPN6qCe8/ZgXDivWBjgI/4Hx0fmuQjw3DWjcd5VHvaSKVicKyMoH
ZSRxiYfj/J4o6KUd/Hu97Yv961klrfslJlgPhGFVZu0syoyS6To0EX+nML7w8aO7s8FQAG1EOhe+
XCqbe+3zKG+rcGX+T9djyO8Ibx9kQ9Kh4OgE/kB11x/efqEXHxAFIsaCCDqvSLQG33zcQnqjkjGw
k/h7/AjASHCVS8PeecBLSyF8bppFmDijjHr5gL7aihGZY+/mZt7VtG2+hB7wDBPkl99Z6tK7RO4D
1jWa48BpbTHor20TU88nhWljBaOHAUxZKfbUhyUKWyy5X+dOHBKQFd5Juy6dzb8X3Z7/r0VTHUce
HEHwXaT+eJVoGpRjw8WVMKa5yqz+VxEcfOkbnmerp0CgB3X/5XqEQdKnqxmvQNS77fsZd7phB6Rf
yaEGR7kUefZeHnHpveJ6wjh9uzJQzb1c0oaLn8h8bqoFaGPYaaAag5FrXO/Aw45ZIRCCDs2U/fus
FULN4AABSLF59px/9UnnUy8Pl6bSgzKVnWDq4OWpvtEm/v3vnwNAmBs3cNNsPneJ9loBXGLtNxVo
8/GxhZB12bjIlKPw1P/w5UHdHkAwQENeYzBDU082laqp+NTQ+5gO/AQs+XJcbPTe6P/1lYv6EbBS
5GQbhik52zbTZpiJr2lbAZA2fAD0VdwQLd+z9n19/vHWInT1AKYjG97i5eGAvoStzUagiuB5CzEA
s08yA1q68J/k0kS7t3dqS8Rf3kIYGENJHSUIWs/Q8X65mgrWIW9GILHTgfUHufJsD3DPfWw6WaTM
zkeVaw4NPV0fIuLeG+C8/hCACEMTHiqBG8nyvBvPzNybwIEZ1tV1DDE/u1zBi0I8ktxoqApLBeRk
Pj28/civAyg0KUO0vIBPhvLV+aA869qUDFmuKpRAtuw6pQ6wSfZKuMn9qwU85m0gg6AIwnrA958L
bLk6Z9bLbV+BFAmb2NZQyIlTNeSiCJO0fQdR/jqjwGr/cUE2RQDE67O9zBHIkqmDvmYdyasZsLPd
Cm2HMkwBGuqz4WNfR9EJQJXj2y/00roAP2+uACDBwZ/r5brDBC6nDoFCido+vbU+b+/nBF5IdPYe
WR/qw9BCqj5ccJTfXvjCTgJ5tXFfILKFYc7Zwo0PXxy8WF7RaZpPge3WU5gaA0Baxv333FkuPmWG
xgqIlNBrP5eA05GTiVGOVwq8CUwrTKCKVPX+vjPLfSdn+WnI+6XsbPIe9u3SY2JS8n9OKriozvaV
OBui/e511Rj7yAd7Gx1kvbrTMPn9O0fo4lIgZoAYgviFT+TlVsIQEFG0UdsbzSJMwsAdi72J3hM5
Du98hpfeJ8BFIAIDJgmcwXnkkW3OW0/wqsvAlQSNUB1Gzwqwg8Pgi43G8LCEsdmBEvKeT/tWbeI5
XoY9XPobIRadMuRS53rFys6KdrWDdQG8hWxUoPYI4O02wk2uUCzoIdZW+zUr68gtCEI4DXJnqBRk
57k23FF4Ybki0qtLCtl68jHAPKKGhnMkRTHPMzn1QM/LcgAvdSxSMHn+TB7u32pYCH1aUnCMyjR3
eV8okUsJyio8SoqRpBo2pHC0nMulWXCzhD1rsE7D3HwEmWEYkV/q6IflnexPztbZvAu1iXRpRvxN
LNRBY5b1QCoX8zR2Rz/uelX2Iw2/NZDtnnZas+UOmhK0PRhqvB/xEufHIaGdKgLXNNmB4qmr0DRg
zGnhTFiiG8VURbbYssvhuLkbvVaBHKmmAJAhvMKTrwTtCyidQBRxzqGZUiioht2qhpE/LVRXp1K3
sG4A+c6OEoc2DFiRSc9rC97467VtmBdBZadt/ZMHLA3wHhYVX7EItC4P9ZLxR0sDqCA2lKaHjmj4
fapszH+T0FO/ALLqtmag5lem1Sm5HmXWsGIOEzuXNfHsqRsjGdxlS+LfdIk/R9fMrfQLqoHwwa7N
/HPoG/4dktXTT0BpRlt4KvNzTFui7iYXmGlVtYoB2apjL/kZpCgqyinNZrr3J9QXKvCXe1wz03jA
5dw8+AoM5LKrrTwS6FBBnFo3CS9taHu5sxJK1YUPSQRWrP3k/ZLe0JqC6bEOgfGb15McIz4VOaQN
xtIzfvhBR8AWHde15nOpuYnSykXpgAkADDVhZ0AcYH8K2kFZASUd/SVgqr4Llk43u2kk+lvLPLdh
X7uUlpmz/FaiTnkOW2SBRTOCJXC0gHc++WZmXSmFi6Lb0NAW1luUQ7gzzrrB7IJG9F/hoFmLcslX
ezUpqscdNAnEyUZDQgrPr0HUHVczfOaWQlhLydrpstYSO0G5hFMZgBPkGZ0tDswQuMRTkRjqvia1
7OqrHov9Ao8m6kv4QwBohFoZ2QCQN8vTDHmn626QyW/Ia+EW6/J6Hau+h8pg1UE1qaui1IgPKo+8
tFB+PvkFTTTbK7S506KtY/MnRNfzN/Pz+WqO644ffG8NP+m0h+WSJ4ZE4Z3UPjJTWKntcYihLtMS
2ixlOvKcQvvea9SeMuum3dz3QbNffDsISA6HXV9C4kwsD2vTrknFZ5r0kPsSyc3EZ5MV6EP5P+ns
D5ivA157mqOwwzU4dt0vK+HRWSx9712zyNInKL0sj7EO0VMhrVuCkqO1f6MUIAAlGLwN+eWnTZ5+
WDqo/43owdsdSaUGlZ+MTpZrvUbtsHOdGNl+aaGMjN1AyV0O1AICY0wCr2gAZfLvZPQC8lCHLoIN
iNJACRY6nWd+smEwQr/PU5LpAmyV+GdvYNu0H9OEiz+ADAHaO0Howq9G5Pb3JmiNP5SEs5qU+BG1
uKIQfu6KJtVsvqNdsNoCqJj5Jp06j0BiWQBiOHvT1H6LPQKAhQuGYcan5KUn6OpMtjCBr1SZ8rpW
n6wj0XIQEzVdMXtr/Ay/T3oLRb6ERRB3DpYPtEMKVMpZebTIxtlRpKu8737mIJVNBfSkTXuvYYSR
TYWQKQs+dhlaAeWatM3n0QReXqSksR0c/gIL5AOUhaBnNHozAJLKabFjlEdRkS1saQ55ZM3XOKZ1
UqQdzcKjWz1kcLjzU7bvl8YF+3WFusZ+gd59eLNAx6d/tmtA68doYoP6KGpBHlfA02HskBMt7uI2
DJtbnUEr8zf36mC4hsBBzu5S3/HwGwTtwuw2s2MX7NBh8z6OIxs5AgIlCYCdCuq6UeLCqCRL1zYH
5Sfdc85TcxPP3ayPMkC42acjNGSPeSok0vrGMAmpKinWckjaBJvYeArOFsmsDxGr53YfdyMUKPo6
Nc8saPzodk76/o9rRLyCYpNoiaA2mPC27Vf+efScrq8SCq7zbkya7GNq/KCvMEvrp/1CjPiTmHRI
AMBiy2dPG8tLg2SwuWG6cck+x++JdqvJ4T9HlmCkV35S26xwXHrNkXsEcvsmg2IPJJeUuo5IE9Of
i7ai3U1DvK47wvk4Fr5WXfhRyWZgH3AAZVcmOuKeLHsfx+0uRSYG0fkmBdWELzzMD8nYJbJoJxJp
8JZpmn4ErsHzZZko09d7oRvP7SyUYCFCprppUXuOh5G3o6JAxPqN6XRfQsdijopmMsk12qW2P+Z2
TfN94/cLwqbnDLpoNRz2SJVR2ejfTbTS7zqKW1XSQWZpJUwcfeapP083LQ2zBpA/GDg9AuKdtLuB
JLCKgYyxicBfyEJmVge5olytyE4yhtv01qZj74FqAM/tnEKMj7n8TxBx5t9zHvj2a1B7lFUtX8HJ
dhg3xtE+Gfo1208qmfkGTk2mCtKsEMlQmgJcsZ/7YJHffAqBT69ggCJ1e095FpJeA4Hd/EG3bTcW
BHj79hlJI7RPcT+jqy1hqCcPGEbP+lPi+dNSqlEyREVIhga7OR0EUPJs7XDnRYvJ8ckHItq3mUkl
oHrTNBYCeKy5SNd09H/kTdaKYtOriqAu7sYcfULQzEtEr2EuaBa5sXTwQ0ADGn5TaemHHSKA9uHJ
tbVQ9HIDGgwkehZbs3tjk36pmKkXdhu6UVxPHuftrpkkvwnyzuuPPbS9/TKYOX2yLfYQMm9Zx4Gt
ByCqbBsZok3CtckLAEDjZcdMn7srTRDkijWk81o67tS3BZIm93ZYciCmp9TVpRka4xc1eEwnR+lM
IMLbaAQ3G+qvxrLcwE4koVHROr3cD1bHHopPP6TlgpD6JZ8n+DPBV4ffQ/UcIbcHPortAoSCrogN
CZsPja9R2gSk6/uio7rJd6BImFgihumQlBMJ136vlS+6nfbmIdwvNUcx3UFDjO+iaFnulRumqAzQ
TmsKwRJHIHauuS3Rc05CHMbV0jsKqgz7rfpWO14KW3fArKMrN5Qxz5AQBy20NQt8EFm758LFy82Y
xYqcFGFReOSDa9wxVoEeD9SrNX47oCX9AuuMqc+TT3JcEtkhBTKqzgFSlyktSBsP+a0kguvbsWXE
4LeNoLcWYbouJCsWknryG9JVOX5N5Sjq+7rPKWKgjzx+poUXd2a8tnO4opUdOq2PQZ30dxTQDbpL
Zcf0idSZotMO/+U1zxOjfYzO96DszkJScqgSDw6MRdtmyM4QHHpS0CnAAB2iIKoplryHkp+zJhNH
NGZGbwft/Wj+CAtl8jnAv7YeVmAzaOG8cJqqHt/BuA/9JfspknWsCzhyi/QoFYVHAUrJRlVRXtf2
eia5+pSuaHNWJJ1TsGgGCueDNlZ6uh819/zCJel/aH0NL5oUAYIVLY8VIpEH1e5bh/QZkoS4Wuwu
mOrmV+zSbMH30sY/wrmOZTmnOX1QyEnCHVAY5OglPtTIFp5j8Ibyhmm4jgR1CJszom5w/mrvELVg
sRY5BhT3KsqFOwwKfzZkjHS7DpjpP/BGgYfliFnpx4bM7rue+/ZO8ght4qYDd/6mGzlB/iFrGqOf
ORt5ZL6iIJMIMFPDmtV2lwRdxCqokhFe5aMNPscdS6dCkwWINpDEh3tYdYBH6nEy5SUIDOEH6cBw
KMC0yvUBJZj8va66v85Nlo1H1/P5G1QC89t2yWGoYyww7MgeAvw/Epsv6th06V51kXc/kMEgBLMo
Oxn4kf7u4Og6PGSzCe9xMKMJhQP1HoF3SBlSPN5dAfJQfya916uiQzXxse5q6u9IM4lPeCzCrlM2
UCzTZP6985Y8KAcv0Ld54vwQCa9a6+tEOPJV+chi8Sj1oo/tkohop6IYYh2o3tavcMzAFx/lZiEH
NcFO8iQzydPC9difXSbq6b5d5JQWnWkpVBOExdv2cddd+3Po/xoI7XDPQo/xCZ5c4W9PUIhCLjpv
b52WuNkyY/2m4Bbhp8KnQL61XOqhkiDHZ2Wv45iXDSqeuFiaFhw/kum1CGgTnLIp3LpIc0YheBZx
VebOt2EZEW3SqotscCManFHIbsd1X7SKr32Jpmw9HPOZkAFaA1DOruKw9a5QT3h0n4gp+cWMB5zP
aqe+QT298g43zIg7ZI2GXN0hEzNDQQcVB3uFGwAcewwhnvUiHJwGLYSQDl3c1U96NS1qBdNGcQW8
fpIUIgRUKUKdS8H0YeFWTnnJ8hipLEC+CbGN6zFU+LeBevM5tI+HISm7deGH1dSzK4amj9qPxgb+
L5gyJqakMu2GfR87fP8TSukW3y+EzHAvJMGvLs053Yk4QJLf1ckQoKCPgaYQ6Fu6Uic85LsWjtpd
EYA8NxfMDZaUXABnjOaRRZM1mWcA1L2BgIYjVfLTMjO5Ctc2VbiYuQyKIPclOYg2DrtqcLK1lYlT
6J80QuelN9h6wQajzXJkbSLaIpgmk5UJoWy6czUf73roY+kCWjl5dluj2D1a3kdfAcqqTSFmJRQc
VfLosWVAN6Pb06w7xre7ITIhfEx9f0JaH7boi5XOpOZjQlTICpMw0l4NEgPGAuRv8gmujGo5qrHN
v4JoG920Ew1++IoP/GZtoD6GO3WVYzkPPHoIB/ilf2iHZPzZEo8P+xVZ7bNbcRmXHD/xjwChBpFk
WdPbucfEqUCWqJvjEgqD9xl5jSgAag411DtEkxcq26QKwoYgYxnW5Mc4OEuvuBpg45jMGbEleHYx
hmUk7lPoOjmFYwrTb1xhieL5nRnmJUU7B+2We8i3dqYA1UA9hLSv1/3sO/Hcd26xZRa7HNmUq2P0
hALCnraKBJcbIva8R7lrf+MiCBoIHg4NJOa4wQtJMtfsY+ngKI5+wLrrqfDya6JZeA/wc/A4jLnP
St8u5oSJJkPVlKbtw0DixRZjCBmzIoFuNCmymKvPQU2apzCayLN2Osdsuh7FwWlokJUo2VCKE1S/
MT7BXF512WpVoYcMipqNGHmNeB4sz4j9mYDZsJl/RML3ON69oRj66i677zdtSUCpWP9LkFnPB9Ln
Su7wTuGIktAk/FivIgwK59aoLzwB3fdDxJELFHjH08/RbwdTtDYxrgAsQ3xKM6FvYhAGRDHgJNxP
ouVfG0ixPTcsro/IZL0ZCrV9i9xDJaduXuW32YIoUowyR5NgiGSPfjmcUDG5TbXXI2Hsgivd8KY5
RH1I0Vub0OIuYO7oIKOVU4S5dp7m5pTAvXwsMRcCjkZoH5WA34vwTvfpAsMfZuyEByfBES9joLDv
ichY4d+wj3Czwwiu7SPZ7egyC5z6nE0OaYAen9BwSX3kItR9bJG8D7AVgjpR0c6J/zvGaJsWbGx5
BsYSV089GGFJMU4TalY3uexumiYBLdm+DR4jzw9+5JzNQen0FP7SPBcPLQ78WsYytFfZQse09DQy
kFNioEiM3mQsruBRl2el12qyZwvqWpi++ulcdEHmkiod69lDgjb3C4LT2HyDgg//KvOg+6ZaH60H
5S803ut6nJ+UZeJj3gr0L1WeqHAXj3HyvWaO46Wh2bRisBz5Tw3popsZMLi59JkHm6w1tfR3Ngvk
gwa1E+JAGPvfk4iNaGlRS5E6zVLdJJBv81Cod+sNXJhXVtp8BS4rzEXyKVAtOYWd7b4NMUS5Kqbi
5Bnp1oKv0ZPJo0qhTLhj/tJ9RQu3fQp4vBiwwYT9GYDlGqKtsCIHSuBHz0DIMEB5wclcPC0BENqF
1rn7AgBnr0tosyQ4pfARCis6igDZU92jdhuVs4e+hpcuVPticpRpQ/2Cd2JBTyQzHtt19bRFbHjp
3kseOIpeWZz9ckyqZwtmmCqGLIPvS6TRLC9TKBV9BIk15eWipPzlK0TdCscqfl4Qlr8AJi6+NLEK
0X1oYmQQtScQQDmX41SmTefN1RoFcI8SaYtf3U3Kz9CEwLQOeoK59XYuT+R2FWbjabQzQsFsouY+
9yi0LJNUz7vOQjmytKTBJTSjIHoONJIosDqH+NSbHr6/KHPIF90CuHMXdygMS1zYOsXnoXsoqGvG
HcRboVB58pvGhR8GkuIMrRaGkyWb5/geY09oUUWGNdlxQrcX1Z1ICLuK0GTklWYtvxojZ+2+9z2d
F0Hvx640iR2DMoMvBiYXjiS2CFWS/gT4YsK2LLUJ0bIZIIMXoMV8yNtgjkqKuQaEdDrWXXMYpHm3
UYsqf2ej3BuLTEfo2+Q0JkA7dFGArNxmAj1x1crH2fpdszOCOF3oPjfsHr17+kOHUOsGg6bTH3Qf
B4DSrUNy3w8jpyeOW/6jEMyCrcCQ/FegtgtTKLDYFNjsDunqEAgylbAPCA5amZZXcrH946RTlKrG
pUjma2QdE5A6SX4roIANPVGt5zsQ+tAnysE3XovQJLjXYh6nEslztHZFr2Y5FgG6jY/hMHvsmKu2
/Y58CHWgV48pBMVzNGXA8OwVAhJm0g90iMT3JiP1Z7O4Odm6yBCG15hLZOXcoqIpV6Xiq3ToRlv2
VGIolkMxWxQOCVp/cH2cuZNAp+47fJLIA/XSriklbvu8oPj2+c6fg8DAT7o2tzRyKdSv0HwJCmiO
oMM2ZLH33aG8uGdrrD9Ju3QfRDciuRoykX3CZ4VNGrO6uxZzjeoeDKks/Ojnntec4IUbAZ+rx2Gr
KxKLv+PZa0Uxb1kCDqkGpQlqQoIiorXI4pYYVeWuziwQe3AJHtsSc6L4QKgNYfI0dETgikzEA6LH
8EEM3LW4FUCg2k11HFRRLIcIfSwb3CJ9s/iUQKiKs5tpRI/0ZkLNBk1ASHod49nZh3gOlh9mMLq5
yrVCGKRGhUfVJywt5836pBR1nD17Mg7uKUINPuGR6q7iqcs/Q2gnQB+2GdLvSy0BMpxzneGA1SZ9
7NQ0tHChSMDQG/ppTIsmh15NkXVjyg7NHJpg72foB+B2kxSAy4H3Nfp5Me2KaEqN2tLY7MAF2nc7
18rgkyGEf46pIXewo13grDX56PwK6pYDcAkEc6hoaEeogXo5lLVyxr5N2tTqCDwshStOzn8tDUgR
hVxTFETgEvj9Pptq7lfJkMf3gzb4OJhrMcRJKHFobCLX9Hc2YeNDirHYHxJK20KBGIkQIjv6rEVG
ewAT+ErjJ050+wQjO0lhUdCaI4WHY3cjBoNKM8QVgNIlSd0VWm9Q2p5oqpqHIdoIbvEwiXdApq8B
FDmgihstCkkvxuBnAKnal5OEpDfG0YYg9cqZvx99FcBcksWfWqrc57en0BcwkliQwMAh22Q2oT32
cmiquIboAGw4YKQ5LHdRrVzZKYROquCqVQcd2mkoKk49V/OOeTbfm759T1z5grgdfgSwkRtgfRNe
OwOn4LBr8PtZD3R3PV2vOCOPJtfd72YdU11BVx2ZJKNQyS7synD/gO8l6S6GAN8VFFXQoX37pbzG
ymDACkAVfMzQEQQ/9+U70WEgeibh9Ql+9XCDEl58klHfvAO6fT3GxVgIsPls45BAV/r8zS9EYS6y
9pVPISWHqeWMAJDE13RY2eFfHwjIH7D8CcA5yILPTxXDcFRymg9Vzm1eGDbO15hy+O/M3y8AYjZW
KvQJAMaB9eJ2tv8Cv4ler1HmejyQmhAD+pQ/i1VOn+I6ARN1ha/d5En3+PajXXqLGHDEAUC+mxfB
9ud/LYp+9AzcVNZXK5NzKTIXHUku6r1iYngHUXjxWwHcbiOiA7nxioTgwRBtBYJ+qAijX0YDKG9k
rSoxyRtuYMRRH0MIJu4heqm+iGidSs5D8Z6i6OuziUP51284O5s09Gg06xzP6yAehHSKDzfM4+G/
Axw2L3aoNQNoABGVszjkp7BEXtALqbAW2hLKb5/QJ4bp7GrJE4YxSAfazrLvwNS8J6F8KQTiBW8K
fjB+hhDtyx0FKXJFPGqHauDE3DSpBIZyYRNQBVDz0x4GyG+foIvrQYYnAW4a8irhhvX46wQ1I7j5
Hp+gQuvzpUKnfi5jr0v2NsYwzmyyvG+vd4GTii2EJs3mjZoi9G5b/NeCYGhSf4n5UNU9H9mpW7BS
KcK4vlnmpL2bXKQ/KoXx3ABvG/g2z5gaR523JkVIbFZR0cdXvenCr2//rosnC+pmkPWEGHlyLoNn
hjhqauhMVjBY7n54BpRyD1LPxdurXHzbMNkGehvAGdTkLx+eGadRAYZAla3oATS5J+67YMZkGlXe
7YSs4p1YfiEowekFgRYiT2gQn4PiWSJlbFESVDBFzU+hMXqPsWaMrhkwX36t44c1nYT916fcfA+g
7ge9Hugoh+dSpavsAoKsdajUMNbPadx2X0CKWu7GwK2nhYCQ+85jvo5N/60ITjXckAAMPGeNsh5i
AM3CRJXGuoUQb0w+EZ6jdZatadkA410OHMd7WTTadkEKCEUPPMzbe/sKFbX9BiimJkDPAhd5DrnW
kyVtu3g42H6aQMpqza46sjHdLPrtA6fhPvPHrGwlN/8qKYeVwdDAK4fOA37A2anCGC3SdaugTQ7X
7aPRklYAoqhiXGZ4Q1nynkT4q1O8rQfCFmzpEadeZU24QRe6rL2A903Y/sxYMvJd+v+oO4/myq00
Tf+VCu2hhjcTXb2Au4Y+aZUbBMlMwnuPXz8PqKwq8pLF2+qYRU+EQlImzbk4OOYzryGNelrQW60d
eWmOuWp8WMeMuFKPV4sU8FyHIgtTbtEEBOUNjWXAj87Q24shApwSY8NzArTBOAc/YRw5Ej5cruug
wOANdJnA2R76ccf9UJiIwZVeX5mFbVkL3Eg6l+AEs2MhymfPt17fjLLiFT6KrguySpek8GJDzGpb
E/I63yIbJpm2sojdhsQh/V4wuZuv1+zrxniHpuMZkRQGQs9GRTboYOmUA0AS4ECVJ0AZ+9aRxlIT
s3AEz5JRQSQNvdo7an2JV1eheQ8euaDbNAThaQQWi5YEwC4vAs9xHUVSYNqZTMPzf3CaQJVaY0Ta
EB/Iv8SeyhDpQemZVVlsBYppHrjjamNa1H6iZR4uvp6Tz1Y39VSw9oRz6zX8/owOrbrLVbJ8rxrr
2dHmLPInIVJP0KxL0b5KjvFiXxfv4TvgNlwJbxAa+M/7ASs9pxOad5UXjCplZzFYLgkuwukkwMDq
wpj1pfOaOVL+6ATZOE/EIr/U5aEJ7LxZ1KuqBfT+16ccpU2Ob24qC+Gadbm+uaOHrqqHtggqDxfc
3LPastpSd4k8hLkk3wDtcOT8/mSnSchvYFKBIRCspoN4i2qFUoTiyJQnSrztm+5Jm/XQM1HM8b9+
uR+uecI5ePGkWQi7QQU4GGlRg0gNZbolCcFya+tirPxEKe+YwOHHu2BdP6hw8UpXePNBdhOO+Lbg
/VV7aVGJPggfxKUVRdibS4bkogY+ow4MZUfGcEyd6mM2udJEAOdykkAPQ/bz/bvDAd0qjVGpPYVO
JOlzCibDMCK3Q89q8Kpe1XddOfaeHBHnqJ1VXUR13z6QIR0z3f34VjFHVAC0S5rETjrU2E5H0kgR
PAYCAWawFaZxerFg7FyOnVb3R1bsp2MRV5LEU/BH4fH9U9NzNME/M5ZZi52dTQqiu1Ky2NM8p97X
S+izoSBVWpiJS0CQD/XVil6rysXUak+cW9VliWU7OchvU6lOjpzOHxfruguhXqIljGDl4UlEq0QB
52rxKqd0aW2qwkBCozaswiOz94FKwppBU15i+nAD4z54P3uwxepR7ROcpJr5ru30GwH2g7sMSetp
Ov7Ti0L5yVixB7VQp0e25GfzySNS+lg1eLhw3w/elqIyRwtPOQqZ5Td0aHaAkeJt2izVkaE+XrOv
roA4l7P/iSUOnhPWgVSBjmk8I9E6P6tE/XImcvJEI6jA1ZAjabTarOZIrePTPWnQN/vHuAc0AFmv
IzHFYhUEGWfCWA/hLs9NyZeLqvUL3ChdhA6bXZ5YFjdM11wvamM+FnhWHzvZP5lsEj0qRMSEFEMO
GTSLGiI4nBYNFiC97oBIF/dGDjW3bqxjVLlPVi9LluWLbrPOqz2Y7BxzhIj8vPFmmqou1abupKS8
/f0v78ZVfWEljjIQdZf3qwcNUon7sW48PLuKTTXMkYdznWxPhTQduaU+BgaQi8loyN5gkHHEvh+q
RDkvNGuZXVJnjWdmeHSGrVL8nNhUtjmhkHNkW346IBbQIs8gQzg+uIYjc5LAgxgNXSbkHEfY1G6W
aj9AE8A+0NLsyO74bG1weKIqhnwMsOaDuxE35ggPmLJFIyFUnLjQRBtZQ9GZmdQjO+KztaFh4wrT
kNsBDeD3Uwlc2pgyC7eMhtm+kkYcwFxLTyB1fb06PhuHqJq8AdUWHS2x9+PgD1dFaRoiwduZpmcF
3TlEkGO+aZ/N26tLJtvKgGB4MEhPQiuEwdh4Y2QhF0uzwA+NfnG1gn3+9fN8coBh5bV6VhBa8GAH
B0krad3QTBVucKqy2v4itRfELRiXIZ7O0J7XnT4e/rI0JMseXhH1xbUCaxw6l2G1FVVDMraelJO5
W83YbKGpXFZzKx258D6ZSc4B0VytlImfDuUCJFiFxWgVrWcm2H6MKRZ3CbRhZzRpun09k5+sDKYR
ZSBj1SaAUPh+ZbQr5Zv4qfUyzFwu6UIZttppw5F1/skO5lqTCEyomlraobenXiD6NS0q6zxLZy+J
ymhb0HvDa4G2H6Xk/0EYBCGUcjCqshyGhwxUOWgVKZv7zisjGN89FrF2XRAGJnk0/Vl0+I/n6f+E
P8vLPxOU9r/+kz8/l9VMPzzqDv74XxfVz+K6a37+7M4eq/9cf/Sf3/r+B//rLH5uyrZ86Q6/690P
8ft/je8+do/v/uAVXdzNV/3PZv72s6Xw+DoAn3T9zv/uF//28/W33MzVz7//9lz2Rbf+NhoMxW+/
vrT78fff1vDnP97++l9fO3/M+bFN/NQ8Zt1jc/gjPx/b7u+/CdrvzPvr2Sbi18jiIjcYf/7jS6iB
U1Dl8iXiocXy29+Ksumiv/+m6L+j1E1xXSEPICU32dlt2f/jS6s6AeuIojtLVvrtHx/u3Vv611v7
W9Hnl2VcdO3ff/ul+vevfFNDkm4VA1xP35U+/MFBGLOGKCGGfZEkO9otu+om/yY9dKVtdTCN7MrV
vR/pPt9HznIKUay2y824SbfGiXUy/9ROhx/drrpsz4ubbCdcZD+SH5KrbbObJfKM5/GuC+z6EfdM
p9jNTu1ZW9mpduFW9ayTZTf8iMCMy3btgPFy66t6rz9Gl+pLvC3PtFP5EcA0RF4JuMFdc9OdtnvB
bz3ronMzv3AjJ9uld/JVdTp6wVWyU/zym+zIXnaJif1VA/kehPZN7sVbNXQsv7gor8bbEZ/vyG6v
llNzM532d92u/iZcKM/yXnUiH4D8qb5JzzW/3gRut009wiEfbMZLclnu+ZTnyomxDe7ybyt64dl8
EUpKiogiOeG219HjtWvdzlrX3Nd7yGMUHJsLy9e24m04XdT7yrp86s/iPT2hfXgeXc5762K+YwpP
eYYX2Sv8YLfY8V53cDc+KS4M27ArP7sObuQdpuBO5LTODfgwL/eqU3GvnEbu4Ih+dE7ffl/4qVc6
qtvZ+Wb8WQR+03vRg7Yt95Jv+Si+b/uz4KoB7SCcBN+NbbqByJK509UKY9bswMeuvXWqzol1vJzZ
Yds+OkPMM3zKpBP8P8cTbdc7ulP404nC55qozzu5Y/7RXc+Ec6oDlEF7WE7zbXxVndQbYpJkV281
V3cSnoskjGlJdtHO8PNtuQlP5H1x034XzvMz85IR7hEqDGzRi3YixgtMe7qJN7prfFPAWtvJjxCE
5H16MlyMG/NlPms6e7i3voHSvldOuuvmwtRtKdrAVVLFrcUHxcNzK57HvuSJbrXpHcnvH839vMex
ldDCy0+kC+Ga9Tk4cVRcxPnW8CW7POPn3diRbaCtJ1lui77BG9lkbvUHvEq7vhou4xqen62cM2l4
zurutI2Ak4qudDMFPnrtQu6LsVOdDv4IC87OnzR3cusNGTcem2eXuWOrTvkt8Rc7841t9sPvbsLQ
1u/kwg2TsxFPs/13XEFhVnqQEBzCL09ARI9PUX/Pz5aTwu8uStwZIA3wK34kLCPRmXYc7aoE6DmE
IHCaOkCdmt6X9IceILbVvVAqAvn+kgUnWm7rGsyL7aScdfblc+sDjJu87ASDB8cOsN0AH3Q7XM3X
2m0OAbuwq/yEv9MgxcxOmTntMzpg9nQLNEpyABHRfHNm2dFZi9kp5MgCGhbQnUKz2wEa6T4DyzVv
xedJbZ2YtSt6wUZt7Pmx3i/3BQh5ax96tYs5XrIPnsub/pI+C31FACbOtIdn6qXGI47QF9pNjVKy
vp3x8Ts3OJc6f94Xp+oGbWjxp3ZbE6m67UV/XbmF4UiKT1X4bLbhhi1n2p3q40XnZC48S0xVCr+U
/AI0bdLYmYoTA3xgNbUTwKPRLsycseOBz/TlRq0Ml9bmDb7mFzQLbkUZwoU9lFfD4BrwQbLMNuEn
npWX6g8TBK03+ZDf5H0d+9G0M7Kz7DG+Fnb6xpL9whbqzfSCbiEukt59WTqWDR4zvRI8NvUOsp/W
ep3yyPyKD3gZyOq97lqBk/+smnvBS1U33VSQkwAULVuMRuGWKZlXPI0C8NetAYIDzEdzMpEO/AHO
0aZh+a12sHKSXD06UaSttXgAx1kRiOeD4kql+zmn+1N+jwDJAXga3Sx4DuLMV3zlul+2eXQ5SRR4
97KX3oGPlf5QT7CVLm4hLef3/X28aDbVB3NLmxCU57gR6VrpzndD36zMq7s08nX9Dg1NS7wHUllu
xwiyl4OcSAtOqXCXh95ytWVTUkXfzdYjcw2+O+UXjtfjtXHHmnIKVvd5900cnLayBd1u9t1V6l4j
Tqs5vb0UtLn9efwRmaehBRrKHe/be/FK1OzBF2WvF3xg3ptecLb4IRa3wqX5rd3+QOS/sHPRhSNe
nQnqo3EmCr3TP9QXkKDs1teC8UwKvxW+ctGHIEbt4rvR3/ZQnOLa2MhUPMtBcKZntN43BTAm29iR
jDmdG38bvdnTA1inZ4kLNya64fc8ZE50FRkQKEafzSG5QrQnb6zOZOtMf8Iy0Y7dxBtQI4h2nBs2
jqaFfq+s0O1NrQ+eVHvlDMnaNkFRqy7nWw5LcnCFu0y38z8sFWixLedn8YNYPEgXTfcdtKkBmTw8
bV+UbrLr6llrbq0LLT3p97l1qoobt/Z6m03Vu8Pk3A6eNz7nKGkkUJKcxJ5qW70Plx/DmQTTt6oA
VHFQetUZDAMOd7r59mRwsKZ84ar3u0QGwgdINo7FS26swtafW9NezOJOjVVfT/N7BJXHM0jI6XWQ
OGAArcErNqCGk32/G13Aqk/mN/PcSJiK7gwKYItO0RP/6s6y/XwaXGhO7tZPQAp3DMVLrRyYuqdm
areAoLbVTud2Ub9Hu/6pqm1oh0/K5bhVTzRQlgPMGxuc26lZu+CStUtpq7u9K/s86wii3DemDf8T
qba4BSIfRCy00i+iLWu1imkY2sa41UzPQE282iXxPljAJ2477X6EVv+j3wWNOy1I1XtFvocBnk5+
aWz20Z5FxmoezlCABD7Wb2P3EXD/BIXA101/1PdBdymWeyjhU+f+EBtHVP9Mof5SWH5T5vxzGGm/
i843P8s1nG0Pv+l/YTgur4WWfx+PX5ISdOXfvsXP5duI/PWnfoXkuvY7KjlYGoO8JYelzPnPkFw3
fqfn8K+AfG3O/ArJJfN3vhV1G4Py61ouJJD/FZJLxu/006lqr8JT8qrJ+VdC8tcCwZuAnI4xfl9I
e+IoCiCKosj7XLSIhxBaTJsjzacLHmz80VXbnANVNjgCMIUhVqZsu59l49oU++tYSQuvUpJon8HI
t+FTx1sDgiRximnaQyKYp3oWPc1l0++jqIaBVdQnUp9O9EsH6yKk+bWvs7nz3sz7r1TjbWrxvjhB
9kKFhSatSAtTBkdxKMc1VqoUB1KcexmEJ0eY+5WVjHNLLraOUOON0QMUPpLGv68YrGOuEphUZkl6
V1WQNQF/06kKNSyOsPeFTUungyJj9iIbxXdLzEf364d7Xy/4OND68G8G6i3anWaANC9gzu9NAm3D
zK2bvz4GT0PeuK4utFffj4EcCIToLg49oRIAko+ADuERVEde00E1+vVRNNBNdKVYu8jJHjwKsFCx
XGAiu0DmsVrNMuqy1n0Qaxurbx6Gpr9tsKcx0k7yEywFc3O6/Po531dFfn0ABM0APJIfowL0/jn1
cpCsKokhYqblaVaO6dnSybWdDp0EiXu0jhQBD9Ahv8ZDpIrMm1IjsKP348UayvdLEQRQgenolnX8
hO0Htz7oEDvIjAtQtJDCNPVK65OXQa+vv35cnGsZ4O0GZ5VaZP20cJBOJblf+y9vFo9STDDjUYZF
vbTaV1p9ntHs91Q9eQnRhrkCa3wVp2OxyYdKsRsje1KV5EWJs9NK7mCI5lXrpjN471JcIl+JFvWy
V83zOtauciM/NQX9fEnSF+iM50VspjAuMsXGIWciJa6hlaUaUh1WG12mEkQQSZZ+DBn1p0bkXwhO
XVFeVlZDoGtNqr/DhbtpTfWqbLQrACstchXhbaKMGSlW8mRURgsQuWnddbSx4+JfPwa6Fi08B+Nm
LEtoGpN0pfZoY1BYtK1e/MOcE4sQmi9pqaxdi2iMeLqMXkoWUeLT20l2ooSh4H1VQKnl1BVmcblS
G2joccuvrob8NE7kq6QlPXl9MjlRz+ahnk/Uej3zYjSWCmGc9iKM4bM4bR/SouSpjGRazgpYjeNE
piWUnezRRDyvlTF3FngzgtEW9501BnApWsspJWZOyKOEZABtIUiM1kYOoOYVdf6kZ8b5NJhIQHTl
Nm3L5SxLe8ufNfNGB+Rpc4YvZ2YFZw2L5srRlDD2i7gYXEpB55JWKLY8w42bgFrAxlGuqjR/Smfl
To5l2bWM9iHI0TIEOIq8A3Dk2/W9BkZxijgOyIopgxtvBV6WGBKiQai5ariru0OlCiAy4T+rqFth
f8Qkv04j2VdiJyYWx1EXzrdGqMieWDIJs1JSHZEKazNHIlT92Di3oszaaM08b+pZN+0qip/UIsae
OO0qgmomOLRG2WuFCFJdqyxbtGiuygy4bmmyFKZl0k5GpiHS88WH3yF7yWLNZ0EYEIkKSupqaS07
Qc4fg4Irrq6zF3OsHuhB714/exYaxUYsjB1yB4NTTsvjOMgveiDc1FNf+VHCdhUXHnKooxcdZRk/
DddQDJi2A2Bo+EnZG9EFSLZb0DlXuR6XG7OcZC9GhcdLrXjxraB9WJJCdLVET91YQic+yzCdRBw8
QUskDn2EWAjuW7agUXQPi8YCELT4RQjVYlPOzUM3Gak3mXoBNRmylZHzMotm4npFh8/JLOnKkirZ
iaGyQ/Sq+Wnw0+umQXZm3oz0Ipyg4q/X7d7DWiGARjBiENTWVrFy8abegi2fpy/If7Q28NOnuNHP
o1E6k4MRXVnrJl8V0tKpTc9qhQW/cG5v4kBGB39Ur5ZgsJy6RRmLYiJsSmkEQxob8AgthIWUqyxh
I8l6+KRYTAwaTYwRNFDN0EIUqgdBYKbQt7o3MJSBU8ILkxYeU7Yi4SaJ9fksMrDIVNMA17Jh3aLG
8gxRW3cm07wRlyV1g1y4wWB4ste/UUKqwW32VIRsWYQmbxDnErz18O06I3UxWnpIcvmqiSs2LbRS
u1gXPhpWJTzYgHqUAAtXHjW3LlHGQsGw88AqTvsq7qb9lOMFn+uCAnWNfj9I3uhc6dBedNSQ12m0
vBp4W6krIlZ1Ji58pjGjuDlU2ZPW6TxBHgFUihd0NOu6d5qhzJ/zBTiqauJsW7HjEeJ/aIzoaVD6
hyZvHrJynXu1lB1Dx7ghMlgnaKsq6J9FL1lcL/7rPhUq4ybPxGWD5mRsh4hnOE3ZlNvKHNgVoca8
DSwScxBupjllcQnW3kqzyjfLOf0GhDC7g389p44YJPMms4Kf4sjUIvsjeILKTwWifJWtHvNcmcFj
m2iTjYmcidr4ejTWk3SqGCXixymcqY0CXcmjsTheSB3vcgn76dKELeslo5R6DTj2nVqEFpJjLO2g
7pAH46UI2zBuMA1thMd5CqNLxcxlJ+H83vYyB36qlQ96vLrHolQqnapBW/lSuMjfJOwD1gU9NyeD
MXPSgtvFeQljNiR3cAum/tAL21zlI0t6P6NYBjijmQdO+lyhgitzLk794HQpci92ECftfZNF0QXS
aJmnNdojDZ3UVaW8pRnaIkYQKeLDBMP/pJ3qyg9qsfpDEsxpYxYwq2EumJorJtETshHpt1gUHqU6
7UnvVuONKBEp9wUV0tjyKMneMNbqj6pKy20sQQhKQzbLsOJ2ihAqxDRTaQqk0fSNehAfxiR7miau
5/VwqkpWsMKFbU78XvwUHl6vReLWq3lsqPK2kHtQ9eBehJ14kq/BRm5q58rCOiwMtkHFgaEseDnL
udacqFInOG07XmiA876XKM+4r2dEGuvnYlsV10iPPYVZFewrGrZ2V8pUnrpwvVOymwzhacTsjBAR
ffNmArBPtSd+6Sv5slL6s6Y0nmE+/1EY6Uk6QwJdFqKEdoLNVBa55ScD5a4mZsPJHHF+H4czQQc1
By2GfqKk+XwCtSg9nSdy3yowG7cEOwF3uV15oddJC2BLzvAN6CZtupRH7pB2bKd9UXGsE1E+mMX6
mLLYMij7ETW85XsfW3Rsoif05thhTfxShXy3VK+bdg0wXsOFQmoeZj19qtG34M7CMFczh2Neje9h
W2ugSGt/RUvjM6YC/FzjuLdxWk6qV0x0MjKTs0o3hJuRkTg0k5cRJi8sUINasajERyLUVxz2uwBx
dcYAlLZCYAjNDwPEaUbWt8Xh3TWwQ4pizKE7KJrqcIXsGbV3qaAuX8SiLaIEQzxypnfCnWTUD3i3
b9A4oLSFV/1mURVCtjShNFd7RV/7SbNch2Oa0LSQJSdq213Qic8aEuy2Egj3ZLvXWtWc1JJZ+fWk
7SMhvJXa/kci04UJV20XlvWQBS9Vk3ROlNOqCGvCtGyYzjWho0s0s5eLgIObXupuXGP3MWbTrGtO
S9RzpeDUSZRZ8NBDWPy2Sy9ms9Izu4m5NzVVIWrMLLbk2C50eWfK51U6US1aMEQW5CN+Ex8SVHpd
KEoSr8DsQN2VXP/t6y0ro9Lb2BRcXHsFDy0FgjRJ3y1G+JKsEF8u1pevQ//XhuvBi8XyE6QYBQiW
lHKQeqCSXnSwsgW3WGeKl6PuACcuV0qEAlTbLn/0prFD31F28kzdIAt5voaT8sKBnlsodXQdCQCG
njA+iZlQnuLG4y03BAOzkj5NgPjcnDMEqPJujge3hSm8K+XsBYryg1IR6fQLeU2iXE0m57zVppUT
xxVRENe+HMWZN3TqlawSOq7hJjSL8wKoJ+cVuzOWuSTajDMgwoaGqI2k5TWmGxo0nhbZvDFbtghm
jW6aNsIWrjI/WWjn1cJ3kkg9TInU3iDFrVAcHtG5Q/cnRdmWa/zPm5GcKxy5GMZZFLxpiqh1I09p
oVhScbDm3MWZzK1gIQSyBnYtSLT0qdfH1F3DLZwqH9IVHUvwHOzDRFv+BBf9vy6m/dvm9v+vJbcV
6v7vK24bKm5F+3N+W25bf+JXtU2mkw3UgbtYxC0EYhrZ7q8GuPw7/W/KDrSyIUmo6Hz8s9qmWr8b
BIucgnS4kchfd9KvahtfwkpFlPkpi446ONK/0v9ei2lvdiQDQDtCiZdqkUh4slb13h4C7NZuYscT
gjSRdaILQXon1H1yTtAUnfSAzd0u1gwnCCtUgNA13DeaNdilFhv+m0n7pFwmHRxHr58EC7JVZZqZ
IB54/0m6IC+gmhcTDTHOS3eIvwe6Ep8qszi84FpHm8GUo+/mrEUXagos0EZEVNs02ogqXStoXAkz
BB51adVtNwygz2pdir8J1bwcQcR/8kHxfQbwCqR5xcsc1KUGvVWCUWHK6qFPfCERlE1T7w063ivE
18nNoDrCaDngJeD5qGILC+QBDBCkTc7O93Mj1Lk5BLKKHE9MU3XBt14so2tBEgVb1GfMDPRZcYWg
f4hTHRUfiOqIwEyK3ZoxakTmXJESpfFmTLXGfX1tf+lM+O9t+C/RMf8LC+0WW+GLXQ/M5/nnuz3P
9/+552Xrd6gZVBRBefOyoD/9Y8tL1u+8wNUNCVMWg2+hgPurvq5Kv2PZsBphAJKnkr5Wzf4BeVF/
B4H4q2hGPEVV/q9s+bWe+K8tb6y809WeCxIJ8DUwbAeLacyGuBB0TbADtEj2waQvF5ZYR0DSrQ6z
kaY/R8BtuKpCRdh0iOtt46HUtm8m65Pd/r5Q/ednMMA6cjJC1oVw+X5BT3o8KnlTr2qBaNeUi1if
G5LQnFSzav65QrlMPof4rNvx8HGZV56WkxRK3EHMMeVCqw0oONhhX+aunhYjYg91Sxj49SOpH+YV
lxbY8zpExhUbvSKd3h6laYeKtSnyTCW6SshTltMWRmwNfKIb9PMRYWgVBGmdKIDQYpM28EzKvquN
fn7WtDk5a+ZRuwnQ1pxdRW8qOteLbt2kszRJ23EoNMmpx05Z7LBEHdnugqHVbd0YUmA6Qg0xdx7X
jmmd6tUfUyxrHgFeEXtTJimtF9bd+AMlU8NrpzEs6IpQsXMi0yCKlmd0D73F7IMBmTS9OmmKTqVw
JeQJCIyROofXiEul7g20Vo9RMj+8HSwmuBw1WGyrhvphjjEpchZggBo6MHye9XoCwTkI6ZFI9+D8
RN9Opg1jmiAB6V3hpbN+ijeZDDWNUaYmisZN2EpbSljjyRxMKrgNyby1BqXxJEGbO9sUymRrhZJ0
MZo5Hd8Gm/FU6no3p5LtdGYl0U1lMR1ZOu87AOvHg3cGCA7CooE/1KHbeCOnHUKwfLylldGHaxFY
tysB0926boAEoS5/8/ValQ/XKiOu7SH6UqRawN8Peg5TPmmxEqAgJZdDfCvlKJU4kbjk27DM6mc0
iasFRbkhvzfkqELM1Bz6J6h6euxJSayRvI5atJcRd8n9Ic0B1GSNKiROklXzoxkscrSp5JTwlYiB
ZFqsqtr863NGo1IkXKCJgZTBwbbulyLp0qVg4Yj57dJk3SZG7drtO/Wskq0fX8/X4XH1mq7gewGj
j8YJu/z9+hHiBrFvxRCo9ynBWUD3YgP5C91TIVCOYGRf25tvz6t1LB2yO1QzBe2EQ55lVASpoCOh
YxdDLEIqzSor9gc2uKelkjBvaxNhFupbEpW9WVPDn4vWWJdTOJuGQ64iIVKbhSKSubqQmDspitLb
1pqMSz0xIo1Cfq3IgFCGlGKQis6lK6L/eY7wm9k7nRZbgwNBOp5IXIfhsiQfVu1BmajED7JMJWYO
WnEm0BlqwS7DQr5E8yawLviifjUus/Y0aWZWAh4Wqn1ZoPGAylXLQYVq6AIALI7E85ZFEm2HqI7G
zdevSX4fzb5uJJzk8JXXFWjeH95Talq1vOg4EKhRiTiUJFd5Q9g4AS1CNV67LcqseUAv1ZLspe10
8HKIhXs11i4XjTUnP6asJf1C1Ll5akoreGjzQr/U60S/NPRBpYiajKkMZ7yz7hqQ7Z1do3/++PVD
HATCfz4EK8BYg4GVvrwuxjeHVZc15HYaSktoLya5r83FcKIIQemGVgtMuoiMzNZ02dxAHOvcVpUo
HOFtAXmgDpxlKBJwmOGgU0Y2+1tFrxR3FLh23LxLMSz4+sOuC/9wsSJgYOFewvmliQeflZIX58x6
sCapMrpSEmSO1mIs9PUo6835fhRECEDdr8E29+ohb79CazsM6jJ0pAqlzUI0plMJSX6F8kgJewlq
nV0pIbqOhak3l1+PLX08Khkcz3DI7OxKaMnvXwe0wWGIsip0ujyan2pyEleD8n2ualF4W4ZwegjJ
FUTwxwwdI0ERppgWl9Yf+Rwf7wg+AZQNTmwyD7py7z+GUePb0KuEMXSdej9CKexUK+EBqHORUhQs
6Dx8/eCfDYhGAskHWA8yssMQbSmGQUHq1pFXZV1sk/Vtp9eo0E8twomdccwp/ONSgtjHqQfrWodI
f3judSybqJ9xTRizenAraSgcNCePXbWfjrJyX3DfxavwkMuLn72FgDBPFTWWum1HsXFhoBtHwttP
R6HMpQOwkVi5BxCW0SyQLrZ4FstaSdNCWrsC+qPu12/os1EgSsNBIXVnXxysTNAkw4BYHjYdtYCW
fL0EntZRnv8fjEKJkBNcgm/+ytd+cxxpYU45YhU0Nao+G+iuKNl27Prp29fDfNzjCtvM4MrD9Q9e
2cGUifIUa3rOi0H6f/RLZVL8im/dpEmq79jW8x1ayOCY00I58oCvT/D+eFFIQhTudqIwYAkHCVE1
wQ9uAg4xnGoUT+yW8gad4d7PornwSlq3Tpl2i7N0feH36jNCq3QAtcAJgvhYyX09Lw8+imIh2AHB
beXiHJKEtUle3WboyjDZ1SM+PcCWFbXaWur8i7Hyb/Oi16X+fiySFTJR5loigNIPYkCdBsMkquiS
lqiq3bHbLfQgk34wHDIHVXX0Ih4NPx5Fca81Ka1TM0uC01zBMZU8oY/uqm40gouc3/JtUvt8siGd
aYKf083N3L7pFw7FJcZqwFLapLDVYR7AKkppQLsDCbqQmpM4gNJUS+YxSyx904oNkk3mgA7616vr
47yutmzqiiZak7TDms3UVNE4BzIqdQNhdREqkiOEXb9dFKxOvh7q47lJ+IDLJGAiuMMfWVuYr000
rQKAE5X4cyzn7lToQkTsZeulrIvuSMzz8cmADqkU8skdEIUw16+/2Z6WlufKQmPInpFYsROhmsCM
4lMEnQHszZFpPABLrbEJD0W+zh2MFpr5elm+GS2nGaumbRIgbdEsdiUaxb4z22q/IMvrB0sh+mOm
GHd5hmpi31rNTlRS0U0lLd19Pcsfjwsd3RNSx1eWK12q94+tDGY8qKuorjHM1T0+Bu0mnhqztNHM
U3pqg8GyyzJRw6g1146E6B+nfD3XV2EGktaPOWs603PFVCbADAbx1GQhr2/BGzp4FB2b8MMjHmoS
vn6kHav8BjC1gyO+BwOTtkIC4Dnpn6VCFdzAkMMjS+j1Kn97EpBooJ2xionwYMgTHKyhhBY2Cvli
5VRLPkQozVrBBiQUJaJhnpAx1ZVUU1DbnsV4J2BiQcSjFMLsTsMkadA2THpWahfpq6NFKuKO2RT1
ad2lVoULxzQYVxwGAK2R49FEpyuE+H6AnYnCYrOM5WXY1yk8nzLHe+nrRXL4onguUlyKp5DIVuvn
g0UiGXol1T2OW4mxpOfhkgz+PEXC6aBo5ZE5/PiiIJFRzid5R+ZBXglrb7chwuFVmC8Cbldt3m0n
QbBccH3ZkQf6kOAQ/qpwrVEh0bBahvP6fpg5oobTZw3sjGKo/wAElST4ZYxCQrqnjRdDouUmTMqh
v+7aAkH0YhA4CqIsah/ytuspIOP1RslHj2UR9flSAJkaxV3m1OqYa65AtwswOlakij3+X8rOYzlu
ZNuiX4QIeDMFUFUsOlG0oiYIUZTgfWbCfP1b0Js0iwwy7qQn3U0UgESac/bey6JZh/YnFVkk1yL5
an/5bmPNvVB4oGhAmxfX82lEINhYsdK/hqpWFfcGHJVf47TZyJbcO7dHm6V3dszbuavz+yRT/aVr
dtYXpfz3b40PjGX2n/AS9bL59nHKuvLo58IomxJV7fOEjBcDFcwXK8IHV2Eb+C/BztgUnicfcarg
zkxtI2jic2bpcKweVaL03eeD/V8R6+1XbLMVJLeE3C2X2eJktGeizXMJmCyq4bcMNLkn9CuIi4Y7
WxFK602j+jYQ83LbeTn58kU5P3Sza00H2pcdyfiEe+CwoAOUQkjWAaYqv+sOilyIv71ah6sEeJu7
L9FYp/uhUPVPgLUYCrPKzMHoaY5TRgaH8wfq10rES5d013qqN0gdhz65yjNDPLXEJOfhlCywF9Jx
nq/WcgDQl8/k2yCNUNVzMeazODqzPtdR0vTqpe6s9TdolhwhlNyYIYMKwLOlZRMDNfG+iqp5t8Jh
fgabTWTM1hiDLX4yJMpVcfAx5iFiKzY99cja/srcq87yPvHvJVrzeDDHdt4FeZC9JIRNxw1LBBwg
ucqvXNmn6YCE/2x7CI+lfTt/sll7Oz7hN4KWaoigtszbMgkjQBYKsgA71S8mlg8+RippW6uRUzzH
TO9kM9gthAulGvAcL2gdebnazopRjtAD3stAWx2SkUobMGd2s+w6U4J4cmXtmTe6TM37z0fy+9ve
hMkkILEp5abJnHx72/OYJcmyIZPgvsBWSxw6FoyXKQiI9M3l39FzxvnAAlV1ca7n5gXtC4OKF2xO
nyVIzx/pf9howjpNfrH2vx8f/DZrK9GxDyKPMjg5h9dGP5HPXrZROtszFsMlT3YzKKi/Dmqp6pj3
QWWS46yjKl0X7GWhr3whdzY0qws4QOAyPn9Y/7/De/vde6wHPCuGrWOyPLx9WrKWhkjTGsiYWcDa
MpPVoXgYVKuxn6vJyXecIPzvVpPg9QMdND0XohFQPkpPe67zRX8QsjWfbHhqd3W5kIUSNNVDJU3s
sYEmpydwdvM9darkngSuGlvBsKDBrDKrDdlRc0OzbWn36N609KYdSQoNp1pzW5YUq/DPnWl2rlCh
Wz/L3ND+1tZQ9ZEynS3X20+Sxw2EwuTToXYdDRH8ZvfsdyxN9mztMn+FmJTWrWVFfpB5dpixX6Lr
AXrghS2Nf57QHAEBZLaYZz2qYH9ys58g1Ak72dmAwMAN9E7bQR6dxY8pmJDKNiBufvYOsw11aQMH
ttQrqt2mO3hqb/SL87uHhcIE5vu5jAEiDi6hNAv8m7INKhzGRGXp0ejADLucYQTnRx/dz0+HfPmt
Lpdh+aKDwTyVuqQ2BCmirlCZ05QDlABZcDBV5hdnBVwIJDaqRN5Rm9QL4sTxgoexaRaQ6ai6bqXV
Dg8JrFb8m/TnNnU4MeNhm8jyupxz8WixiHSx8sfyT2dO4qefLcUl8JJsilIdNGeM/Lj5rc9uszPr
pV6OpN3kKRNV647xUPTDRQChhjTettX+9II4XrRuzfpIR5shDM1RM4+jY9L9KJtKJaE5Vn6+h14H
XI3tgvcCUm9G1JcE3x1Pkq1IuLypqBBL+UsYjJ+wJXMqjSwxVL9qpyE0qShW9OegXNeDkrq4pqDU
/MgIOn2ChFWCqFkGY4g6Sc9uj2LC5Lzvam0GP4Oy8gUpDkUkPCupr8hoCuZ4nk0XcW6QKCLYZV1f
B3U/+ru1sdg96EhUh2uJhmEhJ6aC3kpUP6IbxxO4+5CC9yIakpFb1d01MHZmSyxR3FoBK0s9So+8
YkejGt6aiONbqGOotV3pujCVKL5/86zFo0VnNbV3UKDQXMK1NFSBTj+UIlroDmB/RO+DfdTJDeKi
hG2HZUWIPZJAwzxuGZ3bw2tWsB6G0OPCQZgb6kuOnMduwAVqbWD3+KlLb97PdSLuYR0qOjZ1kf1o
hw7swbSu6medVAOYHG/us710veRqSsgFukzWInsA1pYNj1LpCzwNq5sgvpe2HKO+LjFdW5nfSCLg
u2LCrsz5O8pKg2qHmt1guKDW3T3kuRMAl1OmxTe5mt13YFMc39mjLX8Q/3sXZTea1cFrJnVf1s2A
taljq8/PqZtnoYwsDdGJj5cpYCu2B6rWjkbueM9VmskfcwcLL9z2YKBIsBHwYRsCf7a3BuW91BfX
RpXpCjPshN9cqqkLsgMeA/oIecHcC77EXmhajDpqVGOW83PrZAvJXMQe3eSzrUNW9AZpn3ddZern
5AjX4kJPU4eeayHJS5h9C4WlKpvb3PST9jiBg3SxCjeBdQFzwGsjjsCKDTYsOgOJtggOQgNcGtbQ
Rab96M6VjDIC84eYNkJ7tVQzHZJ5KoKF07cELpEXiX4gJ8kgRqHopiXyAXG+zmm/prvGT8a95vbe
Obn12qVpUTCMFqgJL5yt8IEm6ApuqlR1QUzHh20y4E/zd5qh5omsTtP8uBnYmYQG3ZkroLn+Dqjq
bEVME0Wws7qsmel0NkWyR1SXdUc9E+Cpha/q7kzX6/xBCNPOiOWpafF4CaaXiCl8IrY/EAQfKCxe
9JTBLEEwRllsxraAX7u3g8HdJv7eorfcyfE1D/QNqmVO1hACHBD62dyX+Lt7y2luvbVf/lSNh6fa
E8L6YYsFiYxMLRaPacwDBLGzSYB16ZYIKdthVXFdLy2sOOWB4BEraNOY1Cd7vYGAmr1Ir/KnSydg
0TsTvj4qQrsmejw4idivFJySkxiga0uGA8tumMl8/bu27nQ3myTuQQRykP3NkGBDY1njVPMPqpD9
3aoXzj7rjSsqUWDDwNl5w0gtodav6zknDTR9Qcn+UgM5bFI6RkUyxzWfO4bseYflJKxLed/k3s0s
mntfMWboT2LO/pb3cCrs8sipcTeV5R89L4Dp2UdH6ZFPm7nFfZOAw5MiICDCqOOasew7wDvcOTh4
mXtX9PXTyOJud+PFYiTFXVvk19OiLhy3esH8EjpDe7Uaz628L1OSlK3fQFPC2sBKwl8Yl3xfiWxH
bP+eldXbQ+zG7mEPBk/VBQhiDQ4+SW4DRW1i/UwzVq6mo3LdJfo3qVV6DXcik7dJ47H3pkQxn9Fr
uKCSyn9r9cxrDvyLatTrmzTx5ljv+0PujfcS6bMOpNCQdXuVTBXTLlgcmnff7bk6Cgxg3GF9J4bh
if3G/aiV1BdFNv3E9jKc6YuHx2T96WbOrh+Dq9QkEMQfbi2zfnC09szJ1RKWwrz1u/Q7+u6jUz74
6ZXlQIGR5NeSBZqnF4wyQWzp37JPkWdtdA+ka4CZH4xuY/CaHfDKaT1YGB3G2fLpTk53NSlOk9KM
jWF+HHTrIRmLX8bQRL0wnbhS3aGZzH1CkyfkMLMnuukHoMQbI6P2ltGd0Vv9zsxFHAQJpEnfoX6N
jJnb3CCy5kEg27IIzMgKH8GWSosQYN6u16qUn3Hj1s4PZUxPACItgEqpVvwuRPU6JjS45rG5Mov5
Eqj1Lpgy9kP1t6SaZVRpxrFIDeunn/Pi0U5H1ub8MjICNZLlYiKeIluLeDL115YBtOurFZbrz4ke
/eQs36bUear4nkLp5jFwnLNUOv3thFJQUdByidpIzGmn++2rbZRny6yuKQkcHJK0QystKBaI4dnU
xnZL+rqp8uGsdRgVRapH+ipf+PC/tWAUj+3SkBzsMcX17XwrSY0PE0v8LmVJXEauwWMHtgPvClv9
BqFpribR6ZeDnnh7Fmb/KWPo2Ed9cq6QUZyB7jxDB2+d+d1wWSqazJ5/2TsQVQTw27CytGu3IB8E
BSFtVBieCfuYQzaWrxx7SfKphz+FWd9PvvHsDdkcjeMvpVxc+WPXefpxSmdOW46w9QQ6YZtc4h6Z
H93G0n6aqENeaxMVcGSSnC1DnT0IeFOUxlpYGWQwBH5nFqHDUZE9JBusIMZH0t8C3+qDI4GfZguK
blk8BOimATCAoKicGMsqt6LSFOuPYq2NJNp4zU2ski4YiexR5bXno2fcLYCFnyprW1tGWIb8PJzU
fzDsuX5sFe2kCCRrdUC3qU3DotOM2B6N/FsSOLkdQaeGY56ht/Ei6W8SJFC1qKbpab/oettDt8YZ
Cu+3VguF+rYY2G52xjSHS4NbKZpMq1ecLOr+fIFsvuz0dRBGSNl3Yo70Szwd3LXxq9bt5jsIovnW
didVYE7LKPyLphimyKjKhJybccV61w++/5rJIvspbAWufLba/run+LjivgIWHg1wpZm+hOZEU2ct
fqioCxFhMxOJk4A8JZdmKdg2AkXFK5F7a9KyPy7bPhorzFyhPfQ93FMWl9sNybuyDkKo04Jxt5b5
ZIRknmldLImYQPozSZL3DXtmG+LMxvC7G23CPwCju7cBLB6cO7ZLzMTAckIs1NLC2PVUZyyg07rJ
Dmty2P8uCVwYPrVBOWHaV8pGxhN4MrYmuMksIxO728nEN8KcWxXqovdW5GCLoaxbq0Ltcd0zwWJ2
Yo/m7WhLpRdBMcDMtPQJ0p/SpPO3aHpeX9vL9MlW6FRDx8PcbgRAzXZuKYZHTRjqsl1g26NOkAvt
x0T23PY66iIE3lVceX7N0u4WQhsg725Us7ZI1zaa0NL2Uef1NWMn6MablSZmvwMLvj5UBYKoGN1F
8uj1Y/MCcMk0MQQ2xi8gqLATNal332zK4leYOA3yUdSKMQmeM+KgvN8ae1kjg2LPZhOkYdvXwQLI
M4UjbI89ugQKuPoltRDhn1HyKIcodYP8tpyM+kLrq/bJKzt1Dc+Em180wVPeENlbNXmafFiVuk8Q
jaltIrmV1pTTNuzOZZmYP5m8zSBKjJWV3ZeK7ZvtyCAA+e5vdt2kS48FgYE/0rmxiBQpcg8+IpZJ
piLTki+6nbY3+oBlIPCJNgzJeK8fp7LCE1dUW3cXrQ1ehirhayQAvPF/FAFCnXBdfPKRqqabjqNl
VNsOSa8vctx2G38McRbOyyT/rqUjrnMqYvRtcxfWe+JOwRquQFWtM2cd1PVg1T7M7KGZXjhngKHw
rVWIfafK9grTS9aHVq1lLx3/ww+XEL+aNdg3Sfqg1U4pvm599hAjUV0eT1vcGEnV/IKiRLNP4SmB
6ouBBhmSNCIYbdTTNDbevzU2zt9zAzg2RsTa8A/1iBeP8xKurohtZyfjpDAznujEUWwvVml44WDr
lbXXWjLewgBpzUh4g3Kcs7RDvnhj2d3Qxd60Siw3ti5iv7aCOzedmhv+rHqujJajfIkc6Q43SMZB
m4MkWThjL/4afZPc9m0xPovBNVJYu9vcVFA04BDU2Rk0DI6h6qqYRHY2DERE7HHTpd1uAP9YQrIi
QRzbRE7ZY1nGpYun3MbpBTJXFDvSVPMnA57xUxIgfw1tb+bfLV050Mdy628bcXvi66/YUGpdSrxK
Q6kAH1K9DktoiXq6zActK3dqIUAdrjpH9gh9ON+LYhtw9FMONRwlNgk7TXr9dfJ0PE3K0YentrNb
Qc0NjHrkujI7X6HT29GsTcKPieXl54CCJDGnNGv3UHvORTHW1E8GBTMPPod2oXNKpb/h+FcYzXLJ
h2vI3/mscEE1yFqqkCE4Xoy6RgJLJTWZMuQLPvDBgl7GnRTzb79ZmPv9ZkrY2ZazfGRHq5FvaSfs
stLVmVlVMofANpIl7lPdHR/aEb4Aks16sndULBgTPXbPIQpm6h3guhdP7DPXtQnbNubgyJgjbcOt
5w5m1lQuAIEcJzMOTuvr54ZAGRrDGSGCpnAzHzfjGqQ3mbe0BEmBkKALJcoFOKpyOIuMQat8XD+a
uED2YNk7eGOM9i5ThBjZhZbuDLxyz31D2mSIElr/tTCfmXvVDfqzdIf1j7mo7gXjjj0e17n3rsQE
JS20pjT5vmR5YB6qZRB3GjuJPqrGnCGWDBvTocD63x84RG8VLksv/hiVNBgMWZ8v8TRSfQpJtJcv
FRNXETJnLXlsz32Qx2MqR9JjhRQHq1KDHuHvksR6unIlLAmw4QBL0cUs2iZN8Z1ygK2fLyxdA59y
uo4HwL1rXI52+k1Q8yb6X0/Y3GSpwgVLrGPlMK5Yv+IWAOqNM8B4vHJHaqIhVm/cecWC8TGU2gpS
PBuM6kctpPNq6CwyrE+SAE5pdazgGmXs2Vzz9WCvbvuzKIPa2nmzqqOFhIb+TNZL+Zv6o3tFAre4
bkfc3JQ0VOdSaBymX/5U9lcqDSgyISf8pwewAdR/Xu9810wh75VpXrcRC2096JNGm0kGR5sUeRkF
Y1OQ9TXNVxyOvzBcfHQRMil9QleJ+6f7+rakaqiALnLD6ZSjZ05aKQ+qrNvsix72O1kyDBrwbhiO
bYRlmz3o7WVMzcoGSj1dRIJKd7VgnGMlGO2nZqYSZWYkD0Ihtr5ZDWVtau3NTqvqexNqTrSwOz7v
kYnFyzhy1LPZVH3+nN/1Tv/9NnBk6LOJ2TytKs9N6zc12+Fo2cpXZjNke6dNbqHwzl80rozTXv72
GCCSYZfw8U0E/8TK/xEVoJAozAGHEdPHJKpwGQfvb9BCXXfqFmiipdrY2TZ4beGKvetZQSRkmT6T
o68TOW36ZJ15Qr8kpnnZyblszn2hU+8qKDq0g5k8fP5g/smB3tTb+bkca1GSW8jKacK+fWszvfDK
wFkcaXZG3GPR0yX1gnE/D6N5lHk27DPyROKCCefc5cfDhcnlea4nT0ENiROjsbilRJVysLH0K39M
TVyMtQ3et8PnWM3GVzygD0YzqnJGj4uGkT7B9qr/83zZFQJxX9Dh2FrQ/xmbKnjJOkNEnz+XD65i
Ymcja3ezDb/T7+nWUJNiM5ICJ5L8ksKuiLEoqP3nV3nfAaeNT7ltM67QFcO09vZmOHgAdCDCNvJL
k2xG3wxIrl+GV6c2cSSbWXDVzMQfrgNwSKDS7lU/b7X32qzJN0Qrq4G9VikZZQZMeZ0skWhNtPWC
ot+WH+WNB5zYzp3tLtMuZfMaf/7z339V/Pp/oekW2hWaem9/fd6aRLboPXmiOXsH3pdGuRJ14OgQ
F/f5pU51SNtXxeEP7IWO6Em3T9rB3VQZk4CKjqij9fZtnqZRGrR8z6b7u5VkEH5+uQ8aY1gY0Vht
cenIN52TUSZ1jcO8MbeR6yTqumBx3rW2Tb4/Lv4j0hxSZeWq304eOGtKZW1seWo40KOubz7/JR/c
OPIIHCUkCyHWP9XM6MZSzx61atzMUvzRijHB3DI1e5caG2X3xv1C+vH+neKdRF6iU+yheXqqTp4T
ONvDwvmJvKjmm2uPzY/aVd7lZJfFF+vSR5ditdim5u3VnqpMfC2jrjBRmKaM3do4kknoKxPq4GGT
B8EXn9r7D5oDLY8RghjZVNzc27HKKWkmx4FpOR8wS4FwseOsZhn4/G19NJ1iemOEsgSQSHXacG/L
qfDh3KCcmUXiRKRPJU8+MrNkZ6pmxUhVWoaMkPzP442xyhyrqoMwBBSyhszQKwmT2lWd6q/NlVp5
OGBH+QZy1r1XYzFq7P3rVYZ0H9LHVenu9MWs98EbwfZlIhfg3SOlPHlI0MlzihfkGxne6pBLMmvX
OWlCl4kh3cfPn9T7cc2fxyFrbWgqFsvtff1nGu9VMhiLT3hTN5XqLBvK9agZdXfsLfqRpdUVX8xV
H12PAz0KN9wUgeue7E6KpE06yRkwksniHCaZEt1JN3SnB7X/LV8xDX0xY22N6rcLq8OyQXedTRfC
IPtkBlHCmDxjZJ2q0GZzCjCTu8L0+ytvMLxDOZaU1WRK3rLhr9RNm7L6qrf/XgjnItRB10csIoMR
g+LbR2xzAheIYevIFU39mhVGcFG0DaT6tNccO06XctKQwc6DCVy71F+HILXHS9J3cANbfIZZ5KSA
jHe11vlPrlHgZvaSYaToWXu0RHy9TTTOjYtBVb2waREkJLr89oCOkRZMhky3a317dI+0OwE+O0tf
PltsJsg2zstlvirzhDI13XqbEmveDXPkJYJkAi8odC+WZUeCWdnP4ioTXm/vVDl5d4ZcEXChgnNr
fmJj6he88u2AimIJvrKpUyNE7JA+ShmYf9cpoaBeZPbTmPe5ChNZjH/HZh1fai4iz5CFzHMMu9rH
6DzU7h+cmwbJN7Be+9jmEBw8qUG0qCJNgW080FvHjOdGJlDc3Cl/FmbTP1P9EDcph0I9ZpUXj5kU
FGWXtuiQClPyM/ftiDjscrUWdn1mauNbYsNlZDFEP0HMb2VXP4a8RIZKLJtHwMfKkftsorqsYdfL
pBblqxJwc/zg1YboeJsuSMB2BIesz3OB3j/UxNoArl4mCqKmN/YJvkiVUzDnNBkuPq3vcMGC+QTX
cHow7Za0W7st6Dn2yjX62EPKQLgzShlypmeNsIxKG2HPY7g0ru2qQROyNOucxkjGqyJSMmvugEyi
x8ooUl5yd8XfnBQ39FlLrbTdCOD5rybr/oiwfqBWms4ZhGdrNcJy8tOLnLCHsOwG2qlDYtNwEUFv
AyQlJOrFGL01yoWj7j+fbt5P/65ps4AafP/wbU+l6P1s5kGdZxh6nHnc0do3d+6Ed+zzq/yb3t9+
9OwVNyCO6XEh199mof/MammgatQc9HTrpR/iUXPLXwvPZwhrGotHjuP5ThC8tZvhj0ZNnw+xQviL
wrKDYlkO3kXhj/OVYKsVdTRS89AYU/0SCxzSiCHoYlEP4pyDehf3WtvHtaJc8vktfDBPcopjymLj
40NlPJm2uqTpbL6yOqqBxFxbQOzjxuyH89Qi4jm1GDqfX++dX2ELaPU9rshI5bKnaM0pbfXMt9nK
EaR8u545P6p9fUjO1r/V+SRo2X7xij5YobkeAwB3js+8c0rkawsizU1JDEr883j75/Z4PIS76GwK
4+9T+MUG5/2ge3upk+WU7lmtD4pLzePT3NIXCb5yAvzLQH074N5eYvsJ/xlwS8osqm93c7G/33Mr
h8Ph793F9y9u5INxvV0GbStm/i0B9kSV1U56iuCWy/S78WG+7KPlRp05F9V+BhvQRsQEHlCbHGn0
p/F6o+2D589HyfuNCdfGX85ZjJ/wzjNHaWbA3E18s00hMpwT5R/5lrr9IFb/i3t9/9L+/xIWA4TT
2anxvUukpQ29ID2zN9OnETE2m/7gfzU6sBkFHoiCj8QChv+p1dDsa3q0gFnYJ+bVfZ82zu1iF/Qz
SxAOnz+792pIruXD3Nmye/Hbnd7R6k6zvTh9HiFMlcTr4Q0aFO2MHglKRetJT39WtTbFBU6QfdGY
mYxzs3O/YKh/9AqxxkMOJpeWA/zJUZf2HT0DXiQFd0PsaDZOR7toHoMh0784wnz0BmkHMEooqsHn
OhmsmMaK1s1ZSQstn47IlOGgzKv11cS1VUbefnpoOQl35rhEUemdthahj28qbyw34LKSB29NSQZf
skCg5bE0uWu1wLhvRZkanO5r/ZlkJv+uBsh2l6W2eUm/Z6W84HgjSqVqE6Y49NWIZ0+mYJ+2vfjf
SxpkRuDf85j2KEKfxgaMBe0zdEhbGXCkrrz5O722+4o6+9FTQZnqGdhpeNunVhapB6Ox0FaiTU+u
a+I23vfMUkBjDLd4GBifZGSKefxicH3wyrEn8jo4vXByObUo+r2nBZVFidPJpHMMeq+LFy+pvxhY
H31JW7EmwEmKe4VE7LezbW5UNOistIwKEhKJKJ3LYo5Suy84k9UuGbOL2WXkaFkpGY5Gu6Ix9otK
XQTdoo9ffNYffE8mJmK0SgDDNo/d29+ikYNLyhFaZg7LReybFJGRqC4H3xyy+PMZ5INLURzcgNA+
glTG0NtLWYhMZyMziMcbPW9PLCrsDKFf0O3735XbuE6IqSAsj8g8zDsnGygsusphv89cZa0c1leF
MAubdPdNo+bzvVB2ejTXbPgOQNI9ojOnz6iRgfr5/Z6Etm+Oe2b+zaC0zVXUQ05+RefOKG58zh+z
KMmKJLAJ6Ei72MjHk7GLNVJBhzmzdmla6geNKMTvfFr2K6mHJKBRheYffRCPbY31t63s47Di/TSQ
noAiUhYrGJqQWWFNorVcVFW+U/qm76v74nFejOaLkfLBJwlEESE8fTPWNu/kbhKjxxNsEDtqt9by
SJ/Dv6NnqUKL8vfO0KfggQCE7Itn+MGYwZVs+KixWeDeOWCrViA5nlh0CN5AtyGN4nKUPUI6P9O/
OOlyqH4/FdNEofVA1CG+pdPdPa3nMiPYWYN0gb4mdAwFiyLLOM+ookJupquWjvpo64jbEH2X93m5
Bjs9tfrvTTYGCASseAmkdjnILRq5zms9iRtjLe5Xd1MlOqJC1Sk3Ve+uL6ZqhBpCbYMc19ZyzlMj
8H6ZZWv86kBWvrS4dOqdJhbzWqFy1zgxOvBZnISOI2aysSbXw2hhmmTzXD8seV2zrelayw3xE2s3
IjOmIjJkUF3jZ3V/aGXjXbRlB7JnTfT5mlRN9PrK741r5OGpiG1lalnkib77I13ZtuFcmy0C68Ub
B+S9WleFnSzceykc40mlc/fDQi7eb77YbrnVPAJV9ybTmYy9utfOxdTRkqRjUJwHQbb8Q+fVt5We
unaIY99KUPBMgwqpf2rOt7YkRGSX2sIEjeGkCE1w7pzTnUOG2adLf5VRU+pjlDgdMdyLP/I1+dMU
YPzX+dVb4cXHCmNpkKSSGm1fUKOcilh2ke65QUPLxjHhcoc6qm/gOYgvv/mp46ThuIwE0AbjtFxL
dymt/aIpxOlV6fZ5GFRp8TgkdbrENKWHX25bk5oxMHUXO6/CJBa6VcNfDUgENWNs6cMlginSI6t1
0LOwThrRRVITxK8SNcvJltHVYfS1O/gq/ixWcViHFGEh4va1jQ26BedTUCdL3HW+eiAuErGVRp+s
j6e56I6VkxDmXs+KiKqavjA50fb4So1gXYl11vMqLoWbXSmZu+CicI5dVX2wmIctoBEJ3KwjikaS
6v/JqLTwbrm1S6/TzW4HuTxgrM7l6CBcJCpuR/FCB+gyaS1SBrub7d0CoPaVStFcng/mQtapUyHD
cWS3aDFa8tnZ+dq0PndzKsll1tWUxzltIcQDDVtG8E05ElpzRq+JyMCnijE5QfpNFwtI3cxOrAZj
5LAgtjHpYu5a3a1+M6NQYevbstHCddoedesaShy0PBX1zijNuduv2Cnh1nRj358lWMp8lNgEdkd0
mckTrd3JJumtaZV7tuLKolwzGpB8FaxdUiM1q6a5lrXWxao0W8Qk1y4/h8FI1LljdkJGWkmm+07+
6w2RYtp14WoFGUbmvrEpMg1V4ER9lpbrYVHz4GIINdru2pcNmskAXXVxVtbJhLyl0zwoMAPRp8e1
U8h7Uz5fgI+DP92lXpvaZ6xSNkyvIZ8uWzT1T4oF61eGrWbYlSySCLHqoNdjBKGdsdNSV1rfAlmS
pZXPZop5Ik9fc6E3BOzDqoy90XCI7R4nJspBlwyWwqXMs/OVLRFxD0nyYi+LeBy90oRNO03en559
B243NZbkgqNNvZyMvNWflU/rNSRXz85wFCTBM0LGBEWPKm5gsFsPmjWbt1k9ceLWSdPb1KRNE2l+
tSK0cIRxXsh6sHal7qavC2b6B3QR7ePna+0HOze26tij8OtSN3dPjgUOTlunXjnZodL3o4rt03Wt
6eXr51ex3l+Gv42jiHIgpyHsZ2+3MK6f4igXXIa4n90aCxhF1ZV1JAoktuJm31+Ro37QbsszCHB7
goH2waHdVztj1+6dHQaTsLlazvwdGoYv1skP2uZvf9n2y/9zgh86Tw6pwS8rQw+u3h8i0XZ/0LKE
d+U+jzH0fLEb+KC19faC28r9nwu2NBymfLtgHb7chsfnaPf9++dP+/3a//YKJxuOfEnRDM5cQfMg
WfWXKcFWfbH//CIfvVFaOZa7Bf+xHpzchiEsQa+I1bqjBbnzesWEYgVfOeQ+uBXOSuyzqVCRmG6f
3ApMCrvKyASKSq0ajo5w9L1bzPXN2LVfMbXfNwxIEtS3jrbukIJwemwtnQZdPXkuCGdbpEXpQF27
U277MiWre16rGTMJ4Qjjfa8NKQirItW+GhrbmeHtkRYPIB5NjjcOWV3/vqL/DA10hvTJRnAgSg2F
Tqx6TozyKA0DgCidLCw/GpHxE0KTZy2z3HNNYcE/BHba7zq8Whwt0zX/6gP54EXTHfTgyZB3sbk5
T8Zr5sthJlIOPdVoPyxoTJBZ8QwvXPLT2QfUtv17khWR/ZVUbNPc1KiC0MwnhFxSt+pfTqYvP+Ao
WUu0LFnz6/Nx+EGbhezLraDICXSrOpzMYPiTF89QiOphsRTNJT0PtJnjaOAeaxZ00ihoodRgbE9g
9fXLKF6dOfFB/XWaIxBrj+WvnjTkG6XGddN+myA4Z/Yf+MSNdT1UZmnVWGYdTGte3wMd1IKsPLp+
4gOF6nosJb3sAax8flvvgrvokqJfoRPoUCd1sWC/fezNClAAryS21bKknV+K0rpqklG9Dssw3bCt
7pJI1Sb4Ottaut/NyOxKsmBn32nZ7AoUXta8s6bA146OUcpb+CF5E/o9eYBRg0HC3n3xgze1wcng
5VfSUCTVB2LWlkb633mNylkv54AOX7WpZojzW+98q5ZR7zXl3agkJFKysX6v5Zr/zDgq73EYmfUX
s9IHJQJvC94JOMUSb0tw6ttfITvid1LyYygRTIF2weYdudOk1vyxsth7RWVQLT9n0QJByLt1nnY1
NZhfIIzKly+exzbuTp4HGiQ8tBw4WfhOs1RU9X+cnddy21qatm+la5+jBzlMTfcBSTAoW5JlWyco
25KRc8bV/89S9/xjgixiPHtX2eVSWMTCCl94A3p+MQ2/tVE16HEWTb5S0Ue99lV9uIq0AtNFu5Td
OAvHhyYKhs8sCJg5SizdW8JQqacC4tK+HfdkUrg+Kp65o6mt3zZ06hdWmzhG558VPUKwWRy0aCjM
9riMGBg1M/YQiAB/25ZeiuSOpG2RAPDX3ljVC5Nz5kxxkFyhUOTQGOS1H7+lru0jC8cafI9oC90B
2C32ZTMO+4VXcGZJOpYouaFCAjhz3uSeSj91Ij9MkGVPaPh4Q400geIbErjVQZrQ4Gc74KBiNvDI
EmElgxlD2HzzJ9lcOEZPZ9iWRbkZjCESEXRbjp8Y/4hhdGzqck3roKys5Dbq7834YkyGdgVIM/x8
+dnPQJs4sAGVKdQeIIHNRTmdFmMswN3ROqvs2tuS2tKdbGJJ/hXZPTYMaeWYP02tyFQSx6Z6MKAs
/MJbsoLRZbZ0iS0t128RfOgrGsMa8h8TSFFO1lyQrwDulN/9pPLRyB6tH1VvyoPbwvJdrJ6fRgA8
BzIoQmAN3Zr5hi69KteQTI/XVudI70mNjgLXtPKpjKgRlEGi3xJ0lrAc9A5XYCM6eLbVb7QEfutK
GqX0YcK1fY9IE6WhybMWCp9nzhuuHipmvFYWMmpbx+91jCpH9QMam3WcA0/VvEDCJzf3h4Ybx9J+
haNUP9Zt779UlCMBwFeSeuuMVT4sBA9n5kml+CpQefhsEMQcf5BalesIKxVK2oNj7DGGMSFhNfo1
lfclNOeZuwlkHqhZdJABZ52gs7AcGCGfIM9YT5G5lQe7ucomM3kyrDh8UhCVaVdsf3/HbdCuYlup
7xPN8K9rxSz2VlZ1B/C42V3sNM4qDsv8gJHQtFfIu+KFJsHpGUwBjJo07ReZIGHeD24C0AkN8pfr
Uevlb9pQN/AI5eY6jxDSsvDcglTbFQcQq/qSSvBp1Y+hBerDJjag+zMLS1rZ06pJywHYWFU3cpCj
jLONwXvCgRuSnA6yHQ73jeyH1140NfTfrdL50UVd/9mRu1p2O9DUNmy2rL7JsNXG4LdOLSzRuxHw
helXirZwCZweysDbLMquNIIM1LlmR5RVd9MUcFJiTWYnN1Qx/I2pVOP/4ZXYJqhFqsOIKsw7b05J
it528JJsP++e4tSCe8vF9DYQtTw0dTmQDHs1lteE4wsCPWekQPB+pD6JCghwN9ppx3vEBPCeSL0d
rz26RHsDIaDr2owwRYKH9QtoYeQOTu4NW+jI433iAIZbRZ5WfobCYO7CtPY+lfFULdWHz30s+u6a
znJx2MHzzMNXnYruHG7ghdJE+iaF/vOUT9RXrNjRgG6r0Q+9MiD9pMLho8qU5zaW48FFnsk6eGVa
wMbz6yVs/JkDhfo/cpDCdpSa7iwmkAawlXEAT2eK2ukppf7iUic0DrFNn+3yZXVmKJJIuhso5SCu
Pm9amaOiIc3i1evcQYSiQrJho4ZhfJv35hLewRIH8nGoIyB2JmJR4kAAYny8BgKvrb0y0Jv1UCT6
eA9NMHUdWonRIVD84g42OCbVcVBA3MLSEMxHZXoQSGtH+xJHFfWZHMuE5xIAobIK5VY4eOU+8CqL
L250SxLsv2jCwsGKxi+TqiF47RDrGPByUtm6s7tGM7cN0JRX8KzKF1RW6i8J9MwXRVJ+qk4hv0C5
k18rs76iw5dsp66MO3dyuhDxkmxCLMSLy34l9XXl7/LIquWtFzbap9qpZUy8cxksUVPy6KtGC6Ee
wT9CZkVKQGuvpaKjM9dhwoiLc4H/mdJDkNzFiTMoOKxT5Fshso/WjTCswgOjR3KDulri01mzYuPd
Af76EnoVhqLQV4YfvcnsraJ+aHAqCrvpizEOqCAoKRStVS6HEuFCY5ZA/Xpt+JWoHCc7HUjLCLHU
TLCxM82lLP702KVLhu6QkDEV58usYADbHXqWTjGU6fQO5M76Rq+cflvEhrpHt8SH0jjUC2faGRgI
96BMg0eotonW5PGiivuhneqKMMQZYdMZwL9uDFjyD1Mkm9RlB8vc1BA5AeFJ3b6nt4VJYtLuEk24
9MkO7k2lpx98OFqkc3Lp3GTIpy5EoB9Q5dnKF04NNIYFBoDQcPYhi15Ww0Bg7YwoVzbU+rpsY7PU
39u+KMiNS91o3GCQtccRKszzaOchvpaOIyFNIg8GnvQ4j6Hoxy7A08wpoRrrziSiwVrus1WLSwGB
WKfUt5rSRRaI+UqSNoqBlAV60jYxJcz8cHD1EluyPeQ0/9GK4uwNDugYYjzmaG/hRK62muI4uq9G
0/tZN1nbbn3HHO9RcCmvuAlxFlc9TXpvGvgsS7e22P2zORIlSqH0J8KGeTinGfgstrQa1hZyBa4l
O/GGcm3kZgA7XkPf6u5AC9tAMmnMaITu9zkx5k3SmcNuStVgHSs57ZPLp+OZJU13Dfi50IgCGTwL
MQE0+rZnlvVan3CPLBHde6MMpGyq1PdWEc02ulrBEl735Ei2gG4ArqDyA2pbn5/+Xh3CRUGHZF0l
UnrwrKi+gqdHNFNYS5HraTjJWLaKZp8MaoFSx2xhcsPSVjEUmvUZOlKuN0jlG40L5RnLw+hV0lvi
ScNHGJ4ea/8EahafCcrVxm2gTspbpSq/zKpFgXDUpmejtMZ3xCObT1FlT18uv4kPMNzR8gBXARAK
wx60s4ntZnciSUBj1UVZrDUJG4Hd5Ddlj6sFXhtbXSnH8FaJIJRsCqXIUDSoJq9H8GDoaXPaLca3
BVKO0zqnwj9i2B22+b1wJV5IST6kDucfku49/XvHpBgzJ7VkbAzengbpedTj7wPlql+jkYLPdVLV
+2IZE6K81mCOP/0iil66SUbwCCo3wU4Gel5f+wq0vXViJSWQWKVP/YOMrSayhi3CiQd0KInknY8U
soENsuP50C7x9QLUMAozcbdBB8kuXFVPaCDZEujFnaPlk74Qrp4W0i1ccajVCok5OL5zUpluNZnV
x8BocEbUD12k0HfRSn1rB1ZHvSWxNwgCdm5LoWgdtNQuHWi08O9oNi8si5OYQnwSoaaJ9Qix5ZzE
1XCJagm8V4ZJMWSOsTU06l2gSld+6Cs7tRu2YFUO1ogeZjmltNWSpZPr4/SevXU+A7bfSK/q/D3L
/zyOz7y2xGdQ6/6u90EMIoysmt9MX7c9DLlTZQ18hCDCkmk4+UjE9LKCQwqohwcBL9nUQTYd+syz
9rUfyLeOTh/Sa+XgpuqNdhtmXomozjDsklLD7MSjtEdDTYbGHyeumevVlt3tu2lZQaqvm3JrZ+gh
5HKDXHluq9d2VTUvlyf+9JBSgUQiXUTSC8RfnmUsUYRAZe0YBDa14z1P8tC5Td5aW7Rly8c/H4qJ
FbxCQIkgZI4vT5Rs4qoJYdO1ek/DOTGHbdHAAwfCni+UrT7QUsevkgQM+CNbGCME3ubxWI0ljX5Z
Rtyl2YQubtmPxGxQWBLqEBslDlCDzR3ccRPkllYdec4GAveAOQ9lHbxnhfDTMK5kq5QjLm7zVS6S
9jDlCRTyPi+/qBpY/9Dmddq+oj+kQSrdU/xWHnzHwnslCou9Xnb+dojTNkGKIZMPmjmWhww3kZty
zIsl/MhJmY7GC8qpGlMLGpnGx/HzKmMxWij5p+vYGs13OciSbIP6kvQQe+BJttzVnbRLhrqFcUwR
LdyTICNb6dMfRkJq8P03ApNSXzOnyn5oWj9YKZlhFJuh1+V9odiwDMreClIESBLjRW0K7efl1XFy
RfME+AFxh7H9qIjMrmhCwmoKphhhn6gL75TWG+6L1uoPzqTGYC0diiRTuHTsnB2U2ikbQPBL5oLE
+HA0oY6xErjSvnkgjcuQE0REDO0/8+sUD9Oz3tiL7nHiZcwWJ6UuGcgbHCtkRGd1jTBH95A6H6RD
DUNf7A+UfVER069ArDhXHi7O64k/SDAkdAhHoWfTywECF61SQV6IpKWS/0nZgrlndVBQAvRPkDQ7
BDQdAco+Qd/TCBmrpNW/E6DRhU15JkhREXwXj81Nc6rTbfhhkTk6KhwDwv5PSIqmEe65kW1uIvpd
V2PQA1lIh3rstkE+BejQdkEPeqcth88EFHXmonfTBq7UFgBkJt8ePTyeFQCEZKMgKrC1p+ByeVme
gvsp4xDymw5kCJPPP1uX1BrimM4lGPGxsm/qMPU/j2qZrCFzBofGqY2NF6f6XY6w2sOIUfQKHZnh
xqy6eovU1Pjt8sc5c1xT9qHsT5Hyw/7oeJ+3U9j3CLmlayVso29mlCIM7pveq+w7hFSXxzotzPLo
3Ia8KfpndAFEpP9bL3VESoC9waHiO97gBqF5BbduS7W6R7OizqgNh99Ylkg72ShIpMluYfwz+0Q1
gcrrHGvCh2829VoSAw9FfGZdjlH6FBll4Oqo0AD95lYspqj/MtLcvscBpnWVutB3U5hViGSl6nPd
G+NCUHhmk5A7gMDgD7bJvMIiVV2pZFqQkaCAyvFNydgbqKsvbRIxqbPDgbhXaP/SMsZPa3aSW/oU
qEHn0Csm5cXwyK4f1VGtviqOT/NRkZrU2sqNhLwLpQMLdUO5Dla1Fid8m85lFmeyH1FQxtHYvfw+
zkwA9zamOzY9YmL42esIWlsGR8vr8A2Kiw3iq9dmXBqHy6OcWeGMwfwiQAA6eM4Whp8zWnqIic9o
o/w0dSFWeEkEGBtRhIW9fe6BAO2Qmen4BoAOPl7fdu7QIXY49vBJcK7JwIG12pDrni4/0blhbJgY
DqUNyJTzecN/AtW2Bj5SPoGTtWvduUaZZslr68y8UfykUM6iEVDZWV6VB7lqYw2bryPFz1CAk2tX
k/S0BKI7KQtb4RTxA56QDJ+7goEAeswi5cpA8CcQBtXobpIeSKitppWS3WcpMqZJrqAMOGnTxs5y
61bV8FKM80zCtFZ37ukoSptW7giHK6f5NAD8WqpAnJkKEO58QLrYtO7m15lSgFmAp5WhBVp5LSby
nvyuTr75QyA07NvRI2Y8RFCX74pI03O3SbLukd9Ef9NiwXkIOMlpvbKtAeUUTeXGWlUAkJewKmfW
BURlgUgHeyFExY+XX+6H1AyBHa6pWVSHVoWLP2lLV/tpZZwGEzVazm+dkj2/6ngUvFwcIKJthU1X
hbR/NyCMW0ztRsUhEFRtGG4spLzuorwO7nK0cpMNGufBN6Ryv0yKpG1MathLZ5zYWLMzDnNJTQgT
YKlszg1+si6vQLPq6CblVv+p0BshQVfGv9BwnrZ6P7Z7QESuFKXvmCN0rj44xa6nLLRwoJ0S6eAe
kP2KVQJ29CTNlxtPAhMqU17sYXbSTPrl9GW+Q64qcWlvRQ8V1eHHzMfDO7HQJo26cQQT37/FtvpJ
7dHosatO/1XJJRojYGNcs8ynw9AESKUUlrVwH4o3dTxr0L5BEFHm53+2+PGbROrWMYqMlyhJwGCb
Ordv0VN1rhNtwAcJbtlOSnp7oeFzZlCE99np0CbwWNFni3Qqsq42WpSXam/i0EcG6xY1nmZXDvm4
Lj0p2+R0CNeXT8zTYjCmvCwQ7G3YvlBeZxFyF5ixqrd1uR6qtP4WsIieckByX+2i1+9Qe0QWDQU4
57tpBgjMUm1RlXVmIHwFO9lLXsygCX7UKLzcgSJQBebMGr+1amZ+WficZ2ZHoFNA3YDXIUgSX/8t
QiqBQZSRUZRrvQP7zEGPrV+i6NNXW638lDtLTX8UejQ+KJI/fBkRohPUcz21N17RGG4IVF/d53ma
Rm5F9HpVeVH8jiJjir5RNCDsfPnzimmbrSBWO4geQkccxOYf18rHsugzPm6YaNUmkiFEJ9C5tlKQ
ap/7rNZerSZETToAiXZ55NMjGT0OU1FA8hAlyNZsohIoZIIUKXoKck8I6Qd3fkOVowVVu3CrnxsK
KRfRCCMRhqx3/E5Q96YuqFHF6aC5uwgpOqvCjrrViL7twlOdef1cMkisEKUKpMisZxFgdOhLMj0L
K0ceFPB6bv+YNNW/khx5RAkYJWyw4FolL7linHlGtoVgwBG4UEOdTSeSXgmChzLCLUpVun7dOZtM
z+KVo3f+Qjx2Cg60AIEBRgFGB7CTUOl4Pu0sAuGDePcaI9TMXhcgst+zCqKe8DxF4TYeNBJoFX6i
sx0sz+hdi7Np2heJiaK+JCGEuSKiw3YWRpGEvm1Kl9JM7cBfo4pXqQd/mDLktv22dB1fLb2NhH7q
a2FGWbXqgNY7uCQQfS+cMWfeHa1iwdsWXmusl+PHKkoHFEXqFet4MIIXItL2WhBQbwzMCB9Bl8ib
dIqiT5e3wemVT7gE1pekn5wGrOzxoLZPZQ+/FiRcytxzC6qRKy3q5T8PzxiGjgCQYkhgSA4dDzMo
uMvXigNrOxxVKAyj+ckcJtjpkFXoRtKkPSCuCctQL8qrQjZKFmyElbAoAqMoiUQRodVqDGtvp/Qq
JejLsyC2xfExpAOpolAF7EXoGcx2qJ3opC+FDLUHf4NXMwkgJCBNtBlNdF1XTWIGu8sDnolXodHK
QkGOnIg3PitwSDhwjLgcVGs1sOUOZWjT2eDpYDhI9iiTs46CHoJBgLusvNJ9zdq2SltOaOmVSYLC
qGf5q6xOrNdATuP70KtbBCvbZKEUeyZUY5kJIDgyD0JHYDYvHPt+10jYqqZ5qbmozJlbVQZbEaE4
8kq0HERQaysby2e9vDKSod9WNRaMiMz7jwBdzWta00sguFMxOPplvCneEpEe6e/sqEmlTEF/WEW4
B3OfAv6kbf2MiyD6FhjF9J7HNIS3DiUaz40LSChul7ftE4WrNN96no2DQkIrBfUIdCu/SFWjvQF5
r/WNXU+KvB4msMQKDYifCy/8NMIkrqRuwDrDrw2owvEO6EtAbnIlSwimdLiNdHVCk2k0hoNajrEL
3FeH1hgMW6Uy+7vSsRpj08mF9oYksrm9/FlOz2pxboIn+4gQaNAdf5QCSV5icMQoa7/4DslXuXZa
7Wc/lM2f0v7Z7QwCKgdEKOx0cfj8FoxIgRWm2IYyUNV7a0WJI7q+9C0uP87pEUbKB6AaXjSuisSE
x6PUqhcFZUMyFNcBi6LLbHfI0X++PMrppMFMp1kA75C1x01+PIra5WhCmEq8DoO8WgvA5BYlTP+q
Vo23yyOdPg/9AVPjcBC25URFxyOV5M1Ceh5r2DjLrh3doKaPE4J7eZQzJxCAap06ooiCCGtnJ3+D
HZWmlB583D52bsNi6N99gCKbqka2qWdpfvGTJlrBycU1uZ26daK03Qb11XLtZxUdT9R1rhM/RBc+
bq2FO/50tgF1KUSyaJig+DJvAtFXUDwvSSCf6uWbFycqApi19hjZcfO6MA+nGxMNDKF+R6MP7PJ8
Y2qo/3CExNIKacKG7Tcp8SpS1PoK8Gfk9tGAO73EnbYGDatuPDOon1tgOi+EzuofqyzQ6YN8DuhE
QScP3Njxq48yEsOeRhHXXYjPnTwNB1P146Vs97Q3Q3TokIYD7Rd+yrO17EvtCN4IIcZMreLPDkHA
KrTpzyC9DIhFlyMqFEjmx03XvmlklxtkMLofl+f99A2DjIZ8QyeMvjYKP8ePCo0ZviNXFnwHM9wG
I8kixY0Wjf5yaVbPXGM8IxkRNxm0CwY9HgsHP87cFA9DO8ixAzLyRFTrw6RRrrvcyBDrDQzjV5JP
VrgSQcztOHI9rz1ZBzyl40yLX5fc0Q6ZajuyFsK+c5+OaRBR8wdSf/7Ss1HzeqVOU6ouLeFXhyLj
ToX7+9yAtnxG1r26iuRODte+BnvJTkJ/h073o53ZUEhGEomDryFasPCxTk8hMMBg7GkwEBKxM47n
DOOJJJCaOMV+pU3AtunpwUSO+0+vIjDWwJpBsvOnWBDHoyhD1Mi0t7I1fSnpR5GE+TWt9Il2vyEv
FOFOHoihBCdSHOKUzOcPhP6VXmQ2gBSnx5KvizR/R9b+xxVcmhPgYE0hI4Hi41zqKfMkrAp7xNxh
KBR7EFdod1e2tbm8ecTmOIpXideFsguLhh18UvgOE2saPLRv14mdDZ/LONQ+a2iSvVhaLR/AQZsr
35Sr/YA8OxqXU/7nb03XTHB4nB0f2ebxWwu9zskzkxwLsIootjrZrrBbDGJyjJwuP+lJUgQYhEyW
14aDnXC6PR6KikEaSDU6HKqaI1yVrjJVwaLqKiBS1polRVSASaczS/IFMZH/CJHmYCC755C3SzxB
yM3xjehbRPfWVNNkICiZ2jtrIx7wkBhSzb9HlxsTuxF09/ekokK2snNNfwt9QIG7wPD771Ojjdf0
kNtdiRyquk4VUwU7n2ZcMX5hjJD/6X9PQHScqeEwTgB1Tr7SPgJ9MBsYJKVsPGEp0eoryAcAtaiL
4r4VKGP1HHhqY6x1v0d0wmt6lO6sqh/TK91SwWlmHHhr2Nioscm+hBFz03cKPOZGj8NNYObqXS05
XoQWSFdft+glIYGfBfZ7Gozd3iyGRMLsKJoQwwdXClm6M6s7oesUoWrYY7joVK0WrOnkS98jK+yv
nQBHHIjwocZ68H0ss9vekl5zVBK/+Jan0sSuxq+tVWtvfpRLr4UcGhmSPkaQr1o1thzO3Va6wyFX
wl9d7wsUA4lIyptOqN1siq5B4ZN4Bkm+WJ6Q8QHrEkmHSQ7C3aAjwLNLfTOYVqVaoAFp5wVkfzzk
5I1Uq85rit8ADwhZ7GuB6a2+klsZMytphMV13wQ6h4KCTiJgvHTAFqlNRtN0W6PEayqJJnScUa7l
NQ04pUdbuqnFty7NUxXR83pCpquJhucmKVV9YyEq8BkfhjTbtE6DYQno28pa5WDRyw2kF1oOhjIi
XlRD2y5W/Vi0LxP2hs+oodNdjoqyybYJq8QHCFgMuevgoZhfTQXSRaj0Zin9gBZ9WTwKKK5vOpS3
uxWrzDQ26CrTnaoqE5erISsQliN5VIeNKehqm9iakrdoqgc2Ebr26sofbOWbpgA5WfmOgcsQEKr2
pXXSSUZbsCOqo/Qb2xiZ9fkb8Ih2eHLktnyJdUMH0wcMihVC1ndDgV5W1o1Sg6oOCVgCEFFa9yA3
SC6us8CqBFneRogjHYNCWJ7HiEiwn4KV7/XWZxQ+onytBY59V0xVd6Mxm/w6yxemclqnT+4ExxFP
3HLqgZInwqSAhWgJrF2MoVmeY61BXZYj7/LBc3rEcjEpiojCRelufjPpgACmNiHYVUoIMWv6uMHW
ASZ4U4ah/mkajPFznxQIleA2uEqprCxEwKewRKG7JOhlVIMUkd4cn3w1Uk9O0VGuS1G0gM7mZBv2
bXoozd4GhzGZGzWOuh1iv9pas3ENg7xM8cYGmqUAUVkRx4cuR1T3eHliztyjlEA1+I//0gufBQYA
mSa69Dqy63Jh3+dZMjzVtewsTP9pVMTjkwNQNhLEEoCZx49PIUZN5SBK11JP66Oftp7uYIosPxu+
sbUy4wUs0U1kT6hCYvo66sAySl++r9JuoXZ1EqiCrYY6DhQc5LlC0Hz8QRS1sJtehcXkaaP3w8EU
YpPlU31dmvgb/enUshXoL+AqQIBOXeh4qF4v+4T4UzgXFNau0BLvV1Fbf2xdQHtPNJeooUJQYXUd
j6I7o2HVdJRwzmziba/7+nMY1v5C7n9m2oDWCA03ixIX3cTZKOZAjltQn6m8Lsaro5q22JsJ1VNr
IYM7XZCAtETnDiTPGTxMpdEhtzDmXhs2myIOrXHrFUByL7+bU9gNbwRbTJqDqAsKuP3xA7VGHdRR
iH+7gwYJbkkZdZv1JMeT7bZe5hWrvBzaEmEWfAlWUjT2X0rN7PP1YPSREJov20OrtUm3sFHOPD27
BDwgFR3OqXkHpQ7KRK+6HomRKjNdSIm2Gyso/yw8/WlcxK1DVER1lCLpyaJRaR6Gai7Mn/oQS4Mh
iJ/QlYFq3xTllkaucUex0PmkDBo23JkBRU6VmgDvicJ4sJQk+szc4J5Gvd551hLHXFFo7/98Kkzy
WQVkDnokhPvHb8ibhqiKYppJjo/ViSw3ROEObJnLU3FmwvntH6Vb4lKSpONRYrWsMeekcmslCpZy
TtvfyUmiLCy3M9sHiBGuSvwniq+zTWq0sdn1kVIIw5sKdRywdkYalvvE07Old3tSAREcffFyAU4A
dDzxAfDynPu8JJuwOvkhwDnmJZqc8XMbGsFexdP9oW2V+JPv+SEWFqr5Re9i47nsyJYvT+1Hqnuc
1/BJqHqBCxDuLfM3GBSofnsheDwTbbHwavQm+WsQt80PcpEQ1Bec+XrVl31mX6MKpr0ofRkFV50Z
jsk6tRv9yaNT81mJcwwAs7iVV4mat4exsYbATVDr/IkgK5hSlSLvdeKMRb2dpl5+i5seW1TiVqrq
UZGmv2yvr9RN7ucUFEN9Mj9ffs7Tl0ujBXAjnQZF0LhnS6iJzKFQABuukZqNNlztOrrFkfpVgTGy
MNRp/gQvHS1UkifQSyiQHK9WgxIylJaGoTQtVK8qWZ3sVRHl+p2t0TjbW/wFNrw3yiVPkTMjwzSh
sUqVh/rBHABsVuWIPBDmQoPaNy9ZhPg15hr1VrNK7VUN4mGre2X8cnlmT48pymc4OvAeOa/kj9bh
bxVn5LBrVhCCqPZUAxz1esP4gqKXcVt74UQoES+RkU9l8oTULPqfFDDoevJajyc4JueREx0mRRwr
5VNqT5gkK/A8tW3p2612GH3Nr/Bp06THQHWgDNpxkTxZTtZiSdYkwUPYe2Q7eSGh6qWAI32KkfXe
aJiJ1oANUJI90Pkpf+Z1Vj0G3C60AY0g/IZjk4PsJ25cDzX0Z3weMxpJ2GFJ7UprpShxCz+P45vB
i01phR1kCXerLSooYbaUKhtTB0yzIQ3Tf0nWWGf7CD9ofUW0i4ZsWWFUGk7x+LWSKisQ0Eav3Q8+
YcIqI1lv//S0A1PBtheFE+EONQ/2KgNTUgwM8Sab6vqGQn8LXQEDZR2mwubyCjlBHFCysAValZeG
/oAjjvffVogP1cqWw66lpm0lt7EKMUxodFV7vEnKPRm3D4XCUu+8PEYd8PLYJ1cHY3OaEz1Q76Nv
PVsr8L0kH0Yl8ikwwq5AIMDBUx3tX5nDf/wc/tN/zx/+dV7W//wv/v0zx7gm9INm9s9/3oY/cQXN
fzX/JX7s/3/b8Q/98754z56a6v29uf1ezL/z6Af5/f8ef/O9+X70D4oGYTN+at+r8fG9bpPmYxA+
qfjO/+0X//b+8Vuex+L9H39hLpM14rf5uPT89e8vHd7+8Rfp2G8TLn7/v7949z3l5w4/35Pv2dvJ
T7x/r5t//CUp2t9FKge5BGYCBTrRwunfP76k6n+nFEIznSuQE4t7/a+/ZRQFgn/8ZVp/p1Eryl0y
PwVVjC/VefvxJe3vlNABPvEz4JKB9/31389+9Jb+5639LWvThzzMmvoffx2fl7THTB10kYozju0Q
yxrq8cIcq5GTq807F+jGfZXnvjtG5bAr7aHeOCOyxomMWuJv8/Pvz/D7mMfHpRiTVjy7DnAicHuY
bsdjtqYReF5Q1G5l1eH3rge2pfQKxDa7e+h65DQvD3d87/1rODIOA1AoFVJew/FwDfC2PNbK2s2I
RHYIPxarSp2SjRwVf2aj9O+hIMqJy4+g/YQ5hXaVTNBSuz74HuF/EWCBR9uDZk6ux+7l5xKX6P+E
Lf89GB0bMlag8PNppEKfK6mS1y6qJvFdoFXtLowT7bWMYgyspd7cVIlaYC5uttUt/mZLMk3nXiO3
D1GpYCrzvMfz2smyh9O8RJxo2ul10dbTyo6r6gbTTWyd8UBceI9nxwN5g3bLRzd0tmwcry9UNdUq
d/K88tGeyvLWHLTuWu5t+9qha3d5es8PJ4CGSGCDHxFH+m9Hdpm2Tm/4euUWeLtuHCkpN02Rq+ua
pbbvHTvZ//l4QktA0E/AGnzUiH8bD/dPYHD9WLmjPUDr903lQe4T5zZV/fK+h/2/8HzzbQEjjAoD
sZI4gQhdZq8vMex20uOhcrNo0h/oYkfbWk0CyNxZ+O3yo834lbQ+ZmPNriBH7UExaWXltllWH2KT
1oufkMzIMVh+yffbO99XoQ7mwyfbk9q7oh/0G6/A9/T/8NAsWDC3RGmkbLOzAI/MDhVhPsjoUC0d
LalHUyEIr7u27H9cfmixPn7fnjwzBSQYPhz6pK/z/MY2lMI3pqB0jcAZV2HowNmflOGpGfPEIYPt
f/r8YOoGfultLw89PxmgLxpcOfQdNXI5+jXHS7dQYgyAUaxy0xfsM+90dd1+lXbtuFmC9J8MxEnH
5caziG4dTaHjgRALbiUPDW037qna5uyjdePh/bu2LCrqqeNbB1QBNPwhu/pr0aBTcPlBT+aYdglY
XHRmBCrHmDcxuxDOi5RXPtq5XXitBXC1JqMdbgDVQYbCEb0P9ObgT5n1h2cviQ2XJcoJrCWby1hs
rt82a5voGTFrkLhos1V7Bqk47O0Id9RR3oSUhoB0S92u7DJzo/leuXBWnM67qHKBUuBK4xKdI/tL
J3aUyKsDt56MaatiyLPSPFJMrUAAx1UTE6MCbTRyxN3xrc4JL5aQl6czD7BIE5UZ3WI3zYuGNV5C
ctCU+N9QnV7ToH4L0SRfl2aQ7ZQKZ0xwhc62V+RqYW2fHxjoBJEs6c+8EFKEra+YeYGpeKSkW8fJ
HZR5k2w3Qcq586NW/zyM3SPS5OHm8lqbR0qULUW+hVgVERlYidkZJo+eooQIWbgWNK8NtNhii5ls
vZbBYaPyyPov8mlJ4vXM09KHZA/TE+fSm1NzEK2Jmq4aczcrB/+mDxxjW5tqdyhSB85TrSqPPf34
J8zplpA6pyMTf9pEhyA2bKioYgn+tsI1xIiHWu5TV0uNEW6flH/z5filGHVtb7e6diDpvU18eUlb
ZH7tUnMX0g0CFQP9RJ1v6V4tpSTnSnANMKLrqMcfCytp7doetU8KhbXD5bc6g9gLaBWXLVYQ4kIQ
lOFZVBHmkuqUGPJttEiZvnchctqWGjRgdcNe3tuDV914kuWHqwJm9A0o6vDWkiTtR9PalVuGCWLp
+qgfir6onyVqovtQdfqF0+Zk6bHHdZSO6QyhiUnKcPwu4jFElQNE8cYsgmCNVCuO906f7009ifbS
EHRrzqIlXxtO8mPEjjhZP0huHzEXUaYzWwMWxG4sWBRz41lDloKW6KrpVdFyLfmlx01a3ll05AfE
0ENJvvabMNLcCAUyc4fzg5bsiqlXo93QD0PyVIf5VBmQVeGhbeTWU8PXFkUA+Q60mK48ecgdOGu9
qothrZU5QobxgJ7/3tPLzHjt1DHP9jIK3zG13bGSmlWUU35wUyvxpis7QEF832qK3AvbDvBUFCKS
FMsrzf5O2TQ1v9BmDfzbQu+wekfpH42YmJwYq3apaX7IKFioVxK+1bRFaxXDLqlCayljqYdrWS2n
R18b2ngdADAVjq1xrLuDRvll5dW591BihSewqgSH28xRRvm5tXv9PS7yYS/IGF9Hf4CPiUdQhqpS
5/ifSZAA1lgpXup5V/Q23QpHyh6mQOvbgxSUjrwpErw6Od4L6abkEPC3EB7r747eacU2MKp+lzqE
FYfSjxDNyaaubnfI59DsTnX5U1VaQI0q0L6vIzzZ7sqvJED/iKNbdzhbSBQbyIWwuLE9o9jFDuo6
HGiBVaABr0n5hjIo4CO543vdIVTjXaWOobauQ7X+nlUw3FzdkpoX1HxrAZH7f+ydyXLcSpqlX6Wt
91BjdmCLISI4iKQkipS0gZGiBMcMOAYH8PT1ganqurfKqtpy3bnItLS8xisxAnD/h3O+Ay0lNiaV
r1cl4MCXNWiXu7kTvj5pY8oWiAArEqJi7iVmt6KxgHJb/axRi0CUrTHr3Vr7MEUHHXiIbbROd+0u
u99kIU7t2Va4/K423wAEz+9NHueu5Z5foFTYV4QYoplnPia3ZJYmKm6Zm0aKOjk0zsrzpvxk7cZW
ot8oGlz90+a7CZHO/p2oQ/4PX01DkfRIFcsUsZlCaahtgdFWysA+aX8V1XXhlqzOpbGNJy59BysF
RV1+dhqW1IkFt75KzXHTN6ubH57socynK39s2iWercHFDUFZO8MFJMjoZG999gsKkr7zRzYFcRlW
SqeBY4DFYlm+PDq9wsxd9D2FeKNtecjhDBCqmb90z3Xlkjrnqslizc5p1p5cDK+PTpsXfA1qynJo
Gdl0cvZi6j4zYzLqxJrIXPhkamdM2SauzY257UVzbuxyCu6nbg+WK/bx453WRN3cDJRbX1bfIdte
duBnUnMzs+BLP7XqtieU3kEaIDr+BEQfAYzMZbYg4m850g8JJuasNkufzXYuu/PsudmDW7MPvlBB
lB36Z4AGiFrGgUK46ZGft1x7mINQY3HB1Gb5lXV+9sR9dmjepIlk1wmz8GFeMxwQ/uTDV23qGgSL
39tM2YF/da9+PnJHUaEabiR0uBWshcpheZBEHJifyCpvhpQhR/3JtbEqn53O7E+I+tsmrQvVTXwc
5hw+bL0/hA80PiGrprFw+o9aiPVL19tWdQ1sbb4tlMVGxN6q9udaFZWGjTkvWeIFXXbVFqu1M3BG
whiHBZqOBJGmTWJJbZJBWXkDwY9Z5qxd0obNTApnV3vQ4Ae9GFHLYf5WEne5p/ke2B/JqOjChKxP
eVk2JjYRsWjmPSnjcVaOxYOUBMDHRebJhNOE5kk2wGtiswZxGM9Naann3CgIGgDc0y6npeonCalZ
TPJ+7q0Cb4OSvbyuGt1PV12nec1lh4fitGFGHOPcrrU+eVtvmTiiQu9uRmO9fa2Wyl0oQRDRnMsJ
m9xn5MHekri1OZWQuD0kPOaCxbTwaZHTwh8yJ/LVakZrCVEnnpx+/wIwNjj0PtZ62qvRaCG5idk+
DUoTKVox7W5R+YR7FvUCfsGVXZblfbv1bZ3UdZg797Ppzk/CVMK85OasP4VhLh+zYPO/NSDmNlZ7
CAIO1Ud2wZmO4smHpYOZYUW9FBGZ5YLgZx48pL5AexxtK5zRZGkMC5rvAsCZe0drElYB6H2t8szb
0iJrywdflQeibJDbkQw1YW7sh6D5snbBxgG6+dYX0bb5zxHcIMGHxcbczFcMHKuNevKq88duu6p4
z/NTm4dbdd7naRmvXFQuJ91J+LL+WMxcR0GR/2ryalBxx6Q4P6MtF1/DtZBTYkNicTgYN+yh8P8W
1AfeDsiqr7czHNL22mcVvDNiyqYvyHfKIkKSrm/2kQVBtJVZPXIMrDnxGBlirxgzsvFNjfv+u22c
ldygEpreZd6zIB7B/HioTmSfo5whQTRigNSQnFL4HEu5vZcf91DpMbJ1ZvyypDd9aoiN7a+2JetT
ZBUuV6rVm03kliWoeWmY9rW7OwB1CbnK6sRxYJ2fsjLjxdCj46EsAgOOmLvttiXW6KAksnPlLZH0
nTYj4mdhs5AXFB28H5v9qmU93ppyDF896VUDqEFicKNsqYfT1qu1TNauwahThcX+mgN76eOuB3CZ
5L4m3aUyhH8/4H3Yo7DzFy8V5KlI/uHWT3SueieXRo7XsuveQB3RuDqiE0jQxPg4ocx7mfNaXo+e
bM3k2LiThcAF/+otNSo5g0Srj9yC45JUePcJDxpGOwoHqw/idbaLPCbn290jDDgwDtc9qMzbYhq8
EYutGj+6VrE/5mIdvtfbZM6RRPWrvmxCZyEyxwDLoMit/M2Y88A/g3O15NdG7dV9B40HZZzLdjEy
PBDz0WLU1c8NPcCV8vPZTzM/c5rz0uXh48Zj7aIuwwwcTeMxfIGPp+BSLtXPLCuHJuqtmTDXMfAr
fd3hqKHOdSh90H0N6PMp4W42Mc/klbvrWJ/0jijSnKz1u+43+9IHEHqj0l0pFmq+8Cbpt7Y10sUK
8q/5KhbSiThcUi0z61c2mXqDYDb1GqYkx+9aHJvfXRyBunVtkh8MVdcUpEKIrU6omIJrpGyTGe/K
zHFL13xbY2AdacPWrqyPSCjG8VTPPbG3u3LCPMV/UM6xW1ttfrZ8jCHJCnqrvzGssSUYZ1/sl87D
3BQ368rpVfuqdS+DbbltGvJCmxHR3Zs82XPeb9dDXodPuuujMAteqSZdBzahh+5gl4ypnAmPeIEy
MPbW/nmx1uKpdQu44Lnq8orJoRjLaJnc9athzl3qwuB8bPeSaNlwyDZ9Lam/3zSFKAMhX9qPrbHk
jxte1I4Cv26eEePp/s1kEHwO3Wl3UIWROQXG3y/raAGkU8RE6xBaliGXmG7HXZa38zR6/f3iqeG6
PMDop160PaeY0Tv6iuh5uIphszWX3Wj8OuoqZkYwgdHCRZu3+O01KNtOxr7omSwYehiBmRJxeVi8
J6O5U4u5yFNgjHKPtT8u86XXw9pHKPwrednyUjuEeLkouOv+SAfPSaexYgZw+nudE6IUrRKe+A0l
71RcShXuBGsBnSTBC4DDS7g1gtc/W0B5gA2tbw4y8niuctVQ2QRZfmFb4ghIxj3SVL1K52LoA8Ba
67FC7WpZ46vhzNbPHl0hdVGe+fFeeMpJ9NzidFuk2+TxocV9NMui2CJ/x6IZ1+gygUaaeANj3me2
x6uYm5PwBn1nDKBZolVhvk5EOJB85RGVTWK2LUP+heY+cvpUVLmxPVXBkq5bFsyMU/vyUzlMnIk2
4JSLPXIxXvpV9qTG2SF/ZrvZwdtUuAJAl7utPw2J5Ztad+DkE66ekM72W7lGTakxRViSAOzLlGOW
jobFMFHz1kJPiW5sM4uUKJ0fDnbql6ViGHQmWquYSNMI249w60OVrr0ogLIuTv1cMmGB81Qp3tAi
mEXFpErbV6p3JspO9ogZ5aTlDhGDCbTAkyIfIyJgewhPxhig/bFLstqo4tahpRBuVXkV7CSim2NY
IpN2K2+634I9KGO3nw4SmDsaVCFaU2UfgKWEtUa/pdtmmF4ykKPwvHB3rYkkVj2a3RWVM57ZmpBY
TJlzNFbUmdcrbH03tSn1dNRTvUaLUw0PspnFY76a47WYVmWcKp3R6GGd0afO9QwznXm1FZuQYjYp
zozJTQxvhaMEX+HSotZdotmY56eKmQi4etHPNrJYw1/OHeInvlA+Vh5MsXUyEuve+6y57eWt1Ewf
r1242uZNWQzIjINg2i4uQvU5LeuifQ2GGowgEK/mJ97KlTcFBCV3RSucPqk0q78IILTTwuK08C2P
rqiJZnGm/Uxo+ESyNZ+TAYghJwxjbdfy1NpzbSS9nkCdb369XxbRGD/5TGGdeqJF8wWukATStl4g
SXXr9pkuduYChx8bYUvnLbOAPZT3BhzgK2U3ITCdId9vBi/Auj0PjqEvxiJ2ndbl2n2uln6id9Ve
CKBuPjzMTTFqRcCcu993qnLhm9J3f11K6gR+fAtL/krL/GBReDwZfu0pImiYosJ/tLNPM2lqGLsG
bsy02AfYKFAlKH3lSgzazPDAiQ972ldSVgsek9zl+GO+O0f0MYUd2XVNd7by2qoLKaETSQJ6oqST
fQueaTEJKoisYLHJPlv94DROXDlk3B2BeLVdF7HyCvnFawZKhqAozK910ECyG3IiFOYNaPnZzUaX
/zkYGLEKjOdXQcEB2QWNif/MW4v1NPVSnWZ08UZkrsglUstZEah7xREmyiZOl5FwtACFIKv9UpIl
SmZe7oKQlGFrvfrzKvVpkLb4EoxLe1u4JK1/MhsZZDHo0pUKr9tC+A1WMNmJIwpuPYexSH7PPsp/
dGeoU4jucucjIn4BPDG3Qd9TFDQiJffOUDdGU28d7II5M6OCgDyddtukFuZXU38nQzFvV31v6/zE
oo2PriC2gke+tYlztwcp5jOHPr67tl0793wk3IUR1GY/5RPNsi+BV1ZHg9p5RTyXjTuesL/26n72
8Uv8qosyR7/gzZzVycxvxZ7Hdmi2ZlLUedCqsQqvhlLkGySZstxQqEwkJ4MqJ/gJJqG3n/OO8pq5
Wx88+qqbdxRfGXmlXTBvT4FZafvkWZm+yroWh4CxUtBhJSzWH7vdG1hPJCeSn5fcSWbRz7/catxv
cZ7tHCOuR6pbsfsSIby025aAwW60koKyY73tbAIGACCJeSLgdmTxTfrPPCZj3mXGVQ/Ue06dahk+
EdyIYqTj9hjvW4MbPPKc2SnuJkPI8BRwkRkonWyRX9o5ZyU6VOCyTzW18YKSOhRFshtqM+NsrBpK
M1zWpwXbI2RLZ21+u1icP/ahvdsnJz++ElO5hB+4y+AnPi0WOEJs2UTZ5QwpIx6D8btgHBakQQXu
J+bVJKLTCZEOHzK24QfGYyq01SXD4eu6N7NH621b1zCmc4T/7Kg/oZvP5ZdVuuD5vTksRIIEe6qj
NuiYOIf+av+EQ+xmEUdxqWKGBQ0QbsitkFBdpdbbySvQzq8dl3kUaiO0T9xWRzDqBNLuUGrmX00q
MCN224U8W1QKCI+8KphYwu06kGcc13KMCpR0uAIGAxDQ3piGSvYtkyKtanpIWgtFvh5CqoC8Y0rP
q8rhR/Gu6/kjswSxM0bIgIySeuWtCcxcNXFVQbmPzRlFUcSmr3hZ7XG+kxS1vKiEdOLJYpyWR0w3
ipJGGi9CZG17/mQ1Bb16Zq3rLcDyyo97U4rb3cWYhjCyz0ji8OvXZvKDr8oYV5D5GFr5DdyFjcse
9OoLf6S3Xe8kFDw53RFy6Pgye5NkdcCDCDfDvpCMi5t1Hz2iLyCRiHsqxH27+HggkFapPV/hsrPm
SEooKVtcMQLh7NkDJTiXp/GuBKyq42bu1KuwClJ2GyqzX8ZWi1cwqd29u48zU4s1CKjmW39qKKmZ
utx0DG5k6kjPuy1xzFgkJoDovRqG3nyCQzU9u0ujyRicdPV1JKj9bRDWat/1Q8uIbCF4wklMlx+8
2msNNL4fcv8k66G8uF6OT39iVjbBmXF/sjI8E6K62PGSO34el4QjnufRoYftFIU9ZgJrf/B16V5t
5Va9QW62Qm4Gw3rl+JiHz9TQ0r/AEgY06wsKiIQ5Q8XzTjsmU9TzVCOMhpBD0yMPb/lowK2iawad
yYTMTL3RYWIzip0vGjGl8QMbSkPDHAb8tyB8rLsp9noAdGAus5OEmiKqZ2BCmvoItYv2dDTcy2ZK
M+3noi8T06kxyu+O2k4Q2Zk1MHskDrtvbAD/utoXTHeFmL41TmVA/He4jU+LtZivM+SwEu6KwVrM
Q4nypfTdKrjJ1IqnwnYngOlWWWue2JBG8sb3AvOUD3PLJmLKMxr7XExLoohRDuCxKmIxw7CpTjwL
7PbgkK5R1joVwSj7Sh2D7adjNoZB/WwHRutgmCEPl67Mp4uCpS5/cNRV7fE85HdVFea/xMEAp+gd
yz5lDk0c9jKIWZ979k2wsHNeh3gGd8jqYdiMjv19wwuzUGHMOJVZTlV8jXE3G81wsQaHfsrpm6xO
h2UKrahSs1XTYg/DwvhOqHgblu67UZTufvKzRX9uRUOqScsXpWADHF5JQqrXK2tqFDOHwW+aSzUy
x+NPGDmHqrbqn3KT3ddVuHDof2Fgo8K02V3CTIh+cNwTYjdkjKS6SibVYVd1p8oCTHNmEkLnzklh
KerTrhOEoE75FPsZsWvR0Pa5w0ZgWeozD910b3Y0xJZXh7SGhTWcQrEjY3WzfhmTbZcjk9tg78K4
MPJmIiTcb+5kP0tGUdLbn5jlsDwLzK6ml8+Ya5ii1N9GF0/VZPvymfCmxYu90l9kPNGHDFHuGCX2
tBrwZ6KYGmfkgG7E+/b5QWTgwGKoJNztjGTS6SLhBcNZV2r4yqeDZNsxanlDwmmOq23ZpxvRUQJF
o916Zw4EOplF7+sc900ddEnQ7eQr0fH1SJT7kNfR6H2VsW+xRXehsjApLfZhtk6r1TN5bymf6WiC
Mlhjme8oClCbWiJmA7rMt1NFyIlRZFl42mrLG08c9Et3a3Yc6mfsEWF4WRezOahUU1Alq1eo6WRb
/fCdeW5FB7RjxknypR0um+BxiTVKi+VsDHb9OJWbbC7EBIuLRP5jRYL273vFNNeNM+h+n3yHQJOb
kljjj3z205qUSEjuMw+4fRRyKWQx2SMm9Utetsyfx8y9LbYstyPfK+i+bHcoqpQpFz6+ScAmiEjh
8UM8fU3mnmqzw3FYkA7+OcwbSRdSB/pFFl3jRWCshRHV2lme1iIwdkKhxp1blm1Q0k+B+mbkOALx
MkqRkatsCSIShNeOCS6NA2HiezWBNTwfP8jhs2iHlrFtP07lzlMIktH+aS8HNX+z2+AngEn70UXl
W0XHrHc+WPBhz2tuV6d8k84vMap6ibd2Hp59vClnfwgYJYaZYbDfEM0GOJL6rTgV0nHMlF22s6Jk
0t/QNiyvq9bMSbIi63Au6qE+N8O+sR3pM07njBGIAy25pv8nyrr2067tZJXCYeu7M0lVxXXlE+mB
/2Efgkszbt7nkM6o5Byd/fFB0ilbjIPG/BMD7v2zF8JMTHtXdsV5Q7Zqf6T6o2OpGchlN67TLdnn
gv3EmNStNPXvAd5brfgqxSi+sm4BFgGU26M1G3hfb4xtLeUnuxGNczev67LdBxBtws8dkAFx61Z+
Mf3wCL+pmAmUTJfZUo4PuJ0g1LJ47P3/l6zqv+yv2dCiifDxOgVYvv+zoNJt+s2naVwTJys0DDzH
v8fcG6Yccs7J3nko3xfYf3SvD/8/624PHf3/+Xdt63/R3V7/UuOv7W+y2+MH/shu7Q8mXE7nIF8e
DiL69v+Q3X5gVhQcBAr2/gj7EL79Ud264QdG3XBj0DQdMoRD1jP+Q3XLPyIUFJWkEJgT2MVb/4zq
9t0R8FdxGPZO/HAiPKQHBwnueIr+oq5A186RqTBRK5O/YLQb3WhHtdH1KZ5CVmN111bfGe3OFzvg
taceox+MBovNmKn1+kY89PB9VaVUzNirx0zPjYrIhm+fFQdKXCIx++5WoXgIWLV/Gy3t/0aR+eJy
FP381/M3be+678Ns9z88fy/t//r4sv36u1b8+Jk/j6D4gKjaQz9z0HtBBdtIbP4ov8MPh94bhw0E
Qggw/kGa+fMMCosHDYwiajrc2GirkCj+eQaF+eGI5XvXg/No/vub8bcz4r9RfR9ipb8+fyggwTUe
omFCuQ4Q4d+fv8LNAcqRIJI0/t76gIW2/KpcLBd1kaguss4ouvFjowvHijHfDTlpnjcmznZUBHmZ
1xfuFYameeYIK2KJQRslJ93skeFKqjbYY8Xz4jH+ibtC6B81U0txklO24mcvzYJQe8ukJS/tnEWu
45F0BZHAjHq7dx6Y9K+/rRu4Yxt95hi9517NNCPn3bb8AStI376U+7RTfmTl/GVCnzSJzWCJVozm
V00nwrqDNNAbbZi7Shx296dxZ+0TGS0zt7RRo7zWvlf+tPV+BbtlJOPVXvPrfnVXLlEffzwaXath
ADUM55H84ROgF6s+t+H0GLZFU5+4yZJhHeTFzfzqRMJMV6Qlq9/TLg3rxVYWG8lmZuG5sQV6Wfty
+tEGS3/pNANVnFF/Itb+dQ38bwTY/9NrePsyLcXL366B4wf+8Q7awQcbPTWEG057kyf+/76Ctvnh
IAOi4gSwjfPikK7+eQO94IOJAs2Cikihh8uVC+LPG+h5HwCfwyDh1EV9Cavzn3kLUQT/7TU8Bmzo
J7kK+A8wMeddN/2Xa6BayXERCF4S1LXt74YUy+9tw9oIE+AR6WXkv6p2YXDGvDH4nu11NafBNq8f
DxWFe7LYJz75LAH7yLBwTEVZyegr3di2n8u9p19TcL5W0gwqYaYWIy7w9G4NciljMvE9w9zLmJrn
378O11lYsZoXe0BUVTFPqGARzdG8md3J8mBp3DgTbV5caVk98qlBtmBesv5c3U4Z58ZzIWDufUBX
nHeHDsvQGndk4KyHRsErhjLthgKMhnRNHXlrhv4pa+rym1MHLqM5fwmXaNwG1aeOIx0SjxbDeamL
dSAObvVd5irEwpgXW1fGNcUr6bqj3h+WMGt/s+syritK8iRbhvUzYEn1KfMqkSfmbo+EQDp2/dJU
TBCfN2tmyu7MZvhxspvtzrO3jbVm6W5P2wb/Ml1Z31yFYVU0YLkD6/vWonmjEGakfxrabP+mZN7L
pArb/mWtRuUfObhIPSrHDKaEo7vOIqAkKKQChBJvShvsfXeWSipq+8L7KGafneCAezpPaFvn3xBb
iqfc5Y9Ja4eta9yO2A3QPeayjmpTGx8tZrb7NTvi/OvWu8phZ6f356Ug+BPgivSYggARbBLigeaJ
BdaYP01mueaxaghWO6slMIdIlD4evN7v9HRdMISZGImAhE/bWlbIGCoLFmfG9PNKby3tXk4E0tuM
1e/a6Y0miLSlmG4vSzXfjYS92ZBl+HX4eh0mXq7OVu/U78t8vTX2fHjv54yPhPrXjS27QSYzjcLL
E4ZyvboARrS+hVMAz3QVyinYgi3JTPiZSFGFNfA23QEJjMmw7nZmu9Mm+LX4OyxiyPVl9sX2SnZk
+81VJdEgI2PKV7c3cbhb7oQZZXZdWSTAa9YsnuaMR0ltxY58AuvBrTKNTCayGIdPriGqZySfJjGM
tVe96Yzdcsw15X8FQ+wjaQ8Ay/JV5WWV4nSfIqSo4bdpQf0DG7P2uSjE8dV3rGdBK4aI1yAAzsYz
kYGVf4H+lf82g0pv55bqzE+QYBXV/WpWZkF7Z7dD0q79dqY9QvloZbZDhLWt5FMGi3+MS7fM1DlX
sFGjcnL2p16VCDvgmA7My9nL9WwBlJaxZPwkT0blAjVrWNpxk5aaBTADpRKRo1bACYdw+oET3nnO
SE7KEsfaXUn8msrGj05QLcQsOpVozsgry+a6a0RLgGDezerKYYSKLaQu3SBu7NWbzgwfi/J+08Zs
XjR7d2bp4853bhnShmSjsgE1Yx3uXrwVIteJGhAZn4kpY+3ThyEh9IM97us1k/rskX0ab7K5d5r0
3L5YPgUq6KzrwnBr77Kq1dVfVtQb1o+iddwmFSiDWcjW1krkrdrHb4oHwUXApBe2o8pBaWSTojzE
VD4bs2fQuZWi0WZ41N8XlfSyTyw48Y/LzEClYU+kOd7OKButc7O0rryrnLD4PfkIaiNZhUvI0VPn
fLdF5Yznxd/NJ5ThYQAJqi9/VuMqJjSCOGsSAq6d/NVFAvKDEW/+trCbflOyMetUtrPL2mFejqUz
1pSndgLZ0/WcIyQZWoZ3Dmy3erYYSE+RJxdWpyrw82fR2ONwO1tmIdK296bnlpEaKkdXAXoo1rVC
ELO2iKagAxFD63YsnVMnIyTnk42IIPDJ404b1K+v4WKBI1Da2WW8+nqekz7wQLWwJnYedzYQYzyb
1twltSmMIerKRVVnuzaz64mlpBPxx47Pg1uPr46upixVYC5FhKkOskJmucTSj9Ba2eh4cwDQGyWF
lQpoT8VpRg+RqLm2yivDNARYkWH144IgXFQiC6f4FWDD0Ek9bXFeEdHXCR6nCuFF4A4iDcIFAW7Q
9w1aUbmGBZ+Pr6cLKo3gW8EFYJ0N+qtXZYKD5fAofTNRtrEg4Nmzab/IolLQW7p++jkqZlnROg37
I2Ge2eMogmC8NEHw3RDM2dzGLfdzLXP/es+UZgLd5TczWTjMA8c5Q5lgI+fs1u5RucH0kdFw8/vY
dQZnIqa2y2QgGIdLdcgNwKD/Xg1W0VGNOYjLRNfMwC1/5ybTdckQbKjz9QfHt/AjwSP6zZtcSz8a
pRV83gN/eg4Ga+zipVjnB2Aq6EMrwv+eK1bNiADxJnMQq8o7C/Z8YySBEFyxKRkQ1aKC7U5q8H3Y
XqJcGRJVm20ntBsoJ61pObuq9r50cw3vvFkqyMvSY8DF4JNCPUIVGX4HWMjOxQ0z+VKNM9POri/N
GpUQiXCnIMOrEC/96pCYoMr9N7/Pom4wAIXhGSBZgGfrUF8mWysZpgesLO6lkhta/soiXC/Pw76O
TNUy8eysjJVqMbaVFXuGlAUijmzz4381p3+a04NJ9983pyjH5PzS/ufCmJ/5Uxj7H4LDukNzCiYn
gLL8773pURh7EMFxIUKJ8FGC/Udh7H+gUGVQaeFGgN7918LY+RCg1kWKTVTP+7/un+hO3x25/9Gd
CpxNVMXMbQ4dPH+F/xx74GZezblL6poQWR8mfcspE5mta78YQT5VScfC4PkInX1U6/qjZqYbE4om
qtPORsdKN0uKMUF+0twsY9n06RF3zjFOWqaR2ks+ET9dDEv40OblNt6sq2VsAGj99ekvH/mfrvuv
Pmfkjf+lvudXYAqAa4jYa3w0f2+zkTI7gnUvm19CLsmpzQc5MxBHY3Q9aEXTLKq6eCtsFd4IJAa/
Cq57P84H2OsxF2JeI+gpjrfN2wfokeB5v7IVKR78jIStmPFQfbNiOy8T5J3TZzNHS08ZFPrFFaSw
oDoNpAKztQmCOr+wKV+Hy2hPqLy0aRp03zon325jOfAtm7V5rZtFFST/6FKSOFpq+wGkTfPkbsWK
Umw0a0Kl9kGxqOim+mcfyGZJNZLFOpE12tRYmx3KY1VMUFzLFc4Mdg+/9NJWBySQF9tSyRjSHiP2
BWuZiN3KQPRZqLx/kA7Ba3HYV6h0RrEE/WkE1IYMiS/5lns2+OQfCFISJx2CdkqrCDUOu3Gso6nx
rfHih7mhT/gu1C0j8C24pp/K+rM1sklne1j3b0EhhuthD72bUgXkA5L4qK5qqvvvJXnbboRyweFD
MoZBRYG0WhGHTrhfBjXn3z1UJg+LnBDS1ERbLwkXx3LHbp07xZxbqhfb2A0/JRDLZJ/cHGMOeLpz
HvkIXe+bYnGoX8N2f8smdPpRI7Xze+ByGvklav1IgPOC9syR9q/chi0Ty0oV6bQZ5Z0lp9K+79bW
vh20r11WaB1vgOZvDAxS4VURJdIyz9T7Y+Xkjv4sfEKWomLElXFakZfem00Rsp7SR7xy5yw2mI8B
z0UwMgSNZdYd66BmbrBKKNd7aslP+gkdhLMYxSTncvl+RlOCc15b72e3fD/H/fczHWcS53t4HPX7
+6lvvN8A+/ttYLzfDOv7LTG8XxjvdwcCSu4R8/1O4Unkfqnf7xp30fJFv99ADHbD7xuaf/6Zu++Y
cd7vq9zqNeaVEpeCzX3GBJibzXi/5RB1axgkWc3tR9nBTYhjj1uRMVV9xfPHXamPa5MMYG7Q+v02
RUGqn2nOuWNVE8wPiHW5eY2FNXh2XMcsSXb96Nhj+a18v6+LYNU/XNRLhOwZRr9GCA2Qinlt68sr
ojK59UOW9r+NoxSY36uC/SgQmr4LgjMC//p3623TR1rs7tGnpuCSpbpY3iuNmpf4xjzKj+YoRLz3
miTHYIAWI/g+vVcsu9yyx+0oYypp8PQhEZh+Ah3ow6sQBdPO+33UP/Z7LTS+10VCIDvaZuqtszEO
wTdS6ZfpIt/rqfC9tgrf66wRgW6KKJjqq3yvxCwv06x8jEw4afVerW1oAy0EnkcVB+FA/AbMQW1H
7i+q7X9UfIaYrHR8rwRNpagKjfcKUZp21kfje+W4h/lIFXkUlFhSxmevzakynaPgPFaA1Zlwe+rQ
2XGnLiGdk/qUG8l+ZOHEy7y9V7DtnlPNSi2pbG1NS1hldteS9wy1L7Td/FPnWGOV4tElFdHQR51c
rLrs0uW9fi4NHpoENcX0XHG0hnFlI8SiL5hpUAxPCtaFxaKdG1M0TToWa0j87qLp7f2sei5of7YT
7IMFhes6sArs5zr/LEMMMbE1F9Sy1hgcFHVz6wfGHyhhIncIsyJaWZJ6yMScGVSivxJZ5/tWYT3k
FNL5ScLaaiPTsggN8OkxUMfNiytOU4Uk5cTQJb8rFFapi4Egh09IaBHcNkwr6ggho36x6R8fA2d0
EfnXlf9mozxYUxJOl+UWH4Nu3vwCZZTkHfejgBoZk5flMH/5N/bOazlurM2yr/K/ACrgDswtgLTM
pDcibxCkDLw/sE8/C1IZiVUtdU3ExERHdMffdSOJycwEDj6z99qAZN3lyEw3J0MvtQpSAfRyvqBb
copgdNTpNUNgdE4mWTMcCEfkHXgH6WPRO3rgLTiyqgRLkwd/VL9zsYFcsEacH+LZyHMu8q68gRvj
XNlxpt/o4dR9odFDzD+UU7vNMhJXPO5eQoHCrrNzr3Mz3eUOY5xCnyGtdpNzcPc8sOLoKi1sHhXV
KErTs7i62GKHkXZyatm90umT+l32blexxl09a21dS3RR0pYPKGxpriYs0wk5z7aY92xHF5UflfRE
DM+DfGliNWVjy2Qh9YBFETAPyyn7iFoGVVE5OH1KikgXpgG6TviF4czfzgs5OEfZo6NC6Gpo15ZR
4HwRkcKylsBd1DuKjop+Ze+S8htxiYE8HztmNX2CQGwgVyc76W3lXo+tlPcTAEqJTGoMr+eWjQ+z
pRgSvdYgsNr8b3n8rTyG2PZdrfa33eFahCRd/J9Hiouk/M+hWwk+3fdD5K8/4PdFjmX+RhCjidF/
jUdg6PvXLpE/YhZMdA7DYILn1XVb8/sYWXN+WyGuLPcYg6lrVfznGJk/YuVCIQZlFUoDpfa/GSO/
2zgTdOgAsDIp1YlfUnlo/1hkzkvb1lNHkktntrVvjlPHEBHU4bIDKfzlu4/pH0paiv/v90ZfX4uZ
MSgr8Afa3/ZGapcvoBxSJnqrCGGJGDdbjYpsKO5+UTzrTNn//lJfnedQ+UzIPT++LcKQXE5M3hZ+
T780CIt0HkERo4CfzWxbtJSq0zAcrCxUgnCsP8z2FJBweB0nUfVSGF+G6JbTId0IpVADEulRkqFK
NzLUTaaByyINfv7R/DjLx5nA1+ASCy3IjsCsscKcfljpOm0hxlFzA04COP9dg0qTx7NHvIGNrSac
A4VJz7c7+Afo1vctxtfcub9aJV7VAinFNnuNw1tFB+ui77sNQp4nqEjmgiaJQb7vNNVN1Axfct3N
b6ypPY9hjGkSJeE5ThRmZwaCqNlyzwMNVQkjMGgQtqExvgFhAeVfBerbDRWqq3ONqkXJxm2iabO/
UkC9eQ0qEEUJPixyX2ZhIaCtq7uxtW6moZs20gT5M8eL6fcWGkPBwg49fRyQ4raqR4k2aKl4g4LB
V4dq7alrFd+YhuQX7PZ3yNSvH4mpG3wR7HYgPr0H6bTjFI1JJl1SQ/opaO1C+AYCwzJHoJ5gygv6
LvpQSAkxrwtPaugec5hcXl1H1u7nl8RXtNq7b4dOmW8FF7tOD/jOQD9XmY2DjRZWdTEKDWOBcKye
Zi8taEGWJsWakavuJtGDLOZJpnUwxmez9UfRPI2D9SsG799OCkv//td5j6cinqiys4HhuqvUsOCN
BvG70bq+0T+2I7jpn7/7H5vfb98D1yWdHCHX7LjXP//u0qQMKkxjcJ2gaUIKlFEOm6jG1P7zV+Gs
fHdO8KaEChbBRkzHLGs9sr57Gdx+aM6SwcVERpk1TPLFADiAFBNlsIIgMqKMmifHONaxQQ6SJo4z
tpNgoS2Mxb6zctVn7tjtQO/f1gYpuGk+7MvS/mSUfUfXRpyhFp4BdkZoOvttWOrDpka7pGDcQBbV
KZ47XGK5BsIQuw+t0K56TAQXtQUwaunYzTURai8XyTwqs1UGWshLbQ4ckqux7xdsrYj2CQrF3pV0
1BvEzSvkNXxV1PRTVo7PUaQ2JweBlILAKnBgvXvC5UjJkgcW9DC3rEbzrKpbAJUirIJ12/nuUFa/
+Jz/8VoW2ONYm6KM4eP+8XOOp5wGNMtdrBQ5rp3Jr8gUZIgsqr0Uyn08xNUFRnxra83wS9m+MRif
AjBT/sA/837+ra+H6fsbiwPPFmRDM8BaH7vff+m2W/fSIVcrIOaCYUU3QnpXK9VTP66+oA6Hah3j
FPy/eFFEEwx0Vt7n+xdVl7HgkOBFy+iaHtHdRhbCBbNtzkvC9tXJqAaj9PnnL/qPxxnDI+KISGvh
SF5v6u+u73KEhDM0KY930R86oL2sgKdsN/CZVoPi+krXv9jIOT1CZF9miFoXxSD2DhLrX7z9d9lN
325oOFZUQmQuAlt6d5qFUiwIGiM3iFo2ezOWb8JqDCzWNr5ptYlBM7Dmhrs0tcewTScEgDgTdJuE
BaqSI/n2StWTYoFuaf/zD+krb/r99cB1aQtEXRw1xruzhg4oipDiOIFbPBt2k1/l8+WcsVAhxoyY
aI2bh6ifyjQO4AMWGOpns884LQjJ3KSFkAGObw8QJPGYOovSqnafu8IQft7FaEOMW0Z0nQ+J20U/
TkSuwuTBtxHOGA5T9iE9Nw4E7LpQnkkaDCK3rT0re8Ww4TIH4uqY8lM2pnvyHGEaKFHJLgEFtVRQ
HY9W/Ao+TEUkjEql0paTHV01djn5SlHoXhl1F4raELRXKKmf80FHES5na25s7KYsZbUmv0ky8xdx
t//0pACotWYFQoEGJ/bjRSfipiY11HaYtbhDANnVjxy50WXykNBkfjta/l9oV4bPrezbzwiv6u4/
27789CrZ/v5PgIiafIQ/m9d//hjLz2UnPyc/CsrWf/etD3F/46SDWYdkCzk4YgBO4G96Mvc3E1Ui
WhbU2RwSFD9/diGmTe/CpJ/Dg/MW1dJfYhb+iOn+WrZ+G/Sb9r/pQr7io/+6BRna468GhrY2NRTA
0OF/vGR6deTGZPuEiKtog95isr5I84rANsaVoey3kciNS9g1vYdlb9owW0P3Us5ZoKq9dW/jegya
0uzPS9WZ7KKhCsvoTTGTD5j0SKxkHuYXlrhCAz0GGdOkVGanYUG5zprvKbPw47a5ox+ymlm/k9Yz
xRUzj03NYUb4ZxISzhcVFYqLvA7MCg3/VOQh4v1+eVCKqky8TLcPdcqT1uK5w53nlFsm5+YVEi7S
XQaKt1SNrxUF2YGj8ijPtHGgo0iTnSxLcjq0Mt6FuNtuzab/Pc33X90j91XB/95f7D+Qdv97BN7d
52pl13bvf9T623z8Du77+2+3ts//3+C7XJU/u2/66XPxhhQh+r55p4j/46axfmPtQm/M85pQQwZJ
3E7fbhrxG7QP4u74P0rzddP1500j1N9AwdM+rNw1krFXKNjvCjB0wLTa/CwkZUTlQc77NzeN8fXp
/cNdw53CvbIu4RgFgAn+8a6ZaxFHRk+Eik7tjzJpmjeygKfjVnn7salr15/wJuyJJNFuZkBNvgCs
uknVFHGiVqT+kC0MKMktwSXv6DtUbc6jq+dvolvkbtHGMTBWV4sbydeksF5rO3ysWvN5mQDvNAS8
OiL5gt/hXp3L0bPinEVxXJMg1Bq1L8uTJPHqaM/RLbHvn8w1mK4jK/cwLXC9YZHZFHnMgnU9Vy5K
woK9Jg7fmskdn6WGnxAvRHKHO3PGwkJttESqfZbayoax5pIqisXFgGIInHOV8T47aCVlRwxbBH4m
huNxpYaquw+tcTqt1BEKXCz2HVAo25gfnDJ8iYpBHjM9u4lDAzkpc2PHd8XQ7FIxZ0ciwpAhoejB
J6e9sPOEB5ROO2bMH3EY5UdX5qlXdNVm0sILJ57Iy4gMZ1tWxRtWUWOXSBY0ZRs12xSGOoYwa9mq
KPh9vpzGa7ABsYKLMIMWQuUtOa8jZjq6vEQGCIjkEUBDdEEJ9FKT3AhIoNXfKpRZVPytLfYmx+RF
TDoSMq+KaCRiicpVxlQqxXyGAaL4Nam3FB86D3m0PhiDlkPhKKcx6bQtDNPmcqxmLZDgkvxknscA
UdFtbE7C6xb67LrED4Vp+pyLjsitqtWYisWW10zIXUXdPhqzjmSQZRn/kbB73ObBSOcccdM8Y5sU
j1Zf3eM5dXxHTEuQx8Mjw1SJl2o+i7FbXTpTf6mHSeO1cnZQ33Lw5jGB34ky75MwQtdHlK8Xa8OT
HCsnMPXmriP808NqfZZmL72qpE9R27Uxr+ctJm7ihPgNUid/hf7K7Fc7iUaaMGWKxG+a+HIZgMh0
of6mzhFhWYD74EpV29pUn3sLCmamYwAv4gJBpXGRy2zxoogHAVi2t3Zgf5iXyxX11wNCi222biv1
CZhcJ57yRgm3EqDxFpdhs5EDaqaKIF+/1Ut9Uxh9ez/W8ACN2Pba0PwUjYIhdDk+WZ1pordXlUMM
kcPLHdyq5JQ9s929r7Ga3QmlAQoYwcYz4ni3lq/BbOpHvXP2PORZX4W1dagaW5/4zZFIJhX7aZSd
LEIZ6x3UUnMxq7fPDMZNNGgAVubWDvdpT2BnK4cj7sVpP0jjoKaOs3dnY0fUbrobuL6eVNm+SUvN
Aq2s+qBav4QIyNzWwsi3TQbnRe2jj87QPAwsir3JiuhLcxRxHb+TV7iLu0MXZPmxze+ZD/ll7U6x
v5h80FVnX2S9hrxGr5fThJrp2JVoomF6ESktKkZtq4yq0hKG6iGrGofvNZ50FTlK9tQ6bb5NzAyH
YzfeGSJ9TpJxI5eaBlcfDGQ9bU5fzJBi0FjfcTbqO7NDHVStgBC3aGJW6hoOf0eRl6JdYCbrpo89
NvKcsjb2lPXJtoGhx8JYZbfgZObtbHfiHlaTQ60/5gGWcI0UM07/gAnXRWHIQ5fqLbeahZI7xw2m
Zx1CgSG5oeC60MuRU0VJNL98NTHS3YKDOYRGrfsKnkZmXMg63UW1vVGXl240v7XhmO0UuViOL0K8
vxHYjabm/xP7wXWxW7Hl5/KLiGtLqED60n4bYCDkQ8YtWkUWOqzGIDq6ecpHNwtYMu9LzJqbolHf
lohvObdhAiHNC8EpcXe2QIUqpZ8vUlsRAUAI0GEhv89KftqHif0ZHyb9cZ6tBrfhPOnTp4qNJfmz
uWcQ/nmAbWhv7BBL6tcH8v9WLr+IDdBNmqr/uuJ/QDjQv87fly1f/8XvOwdhYBERwkZTA57/K+X/
D/MI+vRVLo50R9X5J1/XEb/vHBRDRbsuVugzRhFHoPD5s3JRDBPJOzng6h8/1Po3pQvV0XcTGIvI
J5RADAKIlQDGS1zyj4VLZcnBNEdF3yxFqT53PGSQ+0XNvVSnuP3F5OHHac/vr6URh8A7Zoj6vhud
VTUxkiYzNna5CntCK7kedNvZGqheSaVVetJLqhUPyV373Xdy/a0Q+2G+/k/vktfUWPLgHnifHeBM
RkPoe8ICnAgPrxIFc2Kcgz9/kX/8KKGTsjXA8cPI+sePsuBJaGQVL5II566De1WGwzlbgp+/yjsI
+++f4ncv8+4b09DLzLXLy4w8Ci97+htvbFrlvjaVDLxtCEK0mmzUpXHOlEbkLLqX+Sae+ugXw4XV
+PT3a8cwcV2wuADWQk/6/UgLDtQYOyPf5+izJAl40p4RauwGX+w0/qsxAN9qPhtyP/fREd6MPvLj
t9TvjoYHUfwXV9c6G/qrBP/jc/nrt3k3OypLNbFMJTdQeUdwqyEjKNNk/svvGJeJiQ1FuHzBxL84
3Jffv2XTBMQa9qWxscgF2iqAbC5rhPheDBZy//Mv+v37sVcuN8lsrIQAs5P19O6ljC4qdGzEG2J2
UGtkOt+olL8KAybV4N3nxuvYNvtQrllWHNyWP76O2ivQaVNeJ4O7h4ZWYfez1ytkKNBn4rDcmUNP
xVMjYHszCLHliQqJrn6REQ155tEOyeHAyDOcGNONRHNOToxmSw2LKbsBtdKsXRET0SuRKxklrlHD
gWnduBw81exAzSNutbuLFpcI/XlX5VbilVgcbnojXUNq5xllEWrmjGWAkuvOuZj5ZA5ktQlq1Wq+
dGL7BsjlKdUXokhBQSSYEbIGDbIbTdp2LO3BRP3Qzw82vCXLbwfE7DC6FJnvk/W/uxrHmbsH8FGn
d6wOarqFca1XgWSxZVHq0n1EFRyGVxAtInfXY1QFuDkLwJ+6kijpx6JcTFQTY609L4UMwa4i5sk2
4CfBaChFrTw6mmNVQQzuLWijskt3kjas9XFERGuOmIhBnMBn2XUImWFqpjHCvppckK0xdYzGKb6M
D1OswUYhrlMemHkU/T5aFOWcLzZtV1ZJOruKaLArN496YuwgIlALDuEKLmCz0m9EryrnBC8jvAGg
RfNmtHLnk0srg9HcdifnIlLmdatkg5/dKobTqJtskvmrkRo4jAjHZLQJJHWNqyLbdEE83KBNHzug
MDXajWudOKtwbQqd66bsyms5GvZNq2UWfVhnkBCXy/zWHWgkPJAUEus9cDMMRDN8kcCAzPsFNHNL
xLpIYDW0UwEbDYP5eJ/Re0+rZGgRiO5QUNGMNDRCQ63nH9fVAiHs2tA8J2ZJWBlUoPi+iBSKXZ6i
5keF6LnLyCwUAmT1PELJU8e4VGo7QpgpIWM/m26ZayiVQCr7o+LUXzLYn2doMOHHCIclXLJlQW3J
KowBlt0PV2Tvlk9zDgIQOUgUXSWGAXvBhh5/0yETWPcpHRnKdqIMd9MA1mTs6gS8ZjiSoYtjE9lf
jizvCTU5KpRC7dZZVDK2sWdqbX4p6wRj1tQ48tQbWIRYvXTDjd4bGOixWoyXKASnxIc+2N+1egZa
LtLV7sHJwTK1MNJoGCkro1UfKnguqApCwrkwkVAlg3oDiAGA0JK2NWOzCO+RtyzIOf2MC/1KV9oE
2lFuK3tVyRGJmn1irNQ2zfiEFGJQLyq3UM+K6Swvem002o7LzLmCTl0yCZeSyHKisdQXEmdtIAf9
2kxWZW3eutBZE5IszepLNSnWq0TtnqB3qgCa8ekDiQ3r+YFLKqfIjkGNjNE8os+bU7RXKQflJUwa
PqbUDLXbjjNE82CZ1BhR3JmbmmmjdQ4ZLuY+Uxr5YR6c4oxmSBJuzBVzW+DSGfwla4vPpRE7ZAel
8F38egYPxYej1jy3yka39maTFhdkZS7g0swUA0umc3N7oqob+i8dQNnGhPFsgiMe6cB7HYyml5Dg
HAfaMpP6rcd19WKMAqhErImBOBSa+SAnO/Azcl14rwyRaGFniLUn0Ze5OCVZAwItj5mwbEHPLNm2
ayJyfkbhJuqGqFjcMeUgyDBXam6Emzqtsb8lfTV3+7iomzDQq044x7CrmS8sEPdJ9bYm1dyZ6HyX
k9Yq9qMLNkr3F/Rvd3FnqvGu7AwwlyGi1sZvCIjA41Kl7XJmxjNcL/iAdDBKWm54etldiYios43Q
OnvaF2HYUi/WnQDzDXIl3avz3Iw+zd5k7M0K0KSXwvzuocWYNcMVzj6uZkDndyzAsOPigTAbv1RL
1dpZLQGnnLcWrOqq0CbUoOxHwelJIxx90NBJ4Y2RHsvN5PRsYUFa8ATq7BoU3dxaJYHTfV3UWyez
bSwWCTHT+0w64z3cQpsJRZyPt1ZbJ2yHQ0EDuJCNA6w3B/DLgyDOnT2zaoo0oDvimrBBpDe1PRli
E6vQlSGJJQ2RyBW//LYQla5caKB1WyCO1YBz2OZETbW2fqDAjMyNEw/DJUZtNMRkM+bOBlm8WcNh
BzaxyaXKqCRD8xz7kZTEt1lqaukngaWx3VSM1bGwqQD3WUvDs7lHmKuODNVN40ngn7T3Jgh+91ax
Qj4wpSRJYhvrKtjUgWjsEZwp2CpGa1q/+Iz0wuHQJ4mhbLDkGcjYeq3sPA1p45ljFf2c0zKuMGe9
2qt1tNxpdp3EbMBDcZenGRrKNtRLikasnIHoaxeD5IR8jh+hM40/oZsesQFldk7UeNrUPhj7UkOL
yGZkZyet2R1zzY3NYD12ak/lvTUMBW39KeZ9Xs2Zbn2QsqznkxIraHVNCL8avlfTODVGBxHOhMCU
bdswM7/l/f6rNva/N12/+p+7pBLUiv91y3qu8k/V8Pp9y0q98sekndYTQoatooFSBYIP9j/fBu26
9RuzGFN1Se+2mZyvBenv/aq5trKMpF2OCdv8Ok3/c9AufjPX4DuXpzL3OUuaf9OtosL6sSy2EcaJ
FQ3GL6LpxIO+j2Cc4EW2TQwFXLWGi2FUinFjdrO8SbNGoa4YtAY8fB1dK7rpeGpqa5sk6wffHi15
lZlqke6RuKrdtu0Tp4LXHUt9L+Zwui2t+YhSNd0qzvAJGBH7LZk2W7WLM9CpESO3bhKPqsYwsWrr
C72elQ/AcLFMuWF6u+A8DHBcnoWluLs8i7qj2rFVbgvlC/Dt6axZ853V1Z9CHVrdNlHZBzDPlOOI
XKgfuPibZjGPqN5g2Jl6/7BURXRpirALbOwA6jWIYjy0GjSHjP1VqDM0a8hl+FgNJPjcZ4uWx1uY
uNYeGlTmCyiE90sxvuhVTScqdWbz3oL6sfgKKra32uCqe6aCE+7jWeGpFYkKI9cyu35rVfN50JtH
kJZKu9P1Obytqy5aNsMkwp4MBZvnUTIlB03pIXlZqQXZL2vQ9HbyQS9i/cmJevM0WV1belCD+MNo
xvRhlG7Ou23YmxtUHeXq6hyH1zybReK1lTowCS7tq3woqHPsKbQ2WTaFV+zu6zeHhAWvMNfxZm2Z
q1QlvEJvHg/HNnLFgyhYm+KNaQplAxxluncVTdx0JhWnJwnZ+qgyTGXdzpdDh9N0x1CaBo+dTE83
SLcGSLX92L8KkkhOcaeI40CyueKBx2+93EV+2Dj1gIC4zQ5pz1Q0advyJQsFB2mUQUgX7bqesBRx
MchMsA9olSuZ1VZ/GDmYL1BWCGCrhvkQrr98b1m+jDpWqN2cNZuWydHt7F4TGQxRsy4RQWVSpC+I
FWK0AugFukw/Z8M0C6yGTYIr2E1AcbVwDFmYQviitBPKlARmWVhe5ET4lrkdabtygc4fkHLYJe5W
thM9HWXDtiv6C9D3T5GFNj/H4uIBCEBmUY5bBRn1VrRmEDXz2cpmg42CCSzKJgywHsXOVcKQ2Q2w
UemAgEXm3Vrpli4t9p1OH/1GsW7CUEe2GNknLq/AaLFf5pmdYoCkaKuIFfEAepCuUC7P0bToGMO5
GtBNzLsa0ELQmMMW2NjorxLN7RBiiqdBMgM8xMmB6uQ0yvDoZjcjBC1KauBuqlzwjHRCBGUo5dFp
zGhjoXY4SkADdBnunQDauDNXC73scz3I3UnuxZQ/Yqf0TakD53O1fFPVJlWXQhmeFAr8NxiXUTBZ
Gq1YHg24vOyUL3m+UJzqqpuTq3kKT2EVYq8c5LhFcIPjvvVFZXrkDD64apk8jFWeHEYzBSavPdhz
Zp2GBrMLWM6VKa6DCLIFfnUj+bKk0LVbZ3xbatva5kP7AH6E4Ulj38x2/CFyh/xcEeQDkGQh6AX3
U+1ByrqJ6yW+Jk9+PkRFxtx/VrcJaso3OeCFjYyC5Rnp7kyGFLlvFEd9BLHFHViW4gE0QoGyrrZh
QONH77jdvgi8n6QGWDSuRT9M+r6IVHjVVpaWPsuSYVt3IBrGMLlcFm51n5s3zDwWcmaMomnIH+al
Ziyg910t2LZn8qp0jACe4ykHCXay5jHE7l8IUGr5bjKKDNmifrMMynKD+crxkzH6TCNdHfNYgDDW
EmuXq5ZCtadb9b6O7PlSSzBJGHAvLpqKUHNCVujKati/TC2qczIuFDwlF/yjgFyZBykg/TtpA6EA
HDNR0JY4rLb4DxrPaExy1kSW3nChkLKwSP3ZVGfnQDdtb6axMW+Krkv41mWNOSBv68cafSIHZcxM
FYQtushNARXGc3R2iToZeh04BCzDTOfaaTcuee7V3BtbaLzaIWfzynpjwp4Rz+tmKq8AL8jOesXB
B3OmzmFix6XY2xScXujgk6G5D0uOLAyA+HG0XvVzRA7sBNxipw41lophCnn4YVIbMpKH68atT0pB
dRuzNruNBsU8AYAIN67KIVczGztVmd6i/TKx+1dofW/pj/BZsN9FRyzJZX+xkAhfNVPvblVRZGdQ
wCFSRq42bsNzl7Ufxvkw5Pzmwmr3hlbSOFjJubas66pvqk2r8nfDfFguYGrkVyDGTa7AsIU6W0G2
z/FBEzBnFoHTW3pAro0lt4RXMhGBOdFI5akMI+UY0xRf55Emtlo6h9fEKDheYpQbMmkDvWc4Y1jV
KWkE12pRXhUDlqEWahtk8mabDeSADRTPec7jTlGYKOgk4saDsQHqMJ1C3Hnbsse8o6ZdA55cHq0O
608IuhKx4h2N/ltCUpmfDIOy72y33YkJs7y2iKEARJG6FOkxvkqDS2+O60tSvq+RX9VH4qTkoZ8U
8y7Nmy90zV8GTatONczQj4RuYxnRGprG9NJ2pnjXVBAmBFfebaPwpj2hLHflQLu9TDI+RWQubO1O
1/eulRYn4ATqNcvg9OiIqT/kwHg3ehE1V2lZ1NdKjqDU7grtjfkOWydmz1u1whTupuY5sV14R3P1
rGugjlh1cj32+mOrLItnVjXPrySddTQBglsiDvc9uGXOlrq5aZBs3OVLGj3SMH3p2fX5+kiPP1Vj
eJnUa3IHMgWPlNXRI9nndpjq9Uf28R4rRrIDWGuAUGnzN0j1sKsnpT02clT9xuy6cynik1GQmxWr
QI9Zq77GJHbdqeqQ3mXZWF9Y4BS478vloNYUSrBrxzOjqILQwEJsESo95/ChdnxJTDLKWePIxq96
Ctds4FqdjhWszhMdFHHk7DPxGBTDoZqX/GM36iZJCbOKkHh8qCv7MY3Kbd4a43HQoL50wi2v7SGc
NliOqo2MS/thhFV/VVIYXyGveNAcFm6MVQNMwCR28Fi/VRhobNRoqPaV6lYXLcfKHdze6WKpWSYn
VTRVpL9g5fSwEiTPjWEqrP25O8QumRPiLKDg3EmpKBtUD6L0C6zVFww6iiqQbTZecCMhebKsKn9d
BflJULXu69K61QdtVJMzKCtnPBAKP2wUI19ex8EgzBBndP9SdJG4tSZi1zAnVo8FnJ/ruQdJYsWi
w2NrP6BTEHuDp/kFomGEAFOs3mCjZOde047d93McPSNxHL5kU1Ru8GiBHGsLLMBAR7PLpQcZu2Cq
/FJr5QDyt2Sr3CCoChV33sT88afC7psjIvP4C2biz2nRkzk/Wv2+hakC+jKTJzUarVtpCAl1Qow+
oQLVHKC1J6BgNlFtEyeo72eG0fiRhaOcJU5FhU5e2Pcp6QzQukcOQei+FeiZUgRD57rbsiOcdSMF
LYMXMuU+hMKZLiZJMp3dxZdT0rd7y+FkVCDmcj7JZQs82Lhc2kb/mFm14DdCzlXKpfvCPQI+xsQl
uU0aG3O1xLpwJAbiaWKlnbZp9lkKzuYqN6xH2YBU4Pqrr0dHvqX2EB2miHIhtclnQnfKhkJBLkKx
2D/UCFG2ppM8swucNrrm9ltnGFjxOw/RMG8rUz3ALTsKa0DDUdnhDkZLvavHPiiX7MRYp+ETVLt7
SOV3BDD4VhWfed55Mk2v1a7PgOEufr90lw7MWIRB0t5FyIK9JYyt3VR216Wj9vvGXl4rR7lMSPT1
aBdchCsjZ1JbhIFJTYkvHNpTo2sbxeyor3V705k43Ip2RwmSHJh4nhmq1TuyorpDFZvZkeu4uCpH
Y9w3A1w3jb9/oUjuuqjNta0yk1vRqzaulSgvgZm6yrZY0vhcxQXiksTttjPuoX1iDZhb2hjXyqRx
yMXToxjhvlPqECqRDSewNHoQL9rHbEIMHA76zZwKJtPN3G+myQhyK98Y07hpVDFvVaqNUoXABdUj
O5Jm9EVL62ODGfoQ0kT4ymwUd/jjw8M8ag5jqwhVfzbkRwn13sPO5x573MvbLE2UoIrhfi8LG4NJ
D8MNCR7JXmjKUZm4vg3UjftBkGwXkYTpmUJgFFbbNxjGeERIAgEiTXi6KGHYLGN2apj1+kSEAXLi
fkb6PjuWD8H7FSdpiglCMa44iZ9K2bR3ZSrgQkudSmvOcqRd5h579RTwl3ig57LhzsnLE24ddC6u
LI4RkYfOyupr7em67xx3Rdjd57G+jlHdfevaQWX0/uhMBySWuH0Qfm+bzH2UnCeuoVhMEQmWKMzB
8sTMB98S97xB9mYcWlYURAgpHKAVkeEiVlY6evmmNBYQfojtgT2VzknTzfDKceZnx4IErHI8o1Ig
JcQAQfuERf0syE/asyiAxlMImxQpo9qFJqNdy8CGBGZ825IvsCePpYEP47b7fK4fELH0gNtJu3A7
uXXcOH5gzZS/uNE5cVCvebU1OrzSMFyUGeIqaZF1GKYxtk03vOUZP2xnszlpIz+4q1fdeLh3I74S
9qywqpRN01d8peWDaFIeccg/qFGafYWKZ6OO/XZqice1+Hu01qDesnnbZsZjTmwWt9+YHZCH9BdK
L0c6TlEiJ0fcJ6kwbPISMq07Tna61TNI6PaSltsoXii73fy+jJSNolLmh0W4b4eOvVwoEc2Vpdxo
iHSSEbCuMjo5gK02C5pZz7eK0se7Je1hM5r88pz5Bx1shFESLZbOlvAGNol7RnQN+yWUhrpWXs95
3e6zpYfKXMhqP6dduCddVXJyA+HS54p606ZWXjZdVM6HdAKjn6SJRG+bfiKt57ozt0VnpdeRUNP9
2BQxkG/5oa01TGGF8dLw3oKcFRAKdKM+ucVVP3we6VU9xSA8b17p36kaNFrI07f+kFnD5FvFS5bW
1X5hODnmI5McVilqaX2qZPGi2DrbxpROWC/6h6xqdHR7rL86E678eezdy8SxnozJeQsjN9nMsCUw
r1gXEv2yN6TTeWTW47uxNnkWzDhFT7F9l+1yMIjEZb7ObJUnOqazWJ0uUm2SWzLJDE/VndonbJwW
omeKS/7pwA1dzf48MDFeevg89LXFRayqwJ2EvAF50PupHC61RT7bOkmlbgMGKyzNDQ+vga7SZKyE
e6BUm9FDNkBU0ODc8O10Wz4F9gPMTfo4izb5/6HuPJYjR69t/UIXCngzuQOYRDoyky5pJgiSRcJ7
j6c/H6p1QkVKt+r04A5OREsqdTeZSLh//3uv9S1z2QHW9lKUrltD6jr6B8CxWppglBORtCXmDD2D
MYOLoCf2xBNxvSJHygkstWyAK8IUTkVZKZC0TIN2TVd7BDINTpK3iOsuppWm7jC041mmb8UbD9im
KpWHLND01QwFMp+ktd1c5sKK08YelE9MRSOBcqZlkMtvbFE2MbG4mXlTF8T3SHVtejPYLncSapAb
7SmvxlOY9ez6WDdNYk1Lk/Z6EBjjnvdNiJV6+tmuOwyrmNMi7wwQHgWKpdzHinxFVhU2cS3qXYGe
n73M9eyAhTc9aS7VrZlrlSMP+S3URZvnpHTacTiq1ZhuoR+cLKuCsNSa1Vslk6yjDFV8zag3AhOS
fMYGm9heqapdvaSRaxHujgCL7zZpBBoqM6/MAiW/nU/FyxCNbDUSTl2MS3IvCaK+z/Hp02MR3iWk
9YjqsHIZJZI5Zl7MhUo5J3tolp1YI4sggnHiJco6Noq76RQsItPWEaApm470ijJ+3ZEqd9y5N6bZ
b+Y06K6A1Qu0PsLBCwgl5TASGPFgFIwquBqheAel9o4m3tcS4TZnR76tu/gWXSetRzG7baIO0Vs2
7+Y8vDFLxiVSnu8JkkHGH16wv/wQcxrtUlYqLjlhjaPmRW/ncmO5tczrUIZ9utODm8bIcqrUiSoq
z2/kouFoeEtoVi1ziUWfoFXbUrqEDZV5BcPOG+H4QJIsbhM5vw8bXbErk0MZURKSpYXCs1d9a5ge
B4vohqrXY7K3yVVqQoRrBiOXyMhOVhQT7QjPn0yOHkPCpJ6UKNmTpsAkf/ChLQ8EUYbnLEL1py54
eTBXfBbh5A6AzcHU1JQXwzPd2i0yvtMiDrdiKBjYlz6Y7by2Rj/TnULQRwYx89chuTXJFUoW801t
DdHPyxlnA/yBbcwAZ9MP4WumEJYXcRZktd43DRrNBFnvoA4y/buUjUyEVjEn1g5GIMunKTwPZvYC
W+hMc5rIWiOL3SHsN4TnujMMJOgEpEgl3Y3QDRfaEjA1q6qxJ9i0tqpD9TFABNnQLVmuljTw07k4
dcQNTMbjXJafYPp4FxlKZgdRfrZ0wPgUdtkZG6ewUaSs9iOi11BHYhBlMmaLc+uXFVBMvQ0tDH4S
ewwqvKgBAUzkkBh3uCTBE0pp/THJ3SVs2s2UyK9znpIVGZhsl1SZNmFsbBu6MczsaaGzmtcubL7F
GWbzhIrjhSHAW1SSVKwASaQPkbwPRmVw6y4VU90BRYRFiYneMgW2BjqokDs8eJlJyKW5GydiOBa9
v8lCdL2RWIdeqXDjQyy8AwBINGshl6SN6b0tAOqgx1n3ziTRGA6I/gZaKZQ2ns0HYRRfUpViKpjg
42VKdWHbhr8a8iTHlVzXpXBXLuoLY6h3bFpuKBEaqysgCKU5HuyUhgyTQLmxB8X4gXZmtM2uIkci
SjbNmJ/0uSMuPuS+pWUdO7FU3Aj8oDNrowjWR94FYrEHB0qLlFRKZ+DjyGJKZntUp9BjYCp5Chwb
avUU7dRClvMymyR+kn6yqWvhhxoQayHHGggQk7gHQyn4WmUCaaignRLJEE9woZMixMacwGC5otug
82lCzKqWMdYMeehsRK2yE47zTdYgkK0L0afFdEcITeJCcVwzRUCItsmMn3W2aneshE8jGXZCnX6Y
YHFEXToHU7prjP41NEmsAnx/iQ2ZgZ0SnWZSLhoh2vZTd5BkJSfEC1Vv1nEeaW73p7Qsgy1ghYnF
OxE3JEzkrpFH8yYSTcsjEjh3DIzODPdZTI0pvaVnYYslSRaCtAWUql+SKDvMlfjG7nr0Y/E4MB6O
rOYch+rDlM7qYRjCtX0c7FFukOnwMUvxOwDBfaQNT33I1apfY9l6hIv0MkB4vuSEqkAjW4y9JLIW
lWqw6+qIZLsWtTTRsKmfwnqxawy0bmsUW8lc/KnTL5qsvjGyvaRJG23XbCbOlkngIuVA+WFSZ1Vg
XkMlS125mV86IGRMiOUntpI530zWXKEGwkeTiwjJkBBxbn131JV9q1fvTK/pVBlpv88UgwMA8rZT
61G22WpoW10aTyONPkjZVIN13tzMvUB/Prs3R+XGrIQnjQQDu0qF0pOJ8fXqinJI05YfkdjVV8Eg
cB36F7MsB8ccVumwGZSOEQWpF5HTyQWc9c20mMiJBbU50F4/TJlFfoN1BM8oOcgRANgLoy2XJIiV
BqsjGQ3pSiOoP4iXwwUfNNGmwdGFjR/9VpDeTH3HbEaVbKkP78tAPee9ep4SXtRSOnlDKzqaOS7b
IteIrkaETgJybUM5Up1s0Gc7HjuSw9ZwV4GsZIokajVtlG4GIqD4cHzC5G64QFdcjbwmbi4Y3URF
pG7UGpB8dLAyotlatwRwQnssxvKU1e3bz4np/48xcvVB16b5+OgwO/5vcGppyDx/NzwuXt/Lr7Nj
fuAvubPxD+4LGN0GkiuJAa2CPPKv4TH/BG8/kl/GwD9HxKgM/3t4rPwD4SFsSQNHNiTaXwArKv9I
VgHviwZ8758Q/b/BI0TY/EXqaMiiid0bdIKsyJYI2eibS8uIaACQgzJQxt7Q9w3d/nCjubOzbCIn
cYftFQt+LxJfdmc6cPS8wqXo8Y0TureFV+8424dLCAY0Lx1f8TtvwM3zhN9o38N8cpPN+DRvGR16
3X4Mt5q+F3uXqra9vrRea+fbfAsMdbM0R4BAdgXAXt/K+UWEK0bSEv4Bu0RvYudXg3ZbxfbAgeG9
2gwwBrxpg8QjfNHc3rnpOYobcl48y838aKd7kR+7qV0eohtlJPj62B/QcvT2hfTho3gt32Q7ka/D
/m8j76uj7st+5WrPB8HN+CWCKz6q22afefJbvAm8fnsB+30HycteP4GNp3FKWTKPwUaJvdiwxdvh
Wb7qnd6+IbjXk07wkTT7sr+5XCz76rD+HxAhx2zXei+qQ8CR3RybI025PVZ3jp0CyX7a3N+H9tvk
VsfO7b38tuRvphcoJojoHDrtBxF0LXFvmKMdi2DES4Ty0DX43Yb9Etv3nCs72XVux9+bXOMdg7at
O7wI35pnxU1vOxcwyhHfyPVsJU78gHDrNmbrSu45ZGWAxkbBe+Smfl98cVdtu8M6oaMlrGwILdX4
uaN2E59Dp/LbLamVp47AzbD1ADvIJ2Y4fbvnLx3dm3FunpZN5ppufAx33AeXyYNq7uov2R4ImFJR
W7vM8KkDxnNNWtd5Vae2TnpTvakjAxi7/6hOEuTfD21T36CD9zO3e6e4alL7UMRcNkXbvUwAggVM
4u7MtaZGWT6GKw2Vq7+SbX12ko+kz9ksnw8K34YTd4WpX/aaF9qOGVSSHa6SaHcuot1zM+2izx7H
CEo0LFmb0OsO4g6a4LF5nl9ALkxMApjqloRebyMVd33IouVKo1+LrnFsRW8YHhdCd7Nr6yaxSTH1
zcfqKjrKV8pdcxz9/kE3zsKb9VYuoiuasYOHhRqHP4j79DpyhRMUUCcRrsbRE50mZSCFQmiT89+m
w58bmVLR1it/PBo7KjMg1FIEzBYeLV2WK6XdsRmIdbv/ZKpJgYaxagRcft+/AujQjt2JPl1TgkDf
w0guo63iBvvonOwS5Hb8UHDDr3TfIHbZ5/Nxz/HXjnhHcCOvgBKpBEXnEzVkdc+cGspAzFb7U3/R
r9jc+/QITTx7juAp+3QjcIOtjk0a9u+gvrkHJN+lkwMe0wnKDfQ6sqjYohCMTdbiE3ddjeb1UTqn
bPafXSbMwZ34nmxsnG324Pdb9WpQHCxReI3e+WKAqzfRpt+c5y0cNSdMDyihOTt4yugOXyun4IGM
XHd9gkXlYX6MUrcVbQKTjzm1a+FUTxrvDcMZnpgQnsPD9EM3vfpDeKMlTBHAvrNVNvW01fwifKwp
Iud7qJLSdr4qNqqzgQ7iDXSRd4t7qjba4U2wmdkwGz9ANLnW90Js669IUuz0IwC3RzvMMZ8JVBTs
Zis/n8Mr6xXuM73k5CzfKufYwpeIz+x5mXedI90oV/KzeazgaIalPfb2u7iTlivz5C2O4ZtPiHWv
8iPTebt6k8875dY3HOk6+lSuzfPgMMi7U/bX9Q45z4YxhIi1Nd0xdlQvasMXaq7XLf82dXkte6+v
0Za+jrUT7btoW573iac4j15lR/b17HoaflLvnUmkGzrtD/nIn2zRVZ+K12eFlzldetLcNp0HvGET
vdJ0tynlbLIyvcnLtpqzeOPxWsbpcE09fGkjVz0te76CDUsm35XH3u0881TuRP4VLO12ZQ+OjqrH
tvh30AoBYLrW9qPLAfHX45GULYKDttRElrJTCye90p/TnQrH+1PTbP6YfT5DmVmP4rq7sImji+Nj
2bwY8HCRItjM9NtjfQSkio0V8bc9fCbyvnUL1DfoQ515gzet5386L9/xx6PlD7jHNJaqbi9odnDK
yJm0O8nv503v8jP0fP0Mv0PmLqYzcXuKV+p7yMQRE4TihWfNfybhgO9gqS4oWsyiPnela/iSV7qv
yutDYif7O2f7KeyQhcoH/WBuHq4Lso6Rf5u29oqUf9ewbhpX0nWKouUcc4r6Te2Suuuv/+k84cYA
lv/CGsvhGz4bvvC+eE3Re1t+e+SgzCfcjdfjkeG/zl7Ejq6s+mUOHOEHW2+DWIeQPsIp8G4sl/kS
xD8fCccQblW4Z6yHGYcMCl2hhjU3lbBVhq3lStBn1HKvkwb79wtIKAD89b0m/NW8/3//N1n8daSC
vykcX7Puq+Zw/ff/qhsl9R8asy0F8sU/Y1z+u27knyAaVHGS0LqRMdJSUf6zblR0PHJQ0yxDppoT
FYtq75/ufkX7hykC28GHoYHNUJW/5e7/WYH+Yi3i95MGoCi6ShScoYmEh32zyIxhLoQpDmMNJFyM
MkQeVbq8jDDpUxToyuP5tVOUs5S9osUx+4e+9Ds2QyCUbsQ+8RV6dlNypNPmte3diF6mbLeNeKFW
3dIjQW0keRjTnCbBLrtsTelmkYmz1J6W6kpHfbJ+9Fjdy5OPjsYZDkL1XtKqFOh+bsMHfboRM99o
uNfgwRskBBa7LqSViPJeRvpVBm5JN508QNZUnWZBFjX7kr+FTt+FMW0CryKW1xbpssTNR5YnLrNr
W2zPVcjES/1Qy7NOhzlm7oTK302rz2XkLWE9zWtDJK/foOKdOnHeMXe21RSjbrhtNOUqFYlfEWhn
5U9m+mZodEHLEFMEfQneTGSiu1IAttPyGqQWYvouV9Wx1O4QN/rR8Mr456KRE0z240abGbKD4UN7
fgGKtZGqcJOX0QEQt2cg5pEmaUc3kJPI8EgaNmW4TpWoio1qi7velabPaUQogO0PNVUM+3c3RBNC
hec+PER0o1e1vpgSatpcA291FBy6Aa2RMXjnPZPPbEDlbSZ+SMu7SfSA9SrpCHkYXa1p09H8tuYw
MBs6A9y/74HmpcZWa0KvSVNfbCnijScxpoMu1A6zQ+angs2MgM1562SSH9DyoAfRTpKLD8UJF6hQ
YX+a1qUWnfyafZNiz+gjxf8ZI6rjxakGz5iqa4XNSovzmY6YmI1ehPoIL6eDBMSL6tcig3WGNgll
jyMexiHax1FLpFDrtMzphjk+VCKWgPJOWSdCP9jvOzUQgsIYXVQsk6naTfMiIiuUyaIDeEwPblWe
61xfxV/NWkRfEvga0jZDzcmvUsJ2p7e+UIruZGEcG42jnqN+DNFcBSolCdlf5qnC1aUYXhij6JCz
fahfhuGZ9HGY2FcZDPg+4hh4EtZPDLUXqQfNUCDBKp7TdbGb1iH/LonfDUa6VTPDvgNRxdNmMuEI
68UdWJcWRLtzANJZFTBTKBvCmLZFtM7WRo6eLB9pcmnBu4XynqcxrQgm3VMxk1UZMleYqYqAsY2T
S0+DAdhZR7wk0H+S7qp0OjEQ/+VN+B/sqT+dkv/yLv7zBYPaWl4RJqpIKtwXWyEdHNmKOrAccvYZ
szlp84eUSnwMaNWO7iKfQwX4B3KRpTGPOFR2s5F70kD+5jJthGD0yyzYTHq1GRRpM+A6D2m6BNFG
tyR+jMgW6a2YbhcSIEy3+4hktkT8DBYEyUJcRqAw8VBjQnGZWrY8HMrodqk3pSE4yM6cGVaBio7S
UF6YAMvKxCD5Yq39Jp7mNfZ2MHnGaSAtR139EdE/TgrhoLeHGuVK1u6S6FWxULpGKNR8YbzPOIiV
bkcTAbMY8t7bHLavNvm/P6kSy8m/v7V/Oanf/Li9Qdu6RHFnL9mD2KVntUzclUWwTKmdFy9zBQRA
fKIdvJi+NBNjXud/uK7K94bDunCocFd+9jxW7tvX61oMoNPHVX+bSoan6LRZIyel19wyswAu8sZM
KMcgExme1njsfjT5VtV3hfBUG7sp8FICwHkvyRcxPvLUCzN5AIfQ9KH3EYhKe3ZbibTB+z8Ye79S
w37ejdCnRO7F9cjpyHw9aok7JiaUjAmS9dbT5u5FBlvGcf6jl3n9Rd9u+xVzpRsKfV5Vsr5fobDP
enEkiJ6nTGYPnZFS7ZiTH9O+rv9wLUzj374WPneLlrUl47pBO7w6C34h8K38a0EOot6uhaNZ6LdG
IO3idtxCk9oO+uAW6sq9iJBmKE9jRYyTpviStiOhR8tFOx2vMgPRc0GLJp2ThzUjTUqzDXHEIF1g
dISCG7LORysvWsy3WVHeJSFKWeUS8fBCk/mBDNfj/e9YWb3DiOeIayh0j3IpvB7bd0kFQKXN50Vy
W3O8mvRmP51U8aY2e09hNxjON00k2YakuZb+OWsIERSL5j5DbCOFlMWmkNa1SD4RfKGXIVd2pTgd
pwzJksSrZJw8o8m2cnjJ2F/2Ub2rmnCd4m5DYOvLZy6cw7TdN7BNWoMGLX35YEIPeo1bE3sZzC06
7RJQGBZEk0ziLrgXs12Mk07rtgZgcAUJn1FtwNrYktHaDafBeB7CZjNWj4J2WZdh2t6+xj5V1Zlz
ziTHLVsLysCg3lUGdO8Yj6d4NU5slucfknhMzdrV10JeuJ8TpEfZj9nM9+Iq/4P+2TOksT5N6YfB
KSAMWUDBPBavJLICOjkZ0m2SnyDk9+Iu7W4HVg59wNgoPIbpwED75wqQl49dz6QT5K7IXLIXKqeV
j6PkKgleSQzQeUkytNljV539RZldHTiiztOqUrR15j5l1NiiuhFXQD5CfJVtFz7gRgfasZAQtCi7
bsnvzazzI+YnxI9rroouNTPU7YSFpe0AA6G64MsraUU2cmgvPYQ1Ei1rnvtMOixsoCTFQe4fESMG
PzwJJN+Y3xNmm1jQPIXnZKXAEy3u9EjPw2MG2LFEi61Sm/FxRaTDsVFJBQ0wW15wLhKZCbXGLxS/
jTS7oOHCYEQKQm/AOmfoZzLXeJUb23VJVcCjMXF2KwoZoWiwhBa4eHXH0q+1+Af5cDdT6gWYDKSk
87n1NiJIZ/nJxAEra/xYH26VSfXDlR6KNcKkeJyjvZZYO5wW8Fx0O9XwuyzYP1A5F+3tImNAUx4G
bbhSMGaqhr6XKj8IH8yosGtTQdWiYPAl7pCuloweKbhN+SamcI4CCWg/gtV3hENUXwSLiOD6xf0w
UxJgNR2NzWi2+9ZiR0gVKxP9NOrUI7oHw/62UJFSV+NOonUiV5+luNW726rBb6ogXQEpRWLCyEgj
RVNphU/xgHhFTDASYFss5V1knSn/RvNj0XMHETjqIsdYWCKlS22eek1ytWULyR5ADYt4brFQC/da
/NhP96Ii7gSTqzNGd2mG4nsgd6DoIBadAlHwDAQ6ffsulFwv9WnsVSeyIhcMwT4Kwru1pEQK5PXW
mhKGJiUaNlH1XrSPVVoRs8iakZ6Aj2y6/lmMowcVAfbCAEZnrEp9p7RbIbhqLS80L4PBStmsKekY
lig1NehRMQNFyTFRDVJ0EwdFgLFol6tKONcRaBncqucM/I8yca/Mt6Tw2cQzGvJVyGu2HR7R6GPl
474kKKRTF0/V5XWe6c7yUynuWwEBGc/80IMJ2xX02wKh2yjyWdqmKD3wYsjRpRaifdjyji3Ti0Vo
zIjizoy1VU/r9FJ2Mgy8HmCQlGLxawzjGgopZaafBrsvjzJwwgDGM+LpgvZUS6YT6tM2scgp13dK
Q92iwwnUeYxplTbzBoXPjquFGv7SJw9S8VlQKwnENeMxd5kp7MgKQAB1QR/gLaXkJnfZ9ENj21OT
8TyRUcRZEATd7+ZlH+W0TUC9iVFzI7S3dbrsApmalwmW3hDLHm/jBQw6rLEQSRFBDfaiTJ5Z3LE0
tFJk4126F8dD1HCXZrvBPJD8LI00gjmUruxcSTinEJAM9ivQsTySIRwBBYepYfLR3scRjrjEYysS
ncvdSiNjnipP5uNqTcAqpm4iqtpQwgvCOpSys4Xm5IW0mGTjUZvvcpWg+xZ5Y1ruE/OHhLyIV14f
SAcqCD9kxBDRKK8d481c9oO1HVWaONoVY5dD0D2k4rYf6Tw1fjpsB/EZa5qNyLeO6RkZxU5TT0Tm
TdhHxptGcONhGzKbDvZqd1SmO0bYdbBdZ9emdDSaypWx9TNe2kJjd1vho52eAvZe1D6WRnc9hbuN
UjrV7ET3x/plKS7V+jl5dp03yYtAxsag1S+6aTmwO5zkQviDawIVo7rftNN9Y4RHyGuoRviFImPv
ZAW2ik4/nVJCiYm0cIwqdObKuBbYf3djTTzwYjdD+WLG23SQXWGqD92IlWzZqOxhIT+I071U7kr9
ekifB+MF2+yD1OiOKn3mdJhmZMZJ6c4RzqiJ+5QBVBSQd8PGJJLd5QVvl5MuQKpJ0ghIs9wpqPqE
wCPtzu4RBWKemEXmLAYv8JQ3UQVp8GbhgiULjTPJgG7Bqs2tOvUt8g88MrqdIDqTWGRkntGm29Tr
GJjWfiTtG16mWuXnnbIdpIcFHZdcavit8SnrDKSbYTOZ1qr0fqx51Y8lkkm2V1F1N7XHvke9ROhr
FlRHKbvDymh3TIvNMfIs44nN/bVi0iepH4LpQxDm61bJdwKDD5BIuLPTTySJdt3hvIl2heXRleDC
PAPotjvL8oqYBy+bnE4sriw0wQGztiAFEBGwnb8fQfghZae90Hutwn6F27rSyWKfEMjw/c2Z/VEU
kqSF7lLsnLIO/b5I7uMSLzKDF3NJ9wuAMkyYtEwDL5kETxfxCKHls2SHCJmc84NTzQO4ZyfQ7SbO
rsI31BAq1EtxJcuVp0cIFlhisoF5zMB6TjYeiARkcEgqk30nkmwCpzyNECOif1PKw1Cw+ELDSFWK
E3qdsebk4nQt8CxH9FW64LOecreVs21U4JIzzsTWVDpxVsrqZeO7KCSEYu1SBdeg5ZPKmp83mK9L
zV7y5Qg1hVsl+RhEjahX007zym+YCqlttslF8zpaqxSlPSXxxLBIdGN1K835BpifW2XcPWJ1pQLQ
YW7Ppr100/4yBQjWWiIiAu5U5kGC4urJdJ2llJ3pSlk45SnlR95407prnYpX7GTXOEd2aFMDiB1w
mUknzfsfgJHdQc/2GF53oR5uTHVku9o4U31e5thrSSlN9GVnUYiiNjCr0DP0/IdCMirAQKcuJJou
L/D5NvLUIpqs0dprbmCwOuTwK2SqT86RiWhmQEpeeZ14UMQFgdqEvineqPpzbt7hHXKGkOWveOJu
VgNHmkVfzVtAtCQCCzpcucjNgpdWojIR8i3IH78sF3csL428bPCceln5sBQPbArkqgUlqW3UbOEd
tmmq1zCjNT9c5Qvm4AZ2pUoCevIUmk95uiYYDf44X8EKQtbQZidhbK7Jk90tXe3H8ujThNPUbD9Q
OuVFfPtzP/y3JAv/g47z/8wc/7+pL23Qrv1/96Wvy2b8ym+T1h/4qzGtSP+QNIANdH8NlZ2qyp7x
L0GD+g+dtjIoclmGygxJ/l9ueIMfwqKO3BPuLGil9Yf+2ZjWjJXdhgqCbagBlNb4W43pte38r+0z
6dy0ohFWsZ9l7ZMl6dv2OUBNShA0t6Y8peI7IUrVWS81o0HVXLGV6PIuP64UV+eX8/MfulXrPvnr
xwJBNWDSoeVY6brfmlWLYsyIzhfdVTOheKignmNIKdrd7z/F+Nq+Wb8dukhOlcJpJOtL/calsope
qAtwEe4c5P0j3hHhTpuF5lTGGcQVK9bke6Ub6T7WYmdioc079S7rKtTtQ90yAisRQMV+Xmsms+1W
RwMtjWWJ4aKXw3fx5xnSGwCtbjZNney0cZOtfaE4yOll5qRkAWrt3HAmCZjSmr30BtEpTvumRi6n
Zh1bQUkepBBoR8qgF08e5jjDyvCFDUooBddT0vY/gFHlNFDHskeuFJfSaxItyb3VR4AuyzZJwwP8
pPGOfNWh9uooFi+dGWPF7qQSxZ+hl61l5wT2sh3XtXzYB6OR3ilZMqKuCsYE5k4uWvm5JKErZzOT
RsZ2AfjHFi1KWdnJTVOdGu9e5hEVqywO3tlwN9dVXJK0y+uHfMMITTJuTnKnwy5Unf+Dy0zLraDR
8U/W6rlIY2rGvB7LQ7pMNW6iLuJMxWISowxX2LW7v7/yX/s0Py88iD66QtzfdGy+J/AMInHSUswi
UxPH7PWBQCsWAxe+8CJ1YvYkf7jTvsmCfn4gDxCYRXm93dTvz1FENl+K/g5bOIJlHE1JmRmUnRP9
VU2pklMbyjIs2UUVoFdB+7dD0sMjn1hyPUI6rlId1FhGVReHCTnAWh+9KUtoIIbW+3HcGoomfaaz
2cUbeK3ZphFgCdhihWh4aE2KQisKDeq4tsXZNo3NLhzyhhhOKVj790GCB7LNhNoCEFpFu8yIaeqa
Bi5iW7FqKj9FKoULnqtqJc9aVu/Wddfs07zGsa0Zcx+wSoYxVXFJq+pvX6qV+0Hnjv/WxZ/P8C8t
NWuWkPFrhuTm47B4UaaGfpxNwkZGVb4lBVW6+v3nyV8bqn9dqhWNDxvTgDoof3spSKnRk3UcSm4Y
KMYb7RlauhrFlGBV43XbxFjrszXp3exjpIeqgoR6yPLaM2OruoRrCr2Ras3DQn9gwvtJX9/WRHHM
/Ay19JMSLIg3rLwUaRXwU5aqFX+4uX92Gb++PSHi0aSTYJaxUVLW194vpywsDDMslkBhhS/ph7Rh
S1OgyNCN99NgpYzgcTtncT7onhaLNBsD/GUmEJOc5zRX25yhRcRO06UThH64XjoGWWXZhypNoAgq
c1G3FP1aNfQHPVTN0R6qgP2lBYeBCNMJQF9ntmyDZnzxuvf76/ONJcg7e41w/Jnosk4ytPXy/fLl
cBaT8Us6tYtyWr4CXFt4GByL7ZIW4h9OpLT2zr+eSJNoC/KYOJsoC8V1mfrlsyh7jaafMEfIhJLT
QUinhS1UahCvrbW4Y5xemMYfGNSql3qJ44OJiNgihW+Nqv79t/73ddg0mUMzjQbzatJi/nokkKBo
iJIH4hm1VHthK1OI18L6zjRl0OipGjtdBd3p95/6cwH8egLIiTMNjluWTDoo34YLXRGmdW50tPqG
uYGwmaukpSZdxVgwwEfNNnbE2KMRcuuQF8XABUeE1ayWU/UIdxzyXi/3AjQZs0XVu0SZQfi7VTJB
TuVQOyldkSAxgXcKGk8o0uCoavSh6ZAGtC6p+MNHvBm85QgFTQ4KliPFNoM059N6aThhHBnqTday
au2bUokftYjXkF2VcC48Q5wJeZcJd+JlagnQHSZUABdDMotypwoC7TqwhmJ8k8x9vKUnR/7lSJb0
Lgwl9oR5Qm83rzQGibxRF7+1gHjZem9NSOOrfqn+cFv/24qEd4eJwZq8IapQ7r5d4C5awsBqIiSS
+WB9xB3Is3qR4gOYxoCWp/qnkKb//HlEADI3MnVdo7b89daeWBZkWc8zLwZAsjEaEy20XlsCTdRO
9aI5g7z2+5vp3x5ciYEPCEqJaY9hACP++onzJIdgTkp8suqU87hGkg87DdKJmo73v/8o6d/e4etn
6SQlrMluuva9fsylrC3BoGWeNE7jcepixe/VZC7xBPXdY2UNyGZjQZuOCUjAuyXSaXp0ERmxCKp6
+fMPR7O+Jr48RRyNxNuDap2cCJwxX785LvKgkpsq83hWpW6XWfJ8zfSHjrQ2pMcqxAlWJunyA/wc
rketaR9k0qy8pcP6ocwSOI0mrv0iqLM/XJKf8ejfj0xeU9eotFnxfpYtv7zgABgFY51qKd7lOEj9
Ni2lG1OaqflisIYYndMZvWw9sj44I8EocN+kLH8hqBwKp1BZiw5aM5CwcWoC4Jp6GOIz2IDK3Bpa
iTmizoSsO2SzAeTp9yf1P9xNXF6dYA1dUdb909dzGkz1kihjzJQSd8G2okOJZzAQb0WhLv/2MsBU
T+fkqKtOaB3wff0sHXqKLE4M3zK5bR/odhbbRA3z1zmMpWtT7cKXSF/0XZX3y2ZoZfMtLkr1D1mF
/+F5XfeH3ERcLmrIb0/PYqgTQ3faIwkrbryZRLW87yF1+JreIjhYQrLi/1B5Sevv/HZ38KVlSmRe
ExbP7dfvnYhKDbATKUIWR5Xmd22+jiNEFdFxYcb5A6BKXBhBlvX4XwF8WW1VIz8hgtRCTpEj8h3B
XukurFi8f2M215u5l1mlKiU2HpKlJwCyrsTkYYApVW1+f4N8m81Tx7FssBGm7NZ0XSeb6uvRl3E3
r28cTOddADg4hnaWO3rQgBEZAz3pnaWpsFyxvqgDYpQ4QDIsKmDSco7mvVVDId8Y4qjQ5cVAOfzh
8Iz15H07uRRnvJ74pQSlyesN/sujp1bhHKOxwQ1AWHWwh+UzC+ieMBGOwRijXfovzs5jOW5l27Zf
hAgkkHDdcmTRiZQoiVQHIUPCu4RNfP0d0H0NVRWj6u274/R0gjCVSLPWnGMyGh8dKBM1apPRuB17
H/Ao/b5MXU2pT/04Hg3MvRrg792UErW6Is6EPCWn9VG2GCI2Rjykqn4g0BwPy5iV6s2YRMcCaUDJ
2YCkoooFbk8MW5NS0RKmXJf9V7Lip2nTA2R+dk04tmuW9HZ4HaNkiu8TqFm7MHHS7CF0yaPvyVv4
LQvSyoPajM1Vwz4e2VJtyWQFNNO2dqDPcmia9UIOz+nSfdIimL+E1jBBSeXG7p0o5lyDD75jvAzp
QoaKkiUcStFvWYaKepRZF77OEC4+t2kTu+sSSM416dMcX+cwKl6T2nD/ZDAC3oRThiZMTHw6K2/u
859xS+oHZeCSpQ2RUAcfVhU5g7nzNS1iI7WNKy+MkU4TjfbZlT3C5fMD8YMv12Xdg+61lHgc9+iH
jiIbhZBVgwtyzPY+CW0DkBoKpyxuy712R+v/MF2xurJLxuvCimseDfyuHtISKKZBS9JRX9SoERJC
+93FOrCwhsiBbbz27B1H0Pa303k4CkTjXFhaPpg78OcI9hbLzMGu5nB4s5uRqeHSd6GMIHd5XaiV
AjC7tyY72Qgd/Jl0En8WLQKsBvzLhXdwsl2m/LAstEwCLG62OHrnfkn/M7P8cIOPMlmnwq82YYmy
DnjKlRSR3ttGMl6YofkyTj9p12eHA5MHOdXJfOkogxghgxcP6QPoGxRGL6uwhzUxRO4558jE0arH
cQ5yYLgWaUFjsDCleh7Sgl61P4Wee6VL07jNfHyJq65ii7aBGDIBgpgT+WzERBFu6Pubv6osX6jG
KAjaa2cOmdRmqZgDcC+D3FVFFqA9NGL3mpebgKOA8/sZXk4ExywNoGk3hY+pPMhNqtJOMTcl+rZs
plESi/ZZOBScQCZPuE8io/1aNb5867KueIJPlj62WRICWPFT0tK6dEJfWKsqfAK+VsdXHsSnPw6z
Z45FcMweZG/Ev/rc1ukWa15sb3qRspMeuxxW0RimVr2aSFi5F6PJuuYDKoYUuUiGNnKm2UHnZ56D
m2GMxx/Kc0D42oU0fxA+AtMhsTIwJE1cjb/MJkSZPmnlf9a6nNB3tClitM6t+89zi9t4jdiz+Vxl
RDWtrKZNfsB4rARH1Jp+Z29DF0Psh/3YTTO0irBqnU9VC3mYboUJrSCakA6vAJ70FMt0P+GcxcKP
YqRzBa3EIZTG2oWefedXSvV0KT3jJQmT+E/j4GVcwxp1H7BW45cYRjhTMSzEN3OYgAn07rSYx03n
XYAKLdcomItHHXfu1xoM5KOSffMFZPv4TQc2PD7ZhWO0TuOsnJiwRwiko2UAcIQAH33XwqJ7kxL2
ma1bp8OxmlPqolyZVOo75Cu33SWdcJ11F8w4hOyk9J/T0kWtNqe1cS+dvkHAP7PrwvJa0S6F45vd
uK42zeu0KlJsWs5YIQEoxV5i+ITPBgs0JZJqJMLkv86b6Kdcjx3IcgYn7OhwBvETKltoB70NxAfk
rnXorjRgyQcnpvFmBjh7zl/v9Ov9G90RCM5hFAXto+sVMUK+1ihYkIvaZc6w50eH5fapFaRMnL/U
B0vCcuhaAiXYyVEWPHy0Ysgzp0oypqdM+d8SoOoP/ogKIlIEklGfCy4sQaePRnuB8iOx9PQT2Ogf
Xk/Ae/Mqp0W1A2Z57RcK3/hCpi9KTPznH+20ZvK3lcGeEaUpmnrraNMId9zIKuQ3my5UIZ9hHjj3
5eQb+zHFkO5Btfg6y6jNrsoxGW/Z1bZPY9Y30YVH/mAFgATMyzVpknDmPFoE7Uo6s0zBnBItrOnq
KzHOWyszwJ32cUcrVnRLxkbRaKib51/BR5fGZWBTQbRdm1s4fNtIHERhByrcxLCpbsbC7Xcttb/9
BMD+Zi40ljeDWN7zFz3UOf7d7ZKRQv2A+hiQ0ePzkKHa0ammnCE1WfZ4FdNDYOGbU1QzQeOwGAS1
cmEY9gGC3O5SkvoHA5rxzLNyA9zE35Xxn82sVblCVRmstMjz5O9EdSMHxa4HJZaiWevrtn49/7ic
P3iLR/tnOlMmlQQ8t0ScHo1py9RFksHQ2pCAlSU7oWbzZ5T17Yh6YVb6egiI8t4gH4/KDcETodgJ
WPnu06BsmsWBrCjcZRqqmrb66ufMkQuepWsawc43lwm8NBLWwEzPUbHORwubWRThvPCgVv0q+4Fz
AukR9X1us0xt4EAh2GK3X21HGaloVaFcUrsqaNwX07MQ6ln+xEo3AoO0mVsCvH7s0ukZz1X2vUIe
0G+YAQN7bcCygOBQS6xSOiUVcPCoyGxdEoEAsCdhB/jG1pAI+ihnZh5T81obAlMhJGbqdAnlHqRZ
Okzx1Vnjj7F0ffpnYY7RgMcHDq8BzKwIuqx+et4AVcu1eojNBrFMCvhlz/I2RRkt9ab22wpDkz9+
nWPdfCoBjyx34IewDOw5I8DasIznPMhqvFjllDYwsrqQRkIfGz9ZQaBBE4KBqaMFwIvOH20vqD8T
DD9NDBJuqxETsrJF+s5Glsz7sYmi6EsC1h8MMPEu775OcBbmbQ5DBXjM+MXtkswAt1ZrFGmtkA19
/wybadHFqFzSukgwWLajiu5qQHJPRRjU/cYI+/Z6pEZIqYJSIcdBlcX51Tx47Ru+f4wZZjWZ30ta
JpQvpca8W7G7uAkbHN4rAsWXaLk5tOjZNXbdfF/CzX8z86QSWG/eQgaLpxq0E3sWDlZa0QNkp6FW
1lTJP8w6WAsyWU7jFajMIv9kgwhFNVC3brQJu5q/UiShknf0f2axF1Hawm0Oo9BC5FghTJVBBb7Z
7CKqrbQfkZFWVsIzO1Ez/BiJaCmvWi9B2Un6kvcyJQZBJXliBKz5bMGbFStrjrnVLOXTYKt5unZH
Y/qVRArlrU8+xG8znpzfUcDXRBCKEbyzOXO8Gz+zqwqRdO8lMNBMpwGhRMYDfBC/erfneSLhlurD
nQP+izAmtez0FXCNfEWShX4lE3G6rR3oxPcxbCXcFbh8v3d+KX+LOSSqNG0MZqLEnWjzBU2l+msL
0Gq3075GIu2RTidWdu3MeHP0ACHNwb+zkaEyea52jDoQoQgmYLwKw0GSGo7tRoGlRLecleUzd5JX
GyuJ83wtjHmy98LsZHKrUirnREB2yC/Oz0enc76wAoG/iCO9b8rgaDYC16ogoqDsSFRJeaTp0Lus
a/qsEbphne7bqIqvsqq9tNx+NAvaaAOoqVLHI3H9cK1BCuJMvl5KU+yg6NbFyLXIIpquqg7xouHQ
LPCaxb1F0juRBxWF+vMP/sHWIrDpzv0tcbLDOLoBrzPTzmgzvunEKW+coRL3UThLaKjx/8Yq4EWM
3qrH/53a/w1Y++AVk2YNDGnZxNAMXP79nzWmq7s28iZilYICICyu57LZClDOfwxnBp5bO/Zu0JFz
YTE/fT52oSKwSXTn9xXe0fNVTQsbs/c80p3Cec/SoCkdTNXT7JvZhVd5uoRzKWpBJA2T7kZZ8/AB
9WTnZjNQsLJms7rPXJTfFgB7rmdnn7yCN8rG2+1f2jS/sJp+8JA2eyQJdo8Oq/u3nP7Pq00TFYlU
mbxadxQPZoW7fY6l/23mhV74UI7CFZaNCswOKiGBRfNuUZUcPiUoysjsZQfdrcsjTFk6MTf9AHOc
HnXevXkqxaSQlJ4LqYtz8oZtRThuue8O+vtcGyCeIZVVMJGlbPdZXKoL544PXgY1T8vxaaDaJmP7
8AY9MNqD43vhZsxgAVsiw9aVG91GBqQKnP94PhjSWHdInV4MnywnR0M6Tp0uHWYZ4lrAqWYhpN5A
0oGoTOzCQ9lZOPBU0l0KETydM4Skjk2HRHIEoad++ICaBIpZG8AObPpd0VXhW9Szc+RtnKcNOa0j
30BWSoeNWdbqzCdPmUl94ck/eskcf+gxMRqCkw0jzQKCeGoz3JhpU7yXFFNeAVaheyhoFD7957dM
I9y2PIf4EAb30fMivbWlSwIOCnDdtLt4Chpy7pis052QoCsSKza/OV3YXCgIffDrUl5mrnIlJjiM
vYfvuY4c2Uza8jcqSAE8E8XzDg0swk5ZgCNoorG7Srpk/u+HPdYhkzPs0h5HaHZ0jp3c0HAb+qcs
mjBxcHIwbNlrEZ9MrnV3QS3xwZzFE1JsY8uKCc05ulgJe7WFgZhuUwrr6B1NH+0JJuftEGm8NLqT
eyCcHmDFQBnJ9vwP+8Eg8gK+U5OpmZd83BT3MnLeEGDE2wjQHVTztieabCQ5LMducP5SH/yWHNNZ
56SUnDaO27OZ72fon1DrEMBViTtb1gamFJ9zZEEhGWOEmWHZAW36n78Ti8eDYEY9l0aBubyCf2bm
xilz37Fp04rW9t49s6m+m76f7gVRTNfnH3EZjocHqsNLHf2U9thAk7XomSYRZ/s1Hm0QJbjR//tZ
0aKpJJeyB1VxOqOHj0SZsrfMVGfbtIxLYp789lNJx+vOgDS99hCZ7c4/lzj97SzhIu4zTYySjnWs
GOk5aRHXnOXbYGjg2lRpESQA2FhoapC4sn4IEzV+aYI4mHZ+1XdPGVXD7zTX1FVI4wfBrCEMYP7U
jGIEY2lJQuCIbLnWebp3BDTACz+69dEd+6yPHOUdhInO0czBkSflsG/g2R5UUiIvjfKv8VjH3aeG
OhvN2ZCw6XUoZNBtSSKN33uv6IBOqoKEvCHIywz6dowjHAEPAKMqHSn7NpX3Q+U1/Q4bJPUX3Hvx
D9Nqm6cJrVCKLxeH8g6R0PC1mIEUbIpCQgu0pIMbb0gCba1qq6OQcP7XOf2GKREh9hQMPo8hcTTA
hVfYnIVQrssJr1VmFf7D5Gc/QyiQz+ev9MHOAyEPiw49QRb44Hh/RQy6V3jkg25tCsYAoFuB6X3w
Hzs/tR+oZc+PldmMn3uOTA+yQsaSOUnYcr4jOcDLlgwKYhDQvIYezZzz9/bBDy6RfiDoRbZFmeDo
Lcz1kAd1kvCDC1VeKcIgd0E9V/g/0vmT6Nh5AneNLwyzv6LDoy+eTK1FIhGw/UMMefgl+smg0wnP
BSBqLR2aAUQAJWY+N5u6HCf8qKVo5NomfN3ekaBkec9OFIGvIQAvWMgCU75WwUgJJdQjJFrkbB6+
PDsprorejYKr8+/odNvC4YqpYylimghWrKO79UQU9RU1jtajuiFJjsJM3kw5/gm8d/6NY4PqFGUP
8FyWAfRN1qy387fwwRTJLVBXRIvN//6OsH9mY5Z4P/NFhGZzjoudKo3hzbH9+fv5qywT7dHPQmA3
qlRCgEGL/HV8/3OVRrdoCgDnE9g3k/iSj8LYzpmGTeb1HXzkiNP++SuefhqLxM2X1NMIlvb+5oT/
u8wUuraqRmF5M3tdRZyc6/zZmb3mHoU0Oa0EyzzGqINw1tZqH1BwwyoSOaCiyOdTX8Y4Mu+6Ocmu
EkEf6/y9nfzs+LYpZyKRpJmJec8+/NmbFL5uo4BT+3NL6ahn7/8ylxr0hYkjRxBE3eAiYqMRvZOJ
MhJUWbjoV87fxMn3yU0gFbZ8k21VwGH38CZ01BlFUQ3+tprKERlcMe+RUyPW6Uh8LQad3ZBomW7P
X9T+4NFtuoh8mTYna7qph1ftrGg0qiQFmNfKljqalCAT2LcCNbLsAdN4ULqpvYvy0P5sZWH8htqy
/Q0sd/w1tiG4v5qA3Xc9zVBXEA8GIWCZhYs96zz8aVVmbaJtm13IHF0+vnsjEnnm+1z5eC7D4Wkc
pHpiE5sgFU/1GJPDgLJ57TJHX/nJBPeWMM7pl+Omlbltu0g85oOZe+vZHKN5P8gUc52MNM7dzCVr
xOY+40d2yoNzk3uh7V7Yv3zwGwXQbGg4UwtlS3r8G0ljaGpbKQCCab0pdaE+dS7gFinNW85vMczz
KLg0ME5mBDYy1J4JtV7Otawuhz+RbidHN1XdbhsRt9fE52FMqycPXcn5sXDaVll2TJYL6wF4x7KG
HV4IH3Fd12Lm6Xxb3PcsqmtjcqIrmSq5bfwSr3bQ6sXrjqHA6QHixpP4dv4mPnrDbICp7/MFMAke
PSwSMbvxPVzMSpgJBZ8EfFuNC3rSLbH3rmyukRTHxYVHPzli8OWZtOaoGTD10z84fHKBTgjR5tRu
iRGx9+WMGaUwjWTvEoxBEJ9bXRHq8FOVrXnzXx930ZUh2KALGeCzOVoeY6Oxyp4AhS3y7+DVopu0
znrdEBcUkFawCVt8u0qkhrywLp/M/zzwMqCYkPkPaOnhA6uZ3DAH3vq2ECp7mIIAdhoIp/3QFeJ2
LNL+1/nnPFVLLhdk/8Hrdan/HKsllDTCrpgTAoQC2MQbRfIRoRApGRiIJvx3L8KF4aaq8NadsBuM
516nH5pxojufWAqL7Pn7ObXlLPfjUgEzqfPZjnv0AiqD/BXWlBZnua5gchLsRYAwSuQ+AptgAJGJ
Z4WCpsNFEmwh9S56bLj8S05DQ3KaR2Xo1lQViSp+Y9vZFo9KO648VgdIppgDjRUzJ6Z/lY90sy1j
jt/mHD3RDWLv9NPITvEHATTEZ4TCMqg95QriQkQ1d9NMJtthshTkfNf2c/pq9CgxQG94pOn4IfLA
zBoJREmlyU3lfeJ+ivs8fGbY2C+2PWUAvsYm/mYaGbGYeTsPmAqlqLCTRmazJ5oebkINc+oFx4Xz
MI8FpmFB++o6mE2Mh26DXhMAc2lj22zyavoTKmqE2xEp75VFbwJeJbphun6ElQbJswpa6LJ50gCi
Sca4ug4TWzd7dscQrZJ2KvY2x4Ov5Sio/2MCmu1rXAWIgwa7ayyM1b13TUMXbgzB1/pdB0o1W9kk
yOfO/+jLx3Sw6eE3dzkCMIFTG0SzczjoSTg3rDGpiXYz9HCNaMlbmzKdrx2q9RfWVWoDpxejwkeh
nuMnDTHzaGFt6kqmTmQV24wzY/cyGLJ8zf0S9MjQLlo5YzS8XxxRcYD3UzK9sjuyrS9la+R6x9YI
oKbTTgN6x5zwkmoe1LuwutDY+MSg69s+jDCnU1D19mrRJt7khjnB/CihUa8NRe4ILiBveA4ghYuN
IjFUErc6Y7YWXVaS6mba8bpuUCitpoljKTh/NX0NWheA1KLA9x8JVnaK7eS4drEJEfxA7TZtbDq9
h3tn6Nu6Xw8mBqx1UMU50WEtoUwbOfaOc+eoWDXXHHgD6F9Z8ydPynlCjd+DG8mROz4JrU1vE+QW
CKuxk8gPnaCHY89MYG69KCYRj/hs1H1N0DY3XjMX3ZrgtZI0C8ads46covoBTQ6VWd+5FT6iIu7d
tTO63nVAxOuwyyY60cw5TsS2NhbA+VEZyrWi3zpudI4oZOMCALd3IX5fuZ3nBnhJUI7ldVK4kbXG
+CP+kKnRFC8yGkjznDqTsjDlZHPvDm6PqGdyUvzeLs2gVQZ/5g/bmdraOjqK7oe887+PHZUq/qZI
5IOU/LpriQoHzpGE3vyko6YGxdFlnlijcehe0d/LgR6Onby1Vtb4XyZiM6YrguNbFynPGHarvFcS
bxV9MOemtuGqr/OIO9qpGFw5OOBuzJ8Z2m32SQ3dSPKARxgopGiEV10azDQJp1ru2jQZgTKL1hjv
AxFl3yY7SuQVUoUa3q/hwrcZVSnX7AHbcW2GEhO/lVGdW4ncpW4eOEY6rzQhDOlVGxaAs0i8D9k6
8h/E0oBW1FVQZzPeOrByoEsTqd7pOab+DhsmyB3Mzs5PgiWCicq3oMUZxmS9RKE3f24b03xRiDha
srQjEFyEviQvjlGl0caZ2vY5ExPmIkEUMg6OkF7TGs+bJiwnj365uCegkfYh2N2qHaI/kTekAa0q
5FerCisVmbnkgVZPbZSr/Mnu3dlaOemAlroj7WiT5qN+6ZPeeT4/7XwwEywGF+wtyGLYY1uH047d
KFYCq+23VBjHzyNwPeJeyz8+hrsnagiXNEYf7GWWUt7SJKTVw2J7eLnIaUpNlEi/LUOLHBy6HJzl
yK/JqD+QF4aoptnh98z3JYq1C8it090bEQIocpadDIVMgJUHpURtdZPJuCm2c1nGFLrieb3oAq7L
xkJ51E3WS55Cyv/P75dzMlVobp3tzDHny2k4hwzNVG0Nv0B3V9WEDKGgxJU/Wd/ihrDf89f74CG5
HvtwrBYsJ8HR79n3curLiGWkLKP5qnZtzjwuGW02udF7IrpcinvFJe3NRxsoAkdsxC908JD+HG3O
DWEq0+6oEBmd0S0UNmd81xKSBVbA0ciQx5XZja6JT4MrOHT5V9+Ly+Ya3Zf70mZyVP+Ht85Jwecw
hQSXQ/3hT92ahVtqN1Fbzwjib80M2yZA/bvpknbeqmq69BV9sHgvJSR84jQvaZkdDeusHUoj9WS/
teoq/dw0CCIQ3wR3KG6SCz/waTWXztzSZqfZwLYb6/bhsyV17I12n8L1rk37GlVCvq/5/25CtvHb
wSm6bd4kxo5gdUE/Iso3di4QULZL3mPqQQ6tSEvZNa412qvG80m71KrYmVbn+JvzY/GDM5uzKJ9R
FVkefZi//op/Cjm9a1Lv7OWwjYkI+4aPLvqER08/yzqZiYMco/G1wUK+jQkq+xLQBL3O+rC79MJO
qwiOz3v6K4OmB3Y8GLDwk9rjJWCNJDiNK9m5UfFcRMgSgExUZrtpMt18iUXbk4SUpOQKizorvvb2
LL5HLJuLSbqoH4jhSH6ndWLezKkcPZT+OcWpClTLdxTR4RcZivnC5PzBx4yEnZMAUnYKQMeFsCqJ
ktJt525bBZN326Nk3XZDMtyadVlvSR1FTTdnxYXd4XKcPNqIUhrmNMQ526GpdPTtGBHySL+jmeX5
abuxnFJ9q+oI0O1/HxzMwRaHPEp9wAmP5gx0Eyloh0XaVfW23qWTX76q1ooe/HaU6Gw9ra6Lpu52
eSwbqCNs0O9CEZb/h3dMNxgdE3OmTzvt8HMKyOLKHL/ut02AtEGOprhVc7wEyZvpXdnOfwQr94W9
/umiy+GO9jqlLaonVPcOr4lIIwiinGsmMFj3eQ/dNsGu7K857UE+iUP79sLLXv7i4Y/KuZZpF9sw
VUTTP5o00tx1+8KcWeanJBcbqRtJnthc9RteafwoYh/F25xZSPSqbomKIWpcPDRUmn8YWS/eLtzO
Mh8e307AkZsVkRKvfTwxUEUollSqcetHJBJrkv629pJIQ9oiAq0WTEBZmsN9mpmLuTYACE3f+PX8
TZz63HGashWBBEswCvqDo0k7CAbVasMZt72wWwHmFYH/2irK4FYHLoD0WYFQBs/Vwgmk6KOemlnr
YlVpXz55kWPpldVFIP9MpdRr6E4NjEdRG9Nmom7xqo0QY7w7ZGqfJX0+Xg8qSwhRlATL7s8/yWkf
gzmWtl5ArZ3GAI6qw/FEZFOaREMDqrfgQBRXc3td+DTn2F8tMG0tJqZYle4zqpbbykiEjXYRLf4K
vxS1ThOcRt0l1d5r6wJ+sVlvzQGa0fm7PJ2GXbQOSwdymVZAlB3eZN2ByYyLfto67N1p8RDQ3pUV
0jZks59xCkyPQwlIskD/uLWGVF34zj+8PKVB0/Ko3wn36JujTpZOSMJguMVDNxFTaSuweF7vhXeF
Vxn+ulW0ttG45g78ODmhBkV+GhoXNqF/m61HQ59dKJ0+4Om0No5fA7HKOcU+lC2sQrV/35ak8d4l
AJjFJ9So2JDIeHQeQ4q5rzWJrcaDY40D6dRJEdwExIxm125s2yAZqrHXq0z6QCFyMQNgaXQzEWkj
ONUCJC4DkE+0WK29HSJAwH0Y2w2+78T4Wdqkiy6hmOxIp1IWyG3DisK2GA1M10Xmy1U+xPwKU4/K
VysHCPiY984qS3CZb9Koia6t2WvDXTmC3Fh7QZTuVV6mFGdjMyTCKovn9mYgB/an3031NxUO8jNR
c1n2dQxltm84HjQrV7Mt9q1c1lfaD+SdN7hlsKaubV4Qzp3uztDX4EcyOXogkjjeMQ26o4I1SD50
VydEbnF0y6uWQW5V5e78IP97Xjr6edkJ0yhZRD0sKsvq+s+WZwzmwBzMRbAVWA05nKbgKLqpkWxB
iU+lpbYx1Y3iQRhRwwGcuE4gm/U0e79FqxpzD+2+jZ8ZirQszt/aB4sOPUOMWWwbKV0fl5GRJ/ZN
21pkbMyJ8erEYbnBldD8Gof2O6CYeXP+ch/sUz2aanKRuFG0BsBy+CaGJjT7rlxqTJGNJxkkeMKA
DUfy4pGsD3m/g41f2WT2kvm3CVgP1GYoKkKrp7Edim2ARYRwjwGsLLssF2t6PdtYxTLVDo/ExoeP
A4pveeG2T8eKh1uOtZJWIPV2eVSG84JkdPFrZrQZQvpFadcPu16N423dxqH73y/GpZiUiMuipXrc
PGlZWyJtgTAVovFughlAtu8R/hrRVrtwqQ/24ixybIKXCZCyn3u0rQsUJzecWPO2cuLhbhZiIQab
AqyaG9WrjstC8UcAwqIZ4XiFY4pY0r8wBk83tBTrEUstLXdOSv7y7/98HV4YWHTGg3nrsLv+jYjE
e54CMudXKq69rYE6l3Tu0Km8C2vP30/84LO0qXQitUEFh50bx8ThhWNoR0PYQMVQE86ymz4yzQfV
zll27xSTWYPpbOv0KqYc85rGg/1aEsLw7AjiyK+A/vtvNHjjxzpjK7dzMhrDrPHoMcl3qptplauk
7Qmy1hq5eshEbmDvxpjctFEICkSDXtRzQZRFX0nU6W7YO7+l0fkvldJRv6lR3s03CXzCz2pKiHL0
3b5eAhKL6c2lcj+spnDoiW+krZjt29aLv174VE+2Ywx55CfLeRmThXvcb8B0NWGQ8+V2iDm0qigg
8jwxayVu2zROwq1d6PLa9LGBiVHWN2nSm/GtRJDzcv5GToYHvxI/EG14DOFecPzxocCMpRUlM9HJ
TUmAR1XUe9W1otpmYy+8VTca8AwHA67J+Qsvg/94eKAPt3Ai8yb4Dg6Hhy6dkJO7NLeTNcblzRRa
imUN5wyi/t7JvtaxS2gDqlgxIjGf9IXnPpl0eG4kbigz6d86HO8PL59F2NLjjNQvjpQsuL4zYUpM
xW72qYT95yelAMa3zseAz+8YaYAvFWEUWdzQiKlArmJFL3wVucQ8xGp077TkVKIDXCwB6OOr89f+
K8Y/es3IbsHowWSiVnTc40gSkwNdVIst5CSMpZhDgJ4boNrvqlCU/maifVxuADU713kyFMZajiXF
WwA4BEmz0JCYwinGnPZDGGGdM/WsCR/LrXQbT0sIL6w5+cXg9n2wr3PaQb9Jw13hCcIyOrOyNBjq
0SJLvKvqT7OlnR9JGWPUz0QTvdfhkAXrhveC/kMV7aWP7IMfWUpUJgSv8v4pQB7+yM4oarsPHbEN
/H6sb0xDiD8T2E31QBgHnQ2QWFW0Cx1v/jWUwQzaCeM8IHuTEJKtarR3VbRKwu6v6ApN7E/DtSpz
Klvnf6QPvsFFOmsiKCdjErX64W1ilC9DbS/Ngpa0jBX0gXlh5Pj+dE9x1h2vIix08cq35jC58BWe
bp747F0HQg7vx5OueXREGCevZJbuLKg1pUGGlk78r8PQ6fde9MyLWUIN3JcU75EIeQ8Uc9uaRHc3
e5W4oNbYfZMLX8vpqskdIdSkYA0hkRF7NDH4dlSlvsmItWkmfq7KQe9nVgqLbMM0uObgWN107Bg2
c1lnT8EwAxZu2eVd+E1O5UkIX3G3oIdciozOscpY4JLlZWhzmyHyNW5qE+ziGgnVUG/opIe/aw8K
yVo6SPWHkmCh67hDgboyMR5WgGrj7pEpDSKE3eAdXyv6w/LCLZ7sLm3OdlA3bRtzg3dS2LdIF/eL
yiMuGVbnQ4UlZ81nKz73MHy/5nmd/zo/TD+4HohFjx0NuzQ2mEdfEwb8HlXnYG/9RoJwjmQb3qaG
kb160RBrEi6pbl14xNNFAtkuBavld7BRXFiHX8ZYOUkcTZncqp5MpbYNkiWEIgNvZ2vMGmmqaUam
4bzz8TTM/7VkxITJr4IQZDnfu8d9hCbrawcku9zWPVbJDhP8z5YzNPmdc24O6ymxCEI4/4pPJyyM
8BQV6Jh4eNBPNvBzMNqyiaBU0/S6oZTXl5sqV8atchOZXTg4ffB7UuJ0FjLkInv463b9Z2eYVRaN
+alYkNg9demWUIghz6N7nRR/EITUF2T7x5fzeJlL/Y1FkLxalB+Hv2XgRZPokybapY4NcRIO5A2O
EN1uxBg6NzGqtkuj53he/XtF0HV4EpYlHirtwda3rCJmT4ewAaZs9w53fAeJoKmeTIgv2NLJ+279
/pJklEo7f/bfJXe5rEuDn8YMKEcE54eXHawy9IiFJpMymawHdrFBvcunZnoRPSK4VR109h9phgbs
qrqiOAPhT9wEtIE7YqbDYDHDCPMR3gdGvsFtbZOmdpXtQfbHTwB5iSRyS9up17rV0ecmtssvLvoA
sJxm1v8ZYSCOu7CKFgtpGbc/u8TsvxdTBznXdGbXI4fa7aM1iA0zR8KYYAipqEI+zH7VvM1FDnU6
6mNCJdCYkGWQTv2NVTYekIohiX/ECYICmqf1QPRAWxFdGOiRGn1lKLYOfhuRV2XU88IRd3Bg+EY7
/IwQ9KulYR4Nm2W3wZ9C9v7GKOnDdTGzuSZAjda7rjCdrWPZVW9ZrFCtpMyiDREaekq3WZzy4EoZ
odygUzIeAxq/8TbUXnqnnSGa12NSdvvA5Lfeppkkhd017PQ3BwRYGSUDLVxNgau+huz6qm3YWMBK
haMFKT2jom439nZ2b5gJ1g58v+Q0GDkBfaukLVATtkJFFkQfo50foP+k87q3moFTgrQJgosoVd4p
/u0pLCJIsoE1GBGg9XLZ7ZG7pjlgNfbTPCJO2A1VPby5rc9mbEpl+1LRj33rhorTC4deHz1bF1Uv
VqEIe7BH3dziqgzzDVqVEYpLKuJ3DhUCJP7k1ta676dAIykPgclp8Ok1ZJIQGlKKkOC715siuk5L
M70OLW+EjSlQsa3YZdQoSJW5oOckbNe1U1VduWaVn8j4DfP4hs5IZHM1WoYrsC7k3Gg64og9Bnoz
eH0nMjeDKKC3mFp9F8HxF8RQjoGhPGROw0Q0F9KdP7MZ4ksf8bMDXS+S/L5Hqg1CrJ/f0zB0/pDD
4C+p5pKSG4b6acPMOMR3VHGzH6mT8eWKYnT1uudw7K4sGBm/Kw0+dKutwbtrqiD9xYvDd+wYCfPy
+bn4pMQLxI+qqU8nGT8Ei5A8/I77pYGRjkGxw6w/IZTRLrHtczxwWkkGqw6oQods4jn71u+g2qaY
pUgXvzF8RN5GtmPxmDQJrl9dV/51XS/S1Nj3Z5AiQ2n9v+DN/2+nKjfr0nWl97qIhU+a0E7WFokd
1vWOBqAgEwCNboIk9GefJ9+HWL7wkObz+Rf019V1ONExjcN7gohAzYkDzuELqnxwBf3/cHZeO24j
0bp+IgLM4VaUqM7ddjvfEG57zJxj8en3V70PcCxKEOGNwcxcGDOlKlZY4Q91WweqPaAJY1RhdTNn
jVod6rQjScfXyS6x3y0BDplKOYJDU4pZ7Eu97yy/E3rT7tAIzj+BNSlRH5t6O3y2mxG3i3DmenTp
7IIHdHL3cwJGuNjbs9bU5Bk2HUQXKNpLAkK8fzSEt9DHmKt23yF+snwcqthInvXYEDB8TAe0aJxA
sSmUGQU2NcyQPzGj/6Ihsr5aQHMS6HjejJG3ntc/F9pRyK5GPRV6x+0p7KpjTP/GTaPyKVHm/q3A
ykYJKCxQ6FdTrf8EENzMjyVL/NHOZb3C07Kiuw270vnKYz+NdxYAJzQpaL9+H6aRCpqTTsmjZ4Jq
5DgW5Z82jlUKycg4o4AbiXLfNWVF3RCmz7EAOKSAD1tiqnhOPuCx0ADu8TnF47d61uZpHxvZ0N7i
xDHE4OFzJB2ixss/9wsKGccJEFmz67Ww2Mrhzx9YmzaeSlEKDrHU3TrdAJYwRTnRqZWdQjVYNKSC
qo6WuNXrmd+irXTEBqT9xxiJ55VlkL1S2V4GanA6qNlBS9PRAgxUo8Kju6Oz4ApFQAZQ5+/Xd7jc
wKcbHI1KKrh0DIlcUME9HaqNoiyPYhUYd9MqNGxMa3xQart5uj7M+TKatCVR2YVsJ4t1q8DapVm0
2HkfBQYoBu2AJ2v4DOLBaXw7BzsziiZ5bjU8S64PeyFOgcJPDkHSCdx/nXaiX6PQu0nioB+j8qBG
i3aDypTxRCGme8JRztq6Uc9Atnw6pPUdHBAZ1TTXHDPHaEQZmUYIvFV3urdhmfvvVN/q9uAlSurd
u00U3xRGiR5fi+jDNzRzoIWrGoodft+EIV7QnQ2gsaB585SVUEtvLPROGh8pLM/a61Enrc56Tfus
eQVWsx39xF8JgIsqKOsZ2JMAgoB4VQJxfxcmqP/uRJkZ9wpHY9yhXy2eKQ+bWJSHulEGrrDUhzir
cRsRaW7iPwJXSwH3WJQBsT+eIUURjhUYRhBsPL+qZvtGis/XoOhkzFDLh692JmaUyhvFUfb0ErFJ
rdWx72kDRpl+yJFXb/xU1PXrgBnscJyRClsCaPcamjlYOb7VldPGKBrpREmpSB0ghqGRdHsUMbWJ
BKh0CAUiNFvaDCzbLutitMLrSi+fQi2asYTjGkG/o8Th5EDrYxJHHkzvd+vRGdktFl0Qf4m87JdQ
8/Ixrz11uLm+y86IhbxM7zIRvKTUYkhVTw+R01hzqKljFixGrFs+NwZGAa6NCWdkIUuSW9i/tcjh
B0NcabfdMii+N2Th5OeVixys3U7qwgIm/X9laQi4xfWEGD11h6JPcEsPTefec1tBKUqtkv0sFpzM
WuzUUJsq/dY2cXSJLDxQEZ+HrVMNwfX5rcwwJeaLV5CeAsAaWl7kiafza4vFcPvRSwMj1REVzCLd
IMNQzQ4Dugbw5Dg3Dko5I57qgpBip8229bkCAlse9dieDb8B9P+jzzF5eBiNVi+eZvkkgNoizCcj
GyvrEU4oLr5sPGIdQyBrvNOzAuok32sknFbDsnr2xqh/xB5BTHu3NlLhFzOa7Jxrxfmvb3PlpfBa
+7dhF2hTXl+C84sEVVHUdbgkKZe46xrSDK3TKU2RBdZclXdiQdotjaggl6rtHanrRRsvwPm1zHiS
4Q5jAZLEuqw3Tnk7jnWTBXoRxxqqRlrZPXp5vmxckOtsnC/LtUiJmsGoAK31qi0tmtCot9JgRD3p
MXXaCmXRtnsWrS7215fwwlB0pw2JGKFTBFn0dBMBbaU8Z8150AHiPCKuCOK9s90X6jDKBsXkrCTM
tKBdyEIONX8a4qvnJtQjSKlukgShGQ/1fTnYWNHR/feepnGm72Jzp5JY9ODt3XSwyeLypEblSLUE
/MzFTm883sD8KUzdBSKk1RsvXpYP3MIDULg9O6WN7/q+aVEhULTo1rRH68+oewMEPm1AA4g6zvCl
sUxJbC0WOjuChnTvq1bXfhZVZ9iQvCh8PoSdvemKcb5XbQ7Oe1OWk0sD8HShG6UCb1v3RYC6PlZY
4+QN3mvoKMq9krdk4Io7TtbGxz2TvKY4J/uN74o1oEXWgKekyDW1m6YySJXMwzO4t/Rjl3bWfTEo
6h3UaOumSKpyh6zY8J+pREL4rYu/oGeU1o2HjtvOQtXzsS0XfUBxVyqHe0UOMlpT8Z/TOyPauLTP
IxIIr0ioEt45hAbrGCvG/MNeRjcP+HbOceoNJKP6cl83Fi1hpy3ueyfuNy7S8yPgIQ4hzSM0+dca
RhvWmG4R4mKsKhBk2SFXaH0unRxEWE0r7Ppxk2/OaWAHoRLSEUgwl0t7LU5owhlENqirgmWpvQMR
5cGrsBFzU4toq/CeqkgVPlQMdSOgPJsjfWBmhqWCpRFbrSUdhM2tVc8Y7bXC/Ux9IaWqb2ZmIEaj
+Xh9imcbnaHo9lqOjVo5F+3qlCvuDE0MZzw8/UT2n1F05pFiUvFG75/qjBMtW3i3dUcTWBeycvSZ
dNQqPBLD05NlciW7bVfVQY/652scFp2EIkMIrLtmOhaWJtV24p4/58G4o+VYBoinuRu321n7gJ9h
EULjoAHQjAR+1Uwp8rFGmSBuAxy7lV+pNro+mAv7ICwIXtTIJvMex2zFgEGIMfOgAocSbllvHPnz
1afTx7kB+ufSRVjDwwTNHgzUliHA7VY8Dq237Fk891bLo0nlVyDOvPEIn21ptjNJgVRu4EVkc58u
vzbCigmTpAtCbJtucp3CJmSZ9FhE8/JoeQX+KgPa1rTo8g3NmfNNjWoRjVSgPtQAQB+fjjwOhtku
KGUFiT1kGgw5fbirLJJrAqA03Jjm2c3ENKU+PGeHL01Z93Qwzqwi4A93gdsZxk/gBdpN16nVvjH1
ae/ByLydoUZvDHpxhgA5kboDYEOkdzpoOxq0yPHGClwKOHtVh43f1J70n8z6jdjm0lC8Th69EsqL
4HRPhyoztB8j3esCQ43t3TCMP5HeG7+anRO9/OsFQYXaQX0LmUmCt7UmCjSUvKgnnSAyVpw7Mc39
B3jvb3Eauz0oPQof18c736Bgk+QjyI1roFK6upDgBytwOHugDVhC/nLCLMZKOHTtnWvR+t3pc2G0
MNNwrlSE5b5eH/z8PELkhfimEvRI3bpVfBWnndeDOCRE1XL3GHPsv6BHX9wp3BQvUCL/D8Nx6jWo
tBL4tca+kAhhs6UVebB0i/loLp3YzQ29Kytysu8T2gKH69M7PxWUA/iMgODeQ9bVrpER3RjXNtPr
4NnYgz3fqeUQ7pthqHdapyn35WxsQankBzt5RBHGI/GR4BGAAFCLTrcq5pzqDOyQd3MQdhAVc7ET
E8bNWdvUPtU4izyOFmlnVvmDXY/RxpzPTwrDs5noDkoVubWfWu0Iz62l+6eV6dmzUrtogrDB9h5N
lI3b/NLyIlpCkmeTowOtO51p1Dr6RN0uD6ZZGx/KjPwrzAv0VOPCfUMtaQJIuSmgfNaaB8AHGIDw
i34r/fA1cgsQjrMoi5UHdjRVHyKpmX1cCroggKH0WwtX5X2PaCkNDBTFHpM8HfAG9qw3F5sjf0Gr
/Of1TXZ+gMGyUeyV4nFwCKQ15N9IMuBcUTkg/4mbtFq9lALy6WCQEmhmgRiV28UHpzOUvVe17j9/
ahYerUsNzgJb3Ftt71gpS1dgBRKoOLZ/GTsqupZeDbdJ4m45Bp3xqhAk4yMDCqKX/76vTmdp9Xj0
kVA6WE453o2FgM8TvaPlRQp13+SjZbS7tBrcYEoNSCIW/u5epuVf8lLdgq+c3Vn8EvaAJyVSCGrW
LzryP05dWCNu5CpYnEqfP9HlTj6ILsK/qjCtjWf87PN6ENgkLxEICvHiGneRp6UxRYY94xE3Nx9B
aDyIUTO/ZVNW3KBKEL6Y1dC+DY6u3FzfV+fzBF9MCUUnH6NLa8kf9lcfmsXGJyld1KAZKgv4G4mQ
iZzzs5NFP7NS30LJXhpOA8FAyML1xRE7HS5B7lWv0loLelTk8DTO9SP2HLSlJpo841Arv65P7zwi
pZoJgZiXADl0MFirezLxSlXYyqIFKgWYF9Ob0uchspNjheN9vBP52OxCzyZPTrPim4iL2e9UrIo3
nt8z7oW0gTLBMoDfkAnI+rqOasUq8GVUgw6vwfJzhwK0/aTWqfYNWggQNG+y4mlPxtWbCDGXboAz
k6gfaAT2xMm5sXzRHQ79oQkNDdfuRsWJHdeYBsC1gHCz68rG7v0Scd4C3ecQq6kygqqF00KK9vv1
NT3fqxSIJZOJRSXTWOtlogHT51Y3aUEFvlyAWnKczwKI1zNGx+GNoeTpIUFYa5/b8xYqREYKf796
OIvAOifGph0ANmXNO+xBDAy4VS1YvBu6H1WufZfWY7UBlli/OHIUKR7HFwOFdPaxMH7SzTZWF7/U
9OVX6iQ/ytnOn/rEUx4pNtOsjdst7Z+zB+d/B6XbCRcKnthav35yTSgIo7n4EXF8Qx8CVG4Vug22
65H+SWtRTMtrGJA+oLDkterBKi+eKJ/MsmqPbTI2GxfDxUUgeCLy5s1FJer0pJqzncV4iKjgJEru
WefdD5f1EuAkXGQlitE4NoBYNk7Ke/1w9Ynp0iHzTrRKLvsu5fDXhWQVYVuVYb/4Cr6Su9AovKPS
Zt6n0qyi32kDZCOtETfoRnU+wvQtaQA20W2uk18iOiSegHw1gReCHDadsrhBNxFkVtHn3+YIA40o
d+ON9/HMd4ovB1qOE861zPO8dgtLq25G5R28Xmv2zoNt0AyPUOdDK02JIJnYrQP/Ivdwge/iKWjN
zN5j5+ocHD1VPgGeJKDp061C4xkdQf4qiSkEQce1wwV4+v00paJoFOkSJthPP/S8G/FgEaP3ZVoq
965KQkXdI72qRftYGSglmii7KLuiVofbmbonLRUSdeyWVEV9VhAY/FLbifFCaTAZd6UF3CO4fqus
I0r5eznaZHmkz8Tuq4t6BOpT9mMmgNEl3QuK38ndgDvKfrDtreD17FF4HwtGFkoAkoywdgqbcpso
LQcagu5e/0lXnPKTogC+ivJxeGsi1dwBzUrZ3nVyEIrTBctgbwnirl9C+RtINCVMSYYYa+KMHXVc
XD3qu5Wx/Fa0hIZfizey34L9/W6Vmbq1TWUNYnWwZFRF6Uu+QXACTjdES+YM5Zm701gG2vudiH2F
ssINfU+curApwjyhypxbjpx+LADc7rJ5Fs2uNsLpw/VvfWHuUudMkuIA251FAaOH1GQVNYtf0Hhh
xv2yj1KzvFPVTiBquRgbKcQ7yWw9d41uBYk2XAj6oKdzVxARCxlv8XtEjm71CUz1k1XNHf1+iKDD
zu1CUIa50hHgD+WQ2n4EdP3nYEEj3Jm4GiF3ZaQtQiOhIt7GVEEPpRxixEUdY1GOM9eNckQQpP2B
Abb5Icrngk0T1f2tZffWtHE1X1o+cINsXgqZ3M2rICoSnWehBCRAVpTKrpvs7Em4TrebwMD7Sxaa
/9giZ6uCNKBDDpeRCGodIzYDVjwolAu/cbKfgzepAa6WFkCIpkB8L+eSyJvl9voWObsOqL8Qjtp0
LYm+0Qo6/WLNEoELQ6YHL0HTvR+XAgagm0UoyuhbTqxnL50cShaFLboy5HurELiJlmkJFZeh9E55
wLdjQo68FBDXLBuRtco+LFXXb6zpxfmRTEn1ReldJv/8r2cuxDzaNDKv3ANkaX7Smo73Xasijyul
zq8v5VnQxPwQypNoUzDufMbTodqU7T+jjrV3Krv6lqIz69sJoLitl/viOED+0YXmbNO+OB2nxtkH
8Vy4m0UYLncUQ6i7eCzsPluS8JMRZqWPCkr9wx6L8TnWBMg17NH80i7QRwl7x/rVN6MZZCizbKzA
2YHBhB0+FEhm6gc81atYptWbSQ/Rlad6aHivJH3zAaqLgOopkFpD6WijHH/h4wIkdm0MgUz6imte
z4j5kp1UAImaynFQBNLAoeHB40eLt/VxL02NTfs+PY7o+lbPklQAmuKc4McNGD0Fs9lFce33VZcf
a6EpG0t5aWrk51L8Ayo74PbTj6yHapZb8Bb2A23J17jAta506uZ+cNytwu+6xMXTYCGywpzA2NMD
XhXVXRr0qomEyh4aEmKoE8LxqI7PxhuHxXjocGF5QsVqVIJGsdKDmvX9/vrBWSc68gcwTa48SISA
+1YXQ9WroROW2KLbTjM/gutQnsu2aG6kaefTIubkbkLWLaYdOBfB9aHPwzc5NiGwLENxnNbCQeSy
Va/ZcFantK+qg20O6XiEr4FZNpF3eNOo5F53VCJo7MboPDnH0CwmbJaB35p/sqVsAkdDdf+xWXLz
cyMoze66RYl/REguomMK5WbjVbpwjZ784tXniopSiVpy+z2mMt2rY4vxFm5ZCuvVBDCIxPTraBKa
X1+nS4PSaOKgkTKwKeXx+OsatR38rsiFq/3ohckf0bZob2kZejtFNz2D5xmCCMTC4fqgZ/QUuTHY
lrSVuVShyazuE9QcKAUqRbWPG82Lvycegqy+2vVhem+VaIKCRQXMta/b0bzN4y770S1Wnxwguc/z
y4RePsKSfYOHnyFKcOYu5LDX6z/x0tZlPQh1yP45pauPUeUpqLaY+GacCifAuW8+uCN6gxrt7z/j
ADRebcwicOt8y4b30oUEMEKqOEopImv1Cmhpopq5yGucwYwe/UIVlRk+hPXFpRKOF2zz859nKg3U
+f4uyipnOJEGI688Bgy977JG33eumeIfWIU+9pvqoZjj35VqpN9QY9xyCLgwUToaqPxQhpA6I6ub
EI2dJLUoxu6LCI89zeyL2yHPhr2uKOYx0swt4fQLz6vNSy7DBfg4/HW61SfHbMIqjFhYAj49GFyr
jG/RW9nUTpFf6CRYhjBJeE4CTosKYOlqoBp5mNCd6MqGhkS6LiK1j+MQdg9T203o1szKsVHqzA9j
Gqq7qRz6R3se4P6XUWHvqFTEu0nT0w/Xv/OFkw4gQqaI/IstvUpfUuEhqTdoyBoC/n8a9D7zFaCx
N2Ubdh/B+RoPbVp9vj7mpSUnGoDBJdssPHerJV+yXC/xQsHTtiv3eZTbj44SNxv1tLONBIibTBSh
AnmhkAGfjpLWpjYVSJX6Q5SmT5q2T9GKSiUkWR+1YeNiuDAY8jNo+4GH5BO/V+D/ujCTlLKgQmeH
z1omPrBw7GXDCirqPKh3A/CkjTf00njcQFLuH0IXVbXTyTm13unq6Lh+hVE7ONLRO9IXtR9Vt2z8
Jpk2EY9nuxdglWTmsYHB4oN3Oh1woUHh6LPOgLoCnUfJY+cXQJM5OnSYyWJFPLVVvLeWGvVmPUIe
LIaFofsaPAPvQD2a+lKlt8ZBwZgWCDB3WWAlQ1wGuLrGf2YgnR5eZFFzaAxErXd1UmcPU5LU4xF3
1M7bKZFTb6lsnO195kQihCgImGvNXHcHDET4y7IuXN+1FMhvOpB95HpgGh5KUetHDVnLwLA2tfXO
Yj2GJfihQkHLiQtydcPlxmC7ygCGQxNGBwJytrE060sDOIU+eRsJ39lZk4MhqWcRf4AXXl9vhVAR
ELcYzJTOZTdu6uBh0ZVztKWsfWkg5EAoMGIpxju+erxrheS9UQrPH0twrmZvTx+ryiq+XL86Lu17
OjnSHJp7lGU83YaTXRlqLgRAYt3pP2oTPmzVkFf+gqDabd+gfXV9vAvfCrIkDD+qx9xV63y5jYcR
9lkBp6vMqDcOZVc99Egfa7tKr9q364Nd2I/cH6zd+5701joeEwygJMWmCz1JrXvUDPFnMaZ0Z9bZ
cOuVefGQs2U3wssLCyqV0PEFBdZDIre6iwUCaSQ3ludX7ghhbsYwPgPs6is4db4to74FLT4vyNPv
BLFA/5d2h2SFnn7B2cow5KDo6y8oSEGKKQpsL0jOm6EgwMuQwI9yHFv6lobA3DoNzNzFO9pTO94g
hbglin5x+gRz8udwca9RMAgYhdWgx6GEbQzHYqwgzcnCbhE734jlk+D6Fz6LH5m8jOEo/JB8UGg6
nbyD40e+xNyiShla+h1xtvOUedP4kCKn8baYi3rTdIaLS4k2GBtjX9pdECxNzGVluLOOXU0EU/rR
AYOfhlgkW+gvPzQJLLyyaLvXoUinjxgJz1uE7vcW3EnYw5RhjLLDAFHTaV/ddh0dBJzR8tAv28gS
90jSZMN3qEMIbA+VMneVD3dWoBPgevkHtwN27k+j1v9Slg7n3c5UnBlSIRTNo+sgvOXrc+h+DEN9
av2E7Kc8JjHt7Z3XR33jY8LiFXvWFo5fE86x/rYUavwpHfuS8joQktE3Rxu5XRNVoENtVygBA+jw
yvtMmdt8ly4QC4Ned7vkA6Jn402ZqNW0a7ui+GyHFurfwnDDfKMxdvFMEGJLFT9yCl6j020h1DDp
qnRGtaoVNpoZqDX+scOquGuA8u47fSl+oG+Dptfg1bfakna7tPam11yhNbPLI1FvmYVcOBZgBuBr
E16gKHKG9RlckQ7drPtJWA5fl2ay5ZOYjvcpwsZSYjmKNmo7Z1UJqlv/D8RMKAqz+XQJmrJuqslL
db+fO9MfFnv2AYxrR1EAtdyNSk+VOa0bOJoEIS31vQRe7fXDeWHSpBxEwUTnWD+vjdIzpKXbMWp0
v2BVbmojEgzZ5ap3QJJ6eBoKAa3m+pDnzwvQeMxYOHZ0J4FGnM66wn+F5nJt+FVaLQ+T2RQ7/C9y
OKPDVuX3fHYA4yk1Mwheb2duCHqsD2Q2NDrzdCKvUksROEP6lrppctC19F8FsLhQod9z12H6aRKj
rq55W5lUI+FvH9go6grzGB9rN6++CI2C978vooxN/xccizfh6SKKUW+jqrZ1HxMdL9vNVTK8DUNp
OwFtKkiM10c736gkiQib0ADkuaCjvRrNEQl5RWwQNGZU0Ks0f7MHDwuHLNXU45LEXrfvMwWOsJbV
1ZueT8rWo3Ueakl+IorpNBCw/1znT15rOkNkTsB961a9X/LFeGXTDBsTvbRhpBkgsGMIHJYu//yv
lGaycDOtc0hH6VyhS2WL0NhnBvzlkqrT58Xj0r2+smcwJblnpKCCIfuUcGBWI6ptg15WUsAeqj23
CrRZHw790GFJhfj7C/AFKKO5nRV+U4zN15BGB2lHGX6P8kZ/uf5bLh1MGNKIpNCrI51bbd9O9GMz
T5BOezvGirEq4pukt9WjtFzYWOcLQ2loNlEQgATKgq9SuVkYhuJASfHDVMufzdR9JRMPH7po/nR9
Tu/+I6dPMXmOrH2SN0IzXYt/4OaGuVLamr4zt+VHSm31p5D4pyYiEAnyRUChXwAnmOKQNVE37+ak
dbAn76At7WK7w6IpdsrhEA1NZe8sG26frzWw9P/9PEtjVaJECuI6zcXTjefqitrlI2h2GqsNfuRA
FAK0J4oJ5Qi92m8sinxb14vCnqOLQTVcQi9PR0stNFH6bjD8AkcSAx2IWhsWDJ60Jf7oZsKEM5FG
7fc59+gBoOEz/Ve4NCQXk//OV82piraOgfzg61/ERkDKD8g7JaPVL6J/1apFm6o45sX5AQEF4/eA
yUaANZLyq4d72UGwKLCFAA2R4HVRqoFY+m5jYeTTs/oVAPq5ugnXgTysZVvicpEalBG+HNMIEXEm
jbxFnihtdpGnJDFhx5h/pytbbHTwLu1SGQmB2gMgCnV1FQkkKHsqoVOofljm051q9ul9nqrtZ6uP
xB1VULy0irny42YhBMyVSP8xqmp1k8/JeCzbLn8F6VP9mCo1v7MqK/3v+n65cPeii8/upNxBWrgG
MLomAqhFlam+XWMiZSBDjgZJa8cb+q7nWAqp+glKhVwXAiYn73RbCjesGhHhLFY3uo2K3wRSou1h
deyiuW7gz5vzp5rMTZf6EupzukDpQwI22ghNLzwCNKRwAZNapLIefPozJtscHSdpVYKxIv6kZ0nz
1dST5AtiDfb9DF51Y/Nf2nW8Nwg/8ezwzK5eV036Kdcu1iMWZOnn0nWiwzDlxZ3uTfVtb7Tgtuhz
3l7/phe3HAw2Dh1YTZSD5K/6+6ljNvVCxuTbPHk/ZR/srp5y8Qkodnks3SVPkCoIwz+2LdpvBX0B
E1C/NG8hP1efzGi2xa6P1AKUgNt/mIoKg6XrP/HSdwDBBkeE3j0YBbkt//qF1UK7ibcDkyNFjYJB
1N4LDDk09xCYaD445tJu7PNLA7L56HyBEOduXKUkSeYNE06mmj/qVYSfbCOSDxmMPQPJSjtpfH0c
0aC5PslLZwsEoqSK2OQd7827vyapdI5am43QfFWYyytWc1/wzJy+Xx/kwnNLCPz/B1ldL1kZu/VM
38sXLRSqPYS2BS09LyoLlDH7+f+yjABksXqj00q18fS7hUvLq19iToXyrFEcSAKH6cD+F2gSNrTX
unhLd/+8xCDrONDWYA/A1VqTiZTF1JSyToiGE724rQc8Feess4IBL55bzI1+U/Ko70rw3Tf/vrDw
NaAvUeAAEyEX/q+v5/XpkjkdQi0ggiGAGjih9lk7PkGg6zY2ysU5cg54lqSZ5FpnMwUkodjc/H7n
RXP7XSu0cHqYUwylaSyXBjpYyEgFkYEhla9rc/SvbtIEqsQLsBeAmAHzXlch0yrJp9glWdVRuwoi
gf5Lqy7lS4Osw+H6qp43RRkLRgoWbsh64YO+uhFremUVFk26v9j2PN/bYzrNzyi2TZGPCgyLjEc5
YOZSzVrlMZtNtM/briSJzYWugPA3lLfQFFp/dPp4+BKrrbmlt3jpqkAQmI4t/XQy99VVAYgpwTw5
xOMpgk5WawleIUvcPWBY9Bu627IRIFx6IiS1C3kRVcZHqyPVD0BOrJkSFqLX8BwL48uIi9tNOOT5
0Z0aZw8FvN/Y25dSE2qEtD34EOSZ3mqOpWMlxqhxNZVLO5Rf3WyO78zWa+YDwNQa3GeKcroYF2XY
DUmpGHdTl03lTomBKe7IlOPq/7AvSEQBWZLRk/2u2V8AD7SK3af6sTJXylGNLK0PgDc32TcAzY4X
tI3T5Ye+NpbpGEcJBDii+pTlGXPzW6oV+khuDj56p854/AB716KtzXvhQuce4BXBnwW6z5q32utK
QbbcqZTxGtwiklDHGNsVwfUjIi+WVaTK/x2JUVQNcHdfO9vSVh1GbNwx8iSZuJ2rxfpSDMMHNW2U
47+OxMXKDpDdfyyg1q+w54Vt20e1jW7AVByTyEWCiEL5z7QZy9frQ53vcoaiJ8VnlCOu38IYAIPR
GZ3tFw4PvpsoasBmwopBgX4gFG0KZkvMGyt5cVCQgbLPB4BuraLQLKYDSRKXOZ6lngKGTSGeGoAb
eChYPySFOd96jbolS3p+fxC4UMcAScYryRV3+nDk2NMYeuPgbZfAP+UNRgxqVq0jSmPF0alwxLu+
tBdia4iodPolQFCTnZ3TAdHEmYaM+o7fCrF8jouaJjtgr/wVvnF3AEEcPmoo+x3SVjcew9kRn7pK
bD2XZ9wViR2kHi4teWQRcJ3nxHhHTmjR2URYteZkKPhIPZwonUdECWB2NztN7427aHDmH30V68/5
IjWDrBAe0U5P7eaPWtnuD6tM6/7RKqbmK8oJCGrG1iyqXTcq8++mcRsv8HLTvUtMqzXuoJgon6+v
plys09PHNKiYspyAZs860VoszN5A0cd3tGZSj3ahJS7+f3pFTT7Gbw+k9zwHA1dYdsgGI6n8ihqF
eXv9V5zfNJQL6D1S2kAYGdGW00/a6nanhgYcQT1tIU5aafKhQ+5jI+44v2lkPgynXYLnKE+sRlmw
mKyVxTV9dZ606mMz1rmyN6V5c72QRm88OhdHowpG1iVVYazVNsW9dMgi2zN9D6/S9o7O0ZQ+Ljo6
bL5jd+gRXl/CS8NRhELsALlWKWd1uoQojUlSF84hS5+4P2w3LQ9DGCffKn3TQ+LC10K5W7owQ9Xm
Hl2VvHqc5KShhUMS3ca/NATCvtRRshEnXLhWpDw4QTcbgz776loBfOyCqmSQRa0VA/eFKgso6sUQ
fOZ2sW8L1CR+XF/CSzfLyZgycP07BtYBgrhj6eDIAYcKVEN8QJxoDnrI9h+pbEavi9DcFMfJaT6m
c6zej908fb3+Ky58yJMfsdo3Vtgu5ig4kQJRykOGyyzW6nWLbF+0JcV+aSgE7+mfAmcgM10NBXaw
K6gpuj78lVZHeWYJ75Sl4YJS5mWrNiD/Z6ubBvwz8DsiHpkjrha3pmlYe3kNbkIZc+NYx7nxYlrd
Yhw9rWiyvZfoKMjafbZMN7o9QagFVhsW/9yyoTKnAUMmLwZPYa62lRpGZktfmr2bdfZviJ7FT5L2
edylhj5tZcSX9jAHhPQbzC51kdVgI237EioFg+UID46LUT5pE1FvnKmdr7ti2ODLXvqeOOwxFmkp
z9Jqic0oSdJRSx2gKY6i7VE1cKedlqhJCARwrH5e36jvRaz1F3XoMlLgIl8FPXJ6XBBLA5w/cERJ
1/mnOU1D7zd9MoDRynP9NVkSYe64r7DagU1THsfWoPRSAsDM+zH+oITTuL/+my6tAI6PxJEQF+B5
yS/y1wleUGGLYnR+IfGYw+ciake/ppkOLdvSjteHunQLIkfEUrObTW9Nl3IR509yaqB+kk7tj5Sq
+l2Nglq8ca/LRVwtMmV/2V4liwRXu1rk0BH4VpYgY2LLwnMby2T1N4q+iFn2imHsWqVQf6T4fW+8
lRdOKwA8YAukaLKmtnpOzMoQBWGA60+16ZaIRsRNEBNXmgFueEu0E8LGRUZX6+hT3845Jt5T72gb
P+JSkMV14cHYg4stidinn7NZ5mpAdsvz6zB1EOceFW3Ztw6w4V09LMrHWCmKxJ9tJ8K2GWRKhMy9
tUx7K+mTT+q0LP+JPK++g7FlAQdbwwvaHBwn2uHIa3S+q3YQzByR1rdKE0/AVowaO960BeL570fT
ImCVEjzSCnPdFVGSxOjGRir/zIa3p/2P10OuLr/ttNE2is/nZwDvEEYCskGLk3jqdNG6yZirMezj
PZ2B/sFJUKFBujXnKYnLjc15fsExlMvNBlnegaC42pxa72S1iFqQg+PQHDNbijW7RnnMBO7FIDW2
QDDnZ44qqgy2qZYCC10DcBRyKvyRUsUvPdQaI8zqd+6QboGczhdQem1KA1vSRGQ85K/46xJplqTM
ux6SiIKqK6XijBefEtWTUffeP28LhqIKAA9fplBrgJo3jy42aDON0QpES1sPAyAWqVDiGlVw/b66
OCs5EMsHVmMNzw9HAwNxT0BzCu0wyIuq8RHLUw96jbTZ9aHOtwWKdu95L6wn+iDG6QKmA7TKNM4U
X9dzFPVSzxKHRAkFiCXnuVDNP9eHO5PFJu1UAQoTLFJfh1q0uiZUhFRRLwPmt2RcJzvaKigl9yF+
rHgIIFCJxrvay7ZgDP0X8lrrDbu+t9TvLkLQuJs4huh3XtdaDeSndJieJjyv9SM6aLjh7JaqwXJm
4yefdwnpApB40ZiXvcJ1gT4kkBxoiCj+HFb2q93O82tWJfOuGTAk5KeN+8hzqhs7Ne50xFgfowTB
5Ou/4fyKlxQBNIh4v0hj14iyWFiTSXUJ1dPJxpiykgj1uNGDtC0qymC1futw7R6Q+U0f8g4y1fXh
L7RtGJ/SEvMnPgKZfLpLnBgze2CgiPRnroSAwc7xU2Txf+uGguUDmtHdrojS6nsstPZjbC5JQFl3
/I2nQAvK3RiOFpq0QZWPY3hIPYz0rv/A85eX3wfYBgU58sazTuZ7SS5VHYUenucezCzMyAu0GHOg
eDgiNiH2Wle0G4PKEO30uad3piFJzGfhCK07dnnStZiFI9FOlmV9Deuq4n1qx71eO/3/cHZeO3Ij
Vxh+IgLM4ZZkh8kaZemGWHlXzDnz6f3VXKnZRBMj2AsbEFbVVaxwwh/8WTaXuz6OZy+RhmgHcL91
PwjtCtQVaVQRsl5+jhoyMHjNDLlYRUHZIFEt38kD+14zir3iycZQojFNoIrulth9l0NJkRoXs87K
QnImVrPGFKjWVI6TP5ZNvrfPNo4agxGhwcLE08ZZ7TMcmmP+4dEIVWu2f8RV2fm0KXtf7mc5OWRq
Fv5GNccJjqOONhWMcMNxo6nYk2zamrUQIoTNwOy57S9n7ShLirMZPFNs6OLQc5RJwQ0yCqyH1jby
0+3NuzUYm5dWEiI2ZOmrwcrWUoK+z0PfyXoLKz8Znxx3wF8VNB7C1nuoh63hxFXGWRb41HVLZShV
uS4b2Bq1MwKFkbLyey4DyUWkovv2/plxZxDcU3YjxlklOZRw+9AB+OJJOjlrplv5OWljLDgmVN//
Yijaf0LrSiCM1csvFrRjhcKVFnjhlDhYTSxa6LXJkP8nJebem7m1gvRf8KpH6IhFFH/+R9ABqb3L
MYUNPF0Ph94vIJQ3J2SVsUXM7bx7f6JEpRYkMwJtgNDYJ5fDpVrNBxulwFMxTnuKzDH1ygzPAyJj
LdxZxq33WQWIKvB6lKhgDV0OFquI8vRtHHiJTiXjgfew+xoYpvRJq5Ti9xKkdYtiT60/k6paVMrR
mMXATbErFG2W6X89eukBN2A4YeBAMIFJjKmlLz3GF//e/uCbv1Rwk22Etrj19dWxwU5tjlAgEccm
r9AxyGy42FJQdYektvSPRHC94oZLVL1UtRzN/owK40HqlcGNg7Z/NmKULWNMn7mhsS084P24nC3K
GHuAgo23m2PNf4DNIfuzJiyFLSpnxWwQzIWWdGid1HqE/+AgljFqB8qfuo+WIP7O9dAabtZCGrm9
UBsRHvxbhNc48KzUmgYQxvno6AmAvqLN+2PTSwPId57FYJqeoY28V4+LAA80Ks8SXD+4hes8ozFm
6rYOVycWxfcqWlEepuCESG02npTp/aIgYjgxEL4AjLt+hPNFVttRxnkw6br42FA/O8B5iO6cCcOU
WkurAusVo/+8DFn1LbSc4i5qB/OuGRZrJz8Qx3AVDgCqRBSY8jiIvytcNdoBPfrTkqcN6nIv/G5R
qNXb8+2vubGbSPK5twmdOahrjQJiH8kJAzXye2wTz+kShR+kZHSQoswrLwcoeOz40e7coRgWK/17
jWL4ushwEvGIt4oW+ep6KDSpt7UZ0A2Gg8oxR/wfS2kFRbkm0n2jNmTXRnJkJyzYuG/hbtHvfoOp
Me3LO6lTJqHqQ+paK4F1AB2a+vjTWYdg3L//NiIQxAiofIJR5LSsS0UNl7jDSYx8ZWmW2AP7YX7V
63G6b3Q5OqhOOj3qU7y4yBRTFhhTaA1dGO/pPWzMmIzfJHW2CSwpgV7OOG6dGsU+M/TjZVROXUlA
SeEk+9UTqO3d+CLDW+1bXahqAGGh1y+v1axjLKAsOvoRnLisvKvoI39uTKk7FXGanYe8rb9naeeI
h7XAmhwC753eVDBFMiP4p6+hRE8ddJOdhGfj0oLLInAO4idRTLtcgAaQg64lACgkJ/6ttaBLtDCy
D2Y+JKfSaaedO3JrvclvyEwpycIKWQXUS62DgKxUDCCmgtbviBUS93MNCSaiNfoXc6PkCfKKui/N
mdVg1FRbxON7Bitbmcx1ch6dLLHvygJ+rddo3bIz4Fb6RnUEhLlBj4u7abWdgNVIuYGihz9qkXIa
Os06WbBa/cAITpicvICBNYWpUHYXEoC4FUafL20zKH6LLNt9oqFVOYQV4n2j/uP2dba18OQxkJbo
aRKSrh7xBOPS2U612C/l0j4mi/mtQZPNb/sg3PnEYo7rbY5eMdEaTlcA2MUx+CNoo6ooL5bBJUJN
+sWMuvxXh7EuBYWye3QKxXw1LNj+jiVlH949RRoYVMCg+fDV12c5kEw9CIIi9KUCWbxpWlDqb2NY
99rwF5EiKHpAKjRnBTl6tZrAjpy+q+rQL4diORmYsz+YEcSltC32xAM2XjvqUxpH863tt67ezwFq
/LmYlR0qwZMWhdpTWS7R+1Mj9LqFZCLlF4CxqwnBDoqy2phDv4iHEPObpnfqQzJiP9/G8l6XYOPO
4Vjy+VlBugTr0FcbOlA6MZELlWvj0ckHXrS5mGI3rp2h8QNJ73Z2/9aIxAzCIFYw59eU4bSYcrXQ
uObnugxOVrXUPnTG35GphQ/ghvZoH1vDkfShqiGcZnALvjwCTSgvQ20Zod/WteR3taIfuIc6N1oi
+0va2vFffD2RRaB6AB0K0sPleAtiPkFb6qFvjkS5aUAFxpxxrMda6C+SWlCYmJ7KBIKk7KuNUtR4
GA66sAWqq8WPg7LxrDw2XgMep/dHI+yRNytbriwovZezspYOylWhZcgXq4sbBr10lkP8HyKse95f
56G8xGDCRQasxWqoOo4dq1j0zJ/Hun3R1Ny8x/B9fEwWadx5IzYuYtoCmBEJOgBv0+qJyGs7B1sf
p74aVegGpB0STHrdFLWbDsO0s4Tid6/uYsG4EPa48A+ukJba0NuLRWPMTw25/gqqpX5ow119E/GO
Xo2CfhVVbYRVrnh4gJpoSMVN6rcQPE9zYmOXUSNnNS42hnywyl2rUVBiTaf8U9RY7zVII1SG/Cco
bGLvK2tftprPWTnJmPqzGY0nUKuvfRDnnxEA7e7KKQl29sq1iifqA1TVdYvhSPjWAOiJXkSmKXXi
p3lDcGF2gU5t2AxGfwqc/KmjnniWusI69Hpcv4AhLD61APAew0LXY6/Ma+0f3Rjj/91+/TY+NdU8
fJ0ASlDQW79+SqE6jZaXib/EgwwmUYJeEqV7VJaNx51tRHcbGD0iE+uWXTATRPVYlvCpZ+ChQPex
3VNJStC3WFLzNI2W+WCORDT2ZNV7heCNs0MdjcuA1Ihq8Dq0gBEyA5FIMz/L5uS/wpLCx3CszfvY
LnYKalvzpGUO6opCApIkq2tO7a2h4EODwCga8568JL0jFpAP1Oy1w4he/2NgdMmJIEA/3/6OG28H
7y99G4VyCwA0sQZ/hE99G8mVkTBH+pjx784w2sM4awMew0bdnvt83EOAbU2VijPlHWYAmV78+R8D
dtFiwjsC4Zz28nCk7zu4bRJDj4syHBWT2n4NhqVyVbSuX/9iqnDUFKJS4ExrzDvJTowSD4usIxLh
ImM9fmnt+ecsT9PJLhzr7vZwW7uHsgFdYHJrwSVYTXQG8qMnE/IAg1F8nxoj9Cg3Y40Vderv20Nt
fUTh1k2oISKctYpoVSAXWCxy5qtjYcIxK5R/ii7LPwwKHVTNzJwdlNb14afKRnkGYhUFfR6wy6nF
zdK0QyphvRovqYezTvncDsueuuf1Al6OsgozcLJLizJDjaBRM+XLUBTU1pSi+zCNtAzeu4BcMaDc
eFH4UKTLlxNSpGZuo2wRsNHI+oRS609pKc2zA2r9ISuGPbzu9QsmuvU0XsjeAAmvS4f6aCh1KoeF
bwujjJIktXVTSGrP8rQ0KL/gW+wao8jdJuxoec7SuNmJC663DD/BoTZAHx9g5RsO749jWAVY/sgI
Avkg3OzWVwu9+mxMbX8faI50ylCoebdAIxY5QjRD9F6gfKyj1KHQ6bPYjCjTTTukVaycFjtyaEDp
e1IIWzuHwTBnpfENBENM/o/JtXrVUN+pCx/xmY4+M/2KJ5h3Te9mgeHsYD22DgNqByKZQWibxOly
MJBgnR06I4KIOoRX+kGFi+1zvBcGiCfgMuoRMxJxHLcXbbvVaUiRUkS7B7WvuG51alPm4GbmYNKe
XlQ/0SbnOM9qdqjUbj7ZUUC3P1CD/24fk+u7m1eAPh4ABgqVV7pLspVGdmmruT+Ug+NqI5lUARTk
DlP6xAv0ab5j08++POfDThF2a7sKRWyCK5IOIDyXi4xv/GIFFXdBl9rzs5HMvzNDHXIXmVHTw/hk
PNyeqUiZ1quNDoKQ2OHxB1x3OV6SgVEOZcaTreXfUVn03i2LsXicos7yEGKu3D7qoh2q6NbyCgzK
m9kdtOXVoCXiJHXWxYXv6HSF2oBwCkkEBFdyI33qeyU9pbETf1WkPnx//ddCNEDoDKMKJcqxl/Mt
4qqjRYQwrFT1kadJRfs8R3gDdShF+VlhlJ5pJvNOmrzBCeIxptNON4QtRT30clSpsCtzcBDJpDiL
YlLhSJnuxZmp/eSKCLtDCICkuJNQDu3cxgqwEsKRtwGPPAix1XZU98BNYhutPjtwEIzSBEMZwN96
GQgC+0RGy28xGsWtU2u5R1Yf7Sq1C37f3mGbk3d0en8INcC8WUO4jSpsDR1fEz9LzdGvkjyt3Ajh
gsolkuVBNeLhsRyj5RuIc6IwEsbhdTbC/lTriePt/JiN20X0dnj5HLoPeI5efok57XLKaGhZ51aE
gGK35D8G8SsmJYjPNob2RN12fmegQOKXjpoeG1PfY5VsXKQiwwGeTJFLxE2Xv0HpAiTLJX4DaIER
Q4QBN+a2PL9/pvgnMdCbhyvSdZejcFvmUpCS5ocEf/JTHRnjk27PDroFTco6EydHpWsQiDaPkhlH
X4MsaUakV3TyzNu/ZSMMoNUs/DxYeLgQq0WfEmnGKDpM/UVpq/t+VO1zquTjfVECEZO0QLsvuyHz
UHrov0xwlXeum+vNDjKRhjANEUIAyjmXKzHHulJXA3JWy5yDhcYS0Js0KXKHXmr82zO9vk7fSCV0
XnCIQnlO/PmfD3LWV1OMw60Hks+ByatUX4cqnf2gnvI7CdeWb/pkytn7dzX1HBQwIEKTsvN/L4ft
ykaZMG1w8Evp1HMLt8dPIaQ/Qd4afbxVudoWU/0Ev+I8j3b5oExtvvMbrr4xC2uKthovJ2CQN3Gv
P2YuZW2bdZoyerMSAytLY0Ch6AGUGXypQbJcxV6Mj1E5xx2F+mYqDpRfs7t3rj6/gTY1rUvSEBLa
1YceJeAVKtgeJAiM8D6du/Jk6XVyiBLJeh37zHGdeddM9erFfhuUviziB0JmcJX+tErbhUNVIWQo
lRVaJ1F/Diq9P7Rz/k0Kg+F0e47XZRIxnlDagVYIqmIdwsPQHjSknUeENXPna5mZ1X3jRO19tSyz
r6EGde4cc7wnYLA+NH0SvOKDapz7zukfy0nWftZhNxs7H//qQRf1RIB1tOhF3LIGRXKdpKgtNsK0
XLKPRVmpbhQWnac32eQaTjp6qYUomTpgw3p7Oa7OthgZ+Ye3+gzB+mrnG7h+Oj0IAa/LnPBQN3Xj
Q59PvNlq9jCMm5MUBVrhySPGvDxkOR1iHXO9wbPMRnpGflF2IfMq5yZPquPoONKxUevGlen27sTE
myMzpMjnifLXwjOOuRSSUzFJ2xig7TVTrTwVoMZ+zepSnkrFbl4xsWwCfNZlbSfq31pg8W3BKNDP
5S25nLXaVl1jloxN/DI0Xhlr2v/6OaF7XepOutfpu7o/SUp5IHAKg7QDOHF1gpFWmIp2gklh51V+
WoYIIGaMse6ncWzHU6nl9as195hk3t5Fm8MSm5B50Ka/ktNEQ15zmikdoNDmyynQRvOsFhNmrskS
H5w3o5Y8bna27sZXRdgRHWDQCMCw1jcm+GsSSRMRwzZtEuyWm97HRV5za2hZsAqG4F/NGsO7bkmG
4+3pbnxTaCTo2b4ptcALv/ymtMiVAQYBOraFXNzB+E9fbG3M/lMqRd3Zuhu3I7Vc3kPYK6JDtDo0
6VxrHdHu4BECok0zYLuEzUbVPma9pj8VZdh8uT23rU+JXC6FX+JbAWy9nJuqhujhtPWAG2akH8Jk
zu4yzUFPQy6aQ9wEKAZOcfFephfb9g3tQAmMG2J9J3Mf2wow/gEkVjQdA2Tm7seqDR9gfEd/8e3o
xMLSQWOW5s2qgiOznCYHcfAaZFBPcdLIT/bY5F5s98GP20v5tlYXWYKYFnQyk0otrdJ1VbprDcwd
rHDwpETpX3opTUDN8qYYHqRWJ3IRVoyb46wrvenWkhP8cMIh/ZjpTjC6SZj0MNDqFBpKoKmzj8hm
9kGTVMnwilGOrPsuay3Hl7JA/+4Qkj8lRRb+rNH8xwGwo8vgzpSB3w0mox5LEMqJg+/JQ7W6zpS0
reRocLhK+0R/7LWuPbXOkB5axWkfgIXvde3fLCpWaygklcWmECd9jbU0lTlctJqQswFNYWMNgnf8
fxTNMsNNsmAM75duTH9YrORyHoo8z1+Tes5Gn+Ipopq9FcQf7CHIHddQC6Q9KMF287cpmyZ0LAyk
jN2lX4ZP2aCMO1HzxskFRyI4lJxfbuLVStGGzcwokCaPhA3OOU504b9Nb9Q4U8ZOFLpoecTWTqJw
lRnxddjX1OjJFYnZxW/6I4hU8BtrxlbBMq2aq9fQcX51aqnubOutQbBypSIvFASotVwOkrdLrHSt
SsgQZb0bFboJGaZID7cPz8Y9RNUTfBtIBkBNa6DZUlV2LHcSsagyLGc+6XCnL51QDwjn85KjYZ5G
jrPzpGxc7BoNHMqBwq2XdOByaok+d06+EIelTVP8HuYlWo6BZGn0G1CA2wn6tmYIiA5tG/YJ0e+q
iiMPS6slIRF/VcXYpuWzXr12CM99a5B+RPciaY52E5qvt9d149WkngymnYYyiqFrtFfSjspYQifx
plLuOi8szPg1mZF/HDDnReIsM9JHWU/jp6wbpZ1vurW8oPiAL0LopcK32p6g9WKlcLg8RFfw0Dez
HJ7oebSLIARK486jsrVP2aCCZQ+O/4qeUcjOBGYpmjyrKMwffHNVdeXE3Ks4bk1KOM/CjAHeCzv7
cs8sjlM3Bv14Dze8GbPlqn0Ypkq7R2wDScfbH29rLCH7btHjpba5btJPvM7y3ANz7qlx+UY0Ee60
itw8JmnT/sVZEOryPFzEOtZauqNAMhJcIwYEjYJ6eMD28GY6vfezrCQ7J2HjS5GOcWnTvRXYy9Wx
68dlRIeUk6DJCJC3lR48pEVT7eyHjQuZAiKOIPDpBOxO/Io/LkdNLzotn0d2Xx3RyRgrxaJ7aHS5
awxRWd/PmWnuBP/XtTuc+sADE6GiYEgtfPUIUDqpeZLsAZ21KpYOnG75PyhT+hM6TvNvvPzAVyhJ
W4GycKZc9tM4zE9yLbUqbLgSsal37x+R/UI0ETcrgeXlEkR5CNCqSLi6KaO4yTRbYAP68jSih7Iz
9Y2tCnKLl4+ki8L4mpScjJOaUOcYsPQtzZPRduaXvk40qHJptjPUxpVmUKXT6Wxy2IFcXM7KpOzW
Nz2WRED49aPT5/92ijE+S5Y6vRhLKp/tGt8CNHa1D+9eTjrUQjAES0Eh53E5cNyxjIHGHA1jjp7D
rNIIJ+Kxylw51+YdkY2tBSWfEYryPBooE14O1lvQkvsZqYXCatMvaQL5WZY04xGYbnJ3e14bJ0Xo
2hG0UpYBn7YaSq8Ns5IxJICjKY3Pc6uoxzf0aMsO97Vm3MOlbbyEjGeJhhXCsKBBL6eWOmrrVIqB
xm3RD8eQCpkrDfUXU4m0s5U5010h7/puiZO3iiu51vh2hEuYJq6Bp6YkI2AaD703G3qauyE9wtbV
Z8d8DtH0qNxSG/JvGf+u6YZVXX5W7bTc823c+KRU24COcFIgdVpiY/9xI/VOoEDdY51DI83/F+lS
+nGWnfnJtLt4L3DfWmOKXvQ46a0i/7RaY7Mx7DjUI/I6DMzvem0yDlCkhqcEV25fiM0B6M729MK3
FvnPQVcbqVMSZQlNEqDKLHAMW6z5LltCWMZRauFansQPkln8m5P8CrW3v3jBaITSb6VzjTDNVSqb
ykYbidER99H9clSqI3R7CafYoj3ePjFbXxLWB10JsmaeltWXbPQwpJbE6k7RMJ+Vgrwrg4Xid4mp
7Az1RqBZ71yhpkXPGo7AVcCB50/RdKgPetZgtoelqZKHRVKTh0aJ0p+lhXaB6yR1/bHuVc9I+nNf
5Wbt5noTw2HIjJMI3omgF/NfnBCWhJy7N/6JejRVb6+J+Ljr3wkVTzCOBJ/TXL199rSoJjButO/m
QvrXmqJJdXEFrj+2FfRvtEeUT7cH3PgIsCW4svgQLM06jAAzXnRpwnGCmYZVpZ21Tzk15aPVhMu3
vxgKbpOAJtGSWRsYaCP1vmaQexSrG+mjVqTgoNI5596qB20nkdx43nhcQO6zigRI65SbdkGdF8bc
e7WN/rSk0XBsOeef+yKRUMQsqnMFmNJtJgz6bs9yIy5jZKIyocJD/XIVl6lzS8HbmHov00zpjP2p
6TkQCHb2ybWUE6AIagoC7uEI1q+4uv64BuuKTGPR2dBSrub3ZpN+sKx6PIx2KB30UAo+joOTuJMM
3ymsdKQerWLPu2lz6wiPKqGuKSqolz/BmTW9ZSF4DWROrR7aui/ZpLjgBmf/9qJuDiVq/EhqQOBe
W2G1oQxNKrHZpc5sn3ETSNHwTJUjt8q7wQliYWnTwyISAtprJI0th1m00BT0nMoKDvFAuaiL1PAU
Rl3vdeTPSIuXe1Saa17m26gAoxE3FA6Tq12zRKacR4XWewNa6sclt9IDsoPLs40a3ZnmsTUfq1Kv
j6mdaNgrllkJGDcYHgM5G4+amoynQRpR5rPCPjpk4Dj8AnTBnrDsxnsoAnPRceJ/OFiXX7xu7DAJ
M4VT1YbDSx/PCc9E6dzDC0w+IcTo+CadxvPtb7/xHtLlI6EiguM8rdEiOjoJQKnYZk0/DXfwTZof
abLMT/KyJKehz1PDVYM+eEwaZASkqFf3fMS3Zs0pE6h1jTrn+p2ako6yTkTUo0mTfcpae3poQnK8
UI97v5bw2lhUKdvB5GxdI2IfoFRATYq9eLnUcae2akl53huM0n4K8Stx+3DccwvZOlf03KkWiZuE
+uTlKJOuVgiHc1npdd0elKoo/lfn7X9BUnc7ieS1mJZAcZFt0PEQCi1rAEIfsGcg5vVe1Qa2i7ik
9FIV3XfT7IpnVQoLepe66suhNKP1WoDZl8sWV/hafyzSPPpxe09tzltgBEWhjP7LKvQohzEaUlU8
D0bQHbVO+oXq7PCZBki504vY2Dw8QQZKG1RaASGvjkzRpiqxedB5qVPKodsWvXRXqEmru2iYLy9x
U2qvmFzsgck2JihQ9NQA8bhBDGc1wSVx+qFc6t6bKM/9VILadiejM1+mfNplv29NEU15EKvUmxEt
WMUsEbL+AfcwmU8v68eqiqYviJlQmFBHsxckV8u36qIN3LFrO4yvUD48prFV34E/L06OXs6TaxdJ
oh8GvXfunJgOlB9KpXQYjXr6iy0PvA7anMDWk7mL2fzxcFaZ0lTx6GCGHFGEzZwo9rMkSB7Nodnj
Rm19BJ37girXW5Ne/PkfQ03SXPZSXbEwNaS5eKqCX1FfxQ+mVVo722zjuhA5rogI2NRX8ltNHEt5
yHB0TVgxpzXzgxJ06ufbx2YjOgXqIBSGAbMD3xN//seE6nnEGbPHSLqT1Rmx3zF3HjNg8z+qqbOf
Eyltft8ecGsFSb4Ew4ygCWbx5YD6bDTjXGqcHnThzrrefVYkCa+buN2TYtucGhVC+DzYO1NkWY0U
ZVVdj4yEvhrBIeQ1Lw4D9IoyebrrkyLaedW2qlwiOhRxMBUDnB0uB5wjPVStmrWkwxIAeJSjbxMK
lveaPuDc0ACtOeDsIH+Xe0N7TPtAepZ4fc9DWvfy+ytcxP4Eq4JeRDq2+qxtPTYDno5oG45N/ZIF
uebXONlHrtkne37GW1/UBptNbA4nA0H+y2kDmtdIaVnnKg+j3EN7wLhvS4QTXU1Kp4+3t8/WzUSN
gJo9oBXw7qsi1yQ1mbTQvPJKhKB+xGmffq8BpbyWcLY6fzSXuXBVunA7r8vWYXQUFOBF2QAG5urT
6lbL32zonZdPAT6yXRocpb6Uj7cntxEXCVM2oC9Mj+7A6mxocW+ZccMoidONfjAmsgudDyLynBse
BNP0Meiy+HEscacOjGGvDrM9PI0JsnfajOvoXwonKUDai7sghxldTEYF6W3WDtrSdXeL1S33naF1
J2dyJPq0erBzfq4/LaBOTg2BOiC7KyGTZpzqpNOBE6TKsvyYhsw+BKj1JX45OVSG88AaJXcoLXnn
Crzev2Q7/JdyMFEZeN7L/VvYZlkWUTR6mOxQoplz+UNrNi+NwVG9/X3fIqLLWgANQ04lCRZIQip9
l0PNUjZpSUt9BMvaxjiMqFh8UGLsVt1obtIfcmOqp0C1pJ/TkhQvtDHVeydOogdRA/9eKYP0iPSt
/amQgz2pva3Fp/WA/CjpmKiPXf4yMCSFllpBT6kkgO3TyhguNdg9lzhQtREGkbbhxu2yh/i63nIc
ZkqrAmrHDbI2oO0wt7Z0PL88x0nz2i0Xewak3prtDzCHiukhs5CctKEafkYLWpnHVFswo7r9Va7f
CX4DclMUyLgtrxpkS95WFmy4wYvKoT61cjY8x2FXfVVpXH+mT/NuGQ9R5OTfg54H7g4K/uVSL1ZU
qnZMmXfMKTthcJT6UYOzGcgWc+dIbWxtZgS+A9QXu22N0OlRS7aajL874zn26mgIwbPYJlJNxR5B
ZnMoxNHg3ZPbUaG/nJWUdIVZ65SCZCd6Lm3hqJQ7SvFgqv2uHeHmWFxT4IHQIyZ0uRxLHawsLCpS
ayolSvMwGWPlnMsUU3vZKeav794eMHMFoxQQNP3a1cmIIieWB4fBqhoPhCDSnxNtCWI/Gq3cV+Yx
3aMgX781qOlRziLIxKeTx+BydrwCsYYZMYVNABzPsBxBeFfcBLentXHgxYYXegJ0NQFnXI6iN6lk
dBPpxIwo8ORHNroXbhXV6XmeLOdzbDbqIamCcq/dvzk7E0wD8Qkx+1WxP1TNGSNrLppAskfPicv4
BIZD3oNZbu0RrlhKdlxq4B3F7/gjsJV76DhUjinwaA0o2hYQb47shxdTevNvL+XmUOJvQ9NTxH+r
odIqC5KRrpSnVXLoESUp9/kw/E/vC3unBrpRI0Srji4JCTcnjYD9clYS+hCiiMhlYbe11+ht+W9Z
LLaf1Xp6Vy6S+ah3+sdwGJVfSRwv33BG2iPjbX1AghTOBKoX3M+r2aKKbXQOSn1eBIvKC81lOaLU
neys6cbDQIuPDoKF9hqNqdURxxEtL5ssB8E5RwvPwBjcDcacH7TS7p+62mkx6+uow6Lafao1Z89h
aOuTghylNQwGnfL2Kt7TqkaLjIFmTb/EyXGS0tpHF4DWqjl1h/fvHoCbgOZF7METdPlJ22iS7Lwo
MaEuEsNr6znxBwO7v0mv300p5G8n+qAPBA2d+2z16cKOznMtA/pDdb39JQ9t9cWJkvwuAhq2s1M3
FpDdAelNx9YFutLqesnnTi+kpaLPRhbi63lUH6TJGt18bJ33v9+orJkE56iPcqettsooBwPyKFQT
5YUXIFa7AX1toX9rU28LvSrFROb2J9uofAnaD2olCK4BbFzjGZrcyAZZvKtFgq2Zm2dLaXzopXFU
DmU71f8zOz3uAI/3hQHtL7Fe69xSoFe2gfUypdiGHEKzUPp/dn7WxtEErAoDzxG8eJoVl1spmYxQ
Mm1uh6yY6qM0mml97LsRVzYujeo/0wBO4kFAjNSvbTSaTymWTL2XZFHxrCc4HDxORmTRHMxy+VOn
TWm1E45sHGpRN0EUnh4H8cjqVCGUMxlynFA9AQztmxSIPHTh9YNTpy9xjcsiz5RyHua6pwCu6TsN
lq0tqao6lk1UfjUgtperU1oGGbnJhKsI71lw6NJDHCq/5N5Udiq9WyNpAukC3ApKgbM6Z4mThVJN
ksbewy6+LCl7grqJPGOZxp17cuMZF8kiyyq4uwAiLielEW1FCD0RTEb1/FA14UwY29hAL2ItPNXq
jPN2TRX99k4Tf+sqj8F9R+dx5cEjZ1jFRBZF1RaC24AaWTx6ozplP0yjLHYALRvbhVEsgQnkYoSg
cTk37ImUZNABtCgY5Pr50qkPUZtq/zhJYh2lTo+OiFaZfuyEqlvKrf7x9iTfMIDrWSoONwtoDFGH
W22YeHD0DFL94HUDDthnNYCQ42lzEMwQ7ZQo8IIaYszB6itJPwRR2U0urhPtfwnMXvi2vfyzLqL6
VOJBdByCILobUX790kppbB7CdNTbozZGquTGWdRSHxq5Rg9x2ZrVcaYaBo/QyMbs3jKk4pBpoVPu
zO86GyWEEBh3UW6gnLIuN6S4fXUmkRE2Zs7XuBpOTmCKBq5IRx3JoTOVYxI1z9CRcpBYirjq0Mv/
nsfma9Ghf2d0r7eX/Go3ix2Fqtobz59gavVqJMaQxrQMKSWFs/HQoQaVunJtyw8hdaej1dlQqQn4
9jQ2xIe8+NBvw9ICI5qhuL6WBq0sfMgyHg4vnB2H3Nxpj3oL0HUJZgtAaNruvB9X98PbwQFMwljA
JNaHNqdsVaFlTsG6tpxTVQ/jOQv63OtsddoJ87eGgq4mBERsYu41+IPkNgGYTrNCWDf7naE3JBP9
jPe0soe6Frf3ehWBAtDXIwEUINDL49oXqtHG+QBdy26CEqpWp/+Tp0rwDVJm6+OViapikkzP/bzo
O9HG5tConwqIC1CEdetcM8YykfWRD7iYEbq3qu7aVTKc7GkMHychXZ3XTea2U/VuPyI+JQR7/qHq
y7xXd1QqtZictCCIE4hzbpepC9rg5ngIsmZP2nlrl6ogQ+FnoiAE9/xyfVOtMRLDmTtcL9vMpZA4
+5ODBGduGJm/DKa609/bHI+SrsloBOHrjhqVSD4ybQBPliX5kCdg22tdxwjHxmqTJt8enX9zPDJC
1hKOCPfR5fyIuJJpXGJh8Z6OH7u+dnxYkeVdY4YATJp5zwnkukPPt9MsUDkgc8hn1guqSmVNOTwn
AupQ1zjKEqY0x0iC0+RpvWW85ImZ277mWD3vjiOFL6Wsd+MHOeoX1j+JxtEtWq2wXTvtbSwQCqia
/KH6Cf698e6MRPxYxO7fTH3Jh1erQ+45KehU0DfhuT84k508BzFZM4lt9v32LXydZTIWwCESdNS9
STRXJzkc4yJfKonOiSRL3zmz1fdUX/Sz1c/Kr64pYMAqeUPXi0vgoy7Zy3+K3PT2Try2tR9IqtkN
lF8QzVnlusEMDyFBNt2Ts2Dx0yien/RONb/JQRx/r2w5+3p72lvj4c8COll4CKGidbn/kG7MILM1
lL97rX+ZgrRD634ZWlxvgiT1u7jagyFchVGsMxcWZEGNiiulzssR6zCtFKupuTHbUvoMDVJ5jaJg
J4ramhbKpmA8+aKiaX05CH4tyzJaVeeNzmzet3X+KWmBoBmpRAIwDer59ipuPTh/Did+zh91F0UB
TyrbZeeh3J/7Uaw6XoSsq9+2iXm4PdTmzCh4CLSSRvdyFS3YfT5YOQ1oT7Kb+ZGapPxaEo5/r4jn
SleauYLd949INUAoUHAhApe5nJwcOGZAHt95tl2PZ8fuWpcahekWoWEeVGCFO0fgmjrHDkFckcgP
zAgZ7mqK8NkMY9J4U6Nh0qKD0bXaq0pNxzzS5W4+SWPVJVin1VN8wJR5jg9EOKHlGk3RfcG0brZc
dCeUzItowBt3XB8w5gtVHSK3zCpTc2M5Uz4kUQsQysjU9C7B6013By1P/h11PITdAelKdee7bW0R
6mTcYej5CzH2y1Vs+TBmabCKjrVgG00599hpqXxyaDfvJCpbW4SaLaUcGZVFqhGXQ1l2UVmFQUur
mNL50Ay58ev/nJ3Xktw2t4WfCFXMBG/JjpNkjbJuWFYwcwAJxqc/H31uND1d0+XfvrQsNEEQ2Fh7
BQCyIpo8V+ACbN264V57tE3YQ2ebfYQb4MvxUmO1MzNeGc8C3KzFYEcam5Cj48S31uK1oTBegTyH
Ax4a54uhzKR0AB1p8fplnOHPPKmHfFkQwvR1duM+e6W8AlTgLomoGVLpZSd9dIU3Oks6RAMB579j
3OybsHWWMfIMoe7gXlb7qTWa3eQOKrnxyV15TO7sEOJtuiV8exd7ZNfLImvaGszAqtrQU64+FdAk
Q9+cisPbX/fVoTaWILxwmlGXGS++uXS2qik2siz5Z9SNfbDaYaQdNeU3RtrezUWpjIqZ1Bo6X9hi
XsKLbZEixzY4YJNaNPt8U/47bnsrFODa87jsG8ConGavrhnsvwHKbJ5Hu3iXhqnqpq9KW9PIXbMt
f/z3yeMYo28L6wxy1MV7WoLecImMGyI87rJIDFN/V5KP8IS5t/np7aG2v+rV7G3qRPYQ9AiXMumZ
yEQvL4FXzICYSMtqgqO9jsOhKCY3wn/aBJqe/jPKuFkTAzFSj4BIcJV6+WVj4dut7cCgcFvih4Fj
AOPbyTosMTrTEeLZjYvbtYfkysZdhrW/3WtejmeliFx8bKaiwdNqPznD9EwauHNiOfk1OqquOWf4
7964SF3ZLzd3bvYUDritOfly1HV2ehcgjvNGdf6+rCd5DjCeIeIZRz2IqOP+7Vd5bYnSOaEJxfEN
LHixaoo8SxpspfuoGdZ6X/iDcWrE9BMi962GwpX5RLFNw5UUIzDAS8H71mXQvS96zjlYzWncWl8K
p8T8vTEMpAK+0QkiP7XlfH/7Ca/snZv37aYfYnRabS9nlM00Vt1W482dPe9kLtzQnMvmsamcdQsP
sMO8cVMaOJW6cX97bfGC2ynX0u0YAuJ5lWjQEY4TdAMBp16nm+cCCbQCcRind3oEgSYFxY783KgO
+aCbnbV2+n0fTJjd4x/9s12Mbp+IvPkfsBa2JH4WngDbcXIxH60924PbcGGG/jLthausc2LbcVgH
ejl7iWsc357/16ysbRYC/qWIQqRwWSXanUzBnMEGTAFMH/WioUAqrCqTJzEO67O51L1zGPIguQOf
bczdJIoxj5x26f4Z5Ujt8PYPurLk+T181bjXbiXC9t//LJBVJhPL4Pek80D52NYuya/WN6CK/6E+
3jwDaJFv4bJwDl6OZMPmBmvJAQwwrUiPq+J2GS6+raF0ulX6lAd2eYv2fmUDoSsJaIAwnvr4snnt
m5XbIpLrI4Sy6jAOZA8tm/dyxUH1vJYYo709m1fH4wzdGjEc25eiR4w3vWSRVh/5c+N913puIy1K
i4ZHQk9hrv6zEz+raTM5BI7GHOQVC1fqVA2ldnssXpw4dKbeiGywnqOlxf8yFJt5QA7Lply4PObE
6pepq8weZZJNCzRX2eO8BL+cYEqe//skUh5jGM8hB869TfIfS9KK13LqiEfHZMBLT26PcSNp1F+F
15MqpbkLvD3ctS+AjXDTpEPMhMfxcrgM38al514RzYk7hKhrgshpMh1600147kqhxavaGA4UQNgB
XXwCQxe46JlTAGXp9MQ9Z+YJd/fuxk57bRFuZEsYXbCnOGFePlC7ZmTimXT8rNqy3ylBfIkFoSz0
28YI6erWN+rxq3sa9SNccDj+mzb15YBB5vZ5KfnKELPU7CGAglmjg73ozGy3FtNwWLQUOyRv9eax
4oWDVfXHpPOdG7/k2pNvkiws22gqw9t7+UO07FBLWJzfpqyLSK1kk1ut34UzXamdUrhjv710rr1P
4i/49JhoUs8u3mdGo1dnGe9TlYl5KBLfjbog8P56e5RrC3SjoxEKiCcFRd/Lp8q4W5hSFzrqyD/f
A4f9amWinltYHjfm71p1sDVDiRLdIg8veaXAit1k29RbHv7TUUa4/bd46poH4I4K8Clb74MCMxlq
h+TD2894dSb56Nk6N9bWZS/WmwvMhTU4TTpW5pe6yVq4HOhg3h5lex8XpTpX4U3iw/0Dq42LelKP
sJy8FogGNYE40fvPvmV23WIPOc17e+pxBMDw6WRUoxGZ85DdKL6uvsiNa/f/w1/6xHftlHlVwENW
duvR+Z7dvzBv6CJkbtnp7Se9+iY9Wi2U6hhV/Wvg88cealqpsEzByuy4O+waMzGOrFG8KmVOcROv
dkS3rTtoud7S4Vz9BnlG6ugtTvjy2irybFh5frLBRZJDUFuMnZMabpRS4UWLQob/PzzpNhp8wm3/
vriZ5K7adFmM11Rp+RSkVXxcxk36KatyLvZx74jnfB3082rK5sbR8S+F4XJBUchB2ASwhwa1vfE/
ptnTGtKCTIAXabUs50nZo4lf3Vp8hvlgWGduoD6Ga5ZI/5ryIfU4p8tiX45pjJUEmUBepHNlBAgd
IEOGcRH0TTjPszGFvfItsV+c3vgi83HqyGUfbefG3F1bkB4Y5MZbxET8UsQjFsvucwJGI9z7hz0V
uZmGs7FibNbii/+f1SoUK3+OdrFbLk1u1rm1rUnstw5zWRi0mbMqu8tW37mFR11bhlz/cZ4gYpFo
qYtDcIL31k8BaIOl1RpxC6tOBv6okSyX5hD0bXpjk762tfBGUcZwuHMYXqyEZK3yahE0bSFIi3sb
j0gjdLxlMVBzLmMbKVzwpt1gDunnvHTlz3lx0LS+/Slc20SR2G3oM5R5VPYvV2ORpanwig5grEyN
+7Xt3A+eV93Sr74mIvAeucZtBF7EWGjeXw5j8fbyuJeIHpp0LY4Z+ae/km7CBV+w8rH99eKPVU1O
Et7LZbXLzDL97cdSZTSLCLoEIUxoo0zzXD2K2o71Dv/ccQknYa9DKLtq/d4Ora4iaVetH+a9iHEV
89w5DS1hVu1T1lsmSvJS1eVuklr9Z2YOa4MeKlgH0BE+6RcFoa/aoqs2ZeQ8VN67UcYtUl2jOGht
3Dhvr3x/HOubToymLZKn7YX+sX2oVZG304KqFMp1Qgwt3BMlVhxaOazot9fGa4OCjelJ+ifvDEzs
lZgaN1EKGcnNP4jzvI78tkW9u2KP8j3LLfGe5mruh0mO/eoZvdDgftBt47GG3WSqwsz1CDVYl9x8
lIBgXZgb7ZA9dH03ve8XpvLQJiRC37ibXgFJtooAkvPWdkOn8HJ6VljBS58D9DpwBg7Z4rZ7Kaw6
8lar/7U0aZuFbdV47o1d8Vo9izMCaN7Ww9/oHy/Hbf3SU1nKVbuzS+dJ9JO7o7+RVmEDLIJMGFNo
lP3TWESyQBI/LiIIvU42ez7xW+EgV5YIl0kLqAbgbYuHfvlb4Lfr1V8DFWELYf/I0tHam0rCd+3H
pbh1ll6ZcNThEPY4uxEuXlKMpAByMOXIWRqr+kEW2o7GfkwOXPmwuSyt6jtZ5sONt3zlCRkUjJv9
hArwsrFKxBPeLt0KhXZS2JMPg3V2BsMg3lv/D62eLUEZJIDjGvB+OzT+/N5wd7N62fVR74zVXra0
UMdytvZ4o97CVa5N5fZVQ0mGgPKK3LpKObtVyS1vtDCEgPdSRj2ipaPXQhFu8Rq89530Vu11bSq3
KeS2wP0ZSePL51sn6SUWoWT4QCozcvJcHxztwwXIen2jwLw6FAUe/3AavNKDlpORuWNW91FaWekx
CWr7qIN22tVDfYved40AQFcVfQpyGIQIlzTzLDMaOv9AD3XGl1YgE47o/6T72VoIsSnxlXSHhoDp
rJ13QUCH3JiK/sbV4V9Ly4tSD9QD+t2/ZmXwRV/OreO3Rjtiwhptfuvq0PBaPwJUJJ/WrvUx+C8k
+2RbiDI5yX5E2zgbbduGldalZMfyk3vfnOn1AfV556nuKMs7vL4+vb3NXyl7SCSnEP23lw/K+vJX
jqlqsAWxukjipEw/J1339mB/6juzvIsDN7kB0F9ZBajkCDQB2aMmuKSWNsYCacUDf4KdU5LoHTeo
LOPkoW1X49YBtk3wxQvYZHEYgWwycCLlXz4axd4Y2zMoQ6vm2Nvbiz/saHLbGH2Nqj7NNXHsoRnH
BFrbizjm5CFXoSdccfjPU4xsbqsRUD0QunGxEFrwGz+bgVeMcSGQmIT7XWply94Nhu6+qVXy+e3x
rs4xfLlNgmPQlrjYtFqDC8K8cim3g8GDUkYEIDCHvhuBBP5zPcJdJrDZt3BsYP+4KJqbeTEt7dmE
GCVlcCJUhJwvMzUOldK3Ao5fP9U2FINs/oJgNRcLtSccnuhmr4sGo54PLurg0Bjj4VDGN7Vgr78J
oHZIIHQdOUmhqr1cOIvyCydukg1PXHEyd8b0TBM83a+epULaAur89gv7Fwp9uVKZwM1ElKJpa/Js
z/7HMYP5qt/QIePZAPPtqB6l2xxGwVU8HPlG3uW1A/2aeNuCAsbVzn1TOAHZAY5MeizmJ64O9kSC
Rhj7dVXscYqy7/IqHn/lsrIOcZzpYtfNs/nA3JFk2OLH/FeCg0e6f/tBrmy8oJQcXvCqae1zv375
IHEjFs8oRBcVjjP9BsCvzg0+d+e6QnMW+kLrfTGL4KiI8T0HMja+ALd3yY0v/9r721JFNq0zS+VS
PZ7h6VSotGCTEZ61F4kvDkY/uMcxtizy7G8GLlyp/7CZANeD1Ijgh6Lr5WMHXWrbYtvVyBF3H+t5
Ak2wdS5ObUlYZZkfUs+ZHgp2vkgns7/TrFvTvWl/9LqE4GdgvGdBN+fZL/UTzkJ66qA5Yu3EmQiX
8YfjXKYjZtU9lTvI46lw8lsw/5XJptqEig0ASN/k0ham5WI0l73bRUEnUf34zfIQ21n/NAVFMSD9
HnEXfnuVvYaqMGuEX4mElk/mVdEy+UbdxFtymioFXABlLFE5WdiaK/pemRAuOXWTsfNHS318e+St
dr74TjdvGkJN6J2YlIUv3zNw4NxOLQDcks5O1NZN/ijX20YMV4dBU8W/XCswhXk5jBr6Yo3noIsM
R2ErEXtLc5b9soQ6too+1BijpXuBteE+WYBd80zkH6cqM3dGUKTvtRzL5tDFaXpYU1ve2KuuvW70
uBtcDumU9s7L3yZ6fCqtjG9rzRvro+0gf+kmvzj4CSyXnRmD8e3envRrq3pzeEIcguMS2YovR1Sx
Z4CSMaIwdL2vUseJUi39dzoo8J8THN8u6NiNQa895p+DXlzpXdWslWektNuHwqM5katdIKgcHC+2
3o3x/J/d4ZjRrQyj1bmFj15e7A1jyqekIFnCW4LlDLmsC1XciT0hRWs4+PO0B7R0jkQ/30oAf/Wk
9CGQ34ACgYVSm188aZv5i0eDHy2MyPz+5DhdggnGFoGBuV9pFMd6nZNb8S3bCn7xIXEvpSDiEodK
EvrXBa4er2leLnTPogF1dXW0Brt/cLvYvK89M77lCvfqc9oGQwKzuXuAvf5bqP9xui59oVurabgB
J6v1rhpm6xCo2v/49jJ9tSsxCmJ4DHw2BP11a8dAwURBB8FmGtP3WUuDAKplC4LtryF1BAJJEMxd
3yy3JMmviRIMzT4IgscV1cWM7uUXshlJNo0AIls6af49WE36m6rWWzBChRpAKWZvgdN29ovo7vUz
nkdJECZzGzzFeecu+7YkLBMqeNw9vz0lr77c7XdxIgAuQlti7l/+Ll9W5iw0nlZdrgM7Um1sHvxp
zHbJSM3W9a0LFGKSkvD2sFfeN97I9DLREHANvKym/I35HGxUc6+Kiy91LVMTrNC5SX++8njgHlvT
GeQUktr2Zf2xrqg+VcdiYJzZyI+lk8oiNOWc2dGkFvkJ3JhLnRDD+OPt57uy0raOsIX+hjwzJIUv
xy0wHESmwrhrQpO27jt9kFnjhE1qrvtgNQOyrqQTgkneopi/nllMe7m2gVJsFfhlo1jNUKA4e3C6
zf3h0YzF8kFlur+B77zekSgeqfTh11BQvKqGhzRfeHBu732eBFHej86JdLy/11WPp3QG5317Ol+/
RthiLBZIXPhcw9Z/OZ0khAaD7dDOz9AxlxHBOv2hsHRyym03fo7dybrrRN7+14vwxlEDDfk3CpB1
enGOVu3IzdSFz7Xix3ZImmreNZWdRVkxtze+h9ebLUOxI22cJe7Bl9RG7Yxunkl4NAM23z/SZo5/
zXlpvsuBf7/8D3O5qS/+hSCplV7OpTDTiammYeliou1/qqwkSfdeknFZqY1i8iH+ldmRPJ76VqTh
1YekAN16KbjPX3b1FmGrDviXj9FQ8bH1nOJeVpV/tAFnbyyY198fF0P4fnzzMAwp+F8+JK5prhAW
wA6qfnlsHUR/x6Bbx6NtK/nbT4xGhsvi+o9OnXo3OsKvb1isG0Rq20I1aAFckqKoRMi4F3xzSddZ
RVhJQxf0jQaFw3/Srl8yx5uqQ7KO3UdX1us/AWQVDITLYTY/vP2ur2wGgKIbbEjtsG21L6dBxGkx
zTF91KLqK2JxEJZGZllL+8Z0XxsHPxHkf9st41Use2LCJIWXzZpyqu4+sYQ6LFZ2y/r52qbz5yjb
r/hjMwfBz8cW3xyIWEOBYpeEW9nH0MEb3eoDHt/j77en77UIf2O+w1z4F1imq2O/HLEBABQ1ppoR
LWjrIxmYTrqLS8t/qmmyfxvZg+8AbEwsc+Vkn7Ed0Q9lYGfPVVxXd35qI6J7+xddnQLcDkhu4GrD
jnjxgzByyIqNzNEUZf/ZE015txS++U3Jyt9JIqNvQd7XvllqoA2qgt+E88jLAd1BV51eAcbiQmSn
iW72Lm6XYr/ZKt24tlwdagMdIamwO73qDGl/nTwJRUyhCzusfl2eIRroXW5O7untaby2PdDsRHYI
LgYGffFdeJUYcp3IHqDKL/2dK/Pht07jQeMq7Wx2saQlG11mHBBb5Me3x77ymP8qOdkjuKTB2X05
o+umoKjx+IhG3Cofh0UZ75PJRzmKcObw9lB46175MsGtKAUoPrmeXQKbTk8mhurgzPtENnX3Yi4k
QcmKni1JMHbz3KWCx0y81FqPnTkMH5HAz6DYshM6dFK/yA4mVNoPovDE38syxx+aLo69EG+Cytwt
RqymXS+VGYSkaS7LcTHdZNxlpZ8Zx3Zw21+qs5320HWD/unV9TyH3dp5adiPWf9+MRCnRZnXOr+k
motfpp7z5kQWkFOGqm/nv4iVGZoQJG0r0nO7/ElNb36uZdd59Aha+XXq/bE/LmuTf91ydBvYxk7v
oVyNi+fMsalbO4tcKmLm+zQPkQsbj30+Bu0JyBVRFSUnLIzcWLtf49h55VPpAUTBJuV2TtVKsldA
yHW8m8us847kcuKeYpNUe0iDVWanOIgD7vay9scd3pZ1Gi3N0pd7+ij1uhONmc0HDELKU9CWE7Ba
K6QdVtWikvfdmDRfocsmf9ddPXwli9NtIGtUbY/sE/e9nTOu7iNRtMRnovYdn8CGTLET8TDMkQis
2byP86p1QjaJ/Gft6lQ8Sj81n+GTKcK3Mj/+YHYtheaAxRKOlGkJ+bw3aj9/HgmByfdyhM4Xlm69
fEEGkGahZelh4Y+o/PM6r6PNjQhnVhffEZCyMe0f61WQ7rGaNb9pcM143tRV2e+g9hOi09DuJ5Ez
F3P/rtXIAXEAw0HrkGCcBdYoMutJkP2S3eHwVj9lvh/zpGlQ3CWuqNxDJVn+EQeU87UZ8/TvCSHs
VwiIASnmOPsb9APy5VhxoNr7zHTpDZRzjotc7CTcgss6p09QE0f46BjOMu2TxleYQ2bmXIdJ2pGx
Cql2qY66tUnrqpP4y1itpgvVAHOcXTeZuXPwhyYoEebUbfGILYEJ6aEa0ztlGhDXeArzkGg3de6E
MwNxQxByirC3q7QN5YgNy8kdfUPs9NBb5KqCBd2JNJa/sUgi5apNQYuYUB1MZ2QlOaE4ieH/7UyB
cg9ejPwnLElNkqFlYo39PMx1sRyzoJzluV5cM9/hVtm4RzuO+cuEmJe7yclcgWFE3ryXlmrekYnc
6rA0uv4hj1P7eZoyA3/1oZq+ex6t/siaYAIfSeMqCwh52nPvTBnHNtQkrphE00PjP6y9XE1Cetwe
FlsmeczSH+fybHjYqd5Ta9d26JMg8uyKROAXaSS6OZRLpzA7GVT8c/D8pTg5KtY/m9iqv8wuUQ2w
3ScHYIy84eawJIv5T5p7+cNizBlbkZeqMXRmv0NP7yeOH9aqCz70iWC5NosCS2OOi9PMWkRw6Q3l
+zhpsbSeuRLczTgG+0cSg7lJ1o1V/9Pn9Degg48a/wECZ4tQDKo/+35pu2FH4V0fSuAo8Jq0rIbT
VPrxLoCe7+yLVMbWGW5CU2wfxfgTmNgewgm87jkgWkPuxq6azokrp0/dKGDdLk4Rf/NmlsquJsm1
O4/JnP7mur18cx3lqd1Y2RMn5eLOWPrzpo1dKwNRRaUcgmftjVO9t5K0SM4iXacZS0yBj5FVtyrZ
23IyzJ3tDsYawsdwjFNh0+Te666IVdg0yKKjacF6e9+ZtSCJczVW0oPjNpG73mhqI+zqNIcdbzRD
/pSmA17vfTYs424p6mo8ZXE+x/dB3UzdXWag9g9Tn1zEKNHzOJ4bKUrSoXQPorfMOFacxDK3KvRT
Q8zf0yyZy4/ccJ1fppxSQkbatGseYTBYQOnF2nTr+56fM+2lvQCI4Ts/Vw+msv35SIp5Iu+ZfAzq
vQXmuYgCVeb63SJnO7uPVzHGe4VRXPPLs0ev+pqkZc2euCxKJORgexLPh6PndoH/w8uSXv5IzEVb
GbDr2C24eWKP63+xChdrzXBy10F8UI6bB78XysV2J4ul7sTRSOPZFKG7xDRAw9m0elRWopVFu6Cz
7abFiBqj8IojFvp9+jcWyUYZanuV6y9hjqNyCTbxWnWKExef7vtYBuxZkZkF2vio58GcP0NLjLEO
MxtzesI3MdO/isFKrS/CyfvyXnCq2BFejEn8T2eTKD8cWrkxeI7cj5b8PcxZa3qc53RxFPeCAKJ1
2FemaPJdB+LY/M6C1apr/NB1M3zA6Txr7ot5Uj6tPbmS391VOvmKa5trtCwfY0ie8km1DuF+ydw8
JCD2EGyGyu3tj9LC7xYg3hlGSKST3ebPovT6Itk3VmHnnFdKx7LFlwH66QfmzbB30JGs/p2kf5mI
cO1xt8SuZnUSZ4m4XrrN+KW0ET7tc6OWSxvNANJzFi6JnOKT9gqdPukqGNvfVbZuLpGTzdJ/ctS0
uAeTbwMijoH/LY43BohN/puWSZ90u9EmkvuccoNOdlbsVU+jNWt96ojXa2jVO2N7LxscZpMwqPDr
sSNPtU38DivAFotB018XR4Z1OwVY+eSpM9Cnc5pSPzrr0gaPaen7SbhUQx9D/LEXDKNC0koD72PV
Z7wUuGliKopQz8HQHuciyOdTUQ2OdWqk2zvnopldFOJGE+SH1oMeFzrlVsw2wi7raK2GwUgIGgiS
9Jf01zF5auE4WuHqVjjQJWpcnNAYBlyjepHSX7TsZXnXbzYcuzUuKUzb0m4Ih7KmlhQLHGqrwzA3
thOpCccrRYipzoIdcYIV/fEiMw0U1jX5HjXJTtspucbpjugxzORdcyjfwQDHpHkdzPxzqmF+R82o
XXG0YTS+C2ovsUOrEcGwG0dLfzFWU49hiRaQrA4jmc706LCTrjt/pmeVkTyzywrPfreUc/+Vbv60
RoMjzC7kLhTPd3UbeMsOScsAzyNTVrbH8wJrI8/XJfyz2OLPG1OZ/KhcLFaiNhiT+rS4a/lA1GiV
7+y5be61MI30MUYDsOzXMU7fjex7TByU2k/uRq1Lw9UqPMmBRf8v0rUq6Ub4/L9RlQ8UB37uwzIb
UzDVKO8w5MMAiBiKsDb63vjeFn1FO04HXRtSKkoVBrHf2geS9MbgKDHAcMOpr1u583XDzty1Ch9q
ZQ49wQPGsOiPbaUndcyyap1+UDpaTkiHr8x/p2LKYYwQlTAd4x452PyUTKldHNZknVYRTkE9qa+y
LrXhH1bisy283mK326vem8q9MpNA/DDHzvjWduj3LUzv1XI2pm6SoQf/mu8qyzN/b5BUL8IFOU9F
30da+r7u3fxkxG5W343ktsnQxB1teG8ak2FQf7tLu0uMuF73Hje67n7R8zIf51lZmsLWHyqWeq6d
HTl5BOiaVQA461XziojGHCfMkl25nsl3Stdd0NSuuR+zjros5DbdJU9sxmbxZE1eWrzPdG3W75YG
f6B9bjddg35Kzh8w7IvLE0w9/5ypMm2jNs7a9ehkgGwPAe/x6JSry9pwqHr3mInOxfvGW2x7n7ZK
3vW5WH/7LTTHWW11aV1m9VPhVt2XkmiuPvSVQYmiZhoOEHWnygulnUFG9Ve7/MFXo3+4aDCM0FJr
6z20q26HfWNU3j+eHJJ+b3uTqu7sovH/GUenT3cJm+dD02Hxtku8Atp2RYFbRabblNluVkH1YWKb
eHZ6pRE4Qh3knK6yOn4ir8Duwn4ocHrBA9hKd7ibWM9zm+VNSHnc/LVWnG7nPrU4ads6X+M7zuEO
J8O0porVXbK5j/kLP0K6qZofAwLGHot2M5HqOjEWIVuqaqJUqJrwi6zqv8u2Kt6zl8uVJnddfZ6L
AlCPLyH9ELcuf+ngIcmMZhi9VGajWLr9lGdYhI0JMYN7Ty8M3+OYfEJyMPkhrWW0dkUR1PWu6wXX
MbzZgqhXbokUeo6N92mWuzlllUlmnZZ9c5/Mo1F9AZ7r/45j1cA6HM22u+Ob9I9igHr0zUvLJKXf
XeV5SHZI/Hkc81GFkOzWfhckZWeEFHjZd+0pfRAqqNvQGmG8f1w9Wa0PvdOKLAIF1vqunIf2x2gH
Kz8Y0SCkVzuV00k77AJV3gTDQfndWN55mb+ei4639dzEMn0wR3bG/dJZq3nHpxnXZ9COpgodRabI
wzSsqj9KhxbCoVA1UQ8iyDxF4aBHe699ku6/9tZU1F/NyfDqECu2Ov88VcILIrE2Th4Wea2wKKnt
IIbipPTfiSjhd3DzyTMnqqah9aM5oL4Dv7YocDGTsNbDmJeTvEs7uyiiqk2N7iummosMEz+Lv1rs
rXhulMn4ycl1+s0o1umLXB31WS1+/bRU7fo37a28PEu2jjnMRlbyzqrcsTrGTVp/8lMdA4FmTF6N
34/+Wwy+PYV2B8V78pT8rFIvGE+J7oMfMtZrf3STeHSegy533L1aLOdnLMzZ2wV57coz2zhbqptR
qXZrUZoPrt80D6lHURVyUEhYrqo1nseKC/sJ+xvTfkqnTvenifhzNhk/burHsl+H4jQ5bW5+qtah
7f4qTOrdh3bM5mNezXkLYWAUd7zJ+aezqrE9OqKZ6r8qClP7wRmc4Z8Uama360okwaEjNy+yQjZ9
Ew1NTgaediG+PKZZiejcxC7RfBdbUhQ4zLnyl2HMwceSXDl9BszIrHDKy9p4HAiOOk9ZIeOdKxw5
HsfejinFtFseK7ueklPWGNlfYqym+d6rLT2demnGhxRIRj/UU+6evdFs3CiZrNW4r5gd4sY3tz2s
7836TPPVy89Jbdsf7USVFBe2LmDUd9L+YhorgWq6AbgNhQZJ3FQ/JRhBb1sFo0NEDVFlc6loCDT9
OkyxygmmYY3mrRFbe2WZ7TO8UbuOODPFvepUl+8m3yY0wVEMHGLn0f22KhFTtcU6c+BDl9lAaaud
b+48F9XZ6lq8imKvs++QeOR+NHL3tf+a+0EeOsuX8dFdK6sMu27N9X4kZHEKx4rFtGMHZXOj/pt/
mk6a1btGjcIIZSKz303eLcl+8Lz5LpvwcZvD0kxssGMiW+eHsombLnQGDVRkZ5nLgdLkdXMwFigV
Ry55GudJKdZ0akKzJnGI+B3ZPFmuKOYTuSkgaQZ272wmyLK6LVu5vLfW3L1f8so3QgOs2nyfN71a
D4BelnsYaa1/sefAWiKVY9t5MEAKkjsrr/W6g3uLEUlsZfnvOsYSP8QwUJhHPmvLPI7UKNVpdnCC
PTvJumT3+TJviTXosZyw1JglcwcUqYwk70idlJ36x2GxEVCy65hIK3BOcg9JPKQqgsVvro+Ya456
XweNNXzWgjpxv/Jz9tSs6NcTOBRNNLZ2kYK/cdHhGw0SFzMzA+ykZ2gVZsL3PyRmXPthliZVGibN
ANIi00QhNyrqWEQWNvjvMkGGfVgg1+7eOeninwqjzLsduJX5F5t4+RWSQ+qE1uzUP1LhVHdysCDh
iiozinM7USdi1uhO3i4vVuc5RzP1nV+7pUkU5NMfczCKb1iA2B8rvr7xWFpKlXt8cdwvdbBkKrTt
qXvUDofTP5M2nE8YXJv9HiZ+/jQko1y5kXhgP0Boy3eEPg6JoeNspdGUW0b2IDomK0zHZjq3jd03
WGP+H0fntSQnDoXhJ6KKHG5p6DA52+MbyuOxSQJElvT0+/Xe7rrsmW6Qzvmj6zyvTWtb52qigu0u
gA1YMxKew9se90mbDX2dyCN6Nu8l7qwpQXfsNlMahlYxsfT9/92aPbG+QemkfDWxI+fHyKfZMh9X
v9xz359jka2TM78GHBJ/zcakeiBUrAsunpi3d3si5TyXKN+TPOa6cTj94+1O4U3kyec9ObUqEdb7
0Lfrl3GjfcgWUXnj0fF3cbVr+eZxGeUsLhtOxyXl/vQ+OicwZRZ3a1WcPe0Xz8YdFK+TbTEj75Y9
ZsNWEaJESigunWqucBV4iypVuppl9PhaS762tTDRI4pmsEMen8VNxYiQJdPIK8/7RlhN6krk8rnq
bXvK/BbTCtPY2pPe0A7694bgVh6aQuxtWkdDDWzYLdULwfRFSwgXA/SZBGJwnDaY2+dFYmo7gtZO
b1PQIi1DjLhMB3xM8Jt1NcXf7DbqElnsjylYgjx1tQv2kCxiWL+WxB3n4zDbnrztg3Kyfhs6A/8l
U70Uh1lU/l0xCfkdAwy3eaN3/31di/pi3KIUOSNDUKfBXtEzGwMh/vNawLO8WifCr6dx3kmn6AvY
+JRvv11fpsFV5rhgYNoyw0lx8RmmRY6z0H9LikFB2FXW/JF4vXpRIVeP0OBEh7GcnLdBV5t/0ykp
npXeC/slZChYj5a9Q25qvALTCcZzfhS4E0TK0do/WoblMffHqb/EkIDuQRlmyPtAdea0EwLInmAc
0eVu1Sw/XLTP84V4VvEgxVz0aVQGy3ZyrFmcYzW49U13FZCw5ATdANglBkYn7gic0cXefWvAdA3k
PHXuYVs8xvm92LFbdaFZiky7sfoRU9Yq0jaOvCcrrCv2QRXb9yM1lEseuYn6zWwqmoO9sLplETO+
OBBppH7KpAieSDZsulPZRv77FPuAdVsYNobuB50AAw9x83vd6utX7ZogDy3Vf15pj+ogTd/4uAVX
89z7HSscGRZE7xq7qLZ0NuX4hMWV1tJuj1ZeBNlFx3j3i/1hC8ekREphltw0azg/rLHFxFTGY3vP
WKPrbK5rd8tUFO5OmgCdvw0lZWYf7dh2fEzUIs2vNgvYJ8GvsTlIj/blB6nr9c4nECbgbcBc3nDk
Sd9LW/oy/okBmu2k9SQfcIyFBjaAWo1Hrw554ACbZdq4zXWYLvdxOJX9POeMcsjtXK+j+NYluft1
QVHW3wZlXZxnbpTXwfTu3eBe68vceB1QCHdJYZ6tpHKx5FDrlCrwTIKHbEu69+VqBV+Ag4G8sMcH
92YcwvK8mxGbJe4v7xcy+far4MQCxcbjdqcdUQ8pA9f8IbxaWHA41n4f7oPFq08xB0nDevS9g9/F
9ZzFRWk3OCs63k9e1WTPI4vfBeBVRXc6LiM/dwgbR9xMb/KjEwTgEzpZxYhOYY7tFMTJt1K3is2b
nAImi1FrdASF5cHHzNZeEG7vG+dQOlKWKagHLw+bFhgoMyehv5FHHQvjA0TGJWi0tMFQjducAam3
V+5oy8lajVw1Dyuz1XehM3PvKOa28QGEUjd325Cw/pA77MpL55SVlwWNqx+LxnS/mjHCKrMF1Kh6
MVWID/7c8LGRTVdbh1Yuwtyrzut+bAET2IfowuW32OogeBGeN1MquASrcxfTCHujlV9v+U5TDG9U
4dU+WGoffos2KZ0U0myo7itp7/fLPMOjzFOy/nTLOmpAIAnTowXeROmEweRWhsC1WddV6mEomm19
nbaljnMCJKY+9b1SwtxQR3NTqrYS74lO3PX6tYbk9e/78OlFY1ddNjZhK/dI8H8bldp4Yqn3Sb68
CTCOfiW7/Nh3Ef/AjMoPXXfkBqZkCqoiWwe1DlmovEKex05F6lbEbf+seUD1jSdl8R7Tc+e/9UMX
jYcKClp9hrKZbkgdRABjbK+zDt3kKvC5bUroluTMX5iX+FU4UQRR/DhHrORcABNb5362POte1GgQ
7q9Q4u+w8UJFRETIWLLJ2TWZ7u1pz/Yt2HRuWY33y1uX2UodK+nntFDbWB/HHTYtM743fQDpJNZ5
afX05fTQGQ/S66bvcLGbx0VsHs49pK3uYXE1xs7WUbs8RHUyPkPE49SKyiq5aJLD3Lc2qCGTHI9I
rYx4iyj5oWDR2jOIstru4jqcX0UHa/Y1++vaHKSzDBz0YaczwRag2f9YwNPNqDC4dRPep3O5Ufl9
VxsZSGBHjIUXTUK3eJuraqpThpixguAxwKkzC15yaKvNq/kUIw2YHbYPe7D7/XOyL8M/2sN9WrEQ
eHGadqU1nRd4QnmmrZRfiHt/5qNBRhackZ9E+jBMQX3WVuEPWUK61ZVCKopbKJ+AfaDuk3sidMIa
vVnSEIWQjOM/z2fjyLx+pvU1NGtori6U4RkjjnocGzGpgyTwsOAGlbRehFBUoN8cqmtWxoN7viq/
yP+X0Vo/QbmSVwZpXvyx2dgJ6egiC3Z3CSdziENneqip6pzSyqnNb+hfKEKKQ4MiJY2USQU9KTPr
NYDydgi3wTvPsm1+hHHCydE1pvwzd0PR5ezc/OEdYS9BuHjzTCpX0PNj08XFtwm76a9fjwzbe+vU
zOl98OyT9jg+jISmrMdZelbOOGlVx7Ee++U52HZ5dpjvDOijCIa0qtiYjmDvgTzxu0Qu0FenX70N
pfTLyP49nja1Wx+JWDRhQ9uYOCeyvEd5acmIn9PWrtRTDOvS5ItrBpTWdaF3skoMKwto0mJTcOZw
Dpp5dvRPT6sRMjHpFctpLDADKKrF1cFEyn5ZKxX9XsfKaQ7m/+ejxwQiMoWwGg7c7E5LPrmb/LQn
UzkwGbP40zsFcdCDNWDtrDo7PG3x3NQZf2XzWo7W6LwmPUUj6e7OYj4m0+jNhAlFGoRn9aARWnrY
wiN0md8A89sYI3ZkWiYNhkL2N9BPpCLSJaamYyxr387acij1fUHs5qPxNFIcDif7Xz9H4k4g9l5P
wm5oj2tDFeYNR8oViuxGgWaF17xKMFsd5LS7DdlkHhCWXJf4rg1iaV086QxNTiVQL+9ZPcs1Zd9n
kfe6sM1g85S8SdoY+tllNYWrjt1tyDcuAQDk0gKYI1fu9+R5Laxv3C8yr3p3ZFNZXdml/SbVJ6kL
M/ee8sQJ2WdpOF47vz4nddnMNz78Jp+Dc31ghVRlFpaMXpcA9W198KIdfGweChKLwFFIISBTrPfJ
VnPDgUyMKlFpO1QJfWpcUChJPMNLb/U4f3IxrvJhbGv4SLQlVZyymMhP5udGpyzqIkydiJEs69Gj
vvQ1Xbe3zR6xBVlzQJ8DEdzeERNON2Wmj/bmLghG2eVJWcQAKIEqb5PEavWdRQnk3TDvOKKmxYXC
81WFg38ux3U4c03Z74Pb2X8DV1NRUV0VqiA5Q0cTuHBanjerUO3h/3ytfC69+Vhsbd9/ql4wxG9t
YD/MS9mhf1c9dlvfnRzwVUvPUxrj29ZpRJ3MhaQQmAV/D4SfotmsXtvaF85xWQu4LMab9RYqe69O
s+ND2xmn5E+XMzqci0LEayGu9xeZGhKgJxhOvb2UkFHzQXTlyn8oNrh4zxCFqLuoqY/MzDvZuDZd
dyl71n5JdBtEB2i2drxmdpiXrUXUn5U4guKzqHBgXGoyoT5G+Mmb3Sx6OAxw9SUj07qLo5a9ZaWC
ZeJaauHI9w5c5aM32hChtl8lClsciiUr6pkIIlzkzXhjQVC/joxN/jvb4CyffE+N0V9w9wqZQFRD
3nQAQioTe+WA8aBFZOot9+GrXadZ4rOd8azhZykuRdeQHDfr1q8vnqNmnaHj5KyGNS/0v9Ay/MGN
JegVpYZgXvdm46WIf2xWozFJjnVcBRHnaafdsxCyfW3Ksf5VrvDIZLUMJYIFJ9kMzs6++Qun4UAw
GLi4muNcxfNRG7m4GVgBQgjmcWSLcFUhuZ7Jktz2eqIYL6IEBIVUF6Ap2gYpv9gUGAVMHIk/A7zZ
lqoaFCp3Omczt7ptvVzT775hdHHHLED0Li/sGuucixJnQUYXYXjj+lf1wVZxlh+QX2huuKBSMOUy
6O2DGHwzPQ6acAiwMXrm0kFytI0CzcF5WwfO63gK+yfUPKP/bLt8T79CaYQ5r5zlcTrbWxW+NrF0
I5xmDRS2Iq2leoD34KyDWQaEc2ffTbD6ErSWlsBcvK2h6IFZOmcHeRPeB8wRV3+3NOX0Ee4c+z+E
XwtW0Oudz/3u6cOaLPMbUv+iza+RWFXGxyx/jPsarfd1b7vNBZQF1r/7/1cxdix8vmBmneey9hAb
KGmaH1rqakzbTuG5S2TZkLlb142HCdvIi1KMPFepdRsf3LEg2mUmeOWnD5TBk4U4pDsoaj/6o9P5
XFUR//P3uAfBDqoe22/hoOpvW1dNmSI6sb+GOQqr22Ia6ZmDvAuXo6OlfNsn3f2NpZhMTqpTs9/J
tVsTes3ikZxQryKW16wkA984zlz+66w5rg5kRxPkiJnRfmEHQn++gHeXfPYsWZsbo8RqAmfh/p45
0g89RSd7TiRc+WdFGvW2oKTf+QUaJ8xifwSGnHzfcrMp6cv9l4zm4ZWq+gSRkplLcaSf2kVXUNVh
1g3E05MiMo6EEtnOhH7AjMlCeZ5vqvpuFpGr0qYlayvzyhnwfgSavDMIAVAWaRX8G6ONmF+i18d3
etwmwkmmWL92oXSclLvHg7luiVO8M5IjMYvMElJSCjxc3I/TDMQ/j8qKckmi5f5r3XrbP2zNtNr3
0O/OmPs90W25axXiMZ57V4FUCW6xYl7N9hzuVhhm06T38aZRFiPD1E7+fVh4q86JulqqzKgmsXOO
N2mnVRzQRTNC1+RDLCeTLRUStys+q+/6eHbC46Y3x8cKNUqd91YThvB8WnxYG/JAIIKVz7zdUQA+
F3WUcGCvMrwtmBNeC89H8OUlyFY3cBoMJ8UY7sckmaJHxpDhE8LLmx7iuW3Oi+2q/TyM/NWEY4j2
wfGHjQyzUcpHq2+jf6ERTAkQrnF/hIf3HydG30/IgiFI8ccgsCEInKDQUaooToMKAcSl8EGYrJJI
67+tVxmdNqhDYEd3qdqMKRPpy2ygQGQ3+3U+jv1mkxhLmldgl00M4WGzMqXobphBbYn0O6folvua
Jp2FSVRA1uR90JUowKDzX0bMRsFh2b35u9AcY7fNgjwjKxzhbJm8bpKsss3KYF2U9eM6q256q1v0
fncWDXxvV1GpSWNfm3MIqjx/ss7OX1C1nfewiEJ1GaqZIsgtJtc7M8CjHpzdMnf1rJSfoodIgrQC
31/vCIaaXqsgoEuMJ5kjSC8Bxx+VvPJhMCFVpegvtEi3XXe/wm4N2hvus+BrL9b6QROg85bMY0ja
uA5QuyOXaN/J99+Kg2+DuKJksuMnMH5/ua9CLp5UTlVCVt8abt+m9oHkSegpzVm4VXuv7aZGJQWX
D7Axzcgh4lHENwzpXpVVDgxIpsOye9s3CrGPKKIn+7GpNk4edsnpu9eqeeymwuKR7DntD0sh2qOz
0MgCgQgS+0P33TKnm0WXM3r4Qj8Mu9mnP8Fg1OPqelt8YrgvnHwpli1Bw2glv4xsAxZC8v5BlVAV
OX8iD61g3m7ecLp2ZeBP67yK0W9PkurAUbTPt41XqgX2gJi7wxbW3qO0gvU31+6u6YzxBpW7izP8
KBvToj+ayfc894mtyhvZrjOM59glD45cQ/+gixhqmSAw4Z7LZOnf2b07KGlVl48cAmOUVWh8v6SO
mk9vKwHjr+DYD78bq7emGLzoUIIZ8TuT3cPD2LbxsYjpmcgjY5fvwq4G0iIXJEeoh0RRIpIbOFBL
NY8vUB9JWuwUB6MknT3ApxlVK+NDXP0Uay3mvI0T+VbUBYcCioHgCXEsQi6H3++5m4Mk4Kgomy5d
p9Gf79fOKj8BWCndtet6IFg0kRyzYdnON55vlD6ooSbVkcA89RdUD+Mmkf1GHNYGgjsnEo3wWGcM
k+m6i0T2S7uKwUWuppyK4HSrezBJ6/1c8Ve4N1vs7DcsbS53GrfKdnJ945nnFvDrdxNrZR3kGrFV
sGaW4bFet+jDkBjdPKjauCUbrOg/A21Fa65CPhLO2NqwldTzYOeRjhaAn0o067lZkwELbemVF7Do
pj/2Ttjchh7KYzhxwZUqtAblN0a4vy3lJ9apFKLk10lG974BZLZ4SvdJZqaKPf4d7bo/9eyJ8ISu
fz+7LAHXdX8an+Ldcqt8DgKezBgR1icpccCie+n1SMdF9VJPUVkexnUN/nRhhOKoo5rv3el657Vu
rc1CJRcS7rMnVMsexojR42h1S/AZbYv4U9fO9kFGBu7zcODjZU6zDAhWk2zpGkTm34bUZD254Wix
tfWrdyfQDP6sUfGNxx0aJ0LdcaWdIeVWvIx0Z0sE3kxtde9LfUCcVTIW91LcLkW094dpdpt3v/Ac
fdhJk7FOprtS/nT/bM8d2ii4kyISHyh4/AE1gsMH5dZhAGXMHvFUB0tJlWud7L83u+G0IcEpvits
FJbHXe/xnoLVlp9Fu9qoaK3AIW3KE51OrQbmneGRWClZ1rLJwUi7nx1CRqRZiyPoG/IHEmfma67O
GYB05pR3ZhfUsCmfCx5rxOW1BVAxT32MpMUPezKuV889V6tj9+fRCdRjCKXRHBbEPlFKdopqUoJm
pukaJxJtaRloSBfbB3h9itrCekEuhSijnJfmfdvg6Pp0Y2u9ISmh7dFX7TWiZwzdrEyMihBHlvRP
RFn7OlumKBn5C0vkdOgfBpMOiIiXtJoKeQT8nyAME1357BJbuf1KyKD60/hF9Bc9UHTrTQFAsrMz
16PTqcMki5O1WvLSU657ivgM3qKkdv0cEdx6WUnLWR5o2mr/7KNV2Q+IMYLtZh6UWB8rR8bP8J1D
f5Db5D41OxlkN9vgdL96RN9Irnyb7rjO2tcHCgzDPW1Xr75DZLKMFMB31gcMYYXuGKH6wZUhN4W7
d+J5kFb0tZOcm/xBbOgtxwbVuQ+fuTf3COYBH+XqJ9/DFgMreSjL8glLKdUfbjvUh3hbfOvc6q0x
6Fe16W+CpVDq1M1O12UT6kL/DjKkeFpj+P+jmnoJDO+VhX1UcwO5b41jS22BVwMHsbW+2uhfxZHF
IjxOurLV8dpFgkPEyHhDsbZCLLaQbn2uYqQgL9u4qs9yHrbHNYxLeVyLdYQgCKexwElow6a3ge+D
BGyWNxEg6Aa35Y70L7XnZCDsX3D6fOy9305fxLpzz+lubKzMIGtr771Y9+NL0NW7Sm3JsIBwf2ud
dG3VmoUjS+61AKd20nCB0Sb9G93FEXttBBMjA/FQxtd2T0Rx9pG2FBcfxLro27LfOOpJhEAaNg1d
+V1jjA4ZuoFnbnkuvLzfe85CCFjpojseucIJfxea1O1g/NrdGM9RMeyTfwgxrAP6xNtacWuM7fju
LC6wDosq7OJ+9RogJR+X7kRl3dCeCxqvX0q6d9u7ya/Xnpm62W/RuMgPTYj6rRal5wBY1Rxr9ogl
EkpK78rJfG+PndySSeTfx+tu96fFWff+LIfa1lm/MAmDNAEEpw6tSFzYuOfOY4CMG4Ox1yLMGpz2
i6XIx1w0OfucOzXaF6T4FT2rKC2r20BYcEJVVDU8CbGn7rueHLccIVqf23U4DKy7seRHEWr69GeN
3kdu3XBJXAmrzBMBH77zbczPsywRYk7Cl/eJ5LZIS0tXYYpwdCoe482pEQwV2k+eqoSam7xd6SW4
jzZ2oQPlHYl3WUTZ9YwbodiySoVsoy3ipTvo5mE4scGuz8Hqo08rfQzXqVPE7nTh2JoXVrVh+BtH
AFuI7peFg9wkcX8IUDMVx4BCI3Qnwh6cywo6QetDzEmy0QT2NtWi/Y4ieLKcsjRe3mic158WMLvH
acjCl6LCLPVxQGpGI51syLJqnU28u3W1V8eu9WyHnEUu19yqZAAxPW47N01f0g4fNjL+MCgnGMiT
sAL9aBTS/h3dAPvEgDC3Rp4LZFas8P9VbLeZ3oouOOyB3h5JeZAqx51eTwdjVg1BsC29uO8hj2Ra
J24zZK2hFjY1fO6K97rVKoN8RYuxWKF12jjVtuNMUU51rIx/1RiovXjw1SZBpy1ZFelo79sPIq6n
532YFtZGik7rg0R6H0BZYpRJg66t1cFr185cdp5mwNxOFz8D/sknz4uW126mKyrv+SBgDKMNofEk
okneeCAl9yBZK5mi/jVhweXqeJx20zbHuJIRMf66VlhwUD9Oh1LZdpNdffzQppyaXxGmAS8P5bK3
BDm7Dev4qujLiQdKZ9PaHxDPJj6HAiLDsWDF3hBFjWhwVuJmuubV2upouqxFYN/17hoDrTk4GWd0
j2AHweCFt3aECQtvw9680Nk+w7BF/Xyr2i3ipQal+moLewiPAND8v6LlUj0ATiyvC3NHkXpLUj8C
KARxXqvAax+jQK6ve+/Z6kfjVaV7WaieTL76LVQXMXuTBVlfVPa3himbHvqJSKwM9btP5L3TiuVU
uKo9uYj1m78O/VThP1vaakgRBhCQ2rizQ2N4PNpPVCIA1EkzB69m8rruI2RNnoBj6+n6qJvrIyN1
B/RuTfGJn9LTZ5wQ643wujI8h55wEdlGpssdEDGV49LtBNwT+YyXEpuT4veZYNsLQLufZdlztlgo
6//1pW9/kzmI+Ih83vCxwMME1K5LHIwNUFNyWndg7cNKBs0CTStWZOR24/8APXOmXBKnrqBht+A7
WSR2EmSTqKcdBNGfi5T2r2KakvB+EptZf+xcdD+5RkyS+SGxdQfUHKWE1OnCL5wxwLTTHkz1w8bG
WuaNMwp9oPLbivla2v3sS+giFFFVG2b9OIJ79LO0X6cKjvPED4MSkoVF/hBIgucMNNedc5c2piZn
ERB/Z+yKzT8rLPrvtkfBcWrmyFuygcLgl6CGbWsmw/7vAZsEC1RzpT9sHmsKg2sqnA9JYsxjg8xX
3/B2j/KjVhEirnTfhu0XMMm4nHwIcsWC6i9UEWLsWd7FWrrNyyIDMvXXIERb75uk+110vnPnTTsQ
URsxuGZdTDJ8Ue6gyY62HX2LBFGYQ2PE+rJEPUYP7s79pve3nnB+q0MiCWPIuzolPieytwrOnmld
wqcqFAopu1XG97M3LPH1gVlgeuzQNO2h9Kak+tk1umxSRkjaGGBvHPKFar4NsqDK2xpJ4XRZtmhE
yz6HLARF3DOHUpY1MSbLTu+Z5eNQSePVmTQTi8dswQ/hPinYpeW01bZ64+WatnPTLI19Krn4zjBl
CKmWcXHviTl19NcGfVDkfMgIRX3SqdE6rau8S1qCTTInYh+6KKyGPoofam1TNSgXtVjjGPN78Skh
fHSpuCpOGyydfydVFx9Fs7nO0SUq9XvHrX4P1IQYW4EA5UFzZXr4eG1I42j//yhutgqseVj/LXZs
3tsJKWvqTGv96pN3tWe2mKdHS/t6OPWhAP7rrb0jjTcoweg8w4tOizd6gYwu+kEdWscP+q8+mkcw
SGcs/gGytJhL3HFrj+OMY+TQ1jxkTDht+bMSNiQaM+ueHLregLc0EbjzoRwQrNzsGpxo7WZQWuU0
NjSDBJdnL2w6cW7gsrynydrNIyYL3GX7EupbwY7OlWwvFbf2bFdLanBZM635HWbKGjQxfFAbJg/c
dhwI8ejaLwgjlMgcbufofpNTP140DZZYy3weyZz9Sj0ykzZt2tTgxizWuBHBfsk5RsOVeGuG/tb2
M5LbIjdrl3J7ixtG5hunrViUvN0qbiX35cX2wvWHnAs4OY/WEXz8TYcAbYk5KY6F5do/9okRLe2a
cX0NcOU94YQHP+m3Qnxay1a82UDI4HB6aYfDOE7lN9ge21S7EEPybjMT/LE90FWgOyZ5KFehn0aj
Nx76FnPMKbZ7O8xa7qZnYJcAeHvFvnuK4yJ4117TW+9J4xWMw10U/xgGaX4OzI2oLEzN1LUFitAO
uydg2dpspIWT080PggdV5FGJBZK9bA/ru7KcNZwRPxOgBIWlN6AkgX3019he30XQReXFFkt5/X66
CstIpTwGWCY7SJHAo8R5jOpXwMiiPpMqUX1ij7EVOFw/wR8GWJaOnBF9/9h3dvBAd06NfpSowreu
7a2ffDW9PiCT696HK6d7GLwy+rtRk/xvmGzG+9WTXpAtJp7E99ovTXA9Qd19gDSW9vvkUsJ3g7bZ
9K/w70HJybPEYDcN8VTfE28mTF0Rjoy/TeUwqLW2eyCObEOQpS0a47e4bW+LaPPUC9Jb72adSGsk
OA5lwbnvpTWe3Rkgnuk1Xv0jKEKNYnxHMQSV2iQw0pP/tdie4J4hLYtIt2pfnghAwuXZYEt/m2vb
/uPNpb6ZS6cF1BRw50gEjXrC+iufkauVA7AG+TLPfuWP7/XgWh9rJybvsDJ3PDqzbRVnOVvWPRrP
Ynl3e3x3GUGl25nee0Bsq9uaF6ZEb+TrKzc3xeBt38bjECHLTXiCUhf0iciAQNnnqFuj4eTVpR5P
vh43lZfNijw0lkvQPCX0lNaf3pBMySPAgNrup4nhMpMqPCUWaR7L6v7yTeO+QuvYMzP3rINTVdhu
fZ4xNgxXssv9R6lGAYYqm+UZeKytzoga68dWm616AnyIq7Q24f6XfH+Opwq3urJSYvrq9ejXTjSA
0/W1OcxFxA3d97jDDtKv/eikFUDTOeiCSOZCe/6pWyhLP1YlfRqfLtGRFSFZzQTn3KAdA98CCshW
HePyRuHAipjpfajai5Dr+Jeju3wz3mJtuSMaqCrpzfhkGtqZ/1lM4bfI5vV+O0RsvQe/3gl5Wx3j
5bsrgzYbu7iJj4YISNwUCsRetHyuNKZwAweB7jZo3s7B6OoUjnfBqV7/QEMSt5gsY7hCBqBifLO0
1X/h2YD+kQCjBAPoVXoYRSZ8nvUwDLeiHB1SmhYKDU/7jFf7g7TufYEKA8OGux/qkCE+8BmUhUYe
1Pm0pyC4W/6UoOeKlb1v0ZdjWgYedy3EiXgMkOSOjsuPMqm4PlJMIAOU11tSgpXZ+LQYR9efEIvi
l8cl4PCAsVAjQm7KYzASi3tVCERv0BDVg8KUU6W9GP3hFAcS8e0WGg/qO5b+ncNk/s/tI+0cTQy/
kI4ExfyZWe+rC+Rc+9etA1SJ5bZtXxwiUqGxZww9YpMbftdOHcX4XDh0Ujxu7pRqgyE2E+yFOHmC
voBY9pPoFzbZjlyQuosdmKRu+IoiPNMTeGt0aBj4botyialEm/zpD6MAGrJh94OElIt+6C8eSomX
npJ6XkqhVABO2Q7/ttWOP/0VywPBSJC6bql47xPL52aU8yzj06RtJK1l2KsvaO1mPCOeCx/wn9f6
0SxIT84s8xCMhM6bFRflYn/jOwMcw6dQ3nQ2XhKEkI4QB1V5yskxsGLKjJYwvnVA38RRmASrIQkE
aPx8J3b/SuNEP9ZJrg/wtEDkfdxv7wvvccdbHna3mGEQu/UrLqmm8+AsbN3Wj/vs+fZRz6XPUVJO
KO0rxN03VsCNk9EWNj2SEC6/4trx/2k5tv9xdiY7ditZlv2VQI4fUcbemMiqwe077+XqJoQkl7On
kcaeX5+LUZOn+xxyKIAYZUSKTl7S7Ng5e699nif8AIzLHMVED9PjK8Fu9gebcynTUmKPjF3it4Rv
ZT1dRssu52LTd/C/0StGiG/4AznbIpmY7/mq9Q8Uj+D/m5JJ1CEzK+9AAQBIoVQGbiSjKdEhQotM
N3FtW+6XgGNUt0kjt7TWThnE08FuZ6s/DnlWnkpXJPE6MkrfOTD7VsU6AjUIPkKJufnskoZhHpGT
M3eHblAgXkIw1yAF4cVfDX45XjjlJcHJ5IjU3PRIkB/U6BQeJIIiYT+X1LZbKUDyrdK0n27sYWnB
mOkQ+JuhcRz+EcMvs6/JjI9lT2Oc11xmpqEfYRI5au2EaXCODWNpuIVeeueSp/hTICIR/L8n/lnE
MvrKSSCYV/4Q5t4RVFuZn6ucbvajmdRGcixnncybEEU/AteyNGkRYXPx07TK7nU2pOaKNo36WgQB
YyenLJkiDiYJhNs2Mvt4k+E2v8UEil2RY6WDWdsbxgseS2bvPoWHtaqsokOS2vmAKZuscMaNZY6Z
y6ZJWOm6arr+YoVN8mLJ1lFf/Hg0v43Mhcp0I4o6LLd4j+JbSXsr3w9qClD1EYAQrFsW6jvEGLb1
g++pCM9FrKxb1smYxVm5Q3tRLAgYGnPuz7zktNbsUwaIKj26zATvhrjtv/mokV4EZ8nHFraisx3n
tPksmyTqt7HTlsNjieB7E2O7xbVfk7pYys4PToRlRgehioGpZ6TjbWLBCt74KKqjnR06sjjScy1r
UrcDVl/+fj1Sbg3Zcxc0or3LsyQ9+7w7E3Orml5D2BN7se9oAgOMyrN8baKox5MHEP6jOSzCR5To
wXMp8fGuvMGvv0Z97Cwz6JTQMeURg7cOmCInK8fNom+qZCSDeoLeJ3kajCs2bCrjk0o9vq8kxY65
MljX9DFMw/6zS716H5m5onpwrOHFNfXwYUwJ36DI7OxdgEXra6qTptggHjMOomyyb1K3HMgzu2xX
TLMsGOpIl+1NzBC734VOEqsN4c3iM4on9c1w0+bMG1GzI8ap/1hUiQjPFsEHZ7Amo32MJDTuHcpZ
LJFggrpHaMjVvMG4hyGlgicSnjk9IbnxCwb+q4nBQ7PSltfZnIOU+4WhXBAfTF57tsDMLz7SRmr6
S4Q8L995BI324B5F+Urh7toEFQSWYJeyoM7jdpDOQXMCwkbX1ApLiDVG1jpNF7WaSlKzuECf64dd
FrQ2E9wyVw8FU0haQ2YqkfWPoTvflCklNPVM59nHsrYCRdViZeFucmlUbAfftHYwuyTnYmYQiOPC
ol5n2H1J7czaCZfnZBnHYaBA2Q4t46mVoD+CooDACkAT/aA4bUFK0ue2XwThlsVuA0m68ZFThdjA
0Gemd4TKMsuy01GDohl6ktIKEjp3cLln9toc7ssK5Jz+OgxN/iFsyqk45VM53TVZ2N1SBzOstB1r
QjbZOPUlRDeKxdoIG4pw2+juLJz+Fr4qtz83pQrmj7j/51tftFXM0d9COU0xq2m4zRIjOZ/E4+gD
QtoZ3gwLmKcifRAvrEKnVLLb7922yIedwaiRzRYhXbqFY1DckfnLR8vW5zxyVnbKQ1hBNYHBVZef
dR7659lkuV9R2BYfazstbnqwy2oT5WG74xQmMbLR5DlS6KJgypSCpE96mdy5lOEeB1zlMbb2/Xp+
qZSDaqKa3XrTJmF4C9CkjS60Ct04XetCBNxW3X80ssg9VZi8eaqM0PZjPjn9tkFE2K0U7VIa84lv
FS/WQMDAuUsxvPUrI3FG9SkHsfKjqG3UY0ZrjhaedpD3Q++446pUtvJ3lHQUPykQgWwFm7BmXJZN
6BIZ0JvRtuhDcVamt1iFMPqlCOoNGxnConpcZyOyczxwlkOXtoU0uNLVOLkbf2nD0JhxQvxz+NTn
VY0Sqb01JrQid1Xme9+rtrLR6FMg6O3sjIH4xA5XydNI8N7M6JzFdxWPSmMPGz0DPYSbzicvYx5T
royhb41dVVMRblpRs4KXaDrXAm9/tA6QL2IfZm9cj4nsb+mXB3xYNXXdTmf4VBeC+WifkVMRLk5z
oEZymKT6JfS6NnpGORo3O5f3KFy3qoYuJJluYe7POo3zFgNhfN+FVvWIjKjHD8tZUK5hdQQ/nKGT
2dFXcf9SjFN808neA+pTFe6dYbuu9S2Dg4Q6OkapsqqYbnSbpWjnUBBnGA91P3kDxIBhcZFNkffg
CaIA2NSNikao1TXNQ5HhnudiJbYx6Y1Js5VJ7TyGixWWils4xZYzrIM7uUGagYMpVuIBcQXSuF5E
6nbxHR3HAqkHrZWCDkehY+xNdZDUDUfv0k/2lE34GmxvevIq+KhfpwgHWN8HsriflBOXxziMdflz
MOj6r7BQMNxXzKmbA/pc/wY9e8tkrLbwNgS01WgDhQFffoF08IHpP4WNtjq4Px5Ank/axz2ysid3
+kAv3HnQnR6/J0xBv3jhXNm3dpbOwGw4AdOcqcqCKsDPX80omn4KZjjhqp275injD1q6Ikx/N1mM
O5GzWCI+N8oPLXtFRIvk00y5256RWVUEDEpb5SLap05ifAvueJ2CzGAiQSdja0aEB8WIdtsdziFx
imbPTNSeNUPHJ5aSJREOEbO3tdARsmsKe/6OpqifNwQwS3nKMlqQa8fR47ku2L+2mZVFNXAqS9lP
Xl7H+iTLsPummHzghQKo8nFxtCagFJLxlhWRestP2Jx3Oi5oO+uG0zq0DXQWW9RWcfE1NirW3E6k
OjimzWA+xBPYxYPJdxOtoinrb40umLp1AHqBQ4bbUPk3te76Ned6rKPMBAasmybwYbT+qvxpxiAH
V0WQue3WLsmqAuUd4QvjTkLaX5YXXVpEX198BhoMBZIY8rjT+nGwiWClJOs0S8d7RWLAJ6OY5uZD
a/OG8JbyxaMKrYrumQN82n3yPaTpWGDn9tkA0/OJVs/i3a9jdR9GGXfDmLS7QOaoCdEhqqxaBWXr
PsElhEEwJOnMrsDhHj0kxgO5DlIh7wKz1RjAR9S+PXODRDUXx7clSg0zau/t0Pf0zoRR8YkwSu8b
j9t2D044Cw7sDb7VndDZ6B2Q2KYnk/RRtbYb16RpRnMAMFSL2nc9EzPPAJxjr7wJ8pHjcK8k/+zk
eZM812oaLiqK6uY0JKHPBE2CiVnTRJK0Rug8YIHl/0KLiBm92uEDwCXUkz2VrLGAdLi4MjEPGypY
0B3xZPG1TX0UOpusiRHodjpCAkArlZK1ApuMVgBemrkd8QPtUVvU3tbAykdRQJdPbDBYWsVqLh3M
5LayxEPdhDixWSLVFu9rbKy7Do3COmnm2cJHJFN9GAaP9SXNVZT+KDhbtTB3iJxd9dNQfYmnOVAH
tH2OtxJtHX1IvD567jHBM7t0g9bdRkmpv9Gq4nnJOGu+NLkQTIcwlfgrfET6wlieqUCrJ0Bclj3G
co+3sP6RdWCqgXnIKVx1SYnvI8QpOu061Q8PMxmz4UqUKHZhnhTZE1SZ2dyDZ8eQFnr8DKc87K0h
Z10TC94Y+lyOLslwTxJ3cHVKch8EQUk13+w5tadPU8Pyvo7QsLX8A7SStz5W/mGXl0BXVjIBBrex
4yB86gqRmnemKrwjaoAuWcPZiXYQmLP8MJVxm5wR3bGhNShZxSkAaqtWTM5a/BkB/EBESd6eaaTW
FxPAmrmWulcfmsEJPpiYqJ2d5sNZTO/K2HdVUkd7Xs9lle8MzSrdVdmOqW6Hemi0/E+NVyAzbEYD
AVPv8E0GneXsh7pDr5EnViH3vWo6bzNgKd0t41p8LthPlw6lQysUg6OodmM7yEdDK0QfiVO2+SZA
q/9lgtzlb3K0wo8o0Zk2hTiOkaIT3ahXXWW5BUCUGA3zqDWeHoNJSYDIFFsW5VfCQW10URBiLxrh
si1iwrg263TVgmN76dlTn0c1wxpAgGTVdwPXujVn/BNb4BlGxHXz5jBhmTLOtGhtbz3iQh+Q5mbu
McSg2m3yMqZhysoxBCvca/9eg2uZ3BepReOzZjq1Mpk1hudh6kqx63ILJgJ8HNv52fiOvJV1qwfG
8dBz0MylTWWucC/7Yp2EQffAj9fnDDNK9T0gB/hzhaDHP/l2mIqDGYgpoGy2rPJij93s8bW51lfs
Xf5HdvjM3HYoPjntJmbw3dSG+QQcgNNvowb6HAXKXo1x8SWom9laF+BkutMcRma0p4kd/Ky8qoqP
pi0iwOc04Y31YHfVvK0JIBovQCfsZENBRR1cqF5/mnXoxCttSIWB2YhNBCzSpWbP0GD0R9MrWj6f
IC/Gna0wEWyqiO7+1nOhesDbI3iX6X9o+E+QGjBfeBHq291Ma5Gmnjs6R5MWcMUgxgG85sJSPHUk
frtreGNwDsaxGQn1E45kCUGw+JDWY+owj+7oc8fIhM+2xNgOD5ZPdJMyMQLcZxnjNwgr4bPtGWVy
wE1mfWdYBJiT8mwAw9lZ1nai92auPdk0ijmXi3k46zN4czE+GfZy0RM45fYLgxrhMAWfj967XIEA
Ll8d7F3q5LvUZuu0YOvfkvblLxS/GJ8m31XAoR/+SPdMscWvpAhsnDfO5JvpF1F7zYhorQKIEsVz
cW8HRELuR6pg3nD6AsUjjE5Fr3J26CVkLAufjRzN+QF5bANPsvBpKJI+UqLDLi0vxGvsC370weRR
3+Wa0cSRwoTkdE5TY3ZCtCOWxOg+Az3q5rHE1ysBJ2DKZvw3FzU7OYvFPJ/9vCvxihRzLm+xzrbl
LQ1o74tfM5L7YECBkduJvh0XNJB1AbaYK6xRdp7Oew+HKr2yLonq7wGyx1OBeWu6IHMT894e8A3v
e6l1f8c8NbzrlJd9F2XbJI+IwNEt8g5OtChxGnOKqG1iTETXu/5Xm5Z/esIxl6SbpoioKDJ+QIXB
00IKVjeqNU6xFYqP2UR85yHrxvSDUC2Ig16pARtBFuETkjLJzzyY/j5olEq2bD+q+J421Dzbxkjm
et+5yXSDnhz0+GRq73OcIS8c+b75bCPdxEhg/Wi8Kxd1JR0o+SjAU2H3tex0V9PtHxi5MEB4LCMP
8QU+gqy7ZIE9+jthFOV+FpyA8OiKGiQFv8bZNKu+XsNDC7xtnzq93PWwVNHru9D6sV2kXXkcbKm/
QP+sGFHYzK8O5QgZcjs0HGwOKVCI7ZQGrboL3Lb87CZz9kmCDOQMZIbTh2lOU3WxRuR0W8oaaW0j
C/3yJhrnKNy0ckKFGQNk4tuI0GrRWTaZFHEQZL4/SgsZYUFYdQw+aD6PAIS6vQqizFnz/LIeb280
8rIqXT7mRjoYz8iLSd8NUrLaLj6ZmOEW9XEcMDMTHJLMYSjzA2e4TN80Rt3ci9Gu+m3fDn2CSiGN
3a0J/vJzhjIr2flN0HZ7hisx4bYBB66xslB5MCQp2AhnI+23XVBXF9tWlQNHxp/zfROOFl+xi4qX
c4dRdN/aYER9VbkwALGgB3I/I2eMV5wnLM6Ts1nYwB+zVn0a2ZOQe5hGW6wwCJVMz+jJj7isnLQA
e+F31QpJqz3eUw9a1RomJI1cmSn3ZKUIvI+9VkNyrPgtaBMgfa0uKEGHYTujYrrJZB+5d0ObBdnN
MCYjw+isGffIR5OXwTB8QWhXyo9mWrN1pHsG7MnyyuUDbwz3tYz7erxl9uvrXZMXTXAaDZyADA8G
TOCM1tpoa4L7BITVOOKjodyOTsjstWz//kSzB25Oim3USyRuBbdYPGoG0USyLQW8wJlpJJ03KzLv
miqIBjhlnu9uKzjfLAktVdfOrOgZQSwCzDfbxvCCWsN9zZTGfy2LFNuxrdR0g+8tfqEKqYrF9t5u
gmFE/7es5RuOPiNT2XiMHpVO6e8i3qAjKLSwU4Zspf4Jryz5ziGLAVJIvbf36QHEF9xiDeHbqM86
UjnavHtKBsW5ro3t8CGrTfUytPiPITlgLNxmZkP0a1zMNDVMacKE9+l2BrAcLDBbkkWDjQh7w8e4
qJU8hZHqPs7lPD8B0YC/QDX+E7OUYvHxyTcGwtAEB7tBvQWsZ54+iKx2FzHDhCLQ4+16aOw4PRCp
Fd1zbGIA5bUY50+523BOWqhjag0eDIyCo00jXcm2N/1j1Wb6pasHLJKWxlYPj7bGuyTpPkwHgRuh
+ljlQGh3S0DYNzcb2+5U8u3ucSuH7Xlsy+yVjmIjEJeRe+Yi02jBj+JBeQ163FJ08lD68v1GFN69
LOx6C5ROBStth8U+SIOImKiCRshpTNPcZOg3W/RtXZwKqGaq7BZWWZTfAqlhKVZ9RpXr2bR8N3XO
kXE5xPbhSQoGi1thzb7aCh3ArHVLfHQrB5ws+kzc7e2t4kv76uigfal9FV4A/whUzUOLHqSpanPh
yHOyobb3snk7y9h8gAON9EkHefWAOoIRd8PPfGhAgTHA54z4VaB/zzbIeAE7Q44Fvz6HlZltjcz2
XvmxtLkuYXDHRycZLbo1FRjEdejmmXtmq+uiPTwiJ97jouQn4H/ZH2Ra5uxMru03lxBJdMNYfgp5
BZtSfoqpUfQhEmCszbI0froizObDXHaJtRvTblaLm6Z4QPFKL9YZjPabgBBkI9No59eiALN3A75F
27u4F+0PQPbxT84z422CtPHBGRS2vzI3q4+ZNO1nFr3gNumK9nOAT7LbRkYgscgXDm6twfoUUUh+
dOd5GFYRHISWY9qckm4OB/uYoWpCEZcIh+1cTG2zyThn4GqXEtV/W3VgmUMndO9yZPYGS2ja/eC8
zPQyHxLzW4JG82vf2f4XUfXkRZgpsCMO25H7lFsdwihFhi/bVOYNZ/hYnr3OaUwo8YWRWBEelYrk
sC1oeznrFPOy3tHlMp7mMJm/WkJrvSGg2v1Cm5zXnFAiTkqAZ/X9BMcAhAHAFkbfyJHunIhG+Ioi
xqJUKs3k1qjRY66CNlLDNjC8nM4Zs6BNoxPZMVBnAoFc1Rp+OlOa3xPuG6JyZguDVBU6DcK5kMTl
tesPY3qBxSme2566wOjzkCDZfqR1KSRztsH1S2MdBnbg3co5MKFuNq744uFzeEC9E8frDDkqAaQl
KfKwsMLuwEQEG39ZG/ITSaq+uTGoAXc0M2ERdXkPbISQpzHelex46AbQ4q1xR+l0iyeMPqZbgGJ7
RG4v8MpBE8F9VnVMrsdlFFEy5MVqkeMvGmbLbPcxsoKFCNDknLkSZsCrxmU2CDkM8dgJfKG1twlw
re8aPwX4gDzHsPa5OZKvFNKAtFGHV17xsfNAZ6Fp5toP2msWdG7BXzTVun2JEgA6DO4GszpRS6lL
OrQmgI1xqH5OniEuFj0aWvkMyG/szKq6nZwClNUZH6x9oU04pxvXrgJWXZsd+9ackExs5yIxil2V
d/ITZwNi2YQGt7hisMRemkwzCL861S2wGCrAYVfImbI7tKXSy2w5SjbugKNh46TWMuY13PB58qb8
tS2p0l9dk3pvB4nU7M5FDeBmBeQPRn5fM0VcOemsvG1JbOTAjIHWySpOHPd5iCvFvEFa9PbTOsFC
zjyoepm8uRihM2bNsEkwu/YraGS1Sw695f0s0Pid9dSI10VYFK3MnjMBqw/dh1UHXXDxHCHZBwk7
BU9mEfXZ/WDILj4nTeVh5MPEz+eoMb3WSqXYonTU7gtiXwGKOkHO+dOY5+8JLR3gd0qbOxV5rUNL
RzroA1tAyjdhDUdnRXp7kx8G36WjhR9N6FXYGu5TAi74pfVgIoNwCYa7LNBhtHbthhU2TPh+d26M
VGGXa3dyV5NdqVtou8zvDfgs8GNH8clr7OZ7C4YcRY1FGbqXXi9+pqQZ5bfstuoWMxPR3U0ozG5r
6FAglM4xKHIDUUr/E0r3SQ5t+gH8CfMokHn6uXJqAjqxA/U/IHTVatUT0PhTO0qEG7ATDDIgnsn7
NvdiqgNWW1h2tZO+BnyC0H+tPmXq5AzeZaAAxqMUd/6PAoRtD28Kds4q5yjor6AwsQiUuRgGHPca
P13A2PU015QbHL1GKgPYPN6L1yDxblKtw7WVh+weytb+DepzDC4okYJPaMrjg6UTaDy6GLAipy5A
7i2/B5IQgOUtgp1R+suYLUZtYdp1Vt6JorJ+KDQB1TEAGFnAKG/EC8kehr2eotLGMlp6bboXqNVv
HTkW7T6wwrlf55rZ5nYiSUfsUd1Nt54cO2wrY2SOmyJzq295FCVfQoSMz44XjIDeRs3H9EKaoSj2
sJ+6ZuUVIhKIbbruISEvIjykOsuSI1oHampEdu1ROsoEIoV8/NNYJvKTBK1P/dL3I7KXoocybc79
t6SwqdbntkG9lzscORFEuh9m6fg0M8FyYUN0iVphBtNm8Z1hmO6zEeR4gY3MyZc0T3rcHQQDD61E
oT30xLScljKAfGf15LYzi2JV4bRj2tn0zc7rS/dLF1Ue9nJrtj94M4JCEhMisU2ZU6PUgK1hMXt2
OJ3yDcUuvFGMFhvkyD6mywp/4EowEE225uTTZnJ6kLerqGBp3cT0wLYDfKaO1YZJ/br3EX3fogNp
4ZUxBIJsLTBBWMmaawX1VnRDln+III2EYK5Hho9oJ4N+C28X30HoZSPjuFBOxYENOYk2tEOc/GDb
qOm2ldXb32H/6uRQiRgxduy39gWafZ9tOhT8rO4OeRC8bIb92dSR9yHkbCu3dmHOORIl7G0b20fL
sUG1Q5mKg1FdRuJSPhboIb53Shsloz/pPBfN1EPJwHtNeyKqzM+w5/NH2euJ20fldROAotDkKJ+z
fDrVwltCdGjCv5asrROKNxVLYIp9Rc8dBDa5Gr4cn4u+Gz/XM2J3Q6YZEuRm7s86Gekx245IYOGi
737O0eFZ55EMAnxh1FgLVgCb1Z5MJn1v9hYvyICk7sNU2Yq4QsVTQjOEfRlI44CeCrY4FgwPJaex
Q2AEV6olBPEJ/FxkfXW9hp75QPTXbcwq/sMxI2vaeSlw6hsDdwm94imQKcsrhHeagYUt7508xn7Q
YeCot7MVY6tM48meNhESzCM7SpcDJFUopxvDcR+7wu3YyXI2pwoPabdKrNrIqCc9ffL6JAg2aRn7
FCkQYuytP7b919mf7I9mPJXWpmEqS0ZXX0te64hAuw1PeqJ7XGKqsZEdFefJFbagyRKE7Zd4wL59
oV6ZTviXrXanbXr6EUsCFnvG9/DAsfOqe7SfHFEZ3cbPPVmhKL67yE43jIMkjfmQnseGI1X22YD3
Ua9BVk7+rmLG+7mMG28EPmOMp79qDiachpgy+bnLLiMUoI5e10DM/6rjYBjqMieJRtqFuGhyRL7b
ZpzSBS4Es5M+xJsAmru2f0QtplNsaMjX4BQM0WPlMtEh1SWl3VcWMBpow4gWoUsHF/ArrfFO3tc6
LrsbRtkWNbzSUfjB7EYxb6xkdo54jZICp00dl6u/gsG2p5LaboO2Jj0zVwjghvOqZ7u/zIqORUWD
cBP7offCrK59Lu00WQooZFgCZ/Knv+YZM6Pobdy/XmOFlLUCsaKBupVeSFV4u78wT7aB8MN8qzwr
tteCzfMkMkJ4Dika5umdWKg38oysJVeNf8UXgCqWzKG/JWOZIgLuYlftGk3SBGnKReSyG4d2tA9j
F+WXGY3d1ynMpqOkcbD5r3/9n//3Pz/G/45+qvv/Hwn6r7Ir7lVC5+v//tdbEUMOs2+KeccRgXmV
dThQ0/isdRx9cHcgXQJJSzsvOP/+Km/FJoHKcxA1ojAJ5FUEYJROmsggTk+GxXAVCuOr0bX6lnPG
ePr9lZYMrV+CT1knUJ07wubs4/JAf32YQxpHCqYWkbLaSM7D3Fl7NtNh7RjkQriF/U17A4BzAjbO
jdv9+P3Fl9u4uvjyG5q+Q9Srx1T614vXcR9l+PDJjih1eqxEQl4lqI5dE7U4BJ0+hsGT5dvfX/Qf
z5apH5M/LicQ1FnB1S84T9XQxi6qt7npqo/CBoxdVrVxBw4/+dNMRW4scB1b2vB9yC+7+hkZlo0t
+QYYzKqq2ZV+UG6wqrabMSRV6U/vyjHpqZiu70Am9MRVyJcTWn0FAx/YpO896SDNb0a7fnWKvrj9
8wtxlnRIoTd5jOIqlC03PRdhE7QAOLnNaqQjcGexqu6YgePO/P21/hEAx804khDIgJw9iVX31/cD
hy2BK0XgrH1oo7CkJ2uV2YqBBSrhFYEY/Z9+3Mv1guXnYl2x8Mr9er20aiNAZ1xPo8bfw3w0tk43
Fw9/fFfkeloBQwpBa8O5+qmKOprZzSUFJ3Fk61ClwQ7DKGTcVgA/sQfvnVzEf77woLV9vL2B5TMR
uv7ETQMfbCHQ4OWia9aW6zHMrcETOYOcP/7xreGutFzed59n6Fz9YP3SGigS4ibmMvee06pj4OBX
zmsLoHCPXjX+03XSd0g+R8tHe4APzFpu/W9bgUEeABskKjoDGO9hjhQVORKqNbv3e3mMbzxFXgsi
7EA0Obhjrn41GAftYlwAOAMH9ECgC18A3Zk13rXunYDJty8FiXb5T8Cb/+tdWSHOFDxEy7fs1CvD
SsQxRECojdR5Z4F64wOzWTNYC5Hasvpf/V6VhchwjLkVjY4Bhy4H7CEa033sDhDX5jr981WK6wXC
8Tw34FFerb1kfQx5H/AqlqQg78fBjjYOmWH7tklff/8mvvkMrcAGNSKFz4b96zPE5E92jo8xPNOM
5ecuCrdaEVCfjpH+T27Kxk4peISea19dKqKkd8xkZJUaLDh5kAKObojtAvCD/05q5D93a/KdwXoy
V0OgSKbtr3eFlBzRTQhSGBZOiZh5gJqzi6jHGcgTF/o6aI1cr7UMpiAzuuTTFNgceP+DRyuFDBxT
SlteB7QrDu+lHuE8WKFRk4GE25xmpT4IOaTvLMj//rd+rRDwLwtCLDzB9Ncyr8oTERWtYiBmr8u5
jD8bmgnOqh2JNqpQmd2JOM/uE62dM8Ox5kIYnrhjy523jNrlESmO/3PKqv4nsuxScr5Hm8V0Pzuk
iUlz18D+8s6GtXyZv/tzr34fw0CmmnnSXmfMK6IyZgIbjkQfEHSxBdcu1sXUJrCGAYX8/jf5d935
uytbv74ZkFGwuAxcuQHeiOABslwh7zwaZ+va9PpzsEgCaBK8htrWF5EU8aHuwnf+irc+OhZ/fi9v
Wbjk8t//bTnGPOSkNuoenH6wJcMExniD3P8IJLx+51LLR/WP+wWgwBeODNjzrj46Wi5ph3XPWYft
VxeN5p6hTMlYF45sBUTo90/3rYvZS7AoSg/sD9ZVzRNUWess/FvGjmVkrpXpVBfDT/XeHcacXryD
6+yd+zPfepaSTgEVieX51nWacYDHmiqCDE4ALg1sX7IIUGCH1dGnXD9OpH0hRrG8HbjA4b5ip2DC
RSbAltZI+mxYgXeeUH3XG/wzYlfTLN///pksW8PVD4Cp2ASfIun1sYX8+luXy+NXILRQxWGslDV6
e4fR2/b3V3njKbAtBRS0bFCWEFevdTiPTF/BHqybSYDUdQCk+K61wns/7X5/pTeWVpZvk43d4onb
3tW7mw92j9qO2o/pkD7OcRkeK6Y7a9ooywjCK/d9Y8awIAPjQnKI/vNFlYKatc6j582qevWKFSPO
z2SI3XVgKOOh9QTeCjFV6oLlOv/8+1t943V2iTh2OCnwYpnXB2gUkniAa66FUHhJAbDJqaVPh5p6
rjGWEX32zrN941f02Bn5CQnodpnm/fquEKIDzNOlpY9orTnVQwb7r2rlRVsyeOdSyz919VpyqcC0
KGs4OV9HOJPS0xAMFLIZ5z4joLxJOhClSQwEnFC17eAI64ZkLOOdFeLNO5SW9Fw0N65rLl/L31Y+
RJw6hc4EEQ3TxY4+JyqSCiY6rg51+ONfj8kEPHK+YemDG/31Up4BSx57KUXuHIonp65S5gbojg+4
KrMAHV5fW+8sRm/eXeBxqmTPN315dXeu3ZqsgbwwIoraemsAFbuBbOKmmwRr+Z8fV3iK/ISe9Cyb
CvjX+2s5OEGD41FCVvFQGlHn+OR1b3WFvPP3j/Kt+2LlkoHlEAfr21f3lYHRVuiP3TWGM5eAIejD
Rk5GbYf48J0X5K0NevkCODzQ0sHreXVbePWF13XcFiFPfrSupOpdZAK+OgDWN2AYxyCH8yEoB85p
0/BT67o/kuWjT3NnUpz/+Z177GUMz1lUXfdquWlyUqH8AU4mobv+ocMBtRuD5rkbMMX+B1cKAnhY
6HvYLZbF6G9fBqc3Akr5C6gWLQIFsIeBOrLQvZKI984zfuvb95fzGalqzH3l1WbRjBqJVoOcokLu
e4THyJSN9KqNZoZzAhxtHLEmyv/gc+R8gf+WlZsehf3r/UU+nMcJcDaK4jzCaYsMo4g988vkFIdq
DsJ3Trxv3iPjI9+hxIJnefXDKTwO0prgNoWJ6h78xEnXZPDMB4ga2QWXIJETsAr//JjI2m0v0iqT
ss67uscZBB36OtDtOVpVc7uYRtEJtr51G3Dt724SJ19+/9a8dZvSl7ybvKEeq92vTxUSmhOOcDzW
3uQ2z+MMaFwr5KwpiaQfh1jml24wppffX/St5YC+MkTRgOOc414tB0KXfu0MkBKwwowbNRnT2ssN
DAJMi/d/fCn6nvRk6AouTaCrJ0rK9uI0Y3aA/dfcxHQrL7SVs11eh/07O+Ibd0WbHJuT8DkzUuP8
+ig77EuYshpIsYEQuwxlJbOQ3AN/LV9/f1PLv3S192Lz46WkfqIbI65+tFGEYZNVZrO2kZXcakKr
R7yeJRmdv7/O8o7/4zo2h2CscoJbulpKpV+XWQraFr2LDg58K2rvjY1H7rgNcGr2/Ge7R7NQsR0S
guBn339/+WXFur68LzyEJQzKPJpCvz5QqcvOjXybL164w5MfivkRVTfIUtmXu3oqjXc6rm98Cz5Z
p3TI6XHZ8noF7dAm+nHGSFHOEc6jQvk/lWii9f9ydl5NcuPYnv8qE/3OWXoTcec+ZDJNOXXJtcwL
Q1KX6D1oP/3+oDu7q2QyklszT9NdUqMAAgcH5/xNTHsfARNpTwkE8t2rJ0nMRv7FMAxV5SFxOUmk
jxHtB6u97z3E6UpUIv606U4f0YNE04QX5cY3/bVqi1XlUmR/uobFGXQWwdvLhok2aYuwWpem360o
d37IEP9ddaB0wp1q0GfXojGCwjRD+gDNFX7IqUDa/u2JX6+25dgeGYVBloWz+OK4QOZAvimmUKra
iv4W08TsJy0JHFAhIDwglWA5uwmCjbm7Pez1prIcjinzhxaCaIM8xb9dkzb6wrGLqRL+hTiOpYWU
MsFm8g4+ywubMN6Y5epwmit7TJ7mcWleDodkoQZ1CZCT1AD8AI7HvGsyePGjMkLKjkpk5l49P7mi
+HxBgteY4+WAri1Vicuhhf6j0JZMjFy8nzvTvkusYMBAsxQbM1z5jhi6MabDPULaurgojbqPc1yW
oH56eXuOjQr1eqwdfCUI0nMUKcHdrCj6n7dnKSPP5Sampk8854nDK47n1eUsKdCWtJE4qnh6gG5q
RkwGUzIeR6uqv+2orv9ORIt/ACSjjfNzHeXlyDaZAe9xG/jV5cgmykJTU1tcmOiXHmg9O3eN4eqP
6PyUGy3Dlb1DBVczqMpRyiUIXg6lBHpSRaYJxKFCs7EZp/kAtxqw81y9LwOcvG+v6erM+ILUlUDX
mdbiVklzJ1LmGOgJFOfiWJJBAvMPlCPSOdnGIq59Po0Cj2d7tJ1UZ7FJE32E45FL/ZgZAmDfKOHB
RHcHhW/jLxq/+glBI2mTMCobWZ0MKpf7hvyKIV2PNJIVXWzWdJhwJsobAQWE+pKCS9ExpvCxcSSu
PxzvD8rH7EtCzdUZ7DU0SSB+i33bJkjqQArwEaGpjih1ojiEM8zGcmpyJyyn5cjHGZ0nnex4cRwa
tUIkWRiCplNtvkkyXpBRUmBqZhp1jGtL0JzUqoUsYKv5ua5zpEpjTxxEHxrIegz1k4qo2sfb2+n6
G9vo9+mU8ug8c4MsthPI6xAKHt+4zTPUIXqC7OcwFeMJnSD7kxAwMc/JCLvQB8cNyPL26CufwOOd
SdbH/+BtLMK859gjvNyaxn47fw2RP6bxgsn0BKWJEHi8Pdh1nkQU0mjTcm4sQ1+2n6UpLoKIuFOo
QLvPGHIhsuPMwznIscylsObclWGOmGQnRHKwgCK8vh7scIgYn9/CRpB9cZ4ySqQqAk/d3k2Tv3kQ
tU84tAcIyabm29tTvT5AjERCBoWUu5v5XsakrsaaL7XA2+hjAeO4jsQppt25saFXRiED44EpUwN6
EouvVyseMtpqwILOHrRfzH/uFR2p1NtzuQ54jixBytlAb2G7XM6lRLMWJekReVYp5zVFRn9na8ln
Y5jn038wkk2GZ/Cyo2q2yGR7RMtgrwwYuwJGxs80dO5zxIfR+zCyu9tDrexFauc8QjRUqumsLz9Q
5GJLY0vtGHwfW1gSnXU0R3140nTq9bvcaNMP+QRvr3X6+lM72K+vJKM+B2RIB6Bg0+lcnHsEeqnv
5MCoMC8sHmmHz4dyQJcyVUfzcHuuax/wF2jB+/X5lg1BNGD6zun0ATmeGppUCpkM7nvyjNrhVmdC
LttlhMUdlxlJIIuKoPRiR7oBJlXaBNuyNmbjPXp31adKsfVPugK+d9cL1/PzsihffV0xKsg1HpQa
tbPlx0SuZxyz0Oz3I1DKB4yVKl8bPOs/OAcY3FEHlHgCGrmX52CYMIZWTSTaYRyiCzobaLUac7PH
y+/1RSqmwnuS+EFjlYrg5VCaDmMZkDWwJwfLEgeR1gNOeNYuNJBjef3mkLUUCSKgA24tzpzetJgC
9Ua/r4N2Os0eytgRjeJj1o/fb4+0Fq1oxHHNSHgVzenLSdnCyL05w22jbqruTjS8kAsXpP/tUdY2
OxeqYcGtRRXTWkSryggo/SVwL2sX2xBU+ZGCbqz6PIuy37g8r4ZiEmTVvIQx+QJhssiSZnSWWrvD
21W1eueEPcp0roeOGgMspMPtWV2dKzkUK2dTJCXTNRc3l4KRN7wi5I7SIg/PwJ9DJIhE9IwnW/vF
600oqQmOHeXGDFeGtclysReii8A1s4yStLLZBxVemFwBZNXiM7aJ2inLU/0FyVW3RATKql97zngw
/D7oYvNbSOHkYTTOaNmVkNN0DHZQ5RDHKR768+1lXfmCdPI8ZmgAoVGvoEgxTyAdzYR9hfDmPYhl
lDkd/NwAgJsb5+wqz5OzAjpJu5a1BDBxufsDwCWxMabSmDMbsWZD2tU0EOABvqCcql63v5KHpe9H
p904dlc33WLgxdZB0wVYvRnNeyG04cg7EPWi2IKqqc1JdY/aeuSj5AUDH/PhRxrL+caBXN1DXAYc
fDooVKYvJ47I3iwaD6sTNcKEaheryFr6YZQVjwESAQkUjRplkAmJi40rfn1gw0J3ii4aGeflwI2j
IcGK0xZdvrT/C9WP+puODdEJKozj16ozn1JMIF9/UGWPnGog1x9AsMVqD5XiaUVQytkC4t9Tsmrz
x04UxfBj7gvluY/aRKGCWzY/bm/lq+gKrIhXMNVbCigG8LrL2drlbNYTCjh75BeUGTZJByoex2Ln
w+vHIek0SDc9wKTL3hvXhV67DfxpmzKUdNSZmuAhiuCtbHy+tQkRWqlccOQwYFxMKBazY2ZBqkpN
ZMxbS/wX5rbf6s+uRADn91EWxzJK0WhH+EPdIwciTo4doOIeeVKFyHl1SYQvRLJOjwRyJg2axXWB
jlSd95EO6MYu9S+RMmlv9c6h2wWeyL/9kVa2vkNSi2u9LXvPSxwdRjmuV2SBukfxDbU9NCtRBR+m
u6ZX3XOIs+6uR5x944OtRDjyFdumfaAhvmkvMgnViRwFky0Nibm8+UHl5RuKiPObgZjwAAW/8K1Z
est5DqLyt6e79hFtWeGimkC9f7lVMLsLRZ6yS7rcnk7Q0jFiTGD56WjtbFxOa7uSrB3YG5UR+wos
69HraUILiRAK4OWpVMvadygqbMRMGSUu0mi2CsVCIHwO7EV32Tl0TCQ/6xkXN+DVE+qRTn0n/W6P
tbS7HOpJ32iorS2grIhIcKfD63gRo70RyzhsvvR9YxX5oYy66Yjz13SC17hVB10dyiGAqKTrFs/J
yzil1jChaDbp+xpS4oFoiTAhBmXoTjpbENnVVeT2o65IaZBWxeVQaQxaP3cyfd/iiXkHicG8q3BP
uR9hLv45WEZ4ur0N104dn4zIqJOp0d66HA/nhEQIm6kZRvOSQlc8xwLWXIpDri8wjMC8ei43xlyb
I0+eX2VzaipLyEAF4D0sRsL+5Al1P2t1mvhTPeQFHHp8GBGhLh5vz/K6M8Lm9LjaQM8QXODLXk7T
Km0MASaPwJx4XbzL4l+S16OnHVPkkxGuQzWMOOce48hCjQ6+oXYMShWa2e1fZC3eMG+e8MC+aNIs
4mnqaPhERTH4t8TVnxUMWVQwGvZwopw2/ChKYUFdQpa+bxtjCw53PTbnnwCLkR/lfGpJl2tQKaE9
9lOAXVeZ1H5nmmOKTt5O945wk1q/NqPhIPJWOdye8nX0YVhLYy+bEpO1fOhC2KeuJS92vNXNgzMl
wVOK9t359ijXR1QOANqblzQ3hbqcXOrOE0ZyI1jawCLwhJhpIfdyHKv606tHckyigHxTk6Mtkwl8
0SnSjY4OO9HQD146R6fB9eqTNg/2xqSuDyeNdAncdW3AGFcgs9COLaVoY6D5HrLqRlGiHq4qyFIV
bnAEEKsgNdBuAZWuTyd9Z0ChvHd5jNIGudwmnQOZu7MA8cHdjM9mjbdtg83ceRQwb9sYHPFr11OW
k3jO806k17Rcz6JP0xb/KWSyormD6zs2RIaSh8djDr5mYzNen4HLweQ2+q1FWHVBNAwSQeQ0AiFq
t0UrIuwMX52tAateePtOSYjPcfXeqPeshCAd2BdiCmDPZaKziLSlagkrpPdJxz1xnrAx7PdKZH4u
FAu3ogrZU4RJsY8dkTCtGxyPrVzvN8Lg9ae1uTAhVEl2CQFA7rffZl/GnhsJVZv8qVG8e2WYwtOU
OcE5zesZhaFpK6W7PpSMRx8aGgsDUoG5HC9DwhEJIG/CSUf3nqg4j5ihRYYfmt1WseH6wzoqQUbX
dJtnMUSMy6FQkxlntDIG36qaHlXDvhUfYw/Ndq0TaQdleLS+YrzSPIS4sW9squtlZWw+Kshmk8rK
kmKVTRp6qmM5+C5W4U8DDJpzQUEW3Su9PUWq1m1kytfLKvNGGsGkPy4YRuNyrjjmjIodOwOGiDXB
20vGHXIaGJ2qzefbZ/NXy/MyqXMkwJWrk9aa7HldDpVFjUfFPpx8rGORaRxy8ES7xsQqFaif0f3V
o5n1bKO08yeo3Amt/4TmyE4KRONRgMHubshye6N3en2hODoBWCVpllfZEgWIeFSnAiNGRSVQMR1E
zifaG0Mx/bw9d3kVL6YOj8uSiQolgKs4CE8c1y3NRF0hbFEQguqu7gH91PFJw3cUbJoBwAGmlOsj
1ymMXT6hm3f7V1j50BRd5OgU6xCDkJv+t/NqegHasanLprbU9JEUQZzVxlLvAcwbGw+h1aHop0HB
IeaD/L0cqk0MspBWG3x9VgReaEWkmfuobVF8doyh23j8rARDisU8uAyQcPK9t5hZ1PMlVCRLUEIa
lGLf6Rp8aTR17g0oq/teaPDWjSk+wRJ237RzEz6Hs7bF91z7wtBY6RC5wLhhBC3njIagrpUj/kKa
9jjpBj4xMZW7Ip/RK8QNFqVLXfGzDH4/WUz34fbXXR2ec0XwsNjPywevmbVBlBI4fE1LLTQoNRrK
aQ8t2k2sEb1E8PGArDtUHipsYhXn1Xhrl29AY1mSguTrcPENhA20oxub0Q/7vPpe4Vh4MoLO2g1d
3W0c2ZUIycXDXoYTSlVkSWoJtc4V+jyMyKSkSGngoHweRkDeSN3EqN7o4nR7add2M8AjOrd0MjWS
p8svm2CKmZoO26vuvfGDzQA+DEfxkFTxFpJjLRrJ4ohMl8B6LXey6FSMI2OwjqlR6eVdVLjILWGE
hvHA7TnJULuIR9QouLfhvMKwXVJenWzqq7Dkhitrw33AHNU6BCUyRGUn5vfCQvQauS3vcHvQlYXk
4pb1GIms0H+hE36LQOicOkOYIqhnh9WAiRheQX5lSJOgpkX8ayMs/ELELedIjx24ESwSyT+4/G4T
wOO8UCcsm0EfDxp654WH4d9cqM5xrnttPgxBLEp0l/PpO6IMFtryyK0i+FtLOZqBCumwE2qCHGiK
q8Ub8NliOtET1cLj0CElP6O18bVTHQxmkW7jG2EbY89vFS1Ugp3VhL17QKl9FPeJHpdPTDzMUGbW
X80ZZa8Y5DukRx5MB31Rdiqisskcq0OUD1XM92o53IcDcot4aDn3mYmVwqu/InQ4XpuAZC0KJvIr
//YVEfbr2yzLTJ64nffZFU74WCJQ8MXQ+3kjzV3ZMDDoXRijgAmgjyyGaocanaWoM/3ayN33yMTk
D0K1irM9InR4e1YrB0I2sqjK2CQnV9ls10bwyTqGohE+PpBcu74m5ug+yWjQwbvUH3XMjzbmtxLJ
SC7pc7KStNDMxZczZr1xAiTJ/Lywi7exE99hY0ES1gwg44XYwhiuzfH34RYHosjkk5q6hj/jd+Wd
hRsiuKbOmCXuvJarqqdDihONWamH24u79h2RyEQzgNcnJdJFjhkjnYrcIEXeYRrVLynVms+1GtYf
szSfn28PJe+ZxaGnw8ILwQRWBapnMcdWQ/UkpEXn19OsHigiYubdGT8x2cHEa1T0fYkBzM+6pUFx
e+CVxWVgB+gmH1ODlHN5LKwEHa0+aDU/FQ46PIOufAA19bPs1P7NKMBV2pNWbKzryv7xKPxQ8aXv
ToxbTHZwK6STHcbsg8blokCg5CkHBJjsWh2XpmJynePtWa58SWjiqgSM0G2hQHs5yxZZMK+bETAd
0EL6oqmifTOZCRa+tPI23pdrCypJ3HxNgjhlrsuhlAx6WI7kA7KjQkUdVDSDK946onDogwhd3+uN
6z4PFWyh188RaqNhoMFEJmXJVf8twMU1pR+DJNJvggALIYFK6oc6Uxrk1by82Uhm1haUzUpBUWbL
RILLwRpHF2lMc90visD9ZJRTibFEjGmE7cbTRo64djYseR2C0AcsskTcpNj3CSxgNN/xgqbFB07r
H/rMtVDr4iFKOUZGAppe+gFVgG4DNL+SoHoAfsg1qA4z+iJBJLbOSd2YWBtYldLfTU4Wnp0Arfl9
PYXgxESmm+/ywLA/5L3V/Sxa6lO3v+va9KlUShQ9nUl+kculxhfUsYa2Nnw7zZFpz1orGU9mmVnf
srRR7yxMxw8RyD+/nXikbQy+Nn3qNaCdJKP0Cr9g6GM3lvZgIBYWFdlhcoywRuxSr9+nHlBaswzS
BwwDbJ/nan+ACr+F91rbaDxvUWCQqkJcppezT+m6NwqqQyA6jQIhXKHu4sozzwryHP9BkIAhLNHz
5AdXCXqkpUnkoFfu50OEnmPkdqccj9e7vMLp5PY3XYuADAHoiQc8meXi+OhhoSFzlhg+fvVGuB8o
n7wUA5DkHd4uw0OPXfPrh0RqgfNDjRFcMto0lwsZWmWFVlgzE5eG/rmDM3nAtxPzGv7t+K0K0C27
PcfrQOiia4W6hNRJkhI/lwMiMN7YCAXOfqbpyWfwGqhcBYq2S1XsnHL8EnfIMI8b0ffX3XF5kUI2
NujiSLEHSiOL0zLqKh7QaT+hABqqpT/2o/YwmFbwbYBV/j4LpuhRhC2K2FNV2GeRJ8NTiuPxaeo9
9e/bC3C9dckCSRvo6UN3u+qr9qicIhKhUPnDDOCDCo34ewFe8Kkq6uLT7aGujylZoAQzcaXyKlqm
D7pBbzhpktnvUNs+jLnuHSL8ag9V3lofvKDLD+oQNztuV+fc5mNwuD389XaWSSgRgg4rudISdh7C
lLYph6GKgYhigWpDikReAqqB5Exv6se+95qND72yuzRDIicog4FCdxe3nQtLusewcPI1ScvoM7s5
GJ3iHbBpmb/jgVSfUt15e3ua15EYBWeq9C63LJnmsnSMSZk2djUShU0bxx+zXH9uA7d8RyRUztoQ
oTnK4993SYY3wsXaTiL4gRUGhc0bdDHZMMe004tSFetV9I/EqIcPSga2PxVpuHGxX2PtXZfMBWgF
fj/spGVhtRVdkw0WBhcGoFAAtUOCwnyKkaDbBOUbNs+wy7CY9RN9GO8cLZzexeRdH5BbxQtVZOmT
Xjvh+fbCr31smpZU64FhkQEsDjXuYglmBoSSeIZsgCmoCxgd46ZwH2BvgbkSQsN3hWeh+3Z74LUv
TipFtQa+HAhq/TKGJSVmXsk4zH5bVcMjhkH6X7i1Zndua+R/T2OjHksED45aag4b+3vtSBG+QIjr
vI8pcV+OrJXoYwU1usnU+8WbsdVK5qopn9DFEvdNFAYbEWRti3GIOVMWWFw6X5fj5QB1ByfGnhL6
aHccUaXek/phFDG65cbFIL/WIkQTq1hNOu7Eq2VFt8wx4pUOmUjkjuItDQoTwXkxfHz1p6NeI99U
1KXIhxdnpkYEcHLbZMK9Mx/rPX6Fzl1dIJijKWl1RHKTKlIbC9xFYXkoG/tmZcOSqcH+JUfmabXE
AVPOrfuWapU/h3OFe1Zd31nVoL/psCZ7oFze7UZtLF8fhUknuNslWIm9s/iEFi1/K44LqaDa4ulq
mlhu4At9VHvro5vG+un2Av/CCyy/I2hd8hdkDyxu3cstY6Bmq6eYO/o0StM94s/pAavK6TgPlv22
Mrryq4bysz/hmXIYVVwRD02j2ic8NNMPcVehW4+ipLn3ah5FG7/aym6m3U60pYqPG/uyIEkqRx+z
FZNvl47+nHrKfOf0Xf0e6FvxPcQV7qBOyKmmQxN9rng1/kiw/FERjTTLI46X8WHGP+BREIvOapoM
G7tjpfJP8YS+lXwFm1T/F/EMQng1O0Y/+oNVtkjrVMOQ+TEyO19a1VCco6Pgk3pvo5LxYwD7H+7L
sFAf0WZGiWBjpVbiDCdQU2nc0ZQFRHT5EfOE4nBUUv+3elwqcddLw2OHwvOD7LTPB9RcjPsJu7Wz
jUcygude8aObpio+lGiV+bWjFE/gYs1T7FT5Y9oMmPB1qWJtbO2V/IYoSCKFJqVsFsif//627WsH
vpc6+klQjpToZzN+0Kcyf+Cu9L4i7Y68bonaO0tZTNVOFVPw1+2FWjnRkjxAswC0vUFEvvwNLMT6
cIxUOVyxhbVfiF32Pb4G/Uc7c2ne9ALh7QNufe7r7wEYVwwpaYsAVxb3QCJqvadjj1ef0lXYjTbY
RL9EjaFAodaBP2D07uT63asnS39cM6FbgWIzlo9eK9Awx4oH1cdxqKm+hsoUnRO6nvXJxSsg3oUt
blH3ON1Mr64sUk0kbFM5IYhx3C5XGRCiiS1SQWWoSasaHxwPpxYjrTNYzIEyn3GsN8qtYCHj4iKO
gTKTSq706El7Fpc89E8dynSKfn1po3qnBUOKxWBXPXj99N0Ag3RM1O559NL+NKKzsqcB3L2/veDX
8YryBAQ77nlQJ8jhXc7bNJJ5iKjU+iDN9E8UiyzYdBYCTm2BlvftsVaiD7gWlTRWojBo7i6OfOTx
3lFnDsusD235kBOgCt/IIueL2TVt85TP0+QePbOZTHzhITnu2wANbjxr8nKLzn2dCwAGcX4Rushv
0cW8nPgQG0ibQMbAmp2wsmtrLTrNWOZsnN7rKHc5jPz5b/FDDBXcEtfofOBtbogzqds9tBXOBnh6
tN+8pDePtxd5bUAOLJUjcAM0xBZ7SiR2Z4152uNFB2XSLXEMwsoUEhUOiLsAuM1Ghry2jiDm5eek
oICa3eUEMdnUACS0vW/0TfhUzm3xQbfGrSv/OgxTqkAtw0C6iSxRWywjmDlvKPKux0qgbo+QMVN7
52FB80ynqnmeLS94rlPFeCqrMPftXjWfb6/qyjFhbLIbElRL4k0uZ0lpIzKHhPGjvC18vLdwGhdt
+zTNU324PdR15k/VywDyQSAic1qyHxCz7vQZEo2PrVOKRUqVKJ+SXHfuQ03D2pt2PE4ghR688DJI
t6pu16J9suZGaQj9IfpVV+2AWsFqINQFE40xt9jjCBI8OEObPhSqsGuEj1Cs/WWp+DnCK3kfmFX3
l6i7H3kkjA9tPGeHtIpGBAZ755EekXh3e3HW9gFkXCCzkl8K2/zyO5TRaGIplPe0sruKijYiQ+8U
u4xOk1IZBr7RroPeXT8gYZQY6ntE3a2N5HNtv5MHoJJKEOOZtPgNArcwg8bjNxgsHFh3UZAD2E3c
dqP6u3aM4XgC/YdvCp9+EZ5SrPV6HZc5X1HU/mNdqilOk5iwTidvnutjT9v47vbSrk6Mwpn9i6Nx
3bWPWxMngYKDzMX8SR314I1h80i5PcraQUIgBA0mggYMn0W4gM5dlGVEPCwyoR6EEjh+nPeYg5XK
6/E7FC1AxVMxQWuO5/vlXgniiGgbOQhm9G5yKofB8+1IjQ5B6FUbudLarBAOokZCKYpBF5uiK7Uy
iw2v80GUovTadeKgRzrG5lG0VZFZ2xgOcV2KLOoUoJYLKETjVhbxfcLg7EFXReJj/F1g9pzY0uVi
eDXQn6wArJfEqQC+X96TNDaKqsOPyA8gEaH1nTenZqxDX8PG7Xh7b6xEPl0lyQZjwQOFJPDygwGA
MhLqab0vHBfJ2WD29mGhJIBH+vashx6PBMUErjmkwcahXnlRokxEyAOLJOtPS8HqSAffRBuo800l
aj8W6eTEPqaczk6LAead68rTviAzjQO2iofatI8Gyqm8Qs1CGqxjSsVu7nAr4wY7hxVkRP/20qxs
MIlfpcJJVVfqllwuTTm5VUszbfBNnA5Oc519qbAHQi/c3giwK1HgYqBF3GkDnvBDBJpyBjcw+qiI
YFliCKvdqPZdv2p4gsJtJG0AB0VH4nJCHQbcQ6ewjfV5Vk9e3ze8fDXl0JgoCbpqob5R0BPcGHTt
doNLadMZ4D0F5W6xw3TaAp3RYlTaJXZU7mdlwgjYQDN07w6F/l2pchUdC1UYfsJLc8DqxTDfFkZV
vavqCUVqIkeXkkUF4UPCs/PEiRk/3f7SawsDil523Ygo5lKAJ8WO0DYrlFMSTbE/ZJiyHoy4Uw5h
6lFaSUbHx0zb3ojKa4NKHCBdVeo3V4qcqOrjv+oEve+ymc9JVH7NgDkdBPakd5iH4fcaQP+8PVEZ
Ey8fP3QmuAUswotGiF7stCBpZ9g2CpmGFxZf7LL/nCKQeYorUTwqog/uYs1BKmtqyoc0SF9uD77S
rSE75jiCf5Q+KEtybeUOgdBseb9CKWj9vG3KN/HkhN5uKifrFJci2+eBOhzHWKuGc5MBFxraArAr
TfQthtNKTJdvMPo1QF4lJvPyMOBzmYV9pvHN8za7I8SOb4ZQ/yacZrq3x7o93Z78WpxFmwPrF5nh
AYFaDJfinKjUeE/MsyV+4vQDf1nklXWwhhpfdhxM44cQibg3s1V5G9fJ2lRd6j60tGkYkaVcjj0b
alJiqS18rZ68kxepOEVb6JzsPK/JD009bHRO5FyWuwwtYC4TebXA/LkcL82rSPM6xiM1HQ9Zjuex
YjflMbWcbuONsLaskGkp+wKD5/8s8o2kmKc0x0zVjx19iA+ta+FDRzEU+662PfNQES+oPuNhCkxb
/3T7k64cYMljlKBeQIrXPi16WKZ5yNhdodjHThHSgQz74CeXf1vvzSIR96Ndu4fbw66cYcA7ND0J
HrKCsPiakVVnHO0GBmwY28U5VdUByzKFGkIcKOO70TGG+tTrivF+AsuOrkJrbr1YVlYdNAhFYFs2
5ZDxvvzANmZ+7qwEra+4Ij16U/beqXrsrWe9O6qVV90hvh/5LZf3xila2VngIiTElSiPRtCi6B3E
TuMNIhO+ksTuV7xpzVM26RVNqmJLylBfnSQ0WVIAFIWhPV1OslBnN5hVfHeG0bG+NxgY39OZ0k9N
n/V3s+giPwrtaO9ocfFXhyWiDRkCmMasmnggpW7QhzvoCcNdP46GX4TAEQmsBerOIM/bz3VlRHgm
FfafQzDHBoLrc/81h809sJ7zcN9lcb0nTFjujqIUrnuJXZ+jKd7y1lidJbqJsvgHi3WJy3TdCEvb
dhD4USnlB2Uc7jNU2SYopnqzo7c+KfhWjvMTNdd64/GzEpZAL/H0ITQBXV5uZB13w6hxWuEL7Kq+
EDnf10YZtoBfQSdYkf7x9rlZybKogEluh4z3V5IjXZ24EXmk8O224hUNX7HTd3mxpZ+ytkUBEDEv
eGyopS22qFO3QV9EivDVusNgo0jzGAO5qp3uKxd3z9tzWosFQGrlLYbCJ13qyz2K62tiZf3My04x
p4+NazbF21kEUMq7oTWeBupRE5ZHosfbktf1YUix6Lv9K6wQZsBdIKRA5xKBcYqal7+DgtdC3xsa
/ErNqkeE/VGORS+iaoNHey7AuzSh0fyFSoiZPznRpEtL8D5EMURoP9JqSl+0OB9+3P6lVkIzOS7t
IBJ3sI7LABW1XlZnBi7GQC2HxzzBvroXljjmYTEd4qbVox1qOlvCZSujwieW6CWP3Ip+1OVKRHrq
4T2p1H5ftfYnD44ZnoN1YL5XK92cdjRNvIc06srXT5a+MZBVClgGd+7ium3cpge3ii52n7hqu09h
Cz2mJQ2cvYcTygFtaaAa3FQbx3dttlIOENgz5UGupMvZGmqsRXYw41deWN4nq9ZHHhJmkEALaMLq
qIqiO9pjOG4M+6vsuMguQJ2QQ8leKzaNi1eMWmhN6uoKqPyUs/VkaC2e9L3hZd8naujvEq8x0l0G
zfvcTWZh77SUjoIfDEmtg3SPMJp1kcb1NVS/UWWEtoCGmcCabDeXSvhyex+uBINfb0fZ/ObTLDMh
zUqjofIGhK6aQseB2My8eHq2DZQ5cmwbu2YrIKwNSBinzcjDmtC6uJlBsFUU1VHWUp0KrD9pdPbQ
ZFV8nwsEEfa3Z7eyAzhc1CnkFmDLL3ZAN7qtG3Hd+0GQWJ/axv5YVnP+5OIo7I91Xx3jOtzKAFYu
DXTuyPR+Vb/Z8Je7bqJRaaaVU/tTqWAPk2Stg5+4mqE/a9fDp9ob/oMyOJRkaOTyoSBLAZcj4o5s
zkLkDYWsaEjhTySzOEfuSBM3jT300mZNiZ6c0Bzy+2GuTSXZFY2uf7u91isfFpY3Atn0uWVOvVjr
mO5DkDd17Ws5AOPJaYydEjrEsQhDu+PtsdbWGDkemuDon5DiLTaRl1EQ4DjXfpQ0/btQy6aPqdrn
O4Z2T8VcRRuVvJV9BHUSnwgUl0gDliq0jkmpAwwKL8JMq98i94dT6Kgm0Yi8pUj+rKuADM/t+y3y
zUpGIBVrIBqSSKNDtrg9jUxLLL2lNRaDvjlEaEL4msvj+PZqrnw5pCUpX9NbMJAzXYTnWPVix0ur
1s/SroRibk73Ca7v+8hL69cvJJ0vmgjkVHLMxYTmchJ5b3TC9wqrrndhCrArLUP3HSvwAqfIOcJw
CA+vnp+HtSM0LfqLqJ4t5gdgWi11FyXmoGjm537C5RapUAUsoJZsxP6VjYlEiFTK+p+rfTGUm6bI
+dcVKVwnop9DnjcHLVHVRyhAzrui1LfIwGvj0W3geSezCCrnl0e/y4qmQfJa+PVoOuLAxZrMZ9bY
eyCl0t+PbWdtxbdrQhjNB8hnEI9hS9EiXcwRYmSc9VNPkU7PkDsYHEQejgN18DzZxb1WJn7dqsZH
LXbm9E7rKeoew6kWp7BXSTTNWg0MxLpKS//eWKPTnELVSl7cwGqmY46GJfnA0CT525nzKAUjjOA5
bIvw70hUAjs4xSvBb87up6x083zvBYUentyMRuBG2nh15jkJ3OAgicCZU31eRFWebmNnxQ3TBPfy
NuGK8kejUXdZZc7nxOp/sA4fb2/U6yEh5FOWkOpucFGWiijRDAIyLUrLr5PW7R8AJfF8MzO863fU
CJr5qKSkOfcdUJ6tzPAq0tA9pffC05UbhEbaInq3CS530xRafpugMXEIpdN9HLABXnsW5TgEUt4D
NNrxwLjcsK0b4KFQY0ODsskw7SakxPeDkhmP0+jm328v59XhYCwYLyASJZnXW4qroNNROB367H5i
BMHJNSrnc9MYz50SBYcy77gGXz2ezDTBAPNeVCnVXs5Nd/IGU0vWkIJSrnS72g68n1EU95hvZ2zh
955RoHtwe9Cr57HE4NLap/sMQvaq0oFRdaNhDsWgaog2upq0/lwlud80cedPwHX2Fl5Df+qhseUQ
I7fERZrLyDBRJB+NDYdy8OV0SxyGuzZObL+NauVjHwJUOydIZ+z1sNo0o/yVqi1H41siZ0pqxf5c
LG6rd5mKHzy0Ew9d1l0rIvOxxqB82JF1JG9VF5LjLtBDned5rSNzbUWJ8qdWWu47zGTyn3qdI33A
iLnhw5GZJciz6KK7NGlIez2sw57UNNKQqQii8b5LIE3tdKECl3QCUSY7VUGIb8/3S77aZTp9uf0V
ryvPNDxUG7gPdTMJLVu8Uc3IImHDI82vwlh9hCqgDztvtPKSX7NJmt0wup114GlXPXRWg1amM1lN
slPG2BH4khhOfr79G11Xl+RvJKnwVLN4qi6b6mprRg3lyRLZMDMeDnzUtD3GRjgrB1QYdRoe88yb
pGhBJuzwh89eTN47yEOG2Oft50S1232DV3uzU8HAFzsbUe7Sn0fVVI8xNIR0H7dJ8lzUaoZmumFP
X6h3W9VOoFafHkpMTj5MuoMKVpaauGNg0Czu4nnwYmwGLA1yD0T9H7fnfL2jEe5AQh3+KpIsVKIv
d/SU1TCupqLyYf/Z+6nUs3OTC/AO87DV6bqOTTCQaOfwFKKVf8VZrRt4ISGKJL7uNt2XqDdtCFy2
hjEP2n47lcfgRpxY3WF0uXgjyFQBQZbLyeFJF+YSBevrIhkO3PBgZLMmPZAYwensi8ZXalfdRcls
HWYAHOdiCoJ95JTx/wC+/teF13z7y3v+R1lNTYze++If//vP6qV4L5qXF/H0rfov+Vf/7x+9/Iv/
/RT/aMq2/CmWf+riL/Hf//f4/jfx7eIfDoWIxfS2e2mmdy8YTotfA4QvpfyT/78//MfLr//Kh6l6
+dcfP8quEPK/FsZl8ce/f3T397/+YNF+23Dyv//vH775lvP3nsvsW/H31V94+daKf/2hm/+UEBtw
/fC9DFkp+eMfw4v8icZPUJUl+NEDkrxqQl9RNiL61x+W+U+XP/kL0MC1yov6j3+0iAvwI9P7Jy5T
oDIwQuOxzR/64/9MnN9jClEjX/zzP4oufy5h8beMKStD/y/8AhmXvVHAy0hSSFzuEqGByqnWqGRw
WEhU8/9m7ryWJMexNP1E6KUWt6TTRWgdmXEDi1TUGgTF08/n1T27FVE9ldZ7NVa6rCrpAQeBc86v
tgTTfUPtCzNtZNSkwvej2h+HKupKL7zb+sxL7LK0l4M1IS/9j9qVPz7K+b6Dqgx2c4YZPm5k7C/n
fqTpj6dqWJMUs6RkGoaHNUh/Z7v18Tz465M+lYBjm4quSXHabEJzPPSGZuBsZdlDQaxk/Ked8K8F
//MCn4+WT+uLoy8Z7QB+VMSfkcfKN9dyrE0jTlHdHDY9zvFCHOsuJGw2ITJjQjo2QkukfrwUQSh/
c//8u5/0z4//tKabM0EUYeDM+57ltzYeRrs6nfSDb6vlNwfRx5Pvn4sK8IY7JOQbuoJPF3m7jIN0
W3ZSKMrgCilay6kXlMJCIhCa2KeN2SD2f7+6Hwvrfz6TOet56kRzhhP6xy3j4uzuuBk/XkGDlkWi
F1xoQmTx2I7iRpSGFQFlb7+5Qv/I4vn8pVIIUhSeoT+w1Y+PXVNSs8oJZ0Fsw9rXwJymqzRDwJuM
evbkvrUXMoUHv0Ek7eKFu8NcqDJOwzoE+g3dfe0d3ZT+JKkNb+h3WJ9StbhtEzQ7LonMuCYJrMRi
ZCXX6M6nQ/F/syn/3a44274ytEUy+cfp9meaKiqvVkPZMmPfKa01IqSvPMLDnJfI5iL5zRbEye6v
7wDZrSwVW/wsjv/0La2bg4Eo5jhxi92djkbcgULOlTy/b4MmA2aask7utFOJKgYJ9698Zro6Up3b
MVzbpOdHqWgxU+yWkYrBpGO8MoXj+bvZV34Pg7mx1VHDam92/aAcvM43tTwBQppmxJq3z3rxl/p5
y508i8N0qvO4gGoRRMzOtD5K2fW/LHSagNNm0Nw1GYqhnWs2zJd3fo62Z7UDQcHYIdk7CtwEWhA3
xow7Y8qb/G5ofbw8uz6YMRkYerOKRVNubw0SgmpfF47lXg/BBJnAV6l4HFztfJtqN+v20m42OrNS
5h4h2PO8M2SXg2BsIvhupkbT0FWbAxkTxBU/mGf56OBPLhx1k9I84g81YcudqSmxrBnexjKZ5Rdl
9OHdZNdSEejkdM/0eoZ/PWvd3rtl79aHtZ1azvVq859DhQFLTN9v3frD2H9lmdwUMzFr+sHg3V/3
k5PmJMNvspLR6Kfuz9nJsKKZTS3RXFbV+N1zVv81ryfvC3OaxYzarvAuOldt30erwM6X5E77i1s2
281QzOlPKsz5XrcI+wl8l+VbaQdtsBuabQuiMYWgo8rFygiB6NyXFTpqG+nWWx+LoWmnuNta45EY
rDRN6Df1Y1B2wcPmaxaq0tY6R0sRKAd3h2o7dm5bNTj81tMUzca51UampQImpH4fYt/jp23Eovjf
vWaRxWErRf5LFWexCZA2BmCyJ5JvrsoQ4sRq+PrWTUfroi/yuYtqroAHbkq/Sjwrt/wpav3Q2V4W
LEb1wROL411kjIudizzQlhyjrZ51cUAtXTw3crD8OEihtEZNMZc6wnlxeB4J1bYjH9pPdzzbVLon
B7Pidu/r0csiB7xSRTIv3MmOmhZ0NgN5H3PrBp70xvDFHFMZOQM1YjLU/XKfGkaDry0XTB91HGR2
bOIdgBRuaavvdlbmSwKzmPZnyHDwicJVq7duzqd+L4TY8EnVvrse13FzeVUcv2BAo3z1bHOB4ZeO
W5gdb0pjXkY0WOknFDjjO1mQqXnVw5iI5q5snEhvxVwRyGeJG8LopHu0sn5uUK+mHmrorRu8XWN1
FoasetqWfYABmbfrbclWgBALuyMqIGg3l+7susVz21NERUpoXGgab+vDw4qier2WzKnEtTXA639d
AhsqRNP1br8nVHVZfsoxK5ZTOmf8Fvn+7E0x3cdSfcN7LUAUNlc4FzmQzV9GT2b61lJWmd2CnrtY
vfCiXDrpmo2MTNLJuO8gTL+6hpJBtHlrOxyEkQpCRfKmyeKWzerHCnl0FuP6OagbtkD4anRr552c
VUgk8KIbitgyZbidxoz443gKt/xh8+RS7Ww/cx4b08qcCEKJjSFaFxrX2hpFGqHJBTJS+ToWUduH
Yjp6aeWuiTYNThAOzdY1X12Ew3c+bujfTHfa9BdZdzSR2AtL2b+1njdsKm7nCbvh68zSPQ21ZQ5u
fSlt2fvH1ss97cdaK69pyaLsrc6MgLx857YuyVdwd6ExVmmVDGnO9P4kRW3gHQUT5Kma3IlWe9l8
bsDGdbrIzjyicqyprOvD7HRswskC5d/JIp2CeCbT66nHCyc71oW5dFFlBFrFE7+YHTn+Ur6urrHJ
yFxJHY6Fmjxvz3A5PbRyKetrZ+xK6ziuamwfJ3ellW6KxnspJ08/eboJr4Q5ZNdYn2/IH0tT+tHm
OuklTPtln5Vehr8WEZGLMbKum+6ex9aWj0626DZKe+3u5s30pqha6uZdZhVBw3NvRiumhw9j1o3P
mF8zqQxXZsFzoF+kWMmLSlO5w4AzGaxRJTPOlFXWLzdFUb23joR/0UuE4w3mcrtRDfhhjRWUoSzU
e8ea/UjI1NplSmColQ51BbNeayNyJ9O4xGsj6cugTIyuj7a5+JoWXrpz7IqWbsqUe2Tgle/FEIZf
yikUEYLC+wHEOT/mnXvFaERe5xtCfFwt9q7OUgYOhncpBtQpS7vpPQcQCsBJpvG2bo9y9XdB459z
XvN1zqLO8JIirMvExnVD++NhDX3cJh3tsjeCtIqcTDM8KKtsjwnNUfr9K7bkLUdRtwTvI/40e7+t
6iN913QqB1l9DRdrOc6tow+14uBaFjc4hNicrNBZtjXpnOV7E7avZSnp0dssWe2eK8Dqyj+ILd3e
d5fiuliaDlDbHi/LsbMNyJPyzZkdE90gnJJoCnz5jXLm1NgCw9XG+h7MkKhjUZtvfbmJWK05t/lY
lIepHowsaovZiDrZvpLC4b3KceuebE69mPoyuBewQpIa8xEg2+lXkXUeruTZ5Tj23xdfDjvdV/dt
455C5iMHYRWvkPHuZoxCiUHhli7Pa1VWGKGmJfYu27BOYSyNYYjMqtEnmSHuJm7jYszNJ6uynbhp
zS4OkfLuZ9CaY+FI92ItwduavLfjXMDumagN6ggaiPFF5rYadnJI14PZWPZNgWKhjXB3KnaDNTOV
HLRVRbrs35ymzx4bS2PJDee1d/HvwXgq8dPurvJWb696WJhUsU9nKv/NnLvcOFbf3BI/dEHM3bHu
rC4OxvZbhsC4COWFNWwCZzdzPAWq3S7a1L/NHYJ1wmm8ylAzxNIPRew252MFp5O1gGVcX3VwVH5R
KQbf/I1YeyJ/GEYQeB1Dqdoui80j9iecLAIy4PFzGiC+dxpBAEg7cx9znV5leLRHa+XIBDfSU5dv
26M727cEePw0Jv4f1azW0R2LWLfGr7mBIEdvfNsJQ8W6CSCoEYXbifq7DIph52wBfgq2c5vNqf6y
uKM4OVt2X9LrllFfkMJiWbnYGZ1o7zfyxyJzWJqdt1V7e/SHfd34uymAF+6PfTJ5ixs10xYvM07R
uVAJ1SDMVne2dm0V6ATR9H3rDOk+8+u3dNSYtjXmRRl0cywMXGAyKLChDK6lW0XK796dUNPAiPFR
6OKkSCoZ0+wL+chP64RBl+6Hyw6F+67L0ve64H5jCmFGqpc3dSUSL+/6pBn77LIzaY0kVc8E8WXs
KcH7uQ1ivzeNQ8YQLrZlFey6ojVoSx0Rh6PFf6xTRx7SorDPa597X9rVh1q0rr+Y6+W7DP33ONVb
nA/futp2I+LSsQby8rjtuoqXc33DVH8C25ySTYTqyg5Wztu1vXYoiOeIwz6Iqi2dn4Mlz71ErWI4
NMNZrGx48xzPbY80oF4G0bDdQ0WVGiroJIra8UvqppipZ062frOmnlHuolaOvV4WAR4SQ34EBNju
c0+mj+gmmtds9iwZ+W7es2p1ihmNZWdBGenZMn76KjO3qPAmaG+gWkUfV7knzmPQWjURVylL32BV
saM+8ZqTmY1WELnC3aYvYe9v+cEg4ig8obRWN4VepbM3pdPelcbQSUKzQvuI43t2YXEDw/SQ3nkq
OljLySir8CgWopJjTMALdg7Kdj9ywsz+lppeVcUuUtg8KUgL+MUyVj5XRGMwlV/DH8MamDoa5OTM
UYkRBsNTaADZHj6d/xZOi4NfVbO6+tRBy70ZmfCwjMKQT4VR67PpkG89BGtO+IctzOLGUOtY7gbf
Dt7NuTG5CJhAWWxqd8xjaNUlo8vcLWTSDVaPQiA0FJqBQFL5Wu6GWlNiTTPudNgZL7S9j11NznMc
MrrJI2PuK0wjm6zQEdJm/l47OjQjxEHZr06aTJyn0UlRHo+iA01se6OPiM3KT6at27fUttdkdqX1
okJXWftiEuPrHPpQrJa1YZV8C519NIdI8eMuSL2rvLKVgehUD/zrrBnY6VxdPr3dVL94/pq/5GnN
RjWtxn8yg4VrDDJpkEcZDPEKEYQc3sZuLFirtd7O3Napjzu8Z+6ytQ+dJMXYnLsBjJuH+6p684s+
IDGlMbujaVUr2WWW0/+UDLnf6rnR99Bl5jeIqf2pmrqVqNC26e3Er0L3VQ1S5XHV9IQN4b2hKLY3
f4m7mUFZZBWhp/ClncxvOsvDV0eGnEeVmxacu6VI8U5ZB+95JEGPQp6NiWuXXc0Pjt+3P0pd1xxL
aS+reFr69WrCqMiInW3QtCuT4/ZJmduz3hs2CmDa5NV5M2rpPtle3Y1RC/WvjXPtdjLCj3pgRDWJ
mZNrWauOd7GZf3hTQ5bk1pz1/MrT5oNT+eo+lW6dX4w85aGaqQ6iepZCHxxXldyXs1fFKhsnxBZ2
sH2TtdverwINDXEfafUiW6v/ritjuy2B+9vza9a5bIa0f4IAq+h8vQzz+F6FIURNMVfWLp3GraCW
IVE9VtuW2vh8us6bh1/cyg9u5d/FSIoKV66sHXBsdwQKylT+q0FRdT/ZkJUiR/njuKNG2L4EW9uP
3DM+1K5R6bU5jFZXPS+jNJEHNXXzQ0yTU3ASD/2DrhYaVDTObRcFHLVpUlWN8aOXQMkxLuGzH49W
6jnJjLccqcMrsbnRts2rijd3Xa9ywoXmXUc+79dKB4NJ5JboWvJxpNwiHSxjSWqwWNqoLqvg7Ei3
0lW5cgBHyWbshHGFC2yS+Czui2wuUj+2rcp9sOutCCJBif9crUDDkTkGRL9tBJObhBoQZX3MPKPp
EwGedtKTXtP9Si4jbG7lmafaXVPckbNCLfsNGow6lNoK12viShXsRc8qXkQb1n7kF05271O3mpFw
56FNXPCUbteT/1RCg6+blAnEQGskhnL7GdjjBPG4JZyYAlKLhyAzliAy8C/JuD0Gv9zjGzY/e2Lw
2vjswSeosJv+3tww5o7ymUHq8eyEWh+M1K7uB7UQnLAtoyETIuF0zsayGBzrknjYCBUr57nkDqdf
0/utDhf8zzoveJU5U8oY+IPxRlpJiOOjKcv3vx9MfrI3YjKJlwI5wuiHmUyeZ78fR4Re63h4ndXZ
rmoW4wFpRXHCcReN28YNcRD2tPqRskP4qio4Y7s00O1Nt4h0bxI9/mSNZX89plv2nyUH/fNzIRPH
q4Sx35kS8PFz5aE7lmWJYs2y1686LyYKdJwW2inNEwoy4+7v1+EvQ2F4uTBmGIFbfzhwnieRfxLE
l2k/eNPi5TuSaMudJVcsF5g+HJEK/cJ72T78/ePOq/phMMvjcI9nBAntCarFJyzMsZjqQ1jLd3jT
yvG9bzH+fIF62yYOEerrmz8Ls3zvNZ44iGG830w6/81YlckM5TFjFseHofrxh22MumXMCKywcohH
AfdItCrPOMBXmH+DlfxlXeEEwnvGghMTTkyGPyEY2ivKbTo/ahnWbd/XdrmzC7I1TOXNR9LU/zOq
1R+D9vMPBZRNFC45j5++Rx/JmOF2DPctf+BKB0q/5L3nJBZi+c13+JdVhBl3ZvVCerLOmVOfHmXb
sz9kWcWj0sCLfYOqBprvEtub6f5/IJb/Iw75Abv8W1zzfyViCfzyf/4bCPw3iOWgpvS9+ohZ8r/8
E7MU3j+wMwINROlztluH9PzfoKWwzX/ADgM4gKrBS2aw8/4FWjrWGelkg2CybQGznz1k/gVa2sY/
zuQOAqCBOXG0w3jkvz/bvzC0vwMtz+/R/3vLeQLAOhSGs2EZubSm8YntTvlUbY5R+HE6lv4NwHZ+
r0fZ7wOdQjdu8ha8Ej541Ddlfm1MXvb4p7X61+f5M6b3hzTlwweACgj+GoLxw8z4i1P7DJejyRh3
x3xS8SxGvOLUZDk8tVlOmgFsRDga9bmjxvzGrYVPh8KIhsgtTZnZMmG9XFyve6lX76vMOyqSfrHn
Jyst9HYQHQro/dD4SbN4vxMDfsJ7z+8wtxEAHesGbGZ+ttboGVuCCNM9et661McVLr23H/OOPmJl
MPoFjs1U7cNFgNgpuVn5CTTLLC/XxRrlb2Coj6c1nwVZIKpcbKG4js7HysfzUpThWMH2XeLFdenw
ESGa3tFrK498HjIFWkaXKbJ6M83DeVdmBqXR33+Rf7hOf/wiz7QjGGRnJ0JEqZ+O0X5dR9Tb9ozt
Ne57SagnyixnnUpssc2s+Aac4O7RchJ/KjHjxgtp1FoecYRQxmHpCKO/aKkm1r0lSIWJK2EUVVLN
KcNpUnLyEcX+PP8ukfmTfP28bpz5vJYYFKJu5qz8uG6M1UvPhOxBzYwhRZTprUnjegmJkrMrzbi4
b8MiuzCko8Vd7ayhwwRoapdURVPryYfSquYxUeBtwPlmRSMsij5XL79Z3PNl+2Fxzx/0rArB5BGw
6LPJUhDmXm7IjfR5IywX2ttgejSGttx3k2GksWH1iixIa2qtY7EJK7vptiUrDkva0XNYxtYvCfYn
Jsywpg8UakJ7tn7jUWR/pD+cl/LM5kfDhPcGIMVnQyS2uYXk2GrjsHXT4RYddEcUZqbOU8R19rad
262w/HSIV5u/1ogrvaBiaitQvR6bqaOXSuciuNhaOX0b8QnYM/ks58verb4VfSHayFvK4aF1VR/E
EDW12DXcmc5uELM0knUIU4e5UVHrWyAH6R7g73vyGUr6/OwzBnIjYzr3Jt5UB+lvaohP+il+eCaR
FKjwwWjmIYV9qpb8rbKadfKBaNKiK2JcDtMpqg2Dqnk26hSoQfakI86zUyTzahmvWaDtqwE9B2ht
S4eFlKqw/N98LPD7TxsHRw3MBSk1HGj5VHSfaueejHFmamsJoNVW/sls5/5EtsRS7ELGQs23wqpp
7X2ZN9NlVatTk5MukRQzsqpVBXcY0pJ0YuplPvldtQBpiP1YDMPLZEzz02qHXyCp26dK5jOAbz2Z
2VkP7SfjMCxXoWroTRsEAL7V3OYmBAp8AVRzMQS1OtjGUECsCoynVjc/8CTHicOvnqt0825WmJmM
Sda1SARkWKY3cx3Lfk5AD3HIcdRjh0B2P1TrL917ICJd87YYw0pZDNp5OYthlKh4HeNoDVm1o9Cq
L1FY8UmEYeybXkFTZLtkP8oBGD3SPZ+XreoHyWicg8xE3rvXKGLHPTZFKYXaNF2sy/KwQbo8pKgR
jlu3dI/I4B8ZcJsRGg7jWC3Fdu0sFZz9QDYlMrW+O3SLF7wLxL4x1mvZtaxzc2cN0nvjKL0Y7cHB
Id0Lj2trpEe3sZqLpWc6rlO/ZKCvoLXGzCh0vatSy33tPRDm0heP0PVDFKiqOVUmYWimMup9nfsD
UQT4m/tqnh+61noOZV/eWuhsMOOgI14FM7sBGxKRN1crjKQvAzkFbwjPoIXWRgEsZhRqMy7cGXHw
ReiV00/Mc/sftapjdxkT2s7yMFZLdYdkeEn6QNaPXabecitc9mRa/bQXqx+TsF/ItFjKkVHmanjn
mJKh+EZyK+HmC1Cny0xGFr9GNfo/enqAu9CZvNdhkcFPzK4bFTO11JGnMnHjYM1y6MZr6g7LqaeT
B0vyiPchpHejuTTckWEhsyd6UL6H5CwAYjDu2+GuWDJweVx47mel5lO6DfJkt3XdHmbI2zcalV2E
EfTAGDEEZtZze7LHwNth89gcLO1lL/bKyLbZ7MsilXNCzKVzkZaZCAgTq5zDpLPmhAKyOm5rpzn1
XagRXa+/6zIdJr60ZnjH/2T4Zs22xQadnW0f5Fbz6CrGLYrRggey28Lw3HD1eQ8bQIcpE8i/FayF
AKOzVxhjEJNFnTO9ggd/Ti4TBhGbXjHfEWzICB7iUBD1U0VkgVc6U8GbVDbjvlw8fzhl45IfpgIV
PRyNL6lw7ceAEVki9Np/42Atj7Nj9W8oh6u7XjMmDgyaLHMtMFPwcuz5a5gUJQfsU1/AGltW32NU
EiAJNzYLtq2wSuvZzfUcZUPKWe4tvLIhGOGp7qfyai377TplkgalxChjK8uvKxfCd5g54bFxPePS
1iQG53BdDxiafOuMbXo2LXYsVoXWcjHn3rDXuMHGde1UF5Wc7wD+v6rJ0fvFCIYTE9GMPESq5GSz
zPlru5X5fajhY4Zzad4HsCsewAXEydJzs1s9xk9D7YdHTFqGp4VRBkolv3SOFDV3/FP+UhhNcSx9
7eqo0cI/gaCmT5XvL980Q8EvamXAQfAFCo4aWd7NSqzP0SwVf1oyaH2DXIcfZluOOcOcovmqylUf
VwFixCKtRwmLv4xUJZlc281QPZfbcm9XRX1LKN76LdxSBbtVfasd92fY9/hwdbbILlFTVI9Ixsqb
ySr0r4WUEWpfu2ivhJOGB+wosuMYbN6R4Hm+PruciV0DemtiyT33XI/bjyHPpy8O6WgPONnNqBft
4AIzsiXOtvMiLKzjdzzVsVut6ywuYUqGO78x62QpGK6lrhzPt4ezHlIzSxMMEW1GsyJfoo1g6z4h
qKN5scrAvi3dbItc4quubOIFjqaRlReW7N5NJfU9DILigoHhcgBy9veeK8qbYfHwO58HhovNML7I
ppNX1TxYpzUoVhggWt311VjejoqnzfzXaaLtPCrP9N9BL2tCAkt1SEdYQlRg82teNuqmHEh1OHi4
wbl7WY1Ybq9l3t8GsDWifJjxoqndNP1pYJeiAWU59xGg3ngjjcTsqTAR1FD8NdwvW/UTFqK+roOm
SXJEBHdToes4g+8Vj15RAHGvL1AjSNtulYzacfG+wGcO9wyXmdeVPWyVSUpicUejsPHAJhCDxkrf
p4NVXoMgZw/mbA2ngkSGFl1exawOmCo/wRwyXnoasyvZCo/MI269TGYgZjzaOlRQhJLBzf0jIXDi
O0TLn3nYWieZW8EFFf+6RJ7mT77kRMNzZx6QkuUFMD99wNB3bVKCnO+XIbCeusUUG0Cb80OMdngV
ZPUERUZN+jafrP0Z2y1ENz2PdWMeXG14Tx2ipL1auum0la315of1fgxw9IkztZk/sT1h+69Wcyed
dDhQhC5fl6nbbgAnppvcTSExpfl48rpzOFzfETnfVN1yaefbegufuD9q1Z85KaYVcQLYl1icpVDO
ule9heEFDntwx1BTtVeddPA+ySpgniAvL/OKrmtjnxygRjUXTmPrY71oUcayQhucW9bPznNm0L+5
2jvnsyXQNTZj/RI8YZjsIXDHQOswL5a5rwOnfeTNri43KHAw9IcyjQMq8MiR9hr1YnOStXXFi3JX
4yYn5ufrYtf+EXzAzBN0NGG8yoVZsS5phHqAsCdDtsNLnxr2FzEvnPK+Xcw/kRP7d16zgbOONYo+
Z1FtGvM2v1vaeayDHGyVS2jxVfgoy2V4m3SVPmrGg7/mrS1/4qmU3ee5LPeeEt4xGIEeI0g6SKE7
wN2YYe9y8jwFvt9lP5S3oeQoXUz3pYEKLUfy2w5Zea3O35nl4BgL7sJdVeZdfiywgorKglfEXo3+
sc3bkc7CobpYMF4/FMtmxgCMaEFsnaf3loW1Bi9Wmf8gKsm6tFBk0rmjdPneGTkYmK2Vk6hZri+z
7sQ95I9s3gm4XIBX4ep+gY7hxjU+fY/admE+tPnqsirBj8xCXLODfckJ4IB2RAtBa3du24202pD1
L1b4G7cC3gRMpyZjMs2LVe3CkLd+Py1kR9S6bB9wzCL5JjTWH1Pr4pyz1Otg7UEx/a9WOud+ZJhM
sSPKv+DZgedCZIkdFhLrYB5pIyNR+1DUy3IBNlAELzBMm71ZTSE3JuNF3nY8Vx18WrqhdmY0aGHI
xBxqaxoNCyyje51362qzQxGvH/sUgmYkoQV5R0DM9Y7dUaZXqMrTeV/0nhfuZtLk3L0Fj6iOU4SZ
x2lU4bOZTfUPy1bdUdPs/Up71MzUFrW6XqYtvas3s0RiO03A8PAFJ86dcDrrEzyAmalprjN/aps4
M8MfmFISTFPYmpIn9fuv3LzZFRlPxtHIizCNi4VAy8NkOHLdGaPi3gDE8g5S5B23mI16uAjNXpAs
Ojlxqahvdtw87de6T/0lMf1GPntDMOIkE2xbFzdWhTOa3kyfvS+8HrljqKsfaraD56qHX7zMA7/w
dEaq+TVb8S65tqqYErMtMYn006dyceQ7di6YRq62qA8wYJY2rqBzPs95OTcH5qr+16YcyjFehK3U
wQzXcNjllOVDbOSZj2ks/A44QVSE3psH/QP6oa+MLDbasbwRUwYSvgq3AT+GOBnsPYCYh4Vim5oE
QzZoIgLbpd3cA51EXW5lV1WrxY1uXaxIztd1Fa9zPs8XpWyCZ7O3FxcyZOialwBdnYix2Q6LtwaO
7hWvciMuDENM6kB5MG2HAuMDvA14DAlF2TBUl3O2qSKGy0rg1jRI4yUYS0gJAHHgyVUq2K9WAzGZ
2r132xgZKg5w+EtDciSAyM8vbaP2X2Cg4HQoFr7RJOgmd977PeaOUTPX2YAtoQqpypEf3Tudmd+s
2JonXogbIvmhBlzFrsTO2YW8ci2wCviaDYtYdnIK7IQgOe+h3ZaL1Mu8OySr1kVnFeLdykx0YcrZ
WLCiKka8ZzpPRC20wYMG6X0EdeNqqD2MVMzBCV+7M2IftF5fJ+2yDpfTlNrvC4f3TVt1+lfILNLh
NRItpEdHceRlgzNGRV3Tc04wc7pD6alJnYO4QXNx6l8x0C+YVO0XR3dNLEbRCJgdbj0mfz+X+cPK
+89zGR9/b5oKZL4otZnkfoIperCyUUtzjPy+g6CzZXQ/eQrbpyyIJQ3rAlSugrMB0xTjvHddYOMV
qxlRBle0FarYr1SqblsiZJ0E5WJaR7YJnAJKb0FC2XI1fZ2spfJiUc71pbGmENhVpmdQZba/E3kC
lmWsjb66mElKFCiInXClU5swUzCyLVRRr6CxnOuF0o1zRJa/VU19Hk4h/GW0zdCRfeee5eMfZ2h9
k/utQQ+N90aRfneMsMZcXY7tz3WGQcdHmWPD7sx7eP0U/FzoZVR6m6li5ZbmNYSp4tascoddmzvL
b9xg/zKk5cNhknj2A4R17zqfP5wBk1x1PVXfWPfFcyrxlI4GYwuhKdd9ra/mFIvTysE1PVFbQYSl
X5EDEQunpzf7+93yEWg6jxeBmRAJnuWCTL0/64PSzrIgbpwtGHDj3/V6uKyhlySpZ6v9Vha/M+D/
CP7883E24kQP3ysQoM+2JU6DI1SeG3UkV+ddiaV7Ud64xa3ywt8gtP/2SUSLnHNrUS371scNUKet
KNp0rZmbhFmcr6Fx0dfZHOOl5pz+WMN/CdM+ABj/V+32WRj31Nb8/lnr9gFj+h+RqP+F+JJ1Bl3+
Z3zpoa3f/4u9M1uOG9m686v4BaAAkBhvARSqiizOo3SDIDUk5nl+en9Q9/EvUm0x2o5w2BHuc+IM
rSYLBSAz9157DWXCE/lLXrdp6H7+xN+SOPcTgz2o2AyQOEhQG/9nuqSrn3Ay13j9HQyf7Z8JPP+Z
Ljn8EUsBI0OeGiNeHuh/JHHik7UNZIjuAzfkZf1XkjgGUm/wR/SbXMMGC6NDQeKjvTfSciqFDhkZ
qV9Hcm3O4Xihrqzrze3VUshbvx4xAqLUA7+RxW2NDjy/JJsi1XVKmCnC0mwlH0v7FuP/Uxxpn930
0Guj5pIlpBXFzpVJhLmbTOOIpCV4j7vK6Uz3BWpNwmAml1pzZa+kQJ2IoliVQ58Wc04xJFsZ32d5
NCgXsH4NV3qiyKvqZGb0LTB2be0wprW0wOKqzQlen+LuVm2q5bxyhvJGDEm3HpMhM55QISp1MOMC
CfNDTsUVbRe8roE6qKFZKLWqeEXCoRH53otyik6RnbXkNDD0mtUHlfI1umwcdan3ceGW1m6Bma5D
co5YQA6sMYOqNS4/G3ERWaGej+N8KB1eBuiibh7tFup7KDADoe/BOjcQolOYtughNPK9fEdxoEEU
1iSVUEq7qoOy6yZ5kdPgXhRiBr/LEqjLbdNNJzWfKp3yn7Rdj6+QfOn7tb9dLKhB3pJ0s+Zj+SnC
pU0tZ1cAshqhkWZJTBCBoy0wJuVGiEUiN+YXhl5Nz8hXaotdvbWTXS7bRIOHrYjOk9B+vidLvzxm
eOTKyF3Q4uNwyMdK6yaf2+pE8WBz6PeWBBlPNPmtLIwMTnCk3BaMz5cgN7ruBSlNzrhB4nHBKjjF
FB1PC2xuu0H8bULHPQMWRwjebfzOSU0gDSf6Gj30ZZQe69rJL3Q8Lm/sQp9Da1TvncZSn/IsLV6l
WBcYnNDSxkLkX7H0pVppirIAgOVsv7LJXp/ZWSesBTVtMM/VdE6/5F3L22OncwTvrFhrvhai9B8C
I+jGBy+y74d4AQYqEyQRTVSiqctae9YDwPnqDmJ0rO5ad6z3xPOgbm5wJeBu8eZerMo8gjOvsQpZ
c2wQudWmOihhAy4MwqRnU8IIVy67tdlSelSjVxq/pIk9tOhcACT1or+lvwSBw5i5ehr6ZoXumGTr
g0E5MvpToiUmMMqYEV9tW+VllSi66tEPDSCX8djel02SfHNIJ+r9DLvppylOsCvra7HcD51lQ5sC
19a8qWl65bAkvYnlPmTqb7grxQ8tXx6iTDTr1T6a4yEN5mmpfzSdhC5bRLgTlFRJvSdhLt40pZna
u5SCn+a+s3KVGz3mn6dxzDqP2pRHgXWYdl70aQeXm0r4G2y3nvSfOJt0z02EdaOlmXygMDDaDTGN
9lhrOi/mmLtu0Had85j0kMy8lsC7W9j3yrhTlSa9yiU0dG+EafVaxIoE5Rz4M4/OYuaO2+N0kviU
3yd5Wt22gz30sKo7/UjUG5I6xGjdk8LR35/sZlgOI6olBaJb5F5Qd1Ghk8aSwskthlbdGQ1qAd8o
LPUKPVzkhmmfIWBCeVUPZ3pjzJkHS7D7Vk/K9L0S7Zofyz5z5bVZN0WGXZW6RDsXplnzuuJB0vqd
qZdfJNcAnGMNYj3RXSuRP0MG1vxYFNlXxO3GHALDI9wfEsV+6OexsH2dJmLAJbLCRrYZtexBs5Ql
CvpiKJ5mV4wMFuHAfW3Lpbx2JuyWvNxskI2hPBbM84aYyY1CL8iHR9Tli5vX93YPugVd1VHzUIn0
+Ac6IUhymMpWz5aUfXdG+8lUgRYpOpWymp2wNrUV1ilxT/GuWyLVCXu4sp3XdYJ5n5NOS+QBMjsP
QldwqZC4VJCiro3FZSyy0Q1jc9QP0ZzCHZDanF43jIgIokny6CbKlaL1DVE2103fyGdL7yuaPsN1
5YEPHWd/odGN0BEJyPImj60P8KJbkl2jiyoODIifL4U6CdtvJ/a9oGFxG34d4xUa2tMUAX+rUA8D
kla7G0rbVHpjVFnQamOTo8pIVQPGY50rZ7VR1fBvym79SiSt81DpQ/99LZz1Ird1hlwdGZxfOsJN
mLpVVhWRM6px7dakrDJoC5nddWjgBwQJRt0Gq6uNNqBvvdwhRjLT/QSsmhPjaGNVAD0Z+ZTSjgmM
creMilBgB4SzHzGTjzy1sYV4W0XfnDFlN8rNFT/HVrDZ+jZX+cB0kFYscRZop/NKcddPThozjMnU
W7mWzrxzCtGWfp0aw5FKX68CS1/G25Wys/XQAXart7SjfMKjWF7ZS4t+rV70Dbp1OojEKpqZK6Ob
XOIXBXZG7FbT+i2XcjpLbEBHhsadNvukk/XozCCQ31AvIJvgzLWfm3IWnzWrl8JnoNItUDYRB3tI
E42ngWTWW0UtZ3YJlCDwF8faPkwaTiZenZqiCVS9klYYK1be+JOrGImvlkJ9UW2DKVlnTOUABbWw
rsvF5hBah8bomJfltQC5N5ZrJeNy/BZizYB9r9494tuo3zBed5SQU01NACgS7YGjq8rOzHHQOffa
cd0lcSIwBmmzqPbKohtUZKAw/MNKtkscwDEc+Ad1136G20L8J3ilcuki6igYOTm8NUVTT0uAsavz
g8ETM7C4qZCNiHUAfTaVbvjK74jyHfQh/bMkhvwadkAiIFHUOusL66SzYs7ixnfq2EZj5ZjJnbv2
ccQrzxPZGRQRLbbyZXceRYslGMS4tJvxwqbpIaDKXlcUQ5fNrBMValSNQQdn8BSRO5T9jYZYZjkj
aGPc4+fHdH/BNhkLZ2exOJBxE608J9W3sYOMsmdNRHMSKJrZnPIBGY9HDhfs7QIiHMUGc/Yns0J4
xwnViYcqc7V1j5ngCjLTKys002neRi5LFxs7Y4XP6s01n+TDtAWHHIylXA9VWduFb7FouoBiyry3
krUSHmKUqPbnNHavwQiScWfXQ2KcZp3h6s6kyR12Zqs4izdZ1MxIF0b9dVDmUqPGiBBiZVJ+6VEH
N2c4YeNbWBd5T9iM0ym36HPbLIgdyO/Qf5dkIGUyNRykP+NwA2mylWdrA4XpWDDwHE/t6mxLadHq
oOZISE/aYgBzDsloqn7ltAtqZaZMt5hOiVtsBbMvkw1e5elVl+7NYSjSsC4cYq2TuuJtJXM6o+BQ
0T4wDHZiylyi03vzgorVMUIBe8I6rclYLlfC2JBphRQt+5WM24TDBv9DOCWrS31UecmsqfZJMj6L
HymY03wP5bucTjr6LffMWJWquu3aupvCZFAn7dhMBI+Gcapp0Vf8wLI4NOfBce4xinGbkynoQG+Z
pwrd7zWmh1e/9EP/wCF7iz/QYxjQYngwJj2QhjH6O+5FlOqKVaetDAr++MJoMyiylV18/fOnvEMS
fn6Mg4+0ir0y2zVgx9su123rslP6JgtqA7UEVUY+32l2z95JyZkK1Nl6fbLgwKf+IigR1Ra6UmQn
7f2/b4H/p/3tmy74/zWmJfSmX57Jb0zLO9DU7+9b4e1H/mqFNesTKBznKVEMkNCMjev1tzuM+AST
cvMMAaHbbN5BZv7TClufnI2E6xj8B2TKX1th8xNKG7jBhMnCrcOx7N8QLRlzvIVJaHI3/3GUhJjX
cX24Gr19geYuH63NLw/vBiV7RIQUfR3UauK8Xk24FwgWk8nvGtMlnTaNm1s1btdpb85ag/2ANo9U
/soEgG4McYx3qdlrO8m056pFAtcHgGvWayfLmDPfXpVLlGqMndV808MOddfoe0foALMLXBB0gD3c
40JIxJLpNqbUxd6o3U7fl1DKH/DD1yoEpNilh1PRRMIzx8S5ta0uvdPrFMX82ApCfIdGnfk1kNIt
TLhT52ItN5/0xLKtlPFHZfSUzgKCUTYXU4encJRdDbJTMFE3RachnWBX8TI30S6rWrGtQB8sMGk0
lcWZHpuSGPBNPMLj01+0dGRTlmWaU26ia1WPjWaQXB3JZnVgzMAKhSweuyejj9qTsByyLWcoaRD5
ZLz4cC8YxkT6xOxrXvE0CedhFPqVSThkD9swVxyu2M565qJl/5xKCWvTZPwrDw2n4Bg0azo/ky/W
3IqSRwnvQlVZ+kuGOnwQRrHrkPY8F9I0PhOxbD7acp6+ZI3bXEVWMtIlzhb1ndmKWAlrOB9kbnOY
itpFGQQxSq9GDy37oWYyxEQOsXZfOY+u7M6rOPXIFito6ROGUCpjUwWQ4bmYr1sjP49I84oWGcSu
ceAqygaXLCM5wtJKdgSfLIkeslO9OHF5o2qnasRm2VmfVtTbB71a+8s1ZbuUDeIzxLx6YVM+FK9w
CB8c5sk+nC6/BkNBGw49YbjQzH5vFevVPAwMNd2zWNEe8+57Wk/XjXzMreS70aC8kupzMpSM3hKP
+ebV0G+3mFMmiY7aqKj+ZIh9FHfPTZbDtqCmmJZ9a6BP0ZEoTRBHhVvum2JBWFbtJvusmjOcUIfZ
my09LFoUvE4U7/usPq0OhCYdzr7Wu80ujVw01bLX76FPizsrX6uvqdodxcw750zzHMQ2gS0oarT7
aLRz/HS03Tip9h1OlfXoky8IgqKAquIHsCjPGAkz9W2GH3rWXlhOem06Tn1e/lTETt103y2Ov6lt
hmg4i+XYXtojVGWJycrYoDI9tXoSUA7fogZANr4G2Lc8udqLulwuhoPlcaAZtT+pTzCzd1q0gD0Y
u6LlQdqbCvR6gT2y0v4Kx6V81Ps7qwCaHgqURwzm1crr1y+WMd5Ea38nbOaOqeXjK8gbIgKmlcGU
XuaWGToMI1VbXnWMKNgnAzxkyCFvwsSxzlEOocrvJbzVc5kgqSoBFVLzBPMmcLvYz9XyYIps2Blc
Cz3HoeqxClAe4vyrPkTnAg9cuTzrVrp6bvPVpuNQk/MkykOQPN+dD2A3X2OLMknGsD57JKhJN36O
DShLQDt2fDe52n0zl9UeYtCrorgvvGrnY7GwIuLRw72mCJTsZoIjhj62ubebfPRV5vQA+sK3nfqm
mHHEtcoYL8mJjap8tvr+NBpMQhfL9bM5DYu+1o9MXjE5X/cwYeZgTqJd2plXtMF7K5q+mwMGQWys
un6TtKjiUPSQTiuz68RwdiR5nfIxvlhVEe0jM8sDXsciBC/Jzud8IK2DXz0142cbUIIid7xYUutS
rNkTwOi+wm7BJ65632XD0VydO7I6fbyrQlIoEbBdqUly5uZrWOWKXxm8vWOXX6ILfnWx8+k0VG5A
dGbiiSbHm4U93Q0b2zrLxtYK14jl2j3To39pivlgl0V6VxIcAk85MApxU9vJFTpxc7NLzJx9Peb3
c2Vf0h0aJnQUGiO/bto7Ox1vdWU6Gk6/07prBa8SP5G301ajNtlZ2b+MY8kZ1A3tHT6FF5JNH+OY
x0W0t/p05k4wtVrghJraqJi9ImLe2+/nKRMwD6b5XK4ne/NHUQomfmlyxUT1hOXLCdsNDFpYjRNE
ywZSwOxVlnIyCTF2gYH1Aw3maYpJJswqfIY6hPoG1EiCR0G4MFHZVba6ZvhJuCScuYzEGZ7XSGrr
hU0FNisOiyIc9OhHN5vH1MkOyWRH52Xpti+FaWUBsviDXQMQjxYFMAZYfjaO4GGImuOGACbMLiQ2
i5lFXz4RJMvUErukHvqfCUmPc3Xtr8C5Tl30tc3VE0Qb3ymrsB+LHa72vplipj8UxALpjIGH1yYx
T+piXdMlIJpeQ2Oakenl7Lyvq3501/LKngGDpLd212qhwwE4NxjSW6ILNFgDblXAJrYUI34Ra489
vsJ4mna4u8oiuoYc4BGZ5AsaiBOKque1Yxi8Ds8wTs+HhdRPYazQ4Ax4vUnITJC9dW5Du6B4L3eD
tO4nAiKfnEnb+K4npcz9JKuvwKrYbBEgPgyt+dlZW6Bp62tjK8AL/evaDuHUKdUr9LCgsx9HKPp7
E8ohNnmAfw582oXOIwdex+jpmQ5oC3BXrxfi14JlvXZRSNL7QY9ikVWBAirTq/BMcepEeMkumLxA
1XnRkUQjbrxaHf1C7+dDw2auaTSevWUA9MqTdBUA98k9SFuF4OhCGE6eW8XmeWUnOTXajZLz65dH
Ve2ZR88wuS/x7MF2szGhGPeh2bpYeRsbtG6yUk2E1Wt+WMQzsW7OebvCo5nMC5yYf5gca5m2YhDV
6Ay5E99cJgxfOEszWhnnSmufjKLwOB8fMQw9k1XBRHpxb/ro2pH205xmxwaKWBHl3jy/OlqCSKKa
zxu13uFI5Csy3jciOYODcZ8Oderp8+ijQQ0Hg/aYwq/xlnLatan6hKIHW8g6SNL60LbdJY4EGCWw
kqr+mC0oEVZhhsIdvkkLFYhpJheoBs6wE7q2RGw1gNAMThbt3rQa1mY0LUexWZkyPjlJAVvW5jyg
f17bA+VWjBvGFeOdAAxyP2ijes2U20/F4CXabk2/VREzanzLArmR2FLoyP38UlgWZlKbCuQOJ88Q
S2O/yb6I1OFTys81rFK8X24d0lHF8kX0CQZlUNfW8QbX012KZrrMPpvlSL2me9AXGJMwWIZ0ASBE
aJKvOgfL1L4NljxgfXTMRg0+BgUtwQUJTRi8HN/RUax3AqIPli2FttOYR6TKfO1iFEuEpi9Q4/fQ
flejerSq0kuTz2v9FKfdAjacFFeJAhoGnj5ZBgbd4AsQ9fIcSIwW+HIqBtvxR6PXeWTWmRNDozaK
Th4SvTmmukoyNF90OU8cmNaNeTfpavSECBs4PT1QlQDNa1SkULwtZRfj2CJpCIxuCYpyDGv5bdSN
ABYPVEfMImjzt8N1FviIcyHzWu3KCBcAy+L17Dnr1PWB8SDcUGmETnszUXff4LdmBWOCScWK9htR
tsTSQlzg+fM4Nt9hkGJgdjWq50Xd73AJD9wcvXZqhHn96swz9rEne3xB4Lm4iHY6k9cLXxiELuX3
CD+ErLjq6vjM7KvzjuyGZ9xI9h2mEznJvlhheNC5IjZ9HXmMcZe7FFu9PFp9t9fyafjOwJ59p2cQ
jp9LZdJAQ7g0PVnJnZB0GBn9DETcjZSVP4tGowYur5N08kpCZx5hnjZHmGE+st+g5RLww1AhDmqI
s+1e3AHfUTkFZdYcJtx/i1nx44brI2rnBe8dU3G9JPXLGQeuyf7WAdUuinpvAui7a03L0cQ9pzjy
fN3uwRyB67AD6l4T0NxZF98gSE43JTi8gBu0+VQsMjoz7O+Gs3xp2jOxUJNnqleM5+QVXSyaeUiW
wbwpZxQ86zmTle+FTQVTKcHcQpqNKIVKlxYCVxR/YAUhWj9gwIxks9k16CS2ekeH17PRWYdYD6cm
vU9mHpRZHOP5dcrnQ56KizRu93btwtE392P7HWubnUkslRV9BQC76pFMSARaaW746ZD7+J+eSzsP
LZDTNIbPNt5iklMUt1yr61Em+0VsPlocOvSqN7pb0J5pfqWXF6Qqb85AB0Nm4Tr+EAlNhb7ct511
MUr15LBZXkLX34PYBMPUXmtp5adFijBCpLs8FoJIH+VmseIXbVC8BmQ9MFst0zcyYQ8IjVbBhcu0
RsqdAPOrbfMEJ/bLvIzFQab2YSZN4phZsg/Eqly59kDpA8iopc+5fYs7DKYcqo8Jf2ArSuOpZt6+
MIPzsC6+LiUoY3ampe01CUv2blxtgWE9wuazMm8DR5YX6JZgKw3S16yFTrz9sUpU+SDgqAsQ9Keb
hdhlRPlTYnSQUNdvXttNeiGxQ2KkumvAi/cjZnDQTm2M14bpS+ywn+tle1gpFQvaYqm+MEdkGxA5
Iz8dkyxloPwR5b3OSi/oP5ZWgwaoqY6HO/pZDnXEo7s56S1rsE/wpDKH7oAEHesSE4r4kkbNzlJY
wA5Nqm/MWrAWbR4ilgHedpdvdgaPu6qj9gycvT9H0yL8HObGd8V12l2iKSdG7F8JvtozYDF5/PPe
nUS8s5x4wYeA3E4RYQiOXGvxYXAjwGzmk+I0O7vNy/0I1rmpNgaidc1VPRqDG2SdczEY7VO5LIci
K4HJUMdjBiQ55RRfd7uXQo57u9GVYNEad8eMy19SwOiy3fUyza4bkVp4BlGtb35zB3QOQdla+8U5
9ejxPBsDOrzkb41StY5JfVN3SCiwlGL04rnV0VqGH2ty3J7dEK5OzS9JjYQCRm/TZYUCYM2PMaZe
eF3gCPE5aVBBeMkQ9T8i3Yj0A1Q4ON6Gq7ZRiP7fgc2GUNxhiFljnkfygUL1hXoEtedE8qVHxLRx
NVQFvVSu9wXfHxJ9UMR55V6qQw9VlF1svhh0Z0iOBTXrcxRpszxIc47UvVVZGrYLTVNfjcVcK0G1
5topwmiKMoPVmmAUqdXKbtYW+5okFPoCfKG4oTqm7c/TSmexb3tTgT5ZOcwDMD/Bl4Xg3Xar/Aao
hXiFEibUxI5+XYKgcTmKnal8zWz49v8Ryn75ybzZQMX/OVfn7qX8bxcvbVJWb+g62w/9jVHqn0w8
LOCAgQWCQW1I5N8Ypf4J/2ry41UVbBkxNujgfzBK8WnLyYKWo28wJP/9K10HHhmwIqrfv0k+/0IM
/lMN+F90RpukNXw2cB0msQCDbdt9p+HtUyRo1kRvaNuskBJJz97d5AQmgtOgwkN0r8diB4duvFIQ
WWhNcjTSnpgwPbvPU303lNMdpRZt+xw3p7YyH0XB9FEUy7BTnC7fxS4B2O0o2qOFosfDeCwPuobw
hzjDb8pWou+5PmHaOIqUUTDs8lm1f9g1leHoFgfHLZ9s5nDBODsUioN2N1rqQYHn4TX4r3jY9Bwc
s6OyHI5l8wWXnsnDxQEAwYjui/HvucP/MS7aG6x+/73aHNC797S2/xsJa5uI/w+LYHzJX19a9oxf
GGvbj/y1BIRgCWhE3TnoUtH8bwD+30tA/YTRhwpQrprQ1iAS/o8l4Kif4OtgrE7q9U+gHqLt34w1
2/gEUQ3tO/P6zV7hf8cPgZQgXn3efA1jhS1j+afI+ReTFSw4hjXrVG232N1ENIbDOrAVqL9eNReu
c9I4CZ1w6Da1RJWoeX9SxkKzn365Yf8w0Xonpv/rMuDeYRhhMMlAH/t2VFDS13SworgMhLBoWObZ
cI8VKGDkIbqKvmDUh1IjRZP7PDSWTvvfoh7YpRZs7cNQN9EV6WO2cYwkt843YtmdWWhdazS1zUgh
YRulvP7gmtnU6v/aPLZYM8PEpEHT8drnOf6UIv9y69IUNkJpVWIHW2iFDVYu+yTCyK2CG3FO9Akd
VxbFtx2WQjsFNvSxUGlS08bQzuUI0a6lgsEIKY6cj5Juf8t12C6Na1M3T3ykks526b9cGlMWbrai
CXKateLcXqzZcxeZ7uZYjGHXrzf4Xohj2ekEwyiadkhWsw1ybWg+Cit7a9Pw1z1CkYipGzpx87cQ
54yuhVLn59Aaa3e6xaj8vrRKfm1itx5GkO7QhaxIktEdf2QR8VYK/vdno4eE9GQRe+C8szpoo2TV
sJnj+VhiVb15nCUmXqS4hBn+WIhO8fXMscQdhuCDN2MjgL97M8jU0EzNgKtq4fbx9vYDG5IH7tRI
BqTE/1OZ3QaMXXdQLqZE6fZT0R7V0pm8dhqM22lYqP+Hubixs8j90Kdi+7C3F0N4LGRUMHyilbDM
eHsx1uq05qqr+k6vlR6/UFvBujLVRCO9Sq1sXND6skrP2lRHQLNac/5Sa6smfKtu5Ae86d+WObsW
yL/OmsGFgv/zbplPBuqvKOvcndMYC+DB2DWhjcP9hRwypAA4vEWfExxlfDnV+WWCGOdhRJt+D0Eg
zK1SZWozLvXn1piV05wmZkDbhLyI8NgPNqTf39uf+yKzVVPF6Mp49wTRJDMnUyfUkUuMbTanMlCO
NQOGtvJCh4V5aQw0+fDa5eHfvjyUNyoJFtwnw4JB/O61rZoVplLTJaGzot1nxr7gD409L+wGpVY/
J0WnP2lDvv7I3Hg+zJUTn8/GnISZY/cfEA307bPevDtcgcOwReioCfj39qL/uo+kMlXnRc4hVEgG
V1kzWyxVPP/jUy/y9baEwbuc6ezQV+uCB8TRRRYxYDY9o6ntHW29waVFJOf4VmjjkxZJAgukiaUC
DLsaJfjQjqFQF+2EWhsuZ6UXc7/vygpypWHnOdOMZWZS/MEd/m1FAAdzxrA6YU8IVO9vv1WaC8tM
tAwrDrPH+3+YhoNWgv9i851gyVuJUGRiwRpaT7/OOECQbzAT8/Hnq3grjmB34iJwO8JGQ+Nk4n+8
vQi2ZJlY1TyEulXPq9f1DXrdUU21C7e3H8pNc//nD/yHh8nhinQH4xyG/8778DoxtHOtLe6ASmiZ
PquiItsebP9eV/PSCRq8In3shOZTs1b1yYVue7aYK3CX3ts3ZVV8Q6WeP44rSCpuP+ljXSFPRj1+
HmsLo6+46IqDCSw2egiPKgO3Yboyi57rI17KWwun7c7xPZDgUFWxkfxmPcJo2ADtjcaw7+gwgtZQ
+51VDR2ab9mcV9poHjC7xFkAb8hDvUqQeszV7rAXvFmMtg7dGKsStO3WrcGxB2BkThvz2LmKMjEG
NTvoB+eBvj3Lt8sIwRB73rb3WQRev19GuM8qS99OodO0yQ98FlNGDNPAkDlfbjah80FnwRwHUy9u
bWX66mL+ftpYT0GH5DEBb16UE7nuyEQcq7/SKzEEPRNyAkejdXlaK8i6BlSEq3TuH2ypZBhJRReK
SFMb8TBHrKqM4+UMin/953fq95d4W0YaWwTnrM4DefsS6z1qxLTUxjAa1OXUZcqAYH2srqjklmMk
jPSDd/j3zyMEhDoOTZWw8KJ6d37A7BY4yZpzqM9z+Sx65RtFR9IFTTu9qjLp/52CaXvVKEa3FpFz
gGbUePd5bT0S9ZUN0L7QJTzgv5B9V9bZPodjjxP21JgfbLhbo/zuTdnm9ORxEYeIS9l7DZOdpaUj
VbmENc2kPwhbQn+oijsUnw3egKN9qcScO80AgduYbCj5w1AyvYEeol0Pdi/vmWmguOtn64Nz6fdV
x5XRKqMqo5RjYb191IjKXKVLojl0c5Hto8XVHmUUQwvLreFy7h13x/RD+94zDPSEXn6kPPynj3cM
k0qO1c/af7ddVk0B57SrlnBVs/lBVWrtCzaVe8UgWHjXd70IZqX/xiynPotTxf7gy2tvqUw/XwQq
fHoTc2u5qF7efnvH6UsBGWsKu4qaxXMG17xvjRq/Z+zShyBdu3t3RN3ek7eYMFgjdJHYD7GYTuan
jgClHOpI8aw0R/46lPLhz+vwt7tj0kGi2sfYlkKXv95enpUPyYQoVoQWpcChRU50VcmKyZHeNM+T
KTCxL5rbmFUVlnmn3v35039vNyCM8S/OVOy4tpyetx+fdPByhcvYKQVuVG4Vsi8eJlW402XasaoQ
KgH2+RLaAHG02O6nTNur9qBpcK/IXen6f136c0G2S4/DSSf4Vu8uSOIcpoLAGuwTGFB5Y49FXKRW
yMaRlUJX6k+DUv4t1QO1IBju+q/9/Fdrv394CMxRLQp+wKmNmff2LsCQj5APaEaYyY5pdeqO2o/e
NNf9Ulj23hin4iuJJNqhd1L+XqXo9QclxYYkvN09TL4rflxwpo2NFvjuNZg3r/J4JPGix7cBQw48
jVM/w6qqPGLB1Zy1lZoWR3i6TRxk/COnWBmr6VogMOuCEj+k7eWNimr35/fjnechq4frQjHr0hNt
j8V89zgSa9F7TR+greARAiSO4tT0mWKUSCbVcY13jmNWiBK4MWVQVlYh0Ih3nekzHbGOGCCgySC6
2FkOLlNwNyyzhe5BQKyyg3qNzbskmVIoGsmwRvtu0plTlbEyTx/d3992AciWTPLpZAEnkXu8u79t
RdR3rfXgIRksQtxInAWWVdoAOcRjjN1BVEpCG2PRoWOPXOJyq6q0VR/bHTPbLQjA+v2UyO5KK/lJ
v4aGWePDvTCP/vMd//1VBNoUmLNxcoG/vu//7crqN9MUO1QAf4IsX8xjP6hPjZ67F3qy5Aen0ZZX
s672i6Un4Z8//LdDmgKHAg3dmwnqZb3PnyZYIY6yJLFDxinKLT6M47UVuyosApoHhgvNB5Lnn+XT
m/KKD2Rf5mgwdYSA9rvXC4Chs7RY2EQjlBgrKWQM5vS8gZIa6ikSilHtIsMkZYtJge9IV91lc1Yd
SapmaK70xWW12llgyrg7F4VZ74slaZRdmYOGFHJ1nmP0Id60dNRXyLz8P9+td27P2+KAJOswVsGS
lIP//cFKZltKgEOCTRtv+KUgjeVeK4knqaQmH4uZnjfHQQU7OKQWJ6xDIkwtCZDBjw3HEnxVxrCx
Mll+ULNq27v89qYKqh/+2nTumFxuT/mX1q8FMqnqFdYOkracuR/nHupOZkEPiWUQdzIbsVod4VPU
xFFjIFbtoM5Yp34V9lmPG+HokQaFhX83pC3WcrqMYNYqy3Q+NS4BNaKF9X+qkZn+r1w4AXVstBaw
h/3eGZQ3QSc2RGGS6RCQ4DUuPvq7bLDc69K2os9l30AFighQAT4Ug6PtYPFPX4auTHABASEdkJaM
+PolHeMsD7DdPgzRXFFrQxRFoYD48Sa2DUX96MJ/3705rXSLO87mgqniu/Njqns7XjRtDfG8IhVE
Cq1/MTNYKLmQNyW5RzjsOcoXo0UxKPW4u3eqPIVMOZeXac/C/uC9/IfL2VpTzASEQTTsz6bmlxeg
F+N/5+y8luVE1q37REQkHm6roOyqZeVvCKmlJvEmgYR8+jPq/De7l3a04vwXHdGhNuUg+cycY9J1
UPMfgpAs9xyiDarptbh0ga9umQpYTioZXqJOx5cOjeFjbZvmxt+cQ2fL/wDb/L0A811O3EDEbOq4
T94/0be6KxFzr1Q4RXesMVhUe9H0+hV1WHYfQzhXN6/GA+gHpH/BOH9ciVhIUJcsqcFYtUcebJ47
so9IKFnqP5Tt/+UEogOK2E1DXIg5hN6dQHepdTiKwRzGbLG8W8f4ehcH4HmfLfQOGCFdcCyfrc2a
jj7CQ3GIrM1dvxWY3wp28Y3FQmgNO/vG/IxZcubjI05w34gNDoaRzcU4rYuPPBzu+hE/k92hNgVl
ZkHX8qev+r/88DGQFKpJhiMcAO8+DIky2F0RFx0QDrLSl85IGxpEh7XMLfQtvjI316GO0Ev+weI7
eXbHMji5LJaPqJv9P5yPv4V88y440u9MfNgjfJx3lX/ArydnOoODRId9BlrXPrYTv0ZiE/S18ybX
JgCGWJ4WJ0Sa4Z5joqTEc9Ss7UEOizhNkx5gUHBW0JnkhHB0EsocRmS/3pui0ayv3dn6EPrLXWMr
y2+DM+BRK6cfRbeWX+smDD794d5yfztcaWFBY/Dc4vay37cTY1ltVjUG8cHhBnuSduXeApzUh7it
q+8EjiC2rIY+dUSxsdjI4l9Frn/wQ/SJUZt8nQTSkf+Pt0SD5XPC3Sdj72cUJQnCTsW+BcXMPD6M
geofCq7XHWNlkziIw4/EysxfYp5Kj5wLG3rAxd/htQ1Sw0d5MoJ8iX9/T7+NTZhYQ9Zl8ih8JmTv
T6AFI+xKgiqhqJsffN7KpgCU5nc3avollVZnffTUnzPOfy/yGPlyrbEXu9ul/fvt8R/nHq5SzIgk
YXHx5KAai8I5keETHkvVrEdbNs015k18KcayvPZKBH9rt/qOGZckkaCFp1JBnbxZdYwAxHEJIHRU
8GiBaNxVxkYk1qLdPXbNYmNHs+qzgQEIxtIpP/CgeQDKN4Z/+Bbt/x0a/Oej3ONnvd/I5EhG7Nnf
T92rGjAwj0SREmuB7tNdDXDiCYvZhzJ2tjWBC3XPlWMjkSccwqia3dmJz2szKeI2NlrOXY183uxM
4+r+U4ubNE+cFlFJuqpFOI+bcC0SpMQCs22165W4NxEdTbuNar9gUM6RhgQf/EpuXzLMSqxe2upT
t6Lnz2e57Ifeb1uSxu2pT+e4pnov3QH5UsZtAnyL+nimdvP0c0VGKfNnGWL+D6S3fvNbyKE7QJg2
U01i3y6uUrlOl26xsSg3aJIRW1om8ezVitHS+N1dNe/V9TnzhH4MnfpuosGv98JXRy5lWY7Vr3Eu
3BKk2TrTuS55vlwXqpzs5CBiB6flTErxAa25OlMhVC8Mcsa/4e1pUkL5cEmjN4R4rAd0tCfPFR9D
p4ZHwu5KZFc9gYF7IIZq3c/E1iNUDP0BVi52DXoFd7Ou6HEGhDIennXAcjD4jKXRkneZiNv9DM7s
sQTlhn8U0/t4Uv6wnFVtwBu6UYkENsOvnwrcSk+4hC1xsTt2bGllahkkMo8GOBxDI7KjnqbePrqV
ql/58jgOR9CnBlJ5LvbcjXfKQxeEP5sBif2fupN3zkLWKfd1qbj7F9lT4ht7Nzbsh4BkF470tLEL
+1KKqj1Y4cj9gsDi5hrAJLttrfuDzUP84nVudaZ/tM//frr8NmvjBcA33TctpBVQ7L6rt4Q3GgTC
BqRI2U/nusryS1v6Iq2j4jGfdXt28+ANm2vBNDWHXbSO/mkjlo5gM5ik+bQFzIEK9evf39b77un/
vStqnCgI2E2Ie2v3H8dPP3D6DyYHYLU1+lddrXh353B8Xua8/kLOUXf499f7rXbhhKNT4wGL/0Lw
qu8Ge30F2TcYlzCN4jV+gEFTXcg1rL8C7nT2hT9wb+Re+0hkSH5WhrxSMFvLvc2ygZQGlQ2OYyml
+RRsY/OKaqd88wmBInA5DG6gHzgjyE0MsStg/POEssWfzje0Ou8epx6FoQ37h6qZRwXPzH9+Z+jY
/Z7oASLG7NkEaeeFY3Qe6oHAqIgwC6hhm5SXDIeEOoraNW8D118Ob8KI+KB9W98AOON4qDQy48Re
aGpB6RTdV3TZGpABpoFJthVBuK0S3/Oqou5eWuwCO+KK2i4pRD99GlvvamUQzY5ZqAllHJSCFlBU
nVxfZHOXAsI+CIhS6sP2iwyM5uCbFPRlhndQ7nK4kSBLdT6ptAOoUqeEK3XmnEd1Oz3HGNQhtzaR
f7n313HiiNH2yQjMO3TJZml+9H1Z9AcczpVJMzqJH+FMlstpVSVesYBI2R6EzIjxLihs411KkyEg
sqNxezAVo7Gkyvm9GNqNPzkg6ukDQ5jxhxzbgF9yxlB44NFnN5fWtC3m84W1HqF2rv9IihQa80gU
iDKIoNDfPZLPnIO3lmXDkRbY+jgH9wUTSpc2P7MWg+kdsLb10noqoI1iGazx/GBCRvK3kna0W+oi
0ie7L+r2QtKZt93KsSGgptWmP2qhs5vjcLRvojf379p5zbqYgmgDL46PIau9vziAomffj+eeUN2i
SdwV2gr7xhIznWjcE3Ox4c1zp9Y6ZZ2hl3BLv/J3PoPaJ201d2KFX4FamWPhlQnyV+drVFjxsyIn
q4Qn2VXY1yqDxDGDbPGhxZmiU9TcgMK7Cc6Eha/mtrZ6GveFy2fsdNCqOzDdL3ck/VpjCogpIKMA
bINz4J8CHPAlg+EdAGtTv4UjiF7q/FBe1uiuGbXHvH1DRg0y0KxgVT4gtJ3Vcxh27XJEfqtHCK3S
+lmV9K7nnICwId2M8oIUx+nw0cpBkx3ioW3xXDXOiBnUmuoVd5XHlAx17XgFzLB1ab15eNc8cowR
SHQqhsVdBLEenhEqw3R3i639GJdMlx7WiC8hCVF9g9UgB/rY0OiTtDBiqjr2ZamXB/A1Nv+wquaR
qR7ojUNpFVF56Exfv7Y8ZpfEJSs28SGWts/Khn8C+nImyV2sQM7xA3HpOnoO81sL6hzPjFmL1xa8
t4fIOMrWB0e5pn+zTB+grePe1GfYS6ipHXLSrOPa+tiJvGgOWY/hYCsfzBZmWL6WCL7n5PZrfTQO
AbRHO1iWRDPQb35VOJTuwYNCepemR2+HhX+JhhP4ToKE7MJCRuwUg40clUmnh8yvr+a9ZiBrnrj0
cLA02tswUcp6POQQ6GE/RyNCKmVH/QlCzcChTtdCk6fjb9rxyCxt7AyjJjz7B35IBM58Y+t5rixk
yVlUxG9wc+3wmQNl2fAUoKGFLHpfxWi2oB9qDVK5hsegkjyfQ6LVbZ6bt96GjoA1k1IWTfSY4cXc
AMfsN7IePVisqq+BJNU2jERvi9/Ac3j2pW02/21Shf7pjzPBdEO3NDGZ3YDwD44mk/bUZB5bNqA/
rtoB3xq/ekTcAbgH7zmki+rtdmfZNSYgHqco2icR2/osnHKeU63H4lNFPMMvHQr3k1eN7bAnpQ+a
BLip3L9i+CNmb2505Kf51raUzPOi2r0HmhYobdiUP7JO6AnPR6c+QQuBuIx4A7JDtRJrkCy55UXH
GhSCTO06n6pnyRVDODSM0OkllHzQA2IXKsbVgbORluGKESmu6r9KUCZNOsXYMpA6+MZ7EVDGLtrL
qPhqz9iabdtd7S+9Un6zmgoVjzMXnBN3FGoHjMMep3TwA4KHVR7CsCLXmhsoQPac5MsEu96vo+lF
DPP00SiCG0F0VVN5i4dS9enEvID0Ald5f/Pt+u21ocFCwEyR9MnaPMhWCL7Mg9ZK/XLdUTFuNktU
p244TeJMJBCCfAMlNHjN/djKEhhg2jmuK7f+caUiXtKyXnMcbX0DeJStnXvGjLqeLUKmyVaehw7K
TiywnARTs91WXFUzFyWWwUNt2ajcc6AsVTKEE0VaJBTOWGiRJiWZBKPzuEjE1cyQJhIIxmiFj+Z3
flJV1oA1aBL46UhAj0TitREXsFS5d3FHp2kvFtXp3o8bQExTawjw3BxowrugF86HKuxU8QZ/l0f5
XOt4vGBRMNOppTalYpvmDz3gpSvr5/xlq7hHIcOV9nMlm+DLMoXdeqyEwMC9dWp9I+5ZQllqcCE+
kQSrsW6ZkPy8SnkcsRLpOF7wAWI7+zw8k8lUjZLaj+QEJFGDQJlRAnW/4OttNM/owvks5xlwlgs/
xL1yHRC/0fn19KqXMDN7WNI62qHCq0cO/RWXkr26ffTC7mDtSAfq41+yjO6mbmdgRMl8uFe4GwG7
EMph83/B39Of18Vfr2ZZ9JxE99NrN5qcp+BERYA7cMNYDyenYPgWz8y+N42kLqn0QCBjWYERPkz8
kXuqF2+JyVIsSWJ22gEXlZb1p60HxX/VzL238xiFNU4vp9FNotlMX4qpptaJao9k6iwwqD+su9sy
nluMHEjoxWOFuBD5cuMCQSoosa5bSLQDdWA4y8TUcPbJ3QjsK+5Ww+ozV+v6AH6O3aypsVD2UJYY
kK0MmC+AvnkQtmxCqAoKBl6uMsErsqNp2Qd+LeIPTS21eGxYm8nrnM/BD7Rrcc/K25kkDLaxha02
5GODCXeYvsvJw+Pmzy6vRpdvMCkTX5AuSwz0LeqM8slt1mrau66pIYADLXzFNWamFG7t+nNeQ/E9
tOuXnLuF9zXMNuYzyzBgmglIOsI7qead6IT7km3GwcDIlBtJHxso+2aVAuNykFfWzWkt5uVhDNWX
14hFcwJ/1hDl4HU4dIqIRN5mIPEX0lsUXSbQZ9apbGu+G2E3+UfSPXmQMImbT9pTMifPERwdV0qz
Nnu77yCYlxOqljMzmfXcQWWaXg3J5tYuNIP3KwQMbh+o+SzxYqwx7Pbc70F2aFw5vcDLne5Rl4or
lZKC6qg1knJYqay8mzhM3uEdm6DPmx4wGDLVpk1WlLDLqRVtuBw4NQKVjtA9SF6PIejsQ+zS0QlL
ZURyN3CIl2FwgWLx/iFQ+nqY9wMHOTADrRmv173XJ5nfR94Zbjb+W9IZLBaCERy9eYzM9J3Bp7h1
ZBRYILU6UYOjBmHxnDekzR9FH0jWmraL4Uz5dgOyvS9a2mppxYeis1ZzjOpiYgChlPSPWe8FTWqx
Fi3PfEAyrLq5dM4I0DJzg8Og5ROuY39E1mdb4lhtjv03QydXX9a+FtbeE7hQltpryDufVhaUjYIn
5hViIsWJBLSGe7Rwv1d0HQDILTQEybTWZnzUFrAMIq29fDh5qhqxFA522CXc7B1WbqDjTT7jBG2I
eJCBrL/ndhN+rOOIxEcnmKFIOR4ZZ2QSKc509mgqxw29hl9hLOXRc9+35Xjos4pzKOpLuZyKAWvo
F8GqjGwd3cqniZjH4coJzhwGV+f6qKMmri6u9nrUbawIMdytgy4PFY4vfxfnZtYPpceN+oDjWlEL
915Rn4sG6GjqsGl4lgPIEFw2Y4QhDm4le23IS/pBxjDBrkMBLR45NPqmY6fmgAJDEYAORZQztXDd
5pVLHkVLgSQWzZVXhzRhxeB1B7vb6qvt0Ggmi78FYeqFPfglO6OJ4BkM5ijXYsmYvhAzPRGI46dk
5HY/ywxLF0Vj05+z1sZrgSsj8E5CVP7r4A5Od5IegrGUhiUDv9JKco1Zr+TmjpN271gYzTtZiXrR
+60pzQ9RVBZ9SCHzC3pTgNVrX/IVWgOPbPyvEWE9KJwGvMatZeEi66JU2xsUg2rKh1+5t7D4WmtL
u4+lFbinzDHND5d8uCBdNSEFh2zqcLUSSj/8Wkfqt3NX1HN39GUb0ugPd+iNJlS1Ty0ryxvwJ5hM
d0DY5u4QhUAyPDUob79UGfitpp3MfKnMXRfrN9744X43kOzWYOvclzrvP7GvHN5srugi8U1fkm1Y
rtrlbI5WgRmOVmwnoqJUeLk8aJilcqfj1BGqnk4SZSAOrPxvTSh6dR3mARZl6LruZapDPLHC6/vi
YpWx1vAZ6jtlI0IBEnByOQlhzi2Ktcman3PdRqANG9FCtFEV6UYF+YtXzt7pRdNKEN9eNv7PodW2
lRO144o3KMrNtZjy9sScu91Tn9gdC0hXQLTHa/dYrFTeu6Ye10PelTr6EE9o/ZLI9OwrFEAiJ2Wi
r7q/g3VTbarI6B2PhdXndTpHnvmw5HO/nNkoZQ/Eso/BvnRsgqkkMlh1sO2BfnbMizpKg3IOl10R
m7A8FDnXAwy5Vn6fw37Aam2PY5ysDv+NWzl86CaMJDKTyPF+FkSQQ8lrFjBBeb++MbeTr+PQib+4
KipihaiQ2h2hbb05U8pP8jHvwYpj7CUkQJHGffK2sHZ3W2BRH4SwOrbEC7VaXzJqC5E4Dhj7fd7I
ptv79mA7RywPOIErCrjwQZrWiR4ACfF2MDGBByicmJnBSFRNuw8cDZAcv32ontwmiPs9j4NyofLA
tpusjO0I4yZ4NzELJkLYaEM2WLAwnKx5pgqqHlovsuYHSazBKaaOc27uBhmU6rmJi2dwdpOTkBKw
rDuncPTrIAoGBq6Xq+3Y8WgJP7LlwfAI4a7CmJFb8YT/eR3cp77afKATM9hBYcG1OXHHxF9ddKAp
JLWYhwBFiznHTuUzQQeKCfgnI4vpoyR4bBc7dd5TYjbhRcbbSIrD0OXeHmQeGc+U13Z38eRYhKBn
TczxxCLvRLaCiRgLMwXClrp4j6ojnWpfFiiT9l3pGn3wVCzB0EvxXU9hZO3JXu4uKI+EJiCtw1jM
0KF4uI+lQH3AlN1ICXPq4DUGZJfWdqBRq/QOp74f9mq6+iJbuqPp3eCJGmu0Uk/a+pqFUAdSr5vt
+iDb+j71RUUZhHhfFnLATU6g4w65X0Eo8FhFM45mRs9wKsttqM79VsX11e9jwZg8bmcGzkWWvRAJ
Z0WHOwjwPOpwnJIyy5Zv0jBfOAws/LdkZhMwPMkurrsP8TBb8aNbhzEmSuo4Zu3or3lKRvrrGLc8
rKixqBpIbA+TFrMwfU1eL7AH+zCDk2pRMJ/Hss2cc7h5WHqtreWRMthKDqfV3I9Mqx66luqDfvkc
VbM/yh14H/EJNg3RRpOm8gFC1Pfm0JcVgeLkJmXfCR/hGFwb2ilWDgjvEyvKyjeeMUFwYvXszCeu
KjHjXmFqdrX8whVPfMnhD2m1QbYPsqwkBG7oV6D7651l0xhj/9XYDOX3tdiAL2R9Vsi09du1PZV1
4R/DqnPLs1n1vUdUU30pvRZKsM3ehHAcY69fCg0DZr92K+RqggdQDsSSi3UPgyze65bhQTJHyF+S
IsQPbAJZkAPk8pF3qxo4GjofahFYiciVhxGNHI8mAILT4zQbRO/oaiBVOJ1VQOBYNJSLSEbDORzp
hp/aWlSf1q4qv7tLBXLYGUoJDwJE9bKvQxEM50UV8Cql0vILqymYlW6w8PIYGz8Y0p3ZK9B0rxca
nZkFXjdnabt2WNQZVMkLKTnkTBZEg9j7dsB2vguJwZL4t8vyhlMnu5bhGPYPohnp27Nh6b2Lz3Pj
KwZmgBa91N6PmIFfnjYl+VY3z2UocnD6It/2ktQGpsemAm+xMZ1cr3G8eualJz2GLPEWm8peMZD/
opuwHK9cmHBybCtYwq+uGpsv9iZZSLbcoh6gCiBy+2zaZn228667EVXXRJ/GySkRegRyvNRt1ePe
p5KFlr0oRoFBkC/k6aARreE29FhfVtXVv5YwCLFGeVH5N3191x77vjLZo79urGDbTrs/FnLYR2Tt
dvQIS5axL2/NiY6A5Xg/RQ5gc+cQ9vaCAtAbj0yOSB4JyfBO0CBocbONiDZA3PDI925ouS8tsx5y
gHQe/0ILNzspGPVSnEpIcxjpwXQ9y94HurEyMK5pDPVMvWtm6GOmXa5jYxzGXSFB1+m8xRlJPfY2
6J3FJyJZrINQzg/DUn3H5lvB7yjC5hdCG3OO6tn+wWwQGUudRVjQhLETi35r25Wdar9spqocuqat
yJ6N7J2vJRlkMgnQM0J8nxXpUnMG6IQGH28HtZal1EUK5RVJH6i/GXXr8AXGKJwdP9LW+OrycArS
EXlIexhNiInV1pmLBVaxh7+I2TiEVQZztO5jK2rkzW3hnCbwuXMrsQo6nB2/tT77Gc+vJOyiHn35
ZKjeVpr1N7Uxz7hE07A2l14O4ja5XfGm3Z6GTEUbHCy3i7f9BNztODpjVCVhEVFhbj5m/wenX9Ys
gehAF0lXI59z8KnOriePatwxxghvmIeL4cJ6OoD16YpWP/bxGI6PItx8gAHzttDS2EM1fSdtCarF
Funx2EmU4nUvrG9NAJMLwaUmsHIr2omJSN/f0KZu8TlDllpSMVhEt8RLCaxH1fU4cOtPi3efWQBa
Ybhn/OOA3Dp8Em2FC2cyHeDcJly34DMzzB70gts1jFqKZhhOfOKyByQROSrN8Fktl6G2fOutzFxh
LpNjz0AU6iqIz/CvSD3MCUBkBFGoyHoo1DJWB19ryLIZJ5q5Li0lqtv7C5U2TtWBSqKZnaO1dQ78
RCtuauepH6Q4U1dOTFONMz5pqib7pBsnRMBux9TgoBYi9W1QKGceIbTo+rISZfUFtH34AzWwI/ey
nSQ0gHoAUOeO+cuS4cfYi1EoWoaxKrcrJs+pParc9Ukm45kOP6NHvLUN0OP3dtPO2wNoiO6zEQHP
Jp27pZMov4vYLgeGT8ix5lWJx9zsa2yG6HPYrneJfMYEKmloCDcmlmpLK6rhH13VyB+im/Nv2VKq
7RQRtYsGJ2iKn4z45rOnZzs8jCKDjtHFAzAuGZfzG3YhsAsUfCAINL8MI1/pRGgn8oZwsiwXau8N
/nh2Sjv8PFTC/KyKcRrPqvfBGucVYaQH7uc+OOYFE/LEXiYX7FNV6fDaxffpJ4NhLW/26iwd6JxM
Rsd2GcUvhqxe9iUcyi74xu52yx7oHj14eaU924eqrdrotUeTBDluDdflV+Bs8ZIAkYjdxNYewtWS
K9F9NgPwjH0FHnhJKOaUdyAQrb6pamH/x3q4+t7FErmRv8k2Ia8iJJRPQyeSxh3d3d0acuTL4GUG
O6PFdwgQo97sYwwKZbapcQeyQtaPMgx0dzDspL8tK86KZ5xCxZ3fuVThlVJyTgKeOenotQVUPuZs
GjM90RDByZdL87N3lC8xt5NB+BPq04zARwMC2ZkxX8Qdo0lfv4GugbtIDkd8kwyuXoimDXp2ZOg9
9jFrkM/eMBTbA/ytOT5BQS4SHlE8EaDt8+xquGA/KcL7+lS4ZX2KSwirl2KeWO+7Re4Aia7B5iVV
SVDl36tPnvZeI8/sD6SiBeZakggjzZ75uJchVhr1qehYliUa2ftPuulySzbbsQh52uineosQr6RA
rSjeWhKiikeDya/kJo77U1FA5X1oRxfJ0jowsCc8qerifVM3ogcFNqkPqm25Ye+x9QPUtR7+WDeV
DmmwBfxp6FlrT6ou/G0Ej5ELn8Yq+AJ2drZoXLGopaHpNYN7gVMHMbEQQQu+n+V84m+lS+hdI9Cd
ClSTYVJ2rL9hj3J3fdGjAdLhN1CzPrJ/655Qi0z+Ts7jVF3npSfyqUHPXRxr4FlP2MaCbAcAzSEY
a8rHOeUPiLPCNfxXhJUJ9pxZvVMFUf+zJiPC7IDNV8RxWWuW0XY5HGrMlgX+PBQdr7lk57xjFuCe
rVoTMoBx1IXvr9z8sZiasTwsm5r00WMlAq40s1t4axFeO24wAOCMuPNenbNlXQiJICja3augQuei
52JG+uttQZAwO7RK1kRI4pOOPfCcmGBkNrfY6wAI3S8KOo2x6V5wO9pg5i2zhN9XO1AfBo6+L5B9
ZnIRt24gk7CY3Jt0AI4T3baaTxugPfuCHlhWrBTAPqCEdYWVun0o1Tmae9kkcAUj++RD7/6LMQPf
FZnD99tpqu7ByA6IwWPT1NFRSTZze1GPdXyc0DHTTnXFncWpsvWTasLuLxhWmn0qS8tw72ZhdtLo
iyHP0+SR7hGFY5m4OvKuy9AbNrEW8zJCPi1yxvpQScgzkqTMK9UqPju1+MEvOqFh3U/R1vl0HLWO
LhiwkJBkXcm+LVzGjpl0mSOFWe25TNkqRfexqGM/1TBeCagpkDWzUiQpdbw3QDeBdvueiWrDEqvj
fjvIOgOZv/KvvDQNySr7sKsreSa1Vz6IkKwW6I7x+GutvAYI0wLI9kLlVjO2wI5/qDiJ50PbkFRw
ahbmN0zWWKMm0mjdPslQoFPq+JzBkdQaGGcR4c5HdgjF+MD6kDlhu2XO32V+Z+juwnr13+rRzQp4
mxPyBai3pN8WpCBOO8tlfr0fSY4QSUDPCvoRLDbJ00Ht0lNBLUiHeeUbb1Y/u6i1F3mqhkB8Axdy
Z5Ntel1O/2cpxx1kcnd/gH7G6/nOn5BXgp7NnuOURPnuqJipJNPizxdhFQv+wS7/mQuyclNjhwoK
VmAf1g7sPXWYe9mCKCNVwDiX2ZjgVHVjvW+XSX7suWcp4PP8qy1qP/VUFzcgL2v18d/f/XvBOQ8b
THa8cd9BEi+CdyKOutnqYGFbcuiwf0IUcoqzDMOYtc5C4LqqWaK0RC12Mcu7P0hIwvd6TLy4d6Wl
79lsh/n7d6/NkspEXtWZw+I76mn2kahlk2c7UDVjEj0CnlgEbZZsv8sjmEedJWMQbMGxCbXrHjA3
gHAonCYAcde3wkfpHjHap8tGIqdVRbiFS5FdXHnQ5S9KN/pDGTraPNpFGZU76lVdUcT3CJhXO5sz
9hkBUL8mZESXenW/jAe5QJfcOSx/WLCwpPHTMVub/pFYEPm58L27R3uA/rRaC/LwbZj0xwJztrtv
zfTTRc60Z6DbfkYEOz+z6BhTEZVrjqxlgcmXqykM2h3SUthvkmzElB8pKF4oUczwXZZZECViYgsH
h9cpvxv4hN22o9i22i8MnXGGK8+3SE7wu+pnA1H3Jbc3VzzPkKnYhCOnW15lTiTE0faQXXFCZ903
f4XptFedtr6hXEFdLnJJIlLUewQIC25sBtpulRFPuwzD1zKAafEnxf1vuqH7zw4D3bkDIu62xn/q
hjxmvUzf4QgXNUxMzthoV2FHOjt8/ak71XaiQ7P8GOPq6xIMoJ6zJjy0ubmBSWbd3HjLky54z/9+
I/zmCLlfjfCIgAB4oEXQ4P/zbUlmJg6jw/WACKV/5GEmPsWynI7A9sxbx+r+OHA1AKSLR3JX5sz9
5AcatiOiXcJt5FLtHN24f5DLvRfj8qa4NfiOiDcTArTIP9/U5PQAwDHpH6y6zy9j3M33TmEoz6CN
zU7TdJ59FDd/ciHc77x/aFfvMPqQnD2QTzwV3zuMg3CicALudlA9Q+1iVFSelTc+oqVHToLfmQ0a
3fObNdTFZfCWz/xv2qc6Ig8jD0JxgB4XP/sVkFUzVtRK//5T/bd3B97jHgWLsV68v4BsxNAVW1D7
wAn7pMmiV7uiaoZb79Tz8gch/G8uS6o9MuxgZZEzxOXxnhggWTJLd845tK3J+zGrwctx324qnRZR
/HQ2arWhgHtWeP12azvBRLzuQ7bTmUn/rx+byAEeMoz7PUFQxDtv0AQCS3tCroes0NNrRevOuKmI
Y+KlQaP++2v9/liIHISQtkCmifn4/dHMcHJGXSHNwQ17GvMQeSiUTJedYIexioOnkl/miI5/phj4
w2v/psVEoR/fv3GEkTj3w3fng1qjjK0T1zyBKfJVNywAImdp3B1oL5Xafkiy9b9/Wsd5f73jpWei
7WC5wvUg3t9m9iyB/vZ2ls5zWfMLAjgCDbqILp3chpreLeblDMpPLIj/qgFqPoF7RwZYtPi0ROLc
Rh4VSSvm7n8l3ZP/LKyKiGDbMowpK8oBrho2AWDNqBUTAuVp+QriEdQFGVlt/clN8v47JLnNZicR
+XcEDRfNOz3rVK1cRYOkgUfq/IN+x7S7FtfiB47/9jrkvv46RAMqy2bjTGtCcgL8KmaaAUi1pyQU
/m52YQ4q0sRv82y539YwLx/+/Wv/b2/yXnjgV+QvtN7vDjf04U3Dmvs4d11oH8hSnLePorNCUJLT
aqsL5rd5+v7vL/rbDc1XwyUK3w4dtxPha//nqyJfEqMH8efYd/NwZvLTU5l5/is1WpYaFuY3N8iW
07ixPNnp9t4w6tDNTyyj/2T3+19z8n+es4FwAVlxvtxto9h/3lVAueUUnWD9dMxsYgN3HerAa6eU
c/Or3IQPfeA0xdXQ81WP3BGZfcSBV4bnkd4JL3HIFmMX44p3E5yM8fKA4JUlBhqy0b4uvc3oZqsV
fyJGxTFuVcp/ZL8CBT5wIzWctcNxtutyKeTJUX1GNDgCDtDIirFxvzrFeGsQOYSXyuOcu5SgU7MH
3zBgS5RmvrMznoaPUDCZc9gzuDDFaUAJ9pGaHusB8b364oOS2b7mcNjLp25sGeiuajPXfini4Op6
o+c+OhNCpsIvRfCQc6nVe5JH8OMRIkhjjBw3+Bji8c4SHTe+fkbaJtc940ucESNG2OMfLo/3R0HA
41bcDRtY+imJ35+yWz21zBtXccR48D/MncmS2zq2rt/lznmCPcjBnUiipFRmOp22092E4e0G7An2
zdOfj94VcS2mQgrX6M6qymVDAIGFhbX+Rg/RGPDRBaTuCc1M6gJFK6uC+7etHN3rIT5FlgYgMPOG
rR/GXXaPk+EA5qfS6/5GKrC+9YjDJjbQrr9IQQCfX+Un0Dx1xNfkdJizNtq1rVQQU1NOq1yYqjcC
CBfpKiQivgEXBYERnjbkH2L58z8Q8eWUaHmD9dkB5JqoFgCYUT6FZZX+yi1NTYEFKQIoVwI67LnD
jO2j33mxd+ooEMqnqYeQckg76ehfpdfx3h4dwEbP1N8izMYWzWHpy96+T8EkGV9KdODHD1UUV1lQ
kSaPgVIN7oWOR49j5ww66X4zoYX0GJbU2yGy/F7wEhGwN7Meyn7bsfpJIMZBYiKVDpop+Wv4Pn/s
YjlOx6axs/lFGMC/N0OFaubGRtDEOPopBiC2BqVtt7RHP2Ns5v1sS0zDDtIQCNlJqnIkdkU7aQE6
bflXM5fGQTfc0D1lxgQKF5JWqCM4Dm8Joj2KJuT+VvMEhLt2aJ+TWx3oiOXRrommDqFyXgVN0Fla
H740NO0PLnX3bIsbRfl9tPS+2INBqj1wyar64NcmhJSq0rpfqszFRs3+kH3n1qDik/tWl3+mTWNW
WHXHxodpjBOM/NLCqj9hpy7vJM+nHIlcp39nlcrlWgvDclFcD8cfFpGVEF9CkUedvOs+eFbhD3cD
3UNrR5e6+bxcVv6mAmEaYTEwGIgV25GXbVwvs34ZmYnjcxm300+seOz3VpbW4keaesDRtahykbbu
wjBNYHYPUuLFYSQ0IdgsD6gxZ+m2aIbR3QgPbmkA3CarAGCF3d4WOU6keT1SV6T5wysG6E+HiK8X
66inpXmKCq5VViW/wtEtrlFWHP6Kl8iDy4N13uoY4H7xRurAG4EUJ/UsV4VfuSDncknbIi05lKNw
AjMBenOUYzKZHyHPwjg257Y/2UYd34kea9sAXJ8Hj5p2HfGsS5R3zFA7yncYfDY/x6Sn75gbkndk
hZqDtgEAR98B4Fo73FdcQNF+RPgavxPev+WRuoQo7qNOyfsB7cTqRI1dQMiKRYQZhRXF/7RJkSio
xgMacIYR5/k2rY2S7gXK0fOWmM1niArHBkrcT4W5o30p35ox4HfqOk6W7jRrSJpAQzlabS23yd/r
QJ0dfEHH+N7rUxv6QOU6P+fEpNAPM8XDEaYMp6ecv57sSsKq90SNHCAMAtNv8e+ov/H6d7HArDTc
KpO8+cdOZ8fck0bx1sHtGLcVjOQQU7ZzJWgQRz2SR4tnslnkpE9DFJoySGpsBlwjNdKgaHvgdlpe
fPDdZLorgBH8AFNS3bmpF9MWNtPU3isLvZS7wuILImCSgbmEJ+OpHQaT+Hai1j95GzqF1kNsOj63
dF8ABG6dRoHUgR9L8o22wqnXKizl4rCrH2Wrxne6gQ0Wwq3KeADSibXm1IqqeKBwiV6kmIUI3w3m
HPn3Sd8kzg5kC5vUq2fzS2HoVNSaGALhhoIay10AW4RTZkh93NWksQjYp+NI8wqlupqed5i+1bIs
mo7TSGkLIFtiIvcuqXRA4YGngAdm2LIazrz4LPmSKOQvcB4R4v9YqHgaAlQvY4tKtFY8g9qvPtsU
ycSmnB3nXdyPeFdZnizv54U9v9FJEaydSMGObKoxHT4NwAHKk+f16NRDBfick5MW22nSinlXqESO
d33iZXgOOTouw+Vsy+1MUybfQttK0HTyo4BTQUkAP0e0ZYwi/pKlEF6Ofl7hW/CbQhP6Ev8XM5vV
R5mAC0S0DeX0bUE3EatOEGYoWrPFXnCGjyUNoTD5VNbIDKF35oxZMIP82WN0lSPrnacVDDvT18N9
ESXxDNrSTKbn1s5rP8DuwX5bKEmLo7Aj3ABD18HGWMcp4l6fwUpvl15Ou8kRpcEPk/Lcd4W/rR70
+SzUnWG38+fBxQEKHzB2aoyal/sJZfgUuAmQpWRHCR9WotlqHPJ+oIFfTmqS2zK1zP0UUgrFvsR3
Ao3/odwKJQDkRrpTfXexDQOhWsYIfQCaF89DOhJ+iqgNv+Y5vfpth0QR4cfzATq2gwPHZErmlxll
L2w77Np8T95WJFu3pxJxh1LYgmfHjyvezk5d4uhKF5HylamZm1G38TOKTF1k9/Saxo/JSLeUOD6O
0TtHNumPepiN50wvq+joFihwErAW+yY5hobzyaCvojZejUrQCf0FDV6lK7mO6K59MtICln4Pnq8M
aHW6O32i1SMzY1SfahWZ/a72ClDphCm6zTaahOh7TL49v60KXe41H+DSdp4xFzpOLanSBiC3oe81
ZeU8TukCmIesh+Y3WKOHFardRu4eY2VsO6PGLH/CeMOHokNxHe/gCkwEcJvM9YAkigAK0wlx+rGF
XdnBDJtN7CKJdWX13aMJq1PyNXEZcKfREcfeRTX+g2o8awRv3fXG29GcPfcldNl6W7i/XGpIOVHb
8vuw2ggHAMYuSUL5zkwg88AA78dDTfbQEMiham18QG2sSEvpE+POWb7N6Pu98RsAQDuWtvtqTamG
uUqKb7PYx0QJ/s5g+GjgSS0LajHCDdVHU2+4Tas6vOtjLYvvI7wjX4xh8vM7yvbwvyjXt99TcFoF
3Isq1J89PbcD0SHsswOMFNVAwIyk2Biq+tQ6Mb5dUQGYbW+ICLbH5CGEBb41XRgefk7zDGPbdylR
+TvY7yRmES3bPQwNHA7gu0W8n+Kx+ygiHQNNY8Y3C0u3MYgwTP6W8lCc91Wclz+F9AD51ZzMHEMt
8FdQFrCvx5sOc2aCU0otbBhioYP24O6Ch4Hz/LaH2NlthqEa7wVPHrrBxtwPR02rkeVBl17wGkbQ
642ZIdfzglxvSO9WGyuxb7vSfd/ihy73rp0QxzLXavj7up+9iHkaGq4ff37oyxR9TsSAijscRe2Q
g9fx1doC/e2qdNwHFaIludU9CA/7cMa1j4aGB9XPG02gz1rSJkjzqnaanyHzKUQHG5ztMC4ZbQxN
03yiz+76WLoYCCn+GGtZeRjSK9M+JGMqavZ5Q1F/1gXYztZjH/hSvTfyxJTA0brmpVdTNpMxOvY2
N5cKEQatEX7pk6IdniftCO6M0lmxmf1qrPbsFE6QtHjy5ek89Q+0c6pvCFzBPDBGvXeeNJrKw9aL
J+PNDKCO0DMbatwVOPRFD0VbdPUG67nwq9NL52dFOHE2/ZA45X0x9eZbyHA0eCA/t6l7rxXYCe4S
hRngyUNYXuzSnGD9gC6GUovEaaIC7oPYDszBsMM3HPrZAzfXj7h/E7QeNXrwj4aaCue+UyTzz3Yp
NQg/EWKeJ6/gI+2WpzQwksjr862lgyzbm0ntYDerz5jcpzpOO1ZSep81OUY6wQkIxKZAGMY7RjLF
kj6b4lkj3UAMKJg00L3FRtCu8d9EIe+InWEas7fF7quan1LHHTH6tcLOC8iq2/lIgh423S4qO3j/
SD8Yu8QE3RCAl8TloB8zEkWJLVbyWQEhcfZZX1YG15am4RJi2u0jktJafsopaH6b9c6kDNxV8ffQ
5VtvYdd07UNpAJO9r3Irc5+QPHL7X40T9n2QAuPv74pktp+1JLadAxlVQ9QH4TZ2mwnsx2LUZftf
jMgujvjgYrbBv2LDcWoQvXkbN5FHC6I3Cz0QFC3yIMG5s9vaTtLKh9iWfvIucwcc9FyiV383eJmM
PgjImAsdUlkyiNNEx0VoBk/ymKMWm+1hh8jhs9FLxXMc+0B8V0KaUg8iw5H7QBOvlO8y5LGhB1S9
ZXQ0fdxm2rtuHiZADMfMozUbGdAugWIaZP0VKBWA/NrwFn1WnD0h45bPsm2AsQv07oatNdC7wgWL
euknO7LLZ9CPcN3nCGgA6WWcf9YnGeOgdv29/rqGRKYPjsXwhGv5qGicP1PxWXGAB8juAFStfIMI
xFcFgQ9B/hHSvYrHW+K8S+Hsz4oNyiH0CdAR8RDsQHFrRaL3eXxnOCN1hwRLzo+NFcdbboLk3RC1
3Z5uRdht/WL4jM5M90i+e4s3fml4CgCIi1E6olK5mm7nuVSYa7oSejwAX+pKDYmLxrbrl8GOmo++
0chfWYvtaFTGzYNmab+uL/d6/KVjQ30EMDcLQX12qZ78URWgfDrVNWSpA+Wa0tvA4KIKQz52B/yp
DVDxqILZK/sFjQemntyy2l3/AeuyxFIFoT9DsmNQlTbt1QIosgkdkfcJuTDQ5ECu5UmLlf7JZ+o4
AnX9F4e7+Ebl/ZV0wjIqpSDkwlzalaT559OWUPPMOoyQmsdSl45NfOqHot2aYFXjnZ5AcpCJ590n
BuIaGbDvd0hL5DfqP6+WHhU857d4AhLGpuUvf/7H0nveAFmYL3OISEPLk+Mi6navD10/bBFArOb7
CuWo4l1U2fWP3Jf6E5IqbbO/vvy/C8d/7n+SKkRNkC6gD+tSJFutBLosRWkYwMSTyZnwfW1D0m+9
VsP8o3aqoX8HbMUU25pyirNw5NpfJpl4vMdVUraPbdIY2WNmD6b2NsVdt/k1tCqDBBy7Qt5LW6Tz
kRRg6rFsa1GA6dWcBWGoxEjwjsAj2ZFLwNVqnD7SCljMVmuNTL+fRw9A7VhF5bBXtu6GxwQxq/wF
+oVdfgYn7plvvKSDeOFEYYcZTg2YbYOdaD0fM9EN9jZ1qYLsu9K3MyjkMA43o4bjzwBh2Ck/0Xif
jKDrzPwH1FG93Qw18MGtQjjsA+V3g+cOqinZfZqPoXOjSv6qMSkMGssIyDgW2jiOsFZLrgOinUQ6
wCxD1nk3gozZh6U375zKjD8mAEEenKwcT3gClZuS7PoJNXnnkKqld95N+EDrqjxe3wbGq31AI4wG
nIfypaDKhvLb+W5ssS+TGjp0e7/x0HkaYJppp7ZIDO1jO+XoAnhhDzMSHGW1lRauk0EnyIze1NTL
OCMFWqEfRxwq6jtgbZN+AL1jVBu7p+jxA25189GDNi+PU0jBKBgKrfoisHkA7TmOzmfVOZ5L7iqq
T1pTZ8lpTEAAZwjlVnuZ63N4tE2oBZuuMlGCHc0CcAY6GSBe8nAiN5SU/YIsDhW4wS7txT10jaE4
Uf1w7OfBSka1z2zUZd97rSurO9LOVqd9U0b2HqL7oG1aLfEeUvQP7R2dVOeTWc11BtC3GmuK5V2I
7aAhsMeYWrvjpYuAR70v8XWC7QUVjicyRtLkmW3rgLkwzDZ5O5GoihPPHxreCE/PSTDhBNo9uWZd
UEEsqvqdnSidCxV4znTnIgTkfuwMdLOklliAp8BnuC+SD/Vx6EvrW6M5nbpvRsovQRSh1wYE1gyj
fTHTXgEh3YDLjXBmnvdYd8v4zdDWAw/kZvY+2L09OdtUyfldw8EqtiUiIu4uITeIcJTUqKoJJx9i
3nMdbnJUrnze+A3NMPqEfv/G6RO/3CHTQMUcfcg64CvM4Q6O4ZTuG8frvqlM2vh0ILlyGg0JKLaL
kmbfjRjabsnimELURS4IpgG9TgACNr6rYW5oQYOsfPzUJ0jcnEo9Z5s7AIp6zDlVOXxH7xT0/oYN
gDYzaqst0jw0wjTrQdb+8n41Go2xpJsdwK9601uVNrraxJpoPvMkIxEG+gISrknNaHySjV+574yu
zE6AmQyQ456bRdB24u4A6Kk09qGR4qNZaKPh3MMEZNIxInHxGwQNws9Q3dFA91PPrpFkQI0qr43w
px218KGyaQAwNqDaeGqyUTSnSauBMmluMXzM06YTGyrBenfjFlunSggckvc6i/nNYp5irbAEKJ4r
PYpniboW4nhy9OvnucblhXRmvivYaH/Zx13GI09YRL34HoZYXVgko13Xm4xn5Zr1Hv3i7xM8F5yb
ZfRP5NTDP9dj0qsmLuMhle35KB2BW0CD9TwkCc1XGSIxsOGEA3FG1ONTJP19DQ/yS5KjLIOoVZ/d
d36PcVs82Mam9c3xQK/d+2K68lsq9IIHsmvvhlkgMYt2NG5RRTjE4c4HKbclHyofUtUXDxG0aPim
sf3p+hzWbfdlCszAND1aL4anr6Iq77Mw6lJU9+SI7AtsA2Mv4EXtXDFTc5Umgmg6ZcCHDlrC4frQ
5tL3/PNmB4+DMYOL/BoXO1psq25sWXbgIrvQ3RcxlBvgiykCuc1QwCALdafz3xRmD58IuDFQ18aV
YD20IZk/j23ldDuzRQV8S9KIslPDGxuintVhrexxF5yQ35q/u5nLXnNnChMwPXnEbOH3+NHeczrA
zLIytEcVCx/ZHOpP/eb67F7tfZoArC2oEUKQYa3TFq3oQ1mUvYKdPCU7l3rPL5mg54rZHX6RmqEl
N/JUa2nHnS8nSoOI2INCI2MkZz7fjRKtQeSHZHUYJp2qdyixm/G6HJU6mJdcBHY9xPeCckR+MGXt
Yj1LYmXtYABZXaC3cTpt7VKHYII6h09fx63zj0WT2S0IhBjSAO8xeMgisiAZzTSrP2p5N75Is4rl
HVAiivUxPscZr2L9CJsv582KidpdCobju+J1GAxL95jo23z8vdR/5Vf2pH4W79v658/28Ztae42d
GZI9xt/rElJou/5//X/pSMZr74oj2fDzx8/i3I+Mv/CvH5lp/w9pHKADJDVprJKf/OFHxpEz6Djz
ssSwyeZg/seSz/X/R3fICBB559FCz5fUr0ESMvq//8dx8CMDQ8ebgGa1t6BO/8KSbx13lh8A3IvH
Dc9aXf8tS/zH26LLrIj2n29vNbWQAlUnnrNUNDs7mjnDXFy/TLgOGMfiA3HjZC7Z65/nZBmaiMcD
C5wZWKvVg5p+auU3qXK2okaPi9aweozh0u08RG1Of3yOt//+o39KxV8eijqv57GYLOj5kSSfjQxz
LiARD3a1y9MRJYZKVSgxgk++PtQ6mC6z8kmOXXN5p/JaOx/KkDRELXoTINFRNBo6ByYx5ks3NLgv
fTZqHvail8kzY22kiDacTEKFZYWaXf/YWlMIyFNXJ9wpKroaHhfd2NQYYnUJtfPrM1w/xH/PEDgC
lVx0x9m25zMktXazJIGRXWlAXGHh1AVWawjlgdRC7ory8DYcIM1eH/XSJ0QfFM4f5X3jlYahnw1q
qClGbVFLmbYU9MZt1cUFQpVpc3d9qOUTrTamSe7iCjxPOJ6/A/wfZ8JrDQqvsMm21QLyA1UDCMGF
6/Ts1um4s010tOiHhwFkq/ExVI0VXB//whZi4yzxAIz0AuQ6X+AijtBHyvi46Hsm92bpt+6Wj9k6
N8ZZX418SMZxBNkGkD/4OOfjkGeOvkwScABIyNypFnCE5rnNgyqiGtp25B2vz+vCJzQBL+ocQhuX
uLUtgachGdolgie3blhHVwLJmCZ3eqGHcEvy8uJQHjURbmJ0Hb1VxpvZWH4pL3eoGlffs1qJg/Sy
9hlDmVtCvpc2i8VAyL3C4uCDnS8itDW/gaHCIvKQC9CHx2UXMLnxCGe9+ZCPwIK2g6OijzrY6gf0
kfPd9VW9cBypzBgUJV1nAW2uvqLQCiPRzMhBJcTUPvhhF28FwuZ38HDHFxjMHugPP7vxKS/EH3Yo
QEPKEiT7/ioGlONEkcFkfUsUWTYV3ifb3LMcstdBO6XQrA5d7Tt71cX1r+vTvfRl8ZQkBBiCO9Vc
xdecpk2Hn7IN1sCceUJ3DrAonLi9ytdurOzFSZIQk8kBFqRtff5pjQa+OTegvW1dXngGWNu70R2N
f1TTu485BZa3oOZ9yG/KRkXrr6dJ9LFctF/B/HrWalvBRUukrmgo0RrPjo0Z400Fw3NRQIlufMtX
uEjiAOLjApMfh3qYu453DQjF1NAZS9awHfwKeUggAxhuOy4GElP2kIWxSS+xct9beUnrIRE/NBAN
N8Luq1rr79/BOgMIJTrQnzxfb2r9PWwAfkdkASng1frSi8IP0IahoKyo6ieRA6zCT74m2OvstU7/
eX3RLwREUjTEH00P5v4r7DMER6QN8HvaNjSnMDhy0nsgUhG9SbTNYU9Ff3+nwcFBdFtfEkTLX01Y
Fbh72w41SDRgqr0OK2OHrkUcSF27xb24EKbABXNehfM74VuO1R932txrte6Eub1F0gGUg+g9c2Mb
0/DeHbr6Lswd91iJXv0Uasie6h7duutLe+HY4luGKqOF1AVg9tV+pi2pN4WGfod0unzb2ZqLtm8E
1RfD2MP1oS5MFUcm8mJ/AdmSRp9PVam2L3T0TreApPWnybZiZDN7tUmGqNlTfzLBu0AOQxQSQBHo
veD68Bdu7z+Hd1dRA2lvTZYTuJUGLOiOU5zuq2Yqb8Sm8636O1MH8GIsUAfBf3NWW0d3p0HhgINg
Qgb+xYIL9UkIae1K4DRBSE37FiyURft/OdF/xrOWNggvWlZ1NZ5CFBfFX18FwEyanV83ww7qFZ9z
iL/5EULm1xfx/Bv+Hs5DX4h3O9UQ8OGrS03HvkRH3K4NdCTfgV+lco8j8bdU2eEeCXTjHlmTEh5g
J9HxjOwbEfH8Sv3P6NxuNDpcHlprbX6tM/QmXh7cIEVbotFkbVLTbU6djn9hnA1GUDuN9fb6lC8N
ujwS2blg4l/RTYxOapNpJDX6Vpg9ZMWQBXpjJ4GPgMcvgdj4s5i74cZnPb/ifs8URD+0B25SnfLZ
Kk8KkyzxkEmoA61y5g2FA+cYqwnJkmoWVM2QdQTAZnZ7OSvrxiJf2ME+p1M3YF6BuzaXn/ZHROpC
MKQ5Pp9B3lJha5H1e2gVnBa9F0ZAWV2/u76+l6ZKnWvJB5e+sbuc2z/GExSFE9NEuBdcH9JfkDFO
Aqk84O6u+5CVWQVWxUJDQ6WteSPOX5wqdEvea+SjVKPOhwZ8mosw4tNOYkjuEYqCvN224wJRFkDu
xltL+7sHszqt7KSFBYJ3C0F/FQL13nTpodh1oJSFIFIOfREU0AzzkL7YSyncytuikoQC9Gz70c+o
8Py3CS4ndxYuZRCxB3ErYVwlGf/uNGrBVBkWUhE1j/M1SDXaV+BoanB/wwvny9v7KGLtZOKgmIPG
FLx5031IpAVTXq+RMRgGaw9t+5ZZ9PlF9O/voDiNQdpSLyZ7Pf8dIgZ/AaGjCbAbSBl5mk/pIHE3
ccv4xuE6vwn+HQo2HZUd19ZJKlafXfMLPRr6pA1yKfxHG4WhQx+q9vP1fX1pc+HzZllLmWh5hpxP
yOCmiya3bAO/NnKkJvxsj86S8aJ3brcb9SL5u9T0P9PCb88lTlHhXNtbtGFUiViv2mCss2KPpvuI
QJcFhNxChvDv5+aSHFEa563KZj6fW2XJYko6PhZA8SpQuiiOM4h8ZJY79LCmttpfH+/S5nApuNEm
oUzkr30dm8UDoARDHVR1P+w74bRHtSi20UC7ZXV6KRyR9blASlz2h7mKvPaoUz2JIsw0ywUx58zF
h5LW3FNmS3PRlUMpBE1l1FTG8Bb9euU19u8XxDcRIiUGudSPVmdxVkBqJhe1LS93vbvGnxG8iNFW
nUTf7gFGdR/iqQm/TzHCeFE2+3j6SCrPWluijheBvX9CQ6bZ5iMQwXs3M2k/21oU3tkGAuxuJibv
xkm6kA7wCIPO6rIbOFGr2B2aTViZPvSJAWGwR4z+HmBMGCh1Iro5yrF70mPN+hY3EySKYvSP13fF
hXBKj4qCl4ADQf663haZk0wUMkNiV5Qi5RTRKwn6CsvyXayhuA86D0z+hoK7/03Vmrtruq5tNp6d
eAc/K+qXxJmtj9d/0+sV4fLk3b1k9KQLv8PtH7eZrVTVtyJVQeghSCWizttEiWhPM0rUXyt9sl5S
M/Oe87qZnicVu1+uD/969y53t8uSULsleVglub2trAEQBwUPRyApXaVwUSEvHcym005VWXrHOUM+
1Zjq4sYRXb0Sl81LG4foDQRp4W2u/ebwow2F3WkM7Qv3qLDHOnBh6dahUlL9Etrs3jXuIO9HP1RR
YPWu+WRgLf9yfQFeRwqIqjpxnQ6Kg1XaKupGIjTmskDBH0qU2NmZSU9xNJInMZXT3X8zFCHUX5ix
1nr3cYrLsg0ZCk2d9p9aq1GIampIeJxG98ZBu/Rdsc4m7aYhYAixOmhDmjpWYkGMhCTXzGgJDfi0
Wy0cBNii8/cZcP2mqpA2IkPz61uB6dKm5rokAtMIhb5qnof7EaoJ2ooRgkRpZN6HbuRBMZQoDVk5
sqRmSDetpqWWerDe7MK4Abd5fZGCruOxQb3l92W6ygyghVWiNTMVJJ1XIBDaI8syR64JDVMvj0aW
/n1aCNHZpZnDStObWD9U+wnVKc9GCD/BjOyIByaKgs3o4L2KTuZ9LA2Qrte30us3xm9qtSeWSIoS
w+rzhqje0NMGutFTXEKPMokesfkS1OkahAYREgJ9lab/xYlF54JrzmZc3nSr66YvVeLBHCrRc27D
g5U56eNoNXI/OgARQKuIExaVi/iDxBY3Kdv0jdtGw4/rU79wYLnpaMtSqqWNsOa1N55Z+I1sy6C2
e+OfyejzAzyKfI90Vn0jNlzYSNzPdIB+t4Lo0Zxv41k3lm1a488AD/JnY/rFCZ3OcYOoElJPTTJX
Nz7rpZi45Ji8a5YaD1jM8xGbDIuwycMRghpw72Dt1YY5Zd/0Q+ho4bTRM7v/WhFLVRBTAzo0jhu2
O0uGIgv+epWtpcrk/YtX81dniD/ptcyJq4DYjX1H5tf0wEbbQPOrorZ4fbALu5mpIs3goI2gcxWd
z3r2UDkFu1AF6dQ6j12eo6vmDs4Rectngr8Mei3Wb+QCy7c7f1nRxUUPQmDCQdNyTY51HNS9Y1Se
A0ASxtuhd0CIIPX1/frMLoRhyjqMsTzLqXGvZpag5xs7E2h4pI8sgEdWim5/3GxnQToG4Jo/2yQj
9JnD7EXJf7F9SX+JEHSfFv2R82UtLLdGHVWQb1thg2Jz3G975HBGiFijcXCjEozI9ele+JBkEUsn
k1o7O3g93bYXJbJPChXPHGuiFp8SLxLDl0yFP/SmX4hkvWb+/VblaIKIWgQIHN1eXTZZD6EjR14r
UCIe7/LU9960w1y8U3gZfb4+vwsBgd1pmFwt7FPW9nxFLdUYSoNIQnuoSLeqQlCtCHPt3og9uFpu
WdzIGC7co7bwDTDDNtkSimDn4/GtBKBkJDPMJFJQJzkYPEYngTkStnStWw4PtVGXXDRtOAbzNIkb
tazLP8DjVUPJkH20mrDTI642OvwA1GWLr3WYdQ8m9Ejo213+oEDkbVAjkpuuEOXnpDY//f1ye0AZ
HATELRKV1ehJlyWgo3ENJMNAlCP0qmjTgDDa9r05ngj4+eH6gK8fCEtfE/TTAmTgP3ir+CtyKmyO
k/looqfiiFFZAspuNHa6Nn4oEuxf+qjDb33GXwF4ePJxQq8cE0Ifc1nN62+4474KUfwYerooa+mY
40IXOP/6Op4knW+3/i6uhvaxxgRrN3mhvb8+50uj8ExcvIgABPNmPh8lxG9zSgeEqiyBrAQMqxk+
SX2rN+Xwr5yFW9Mk6wVNRUeYRvz6PimZIzhCE+VgrAS2GDHmd0YNyQNLWXm8PqHXQ4F8o4LCRQLm
Blvz8wlBdyO0uTokU18WXwZOxos3NWI7VLF7ox54YSiyPZteLZm2DkzkfCgfp09KbpO5q0I5T6hS
one5sRIJsWAs7Sm5EemW/X6+iHwiVN7omcLtpU99PpxTwyAA9Wjt6sn9R8vDPnCGSe3xIKQBkg/a
jYV8dfgZaWFLkGNSQiECnQ9npJO0ZjGadF2iaBcXbvUmSYr2SR+c/lFH5OQE8AdZhLCJ5mNf15p9
6zguI6wmDDRFEKh9B1zogqs6K/WqUjnxohraE2CbrTTCxTklHO1PUe+h7Yx3g/UJmDcE6BJXmBQw
UDKRFI9GHm2stIbTfX1vLRfYqx/Ek8pAW4vi5/quGRRirUaWY+GHYclXT2GFBBCvemvK7N2EIPR7
UCTtTzxkbrk5X/j0pKIgcH1IBBQJV4EJHY9Gayv6UFkZTycUgSFi67JF4xf1EnDu7o3Y87rMS8hH
gQiKkomlJi2F86X3kTbsxg6/W8poFExqA7TMNp9rTi/WORgtowbO83IMByjGEz0e1DYLO9O2cGnq
X71uUt27vvYXDhu/CCSIRecKucbVuZ4MuBsFEXpnTlNyV1b4fih98gNOeXtjqNd5+AKn4ZrnM1N+
5/47nz22v0YtF/Fxi+5ckCCMEAxl2t9PvV3soeZEG4waimCeB/TJe9ixaPU2N4LLhU9Odoolgr+g
s159gR6LQ+yBLNjVwqjuytBA8jtEIR3xaBUMaE3fiC4XjvvCDbP9RT5vycXP5xw3GRyeFJqmBcQd
gnVUPRpapZ0ar9B+Gg1iVIGt+dUzQJERVURS21u+1RdmDGhhSXeoSFOeW5VSkzCmmopt2I6aWHoy
9RbmfNjMLwVU8J9D6UOtv76lLhxnlycHNQrqMQbsw/MpI7idogMfGrtU04folEorOgF1Tx2Uq52q
3tII8qpNUea4zXd22N2qwF9Ycp4e3CAgjFE2WMvgRYkDSsCLdKQ35mSvY0cMPabO3INCGRUPQ0fU
7zNlhofK7OctipX/xV1JgmGz4HDyXi+AnSU1yMR63g1DB34Zm+hNacAnx19h2F1f6wu5lQ12W18w
Y8QW9I/OF3uUPQxe5dkI4mO/ukvVbAUDe//Bi+pwI5NUfGlQvtl5keYd08zPbHIsw3kz1QJOstNG
NyQSX398rjSLuiOMCrKFdelzosyHUnHl7BABRV4+dkdcQOwaPbw5OxW4HaIDXfcHatO3luJ1ykVl
inIvFzldNNgJ5yuRomThjP6IaQwOAEc8gPoTBoz2Dazs69NECrTAjpfdBYdjFcPiidY2nkHOjmOF
VoWszENSRfYOj3AbSX0CyI2o+TpAMxwpK+xC2i7YRZ1PS4sa0M54P2Oymea7IhznwLKaeMOXVvvr
m+niUDTKKPQJFzLragWHrPM0/H3dHZexsfU6j3ODwQo0b3ErLF5cRrIPApJvgZpYzWqWdawZUejs
EBB5GLtE7mMrs4IedtxWxSg0XJ/ZpV258HsEzy2EwtakA93Uhtk1eN2ZuGh8ABAMExxE9bY1m+Sd
mhFOzA0rPJQuyiPXR744UUGta5Em4/W+WtOZbmph9QNrGuM+2ys8T0co649F22RH+iW3ujEXx6Mf
o0Mu+k3tON8uhod2kaQOtkNEZTgKd8g/+NLhXZeFxZ0bq1tkptfBlsLacthB9UCfWGsVok2ByULK
eANSIzA2Fve4yakfhjm399JP3Y3WodXloVp710LCurFlL02XxidlLuI9NZLVcWxHlVtpxvKaakJk
JHSsA5AmSVEeR495lLf648vnOk9VYcnqLlQgiL6gb1b7Vk1Dasu+dndpmNSPGT3s91rjWuSObbiz
mlbspStv5ccXB+UpB88BFU9KFuffFFtPqsJe6e5AXNonXyK5E8GrCxSyzsdJ6+HSqNa8sbKXPqzg
WcmbnZcfxLjzQY0xsfxqKJxdg1R3ve2wl9k3YFLsjRH17i84oXmPrFicAo6JC4TjahF9+PuzAwBw
wXjyEnzV326jaZhb1Op3ethCmh6tHkVKzAeVNre7rmtvvYwubSbqULzKFi4/r+rzKfujl2U5pcWd
ZlrTdz1PjD1oz/KLAbLegv1Ypv9cn+CFgEvZa+HtUyOAXLb8oD/alGmmI1/XYXY0NMibddEU7zHa
aQLU9b5fH+nC1CgVWEB1Kftwkaz27f9ydl69chvLFv5FBJjD65AzOymHI9kvhCzbZDOnZvr192s9
nKvhEEPsA9iGAcOqaXZ3dYVVa2VDDj9MvXpRA8wadosfTMuJsxBZGWate9S937EG5hrENVEJoK1f
k9u/ravOUUtYob+MdGlRx7IoSXjSMqI2R0+nh+X7IOi4tYcHYkQGnL6qGwSbEBdusbR0NZGc5wXN
Mo8HOpzgCglLhL/DGS6SgyDg10TMtRtwQevQ4SW2J5XZ8uIymu/DeUKy0FWL+RMOKP8nkqDlx3Ia
9XeoBtp/lvCkf0jTLHkSDWKFKMMz0qeXYnpDK0Kn0VApCYbY/0YAS757f7fVbm5/HtkNbBzw/fjs
xPW5CiyNnniVxpFrFu4jN7MJzaWYnu5b2fvq3BQb389DTrx/baWvx5lZjCWORDbBGtvXUASW3pfS
C/onBCAOTvCtE6QlxwMDt4JngBlSv+a3M2XR+yNy7JWKVT+GJtBymEVr5AKSar6kjgdFelod4Uhv
LyglIeIGdlmJAWyRFbaV9VnqrsnZ1gvUfdYyDbM8sS+EGa9u1xDaETUTooCEU4W26/XVY7Aiyd6T
Fxfp/DwknneyXQSSUdNmWnvS25e1Do5elp31wfdg4H4YjlCA4Guj2ZzOdN1cAczOAduilxLIqic/
l8MwHPSP90zRW2Salm8JSGRjqi19pUxmphTUDevfJnbb6uQyK8BVsOf84f7R3LugDi80dsgE+ZfN
DSDzc1GPqsQZeaX6n8Ydu/fTtMoiHOlRPeil1fBQ20sazr7Z/dRlVaNvDjElzKTMow4DT00w2fLr
kqBz1IKvOd//gb8izs0VdSiGAKLllsJSuPmBdVFYcQI/LVqwCxR3nQEdpDAb7X0mHD0L4b5mAH8u
zQ/rZDbvYoZi3/boED20LSzI6Gwt7wPoSMFXgEmdYTxBwqaCFsHU0uoP02EWGTYti15mq80HzmXD
uwHEhOwO184wBKV0GmCbm9jYoHrKeEjPUq8+141ePKE6lqoxKaRkPSBAadkPkNw2JgTR+fCg8agy
nCD9dwW0NAgZ0Wi9/zVvPBG+jllCeoF00vnnJkBSGDF0xFcb+SgvfUqqvIfOFo6dDzkMd59QuSwv
rzfIdeEBoHGlCjvX9yYeKliYZ80OKcHbj2baW8+NNOfIK6r6qRnTo/N8c3mYdcMM+FyKZy7+9tqe
167SdpAiC22hBG4ZVwGeAB5hnfw5ur+0m1RJNfyUFcYRoCfYjrsT9GrZ6IBdHyc0wk49VaJ/UaF1
oCcY0LvLcx3CS22KqjroD0zvrDKAwgdvy29Qw/bXq9RIxvqyaW0UzuEvY0yriODyZabFlvLT/VXe
RLdY4P5RBoRdBeIq9dr8/poMGaw8HQMXrpjWsxa3HhWKeI6a0kM+woe1DQWY+lNqQoyB5OcRsPy2
EIx9Dxp/EgmOLNDya/spFsENZdhnpCfqY10KGA3H7LHxXPhCGvrnIuIexf1FGJPxBSLp5W3uNe1j
ksdTeP9jKGNXvkj9GEA9jFRS2KCtff1jGlAQhpcw/ZKYAaoNULREVV/1r7+kBAscKx82MlqPG4+n
t+loxl5th2D5xwusfA26fRIgYDOi815bR6nh7qrI1dQUJ2dqO4i7MCACE6i0Q/SzTBick+qNhLb5
4NvdhCXq25E0KJAbHnEbehpTCUxkQgQbnxv/bdUEXZZwq79ymiZaCFje/rDovncw4Lzj8IDfkuFT
WWAubCtjkBH8GWgyW6EwBvd7b1YlDE5uo19WuzWy82B1R7WhfYtcFmp7FLO3MLvObEcY4pWk3rhO
p9Ku87OetMWpRJodKhr0yF97Ji2eRXIxisiA9betTUQb0WWtsGdKU4NVzR+eaDc6B378dvewQo8R
pEpA3LUdpIFAIkkpTzMMtSb5e7Pzs7PVBcu7qZEFwM1FQ8K71nvnAEd4+zEJulAbtbkJOCB3cxXI
grjTkqtgM074KOMue7T1yT/Dw6u/OKiAHSzz1qdjz6ZCA8UYD/cvuYXfvB1d9zJo+gDQ9GBXZ9ub
qycZwCWLICIRUkzNtHb8/lSX9tFg246jw7Qib1FbCV5v41uWxNYmcNRW6Jg5zKQDAtJILZrnrvfK
aAGTfEoMBKXg6Jgip4ReUnM165OO1NCB+7l9XCydS0Goy+AHUfbG4w4jmCc3w8lpxpif47aFcMcY
PDiMlqOoem97OVeU5YnuIHDYmOpFAtF+DGtEIgcn8hprDjtj0R7RFUDusEcO8P5d2bXn8G3VxLFK
TK/9d19YxgRmlOPEwTonWskHRKr3jWRXmZDtl4P0d+9TAhzhZjpgkm6EaKQ7uaQLkDjkvi5Php4V
0QK76Vka5lFz/taJw0mjfDjFdmSNtpGdQOTXtSpMdV4izwGBXWRV/hHCau8Dgl2ggEhIS3VYLfi3
+5FMS5LGLYqSEzO+pxg171NqL3HYxdlf3ugZB75tz+sAQAJfRYOIj6h+zm/m0PpEnsIzGGzt+5YI
KzNQkao0pj2RvemZ7A57ozoS8LiNeCjjsTZuAaMidKWujUJRS/PXG2xUM1H0OmlZID/MyywfdQ/G
TNpxc4duelv+x8615nnO9fn7/VO654QYHCbE4L1kelt9ld9WDZvLEuRgwMJFIBtc6JKheKhkHwwt
CL6Q7zYkM1UQwUs7fbxveW97qdUS4PBceiz/2rI191XtQt8bokDVXnp7aE8CVfqHIBlQjEdtIrpv
79eU/XVABRjHZvyATgqvmL8JZKvC0XNXT7iQfTClJzOpXKYlE+n/PfkkvpGJXDFSKVrslpFrJY5+
WkpRvdPnsf5uxBWaEDasa/bJmisjOddz45FUCUhlT7Osx/EUpMUEATLIvG+9cI1/kVFPBgTSzbJ/
BPGPvpLeVg1VEtfN/rG8Yf6Ru3PVIbONFuXJyVZZoZkxNgfwhp0jpmaDwLThFwi7Nud6qFP61ysD
4u3MfFCau+7JCorhjCY5c6KthG0/cNsQuj0ovIbqCDd0m1MTEFGetx24erhc22scWH3QOEjLQvui
iz8WC1r1U+l2+s+pgP81lPAGfh4MQKmQ8Od8DgQCzC+tsaBpug7C/o7UY0KbPO1aaCIHGX9whGwR
U6e8PZ8QvCDwBs2FsGlC64XZo7ScjgKSHddKaxjM0y9yA1KD66MKwSESEXAphp5mz5ERLMXnaUY/
iIR8Od8/pXumHDrGoBLo+YG7uTZlFbJpDC4k5wbYJVtHq8boV16NYjioz+44PDUb9F9TmwexspW3
QxIgdByJApPZFN9XlRqdyALT4gSidX5EiXu93F/hrlnHY4CM3NkkvrteoW0n0KkIVui3LuLott3b
anJSop+iN7L5HgRCO8d25x/Y3fmydE8pdCk2YgoSG7sIoVRzyu8J9c4q0S4VLahdv30Tm/rP+yvc
tQRpFqkM3htfc73Coqz7YV5yMubUqwAEz94lsNvORLnMbf+8b2vnKeZl/H9bmyhjhiauSiSxctoX
+ucRLpw/4dh2D3zn7orgh6KmQtCItuD1imzYk6fCbGD2MJIWFHcbfJK1WT2LOj6aldozhZIfvS2m
EZi+2JxKUQduHoMoDK3GZkCrY9wBqE7+aMoyPSiV75xE4goaIbTwSBO3oNOxRIHJTGOymaUD9ASX
xUXzYaiGNDF5yLPW+LTMpfPH6zcMbJs6GDS1yIGvP6VASMOrRzasWErOohgZ4zVBzd+3svcVSa8J
KBj1YtM2G0b5VLooNChCh878I+mqfxpETz65bf4/nHWWQpAC+RQVrs12Wd4IQHWcrbBOR/G2dlpe
ETNJmmhdY+1gv/YWRTjNKB2+mPxlY6tRjBFFMFlhak5D5OjA7gZJUbNelqMhXvVHbWIFk2AaWheL
uW/6Nde7lC7GBD80vtHosxkxephTvSF+NdKRWp6a2WXSmq/Eob+20lSOj97LwrsydH8R9bVn+CfX
C8K5Szi6Y/x4/1DsLkrVRonbVdq5WZSrBYvdoG8WCkqlbyrk9NIwRmpIj+7b2btXTPD/147ax99i
SvXimJaGHWtiTgsaz+Zk2q0E/ROsUGIExXPB3T6oHe6EkyQ+pNG0Fti6X72H34wy1QJTLmJmodUz
aHqK4158G8UyXNrU894Wg183ByX3vc9JfkK1B75rQvhNYIXAYJ9JnaPfOU31NKzNjyrRzYOsbt8I
h0RNtzD8v3m1FuQpJtPtqfCU4/ActBlQfTOfw9fvmBow0ymbUbe6aXMh2lKKwbRCgEziDcwzEBkX
oouqBcEULfZfpiD+977J24VRaTEp7oB/dKETUmHrb/uVGYPZoC1jhQX5QRQ4jfvJGC3/y30rt+mN
qudAocpwpiqxbPxgX45mmjJoyxSJVzygOba+mJnw3yHn1YSwQrenGt6JsKqzI/7i20uAZUgyKSjj
rJgcu14fbBHNBKycjfOr8oOlWeIboGb5Ug9t92TZcXV2ZkDN95d7ewkoJKnKo8LQMoilPvpvH5Xq
Zl+kXD7GryaVyjg+c3SeFtnO8L3iFb38L+aAczIh9Ktudm3OEIkLa48yVyuZr0AEIcLneTQjE4TC
yRFebG91eMuAUT3EnrkN1+YGVBw6d+WK56Nk2gpYXuSmeQotrMi/5rLUDuq5e0dUeRM1F0kgskVG
CwRFdGg2LAqCbhLS0Zwe9dS3D1qwewcFPAaFqV+Fm20JLOsgw2MEEaRJ0It3JL7TA0zFWaivE2LW
ovUjRueOtFx3lkYXCUIRCPo5oVs0MDDKYGAgm53TkumlMIv0HIx4mfvn4/bBBvtF6gnKGYFDlni9
YXbrueVQYEWWC0Bbr0pPwnb79xB+5a9OZohzVAmF/5dq6rYXN1GIGt2Si25m6KBqFrTNforsQLA2
dWjYlQxnJzkaTd45kC5tetWt4ojcNACrdhV2U/HQwS3/B/Tq/jNNreqbpkG678dlfhD/KJdxHZSo
eVmQFvSo6HFuUbzQ2NO0XRe4wPxl+mBnE2J+A0hQmGGSsGibKdRKVIHmJC0/+cjDR6/dTYYjiB10
ejSMsDqbaKVAMVEPFg9oPsKPf/purLeoO8nyvNZLciRwf3t0MKaKFmyoy/j1Jq8pp3XW5YoYj9/m
HRzwi/2mWxf3gSzVeLi/rtsJCBhobNjfGaGnfApNw/UxrTTPRC1zKaN0Qt1DoK6GNJlZnAMEKV6S
Yc7fODMcSHPqMBiszW/s0e8+3P8Nt/cRu3Sr1CsFd8wWeACKRnOtFS4cuHjnJ10YzTkRa3rgr3et
qLeWgJPwz94EZmTjnNHCL6PJlMOjIMoFWUHt7/5abm+FClQYpVHFPVZlXn9Oa+hmLa8oolk95W5L
rOOTOYzJs3CnpTwhE9ofbODesvBh1KQZGLpFfyd2D1EycIJoba3u02Dk7tux8fuD6HlvWR6YEPAr
puK33Hy8MvPgt13TCrxcbj+mMxQAxVqjOKbP5WkwkiN7t+8CX/A3e+r3/PaWLzU9ZSZTqshbtLcF
eKhvELMuj8Kp0Q1d/T+HIA0OItqbJTJSTO9LAego193MiOhxJZsyge11Njv7NGYyCCfb6x5thTw3
RH0E27+55NhjJIAqlA9r6A2dGjruaz9kIydFSxHo6BoaPxbwBn7lcOC8NoIB4GOULfTLfx0SZqc3
keCMe6wh8i2jvhuXILSnOfnOWZrfe6scoa5DwI2mGwoeS4n+StsE1g9dZCZUyrmevRnW1Py6ItPy
plgyKHHzoqSONI/0le2q/AHrB7+/LOtvJPX9o+F2y0cq2COUbVaLyHDdHQR6u18On0UDhheWbun1
4agaaJ5nrlMkytl9M+mePDsjyY7f99rBobg5h+rDYQZAhmIZ3eIQ5OxZ80TqjTjx8qcz+dWPKS6X
hyobUlDzbZ+NoV2II+a7PasKIQYojb9vhgCRTCWmtGbE2DRjOQfr3DD/4GinGMacSzloOjB980g5
a++rUixhABn2RsB+G8+1Ivkct65WRIUDD1mXmUvUQ8BJnbA6AnLvmqLhA9YMLkHyu+sNnNZ+8RIQ
AtEAIgydJ6cNczHFUUrl+7X+mA2EUQ+CdzACqvB0bQqiy8mefLQjh6n0Hzy6atGI+uFZQwrwYgVl
/J/7/v/2PVUGgS3ajCBACbFFX2gzpTYT6EpkzEnWnQy7DpQQZvEsO61+g2Jz/6LNyD8bWV7/LZAN
P3t6Vh+8qDsHCCtAP5hbo/GwJXAJStCDdYVuEFwMXtQJC5Gf2W5ODlQY74I4aE9uaVcHRnd2FddJ
TEhZnYdvi27py4FhRbSTIzgMxTmGiujLang9rReQEve/8q4p6lOQDjPfQVx2vattRXK5TJhKOj15
6PsiuYy+Kd/1Tle83tmA2FGsomrc6aZJD/vgaFuVhqmxDU51vPoXDUKlsK66o3LHTYhL9KO47ID1
Kqmu7SBXUmYKphTnEMGUQaQnufPQwFUeOmMQ/HSddj6P6FI+dgqxAKnUUVq091EBZiuqLlIJChOb
j0pEhNJrUkSoBhanUWowtzaIBhtNLA8KOztvLTBTgA+qQ4AT2Hjw1ctStENlEa3WqDNB1jWfixim
qjruqkcD2c6H++dl7z5QOCX6c4G2UHq5XpolKZIg/V1EeWI2z6XntOe6MasLvD9rmBsoIGdp1h64
HrWIq4xFbedvRjePrljKdexg0Yzm2EJnVZbF8pmhbvehrnIPdRcrvQS5h8TabJv5H/cXvGubchbY
C95+YJPXC/aNeRkQdCJdmQfrZa304URkCGKyt9Kwq+QPZNWMZzm7R8C9vUNE5VjR4cLYCt7k2nCw
VJWvCVFE+rCiCUfu+zXTKSDgro5gobumiNZ+PZMA4TdZEpWtomr0qmCkwPi4loj91qPHwLLU44Mq
xZ4lFEsZHWH8CAqIzaL4aLPNtF4ega1D9btftfM0V8U5m73u8vqNIxdj7J1gD0Ti5mZU1AUzV8fd
QBFaPS1l1rWnoCg/tW2nPVgNE8s8khpNgG7+et/y3stFLZJ+C+Y9pRh6vXXATiEonBw83aoZkRlk
1qXt9P7JR9cvlN28pCdP+N9GpBu7ExJ2CE9RYzsIVfduKs1yJqxwC7zam/UvschV3SSPBjsLnqSZ
wtVnV2nYFtUPw4cvm1bOEa3bTQrFRVVIE0UMSB667Uo1wixR312wKRj/nO1efoT3xz8oqO1dSYZS
oC5SdQxmPq8/71Amy5z2iGZ1UMu8r2z201/m+MJr+acXO80atoPXvFtc6CwOPurew6JkH5ibAyzp
bVHMUzVCY9SVRWSPZteE9iCm89znyaPj5N23bGj8H36A1POp88slRFhQP1Jm2HP4agIfHAb0HkQl
m8XLvE0hH0UxjEcuJH0GG5LKLJp0qjdZZR8N/O/dWPWCEr0DqKayf21PFK6RDBr2nMwpQn8J1sho
3eySBl1xcGP3lsb4D0k/1SGu7cZU1qEKKGqLsCcQ5imofZdR/rh/LNxqOU/9ah+co9ul4V8ViSdd
M6qL21a+a3fGig5kHo3z9CnpEDofdALNAhTPqwM6IBiUZJQvojeyjUcKRfKFoGMelVkjHyadyw5U
fryU3WgfnNBb0gAF9+AvutHqmd76vaCvbIrBJRGrJuY/zD4fkRiVAuIpmOvXzwtNvb+nuZjDPpCC
prgjP4515Z5M2Dou5TTVB97w1g/xYxRPKi6R6cstVV2ha549rDl+WBPFl7pypjwsnN5+dCfKVae4
bPqviURZ9SBo2LVLhQWmYR+swbbNK82k7IYxyyN4UH/OmibOQA+8N9KhFE62vUSldKzP9z3/3oli
moMqgSIBvAHbI99rKZnxPLIno2BWcMqRMpz0t4uFnsb/YIpXDa48vAB50vW9XCeZ8IeyzR3oxovj
i5Ub07oImXRH+lO39xIdaPyderEVuH/jcvo+HRxpY2qyzfo05sy6D226RGgR64/gzcyn1y9NvVog
bICFAt28XlonXGlWRcttqZz3yMTXIW95dfGHdD2wtLcyEgVOhwJr3rxXSyUsX5tYWeEKxU3E2MLa
lslpFqL/jOZ5dQCiu30fFUSEqJmBDLLK7abZ5pJoXu0hxmi07WX0tP5963fmASRy7xQCe1F0/2qW
fdugN8yaGn/ZZBHUpuOJyod7dnJaXRKfc76/VXsL+t2U+im/VRcrYQ9VOmDKr3PjfT7E2QME3uP/
cJXJo2hEgudnYn0Tg888hUaC+A2kYfn8ElSD/zbuoBZ1xjn+y6MjGTbDYV9+52womRHFvoLf4jpf
Ly3pq1LnuRcRXbS/45jSTblaHhoYzJ8tzPS8/kv+4tgGUkrSD73MtbkYViq/htwEHoC2v/SpO39g
Rup1umeqfEk+oQphRPs0K7YHsAvM0kYsXUSybMYOoHBch23XZH/OqTa/A1561JHYOYvMJVBXIBLl
pm1rYTDw+Vi01Fmcu5ARMCd00xRO5eyQdmTPFA8ehQXqmbx+Gzclpd7MtD/QprdEc0pilFnGxBjw
xRSO7h/7vUdW1TGZqCJWIdrdZExWmjPtjdONiinWT0iXGD+NGO30UywUu0qBHpqPOEGUzoH+kMCa
FMKAUjxUsqrCqXTlj/u/Z2/pCpagc0xJrbatJ5tZ88nROgEpuybeG2sRv8XpwVGkJ0f4x51n1aNF
SreSViUjoptr0SN+5ZZrIyK0UoqT5bXdJW8kWOtUdCMURUZ8rvNgfXztAnl9AAcAN4J5AEaz69uR
mrTxfD1n6KoTwdmcZYfINQ7ByUR2kKLe3nuL0WLgYcy+0wneajwA6fcaPRciKuepOIm+Hc8A1tBq
qZnqDwy4de8v7daFgt5TlVWKfSxym6cxKQxKbIBQf4Uq7hu13vLM3KD2cN/K7QmBOskjV+Jy0GLe
QjpkPiNFzM2L5mGyorLNWriyeiR2EH85qPTvLYhZVhIzOKtuSdunCrK5ytCSiIhdA/TGpPJEmT+6
vyB1m69rQligKoz+B6eQ03x9IuAcpS04pnNUQUn1Ue+C7OI68E515IYPOf/byUu06mPfLv7rDwiP
ONVFoiHVctqkKUyee3OAcmzEC4yUyxDIS2/1yz/VmqEWUeXLwdnfOZBEQ2q6QXVQGDq4XimiS3Hv
DNiLu3IBQlUXYanL5Ckw2+XBLZjpPdjA2ytO8kCkR//VUCwxmxpf0QzwC5VEyGjVxw8NQ7uQnK5m
GIvOeaZZZT9bQmYHQcueUWZU8WFk9pCMqQP8WyQx5haR+TzPEZPz1dnMpXf2ejSuDFdqb1wzqT8K
tM0OAoudWwE4+P+Nqk//m1Hd7MBIAICgE+rGYd2u/gtNqCnshiL5dP+87q6PMB2Sf27GzVDykBfd
NDacV8Rxl78MY0I2wxdadRHmokV9yVGqau/V02PkgQwicuWpRUPxutlKG1Khek6LOcodplToui3R
DCf5MzFoQH3P8V/vZrBHiIaYgErkN7vYyDVANKuao8xb2pBQZzjbMFCGk5d5B2/wjgMgtftFBEjf
i7foeu/iWOvHWjZz1NO7eVnhWzh3scWQUZZlhvEIF472EBt69ba2pvjA9o6Lo72numGUYSiKbM5N
bs6ZbIN14r2bPvcoKb2fWzv7cv/E7BxOdJSZPIafiVhjWw4hajIqNFynSKaWoleU4oHnvYlysbQH
ecnO4WTYj56lcmzQEGzCmUDk+VIHeE+/ojvf5eNKRVKvnkuHfl/RZD1C62NxYHRnfZAeUMJTftTg
wb3ewEXXVkozYorcYA5OaVXoEVzr/WPmTf3p/qdU+3H9WDDJzZg4A+qUX2BauDblOn1sBBPj/pxI
8acGEC60GZH6RBWvjDIK/weVpV17oDZB4gA+ovpxbW8BcdFMHfGQvTj+c1nM4m1aJA3zxnNS/tUG
sjwweHsgWSC9WcXTRtK87Tj1ftpOs7GOkdGhkZK04/Ai+nk4eIl2rMA8pwBGihIIiozrZaXpmltm
q8mIA8toMzCIZ/SJqgOnvPPxKNowyggUh1O5LRito9VLg1c1GlNrsoiop/EhnpL8m9ZJ8bIaXXxQ
BdhZlhqTUkwR1Kd4Z6+XVTtTLWjqyiiobf2h8UbtnB4P2d/eMcJWGhHQkis7W6Ty6pt5G7irjAan
Fx+SboiftW4ReObJoJwsvQ9Qm3QHO7b3LWGgIEyBzEmlltdLE0KTxCuOBNNU+n/B+1uESTbPj+kC
7XY2zkfUN7d3mgyMuqMi6WQ8YAvV7IOWma+mHNGBKhHKSUX73NkcGKq3RzDenV2jvwKyiXobo5jb
6eFFZsHaDxVHvhrb5zazjIc8JSW57zl2FsQtBg6muJ1Z0+bIr06mdb7Bgua4KD6YWTecM7tGXTA9
Ile9tQReBLw1A/XAZOytz6BZlXpDVhOL+Hr33u5150tQlqvJcGIbpAfL+jU2fu0RsfZrlyBKxgVv
Xk/otkaBaN4cSZHWI1zglYLor8L3TvBakF6tdFkeZVIu44NDTAP7zyIcGKSqTCeFbXSnOMUoE/8c
Vs3pwzwY6q/TtCw/Nb8XX5bUHn8StwYA9VqY0B4XSszWqZhMa43ub9DttWIGkAIDVBmKM2OLEhkZ
bMitRAyRSKjXnNK5rL/mtI0SxuR86wTJOkNYwXRwr26pDwjJqQ4xVABBK0d+83gFeNy+TJshGhnw
+jbHqwbr8eisxrmRchkehJzci600di/dxPC5u8TWv5rXNe5pzVM7OHBht/cc2m1yRwXhgGN9q9c9
p0nRT3QY4B7vxUtPpnxekgL9qjEfXnLhJQfvzZ49etKgRmiNc2bV5fwtcLaRes+NbCD4Kh0zLOHG
PQcts7cp2MmTRD/r4E24veyUudEjJyvBwdw8qP1IW6WoiSuFJ1qwDh03sMqPouU9K8pV0rGl546r
vl4VAqDAtAFjRmOVBQ81ErgXWlLdwYm9veiKlkiRGvJgE49sgoNx7Yw6QV42SkxfnKm7dR/tuM1P
Onfw1egQZYoYlWFwGsFbDEG2AGYvgpbwH3mxk7OW05+lhxgrIfn86MZ18p/7l3FvadBUQL8E36Vi
Rr/+gA3ca0wyERc39uyHHaTk2cmsavjLLLf4+XpbKhDh+FG8p2RzbavXGsmBgaxq6e30hdcvPlN8
yt+O2lIdqUztOBkOBLGq0m4iUNisq5vnCk+QkLzpUn/U5sA7wXZXnxpASE/t4syhSZp+vr9AtYBr
Fw2ZCbExdNS8CwDLrxcYG+0cDLpy0XMrASuK9HOZT1KJCfifFxjDnpp49C79Mhrf71tWf/LWMszN
4IoA+tH03ZzQOUiCdS3YRtlSVIVtDeoR/P/k/3Xfzt5xITqGq0uNpEGWd71Cv/A8CUUXacdKhbik
j3gqGr9BL7aZDz7mnsOCaAg7vK3kphtTNBCWSVtiqM24fKcMVrlLk0FfkPndi5tP4x/3V7azd4SS
8MSoaM8CP3i9snXOBVqxKjmtHAOdUBCaUgRNexrX1XhcBvSI01QGp9Faj4jWds6qCrxIO7j2rHgT
8oHOMMyyy4kjkjVnTtIqkCYQYAUsc9C+0yKsTrPXzA/3F7yzlVdWN9/XKpJlXScKDRbkP8gUFsuL
kSRz2ATyiNBlf4Gq/KwoQzk219+WRWutvuDUZj0Rl9l2F6AsNTUNyRuMZvr04ufGkb6F+kM3V0I1
FSArVsTbzhYn6cX1DBGHAQtgrkMQnXTJu3haX4/H5kmlE6kiKjKELSVpMU86BLKCZy5Ivg9F5n0q
Vi++dJY0j8ZOf00ObldEfY9iNwEUgojqM//2hENcEK9DDULG7f3yvZMW8mlMYhvosKjfGfOs/T0s
3RCZvdc/wwddf7KmfFhDnEP+aXUcPPtQuA4CG+7fSWrHIZFG/y+9VqqvhbMgDZfIo27j3q1iko4U
jcY3Il+bSmicTGtdNLycZroqgimowYsOcGUNyCiCx7k+J7Jaz/T1tYOH9PbMUWLGJeq4Yzof2zM3
uYMz5J4HjZXeiOXU+nnzUa/0djpRsBcfjHXxjSfJuE9yYPj2XlGOURNMlERRgtiiGMbRAjKyUPwd
Fte9rEMbvJDdF6d1jONXu0hMqTk+SJ3pIm0Jq91Bj915xmdli1Yxw+uNTaR1k/ve0eq2P+W9dURb
tLs4lScCDgEcs6Uh17W2g7JF8qwOzhQJEbiXEhmNkzA74/G+f7o9OiyOvirMPUDKOTyb0x5LM7Ph
QYrKwbMvg7nm/+Ra5b9HsLc/NyPDfs7AIKiu50cQ/duXB8t4KppzFE+onVxbthKrbd2AO7006xwG
+Ry/qUteujSeIDmo8qb7fH+puwYRW6J1TcULyOq1QULXdgmEipV9r33xGOE7FXVWh2U3m5dUAA6+
b0+9ZdeOxIdLlA4WTQqVwW4+bWIbCL00+OMSGfRn0VnTc2DAwLOg/BTBz1R8rgFzPNRjs57stfvx
auu2p+rpFj+ADskmkU3MopX0BMn/XJu+ciIo2p6s0seHBd0Q5sx3XBgxq95mQg5nw2yPUGs7h/jq
B2zf26nVjHLyhmhoaeLRHgFDMpTjm96Zjwadbh8hggpaV/xeAK10n693djZyLyiDSkboXfcRdJB2
qPsQt97/onsLwttxIakkwhW7PbDT5LjN2MqodWnZxwuOZoklSvBZ8GoBDYoQVNFpTRCuKLL16wUJ
/mNj2FJGeo5kamzY+ama4ClsllIPU+2QRWpvaYwSEjiwMmK+TVg2Vt3cOI0uIydPqkdfw5GmQ72+
bUBqhve/orFzDVXNDW4O+oCIUm3PhaW6oJ0pwfwxskz0RQ/7lC+a9xctrWA9oQXsXFBdXqqHxWTM
/5zCvfPel6lT0mmTMAyBljDkmQpz/TlfYveNV4sshYLAWY5on3e/i1JwhITPokau/vtvsQB9N6pB
xSAjUwzdoxyhp5q79ItIiuDAOe0UTogTkQqDYABMIKXqa1Pz6CdBa/BZ9LrpL11fI1KnUdJtuqw5
t136OWNe6gHZnJm7q/uhH6zDMyNb3cH+7GwPv4MggnobCcH27WkXxnAlRHVRLYsAlVWxOieI29yQ
1NZiXjHxXp3s8M65fGCyAULXbVc1RQ2uKbNkiuZUyCfPH6lXjiNFNyfWDta245EZHAB/jrsgb9y2
O/SyBpS3TGNUuRZKBMyIPa1ZmUVIjQwRo4VAZAZ9fGzXdI2sUhwhL3dOE3VuqnHYVlnd5uRLl1Fa
Uft0W0SiP/uF9VeJ+M5/xu7wku04RNI5QJDcMirBWzh2C0VLpYsYGueqsc5yyJsva9yKA1KA3fUA
NKfIjH4SHeHrI+u0hZ2Sm44RLFLrc7ZO0zkthEHRVGsOdm4nTKFWAxUG8y6AvLcxWOsFVUkHZowc
Ny2/yrWvnos4sD4ZZm6exgZpqkoY86kc7NdXpQB5U0qhLmUAtQs2LsDTOFEgzseoLFojYuSGWLet
s/OSDtZBwLDrAxSbH7044Dx4/usPCrkxfEsOnb9uCNqLbpTJQ1ll9XnO089D7eQfRscc3uCLymh0
1/wkA79+kORGB197zwcQVjNgzqwyWMmNLzKk77d+XUxRvcCOdyrWnn6TbhTzt7SyAUynC1Tp95+F
nUQCNDTzw0xR0tu1NnfDXky3WDOaukE7CDr+o4Uwleu9+AsyOzMKZKEWwxd13+jeNVEbSyMculUS
5+vvvTBKKE1H8r3Jn06FO2ufrKXOPty3sndNiKzVASIUY5L82oqXWcKxO1TwrCFxznE81qd1ydt3
s1kfTZjvfkXODc8IhSOADdemgmTJJMpeY4TCMQSKRsyIrZBjfYYL8p9hLsevhW4flQD21sd7BZKC
E+Pzdl0btUvDkW5dTxHEHDOHUvZ1pEvXfCcL5+hB3lsghW6d06m6DNu+XdGtsTmlCy7HGFP/yXUG
IT61MEg7X61ZvVJJDVuuY07FUWdo706APqUsgEvj9djEmNO62PYA0ULU6PDTJwTxUTP28iKFMZ3B
FB4xdBzZ28TvsRHPVpNhTzRDFuntmJ6Ltqsv+hL4l2S0jljF9nbRQVledcpB9m7JKxSf0CiXeow0
MGzfkNxDIVvGtjyjCi4OuiRHtjbH1JoZ/89NYABAUMzztDjBc7VQD6uX9Aijv2uKYjGtZUiqaCFe
H85ksFoYIgEAWE3pfB3kIMJ0LPUziNjXz/DR4QWxQdtN5dTbkkQ+BtpUm5zNWuuCB9jt/AezAwUQ
cD0u913KnuOCDweBRIV9o7FwvSoeIL9yzHGMGKSyjXPF9xzVFMKRV947hP9H2nntyI1kafiJCNCb
W5KZWU4llVSyN4S61Qoy6L15+v2oi10liyhCWmCmMYB6FBkMd8xvyAbY7cgzAb7eXF1xmlBqN12C
UtNOnkwls+kqWPKuckzRoiK8HJ3vveVajVvhQpK7Qni6npiLSTyCNQLALBHaWbV781wX+LFFU68f
VD52h1rxDRi27hBF6OyKQl8iAl11Lk4ppqHPbIyemoAlD4baWy7QubRIKJKSOW4+YxO5Oh7AyRB6
0dDeFuR2HxTl0K1gd0JgyW2eUbq+W7ASCl2LGyMjFJawKC7SzjHAsoe+9JOySg/etL17GJTZ/461
WafOKA1XOgAYUBvILlCZ3HtHmdzvXQaxU1FjJ5RQy/5i19OvQ2UBeDn1zjVI/C0by2TV1b3kiqK0
Uf6Xaw0MLtG50UFUsPsdf9FwV2IzcJvrYawsk30xsulhOEt5q2XCvItF2zYXNQVj+vpJ3h0MHtaK
1VgxyJtnpQHiVYq5IicYWjPyjcqK7+auUUj1NG55/y9GAxCAPiUaRVhyX09NQ8BKHVL5C4ZSPtrR
iDvIZNyJ7FC7a29efDtsdcA8rZSA65EiTTqaAscO7FAmQnWJmlssQT7GQ6kcwI73UgNyD1JIsnRM
fDbhh73UjV0kfMEKq6vPyoSygFPq6ap8nZyGrlP9YlKyYJmyz69/zL1KBjaNqFCj37I6j24OgbA9
Jc1Hsix0tJd7e8Tku7Tm8iL7AYX3XrEuWW5O7+pqSL6gnxTdN4gjLgFq3empjMv2YkthfFOjPrcf
Mjsu/uuNYf75+o/cXYe1N8AdjlTIdjOjP15JzeP989TR+iDjEXRtpogf3iCP3Ev2Hgt6NKAsAEyu
vYjrJbcKiKm1w6NURB4CtdwPZ7udUfjXwT7g6nVEqt6b2gptIdIFmQDk9Hq8rtASnpKJpz2dURMr
bPnZXDXQy879myQQRiEttDX3RPLyeiiObkyrkqnZtcSSARuo5jOS2oMdJBV2In9xJ6xPhYscEPSu
bfpVrgaDsDAI/TQZ3SBC0N0UemIEGBvGp9e3x96agYJb8y5QK+BNryc2DE4szJEq8bA28IWOh/VU
mNTRcpFirO0N2bfXB9xbNCqbVA2Aa5EwbO67waw710hkj3qZqdyKTEcQuhjihUPaRQeP1N6zi/Qc
KgcUDtbU5HpyJPNOOZuMVQ7m8D5N7U4JSQcH52C9dsZZO65Qx6Aw0pPavEuO3s5FjlhtaI1GfGvl
c33Kojr/+vqX2x0FTAAwHPKsF51WGD35gPEwtci8bcvzUMb6rUj00bv8/8bZ7HUqOCATeQJDoFmT
P7tTBXQrTg76dy/tIkAAIIP2a4/T0N3mG5bpJYOGEWxY6UY839lZOWl+WWVcS0OdpV/ULim/j3PZ
9DdGmWkkI30M294EVfIdXyvdOKmz1d5qqlDiMKfn3PtFkjlcb7rTfWsKTVN81YiTD11SZHoYVQXF
hUZD0PRxaNJivQZnY/CHqDCWoIdHm1JmkOat25JKnJoyXZ6bOWuORKJ3DtxK90MlhoSEqtmmxDPa
I9AxEytf4brIBuTJ/MGwy+HGLGWBTP98xG/a2zWEg+ybX3DybSchjQrTq9CDCBHHlbk/jmrjO11V
HaXHOwEhpTmYtYTSFMS2lQe9rXM5VCrdnqaBiKaD+idaU8OyyrXL0hRo+JEWHWzVnctkZVXQgKYA
SX63eQEWOouL0fExVTQ9bkY5pe9bxvPhB5h/HsJTDvfWxg+KCESh13dJn1FVwQW7Y7umFgWwPP1s
0Bc+iGX2VmttAay6nCubb909v0W4laIPuiIKmna1qnwBWTpKf6Q6Hr5+xPcKjWvYQut+1fPmEb0e
x/K61Gx1t0OBOunV0HYn8W7IcDUPiiKx/63bES5M3bRifDM2RfcB8/b5H2nbinYytRSfk9d/z946
Er5R1sHtCB7C5lCAWKwksFGuHIPa1SI0/QZE7M9C647A0XsjoQcHeGvlVsCRu554PaqTGi04pLtU
xL4OGt0uJGbTyY8wGj0ItveOxLqW5BCUxmAXX4+VTiLNWkNpQ61VHO2NLhwHMOMglTIwkbZN33tS
cTMf8b/pn9e/594lQwmVW4aOCo/FJjCd26xpNVxuw9hSsRqZuwzLHfx53mqesAOY6fNfLCANUUi2
Ds1R6PLXU40txTUVZSCMyPTUVxzFQVoZZf/K1quDvbs7NwLMlcBPNW4rupDheW2mo9WFZWd2t9g4
2UFkxcNlsKv+1lo1kF//lrs7BiAvSnAgB2h1XE+toSpMZMsdY7ZDdB+XioGFjqfdGbF21OTYmxoN
5tUcnSIScJrroQa0iroB5QAoxK116YdZBnHlJGenjbpPCuMfxC2/ztUGoQCjl1rBWjIgolx/0G/X
DdHfiMopLIicJk+QD73r+d003VdTsQh/zNvpY7GY87+GUvOw0riN39tGWhwdlL1P/PvP2BxK6nOt
KajDhwOfBWV8iJvoBVuoocTiL14MrjuQLr9kE7YYkDg2Bmxx4NAg2NYHiVlooDhle66byTy9vnH2
7nKkgNfztxp/bV96TR0lGmlkwPGspEGq6+MDpVf1y+uj/LqxtmuICTBVEQoqKyJqs4au2bSTMvWw
YEvHPslRm89G4tYhqH+oxrY7PliGLB/iAnxemU/mrZGK7gLRtMl9yl9Td27S3oHTQNHlAva7fC4i
y7rtyJ8P4vFf6PcXv9Va5eVR/2Sjb95rHRXFArmxHmpZ0/2XCme4tEuhqfR7OhNCbYtncp467XDR
9bR5Bp/vfYlNIz3jzSu/J5Wh5fhTum0VNtVYHKzX3i6kiUk6qbFcJJXXH7Ko0A3SqIEDTW2cJKjH
yL0Bs2l9a6HbHlwqOzULBgCEREcB+YetnHpJTbMV0czBcwwS5CkXpxSvkmBJgOYgmPSjg599U03J
0e25M0noTsCKESiAGPfixDflshDAUdAdGlGeunrioFuSoC7UjMlND26YnXmiHA3dmxuGtu2Wi2qi
9zoOLlwkGbmmb/eIqxfm6PhjXRVvgP3q5yRVv+rT2B6kF7vzXCXeqMPz2m+xOk5bwh/NoCdRphxB
mlj5qUba8qIO7pEEw94tShV+xVCTnCFwvv6W327RAubSbGg1B70wkpt67nW/cKre9yRWx0rnOoEW
teOTULhilDHBesCY/9jWiZFpYcL6RfyNBGJ7k0cgoOKO1hdmdNX94nb1g07n2i/6w3bf/nxJ2UBs
rLYUWx9ex5U1qHzKsMOiKW+tQljv4YC5d96Ie4oaN6m/LLMT5kjJ+44xOydXRkdPxk5sRVT1v79h
i3h1IXCQjiAnX+lt82VSaUrbeI58QO+guBunxHtqZZ7+eQ5AbEpzmnNDnrM9tW3kxUqeAx8Z2mH0
UdzQ7yPC1oNRdqKAldpAy4piwurhcr2dBCKtAIgZRcPV4VnEspRBbXbO4zLO6imKqdQc3EY7LxXc
37WtSm1r7fdfj6iqSdtHrcrHNON58XOvUUtfjz3zv9ffqr1D+fs4m/gGymBcg1ugQGhV1Xmc8uhU
VyBvxnysD1TAdqekg/LBzITkcBuQZppYhGr1nAdUEUOJhUIA5/qoArm3C9FfRV2GrYjJyKbAZBuo
V1aSpepNwnyhR2vsa06nfm7qMOauvcln+4iMtfsVUfJZNc7457bN49olap39r4puWdypM4LWnYUV
GSYK8cH1vbsV18IBuGfEK7f5tbYAm+g6+lZ2iRZ6gZuy5i8u9xuEuywURdt++IsdskoUGfBRAPxv
duLooiMtJmImozZylGUHM5D51L03sM+8/ZuhiM9IWIAgbylZ2ry4yrz25LQW+7t4nsuwdqV7ckrj
iLi9t2IYWKG0zn8pVa+v5G8PhNmgJK8p62VVl/Wnvl7ENyw9rIex0KLn12e1t+/XSH7liCNQsn1w
yeM7px/XdpIq3Wco1NknBe2Cg32xOyHKYGS1iMORt19PqFMVqCYdLx5VPOWMu0ftj2lT3YyFGh3c
TXtbEHYJKGa0HtBv3OwIgUvJpLk85FXWizNa68pN1sj0eTH65oxMV3RwcewdaWACTGrVsOEzXk+t
gYoucCsgQTCnOqx61Xsbi2nyXaoepyQ2Yrx6l+if11dt73uyXlRDQSERsWziYlsqVTXhkRKKPHWf
ofmPGIT31X00oqj++lB7EdlvQ22zEnLntE4rSi2qG+fTOYkT5TErHaXy7TH2Aqez8jeTUwCP5Lrz
wtcH31tM3k2kTIkdKJlv9s1SycSsFHDaq3fQG7LNt5nVqKGqz8ubRI+PfNj3DgOgLlgGa6UHfPv1
Wuq4JaIKOwILN1XIQqY1nZVW/XNZJ0zWSO9Wbhk35Tb866KB0H1UurAXsXaruRWmNumhrNPevmQ/
rtJ0lCGAkl3PJY7QcML7i3259DMYnXk+yYyScddY+tlIDVw9YqSpX1+v3Q8IcI1OCbAnQLPXg6Z6
rkvRUiYEupdeqg4bCighR821vVG4gtn2lCRBfWx2RYQAiGEnGY2NKa+AEeAvM3dRfnp9LntnjHAV
zRLQ56TK69787RKeFji41sDGl2h0fk5kMfmQembhO6n9NwHVSlODKcrLor0AxiK+n/U2BQ2ncq2z
tMocZo17xPraO03EotyMBjRmApDrGa2u7jLuVQhCStehtG6ugYCVX6o8zW8dpxQHp3evakwUAGJm
BSsw5uYdo52nAryAQYltMhjNZPEumZLYD6ayxKcxAsZvLJV1rhep+F1qF7jVmdFl0ecjL/m9mdNp
Xu09kIijhXQ9824cRj1zxjGkrdT/MMxMBjlQF9zPsKHQhDS//vneQc9sdRLB4Rg+wPV4k4PFRt8x
XqF35Y1jxuXJNqvm82DM4wGmeu8w0BldoRMoKLx0UU+i2fVGeG3x1Hhn4bXpxxET1cufTwgRKqIs
hAMJJDcT0rIsNrQJKlQV6YpfaFKEs+ISvSreX3DZoObAZWPnrOInmzukbMYY5B36XtLuIl9aUenX
WjQ8Z/M4H3RPdu5IWgj0zYHtIOO5Lbi3aUt5zFulxGLLPhuyLfw5q8YzKmkNdAbHDWjLHskU7jyo
q7Un6ROq/astwfXeGKI+yVytGxFfUOQ3XbrGTdkMfWC0TfpzNpoFpmjy5EW9cbBTdi402nogDelu
k/pvO+kV8Ae6efADByXRz3Tuf7RDY92oUhxEJy+2JMWilfy4snXMlap3PUN7wDQ9SWKKbnHWBnML
UKCk6fr+9S354kyvo/C6sXBAk2gGXY8Sp3VB9T5jlKEf72yQNY8FViFngsP38aD8scb5OhyCDHDQ
2S+kb9fDicwYm6GivlbGrntR1L4JlcGUmLNqxp8eNhqHhAaIUHGB8CZsw5CZDmZUdlVYe1N/Z3r5
ErazzO9R2zoKzNe/6qrAylDE/jQqEeZdvWSuZ6V2IndyUdXAHMbVS6KyfKex0/NcKN5NBMLXR72l
vq0ofvujN/2xlt86PDkhIqiQySgwXg+fI+9VJi3gnxzBoxOVsvp9la/cUkKxsClqGl/NfBSkvDgH
66A0S1f8Pk/Bds6V2mArlos6XP2OghZG+rlU8PY0kkicX9+ju0ORcwNooxDO9rmen73w5LaWUYXO
4iyXVurcLTbBetU488Fj++IuY1YED2hNUipfTXmuh1r9q2zAHVWoemJt2RtR+1WPi37yRWUqT6XR
WU/QMuKPr89w56wDOlrxAmsWCTL2etian9KMQqvCSSuRK5gHogtRdn/xHddpkezwfAOXvh5lxJqX
1Jd9UgxdcTEsRQ/dxNX8bhTe6S8mtGIEuMIokW5NbcXsKJ4ZMSFddar3Rs4hpZpmIzf0+jh7W4N6
ExhOHjt007dT6ih1x5lZIfCV5Ce3lj+n3gOYMnhHfaW9kVZyHqJ9TIha/vXHQ2fYUyiTlKGtLe6N
C2jFr6WnPgzSqv70iWET0r9ijcA9rKDR66EEm0QZHSojVpWMWDmP6sVdJt7S1sxuX/9+O9c/DREI
72wKODJbpiVbIBkQMS9CUdp97bdzpso3OjHebUoLMwkqx62+/vmQNAdAfK0SwC/68xjEGQkTxAO1
HZMT9FHTl+20+Bre2ZfCdY+a5HtH+vfxNpHClEUs5oA9qNVrZlBWnRLISZ9v3T4y0GuI40tVp0dK
R+sSbV8EShlsfo0X74VNScFzbbVqXYS6UhQnauJqkFFRuW+ypUHoVK8eBIoUgTHZ+sHJezldeKSr
fQjpIyx4ZzNdJ7Eau2q4wQqkxm4zsRjh2MH5GETWfVDTsb51dI7K62v68nCs5FVKDKTI8Oi24nee
DnClHhBo4J8GfYhCuZvII3wdhYg/vsTYrfyHcgYiSwx3fTj6ksiMvUyjNZusT+0wzf5kRfmHvHGq
g8PxS+T+ehURAoVbQt8OkAVU5OuxpGVnysLMQGQuXYLVROtKv1DK9Gs2FSWMQIyCg7rNRRf0k9a+
AW7OY5tCPdN5q0Ty1Y5SRBVcE2jswcX38sUgqSYs5KKA+uJuD249lHWemjafQTHkB0lxLlCxWvn4
+rq+vB7oNIGNQNiaEgGaUtcfAL/ILotdAhup6rDFE8Xy6R57z31afdHHzj1oH+5NigHJ06kUAJte
t9lvxYJlthuzpsIZunZnnhso4PVbvMntI23DvWmtBFq4noiYvKhuUt8uFjZODfm4Rnisi7PUB2cq
/MJrxWPbK0cV/Zf6hrB4SOLR6AYbxNbd7FpknVRKbuxaV8bidhJT+WiWc3ljs71Os2kpqa9PuvIG
9oj57MwRLELEtNo3Ue/1X1Pba8Mo9crPsnDt+7YT7n3XSvunmZfWx6qOTdx0pXifVVpC+6o+BOO8
vM349RjorsVZZB62DBAnImU2zKSBh9sVjq94qfpUL3p2Z2C++eg5nfpQWLPxZdYU7yC53FsqgAsr
Oo3gD5nX6y0xo781uYNBaN2ZP/tJeI/eUhenxDU/NeB/j6qKe8MBOYJ+S8dxBTBfD2cUiRepTdKG
M05FPwrFmm56XDDQgjBcv8/No+LOzsX5S9TM4dYkiNmW9JPCNotuUBqEOvThMe4azad6at5W7ngk
OrzzMDDUmuWRAZB7bQ6XasadmmKWE7ZWMyxnt+6rU6GSI9wJwOF3mdG6YSuS5KCyv7N3gNdQxeQW
paa57cJoIxUHurVtKDMRfWxNmHoXiHrtdG8Zs1tRP23Tr0kju4tWgRA8v36Breu1ucGJMKkRrw0g
3oVNkbNoo8xtS70J1bHvv8jeREzdzaeHRhtjFNd64xOaBAUeEfqYvJ+L9Gj8vdnDWwCaR5mV3tq6
33670bx2iSBet23YiDn9UuG34TtxEt/WjiICN5HL81z1401VOkcdh52dtbquk47y6XmZNykFBEJL
66a+DStXccLaHsU7XRXxPZCF7On1j7w7FNUYmthrhXIL4elgRtM3KZGAKXAwzhdh+j3wvSBPwHi/
PtTO+aTWs+rNuGtJdNsaLXsNjj7qG2GvYkdzWZRm7HiRLSCeWjfnp1aPjxLd14cEQHW9hK40cGNC
4hPnZIfuqO1GCdmgZStBsijzw9Ba05/ydFHK+79Jgka4HrF27FkqStQAVl+WUNgNXaFuXh6s1Di6
FHYnt55Nur6/lK+uhxqVVksiM0WoNR2Mz4nXZw/LUClYU88JCKnMs9+9voB7BwJjEYrZJKHcRJu5
VbFdqUuCiGms94kflUV56w3Jf4meNO+gQM93Tmt5j6ggHLF7dmILShUgSVd/DrpTm7gYjYO2NZKm
CaM+taEU5k2AuNafZ4mw0qjArGigtZW+uWTnOu8NmzQ7FGr1vSyy5Y2haRF0zbk7vf4hdw4d7n20
SqlwIc+xLYC2bVUuYiCNsiMcJtHmq8NxxCsC2dsj1M/OJUr0w7To5UFJ3vbszVnTW1CVedgYRt8G
kybr+6aH/ocwkNLeuShpfYqHsbgrzCJ9kD0Au9fn+hL7tLaoGJ8CFxkxh/96my6uMzjFik3gL5+w
9B1/DANVvFopzUtjUKjRYts9CeIfv+hs70K0fmRkuHNSoFOSshKE8BteyIpJdZ66BOt2Mx+zsy3N
8e1Ye8CTp1OSe9nN6zPe2a2/qpaQzTkqYCOvJ4wcejtFKRNGvCK+z0o7/jj0bXIwys5hZJRfRSfV
ItHevBFZr8UOIQdzwkL466Cmtu8Zef3Gc6rqPsX44D0xS0XUtxzdO3tbipAOvjmXAdJX27Bucud4
bFSKAEKzbuKmcsNC0koSiRxv2qRV6KlpejgtRnl23Cn79Prn3VtMqMY0s9Z+GgXM68+ryzSLKpOa
gNSMhSvH+VITVpxRsv2pKrF+kKvtHVXaPdx3gBUJYzeLCZLHjIuES2Fh20x+2RbtnV6kyeNC1f/g
qLxcUrrujELHRSfu2pJjS9dr5FAjx+aN0fwU21YU5Fhp+KD2rAvS7VUokggGVMQPef2bai+nuWZU
pPUmYkHgTjdrWkei7WNRtaFjCYz+0thKTnqvNFy0+IBnvjrr5o2zjNbJUQa3PqnOnF7aoYjSc1rG
pq92dSN9xc4NFAIVOD+DOXbfD37k+q2vA0JwvxQoMEKnYkh4dL3yri1kmYwIiTaTmO/1ZX2J+rT0
+24qEMByu4fFfk9LP/SEOca+OtnWTWI0fwxhI8EAx4PE0cpBpxVy/TOQlrArIXrkr0rDvu2U4ato
sfKaBzM7a8ignmS0HNVKX256qNorW2TVp4KIs/75b7GoWPQyEVELywlHGnlSlmnQ/AwdTfUCeh1F
SK9rZnl5/YO/3BTEviZtOmA9dM22+RugMsfIelLtHgeSgOajCKbBjt62MrMOqge/EAvXa+uQnJpc
lzzAdEI2a9vPHAkvR4oqUjoTJ6M6yhe/jQxP97UqHu+6BFXyC/6QdekbI1iYYCjs6Z+lUQbj5BkS
cRd1sdw3bt80eaA4/fB11BucKRR3dj+hhlvNZ8yHRee3hdq+LYcMT7/XP9fLNWJtLD4YQhJrZ3MT
pYDsLaNMsil7mamBOdpOACpK+SnKOIMuOeTPr4+3szxkJ4QQFLmou2yzM5yT+eudtAkdaQobPczK
e1qQPHxurJHPdjDYy8sJ0Bq5ID0cLl7+x/UOrFIprblxcDnP1LJ+k+pGZH0d0xH/eiQ0cvcR1Is1
+gp+vF2oZArOk1bey+js0DeX52xcharnJqs+6/QPW78sbT32XbWM34g8oULeD3FEuURZHo0+H7Bf
8CrvY13B4vapo2HCEI2u804uRfy89Eul+6qDAP05klb81onc/mF0FVWEZUk85NdZTBs5zQzkEkEQ
tuUJlJGFe3EEti8Yld6ycC/H9u9mgPk1B1M1zsl5iQuJ3SMEWnGXp1lv+GmJeHngZZMKJww9OO8e
fxchMctO5HDulNrt7wcivPhLA94T5wK9Ezragx7at4ZQo3fGlGrVDSpleGIUWtY4FMVs99tSIYL0
x/kVIAhKLaCtqVbRf7heIQCmeqzb1K2Fk3i+wJc9sAaRI5/seadsjp3TwZbg77s+sjCQUBL+BYhY
KQvX42GYYmst8G4Aw1n8pTXr6tQhvPSuGFGWf32ol0eL3JQcFR0lEgAy4uuh8AEQNSTPOtTHOr9E
rhbfOzN+nOSO8z20k6ME/FeP63puNPLYVVx860uzre0Y3WyAfQLBO0cWbqaz3iyfddkn/SXl//BQ
GEb0T4sSrwiJYCPxLptLMw9KCjNL4NiRF30s3Wn8yFOdlH5K9ze6N5tG+1FWdVP7PC71574z5btk
KqmjxIlY3Eckn0n060GMt7kikY8j29KnoEntWvU7PfFiVO0865PTGuKLhc/2c601ReRbdm5Vp1xk
k/CXXlqfmjjvywBQTPVvYYz5B1UWytduACGHpsTofoqpP+Z+k4j2ls5ttoRJ0TdPQirqf2DNkfGu
vEguvjMXBOzranzWe7P/hPCbfZe1qf7fPGBZEtrmkvxDfNdUJ23C48WvMqx73y6xm9MdkbXzFA9Z
+wmLooU6uhK1eVC1UMvv81RzPy4Q7MRj0caq5efs0+rD0sdj/M6JDLND4KCVSxbqQi2sd1GOjnjg
EXZx8NALuMtcb/pkdLHVBYpRD1+UJk9amFlNMp9LjgAanMgHocuAVWUa9oDJcqoaUfqUpavttKlF
/eOITpPq9wXqdb42UCM9l9QmnntFkr4W+IZ0gR2Zs/R7aD/3S++V47t+WpSTEHTBDvb39ipfhdOJ
ZOmSc3YhaWz298gxAw0M6Guym+pO67zsAWaIdIJm5g8OBlvvgd/39jqYw1NL8AL1BWjk9WHqOvgS
c29pGKCqWTBlvXN2o/4I5PMC+rZ2NlbfPl6mtYBnGdfD0H43a9h8aqDJIlZOhSumeypN0ckS3Lt+
o3vTh0hY/b091C3iuZlrjn7mqooMtEKrj5CteLuuI15PnLANpxS+5qoRvsVmoiCoJ9Ps4D9RENY9
O32mDODFLK9Bp9xOrM+jwOPWbM2VCqjVyCiI0SqWG5RUJBKnRT11QAl0Bb/3qmuqTxPW7wZ4qTEG
RCGKMQ51r0kdv636Rt5E2DZQ2ao6VQ8AlHTRU2XJ1DiVrZ7HfjQlkXZKcxvXjRbCxUmLo/5dM7SC
fzuL1yvHy1rfHd1SnAEqLkOAneRc+L01OD9HNamLi2cMSXaSiqc9cVM4xSnrJu9to7fTtzwS5uLX
SWQll7oU3Rcrqap3bl973wdT4YjHUctHH4XdTkFsl+b3uhoAdSZ12z9GGYx6X7SG1j83Q7o8R3ql
fE1LYT86iIqpsNIaMQaaJRAtrfMqfVA8Dxm6NCvwBzdrvbyXcTwND6bau1/KpjZnHGma/LaNl1YE
6RLX6llt3Okrjb/udm4mCSAkjbTn3nQ7y1f6EqnHVJRvaSKVMpzEgj1c7bpp5Pe9WxqB0B35Bio4
u4tm2vwMGd65wzqA8A59aXooeRn1ro9pEo4OHYSW/kJqhQJnms3LvcjyAsg4hiiBg+bON84Dv1AH
DHDXq70l4NPm2A5VmVKO51qYM8Q0d5IfbPgxWjikVk1OFmPb6DdOk1ZhNOTxO1EQtbzv3br5FksV
NWiBI+FHOnyF60+RPn4tkJpUgENOxQ9VbRf7pkS6eAlSJXe/TIloFCKeVqQB8AfrC8Xa+cOQde5j
7OIDG8xK5/278OM/TE2FgQMaHPbXrtRkHqiK6X1UpyWKT60dR1U4F4vmABuKdGR6E6PCz2AUURfM
TiTe9loR68HUwSLycS4WEkyOMSV+bs9e+6nM3fbHoGTqfAIRXz2CL6PpYCSa9ZAvtZ6GXl/nht/U
kH8BJiqqEnptKc9NrqAX1aAFYZzpLTo/ii6b/yOJd/ira703utvMtSBnL5nW/ySpKJpT7E7LRwvW
yvzRMQQWppixK22QFM2oPIxzY9WBE7tShkPi2E/otyQfetiQ1r2V8vV88ueVNte0CTKkhZ3kF86R
eN8Yg4ufWNEsneRN7IYHtJlz784SZjkGQzLZ02nl2sX+2MmsOBW1zS+Pi3kwbot2Kr5gh9tOfu04
yiWWHQ4C6NTE/yRTET2Wo1tnWB9V6hcLWKvj54YhnvoRt2XIDroZciBIC5XRat+ZipXpgR3Pxn9D
kzmdb/YwdfwJtZZHPXYbtmg6ZB8EVGT9gtBUdp8OkWs9OFoEMFLMZqXe4pRhWoGUaWJJXxROoQcW
FrMPhldjvqRMOud1SuX7IlrLa1O6TM8RDmoRoF5hV34epeMQeBO4q8nQq5o4RDMxyCnhlD3aJETi
JhqS6i2sfPt7VYxO43cLdi7B6lbVnNGy6QffaNhUd6Y00ndCMQVhudFXzuc2FfolHxOSKEvkRhAn
tujf9pGeJU86Br910MqmzJCmpYXrkxppbqh0w/TeMfTGDVGgcTskXavpg0PjoQg6I44A5Qg3K30b
U/PB1yaZZGelKWIITW4UL/etOTbZXb6Y8l8lIm29zaQo5xOGP7F6rl30SwOAzI4XRnyyxXenSeAW
NSvje/xPV+aumaSPaJODJNHRtKnvoJzaVXKRUVXGfikWL38zCFv8pFPhOCeA/LNxVsweYQEnm9Xv
00hX10fRZLTCRkuNH2TcxELlLI3L0lN2DFYhw3cokuRRUFdRBybHGR0g3rrMqDSaVqfeKUrpCY7i
YoyBXKDpvNHZdhV/6nrvq1h33g6OZn4TiTcmN0tVjfY76MB9dq5LL87PRVarT3NqLfOqXVm8dcaY
NcEdKMYmJckWtrWeVbdSt/Lv6iovE+BQ2j+ZQ+7GF9xsi+luHqai95Uy1z4tedNxNetTfDcg8WnR
r9DLL9TszAFxqWL8lM6Im/vj4nQdJnAYRY+NwXEp4aDU59xM3aeh0bBvmbTOsUKAxIt7ynqAOX6W
WBODt4X7s5l6qwF7UBefOJbq4OP7omS3ox6p/0pzqau7pc+1J1w1jP4k29K+S1HYqy5VlrUuH6ls
3ke2TfSoNrq9PI2NFPcKISqRRcSyiBYt7VtHVNmzkihqy4PY5t+TaSh1v6or9R/4tYnuR9HcvWki
tnk4Tuh73SFq1ZYg/00rOVux593Y07BAWMKttvHbTMUsJx67wQsqgD9hX8AfCcHFNea9FzcdkvKy
mmoQXnW6lse8+Vs9rHhwT+u6z+ADurdZrM28lU2DvmPaR2p1V2oVLyZOY8lXokwT43nNK8vAGQAr
343JECeBiR94RXSgKXeEqRY0Knb9kl2w4CtTCLtJb6IPOJcozFuyMrGA7oxPTVNzFyZLn/wAtyt0
X6nNTNzWfTLrfmkMWfEuqlv4gOUy6PUb6SJv8nEh9E4eSjoqsU93ZfEwvizkCn6JtbfpouWebxt5
1J9mjvUQiEHLDDKDzoXHmy1z49vDTPOnH/XyBBRtaal2tO18E5lyjsPMKfNPaiZl5Kd1Wb1tldT5
3ps5/5q0hYUe0NTMbysJOyIQgpvqXCWe/B/Ozqs5bmRN03/lRN/jLFzCbMyZC6BQVbSiEUVJNwhK
ouBNAki4X78PNGd3miUGuZq+66CkJIDM/Nxr/AAcQf6YaXl7y0TZHqKxMNx5j57qZGJZUwx5SHCK
Eb13W8gijTOZeUgp3u3LNlloQiRmqgejN7M7ul5MV60h1xEUz2xMl4YxUylu9BM7FK2M7zDtpm1u
JG18p2mGqsMERM3TnOS+tRulHqMD3+p8pkXvumtDNrp7mLIu685bAXniMcsyMjk3V+Kxz3VtCPG2
dD97K92PnSlKtKNcU8XotGVlcoXWe+wFNJHVdCVSW7nByr8KRLChf+EPplYGc2NaND6STLOXnWq8
ibDS6jnFO+6dxNGOJw+Typw/uGrJsf2KdeeGwso76001aWHNaj9wL02QPU5Q6Oit0ir3dm5yEmWG
BfShSJSZ7XU6534Qt138HQgBZF9SOD29d4u2t6LWsdrH3HDLKsjt0bj0nXHls1SG9SmlwYC8mVZo
RySJNG+nzNG2Dtzl8tLdRBICuRj6Mw0DgT/lrEgFJi/eybkkbdKtOI2PszdlephLkXZhKyaR79Cu
MH7AUNC2r5EYbF3DKnZFbHlqj6ZLfWc1IsFDdDGXNrD8TK6BCWP9K4xY4kbR26CjjRL3A6JE3aRh
k+TedGFxQeUX3pjPDWe5B2uChJ57vlYgsYNlkl2850h2MqycYb2y696Md55KyiXIAMkRV127o7EB
wGwKy1G16UFBU1bwMCSz8rwX+AgnyhuPmakZ7t5oavNR1LSBDwj+cAjkrOu3lEdZEblG7fmXaYEn
Y6DH5XRVWqIozkqDYBW0Vob6bMzU5F7vO2OIUrXqT3iudfo+TsyuO+TlJB9dfWaURA2R3IiJQiqU
KUJwgfCnFmPVfmFkMOgYLSVO7Z2TWVuQ0WmVVgcaV5qzk0xMdcTaLc5unRJv9sxrtDRwNrE2DH7w
zKaYaxy8FaXZBzY1B90q/BA6kjxIKCHWGv3H2Be8nx6Joc99gsIPmzNdvFBXqUdCWYuvRW8OMixx
CeIyYlsTymmfXHazRDut13tAWibDKo0uhSuXoDCH/qqey2IMZOWuYPScvmxDr2Pfhs5aCmtvJ3QQ
glj4IMb59hC3WDkZg3Zq1bc+z5yaq6fyP+WO8gwyyM6OswDfHCc/xM4E4I/JTuuRhuHHGRTAmh9I
nG0SNdsZvUBOifW9rdEPC0z8o/q9p8k2/+jVs89EA0U0NxBinEcYfC2t/cp3y0i5VtFHDdhCEQBE
b9uwgsbDdeb72I90q1b1hzLL7PPVmnMeA70p41CJorJDq8mxLVqtulhDmImzEVq1Gm/Emk6ozIG3
eJZJ4pRUBJl72TUS5xSz9mqXEIgk1U3MNf5FiYEIkrMv16BYnfWSm4G02mo6UhMcfs3nukjj266q
5ed+rbTq0irGRUNdTszRlFpI12yMlTjMfbd40MdlkeEYT6bDVMnzL/JkEbd8EcMKO8qAPZwL042y
epw/JfkCzqUAsWaE9hhbeTiLxL0wEVxxOFx6eyWmheDeZV6dwWVjMrqLJ8cuSbZabZd3mlpCv++c
n45YhX8h2iH9lGI8wtdX4/xZKaZTu2LQuh+N7dPWMkbbPTMaezRDr7esm9kylpqOnywv50LvAXMW
afvRbhLSzDHJ+czTgHlS6Eg86IPOMqshrOc2vjAlQnThBMHU2mVzWpXhmMj0fkRHWIJ37YC8ZH6m
0os2VVOMb40zNQF9zeG+a2axRmOf2s052vLiOXUzu9hlQ0s57hhT4h4XiGDNrs+cYQq6wtce1trs
mlDQMGwOZtWqvWOqygtE7UCj5U/QFat0KoF+rBoVrO445xw7v812bE/7G6Evfkq1HPGobm4V9uHc
5xVm7/HwQ8hBmVdutZZ9ZPmD8zwzJcE5dG1LKmkS06Av8izfTX5Ox63AGaglbFf8kdXCluyHoa3m
dyUTtrGe55swARyAnglJtjwvcZaeJ/ngtMiTIAMTjvTEHjvNBl6JG3zFQdNrjYuxV/YDIpHeT9dY
BL4WxuClu3yce/dyquzhtlZO+gWxNqfcZaPeFwGN2349X/Hae8YLYDjzyLh8nEf18ruhF/pE/M3o
KajOU/dmO2XJcdAh2x292Jo4gPpc/6wmc8qjgsSsoBFaW5/nuhyflJs3WojFid7ShKl8mjDl1M3H
jevWBqJdbRmI0R5lqDzl3mqdYEqCYrQNEDZGzI7IHTeXJXkVl0vTmQdYLLix1jKx3AANouxniaVA
GsASQJe7Bn3+Y8DY6JvK+7SgjCrqcgdoShWUMzmxiO2P/9w8bRVPOqej3JGVlTl9RSWvJze2+RoY
4dETckeTcQKvfNrrchSf9XZkSOD4+TgEVta4TZBzz9RRN+vip3Qc6okx20aeaC5Qd+cZsGb2F793
VffTJ4gnSRYmJFD32txqA4nBrB0lAxovgPPWEZxHxXS2QLQisOIJT9ueFP+TrKSFdfs8qh9ancjr
UmbJ96po4sd5ybKvimyZXjUq0A/SQK45jOtkfVjwMOf5bA0ma2l7S2ChG5KEZgk20KU2ywIjS8yr
bqHGgWwKbTNaZiM5jHgu33VLM9wtXka7pW/7vKCYloTFjga02mkpESJE2bv96LlYrAZ20sy33Nf0
EPJZm55azW5+ynZqWuhKmduF42oXdbAi3XeLoJd1H6u4OKMaUD/FOlh3KSfoeW4bgHslrZOGkl+n
deunlgM9SOrOFMRo6HqBTg2Kr729eA+SynAMUtoNT4bRN+kOVIubR7J1SL/RO+6ZrIi1u6GPs5Tk
1kM+hgxl6u5WUIJm55a/wg3Izcr60qVOfaNMc3zyi7YYL+VSehOjyckVgS6dpL3MutSrI8pv9LBn
f2p2WS/95qxgdPAjo9V/4eMFWZ8jKuneolW2CcwxdmxDpL+8PiJ/qa7XuR1v42LMv8Eyny7QvovT
0B5S6yEbCn8J6rqmgawY5V65/dokuDc5SAcD4Cr6oFe1eKyqWcXcoA5XzrQ444fFL+n+G7ZWd0eu
4nY/2FWqBY4Zc5nPxDNGZHqj6WHFnX27GoRtmM0DvUmQcQJNJ91oaJTmSX1nOJ1azulu2Pcr2TJT
v5HCOZoNnJWChBb8SsexnM/Gip5pWGZ6z/bpNNr4VYUFXpB3S22Eqaf5ZbQM1lyFnSrRPTMB2X0o
OwvFr8T3C+/aZoT4s8QR96GRFLycxS2TTpfCO0viaspJ2XQ53XIaaA5hl6Ou+ySvO7SonakKSx+d
3LAoOutB2A3TiwGviG3+otXGpUyt4TylkREHUwdd97B0ySqjOKvdkpLamBl6Tmv7fVrm7AFQbiN3
6PEl+S5OBU4CfadsEgPm6D/jaZovFzmuP8qCO/VKb4yJEwr3eziQCo/nYm3M/rjIUjs6i54oBkOO
ivfV5Pv1oSd/efLnmVrWaldz38aWrHaVLfNbfGS1D7bb2vc9s9QsUNJxb2EsV19kNmlZVBeuaINe
M/kn5wVf8tARY01pONkxrYB5IXR01I0itLjIi106xBvWuB82V8l6Gb6S1OaPqfIIjG6stQnn32OO
BfRXHemNrAqOq8UBKYqcastd9BYZRr1GIKOQJAq+yL7H1ij6YBgBaKErNiclExmzrwI4680cAKU3
H0hPnDu7nN0+VKU3nydNa/hB6wrtrByXwb6YHDmdjapS2bFczPShWmkkXaboPMp9gkRvRq4/UqLY
Viu+rBQuaSRodBMechpWx8H1Yj9cGP0/IAck8j3ss0bsVLnIdM8QN7kFMVXiq2LQnGobwz+AnVdf
hJzdq27WCoZshamfAe7PGyZMHQehqPzi0mCeNQTmWGQ3mmkQ2zs19nlUD3X8lID/awM5dlyMODnD
CfPK1a4CnXTqPl5GgzSyrIshcsa4f1zLGgxs13JrBEgudg8QF7XvORvg+wCyIQ2ZWcSf7cLMP/QD
GUS4TtJiPo6oy0GtHT2+NGtrFY1O0uN6OFbleVkrLdkbeq+de1x8ToRCil3v+tGN62PRl2sVOpgn
VEGbOQSevhfGpW0Pyo1QJyD3ogqGwmy6Wbr3OzNpwrSTxtlKo575QiPVIWcyJgKVzqSuTjVOHk12
OdT0zxybQM1tS7aRgO7zuX4WhsV+fuV2jU96JFbzRwUm41tjI/waFkZpkBMMKFr4ScalrVCODxm/
9W7gN3H3YarWzNhxMioXFY8Fqz/bV4t9cIxSTygi0vVxsMSkh8XiNNZu0Oj5kE0YKg/dZrYfmxJM
90WK/ZIZdABNrhZt8Y1Q+pXxYVy3MpPLR6QXYE2bjzHWIBuoxDTuBIl0HzBSY6xblcX5uCU9IaJj
2r0rERJBKCs3P5RUO/VtbFbrjwrQg3fW2LV68LIsuXGkt8+SVu+Ps2akHd32zqQvYC+FDdzA968G
f5k+M7Lw2iMcqeqCgkj+0MqEm6GbTf5GUWnmzTqtvU9uOQ5gRSkHPrSEIpyqvJXebUwSQVPHtUtK
zsJKo63gHndJW3g7LtbEp3kzKXlsAHvRPWpLxC8WPOHLy660Ui5Le8qvFzuev0jC9p3Fx8nAcg3m
z8ZLyXo3tbzLwfKb+cAzNh/sPG9JY/M5plNu8TM9wzwrQIoY+Nda+iXlqMs2D7C6sOHFViOYQD7s
rTXF9PZp7YuvzuySQZhdnH0HG4Hc04DyZx64SHT4Vwx4afp5tU2DCn8boe8Wdqjg+i41CE3gTLoP
aZ1UetA4aIbh/O4MSdTUcvho+3iGXSgGG320lNDnKIcd2Lmts7Y4huCM/QSapGj3i0aNHelTTrAx
uzRZDz5N9wfo0dbWNhZULsvIyOm40LVSwdAXcMnSzkjAGCVuZQdF7nn0gDRiB+HBSerIXmtEBUn6
jHKfrQVQyEj3lK/LwJLTIvajNVTadUXvGWPbtiiH9rlNuy69nhNvwrugzwoSHnwsrYVbNDMLMyrL
WQOAMiZAOrtrlTGeXkKnt6R6kErK9UAC0yZakMcW2CZ/BryJMJ2ZavfmMNseavRmAUQqSCqHezBy
pVHnd1biyDEOdORFSyREF2l9tDHfra9lrc06jRiCjn3sdQdaFbaaJll2rWvao55WU3WWz5N0t79X
Zc1Fil6FuneMcSXV0rzVa54xGDVJbRj7scbQ+jAZAtVoYqLMXyfdOIq5MKcradNEZ2LQjvVPhKzH
tQkZJ1OI7bvWSeKfsb+6+EfbeV9e9DX2uI8FzivDD88gdl7rXhM74Yzw/PyJcUunf6xGh1wojH2n
Mr40Wit0Z1+WzAiPsTGODJV7a/XWH9rcbIAe0rn0qQY6WxxYpmOamGx23AshEXOCz5at6Rxuw01M
+mUFksII5Hud3SP11ABQoAPDRAWVh4K3A3miV644jmJV2n0lzIZMQ02tYFgSj90CxHnQJUdKgLvw
vjnSctxvyvEKdzhkzEmTNLBnJ297OlCZXX1uPaLMD5/SNY5mb7ayiznLyuGDWCTi2CG8NyS/U3eO
3Yu5g7JxyKxxrC51KnT74OGwMUUlrfP11mn5/ZtA9xgVIOGPg9+PJEvm8qOT6tr8NV5mwgazksU/
duxvHs0xCv9AW1yNZ8YwEjJT3WSUQntt6s4XTSHq7PRuMR77asJLZKjLbCJUqj6/BhCVyn0zuao5
71Z9zaNRVFbxFWWPWFLn9l4X0fW09WMH1GQN8npZjZ2lLZXLLINmS7gIu/Y+F5yYOzQB8/myXwTV
zKoTX6NhHpBFQO95+aKSOX3u5tXozhwugWI320X8RUu6Rg8SbZweUNlMzP2s+8Vd1lSWCmDPl5gs
Ef7sCBWzovma9EXsUmtZ/nxMWv5QSNxY4rOE4/JDCZmLnQ7WeTkAzDQeICDRYxL07P1A+fThAkg1
2g2T1KTcFV6+fl2k29zBhzY+Ll6iuxRMfRb1Ms1qhgjkiEEqodsGjFDSq5ra+8ZDvQMgs91XIoid
OP069ElvhKPohjGo2nb5XJnrMpHIjrq+M5Qpvy+Ikn+eVDGfayT7JbCYxjlTPYL3FGlOpFmcC0wu
izMrzyWYgWG9ZAw0llGTjPZFw+mZgtVUjG/aJcag186m4rJ0McmcKBsoI622rYIxNVs8AhiMM5mn
CfStWo35Y9u0Lu1TtxzrnSyBt+/WlMnvXc6N+FHXup6eNBqmmEMIN12Ya1iAEErDAfSR8nY/ZlIA
mi6asfsM7si7i4vKKPZJHbvuXYPz96PE0BLAjj2LH34zFgvNGNEvu3gRVR2KaS6iLvHnTduhcFFq
RjSsDKcZF9zLfjAm5DpKWZ2N+pQeJ8DMzZWAypRRUgvCt9/V9DKQk2Neg9gkvZ/J1NNLSOuiDFsV
5wm95x7/XgJ/zeBTxq4dSOF2X2VCbIrmpQLPkVO6E40LH+dbtcbLkbZWYu96r6/SC9BUWoWzYVaV
URav6mEFJtBHlJHLt8ox0u8I2XteMKVivqgQfhr3i5TZ126YgCt7aZrfDK2dMbo0vQbc4rIOTFkG
s7ugXqJ8RYbfv9roDUloVE46hCB9mMMwXGXaO4w1zgdthe9qgOFoT7AaS1sLZLwO92lKZRzgxYV4
vkum0+3seZlvhtwaW17JLPQg5QZag6RzS248wwdwlYw917nvI61+MGhpPjLYB/kwFohSh2xLGtf5
mrUXyUyKFY1Qd0Yut82UUKyZ/FJIy/6o+3NcBlz77BuzXwbzUmu7Lgt0JkGfk6R3Smq8Hkh303e5
t+cy8tI9ZqrpXumtpkKX4ZWxLw2/vxV9sm7YP2FeNUnn3CCtg8xr1XCJB9paeEuUZstykwHNvbcy
KauLzneaNIrtMU9CCehgiGIRJx6zHpKMvdcxFd9aCLT1R6GSll6mIeTeMKu82qvW9un/UADShB3m
MVSLob7WxF47LA10cB6hWNTrTupg3+i7pW4S6amfoZLuWv0Fk5Sl+Wzkq5dFq615T27Te1YoZT2P
EYcb9YS8qiv83efet8+k3gxX44zLVYgSEl12r6rqc7PRaGGnBpXcngTB/CTF2D1zhzLcKjJ9axbR
2dYpP2fDC7scM+iHPO/WYw6UoqQHqzGaBR5UPHRpJz4aM8LEFwbx7natDId84G2Q5m+4MtDiyCp5
qB7p5HSnokd1OSyKpIo+bJt3+2pOxdmYv7vKKRUWkV/kjlAAR5nOR/PoBAlPkSKdaq29sG3pQbsl
X180BtinAkzHvFhJmKFG/s6j/YbP2xb9BQeFkUlHcfv53+D3KjGIRDGy1DYuwxfoJDf3DRYDh4oR
/p8vhWsyYF3Uo4gqp4QtFHiMcilaN2wNcAWWlw2HxCnUITVk/Y5WySmqdtNL3lzaf5lCoER3gtBL
p7bm2I1eGOdtHRQxbgmFW2WHJc+doFXreySGVzbIBhjGkxp5M5CBJ5+uWNo1BkLigx9YzLNyHecz
j4v0nRf42lOBaIbTaiJ/+tsGgcxeucWc+yEQPgxnJxDgVmwUu3IUjH3zTrwDp3xlbxj4uJsk8rAl
mNS/3BsmCPG+h+Ef+o78ltl6sUsmMOaZat6TB3nt/SGNiFoVFzu78QQlCkVOtlLL/JAOSHcPIMC9
Kkl733l/vxH2tm3hw9NjRzjoK5zydFvRCapDPpM20MRvita8ArVh7DpPsz6M0hvDvEzjO+nMxicm
iyoywcjc//FdAscHzLdNzIRRs72Kvx04SjsXmgYvte+AzoeZD1QFlJZl/alXiQG5a9uSHp073J+t
k4XMPIXJjeEpLF13tAMsBsCTTXprPq5T+55s5+9bxUIEkpkW0FvuSf/kwGmp0TM6oYTX0mL+xvyE
4eaCJsJniHbZex7Tp4SN7ck2rq5jbbLzPOHLV5jnvREz5qDh5RreVevWT5Ip9Z6s5jvdryqEX2Hv
imSc3qHy/H5Bs+6m0MH52yDNJ+s6s9dpJPScBzGKfYtdVyiV7e4rv213WuIsoW5Uxv7t/fLqw+JY
zJ4BbAwB5+XDAiaZbVkwVxpoZsBlB+oOxm/ZzxgOBoNdyMg0JEhSxP3/+PjzuJuRyMavdWEAvVy5
tiUGQdXsh7G1Vp9KrarvFquklTrNU/Xh7af8/QKAwovi8Rb/iEenwjGZ1eftKH3WqhPvoE+LPBgr
c4S3V3ltlwoqWqhFnH/jVH2Asjymjepygc6igzHcMLdSdXWxgI9/JwK9tleECfMLMqm7zYJevry1
8HvposAU+qC1rudhia9tsD9fDPQY9Git7XgKSAJyEb39iK+9SPTvcEHDUREa7fYK/na9aLlO/1NR
2a6TWX0tzURUu9IfrGn39jqnVNntDEKsdCF0CrTHrJPY0GsG3geL40MlgCqIBCwnLh+MHRMJ6JMA
GDCfUeJHBwjyerK8P7Wq3JbnGhcuk0t0UU+t39VoMp5luBzGiGSHNmLtQW66GM5NOdqG+vCeAt9r
OwfNxk2L1aJvf6qvmSLCkS/QWENP6eMeD5jbGNOgHf5o3jtB6r2VTl4sCqJrtkhebOI0IiorA8OH
vIh3lWzts7e/4atLbR6tJrIVyI2dHHDaWXHSxbYf2lpmf0OoAid0K2s/tVn6nkf576nLZq3930ud
BCMSDEcxaPLDMfURqzbxE03on0V4fAsAmXhLvv1op7emKUhcNkUH/ZfCszhZj+IGMTdVqGjSJuMA
+2gGmrX4+2LzDrCsedy7CS0cayn7d26y05f6a2WEgeAUblH3lLuYmwpOo2mqyOsL72fVNP5ZwfQX
YXyjeecMvrYUiok6dzNqg8I+uWMchPfLZdAVpNnR+wmk3g6hRXwcxk57r0w4/X7bU0EX2/SBNzeG
0/NWlqozswQUq2bNV0xcjE9dNXUBwwnnrvTK91hxp7cny23kXJRiwCwieHnyZMagMD7x/DGatQyM
pOMdxC/SBBwKhqZNw+/B9O6dL3d6pW2Lcp2Ql9lboeefJKGZGOXgNiAzPYacm2NOcRyRInno4Arv
yThERJOnOU+V9J7SZZ7u/3jLktLwFSmPLJ755OCPCUO0bqmGqFq64TAU+6a5s6pE3VSpJyJGrQ2Q
kea9h35lD8HM95E289E9hDX1Ml6MimSeRYao6HLmNI6prSEZqvMz6TKwBG8/4mufdWPj294mgMtm
ermYVABDyM0GiFJWFvqVM103XdrfxMaS7gcJ2ExrG/2dz2q8snehTCHTivwg5h6nSuVl5iZ6UrQD
SPTOvDZp2zJ18ZzhWzk0/lGO0/TRTdfiPB9685YKr3ykKWxFEsauxP+GUVnsVxmdKegaUdzEVmBg
Lv5eBv3qbwlCbRMQBGN6uuVninRcpXNAyToEPTl4a8AuEceu1Ppj54jy+9vf4rXd7kJ1gZAOdkE/
ze4ge9aV5UwqskBFa2AQtTKOLBBNgGXm+gIv1WwHeym+KLKyP8ZoXoz7t3+DX6oPf2etbQeO3MjB
6R5RZCAUL7dDR5PT3ByMoqJ1qgvabtXexf/86CZZsWv7ZQ2bfhBXvb62kSgbYNx84UgqVTBKAeD0
9q/z2ubEasYjz0Yswj6V4gHAn8SNyYh5ndLqolqG5XbUIVdoqfhWtInLjGmW7+zN19ZE8oHcF5FY
otVJmJpKXV+1KRkimEF5aC/muI2iBvc2X7yxCBje0U2oYtt9J3K8ui5mAZtSJbCEU0c0gyn4mtJm
w7zccpgfDPUmHKvwIWWakkKb1fR0nxfSfueTv7ou4obbLQeR+/SLN0M6Z0rUQ6SbpXV088JxgBUP
+UUM63s3NovBUAQy2Tv3zvYaTzcaR4sQhiA2Ao7bWfhbUjwB71WmBdMDwczxIcvmfmcqRzy8vYFe
OVEY+0Ab5wCjF3mqIwCWtBSDv/aR0zV55KM6dAYtABBFn/yEtjyGvTmbIamBhZ6/ss7eXv2VVwtb
U8fA0zZA7Z3mHeQJS1cYKVupzJ2L3AE17+HJdCBD7aOhNtEPkP17gjmvXFosSjeFrGBjsZ/sXyIZ
SrM+MUspZsgopxCdF5rqhRtnoSum8c/PKFJH5hakcV3WT2Ok12+Cy443RHa5aBe903e3KcjeZq/D
jcxCvRyS/eK7y82fv1sqf1I6XqyJFfPL/TPAmBCg6YdIU+twWBqjOg6i1SNYtt6NCV4dgmC33P4P
FrVpb5hIo2y588tF26rP9FIQmZ0ibS5mm7535wnte9K280GvzWuMdZfinZPySjpAGsAWNnmPJgr8
Lxdd4tx1Sjseoiaueprclrof8NgsiQ8dFNS3n/CVJB1jC9jU7FoWOy36xwEEoRonEq4FbrEFfexc
TKt1rzHHDAbY26GFRvd+KNbu89sr/2Y+SuhhEIqD7CactVnevnxOvV4J8YsPnohOAfOJRV5LhpA/
IWAs+7S1sEe12k5899q4hbsORhkwh2bq5yXG3w9MYwAkmlOd7kA1wRd4+7d77VQRlzlYNCkpIk4+
ghgnXePmJi56gNU8vNIhDyXOFZNxPYiT8U+V/X69DHrXdGDJyfDKePkyltQzXCkpWVJFz1oMqBeY
NCcPmTmYfx4ANn1gcKNiUy8+NcNhVmT1KXywKAZjfiDl/VRzyg9cMNQufic++GZVRH/+OjHERfcO
CX38d04OEpS2xgHErSJRNfQKjFp9mLJ6ifwYYImN19vd2+u9dhOjsef5FsmchwvUy9fp1Tq+m0s9
RqMd68c5VQYc+n54gP1ooD1dxddO0xTv9Q1e2zQImeLjguTlppr4ctUxS/0pgVMQ1UpYoeNLkGVl
pu0ABmqbJIH1zpd85aawQAjbFt8TM5DT9VqPG5ix8xSJJSmuWpF1j51pLwf6acWXt1/oK49Gpxwp
OJ6Plq+z/fxv4Vus9DrXNZ8YQwK/dD3pQiN2ICBqCvA3UvHrO2nZKwvasKwJ4sz6Nm2/lwvWjQ0D
BbJEVMgk3tfO9FzZmXnEKq1F/ahp39mgr7xK5DTR9WXCi6bEaVnEIF0x99WnqOfSikD2FQdwDTbo
cuc98fBfqm4nqdCWB+GAhswX3eSTi89JgY452TxHQ54uR2GhWiAzTd3mKjd2zjT0lJ96fZOpXj/v
W/g1ovfXD/qkkq8ZStjfYHXbKBxY3XHcDFlcS8T3Sdypa4+i75z9kB9rSCzHJCmG9+TJXisY4ClQ
pNJ0FL+bXK2GhYUm+LdIdH0DRCiGiCXMWVxgUVc/NiA5yGKXOfnsE4/PGpmhOwJUSHserCaDFIIg
QL97e2++EsOYBjAmM8h1XAZYL7eKrjUIo3ZsFcMZNMBGlbepL42osoDoag27OK6a30OubKx3CrjX
VqY3TyObWQRKRafXjFD4wafJHOW6+wPDCZuEfR2uYZSLyBjM8tHpxyyYel+9k2m+sl0ZgTBXomRj
u5rmy0dOYH/VQ2vMEaLoKfAypwjwCLQiIcf3bLhfuUpR2d7WoReOvsnJM1pDmViEwxnNhngD59tT
dQCpMzPDnQE3Lmt3dKU5vvOArxz/7abBgoLEQDdPe+iLIVRXNBDb2wWFEx1ELFht5DqO6zTX3ABI
e7Th29vot3fKbibBFNtsgnbeaYXC6L8xZk8tnL6sv+6NtD6YjT0dgFL+6VzQZCk2LAoVZDHeb350
bV6OTu6ig7GBLs/h3mVBMXrgjOhov5PIvPZUKE1ZfEEP0ZrTaF8b7ZJ7jrZEUIHp0FedrUIBaCUF
pjSV0duvcAvjL242RARpTKKSToMV4O3JSfSgyYCERTYhAy59DQKbUf+6NgiwvL3OKw/F3UPBY/L+
+M9/uf2NBNGDRFpLVI7oINhwvuC/4POb+I18enup37b/povokBpzY1N6/NK2/FvgcwofCYKtYQ5t
VR4H1bdRD7tyNyht2dP6Xh51o5z2by/62vPRnrM2OVkqgVMzrBSNPMiqBqAj4GvoZpjZXb3Qs3MH
wLH/k6UsLAi2hyNXevkqHXhvBqjFDd804FIrelBL6M8Biffd/5rH/a/v8/9Onpub/9oI/X/+B///
vWkXJL7S4eR///ND+1zfD93z83D11P7H9lf/3x99+Rf/8yr73jV983M4/VMv/hL//r/X3z0NTy/+
BwoEvKBb9dwtd889zJ1fC/Cbbn/y//eH/3j+9a8gtv78r7++N6oetn8tyZr6r3//6OzHv/4i+vzt
rW///r9/eP1U8fceiu4pq59/+xvPT/3wr79s/Z9biUGXnd4BanDbxTM9bz8xzX8imEpbmM4/Uu14
qPz1j7rphvRffwnzn/zE2NzPHX5It/Kvf/SN2n5k2//k0twmc0A5Nhld/6//++QvvtF/f7N/oB50
02T10PO3T460oDqkYUOQwSsZaa+To1bRamee0k27vDD98wQ1yPMi6d/rSr+6CiUJj7h5WYqTcsvN
Wq/K2nXaaXFG60nPi+E4D9Xy7W+v/d8P9/eHOY3X2+CZN8qMmxuYgH3yMHjptiSbQAuB+kO3T/WG
4WWiHf3Ozc5dVfcPWt2vF01h5O/dw7+J4G5rg15jBKd7OkXeSUJboZEBK7UBvJ8Iw/tWysaDlT4A
ae4CbayrNRqWjLYC6irlvPs/1J3Zkt1GlmV/pX7A1YBjfgVwp2DMc/AFFgwGMQMOwDF+fa1bUnZK
zFam8a3aTJYmS5G8jAuH+/Fz9l7b84P0WZu9+dbIukvirAZuB7vKqpYoFZ5Md5ju2+aaaUrm/KcO
xL8+Ddugi8PwjCKPJ3/env605yG1nMhgJX/exJ12Lynp0pNr4Fr4xQE95TbnIAMXnjgn4c8nbjFI
f56xgGJpK/UA/Ic68kbqupuv/HbG3UeNMW3Fa4ZhR/+qXowXDeisS+4K/5CI9NONZtS6MDur8GNv
AGKwZav3xep0/4s7OZ+Ct4vKkD4cL/LPcWecUQWau86MAe4Nb5Prd8hBLfXs5Nvrv1/bP1dMfBKb
OBd7ieLuLAP660Nz1kDVCA3NOO/MJQsbN8HMMiVeDKpIfKlKp13/wyn8L8uErYq1DK+VohvJ2E9H
Rz6O9ihResbOavvHzJ3maHFb8Yv9xvOGSBSPR1HhI/w0f3pv8IvbPW4gCxYmJBWMMuW+8nIjLpbc
Okmje7batfrFZuPPn/nTPlGjw13tjc+UfpeAJ0m22Cy7D/TP7ov2Syv0U8/7RWUTyhu2WDpAzJIN
9vSfaicvXTBIIADnM0VyMRWbvgVBvlyUorXhghVzqUMKxTnZ/eq6Od/iHPp/dAEpSX/6WSELogPu
tISk0lX3mAOy94pskpDt10O77Nblf7jZnxfin4tEbo6kbp6rN+5MoCE41P68u9B2QQHUOU6Mz03d
mIECPT6Ck4Ik4hfi9O9/OgapP2369IrxjJ8Bz/QTkI79rBw2206tGOmmeHCTajqMw1Y0Fwpb7PZS
IOjKDik/ZLJPAVxQ8esK1bhM1g3wG8EtR2Blnfm+gDpBxp6W5dRzJwfvfAGueBV71W+dF7W4qepz
fDU3BXr/NkDg3kncXTO1zXRgWzNnFGPDYh3H0WuxYPQ59AHpj3kf1Qyc1U0/gB77sk7wXC7mLbOs
F4L9SG7QaRUNm3UKqiwwd1YNXDTscMrLI0Xpor/ZOQCccPXXub2cW7dzjwzzAvOicBPxYSIQMOI8
F+oVcZ7nnCBNbjoMnAzBvEPfl5wG3WIGwHENRGedSlb71AfTIQdbvIUJJMoytCo1lleFEYxDaPnA
9GDyOMUtGQfzBORB+tOtKKF/7DvpqVe1lkLsiw3e4R4QoO1f2h4Ap7DqDV9FZm9kN2fAtXWEdzg8
J+B8PAyOaQnVy2ugxn2wO9qLvVMylWsWJcnQ8dWqWZbzEPabZz9pAzQmDtp14yvUTbGFrU7k2Qfn
yzTaKOGe16Vu0kNQlRIobVspDLUS68EXfD7+US4j5Aub+YgPusJO7gKlZ+NgrGbwFRW2HlXYrlPn
fjHmucf6iGfYNx8A+pnmnd05xXCo17WWh62ztcKevbVtukMHr+fjsgV4p4FTTkAG8ayCRRA4Ex/B
VS1NiMXewujk+um8a7V2xc4yi4rRH/bBkhnG0Gwn9A+gfk2j4t+T3rWLeAQEsuz8ojFfCqCUJdyT
0vkyDDz3jHxvoYbLpMiDx3SF2IgxnmBj/JdT9+wnGMfCjPo2iBZ4qeW1owpA5aRoJKfE5gAMgyyr
EOFq5T70fYK3ObHgaX1hX6fYqBVMScICB4mJt2+c974ZKJg636/xYitL+a+d1vZn0mCNiOp1m8y9
Iao6j2RtdDRiiqV7nrQlHqXslnJvWaKBSAX2Ast0OTHwBqyC8aRO6VhF52Xzg5Xf5pHbqolp+JAk
UIGnToULSFAs0C40mBg2N68FQvb8ot2cOYuWSSu4ICbmSIF/uSM22IMwU/fBaB28pk0x5jY9f0gp
MkCHg8Rfh62m+2YBHQuu86LFx1BLd/WixS8B0hXjhPVy2zLoTPOcmN8DMUJ9t5W/LiwvFAEYyBP9
AaVrMyLfAywQQw/kZSDSgGzOeraY5PLsyvWYZ2jwQWU1Ajeo5Sv8tbbcxhtFYTXHBBUpmxYK781j
zQw6vecQLPL96E4ATznfuus1CaYM6IWu8aTNxquYuuLGN4HdH8Z8wQSYYj7PT7B25wU3jZD+E0MX
44JX13gjl31Ndz3MwIcGf0vwtZRYx/bEwjkE2Z0nG8FXK83gi1qDkYCBnMyG/kpYG+VQw0HCSZsd
usmuSVIy5v7FtOt+uLW8sR++5LA2HyYrdbKTAd6kmglKSEAinLNzjG7vr+geT5asDFh2zZgVl6qi
ytv3ch3kbZfm3nA/e620O7TRYPYJh+os7ItNXvbfC9LIlkfR5UVz5N1sqt1sD7b/mbpbnuwralNQ
zWMCi21cxZJFYp43gWlSDc29Fwh3t/Y1cQmLi7cGJU1aH7bcM77mvrCbaDUZ5p246JZ3vpgJADMT
Vd5TRBvP2Wbretf5yokDr+4LssGq7gJLlPEG0HD5dDHz/2ioAqyD03fZDQF0ubqtjbr7BqJFfXVa
a76TpQqGyMbr+WSM2nk2egRToYcAZueBzoE/LDz/vqgC8V0F7fY6zBZQh5UrYrFT2hm8izZZkN6y
eU4xUkgg0b3h4ElPrbQ4wmPK66OlKnUtGs+Km62QGwijYp72/TqQ7SzLLPDw2wcDX+Ei8WQpP1GX
JVzBR69M2bEQ+eJVC5bN3qVGNrs4qJz6eTZmtlVgolty0ICZBiA0DmhFB0LZ5xzkOAdl0IvntCvl
LUQTYUHkGCuMctCQPiGFOs1edjBLLgo0FEcMX2MajmnL255ovzq2ZZ70p2HU7vtc+vDBwL2Nr4NZ
wfOq0eXqWBXrcj3aarurhlz0EZkhng8QxYUPolLL2Ha1kdBDNptKtjzuov2s4RS+W+hCcyhLQzHE
HQ3ZIa4cu4LHumHaPVTGaKUgXQr/zjKrrn+cDQ0k0xyt6f38aD8q6hQKLA39BPMkP2louvmMUcUp
x6sZOJoPsnexD8QGWAxliyG9PRvMsHY2a/a6Ovz8se8Tbs8MdTaySC59J+Os7IFwpklT3m5i6/pY
D0xxjxNOewaIgd1xgnv05gAI5+IbpPVZkRzQBiCAAZW7u3K1mq9aeklwvcLMGuPO5gx5NAgCESii
puqqmUfT3GUNDuzGKKzk6A1N/plVriqiRnhMFazGUR9uEwQDPDqsWoeBb/RH4YPLwvW4ljM7a2Pz
RK2efj7+9uSwVCDjOXzXm8SfneXQeQFOnWBd0Yi2tVu9SMipEFnAtU2xk8xnbk3Z5FtUaErmEMeS
g8XOmRUWdnOGuuoFbX679MrKIuBD5vuQGlgcTSM3FtyuJZQcueFgq6omeW3p88qwnFupcGUv1tM2
mwJoHkJFYFZ6bN+FaHCNOAgEAEf1clpDkpeg+5KEtnz1ZUXCeB/k/T2k1i2LubsAfsEF1M4HmGhA
K5Sicx07jqSzXCI02AuocmPEG9JdYHmv111v4vwLbUqebzmb4r3P4dwAQkn6LZz8GRpNDxoM1gjV
l97pzWfbNJFD9mHuo1LcD/Zm6NMktFdDhirtt8qfBmyp2DkXDCASddmQrJh8kw30F7CV0QCGj+vx
uJS6x9oL3/mUNAQORQsNA7JX8k0Z13OKcT7OVclTLbXO7j3qUhHPCfCfaJH9OsWEPqid1SNw3IO3
m74VyJcoWYl2AWTvFi4YPhLysK/nLjwpO4NIG5EqMVFW9WV6XTBinI8anEUVDyRCkdZrK/OUN0pS
Q6oS924G0OitymwXglldZ9Nxdj19Dwy80RdQHRxOoNnOntVkUZTBeYWGIGRm3XTEG9o4CtzUPZKU
V+gdAH8K4Nwc8pd5S6b3HgSXv2vM3PdiG43fj6QuIL8NUCayaGKb/jE5TfDgVmMA8Ee5mC0G1T9P
llE+a2QEit0EzGeY4T086GBwjIj+ZVLz47su4wLM3s9z1yBnWLxRfVvarH1o8ml6Gnq1+dTjSh29
VvND9yp33Kh0fGhgHvHnRbzagR9v8Gg5kku3ucNkWQxYPlWmoYKYHbjiicAQZzGai1a4m0tukAnc
UEzKe8aLo7D7rgBddpW5BfNOQhHA88DqNUOH9oYBa0GSbmH3dKZ40yDWxIg/55FRiw8CD2cL4BXU
P1dbKZw2pr/Vg/fETbpGEw7FPOwp4+gSa2OYI9+ZVHCxwn6Zdmbiug+Nh3X9oEynuXL8ZHvtqfAQ
XYOxskJjCCjoZF7YRmRt0G88nTUvCSGzVETEGlzzODtYMQWaXyAtmbxz9bB+zbamb4iKr+oHPRXG
g5Rr88QJBBLPmnXyCQe7A9GEWfc2QLRYh2APesFaA6HqJxomfEDG0jPWpLyDiYCqMKLEXj6mrG6u
bSiC3Dl4sPh9yQMcdtMiMgrgdHFGasUMyiSW4OakMC9yAXBaiTHZJamBG9YiX0AqOx0c+75NqY5x
tPDXb5sToElenYSC9W5jh+xZEhNo8SDIk4fVHjlEqqVKwabZstvl5qh+mPzfOcDPpftmu3KaQjez
gMQUCVcCSCNQ97phwxStdaAesPWqvdcmNiDMcaMCQd9mESCVaiOPwILPb2kKMw4KeedcCfhRTTwN
c/tQjKlgc1ZnXK+dCuTcHSbG+iKx0MuHC1vR06SK7JsPt3c5nmWIN820VdkXtsj6bSBHpD3oefEf
qoRjDLJEO37VKFX513S2DvOw4D2x2zZ5BvW4lCcCKuqXwJhmK9RJYWqitWxxqbqVPbQu5uC+qrm9
xuDpSEKisHW4D1JPUzWVjDgBgqdWASYM2BZHjONRmlSp+eoO2XByKo/tPlN9qwFSMRzYrVwWP4ue
m1ZoSC6uuyXFsb0jL9AdjhvOH2oa0VXorJVu40lwlQ0nL6+X0F1sIIGmt9RGtHmAcQEFZrAjmLzk
EZ4WLzv0YBiSsEGq9mjakChCkAnOG3WLLWMTePFNm+B2CvtJa9AkHmlGoaQS+NJNyuC0GpKiCfPZ
HJK7UVWw+md3nN8mK2geSy5LFTtr0VyPvel217QFAzaYHgQN24OsqaiW1lW7kStqwWMboMZqvY0L
baG2+5pDrRz4yWBss01qBopTMes+cka/fgQHbD8aoyGc0Ne+9ZCVKTIUs5jORjafopHb+RCQt7SO
+TvcMJfxVlBt7/UWcD3za58tfXRY6WGeBJrEAjj8P7DYZzw5KJP7ZErLr52TT59Kjkuzh17A0cTz
EM5hGXKAORhVeaqtU8IbmLUBMZMAw/aGsAm4eeDD1iBs7RGWRcKlFaKFXGW9P/+kn4AjpyzKCuJV
TadtswuMYsbunE1hRRX3izICvVd85mKm1Vg3lMAhLKQNVENql27kwZ7pQzmv1aWl7fZ1HCvrEpKU
J6LaUGfyDQq1d2nW4nLqF/02pUYuQq9nOwGFV+h7BNmOfYYWZ8WevJnCiFFQV3yRa9o2e1er5Bvl
AaBlin1IhokAtxEWYKFQ1Pa8D/BUPP/a80rvQTiNeBq9qnuH6rBxslt5+jjW59sM2MYRkF6fuA8L
RVSGRp68sKu6qQLrEEwBfw7FAV2LlUvJdznY2SsgGPWUeBI4mq7yRB/TUvqk6gybqc73p4HcAt/d
9IlLKuVlL8FpUjZRdRwUWNFH/P1lHRW14xyxWNjdxQTsvGXqneovSKJHoHfIwRlKkMQjVyOfj+yo
G5QmRociSqWy7me37MxdritspmvjdPdlOcM+rGyL+IDOwckRptuWbrE32m0Rrl1KASqA0t01cB+C
iEsbUTWJZh/eCb/NAfyLyUkPozOoGzBh8i3QWs6RVILikX0Z3K4/jrSXFD2Uy7FeW3GAtDECM7cz
k+wEuwGOQQSH3R9JLMr9d0DFjgRrgbglXObWfpn6tlWhG8w+SD3TyMxwtpziZhl9p9vRxNqqXRfo
JYu7ug5OJIwHbtyTpTDGHvKOZw0bW4W2nsz3kfoUrS1y9SwcFWvzogGblh4nSBNDKCdR7seFhRcB
/wvcSJY1GLCaGAh+BQxQLvEW2JNFpU7koCG2Tk5PiNKusUT23m0lH9OUUx186YegFUfAraDr2sBl
YdkT8cbhvCqQXVmTuc7RSja+WiLnmjq0+kDne26Ew1VumFl9mgMQQeEw1pxxutAqCDWYYxENXTdv
+z7HDbGzUyJ54zqw8Gfx+KZ9YXeiit2BtbJDwuCrV4NmVbGvm4ydeRFnyORCSpMbnbWMYC1g+BzM
YnDd0O3OjPReJdKPJTydJ97gzdlbAz2TrIVSd+y5Qrn7pk76IOwdZQCIg2vyWZqt9cplY13ZKvT2
YWvXuUBHuhBDPqTuq2Ov3ktfyP4DiktAroidBZDql9n5pHtcUY7YKbHwdGK8de/Ncvw+ewsYLAr1
7i0g2+vG1wpHGI4m/4lTq/VCfLROfZimqb1jxmF4V8CQ1JOGEk+sntEFt5XXlK/0NRJwYSLTFNKo
qcd4ICesI1PjfO4L/MFE+BFdJWC05hBGfG4XH1uiaMkAkgHxrAA7R8nSrk4sIXaq/eSn9jerMJKH
4X8oeLWXGM7VRjp4tS+wxXz1rJUoI1MTxcO+MFnzsQS9mt8OOb1CUKlZ38YWUaHymOtOsKLZZnFB
Wqpx4i1pCuZbvL+3cpO8ERDx1Q/ICON0RM9NFcGRSibU1BL+HRXGNtVPoizap7VjlgN1XwPG6bWd
RSOkhSbWDpfQ4+RpD6zS7DhevCyFumwXqLHA/KfgzG5jwkDfT0FSdB2kOfTZpHc52hXhChLFEqnD
AhwYd/08v+tdOuehPaagFbWZlO9ZlchxD5bMWfcid9DML8r1X4w6WNJISBj9oLbSiQ9uoQyC7K3d
m3XzfftY2XQ+WERZ+hIImjtQTVrYUPT0aLkNQM+/M2vozbhiNziTWRSBjE1bFW85ECMKzKEA9msS
IlyErYS5cmRrnl79usG6Z6xOQ/1t0HrCBOIk5FNityaeLOnUS9u17SdCT/OhaHyd7FyyvniYZxDc
KIfuiR1zwnTkkeiluWjKsGCDJihmKL/J1WopBECgpYe15tqzs8EmvibESBXRCDZ4iMCpjFfwVw3g
H2XQubu5PLdOROvk/HkMLQn4M+wkOTm0gOl21a1IjzmUjYxgHcLULKvpbgO8231ESyAhYINYMMAr
S3EbLIW0ads18piC0g72tjnV1wKc3bAvhJkEIcg8/8kr5pW3GCSbHw10rwbKtkr6+9ZNhmxH636j
ooHa7++5VSWXmcG8P3LSVA8XRa3aV/LWWpiiicx+GEEqq30jRQbPJKjUo83MlYdG3M7XRJMQHW18
Ce1e0fqD5TZXyPksYmJvu63wP+bAms7E1LR+MdAUJbGazPIpn9q+3pmyYV40oLvzIp0L72layo5T
n/1h2VeWWX4wbKaJVODjElHfV8522ZaEjbBiZPO1WVdoaE5uWN23SdlbstOdR6OZnTJIb1sAfdWp
xUn6aTmj/m7CLy9DTpp+vABFy11hELMI9oRhmjf4iiaAq+Y8GDsgqeUSd13gcNGha3GFqBpGvIsP
7ujZRAdd2pzPaHikmKMzuvFkzSPsG0f1kAys1O/A6iT0bYXrNy+FkRM5kED4uylc5dxDepIfBq0w
+kmLJ75lQ8tNiRzw3D9g4dS0OExP/RjIwBIxo4D0GjIyFy9nsOSRoXalLmTn+l/SdewgrCt1hpvT
uv0MQLOxP40g1gUkLqJ6h8qBeK+38ltKRsnC+9Q2dPfHloEOKksH8T5kcg+/ksU2u1IiQiXXuvJD
7m0+JSBQO33EauRdCLfqvheOkeXso8wO2DXn3N7VPk9pDzXSaaKGlnlHyZuY+ZeV/pmMp83L30y/
Y7FwY5tbsg0G3mIvGfQNOXDr18W1A656VsDrSykKaIou/tAdBMNaQcNn7R8zJe1P2Ww5bCc1LLjc
LHMCPGURACtRZxLxUArz3spGqovE3oDFCkBQtDxSlkVksXGg6GacuZIT4W7FiSmbczNbehq4qkIh
h/pLZxHzj0+HwKJlQ1pmXSsnhB9l+fxVsjmNjHELHue6TpNIJjTuQ5ea0f2i3D4H1xqAmDzpwXeu
ERkbt+Z5bVNiceDGHYpLWrLwLPkghsIzoyHlXM4LlMWwbZxN3EDokrAxLZeo9blceaOrvpXGzhRk
GlIOEKdxyDLGlPtgTBK2J4S6804NFa3xoKUnE7Z+25MvUNDTuERnS7NQS47Hq5K+qIhbum9bXLtT
81aj6hORCkozJ+LB6u+oR0QL/dam+vLg0D5hInSyXbE60Ln4K3n5zuRNaQ/DtnnV7SzB9+78GuVR
5NEMNgg3UzRAkorWzh7Rx2DTwFKpGxVpXySRzwNOCS6QAuaZQHxE0N1GlNI40/KK+F3BjyBYsQlr
T+Du7NveOyXW+aY+cTe9MkE2yjhBY8TuhXhsiGo5WdUBRh3HwBSciZqlcseTzqS4oXdS01ED45lG
PeEeBDR2efZpb309nDnWJCb4PffqPTdPl5QIEB1mZLYF6Fzd9+sj720tdqatOZTHjV1hrzwjuckr
y742Wqv9NjEM2DCVGCQg2EWpuNklC+y2aqMUIvKjcNvY4Z1LwqpjJrUPEoWG0pRrcu9USdAfAlje
5128aK2QyEaursYUGEeq4cXbU8pwizbIcRAXlMGeeWim3MgeDRra+iM3KMf2yloBvYs6IReC05o8
rZtWNW5/oNinSd/S9ay/zKjtSeKQtk9opaxaO1Qr17K9mof+i6+z6YUzU0sGAsABichxDXImiq4q
jlZbjTd4csfxmmtC0t0bWJgo5ti33DBNvekVSQBd5I0x2MjduPJNaOukgZGuwylt78Haef5ua0dr
T7lPnoRrVDWhR43Q96iW8q9kpuW0ZSvatWHXDTO7eU61ive+fqg12FkkL2t6Zac2aBbK2UzsB6YC
2b42G7eMRNcEY7guHXd3cLCA7heucKSBFAEu2NqXJL6co1eWo5XVibsnprV+E/DYjLgdyUWhvT+5
b72axorJQW5odIttQABSUev+xCdXbwFpS1+mbmA+SwZN8SNY2/J1ydHVwcWuxo/AGVX/nVsMYqw9
eUWO/dayW9VneB8N5A4Ueg1sr8JNfaYn2yKN3WoxVRQUbb9e0BvDBd+7IwPExGvA7QDZB6rnLYod
AgQhC6S3cn/6gRoW/XI39DRerbJJk0dGEZnmTjX377ONljkUmUeyqCwS1z7A0jRoBU6BL6IuSDaH
QIPCPqYCVBid5CD3d0aPeGlXcFI+NH5B/UvXaTzhYG4glhlF9bxl49DEaNLaAXJg5pFjvZldHnUc
ENvDmpvWcrBJumYYkUCSi+1NGCs9e1dlFy2RfmmsKYIyerduVsW96AzC2AktFic1O8GtT7FXE9c+
mC6c0qxInCN9mamD1Z9SYr0HAfbWZwWZGROAm6mtRFhA45Q6XSqu74lf3+RdMcKq9ng3zm3qiliY
oE/ouE7bGWzQD40FiBzYJ5kDlsux4jSt2PZmPgNtoqXhzhfzPC6oLOoy2CeKw4w5ka2BNZcul4YF
xG8WVYIULMmMcBtP/E/DPNmHAt43oUNThC9uNRFdn1M4zts0JpcLvi5VQJZMsfshjGCcwhTH59VT
7vBdc0w9COKWuBMKa50iM1sU1L7Vdk4AZbS3E7ob6S82yVLH4OsV6WQ4Gh0G2iYOtrKkkQ9YcGGG
6jQ9aULCmdjf5oDcj4M55kVwYTLkvtrgGRIi4UEobDqw+pFb1l1wkEWNIN7uRoK48gz2BPfIgvb7
CBziAIvG5Q+3CZZ+UmmZF8esda0sHs0u6Gk6sy6XE5Fi7gcxEMGH2el5C2c0C3NA50207hV3B7Dy
eIRpPAXK8Oonhx4/AZTlUqkf4JL7QznMRX1NIF4NDZN+aUVbkJnATttedkOLadA7+ihkfJqCfl1K
MhCJjM8r11ecIss2eCeN0nK5T+Qyn5OKJpD7nOawdPMe+QD8fmCVkR4dJrt2jq79Er03pfxGf8s4
kLVnZjdLn9vBLrO9Tr1KDsXm1hJBJyIH8GQd0bqgC2jlbve7LuwPBfFf1LH/V5b8s4L5b3XJf9Ey
/1ud8/9GBbOD3uz//EMn/C8K5ud3nX+8N/8Voaj+i4z5/Nt+lzGb8jfoUTYB7sjkbdj1CBR/lzGf
/ws1LxoszAGee3ac/6Fits3fkLvh/kS5iJjZOjvY/qFiPv8n5Dj8emoClJr+L6mYzwLiP4nOJLow
mga4dPCbnkE7P6k9NRqIdCbkJwzYWfvxLrfvEk3zrwshFg3NcTUO3vJgEFIVHG+g194H+Q2Gz12S
ydixylDQ38f/Cbe6A9L82CA7RMS5PmXzk7FdZ93tqLu4oCpowmI5uAkB2Xdu++F71+ly6VE0mA//
8/3/0lJ8bGv++Vkf/5d1+Ler9X/jGvR4an+/Bq/aRn82nzCW/7ICz7/p9xUojd8sDHWWgacGaZ53
Xmh/rED/NwaWiNfxn0LKIgj7n0vQ+g0flUWaFjYLi/RbFvQ/lyBpPvAxUEYiET7bdP7xgvxlq/h/
C+n59T+vQZ8Fjp8DayiybPdnY7dwhHQQcJdRxVWFNIm2p2jhsmkjfc6WhYaOVstXG1eD3I3Tymwh
LaYKJSbw0/QIkbtwd2pdmIjVzGR3UNrcS2I0hm1X0BzNweKvBvf5rTTPEQDe95JENhiHNE+rS0ei
N5orp67jTlagm7Xdf3r2IqkCRAA/b9VO7Hvn0DqENRXpC+k83diNXaCcWhNaybZZrE/VGeabEJPH
5AE0fHbwR5s+xLSRaGzPynqq2Xs7MgnHxYkMDKO0mpf+K3Yu98rmNk0S6uANTxZcO9Io+QZERHQR
3RxbodCIKtKnQpyTNbkhpqMUx7kwjoUlrLvWsu1Pl6uniEy7bym+RF6AOmxzkvT83H+D3k0nJ7A0
5QIWek/FdJvIwqBJpi7ZtMoL31BqvObIlP4Bs1d2tPqKYVOwQV06Av5IHyuq4YucCyKj+qoitcUr
rfq6ZKYLH5Kv+01U2nkZuL0TBU1364u3LWgQ1Ni2S0T0hOp2aHp25iwV45xipZxVRu22fDdyukUA
2aGisLvpqeMOTs5Ruq5EYTsJWXBBMsCIHj3YzKHiEv6jHB37agFkfwNa2/pG+8saD3XtOzr025FW
eEvycH+1prV5IfOJOOa5Gs1jUJvV2T2w3GFE9sdds5FfKksTfeWErkSEKGuG26Zd9l1Aj53nnJWX
CKPyl85UwbNLTxTSUWJY+CFG12YIGAh+lkojxKid4N4rRfXMAkd8OE5uwmBWEDW8EwkJ1OGQOCqI
NQGD/XW5NP3tpvvti2TEftYxtHTuKRc6/yQ8ZT7X4LhY/o5JoiQ2gJSqoWM0nSZDSqki0nfDTcYi
FsNsPtmumN5zfOVbPCwA5vZkUBK+WE70pYG6p57DxShgbI38p38zDIr1s2BkuUpLQQ2YNha3jLIt
9X2Z6uRqLlZczGlgw05vfCIHIkn9eaLTCJ86985aCaISmVwLfyxvh4AsX2YEC7U1a6i1Ix9xIJNf
2dtLhOMb1FcmhvMMUrCVnMWE7rWPBKfY0aeiPVJMrdgpEn57RNYGGh1JT/S0GWq6CsQAcYEd6OhJ
UVSh2+qmBouKgu2itS11Glqv7vYODLomCprUahCHToUTIkS8WhPmLxqz2B3DWcOm94MLOFwB/DtR
nQ3GXZ0b50m5JZbL2irosmSN4aDP7FDUPKLvPl9WpAfE8tfPpr89eP5yPP3/ViYBhT4bEP7+kAKW
pbP/unr/+PzeNjlew9/9Y2eT2B+/94+zyvrtbO+jXCLWC7LI2cL4+1nFKcYhdLbcnjGHIAz4vH+U
S2fTFwp96Lzcfg0YLP88q4zfcK4DmTWwf9DgdH7lqPodO/jncglDGYQwqi9kO6zWnyFBxup2MtML
AzOvnfyjsWbmJbK+z1xds2m9FilvWjGsNIv9r+agXrNMnFx3dt838OeHJuu/Oyn8cTagW9CmTh0O
rtMeLVSMq9NzdgRvVirkvi7Ng5+YdyYZo5T4txDEGKYq+6addfbDaTqiFvvuVGKRytGTG8tw3VY/
YAfSK62GZFcZQf6gIcbdbNmFUZ6GtawfSrScjC95RwgqjAQ6kID99L7tSIUfJFkK+Jfd4gawfByg
siQLvJX7lXbQVbbmwVVeN0yy7ImXxeCF181T1fbPXb1d0We+MrmbHzDhh3mDyt1tojr3VgYijbVD
4E8Po23dG8fJ5JWXkuwAfwitXlTr5DT21ZNOLUR4towA3n9YaGmipO8RbdcpkUttR9s3Jfeds3RK
eu7iWl1yl7ysvfZ7lpvfO18clcPZXBj1izcZNEly85Fj2NqPqa/CubEfLFM0Ifr2cK17sa+W+aXv
CJ5It8euVJ/0YKZLUaFxaL23rfYunHpJ91YhvzdcmwqTq+KyirsmT760TUCWdp8S8kaqPDa5KrhO
c8umLdAU+5FEyVl9Jj3SZ/WjNfo9YpzhszaFEXdnIfk2dFcbv9ms6uzRcm03tGza8TTfJR26LnYW
2Xz/b+bOZMlOJFvXr3JfgDJaB6Yb2P2OvpE0wUIhJX3j9DA/T3Zf7H7kKasjhaIirO7oTLIsM1XJ
Bhz3tf71N3BsSZ0eU/su1vOHuLkjZSUDgAzpQCGD3CcTY/bcbR9s3XhhtM04O8V0VxkZHvFTC61b
ti58WBJKFzIZnRkYJWmu2kbvrm1zwc1q7tAyFIOG14mo+amgmXof7eMmF2RfZoFRdcgPJAhcbReu
h9uPtptGjroJcyngHBtrX4xgNkrJsaxKoPtpjL/NYGNgoANEkNG+sZQIZsvgnBRHcZhakLHMDYMV
LjqeMSqqHUIp/aICyqzq4nvC1j9qS4uVBZPxBELCvFz3nMAbTR92swRyjHqSelLgEDGRz5oIEt4K
bBZ60h1Vvfpe2aXjM/eu0UNgVT8UcBU8nVzar7rTfrVjpUqgXUbUXnrU9LtwYtSLnVnbPo+5UWzg
xYBF9Kc5NHYsc79RJYCCnT4I05j5PnLYzGMiNnYFlS2yFPOrAvODvzWDSSr3GMczH4ETP+kbRA/w
DnXeAMONG6silTz8Sg7WmoZydEpkIM99pvvw03B6KQ6oKnW/BYW/suLltiUjag8gHF6nzR6DNM63
fjnMZRKoblNsmqL6CQ4Jv4P3EdhtjROR+y2yVU/ly9UsQsWS5Ks1kFKiRCCbvJQGjDIzA9eCb9np
0kvJodgLe673DErHG4Mw3V3FlN8vWmhHjLLu81LANICPEMd4ZggVXM3+y1yMC8En0RV5cy/WHNpX
cY35c1hdORlxrkXOf1pEpFyM0RYrePT7Z0Ipjb2aqiXBC4V21y9/6x+YBa8+Juc2GxnfWXxipMLi
im0Q3gVPYxj7V5mT42PCT6gbi5GRBMTFLw6qLZkLpV6/EkQHu7hvO3w+fyIbOvZxfANpaM28Itxd
n15cOHsBmSAMKQb1mhbENzXlFJL01iUFs8WeBIOGTyYqSXRQtJ3iTt8QJObkgCzoBA2n28taslaw
h92kuZFRl4/PBM6c01HiobGQtIfU5jiFOIlPMWlQCiqbdL4jQYXXSly3KFOMPZQoOZWVviPwA7FT
3gJaZsrZyRneWxJhr2sv39RMOXaG/W0uitOkRskVUcJpYFvFCHVl/qolts/Q7Bxh6uWh5391I6K4
zGobUag65nJhaln4+MfbXlNZe+abmKTAsjJaNnqkog9qOGxGuXi1+BbVGqljFNwXWxAdqnyZwEC9
eFr2Upk2sdq+OJJZhRweJuYlSDueIV8PgSqnr3M/XNJE+mgYgOEjiThUcS+RPdI8mKVyVBwiyJJ0
Igu6ZCIviduwSMJ8JX5S2YQj8yp0Vy/JAnfIcZdbuyVkxtbgY0rtL20wulMoS92vbP21nSaD9LGn
MZrTC5TH6VuC5/0Wsu5zKVANEMx7I4YHxYrMY0/lvAnlnBzDWkAAJQbvhtSle+IzxVZN3Mif3ahc
IWDeIsMmptBuUJochULIa5PCsJq+447X+2lUfGXiA/Rhfy3LetiZSS+2DgLkjhkGc3jbV9TkKtHq
GyC8U1LhRApF0FPFoG1K1zwmeFJuXFo4/KYH07Pr4bVOZmuTQA7wsC18jOxO2xEt+zq3KGpd9KH3
qjrJW5jC7abXELxtEP9Fh6yTJnO6WnnMO8LU+lJTgqpGfpEyQg2adaW5RGA9YcveXYhB6G8sVUF0
lhTySoRZczfFqXJFKqV1qAbq3Wh04r+QU+XnTszMrHO0SSegyHYHHm1/YeYOcUf0i4khYLtsi3iO
n2vdsg+urBdPLovx3UV2dM45RigpMog588RqJRhAwy2DB1b2zxEsvxfI1+aRYWcYSE30xzaeMG6G
z37nDFXnRxhITp5a5sW+1dP8LltC/dpRlATvMgdKXTl7Vt5Y+z7p6q2bqMiTjLhq/3IduLBqT6lv
OlAxkH8xu9Zb62gWRXvdFY1+Woz5RXHJa87cDIZoWsgHhHk9AhLeeTg1KP/m0ZdlOt6qERGVo1qE
r5CfQmhHOEAc5NxB6uskkYaW3pYX4ozqk5E1bWBaUr2mcyKpma+afb1puhsL8htmw2JiJJxvrf7F
ciYvjJhdb8qig6BVxdeMPPvrKXUsApSkkIlvNU1zO06uglSyWzZTr1tYyccopFJhjldrn0xecNh6
7pJERyUyI3eDhK1hOgUxB3zBqoI+T8SXboqm6ziTL4yTBp/Offw+WroCuVKH9xrN1kAdZhDAmotS
3JFvthxRTMi7NR5j26GTIyeINMENuyL+eYmy7CIAg5Mdq8Irq6vQzk6h026N0BecYW77MmiTuuu7
4hUoxVNm4Y+ZOBGDROul54eyG7pHuCJgCKNvOeO3tMhPyoxuSeTjQW/G9LrvC8u3u8ikJEMDUVt/
P1gQiUIl2DDXaY7VcxUjQlhi/biKmwj2owFvU98GwLi1MVY+EXKFu2J7Bz3BM2iQ8bFm3eacEkx1
xt2Y5j8gYuleP9n54xwOTy1xUAyWjAivkLgI+gJsoyxRvVQuoVxauZW1Xl0zCLlUhbN3hPkoM+ZI
1Fbyfhrx2BrErRufRp2PcAkZUlkQLclnUq9MuAvITept4Uw3Unae2jDKzahDCTOXCR9youRkYxtK
9WiR2gs675n6fOgZDTI+2CJUSnahktyNUUuDKqJpi4ztWCTh07LA+rVrLJvSWRRHeyLbCTadeztF
fREQCLwzMzVgGPNkiEaebeDbTR0zmt305fyFpuILhzQum/Xko7Pa685fEqeBaxtj88NUQYwZ+bMv
SumsCBqnRDK2fjPNfiO610hqy7F3H6YsOsMq2WLD2wbu1CKAIP2RSC98+CYVbSKUhgXKc9Y+T25J
VAi1YN66Pn3djT4tpa/S0hDKu6pljpCyxo0lw+QnvHkEHm56kd16uHRPWiyVs+FkF6bBS0AQfA0H
6WKBhLVOtXGT4aJ22RnN+dFAwOotFY5Aep7du6tQz+2OZL8RdVnBuscvKNdmzke1m7XhZ94TcU5I
2beskcnOVJeTliur6hQ1EVmwQd+5JH03McO7AiHhZJVHc6D25uwiLQMpMcahjLWgcTUTBwP/CQU9
8dQIjfG+uGpzLm8u1+3iFOhz+Zlut43IIHtmuGScm1mCD/7n4MGHsMBvAMK/hRn+F+LbmDtik06j
/+/hgxOON8Nv+Pa//k//xA20fwDeuavZmGrYQNJAAP/CDVSaEv4xFiPaGrDzP7iB8Q9QATQTf2Pf
wlpThH7FuG1siA0NarypYWTzH2DcRLq/Uffrmg2GjhZeQPrBmOmtp0eehmmxiKz0dFU2dxDxl6PS
t9FBwiFB80SLXOV+XPbQ+OZKhcfd5k+2Vf+IqvzbMBtHve9eqKPdgKSlBbi77lj3gwELFexyIkjz
dhooXfq/DwS9fYmSadzOaDIqbZ7xugCFVOR4HaX0hkYZPo02KbWCGrZsi1tFM5J97EC4Hel55jri
tI20a5jyqDhnWJhDtQYoalBPE/2+GY+Vox2ntImOjRI/Tkn3U//77GICfVXqKOSVcoAP1rc23HJs
WCgbeqbh4XfNHTHEkFflZJ0nO/ui2xrfXRGdIlMSHVz0B60uomAg3zlkKOD1or7TVb3YlQjC4WhP
+X5c8iu6aP0QKvnJtquzM3NyASldksS67SmpygUFO1BN5c2MuLcyS69TZc6DwejDAG+lm4KonKPJ
gd038z4dkAAgvC93bloETtbu7MpG0ylblL4Rja0unrpW3SyNC0+xpRcA9ExdivnJMO6jaLqS9cBm
UN2puGHJvt7TolOjNQesDL2yNg4wJM+DagRO0p9XAeCEmgEL24gsY+iIaf2QZyF/UtqPbkviYhIa
TzPyQASxxKXqQtu5RfOIP/OWnkvZ43pVXmaTwOFUVQLg1SSAKEb/Hb1mzeTF9rKr11omK2P9EMua
uqpdDmUc3hdAKmUBsRALSWKCYdmULSN+y2yCNKbdKJDmzbBGIGgcoFTs9VLuJQOKJCdHOUt3JcMB
qNdZ4kdZe6pldBqJQ/cUsk42Cp04ZSDpexpdSFZ2HTov6aET2VI3/4Qe2DLLCINlyCi4Je12n9jQ
ufpXeFnndK3ZtBZJb6aTwVZkO1M6/Dkt36k6lHBEi/tUEjGL7PclV+dv+InuZke227kvz0tePClt
dlOI/pqq08/a4SEsTJhyJIRO5OHqFFs6qsQ21XZJjQYvSTkcR9P5LvNih7rd3Aqon56qlaVHj5+g
da+Oo62SX9vdTYN+UA1xNqrpIHB02Awz/UzWqxy7pgFnQ7GewtK+okSkN+rFneaU3MhYnVHuRAGE
wT3SGZSbdMHzgtqKjF7q3N71C0iR6JSLoDaj+7oklLOuAnsOn8d5iXgU3XdsIqHkxK+mrjzNZSmP
BrGXSF1fF9t+adruFOnxq60C5SuT9aCTI/nai+QeLPEw2drZsOazUWCiN8s9MfRoM2bpj1aySyGa
N2W9I7Pt1lXW0cnsnrEVfIwJto+kHsA6vJdks9eackcpyUwAiYpExu6K8kFPGRiHmbbFaHUnyJv1
zNx9XuXafWxQGoUvC2R4bzHkbeNUfh12lw4h4ZLC01LJiKMg2iPtGWiarH1YVz/sLj+kzg895+hV
2+oeeeuRtgaOHzWw3zT9sHVKNoms7zyrE90+H5vSE4XJILkZDrZpF9t6ejLU6BRGlc9ojweMeHOj
l/oDfwPrlWj1uUVPsehfWaIhTbhOHLRZBKlk+KSx4UhFOdKzbNGY5dcy1cqDaKytqPoHubSPOrlS
Ayolr5nwEK806XVqV/ghbsI76L/RZqnjR4TzVMyQiTL3mTrAd/TqMjDE8J0h2cNay3xXPLnlY+w8
UjcuHiTrba3Fs6+Mxu2Q4PUE3fyyduvFpD8xLUKzGfqtM79W1NpIBwhUnXHTTFo33bfdpAdaLrwO
r2BrSq7UdCKQnPhzFMXixNj3UoDOVT0ccoNPd5OOi4/V9aNllze2xcfWLylfiV7jeRjiI6W3CDz6
/mtiW3cmebI4bO1xq7nRzf4ZvUvvhwZQErk8LvoVtrXCvIpn4iDrZfjRVkYNB6UwNkaV3vbT8K2o
IoHQjv67aZzHZizxE4G9NIeV5QmreBnjxMCisLmtpLot8OvYQIMeVobm89jzd60ZEb5aVgmlp0t7
UwIITcZxxAGWrQDNlzI+i0xb7ocpfmrN8jsq2jM6wleoNzdRkX9hOz80oXrIB5c83J4UWa3HdaDf
6z2K57BvDhSOfM0JjxsMf5vXc7/h7KBWFVCIpTEgNZqnI53bd0UgzBcxff5ijz6WDZdZd17zYUKv
COsqcBvjqRSF7cciJ/AUmd00mpxMa6xr5P41YoK1RS/Ws8trPWU3KsDUFsO5ktG3CfsKJ82Pi1ns
GuiNGw63bBO59itD1FPV19eJwRBrWb0y6mGqQRcZs9pR+VxqqdyKKLlJjPmpUJWfgxYDPo7dwZy1
u24WaKqEjczIvh3t7GJW3U2BtAtQeDUvszeOM1wxkvc6I+nR4U8nlM4JAix7X43M6xQ6g4CQtX1n
gwr3DG1HsI9Naug/7FS/4XU+snE15yyr9xmSINB5rGyYJd/ZI/pSR0HBjWOdB/t19Kp++jlF2j3y
ysrrlOGEdvCKoyPDlAWdzhyqQZOSLNu1VN96tU2U+TaH0L0ZW0duzSq70RzzWNTObVJlFku3h7My
gBIuJuy9ZIy+txO868GFbGxmr63uHGNctBF9LemFigaeqKvxDl37eTRRe3dLCyt7xP8zJhm3Tqq7
pC6+aGgaOdzz/TCUTNHdrA6YcQeONlwVa9nV9Wc9h0EMJqG4xr5aZA5H1SBLCXlY45wGEioORV3w
bWGdY5rD4BuRBkSt99olqb8K6F/EW3hQsHy8Xg6dpV5lnbuLu1H6bsd83dYWtod2OxbzNp9tm8TA
7kAmTeZp2fItEc73WUNQbEe9g+BRvZ5t2DX18rUKeU+CRK5EVHjQ4nWcGdlLq5vxyZinE1MpHBjc
4c5g6gw1rtgZNZ4C6dyynEvjnLSFSdZWbWzcvq9Jdy+GXYn8BJWf9WIYS+53yXjBfUeFaA68kBnY
/Tgg8OaAIBcRxKPlFIdZlq9yoEdq3OTCJBrucTEie+2SvTDKcat1sQmGlT0oiXrWrTDdsZH1QTiY
yPCmRAZRhc9NrDagLFGebhs0nrASWzZbyzxDWWeK27JrpNpxHpoQ4X30PE6y3y6zNHaG1eHWpa+2
NQiYtrFFx2dFo76pYull2IVz3whFADhKW3/R6pJBAWfBloTkK/a502AMZ3bymS0xudhO+WLnvK5E
QbyMSYLi4cAIiRHnITVCwN91tMdZQoRrOhG/1ObXAqlokFvOY6fPd6JPvo7LfNEL7Gvb9MXu7W7T
2HAXkZgOgR4zw7M6HBBmF7W3kDWlQJgDJpbreDyyf9ZGLwL2xQSHyRkyP1wQmZIcLi+yDtVNO4zX
im7AbpDGbbdmBpIxfDU2EwozoFRngnHZK8o94rbdPHWnQjeOjANAkXrjR22b2skmJmqpncfWdIJG
cTAZIm4NySwAdb3tqnAbizrzF5zpt9hp8mkpNplvHOGGUxneWGYT6iwbUwQVorM7j1/nLvJ60w43
2L2f50YNN2ymDUq+wU8EAe9pHt6NEPApksnndpv0JZv6s6YB4pOoN/rQLa+EzY9o09T0iOwEiYzK
faaanN+yv2X10amH+o9OVo9hWEJmBrQtjABjhY6EmuXBcZwQlFc+YOtTr1Yhp1afv+ArQ/ODG8oG
mONBD5vzlBoPcKevUYvetWV/Yg0XvNbxgSRdxiOa9b11h0unpjiVKNPRSPP9bI0nMzYOkWAANuBQ
zgjYCuaUgsqs+pshJwi5KZSfeiXRxFIMLzWJ0kPqXkdWV6B/HU5jWWVEeLMg5zb3YdNYvgLw7GVZ
uLcUgJPaRWER/RUi9NhZMJNzThXkTuUmbCvrKIvxOXOidJdHxbdeyQKrcQ849zhn1emKHYKg/pjF
4sp00zzg6ZFtvmzJMboA9jODcQOcGb5U9sSuo9b9AdZ6t8dJYdgKRe2ZdbiIS1Tio2OL7Rp3kn4/
90wBMfPJj3PcqUEX5uPRaMrjYk2PmHqfZgPsSibuy9BTuLZ5R4Hrtr5tW8e6Zw4F9VvZJr2SU6ao
MzHljCqx2mi8tnOPE7j+FquRxFfH+Qu2vuTPqNZNjKVJP7cpwy6dLhSAyeiKMzSUJ0eWpyR0cKGv
DBtwJnsxar5Gs7IdD0eK7dTgIsGIjDJwQOBulA1aMaabSlqg623ymwG+vpdg1uFpo0xumzj9runx
csIZ4VhYaJWI2dXp6pSdief9Tk370AsF7SgeRVeQ7W/i2HrprMbYQIW56hTsB2VTbVeyNDqsTTNa
tzbyw2xxrkyq2A2c951qsiwUiQlb9QUyZkLjFzGEj8HOUsstqZ7nb2LAlqtIHvlcX6EeXDPTpr9o
EBU4c/PDrZPaU5b4XpSvZJw+C6Mpto1RbE1qazpYRPbzKpbp4Ahvs2zRvsUa1nVOXCP4QZjBQlSY
dGd1ftZd7UXDicALCWlGjCRUcJf4vlsnMtA3FoYnji+yXPWRzNBAuID4qQZvOvFrcYYK8CWNbwsK
wS7XIGlr1qZNyoelW4VAMWAv/hsGg3oNu7k2GX44VbDMjMgHShADZ7XupiY4ConxRsMbZR8P2Z0w
rt0yRUu26sJ1u/GLuT3UNRqCCuMZFdBbcaxtErbwm2JxclUGdprefCkjnD1ACNgUezEHAic9TnTz
tlO/TKMMD3ptbkua3KUwDqLsu43pyOdpgOMTyuVJ2vBZjfkSsnuH43xF8kdDRK9xrUMQwh9lh0YZ
qHS8LbMQ/WWXXOFld8L25qJaxqWjBItF+QhL7wEN1b2bVU/aqO3bGOMTS2sR1phBHM8PwAiQ4932
xq5xSBhcZOKVjrd4rn8Nq07b4LjY0Oz2X9L0isnrY1NYqh/FbbbXxfyjWRiktLSmJhVYOK5tPGB3
Vvf9RrVizQsXoXtWPXl5MyY0xuVxcDEUX2BlbZBJwKsPkyPS9I0Svhr688iGOCzyNhnmeDdE+ZdT
IdwLg/fLMGhHdYLLoA7hddwM+QFDlGPJdZpiNjxspn62tjzXqsMYudgp6+hCtQCeEVPiYbihzPyy
FC+SIVT9YrpYyXRZiYJu2KLj3rOJql7fJhykWngoOlgIPSaLYXU39f0CIxLmJYz2+9mwlZM69uSk
WnO2lcNArW+rV7NtPmCNCSAMOFvwB/Bnb7T9KvNHZJIb1Q+LvBww2OWqSWxv0RkE9E29V4V2VRP6
rIXDHnH1A/SCZlvOL1ZqvdjStg/Z9FeaT4cUJKEo1dWLZ7mycK/qK+WHxi96NtV0o6rOl1Iu1b7v
sh9VyF04wzxczVDrNhi9e7qIsauT+Ip0SaoH+cqirt1Q22JcQBBIDFqHw4BCYJQ3Vr2y08D5DFB3
D29EuI1lov/VrNq7qVu5NXoX7nRsCC6D5ShHLM/Sk+gMLZg0YACcHjPfDFFntb31/0Ga/reI8W+4
8ocI9P9CbNk2KR1gMTsgv9hfGXDqP8KZ/+9/5S/lj/9zaNf/aX9lqb37H/oX9oxBNx7W+HCsHt3G
vzhrmvsPQ4N3jYsy7tYE/WCH/k/OmlBXfjUuyK4wtd8p/pb7D4c0eA3yLZEBSASM/wR7fut/jHM6
8DfXhyFnkzH3xv/YbDDASAbUkehBsFVA1QVyII4ybQbAAjFtf3le/6R3/2ol/t7lwLl50jYucXja
/u5i2wmsTS2XnL6UdiuoK07UoYPs0DBvBYDT7f8ei7Do3qeP82x/FTCo6+2trHYDCjsutuab62Ut
Pu/S4siyFf4yjlp3sea8v1FzRlpz2+YQe6q5O7hxHm1d2t79x/f71ux5vb6Le65p8wugLMJK/NW1
Nyv6RHPqgiMzrsVBYvDplamV7z6+ypvpwXqXOu6vuilsFWLgH1dpoG3og8ZLrMeSQXlbbdHm1l6h
JnPw8aXeeaDUWQ5LhhKTgnn997+YnDc1dgNGPS9+ZkKB6VwFe0FLutQiVb7XMO708Gq2gm5UFigK
Y/XJnWrvXZ85DfJa4+9grPWB/3J906nQopG15stFLoOXilxjgu2gwM16PrZNbBXNTjY9NC5V1uml
QB1MLVAhFUd5JuN7XKWMnqLazPDJq+LUiwZkBX7RK9HNopvzjyTs7Vf0o8lna1F77zVBXdN1ZjyW
LaxV6fDLb09d5tD4z7P4MYkNRIy1gey7KHBTR7kpJtXZTKpyCctQ8+M4bTYCxvKBxV3u20rJr/lu
Eua1QPBKGH7m+LwuxF+oq38vIVz+bQ07bbI73qospsTpyjrEsVvR6A1Gade7CP4UoM3gJS2ll0zs
0Ee4P31i4P3OjoCcksBklCRM7RyEJL8+lAoyeTjbxuKjROy3djcvBzmMOOgO0w91aP/7KPu3+8Ef
r4B7wy9c56Nco1aMN6+gLarRVbLJhIk0Whg6NO4NnR6ELx047+Mv5Y9Pf72UiVYY+Zaji7cfJTZy
rdRa6JRVXe3K0IGuOMjik/thOvn7a+MiOrxldRVnodXiBPn16eHQYoomDk0fW8VwM2udDFKTrsBq
SLHEZdtDtN5/sgX88cbWa5rMUNkIVNs21n//yzJWtB7D9Sa1SD0Nx5uxzOWFvLjYd7Mm8p1Sax8+
fpB/x879tjbXC1psb6Q9k/j+NquzyPrJlIILJgXa4JxRCFSxKPE100n8bs6+tkRQn3ohu/uCj2pf
MLgK8KrKPtnM3/8hLB4bPjkBRGJdXb/cOZ1vMU9wTn1MC5Y9MIW8RDmd+IjFwqZgNsnQVmHS3+KF
SRcsD002loiSOFQ/fiR/vnZm4vjRATg4lsY3+/sPEXVdx7LILL+WcEkE0vhdRdCNYyLggBhVbzLs
HT/bev/YIgQXRaG4Uuh1kj3fvHdRGkx4mGP7usKgBT96b8phkBLoOXsiTzFwwAoXl/P1NzhRoBYw
TzLLdLdGvLSewBluP4xS9WEUYg4nmxOQguGjPus+WTDvPB0c+YXD981rcuw3W0ovzVKQxKn6eKXd
CZEvt5ERFnd5Lb5WXQKeK3Mn/uSaf5xLSA9MdtG/Hw6kzzcfItZ/UUhaKCr7TMoTrDriWCyR+Ngr
hw8YLbxWyiomJxhhG5nErn68Hv6Oc/j9E+Hy607DmjDQar45loVexXPZOjxctbV5zI58JLXFxODK
NP02N/ptkis4neHq6od6Vfhdala7WcV5iO7DCqyp1aGnF1iFjRzkWVX3gXAZJADjF/7HP/bdR2Wj
COEDEoLssN8XL7GVNVDPQhYFSo5NMSoNDTTYrDYMtZ9VyUFGzurc8pNSMTt9fO131rBrku5D7Un4
HHvz79e2EzfB4IbX1HVtf5WFDUr3aW6OdQuWG2Gov404CB8mqzY+ues/Tx7e0C9XfvP1tIyP9E4K
FiXMtcAxKM/6ckgDha7z43t8b/lzyEEjQVBs0Nj8fo+yQvYkl171oWJ1gWxqyokJU4pI0+IdwUVQ
YfXF/GQFvvdSf73om9tzR+F2OBnheesYxU4za3tfhuXropo3AjyZsRFQKHx/+7TE9X9aQvDtkUqj
0l6R5oKK7vcbJhyiTbOQ773CiQXXItmcrVXBlZXmsC0xqPhkEb33KsmVIv6DDoZwzzcfG0MRrIDw
WvPNAh8UOwuzXZiJ72tG3iftyzsnDre2dodEVq068Df9i6KYC44wAD9lUXR+kkWDX5YD06GWcaA7
w1+UorIhKQylPymrb43LKLtUYUl+vKj+yB0GEXEtNFeEn9uaTff2+0O2TJVxcYypMeZezcYYmEjg
OAzdvszywK5q51rph9qDpGMGSwm6zygatsrcxtdGBmUJ+GI6VnTKh09+2PoI3m59Qmi899WNiPCu
339YPPcm7g8GDuAWA/AYWkvj1LfQjHTMaRbYHHMxHmIdlyLbClGYNyia3IYtsNSMMfj4x7z36Qnb
gq+mUUw7f8eA/lIg6HkvYm0ZNH+Eub6l2MZCRdTJPp0V+zYu3Og6LIvPoszf+/TYi4W5BmQZlmn+
/gAwUolte9A0nzAYOgr0q3tRzBelc3GOUPMkKC1I2H1DfAfWFdnu41vW1hf/9vlj9MiAzKYgJE70
98s7yUJL4vA1YCcqDjrd4VlTFbE1R8iPSpiDcjEJRzBKj4YaoEHKEE5X/LEF4bLLfNGocROsc3EQ
rVkzAsc55OOf+N73altQLfiUaG7ePqAiE80URz1pUmWJdtYmK8Ls0mnbWp37SUrPew+DkDJkiFyM
PeLN3qtj2NDmmcH3qmXWz8HNVS+3886TUOS2MwZbnyy4P88z+G0WhZnNR2kRRPT7wx/Z/edM2JqP
FAfWCqMbqMblRAgK/G1dahcIObjMatHTx490XVO/v3Suu1YGPFGXvm39Xb8sdDPUBbgnjao1k7IY
rYbYg4NX2MdX+XNlcxVYm6aBspJC8M2eo2MLaZmhpfnYKto3DgIOzzX6zItzszuEGXpCiPQFrOrw
hzM5zifb/J/vcr06tT6FHTXV23eJP1ExVoR4+a4Su1St1hpP4ESPOaw9P5Kp8slm/+fmQXQrRFD8
XNfiXn/zHcO7ttw6RmuJ6C0OpMT7yFpIbZ1wl/bRzkXB0ibm/uNH/N6LBHlcmwkAuT/cFYxQb4p0
vahamuMlomrzWwyL/uMvkK1BU2ka+TY4Nd8s057xmcMkFU0bLUKADTJ0Kzn3zHydxf/4hv782NdL
2av9yVoPvD0x0WsnIexM3hXBGL5WINTBpa3ze6LUtx9f6r0FAkpracSlUzfZ6wv95SNosQCLzRzx
34Bnw3bMs+8x0dJMszsAsBlB08eXe/fOXDALYFrw5rfRe4sIlw4/f0gMaZt6raQF1V3kkXrGXz6+
1Dt1hw4XmdclaPQM4+1a1BdJEIdFrBp2odl2DKshiGHs+JPmoBkcC4QYCK5vsrKqfWQt2LzXs46t
p6IWn3wVn/6Ut1uqUku36CokkKPa+4NTOx5mJ8XW6NTZc5QSn9gIYiDHY/LFoVDw62KCHds01icP
5b3vE+dd/HZAXMCP3ixi/PhiaB+ZhuRET/cOIb2TjtyJ0aSlDZhhR1DrPn4N7y0wDnZcVOhX2N7f
3LoSaVi7AZr5NeTxIEuFHrSGQ8BOHd+HmZIEH1/uvRtkbE4WHCeJ4OX/vp6dOWOUhK+Z389JcjDU
CUO5POy9oi9vrVXbhAvDZ5nO7x1g1NCAoWhVrT/gv0RoMJFDcz1ICF1SKgVvTz0edhiXNLcMJ4YN
gwJ1J6TjfLKw3n24wl5PF5VSzXhzhMnY6E1cynQ/raESVJC9g2LUSkiqVRzwMj/7pt77fFf9gYbe
wKROe4PZjN2UmqPC0zXwLCGTrmdybZXEvtis7Y9fpPHOm6RhoCKA2A5a47y5NyNUdSiRCd9Mq0yX
upOQOlYDyiaBVixjUjYgNuVzSUCe5sJ/U91zo5O85NS4DVooeOhxcGKKRnMTcwRi2IhB2oKXgLFM
6X4kMWZHKKvwMYB/VMMIES8z50cdHsIpqbtsa3X4rJWqM+5CBNy4wrjMClrAImWex0OSxvaBGLDm
RPoANFcbhl9kaP0n2/M7D1zDDALrIKLxbP1tmwZHT8+WiaUVj0Xmi1pvb0E5qiCW0fLJl6O9+8D/
51pvAbkswYs/inWaEDRd58Kde2+BkQdiKeSBSLfGd5e22+IpYm5DiLLboY3wyU4zmM2tlJtUYlOD
IWrjDc1QnuQc9/zOQXzySN5Z8zyS1TOMh2LZWDP9dmKFq1NAXdMrjazTI0qnB0xnyIJheMb+vpCs
+/FC/H/cnUd33Eizpv/L7NEH3ixmU5ZVNCJlSpQ2OJJagvcugV9/n6T63mGB9RVGvZvp061FS2IC
iczIyIjXXBzPVTn0uZrBk5mNh30XiHiZwHld7z/Rn29vGjyQdnWXGTuzGpKF73Dxk1OZxK6SbIaM
//z9lAC1/NZWtE1Ta8F9PKZgYygqb3sIqQt77CX4zlJgSm2WJ0uiXL8smVm9Ov0VMx6UWJZZsjpr
EY70odiFk6G8FxaAsXWB9c9jIhzn0WvV94hfY/yUJBFC94r3EKUo8JUajOpK/xl3jXZfCw+uZdZg
D78OyzRjmaDDaBzLUqCi7BchlbGyhTiu1htFoIC55oopEBLNBF0a3y8Hay1sv0cnQsmnfF1VpXOC
TovNWRX61tFXKlQRNCVzITtMzfAoMHw6eikOyvSZjO5D5VAtWVExRXuNnFwCZNLwXZriRbdKA93+
ZqWGQJfKMlDzHawixWzNyXNrFzpoQ8CY14CcWugqAVx0EkQ6/TSBt1109CYgde4rRAk/K6HhfnaH
doDipHcPGPaMzxnWPv2KMFbvSnSndc70Vv+ccetJd95g1R0Bs2wMSIRx+3UAj/8BVXNtBxWJv4YR
mvlQIjT0xUOc833bSUVevJG21IMAo+aaGPN1axvwijHBaf4OrC5KV9TrfXVtmtiFrBsuH3uYPMA4
r6/9SyGBu5HKXdA18E+Z3Ysncginq9BdpdRa3yS5/VylXbQ1OmyNXaheq57u9MKYl9a/SW2e+yAH
OAOcr8kAdTU3sxjTyKbhAI4VAZEmHLeNSJqF9X9xKINKB5hLao3aLBuy0Pd29b6VsrKEkrxUmz38
tOJ5mvg412fyQokB8BsxC54dTSfe7/y1dCnN3pU9qile4mwMr7Vu1SzUb2Ci3aH01MHxhhkFBKna
eWOgbWtj9NZgB60jqDR8WqN02FapMR2GyWohFHfe/voTXvrWFkm5RBlQBZn7VeN6INC6FurGD7IC
6Had4s5q22v8SutVjMXWXR87C8nhhYqcLmEjKoGcvIKWzPmsDJ2pC6dvtE0OeDXGetNQtoiD4J+U
9+WPTIoxr0q0icFeB10ImUIEnzClEid8WP0PQwW4dBUlXfGInI+WLzydLr//LDzqGqVCMjtyKzrL
50+XwaiqSs3HbQYFUhB/vTSoKrRa9MjSCve2GzTtOeE2byJpbYCLgEEbP4SGAWaeMl/0nANF/AXX
IrsLIuR18SA11YdJIHXDTaz5ghun9wT5Cc8Vn0Tle6U0zieBJdTfnTHW9sLrXDjIdPqP6HSDIaGK
Pwv2QN5wycwENTa0lHdONH5tys5cC1dF5Lqx9D9fT7pOK8k06XciXDWLHcyz5kPk5NM2KqBxR1RA
+nFSsP3QfkwSB5pzzra+vogv7GiqpzR0scigIuDJ3391oNWT21c5EhQ0FaOAem3RrCfAJujOmtXC
UC+F0Pnq4FYJ2IDzkygiV8+rsQDCon4Y8YJAYlKgcMAP0TaW3nEgHw1F9zdOgVKVN2BzP2XuLSyY
fKdUY/zVwa1z4eNeKDO93Oi41IFohgh8/jBxMyCgbKUkirlXEWMg8/RZOB1xQsEJSR1yiBugUAHz
gXS14nZh+Le4EMxCTNVRmQmQEJahn48/ODE6kyEFXAM+zt8ZasYfJnPCrRjPYtidlvGUtC6l7QSi
p+sm3YdyKmlZoauP/gVWkGWbY5kQ2dxiGnVcCL6XVj7b9wVuA5xhvhQn7C7g5FD7UrJK25dqfG/W
Yq+jzH9MA4yxrq/BS7d9EHEaW40rGZTsWdiAy2qo7khNRTR+uaFfhrNlOVV79MWbdRJKrDF1pJWD
PZlCKQTClAnsUQ8WTje5n2frE6COBIxRbwF9MPskugXPGMqAvgnkDo8GZCdxQ9Fvrr/thYVncEPh
VLMcxwEGc/7hbSfttSYd0MpNbe2pGPURYgs0s7RvxQ7MV75J1L4+5GYUHLpqSBde8tLwGg0Dj1QE
Zt+8aUynKEx7GDObqacq509i2uRqgc6JnyU7s0+ln2+PlBaMiTJ0lMfrL39p2cvKElczg+4dkLLz
tw/TxFGjjkpdBFgZw4DUvu3U3tuMrpbt2t4db2RXgHKkcLdoj6Oj4sQpOqtcLePBxsGlTIHLRtZ7
txzKhamRy2z+/aV6MuBQFa1lbxaAI6+fQPkb+mZ04KeEk6491qQnBzSTWJAGTIURX7CFQHBpULoo
ACBZ/pSAZ0ERwRegUDbSycG47eo6eTC6fNpFDux77BGd27FdaurJnzh/TdJcYh73M40y9/kniDFM
gzLIiPiAQLwFbL/TgdVvhgzpkNAJDdle7NBjCzGDRj5DMlbEx8Srv6USTa7g97Iw8RfCjWFpoDb4
l+xhDg5IERPtCnRXwEFH9QfFsbs9rhafsC2193gI1gvx5sKZx3XY47jjXkzJeFaUSVDa9400NzaR
ZkH2LS3uSB25pO3hJLuw3uXPmk82eF3KMqgm48QlX/3VmWex39LAS40N7eP2FmVGeiZhG68HvJtg
bUsXkwH9L2yGqVZn+N6V8AgWovmlJUZGBm6TCQZ6MTvjo8BqmlzlGSa4sOz7AuHgyfmUQ4yB7Rbj
jBIX36+/98UhQSpJXAobal73irWoEALJZEBTYfuQa0NKGlODLAkgfwNqwTu+xeBtYR1djC5EFgkU
BQEMWPV8tovajOpE81lIieEfqhSuJnwy+7byx2nvVlAuMHVxt2gOosnrQ/3bTQDpVkGb1/BbUNJQ
Y9T5B6jRULn4QNcn5dIy57Qn8HHyA0I3z5+uTSfXbOD5bKDiggbxkLxySl+sUF60tuhXeUs7Xf7A
+eIDtIYKCkJ4FCxmAY2lgN9MgpcMX8E9aAl1ATvWkp3vFuXeN8qfkZ2IY4Km5rsyKZqDnxEQyt7N
7xHjGNBZDlZkh8Ph+jRc2n60GND2pjEkO1/n02CVQ4dncwQcE9Aial/Ax5p03LQOnm3XR7q0Csnv
AJk64GLAg5+PFHhNFEVg9TaVEjh3Ds6o1HgnZ9+a+E1UEG1vAyNawvxcGhQkD70aic1CJ/180BiI
coSzhrmBhzdsR4EGKirPO0/TdGAUxUcgSh+vv+alCQX3hqAJFT7W/mxdCbxp4ryOTfIIJ10PlUm/
u8EhJWlwlro+1AXMGRkLvTYLfifXlPmtPDLCwELfzaCupRpf7QARA0v1brs46NZe2RHYMi/ahlw5
9yhP6GusaMRdno/qzrW69taM0WQFEF8eShJbFLdR4M57atNjES6E3kuJDgklCHwPGAvH+ew7BE2Q
JE2L4oIyYn5cBd/yTquPYV1X8M+S5NhZU7/SihDFU50K1PWJktWJ+dYDLOuZDtHfdOZ1aLQs8y4o
UOYI3LHfpS0xF4mBHoZTU+6pLsIby5ARdcX4L3aXx92KJUhjhabh+WuHA8Uuy08ZOEQNrVbdAFYv
GhRcHNp/MxRCeGgiG9ADnNm6MwsDyl3FSm/8vF67ao/wWqiPW7dCKev6dL70Ht/Mp0dxlzeC9zCP
7KGbwnYQ1BWxt20eNChvgNOR8/cU7Xvo5tW9CL34WInqBx01nQwGy29r8sQ+nXRwhd1WLRR17zUN
dNvcgENA3NXSWkU31lXBB6XDbcBxsQ/sTIUc7mNrq1TmwltcCg2IRXPfhA2gmi/lk1fJwIhny4RP
gSn77mIXoo+zNXI8bCunqtdd0GBDJxDkuT51cy8FLB44blQJkqJCKBFz5yvCUMYuyZuBqau66DYh
cq0yH8yIcIpoU9NQ3RipeeoyO9gXRZve9gXCdNef4UKEIjhZDocyD4CLyfkjhHS7/MRhpZQK+hEa
+OV3pet8iQRM+OsjXX5bC5cUlUaYbPOdD0VlF6dIXzc3WtCDvW1p0peW+JXkg7uzk6LdoxjVrdUM
kzrDxhVOYHexsC8uFTq42lNMkVNP6JmlIRaG6R2KLeYGMgdK23jyYN1QuPhJD8MNq89FkqmKdraJ
6mvRUr5HldMD7ef5qP0FxkL6d/lx5JrD8xnY0PzALTIcf6OEO3NYDEgDt9gdRlqhQB/EyCInD1hZ
fY8EGBnbdqDmekgN/CVLtNXWI2frwhe6kAWBMVA5kDlDeB65Vl5tgkhDNbFVVRNBVLe7nTQC1DQW
yr2l9IhOFdoCOOvS0gOEIltRUANeROBeD4efnYW9J6rSCp1ThHyV5BCHHldKagALE31xKNpsstum
s8lnb9YEzpgPGB1s0DkgiGDueutYSE8jBb20xGRonYXDF4rgfw8lJ/nVJOZDOtIfYkPFhReu8AZS
t3qDXsjCZpIL9c0wsiIDGtUCPjvbTI7rOw36L+hL5WP7zaYQtAbxk6waIIGHpk+IkhqiSCpeC3sX
TRG0rik1Rx1oy6ZNpeUJCgsLzyST1jfPxLpxaKpTCZ9zh7AvbCohDzibbhHAX5CDoVFSMtDraqfb
Wf0j8kcTdc98uh+g4RzCugn32Mrr2+tPcmkhU8+HjEGYYXvNd/kI36su5LaKS0jWWRXfc6PGlyIH
JVKEibWUzstA/ebNubZbJPQameVswNKwsOkVkIsw2zSNFFGiXHwNlMHad1CK6TtIS5jKStxtFMTV
/VCH3i4STXIK6yFc2FYXXx5mDoCRl3bELKIjjoO6ftGwAKcORRjfnvZNWlWbqnGKHR56Xbrw3S+c
nbSBaHxIAoG8SZ+v+DJurbStUATkxqau8gEhowarPEwLii9UB+MNDo/VwpiXNvQLAFujIshymm1o
ZeyLEhFKY6MaQXDM0nzYQCyt105ULZ3SL+fS/ONCcyJCs1sphc7GQoM/GBStBmRIFXirwjqiJdyI
LfGrXvV50Gzsgho1MvLeBs0WfZ12GQ7Bia/sakXFUKsZgi3mNRgVtGV5QBguu3NNCJDYD4476aS3
oSmPZIup5zdDaI0o3g+IQJhpscdMPFznwnB3oeJU71KolLswynWwKs5Ske1CYozypmRfyy7pmzvZ
ZKKE1yEbD+AxizboqnsbPQztPfpotVTRosychOOh7qZ2IZpdWrLk4lBRMcQEGTZbQdCWPGzSURvq
XKfZI0/SPAa2IoWYYp/biar+iy1iUszGvATXLATnzlcsQsFOpJuodoeNM2LaK5BTK5BvtkpMnIrI
sG+ux6NLM/t6vNmWNEp1skLg1NCPOiR/+tpAwye8A4zTHhpzSB66GnFutD/rh+sDy5vUfOnKWhr/
IY8KuOr8RUMrpk2mAsAAH5z8cq3cPaKBw41gGpEDQyH7PmM1raPKCXZD7C1hui51iqUzignaR2Ki
57hkpa6VLOHmsJnizsMjuYi++KThxyL1xCHMXeT9G729yYTp7wYTC9gKNsU3pJvKo5PXdx5WoVLx
2FkPQ50+9FGSL3yZi08oWbbclSj6M03nMxTj096Z2NRT8gBFiCXx34aouCg5VrOvJAC+dNxh5Y+I
fyKKpu9cPMu5EqfqXaPb9WpA0et+qErjQQ0QX+5JtD9c/4SXWjCmQz5GSwLfP3WOc9QapdKQXJTN
FQUJFIEr1LbI9L8jRNR3Q11OaNFW7uc0SOydoVAGxr0wfaf6Yb1wql5aTBA+PTr/KsFwHgcxhtda
IVW7TI1rO/JlCR6ViXlwJz842p1t77ve/DKRQe4iDCyTfxHyXw8/S6yy0KrHwANEJ0RjfvKpUkBs
oXyGWoz66fqcv4AN5/sGftBLbMDBaE6iiPpY9aywAJiV4Bo+6CNy5IMK4dq0ikMHe+V94OrNHeps
OXlOPO4DNQ8PpcupJ3Lfes9t5u9Mjz94XCePYDWtjaUJ55m8ELhurlgPtIBQwE9tIPMxPouZaTQr
fUjaOxy7tC9o7mtbLUd3Ki6kGreVFHvh9aB29CC/8+mO7hBLcHcIXxt3Fq3oo9Xp1a5L9W6rawhC
XZ+Ol/bafDpcqtQQ/cF9vAG+MhdmrnVgJTmsuqcwhOwLcc8BAoz9OOoExl1fds5Rz8bqPu6ncoee
0XA7RdiaYbYzvSucuN/SXipWRuU4mw71llM12Pq7oCvzPa64Ods8Hn9OCZBaq3eWGivyhH7z/Bo4
bXIiTvI5HJBa1KDpGcqerc+jj1lY78FbJ3taHvXC0SLjxZuh6B3DkQbmCEn6PJ4gKt67XU8XbcyS
ZEePB2N6DIIfSir5K9Th880IX/f++ge6+H5ECI0KIFZnc2IGUgWZZnZ0aSwn7XZGb2WnYXC+acDF
Fq6Il0YCdiG/qXnhDq9luHCrCiPVNcKVYNaPvtfrj4ljLOUEF0eiz00nFLAZwK3ziYTsUsHTJTAP
bVoe9CxHn6rX/K3uDMrC+r44lI3hGAAZ6jHzKu1UUa4DSMc3Mwvgd/gz7pyGFAjn9mrhpnBhecDR
occKGwJqmJQ3f307zEaLKqdPG6RugvaAk1awt7SiXgNRhXud0FAdlcVW14X3s+gtUeZh80PbmU0l
vt+Bm5eevrEH19tiLp2CxrLECh3gpdLupWogzR06eNIoTqPNdP6CDSIjnj/SSem9Ot+PNqDKCOzI
VsWt4l6JjHor4IPvFKXGeCLMMY13pVaBi741VJVmjw8DRWAvAM6IVMiGU9va4UPk3jl9oL4v9FgH
Gm0UP0u9pTqBNcqevlGwj5ry6/U9dSkzAA9Da472p+m9qc1oOEL9RlrAOipuIjgXq1Jpgjs8u4Nj
72MRqeNxsnIapC+rZERbWajJnYno4tov4wyhvLjd4KFj3Dd9Lj137eJ0/REvlBps6ljccQF1cfOc
ZXdUsjRJtAVWjjXa1nSkb0qo+n++5V+N8mYjIoYcD2rB7uiKUDmGIdpjJvoCN0mIaOD1F7qQYbBu
aDhLJQtW7OwanQ5U21ru80AekOwKnKTfN2i0gwFC3S7CTAP/rzx+7+VYSoLHzRY254V9QjWFvjPg
B4kzmK1dtRtZ1yMiCKKuI143ipH5bX8oQ93sr7/oxZFIy9GMot+GptT5LtFaAwyJRPGERVB8QCFx
2NddSOHcMIbfc/pHFsv/r+mAvbCG/7O/xMciD769lvt6+fO/5b2oFRp/QRJk/bgoOkCaIk/87S3B
b6HwRbfR5dPSe9UkD+MfgS+MeP+Sf1r2Y0EfWKBH/8ddQtHNvzSEEaRdBaEblNwfWSjPgKKUiKj1
W1Q8OVE4ClgB5x/fwXTECiNhfRIYJd2ZLe1d1K+VDcWp4L2Viv5GT9T8oxkZTbAqEq+4MXNdHOhR
QCcGgLTp2kkLIIHUS7yJ83s4TwatEn4KOg8sf7TRZgElE6UaBJHSfvLVsN74bd+tKrvSHiu7T6hl
mOnu+jY4D2D/jMfnQEGK3ju8kPOZCHtz6Kcx6D8FsBHxz0WHOoubpQLOrPHwexha2i4FHI80dk4M
DLkraHho9Z9KJ0m2OQ5CxqqGP7f30b5973YTVf/Ybe+wvMXWwqHZo1Bnebz+ruexjYcAziKFh+h7
yqbcvASNJQNS+1hjnXDQHm8aXVee4VymGzdzu8/o77bbws26R70q1Kfa9Jd6328ngTYT7FnYGEB5
ADTJkPSqLq2YVjNphSZOeesN2ABm2brThftoqK32UFgYjHSQAG6NqhEPsTCfu6ReKhC/+dyuzkFF
fRQGCvXJOWo3bxNlatKgPdW67qNVrTebtnb+8e39v9SUkhPNKOxfFAgcdthcQk+IeKi0ULSnCvHV
gx7hAaGGnbWvY4p017/pC6r+/2T7ciyIFIZHhgolmlR1Fsensh+0whzH06g11iYQXbyDDaN9UBPX
O/a6FVLVwe3p2WuVZ3sAM5XmSnsTKXn02Q98PeN6lNoLp5gMH/NnkvAxh/YikrHzQxR3hSrOuno4
2YbytQODsa39/CYW1pNAYhuAtvFH6fPvSQDSw3dFwgVW0Sye6e5k9jb6yadCxC1GlLa3CfQBlhqa
bZvrE35+bjKUJHBwPIOPBD5A5nO+iNvKGhsrLfoTJVaEeSPTATnVh1thNn8GE/g9FERiGvWomLzl
EOS4SZY0m7tTp+TZTjj4wPkdgg5+bVnvixGXTc2pnZVSIGn95y9J6YHMDsQd63hWLYzbLizNpBZ4
i2vmjdZ2ysZuinQnsVkLQ70J+MwnrVByLYim6JbN5lMEYR55ky5O2Nff4fz7rCE2uxIOZg+wnb5f
f683C5PBOD8l7Iyjlkk9/3hOqQOw7f3ulIjSi6AlOfk6iZ3mphyz8m6KlOy2ywGh/fGoQGIMTn2i
N3I0cgpexb16mpIxxyvvNCWZ/x0BsB8GmlN7I9KVGzyduHWNivHr+phy2s62oLwi8wFh/vCyqE2e
jylFcfreq9RTHwS4DQ1+sp74AQu1ywuj6CDVMbwio6C4Ojs9836AOdz608luQm8bWg3GMIbwF87o
2T3oZSMwb4AUyVaQl5gjzv2xMPrS6u1TXLr3WRfjs4R7bVs+pjgk0RjWjC8t/Vs8TsL0hB8qTkfj
jaDQZQekD+J0fWovRACZKUBNJh+j4jHbHJURllwRM/vkouzdRMlqKgS9iiVg5sW3hh0scdAQnSAJ
n39ClNWGCeNl+xSGGz06oNhi3Eb37ofB3BpPTIJ+qH5M4yr4GwFn3/vTiMq94PXgs51SaE4K8r6x
T7l3b3Z3DhzAcEFN4+08SlU0jgn0ktBDnSPqe5wV1RQK32dDqClQHGTKs8TBWyW1lnT63q5TFikb
n7xSo9cy1wtUBkTPwqTzZMkPl0bdESu7KsqFOXsRFjrfdBRVNIiyrAwyeHN2edScuI7QvfFOGKUU
ySpMi/ZnMKQ5svCxExcbv9AbRDxxATkOKU5SZYs7e5WnaovSmIAPVlSm+UXtMsSdUYukIFGAE/w7
s/ISm9BWm9CmNSErwzJKonaPYQXmCQgzpMPaNdrx1iyr/rHubEgqro041FibILc7pVBvgqhirTRm
C/jA6EPvl1tEENOu74wL00ynmyQT3SWwH3MMq6UlEKmNwTlRNy62ZYbZV102S5JKb9JY2mbEbu4J
QERpAsz2RQ5No8ag2zuNPrEz8bUcYeIWG+Cj7kUIO1Xm2N5RK58e4dkl1RZCRbbQ1JIR+/xDSz0W
bk/kNgDl57eUSXGdRkRKcLIG3TsIcHsbXU2SG2Uo8m0SJn98S4ETBSpGYtuoIKMmdR4KCnOqMq1u
E+yIgmTjTKaKmRXy3tc/39uJZRR+PC7ywJIgm52PogvNF0gFAwngpKb4YZTWjl6df5MMvfWYB319
G+S5fzAqQQMqCMqFgHBxfHktpekha3ezt6xHCxcpJ09OIIOih7LtvyhVruObTJJjZ4q3wZ8T1wyj
UJ6rUFviWsy6XPKU4fVpxlJyY/Q3OjEiHVx8se34lIY4rKrKnuO1vqW1UW2FMZYfY5oOK3xJ4rvO
IG9A7ii9qUbNXFhbbzeRDQxPYoRdSTCck2B0BFwtqnzJiXrbtBfS5EvviqXyz8VRZC+FHId4NS/c
DVPgVZXDiiqqNsOKQ4gjAJ6lWv3FUYi3VHxxxqSodr6iqKY5ueUmycluFW01YJGM0rHTLMTdWcX3
5cuRyyHtgySezPBmJ3Ln963f92p8GpXErVeg1e8VC6xkE8Ce6KLsEYVBXFS80fQ+F0MV3iMzln2y
s0H9gd5ltC58XwC29H85uJ38ctROqfBHdLxypUz5+EtLFH1vAlaWDjyIgqRRYn3Fbg5PhV6r/vFt
/Y+Xxwu7gJexdOjaCGqRMp7PmS4CzzX8Lj5lmEXtO9oFa+FTbGlAU+F0opuS/P89y/WnssfP5noI
mMEB/5lK0PCosVNvRjbhfPQClc2o5N59yvHV3jJ3MfIBpXaoVa3dJaUW70dDODdD1am7yhqsh6L3
x/fChxMXJH74L/YCivdIHAGlooc/mwv6IBiAYm1/QjbNOTRqVOyGEEnZ6y8tf8p5NOc4kUxLOQ4l
tlmu3HuUrVvIp6fJHZK1n4hwhw18dsBqYjpMhSUWxrswyRSWQSPADQfoSyXkfJJhfdYs17o5eUP/
pXTA8BShbq0GzR4PkzDsZ63tn3t6JggqD/FB61QVIfC+uTXqYkkg401VhjoMbRkKi4BepCrB7O3D
KHPSeMzbU4BiQQVCom2OXJSyLQyJcM+qbz4zcTm+cWYWYBwdnMKoWpJGeFORlE8hG/oUMLgrsZXP
p6RS+M6J4bSyZOCuu7RqP5OeBgfq/t12UIEqZXmA0U6d5bvRStLvLaTuj76i/8y97BHB/vejhXT3
9YXxgsV9tTI4C2R9BbwVch5gdd8AH4rBzTPX758dTvs7WsXxs900LWgMREBRk3TcDMWJusFyaRxG
6z5w0+rZrkazXWnxZOOTmBrpAx1rH5OdVm24cabWvQ2Nrln1Q48bUmandrmagl77mJlixAV1DIt3
rT0hGE0Krj7rgQdgZ8Lg/GPlFZqKMZWVPjZDoz1RbsvwbzMi86PelIZYGValKuu6CKqvKByEmEBa
5ke6QbGB4xpti5XgmoY+cznF7Qo7tep9Pyj51xyj19PoesJaIbeBMY9p+Mjga3YcftPVFrtOemMY
oAs7v6+LOvjRZ0bOqWTpxXcDeO7HQguNv1tHQc8xTjL9OyDmqF7rtjC/a/TRnhDeQPWgzK1AXZWl
SjKLd2FwF7VG+KP0nAznp4Hk3LA6SBeV59UfFaSBBJXY0pvWVjjhFVig3gYqIfN/X2H/qDnx/6eV
iVyt/7mDsa9//syla8nrLob8K//dxND+ktgBatZgK4CpySD2TxPD0WlvkN4jqEMdAecCNus/TQzX
+ItIet76aIquDf/3/8KlhDOFjgcGJvTuqT7/gUH27JDkFkfjSpU/B/YkLWWZeLwqqRR2OxJR4uG+
El2FimDnigRDnBaT4HKjNwFB5G7MIiS2sZkfXP8w4ExfnXy3z8qFM2oeungWZD64oCOlQp8WZtf5
s9AejhtZJ7gHGmPrMR5Datge8TAclE9t5pT2PXK3DaiPoY2Bvu6DEWfiz1EqXGzn3AjeY5slxUFx
PWXce31kuE8N5dnp8OrzPv6OWq+NVt5MGVUgJGGpWEqtMcQdzx+zF6rjC8tI7xVdTXFP9jqEwASN
zOEzfKRo3GQayOD9UOsBmFLNpv3SNHDSPv/5Y6BMypfj8GPCZrNljBU7203T+yzADPF7bfR9uJOB
LFkZGcrFuw5dNLve1HlQerex2qftMWhF4X6//hzzc09COrBg4AIHSIYTUJ3Nhx+3MTj9wTtmCNeH
2tEu2qRd2S23b/W2jIJJ/9hSuUcOvRoVtMvyMCkPsQ5USvi5Oi60uC89DtAPWA/A6WnOzH1whGcF
/hAbzrHMdCd/6gIjHLGJy0LYsBjxNLm5CyawYBJGT49FbKzeVBo4agn+pk9Fgz/Z78j4HxPR+SMB
1gRODiVGgpvR2JkvbMWKKQFFg78DMKkhSeZkiAMUB8NqEvjoGaeekq6noOrl76V9auSrrmqr1NnB
tPVyZa3XtTShuP7h5Hd5dSaTokidMnlB4i6M/s/sllpaRjQiCtXvsjZGWE5BQ708KtoUpKhNBvaD
CFlNKzMIFXePKXgeLH2pWd2KB0Ag7EUCArATO2q2gq3BHzACxh1MAxbZ3gt3Ao+ZYfH1t6kPanqP
V1/TPmJ8z//GL7s9hUFSYsCZp5i3tIh5DHcB2J5yr7IRx3iTqmL6QlcKf+frMzXLaxE84yoPt5f6
oUQWzasUDkaoSKaM2E+Uiu3u8BLTQ7iOYdPc51mbfkAkqxd/umhQf5IYdak+xMrBj+o8zLRoginO
EHa7rphU9wEh1Mj+5McAEN+ZYTNg0al1RfABiJpZ3Th17qf3VW2ZzarVM4Akf7ZYqBfTqgGdj2qD
ZN6Ys0w7NcZoEL7hHDpUmItxQ2pUB/u4DRDP5XoYO6VYqWk60rvxOiuLf3HBUzAdvP4hXtger9as
zoIFOiQZ9gBoZbNuNimGMtVo7EwHf/TC3P/q1EYTSU36xrMqXGmVqMR7XK3MJHpwuhgd5XVoIv1r
YpbnlGyhpBuq+JdqCktd52MRx+N6UGA36OteCUJ2oy4QUrwNSMLsb6EQbrOtqWAD5O9bp0q+ZbEB
InDteUqRfIN8xq9tVwatu7n+pjM3JoIpxQvw1qTMUDFkqfX8TX09HhJ4Ls1uAsPwzi26Xtt2WoS1
Nrp0GoefCPsnu5xqTFnCSkNWIe6esphK8zp0nekLtwDf/ukpsX2vN5SHtwB9QPnqdmKgPDmQ5a57
EFn52giiVvmzs0k+POU1yi4A49AenYulaVilD17R1LvE79z+KRmoyfrrNhLG3ppEq5+m0Z7Eu76c
ouLX0NcFPpGJa/1cmEMZwV6tFvkYRFsiDHUgmozzbqbZmqpSEVfh52DNIBJDe+oGujzrOOirIFtF
AUp/25QGUHmXRm0c3FpmHSAoKXwh9lml+OavtC6aYam+O5NQePm6dGFUsj6KkLKafv51Q8/sYgoX
5Y7rat8dqe0OzjpIq7gDJheW2Uax2tHYpxXCb2vKAV21aS0L7ag0NlPno2kWvgjQ3RvLD2mRJtY7
cKNW8o5IkjULPeiXZ5nNIgcE/pGSzQFEbfasXT1ih9263a5snOxTi59yuMVfva+BrTRlcsw0DYd6
slUM1vEdxvPeHrXgRi+7SvvsjAbuChSwszUumgNK7Y0V7pxB68Q28DWMLM1qynEXjpXmQAPM+ZZg
aymOAnXp94OjVlihRhDcVgFtq2MU5a1ZrPpSKNDAdCegC1CLoPrgGENHTbE0GcHJC/6WFhtTC/Lo
fxL7C5mfvMHPZsIFfck//MKmnGU6AflLXbpWsxPaNEZPKgJD8Spt68p6NPh41SGarOjOUZXs078Y
mGIWZSRZyJpfn1u3CFByxGqmzbMEepTVVHvkM4Nwp2Z51R1NbIpSEnStbRcw0LNkV24hQDYsVSq6
ktcqz/BX9wMnxxpTx1xth2qXJT5kseV89kSd/ZwywCdfnNEBVI8xK9rNGakPkrN+jXbQH7++LBvw
8tSzJe7n/CEKIw1MBW3LXRqpVbOrOqF1a8XSMLQvLS0YnrBQdjfYrgdLtewLXxx+MVFMppLM/ey8
0SpRDq5btjv4qJ29q3o/83817Gmc2wY7KFatqzV0aFyvXjr/Zfdltti44KEhJRs0EBdmB0CRJF0u
cHXeOVaHyyGUFCHvP5p3rMsOhxJVieHi0FUudoHm+Om+6RUcCUhO/Oa2UFUm58+/Anh0FCkAO5MO
zL5C3OBZm4dDQxwocusOWEz5M3Uz767SFaX82dfCPk6uAPp4fdx5nurKGypNFNB8AL4IQedffypz
tawtTkK6GrjxjiJ3P9ZIDn8cykrBXx7KTrquAx28d9DZSry9Pvz8WsoWkBhD8jCpWSZ5g+fjI6UX
1fpUNrtkbFOvWwV51W97lAKdjRnDEoGqq9JnjPUSNYTKtZR3BXTQ22JoJ1y7iUPv+rb0KHUlVd2s
tLFZ1B5+u0rl9ND4peNDk3v+hF3tdqXihzxhBFtnkyS2Oz5PQlMOHpa4zbMyJEa0oZe6JCl1aW64
qkO+B7OAlNscjm5mcFDxykFf1hiqj13QhuMmZjP5a1ujIrfJzVx8TryWMh0KY6iQUQC9s7VAf1Iz
e0LcdtRgcN9ZSPp+0xEydhcOrzdXLz6eTKF5Mu4X3E9nh1cZ9tNkDn61a6Mp+dEbIeaP1phj2z3q
mQqnxdLjLxEf/r0xavEhBV3frw2NlsHCKn4bSAkkIIBAn2o8zvwU1dukL8syq3eBZ4cKazmjtLdK
C1055HqhQWUZLGm7jQPBUB4D3cdwyITy/X5hNVOImoUVMkpY7eTwcrXMw4qHdQOmogoMI9rn6PMk
nTFt4x4lwtXgZb27cRq//15UdJxWCsbUX/KEPGg3pml+j+byFO9Z8/mnIdOcbinkyY9xHvI8CcnF
WYVqMQ3w2U4Pi6yrMmuCYI6vBrLZvZveKSpMykpVg1tSi+xT18b5J6Vwx3JjKW2tr4LYyvdaMWQ/
6+i/2DuzprqRbc9/lRP3XRWah4i+/SDtidEYMLZ5UUAZa5ZSSs2f/v4S6HPNNm1uRb92nIqoQ8He
klKZK1eu9R/aJfsg5h0p8ZCocUAFFqgAKpSekJt4u/hpFjRiHhkuf5IWHEG8x7/EgbRLWGBW4obr
7Nv7oXSzR38q5wvk9ipEuFydo09NvdgnhesZvpHg3EYNaCxO1HW+bPuiSTtc0it9NwxmEH9037/t
HmyUYMHUm0aUjOPr2/vGo0nm7AcgzSYXpdqNVwHI/zKgwJYiiSgX77qfZzH/6K2kLh66KffTK6D4
c/fdKYxeC80KRZNX/Pr/vRDy+12Rh0PMBKfGovxNPN8WtdAst8p2Um8aHMxnWQ4cyjSz9bNPZlz6
7ukwSE1jd1/IC+/KZvXG63UaYtfZelVDuX0323bd3Px5VZhq73oz81S3RJHC2ezhSx8fb2s3XUca
hPHW0epOWFi42+hwnlsJ6gsFILrRsQ+NuaTrFI4efMiHGhsAqjWIcrtyNwiH/5TrgtNgXuioCybj
7ByE0Tv9ucimyT5dEJTqnDDWUKw/2IHM9R/g6iCbhq30Z636YNP6bUdQaLVnqU9ICar38vb1Lyvk
SpnowRb9ZH/eNdmgN2daX8fdtvCnLmtCpPLjORq8tak/Qh8c7woIj+AQQ7yFNMTUY/d+e3WMb2aL
YEKLU7RzHnxCIntlsIJJm/kXmt1JgyQMnapxvs+s0fbGk4LtoMUcYc3rTy7gov779Hzezi3JeT21
x4l5YgypKjCgM97MfqTpc6LnB130gHX3tMUGTQC3J3bfzfXc5D8tD3zZbaI3q/M9b9mP45AqqXsj
7QRfY25Abxc/MsDBmfFNtY5x3Ed4DdTrnbVwBST0itLm1cg1D+JgW+VNp7O4i56vjQobEHIfZZA/
+ZOpavRW7PRyaMtgrw95wceXpUNdFu2GQl06diBR+ri4trH0N5WHVfcUGpyrBvgwQammTkprbtmK
1Ff1BDwtEgotVpxIme2TXMNdIKSCX7vzdTV67jRvhNTH5X6o5NJ/NZpkMepT26WYRxAfa37ezrrb
xtY+HjUtn6ME9H6FHGhZ23Y0pXhAlVHV1simI+ugFTIPnSJm5DYDgEd+JwpXupedk6Xqv3G8M5yD
X1WBXE8Ku1/hmXsM9lx+0irXnazPGmAXU9/nbY8R5Ylw7TjO2xC0unDU+8k42Z1NmskKu9KNkez5
8vVuEXqgJbBb19mj5pnPg+OkoLvkZGKNMbjZehcvlLY8uO6poTlhXjuS1RmjC8IjM43KqTnTZ0l9
xkFfVGpR7NDIw3FyyI1kODWawWLipVSUGPrZynXGXMdmgIFNzXkdOPF3PU+sRCOhs66JZIUXrsh/
Bkme857E69pvppSXXsgKI5xNXLdqAb/+1CzryAAhYF3x9K5Jk/HOTMzSufalVa53o6i7/jJw4+Sn
S2tAfsGgaRIP2Vjr87kwZmyyQ46SA7rerbGm9gBbPkh5l0OhqYsivcU2hcBj7T3YrdNqn40lUxVj
OO7qbXXoTxXwRGvd+eKaFK12IlvGaTMgZz3cuWaZc8vly53T+l+aB6+J6yUPu7wg5fgszEkrgn2v
6YaMw3xYG4HJ04w6TR/1ja7itN0nFI5C309a9zII1iywTsxpURXqYkqgopzqdh305YXZBLEVxpnT
ySWsqrJsUFg13CYLx9ib5NXo5KNbb7NM7/H4SZCEnc/bUev9OKTSurb5pg1QKtonnWMRFVKgY4ET
YYDsObfTUnXNndEZI3TEnkauA3a0L+Y59My1se7XRlO3nLOWSHrnxl2LNcpB91cD/jcNz7hDFqph
aaEe6YzXeikSYnzttMV6J7AoZayntWQeIJSi/sxumTxUauCLG+LKN7KVKVhCOuY/GnC/hAWfrS9c
7bL0gia7XkWstpCsRkvwkMdJz2TzHMTBsr0Tj+pfxTjXDKfUgiL/+bLKLJQk+JDN4Zl1a65BPiJV
bU2GFoQUd0XxMGAmxn1CN1pYK4QY9dIzG71PwlrTMVfzLrfyb4YWd+0hWG17vB8JfRaq9RjPBofc
nrP4uh5N5eNcsONNGD7DwHjSZ9zQmUdJotbF7AhiZ0IRFlX5rOjd0YxENardbkp8hSnIqSF+Dlow
mnfCHPRib7QU6f0wSKkwLjS9myW/IQKOwbWxWCu/8QprRUcfHKfZnMctZ6A2en1PWN/Qjgn5a53Q
Xs0jG/7LA2cplsgj6tvGFFwMS9/S/yttMfzt9XMyfO2KJMNBzrEmGoNIW9azHvpgUVdc0CYxiK2d
MId+NJ3RahdG19VFvaNt6HefexnAeXTF7KJxk2oDqudyWLWzoh+SMd34ZW5VB+DeIrjsKLvSy4rj
os+3Xalpk4aySBYnd3bSmdxwnFcUal+XhBU7vKjXejDjV5taaNRmMn/JVq/BC32FMdwUG3Pp1Dqa
+mFdztqg7fkhbhJVLx8ST22V/ugby1nvIbT6AMBQTcO5HlrnJCmkg9QhLvVVcN23NnCFkLL1zDul
K6L6SBMQdQa0cnrEg6K4pmQ8EFjW3qWUjDj8uTWMWXbOhK1x0UYJzwgNo6RyI5kmvn8KO8JnQdtT
Ttc3St1MxTghe5NtzmIv0mC3BbYsqaK+bGwkF8487lMBxw0WEHix9KpEPGp6XFep9uvXXMk2YhWu
X/fyosxjEsxam9Q6SpfF4vtZ+6q6/rr95opRyZ28bGkmPFKWZmfYKl16Sbyc3lX71Yh/Nh/zetBx
bGlDo9aEvhpqL87bTG2q9STV/lkjGsDrKvs4V0Nle2rpv+568GIzLLno78aZ+X/6HK6WqrjpuXMX
aOg9TKYX6Yz6iiz8S1MOvaLnb+5NtaICiDN8ZeIsqtFX+5hkaMh86yQxfTUlfJVTl7ynqHNzlqzj
pqlMrhc9XsvuS67FreZGk1407S41mkIQnW0JpGPb+lpCtLVf8lL64/gtUfSYgnrZSNagb53mMT83
Z33fgjHbzZrd8AGPlgF7iN47NBkjPZYqpzBetr7Cq9S8Ia9RSy+rbVebtyPCQCoCvVzBg71oY++6
UHTQt1VWqg3UwYmmQObRmkXCydCFS9yTSDhu238pzE4T5V0HBZZhCOJM0/P71IzVqLer1xEuo2Eu
4axxDke5pjMuh8r0YXE4Y6+mudUYaluW9UxdZ9dYClNzuYyFwUvXi0A9BRl1yUAKprR9EPporcaV
2ZZVlz+sdWt1xqekdgqGoslGB8UcEEIa314D/tHJ/bIwgxqjRqpOPXX9FOp5fJ9prmzLu9e0wMgA
hj8KufjDF0glFovRjtNeFapLjqSRXfUqDGepl6mbFrbKCS2FkOhxM7At+k94cbHtZwOKYd2hX9yC
1/Gae2Rm1/D3KOyrh6zSgIz4ZurgZl53Ph7d1ukYVHWM9FipvhDL0YH7dYahYRGBJtBmUqsQnU3T
paNOwGhsG6kpRBl5kY5eq2Zx1lrq1l6/wqtIdpuTTvQNt+ZYsucvl1RWLBGtTRu+xmgykHZK+rPt
xgtsw9V8rmWjXl2C+omaFS+AEJFWLrdlVRZ5gJWNz5cDDcFXFpQ+aJc4bVPnP5GE61B9IMNHD1jN
EPWYedn1ct1M+VCYZ2WZyAxhWj0r9GqrWZqXXJL3N9mdN2pd/S1IY7998gKuFw1Grdv9PvCkqL/Z
otTp67c5tqF5qOtVJ8aDMUNd2zhV6ciKhUPmuclp9RRfodK3wFgRwlzBuKQtZc4mzKQMhqumWNfl
a1s3VoVBXZeu3RjWXWGSho0tb8a6SHuksmRYBE7zzFFBrH3YMqH9tPwyJ4vJvyo4F60bLWBnhhnt
hxiOWdgOYzVv25kmUxAuAEaw6S5KJtQV3+tQukhRAqp/ZEiq9bCBU3ON25CxKTzjvB/9JhfXPqAc
Ha8mvRyd/pMdoNc/7MWIOyzBDsXxz4ZBwao/FIFU10e3yJ/zbQuRjZ/s0hD2AS/XotK2lWkO1Sch
x0z3D3OL6cV66ntLX1v0MtfUMnBA7Yosjlp7tVtjR28wXtgj67zJD7NsdO4tbWu6ulkYzKtB96ey
0lrrsNeq1USZmN4q4qFyM17HL1nza8gWGXwC8ij2z5JI7LoqxtPOCYxp2/v5kj9IKZy0RjAVQWVj
23Mcqm7yCvO8lOBcJk4II8oJvuZm4fNmJ5y03D4cgtXAjLk3yskNHc3TywoXLuEIPfK9bOqxw1oN
5o2bxZ00ATIYmXNhOoNKV6umU8c262WTy2f2mTIy82XhEUDPqT+p9cT2EWGsVq0vN7Ri1aGMA4gk
ZLycTZ2uVn9o4wyynHW1w+rN0Xdb5ytg0LbcMWkDtnQmCsnk+nw8yYP8eV8o+czZICy11wOJx/Y2
fDnpmnaidm9EIMcBZZ7FjJt5R+E3zrPL13BBA7tmRxiEUFGfxC/ujDlq6GKm3bmspNln15wTgVSH
bmGjWR0VRqbOK503qtC+SE3lmLlfqQ3Y8xNWKvHKI7Kja2zG/T1WCejoI4VXPOekMVpALdDKZ3yK
7jYcszCdVQHPnwaPPUMCGV/vEKYeGVOzFqrRDgte1OOuGOy8Kw4uNkOLvw9Alc1bbK3q9rPVW63J
ux4YNqIGs8bR48JkXzXErPSoXrbx2s1nYuTiuM/j8nKM0aRMjBZ5F1fWm076YxrRIeqJbPoaMMui
NQ1WPmU1gLgOaHaqKJqRt3JAekmc+ySgZNNplgIz1FBG+IPqJeT1KYpm4/51c42FlvFCCl/TSrhD
SUVFJWxif2UOi5fMJ+tjFfOsRVepguknKqj2L+l6ElfqONjQrVEHigU3Lvr1lio1GNCb2en8IRvY
IHxpqERLbzFvbEDGa0F6NoklXsz7RQvmad1jYTzM04YZ4gc3ut32TbKpYbskT4ga9/FNMC5tcViz
VIvXaMy10cLhk/lT2SFcJ3uJIGAIoztQoiv8J8oE+m3bxO18n06WwkGlCa9xb1djhkbPmMTLnYiL
asKpaLXWfSJ6a73lnayttpdN4MzZKZwNo0XduGjW4m7Gtln/bsaVUW/NEV0tjeJyMGEcnxiD7ESI
J+HQXGdVu7p5mJVW5h+oe2sZG9m6LMW2b2b7wYjL2TzR6r7NH/Me18fcXhtvX1tz0NaniPuP7sna
j9p4U9GRiz+NSabWpayTnEGfWxK8n/E65kkA0RZL2Y0NRMjlzILstHNYGiJWv5GV0DGmYJu04+xC
Hc0w3cSqq66pkTFyJI9Qv+XOot9olOdO2sr18fXE9ZplkwaorOelSPByXtGsWG249pByqkwCQQLv
YcKl1RguDQDoUJqsPSalfDmoJzxvs3mZ//NLDmW+rKp5WSk3TlSPmB4Z4Mvi4eXIXcSrSjVf89zX
JYH4rUqrW71SWbhm9a3+nbKBeGzHJfPosNjqve9WCy8X1Lo92NYm+mTxNBK0TZ8Ztkn78TUdUal1
lrcqWshi7fLznhJZ/qkx/XSApK3pTXXqjatbuJslmVXIoKarzkEaBwQuH9hiZvEXTYX4e0gtg6Ok
aAujJQUdjKAAHBnzhht8WETMmimywUh+EpdKQtcqFiPYFu2czVnEqWwqb1lSbqq8yFFVmELpgBQ5
ie2lmi55gWK6TIrGx+Em061Vp3wClQgud5bM8gmSwiCfyCWGHOlyhN3usjzQmYayW/r8sc817DLC
3gNLVbBfuJ09RMOqq/NUtkwKZ4a0bb3ci6lS5a8ZO2b3KQdCkuX7WFYjf2cvugqCejKr+N2IUTeY
5c/FI49eftMBVQPhmIeFJtRw1O2sE0g7MgZyozZz+GGUfude9lasdoLZMGte1WsMY8X5lCdSOVpk
OJnRGgX+d04c5KHhIHJeXbW0Inlh7ss+NOhWxe2UL+l8p1vqtBEvngpfgbGSizqayaLAwEBW9oqh
3nNpy1RFJ4a9KdQcKAyHMog7mYPb7RdHB/ZF0dQX5nntNGryQVloeN947MIVCk0JgD3bt66QkovR
2UPyafasEalY14FuU5/Or8ArisBlQM2jWpg8DZYEQQAfKygQX1peagCVXlMxMYyAQzSemqyfuIbk
5kaB0S/9id/D9fi6ioyKOyA14V56mTAZNhyMkuk2sY1hvH3dU/VaPBdPJ4Ceyzb2YrE8xnbSGsPW
AjynBg03KMZ6oi/CY5Nyq2GK01kjMms6q7wJ+agUEVug2jU7w1x6dk3LphgceZpZMRh61hlQtfFR
Kod6Owc4kEo+gLfQdPZaBqAZqzINChAFwaF7reVRhyVz6HtPBZHXw2IyxpIjRTW41QqsBCn12dlk
7TgzgftxcZe911qjT5q8LBhERp10JlUdSiQVsUNmion3ghyRi/kgpVEfM6cChwj+BROfe6KY1yL+
xxxKK14dBBBVd0g0VyX4VVbz3rPGUj9oae1wBMi8bKz6NlpeKmpZMXrWOePeiMuyp973tGZlopN7
GfN6aafmNOYRrKBpNr8+t2f+EbXgtqn453+pz/xN5ZGDYto/497/+6f/Gftg/9RcPlRP8vir3nyz
/N/Pv06ems1D//Dmh23dZ/3yeXjqlusnOZQvd/H6l//TX/7r6flbbhfx9J//8Xcz1NDdrp+SrKl/
ZRFQQ/ylj6Xu5PVz6gH+8z9uHoA7/esqe+q6p39BQPjXRdYOT+U73/FKRXDcv5CRthWWAf0YOq00
qV+pCPwKpB7EP8iFDjjlfxMRbO8vVV3F8QRdEB0qGw3lVyKC7f5FJ88Dm+gjT8LHzX/CRECH46gJ
p+CCdAa5CMIgHs2It20jWxssFGzHdJ+uljx4U/aVa+5aWZ17Wd9SV8SANkdjaFsafRp56TVV37O1
jv2dP+b7tOQ3gNXSg5NXGB8Z1r0zZW44QDu1ax+rraw6s6v1lDLJTm/0m6Ep75Gi/WkLO1oc7wzs
yCmhnHMfEKQwm/MfNIZOpsC+81ME4+D09lsIpJxJyXUNEUTq/+SJU2xknorInpPHChrCIfPWMQJL
N4ej5T2uhnyqikDbxqq60o6+ti30pNyQOn3mgS8tu77PdPPQYPWCVlqcbKST4UiIN0BqyyAq67XZ
6NhtX6z4oh3IYzhx2UhU02GLgiz/6VO9BT2JhELitN9KUd0HTYU9b3wKs0uGUx6fLqO3M1IuX/XF
ow69aw8gL9mORo03pLqtTJplCIxtX461iPAV/xJon2ZhXa2rj5uP39xPi3uZJpRYZZ/94FBOuOVO
VuVoVrvoJmS9flelo7iyMa+l50NMnScyZdMbNoOX/wCumGPc/NhVSUUlwCb3EMOl3RhfK6lxYp7u
R3e5kxg3UXN2cWuq0sdp9U5WPxcRDUUB5DATkYzdS7liJ5Z2/baqyystWL+uE+NkOrwjQKAwr4bP
A5IWBVCxCD6eiIpgDaLJd6y9uaomknHezUN/SgVzaad2V3n+N5CiUVMOeMiMLs3vbKBTu8IXtb97
+hgiU5niYwJM0Wqyx1jOy5mvlWKbDKa2hQxbnKYN+xB6nkm4LvZnF6XQ3B0HDCA0TmhyLk8yikfX
dm71O06IlCodaz4tY06vsqC6KLEzKFJ33i4rdbF65hY0CHE08amo1MESacHQbx19kLeczWYyCQtc
ct/BLXPcLKIU0oS1HZ/mnU47Zbb3c0w3L7MtNBhHC853f7l4fU/zgKlZUg3DTpvJ7jpD6AljO1lG
ZOXBCZAOBIHr+5VuyYbz7A5g8alhF9dl3l15Om8/bfurinpcgptdW9z/Er2uXtrtvxJrFJbi1yY8
guVQdRWxxuF86hzT1l0cEu1k8JI9NjQQIRpnv+Tugb4hhpR2+RH74Ljl/3w1wF1ge7gqRPW30WYc
DEPT0jjZez7wYzcJ9p2HI15Tf4N6tMbF5eQgaU1mzISU3/78pMcUeTDGPCpB1XWAs2NhdRTq6sqw
GjQD8YIpikfL0ZuNq6FeDlWPbiOx5vlFYMuJ1fc5zMlzbfV2f76FY4SAugMDaPSz2iRQ7aMevQIe
UpAzEppR44VtYgWcuidtWymt+m0TFx8M9zEDVD0xFDf2C4DhMLmOkfuITciO5l+yjzmS048Apr7c
dcWnXrDkOxhdlDODW7togyh1pjsc4i568Wi29DWcJCr6OfTjbOf0NRht+y5otE01nLX5eOc3/m4w
i4Ml2ssqaPfrD+o1uLRTwPAWscUIxQ/rwfpcL74frpN3IprsIZ/kiZbIs7hNt0Sjre6nT247c5Ac
ynu0tfxQWMY5FKsu4sYBzI/9NsddPPYpVqbp9NBawW1FdzfEoKs7M7tVi8bJ/uG13becc2eI9r7c
i8H4nNpQMsqAAneZUM6nS3wH2uUWzem7YvFv01W/W2hHhlnnX+Its0QN9q91NuwaoR0E0sQvyKD/
n0t9lEuBgPo31vu3VCp8KrP16U3uxd+/pk2+9xfUcoUDhf9CKUhlR69pkx/8ZUJKcTEVBa7/bEbz
SuA0fD5EvRylatryKqn6d96EPiXwNmVIDNYIaz7/n6RNXPvXoIn7El8Ayw00Fd+FGt/bMDaYWQLk
UJc07tMTP/U3Wd2dJu36z8LFy2WUZD1y0XAen9XzfsGBLytsYnNdcHTQtLOm13clByoLgX16fXbx
AYLomPzycjXFY+dSCnlHzvkr6hzvUBd/yVXu/Q69JPiz2BpM3zLNwxUEAErU2WI7s8FzBDc2HdA1
sG73RlzBxMoucC4/mbtrG9mfHeCZRz0Ibnup3f0yP97ZrI6RgS/36NvEb+ClaPUcIeyMyYrNmYYL
AW3OwLHCexAWcQOq5oYe0U1qtLetYR7oWl6LwqSAqrGrgcO54gR5rqMCyllQhsLBDiBtsYLV5uqD
l3YMa3u+R+bYM+CO7P7Y8lVBFtBhb+UeLh4pTbsAoep2Y57mIbntKS3Cb/aM1JhACmnN54skhXCP
rjtqBdWhSwcn0rXhO02c+6mub9akPjQNnU+Ewz+y+TnK/V/ulGOG0uqF9nxsoqkpMjRm7HKfmDZ6
TtUiQYfgjGmBES6awDvYrkEPpkOiaJ30zZ/fpXpVvyQeLxfHNwLEJDLedKjeTjd98IVbYEO/LwnT
tRuzjrTvf77E8TLF2AQ5VjWfkcZQEnZvLwHLIrMVn3Ff6f7ZsMhD5oCbaNwPttljvDPnJ64DQh9F
Gh9Crn80K92elkhep3LfBd1TUvviQgIK30KhqGmMeeW+8PMEQasy2WCgSU827z5AGLsEtjejqW4B
9XWd8Afomv+9fVSnqr2yLLRuX9CwOkchd9p2sHkAyC7LrqfzQubZT8vXTGRaOGqx8T0pHDsECuqf
604h0ggMbfaEQzXGsoHX+JFTWfPJurjTgcJXJXauo8n7uYsv4ja4FK1XXTgUwvdGMZ6s+So2qW2o
0gyFt1EYe4gbn8DHD3vshfTNlHifxqLZzfkaf8GJzwjhfZ2Dr7cO3AZw427cLpAsd7ExJ7d2r9uI
hOUpWAHMluy4+UQtzNvaWa7Tmspx4uw8mkR6ej4VWrmF0HrS0ximsorpoeslEd1D7SuwkWKnB0m9
Tez50a4gKRouiHz097fueLDMydxaYx+cO8FHspDHWmrPMwIWXgA+TmGBj2cemGq/HCvZgUQGU27m
aUE1fEojQsM1LtFRPWXXfRpQxJv9ud4IkQ57DFts9L8s/Qmby7thsKZP02AFYcPMjuy18vayatC/
AA8ULWNyIUcnTDrqzBiWJNrXueOXokuodbZGcp/k6Khl+XBgE0FZ1Wohauj+z3++wJTMuIH3EHo/
x46ES6LPDtzfjgAitS8lpMaLZJW37VCy7f87MXgn8KsN9ddgoaY3+iqBhUSSBURMJda/7IQTGlAd
Qg3dXuhlcajbFbSyT8q4UGkgapXQ7rejLL/nzIPwz5d+L4hAakfJVEfZi+X99tK6BZhJ9KLbS3oC
TwCHLzgzGt/jtc4+uNLR6UBNGnzAdKp1xFW6P0dXilfp9KUei/1ae1fO0KahKO2bhDSD9vBVFosf
f36ydwZVybWj/gBtFOq+evJfBtXQxrieCr3b631mbyXsfWqKYeYgvhcL48JGIqovP5Kof2c4uSgA
f8/g/MPbfHtRDa5/OWdTt68Sq9gEbn5uT2AKTHuuPxjO98KyS5dWhUXHQCL7KCxTqPWDFv7P3vTE
U7LQQEWTch84wI3AfmycaT6Zhv5nq8s6klXx959H990HfTb54AwGr+JoyrqtP3pdwLyBLQ0wDOGc
tN/Jdv7gKd+ZNAgW2opsi9oa13s7ngE0iD7GpHbfrKgKIOR5l3UlNmoCt77SuBVG/ZG45jHSXM1T
l0MlezYnaXpyx/MG5OE6d1q7N/vA+eoiXWAKeZJmAdF3Ka+XZU43MA7EiTsl5tY3u/y7L8V26l38
89xpPUkX+gh/Hu33XzYivJzuTe/37NUFh+7XiTKmifUdfFmgIP7yIIK/gUqUobfOkLH14coJTMpz
IDE+yPrefQ3wYxRZjTIqVdk3a8mLrdzpJk7CzpRfIxC+p39/brr15WImjzlV0s2fn1e91qOACC8T
ESnegDokHS2jxdUSIqbTojwanKJ5/pVTefTnS7z3SLD92bw4alEbOsqegOsPZbxOLYDg1N7Z/VhH
ptZhmWUs3xKoQcNHNjK/nUDUxPrlit5RAExQF5i7euGKjYi3eayNnwRQi01Vjw/SEea87byabnnj
g46b5MEhlRvc4jvQlkuEqA5BjtpZ7MmHsTIvEtWl6zxrPuRe9vTnoXlvbduwT10UGtQhUFFufomc
C+Ihej0O7b7Q8jsPCtJktZdOnn7+f7vM0aQqhiF13WFs94Dk9A1QC9jqc7GJ9ekjIfZ30kfENv77
gY6mU1N2QbaCe9pn6/o37JBtNWqfysG966v5g2n17kp93ueoSCG98vz7XwYPfrmZ2iVk6tzCOry2
zwsIimFXGJfSdy50vzzRivKgZ3az95zk+s9D+t66gVGMRKji+PLP2zc3zVk26YIpVpm1DizKHx8l
tg0flBo/uor6/S+P2CC6YKZkZvvFx5AYdNWSfFRKfWfzRoDPgDpF4OfwdjQ35iCG0tJaYt8N8wVC
e98BiF0bMr/y0vhGbyu4cgGoyz+P3rvvDvV4JXisFOuPRVlqd4C5ITyxj2G67rV6Trbrck2Xej2Z
PYJfnOWR7krjkNeldRIb9u0HN3BEZnvee9jPeW64ViSeR+ecfF7i2Zwr3p8w7pu2/KqlRQI9aIqM
pPoyt8V3W2Q/e7OsYfsZVYgV5+bPt/Bs03cUejkrYxoEH5vO2TH9tsmYXgXosX3jdPF+7con2MrX
Yz17YQciLhzBVQP5KD+3U2edVmgH7PvR3KYAPbfII8LZr4Lis1ziFAx/fZpIlyaNHMvdHPiAWt15
085FcYK3adTV9Li6Zr0MnDHZgcC5kV0qz2DfIxaqMJOzczbPQbHve5AALW5Gew9ATGRYo77pJ+2k
bOv125BlnOkScIa1JgH88cZcbV2ofqP8lwETph9R0P2xipspLUsgaPaV6DzMpJv0NA2cCVs024jS
qbpA1qo/t3XUysw12w59cjuP5QhpyTqdu/k88TNrX6Rti8CJn0fV6mJIotFjs6kt2GG9SppIWbmD
l3njZou5W7TEPYlX61M6W1BKmqzepkjMfzfWwAz1Jj5rq27ayxWnJOn75yPo+t2iA9d2xQAQAiRm
aMveOC06X1OFip+V4z1mEjJgvZxkWl5uEhnA+Go650z1Hk6axP7nOz+iMRh1eUiosSEfrfU4r9H/
0BexR+Qwj1a0acM0SdGpyK6SIL/mUx8swnf2ZVx06QwjhwYh5PioD1kfIY60FXsAiUskSj+JhlTf
xkZx6q9jFk39R2Luv5W02Jh9fOQsiqrkVpgPvI1ndkeft5BuQ5IJtBgTiWJL4Su/aWqvx8E3exha
fonJTbAVgfO5qqon0fTn3Fp9kZjCDmORlidGkOOwl83LJzoK9aOtmdZuMFwZ5n4J4uXPy/S426Mi
BS13wgRRCi/rY6Wtxa8K7KgSsZcCu2BPnA6z1p+uVfrJtwSAER8qbJyvOb7H5s9R82/sbvpIReGd
PAF3XTIE1DyIWL9p4Uyt5fWD17DbVJEyeSb1dKJ09T4yilWT7CgmASNQ8RAJbCoOR5mTBc8CsPrc
4DBc3bu5s+PA8UGGrdK93y6hYAroFhouOm9v5wDVClBd3djsi8m8k1Mno7SuIQunB+oyuFGQ/biJ
9dmTjvzgVb631SHCQs6AaDm+HkeJaI2rH7QHvdmD3DxVikWliG9Bm18taX3lNAhA1Pn4gSPkOwmR
EiDzHXWcoGakFuEvOzhCzD6ynwZPW+CKvcTrDU7SWy+DyGbH0wcXe29oaSRQD1bdjt+qG8MCNWNG
2WNfOu4VbpdFZA9VVFjumfBgENvejdW6N+DpP+j9vjewdC+Uug0ykNSr3j6kM7lwEGxD7EdQy4bc
ChOCQwm1aCNaY+ssCp9QFF//vDCfT6RHE4kipeMj2ouMIUKXb69ajMClHTa2/bgGxQkygOdoGQXE
cefRKuYEgajFDf25eoTgd6C8tKmL4sxYXFylQCFE8NPaLUXVapdMyxolHX6rQAotZ6s1hPsu/9u2
BbVATW4xkJdR7VoOAi3djVc4j3iMf/cEFt1iNb5YxeCEACQvV68AXgv4N/Sb9EFYZhVSNU6oNfpn
1GnGcLCLdJMHRbrtZAuzzutM3B4CbTNm7c2fh8dU6+i34aGUxiES1RfvWEHdKW1XoIWFYa1EH1f/
L/bOYz1uJOu2r/K/AOqDD2AKIC2Z9BIpTfBRogTvPZ7+LrBNkcls5q3qaQ96UmopEkAAEXHO3msL
SXfU5QBWNrJTw3Pe61Mn1qUv76dldxDi4/+OEW+N0m++l8kAJ/6mWYki2xlzEa8UUcCDlyrdjSP9
m2kRrBgHkb0uFh/e5z/9xMIEJA4lM8A+9E760YMFS4d7sC5ZJUw4WWAGZgdRHhnAzRhcWiVPtass
68y7c+LQCHSBmjvroWnS3T86i6XpaNAJNopNPejtuhtH4aopFYiSdZkSSEmY8kxWF7ZEf12mkeIC
HeRTEucyTintC2G9P8ah/QoHBXmMPN/GeKj3Y5VWK7mwpTObhROr0rJJ0EAzLymfxNe+n/xY+oJK
dEDAZXvxncQPgNtbB2fsEk0XjMt/5mdieVLSsqcRU2XbQR2Uc3vYD3NMWYIKkFQRJoXy6+iLOsZo
0n1ryDfSlFykk3wlyyEGawgZoeLlk305RGxhrebcMfPj+QFqKlgrnSInGVTMlfeXb9RjhB03KjZp
B0dZUuxNGQKmn1oLRe+P2g/vmaXOaHQHlASfz84Pa/HR0EfXXDWREmZyyhLZTlvMQrupoH9Q9mee
8JlhjkviVq+mIcxCXgK7P+QpHvy22ajFuXrThwV/uRromKQ08gjBib6/kQEkn07DLLoZRr3e+eTB
XKSKfo5ocfp54TJcWua4DY8R9upsdZCI4oI+RbJWW/0+NPUrMwp/9LZ90wWoSGhqXVR4n9XOWn3+
wE4PvugmAfiw79SOvidl2rccBgIGL6X9oibp/PhlwjDsTOVz1Va7ALOfa9UP+Op3Z8b+cM5c7u+b
sY92vLEkRcR0M3aAKsSw01VtLp1aDn2T6eV9/1Dp8dNoSQ9jU14SBflXP6XL8CTB0bekwkrX4+jx
5mIEl2vnm976EU6w2rPgYqiuMeJsAbyeGezDXudosKOayCwhR04GkW8ybEu9pTqo6DxMSVSt0/9y
qKNp6+Nog1dh5ZtGzh34QW7A10/p71SK8p8/wdMXBZGYZUEBnXb0pdH0rqxMhRekw26wKk0TvK8M
p8sQ83QF86//O1dGq5nCErl6sMLfP7GMjiRSQa5ssutuHalJ4NR9Wq79OgPwPWrpmRl68vrejHc0
Q8SQ9J1KQMkGc++NUIZDU1e7ygKmorbbv3Er+c4gT2NH/KGPEk9UhzGOQ3xCKOyUln5lN4Vbpxku
heRcM/3DnnSZjK8KPaQo+AyOnlsjqTnA5uW6JjRcpok1Bq9GZ7erppp3cYoeQdK+fH6BH1dlOvfU
A83XFjoa6aM3QK9lSW795eF15KkQMO81fvijrbAQBOVO0rPLKqwiJ1iclK24T/v6zOHqxKrx7gcc
vRcdcuhBBme+qSJkN6m51elQpNZw9/mFnlg1mDKc4ChZ0zw41h+mlTnD+eTmNooS7tmbV06QdOem
JoIrJvu7PSw9WkRL7MvYCQJ5Ovp6NkD4giJhD2uq0neAIz4q3MxcsyNw0yZfNYMc3k7lCA9Om35O
JamXPSU/L1EjjeKXfJ9I1W/sE5UTWWqPVjSud21HfS2tyvtEVs21mOvtpDYXVaEd4lG9RXFcOHFk
jrteCfv1EBkkdfbV4HSQBTAx29Bp1PIL9anmciqQnUKmG9dBnesXPpaMRfLSIYEAEJa7nc88p1lu
E/qARXPT9Jn1u+jlYFunoXFZ9NG2z6WbvtOyi4SRPGgnqMIHea90muXNvQY1LWnX/eJ0nnNpNfR2
su3xsmxywdUn2fxStol+Vfn6U0B9yxvp+S4+bUdkbb+xdOmLFqfpJQ/pu5Ga433L6dgt7GB2VK2c
t2MA1GqefIFVuMgd1Uir3dBLnSdJbeGqVXzRzeO2KNPUsTNUlQJA0m0Y69amy4V/reuZgq9RQUZJ
RoarG5yaTKX1gtDApe/L38qmexgkX3K0XL0WvrJLlHIq6e2pxrpuShO9gSq+AdEFhWKozWUmNHzp
gTQdpkQevDCZ/dvQN3oXDEa9p1luudARiD6vZXwrS/FwCJPklzRr1d5Up/JKrtl6LqybqQvqlR23
Bk4hNb60jKBw5Uwnvyc0ViAp5N0AER19N72fLB12ka70q1xT7rUpePYzwLDxcB8p2rCPFJGBrK0L
t7WSn7mellf9XP/gmD1z2banUT93bH1uN5qWxiuCWrYD2oKVjiCMNRCiyiL02UKpSxw1VrZ9abk2
Bg+Qz5O2wsRleLSNtS30z2sq7zy7wcdEEY2tcOauMJ6mEpweeJe4u0CcM9ZES/qAhNs5d2O1GFZZ
He5hgjVfFEQuiM4rfKMiUzdKFphLRlqx17tmxLYKINuNq3oVB8VTYTXpOtDiBGX9MNxizvI5HWrd
Tmr8Q2lO8uMgBQYgwyC5qf1Sk7D9xsJp7JFkFhJKTUvSPV/Xh+9GXsebnBvfrGRUANq6z0252vaj
Ih1MvUpqyse1kWPAmPCzAl4XcG+BPjS3Xd6pG9wWyeIETlxM8kCtiTqDLFGWFxmtih2QsJXRNFAL
i8LkrxdfhdxulWwong0IiDs/Nu44Rydf6W3KqtOjgNxVvdk+h1qJzQA2u+/kUzP8Iv9X1Z1UH/pq
b6sVIFJpkmJCT7uHaFK2goIF0LzQbUnAKqXBzTQbXm3YmvtRNb6JcFQuKllBd1emwhmEmK8RBdbu
EEjrDgqLM2sdJ+Sq6WpP6TixoRT2UzcnEneTQrDhkyINw6UaBM+tPJgrv2V9zTQj1jy1DmZk1MjL
NoE1IS/k2HMlMiBOpQYUysGI2gTAGmYVZ2FB2dMK6tktcW3iFQgqdSOJbojdsh6FvCJdsbyWpLw/
iMzu943CO7NWYtxtmSk199EkKTs9LXRs7Zke/RwL/1qEVuPCbTFXRa9Hbi/78q3U0151hoIv2YTV
7dKPh10/NFdY6QisrvIXg9AMwy3DKFiVlT3XrhQZ1CT91Dd3SmMEDcr4ergycuMuWdjRLSdomyrM
RZKEwG1KX/cqaXTlRL9OuvgGqeLtoOhr8sEfyzp+qadSciDZXBhpemUFMliuYa9jMHVEZGK4EGHo
drXyKIGowemPBKOzYirJabqfkNls5qa4sMz0dpZJjQDUma/mRiLgWyG3SBWNB4WNFC9ZeRQGK0a1
UE2mQLuBTgAhBGvBZgzbG2p2L5nFvBibafD6IdgpoT64LDlfiTTwiSsRvxmoc1OkbG3VX/hl9CXv
dGADj307o8Ssu8fGzB5DmTM5ziEOyXJ5N9jtPc7/g5TliZO0xaUVidUg6Yieqru+1X/oAj3QQD6n
P080paNtwJ1RJvtWan1esa92VzeOROoxVrK1ZXWH3Az2wsoNh5AwaEDUorypopBq1uGlnxuu32a/
4p4baH8NC9utSvtLnkdrat27Qg9/+zFJAFlzCNLwIjS6FZCKX3Kaf0EQD1FAGfZzoi7FUnbxJqKx
WLsXinTB6u8qHEqnyNhQPIeZ+A0L9pLXGT72IJ20RID6G+LKHZL8RtXmrW3yLRiDNL+TFN70ZM6+
av3kDIAFFKO4plfsmn1rLP6Zn2Hv93xdgytdyTw9Ur5JenOrQ+Xb8Z1xOsv6zjv1PeknVwis56OS
/7Ap+AVhdiHXtbUJ7DvTN9eSMlrPWZEc2sw81KAm3LhnOg61tJ1Sfd/6hrLV+A+j5hc3cRCmXqUb
EEBkoAtGv4rYkEAXaGNPn8zW1ckh1KvmLsnHXwMc4H1F7x4jUjNA29mEZh81T1M49tGtkel5Xdz6
hRjDFRpJcx1Eybyngvn7823YqZPtImzHDg1bmY3f0WHBH33RSROVslitLzFiowdE52d9U4frSZWv
UeOSZzZsOys6d6b+UKOjfM4UUehHIJWha/X+mFLlcFWZRsWmaWq8dNY2beHISfdFOlzZvnmjldLO
l+mowvXjUf4C37GfanHbKuJibp7JNAA8fuao9nHzi0qXVOulKLQcL462/INeSEFgdfkm8HsXE7QD
5tyVUIN+ftc/bkrB0tE0Ix4QtS6Hi/eXnoCXsf0+zZn40H0i1ZFgDowzKWKpI4MgK87mwn28MBn1
jC7jwaFhQivh/Yi6HFZog6meDIa5s5TeZbN9AGTnfX5hJ46CS7cLCw8dSE07roCGcSQvxKBi0zfd
Hv7aJgsl1JD1Wq7OJZKcmrmMRXVXJppEIXL06JIKc4ghpCHNyAo2AP7anJ7V/OsC53JxpdMU0nRv
orRcWuf6nss/fXSoeDv0sTwSeBVctZa7STTCRRDRP7DTZekvdwPIGEyTDX1Qse91668ftd8NfPTO
AH6S6mwIi43m2w9KDRM9L9ddlV+pY3sGnX1qxlBCsHhDOT4hyn9/e8fZINs9p+wk5Rw1NeWWIwrm
pO5MwMCJr4BhKAoZd7RHLZox74cB266YM+39TTd0jmk/qmQw6522BcuwSiTxl/Xx5FMteGm+OK/4
66MXXDY7oZZpy3swNXswzfus6KVtbSU/5rqkhMjtdfxJ+xJU4d4U53SgJ+4pzG061xaWan7FUaUk
CdOkL7KCxzdndATaKQFJiIGz7hT9zJv48RMj4z1a6nVgKuk7H70dUwnqaayrYgMB3bgojYzAoEwl
wR5T9DYh39Cbm3lcWXNr3n/+DThxsn8zMh7D90+0lHK+DYKLFI21W7qHvqVvPh/ixGdmqQHxGGE1
oz06eorBbFbpHPH+GVN7kZtbCx81xwnCc88MdGJ2LrZ36nYoWnXy6d5fS2badegPfGOspH5Sq7t6
Sl6gIayqJrgQjXnm7T41PRZfKHFqLMjW8YpIGvZYJ+yuN7TM3BpgY10AOB/P3b0TD2g5H5LlJPTF
vH/0ytVROkMt45VDkvC9XqSJhn77+QM6OQQtAYr1uLOoaL2/byOudRl6F53DaDqYWVY5ams9/Hdj
LJPkTV88UEew3TYfqDgzXNqOTpucazqceCAEj/ABhGKNsvm1QfpmCFQvQ0k5I9+0tozRNHrpIaqF
8nSuXXl6nMUPyEEVzfDR7epHKxtlk3FyASg4i3/0GmZzVOOrz2/ZuXGObpnQg74ySmp7SHUkZ056
b7Csh4qK/ufjnH78f17P8lq9uW/SMGlo8LgeLH63RKTfSpD0zlS5T44B2P7VT0X4xNE96yazNm1/
WZ+Ev+p8dVuB1Psbl4GuyaaAKPjYHNViS2sizqTgMkjI2sdtftn3+vbzIU58ySg1IurARmhwLUcf
S7m3USfalHuLGRKF3x0W8EEF8mK2z7XzT94wQX+Oba2mfOjTKbWfmjz+fDMuCLMFABBj/f7rl4M6
hqA4Hj4RDstvePPgFbtIQN6Z+QYd0hUZaQCOrH6tV5Erx9aZQvWp61k2f1jqBDYOcbSYmkObGnYh
M1Yr387NXQCV4vOrOfW66NhDljhJ1K0ftnlKXZjkTvFwpuxyOVUuvvhMRGe0L6eGQYJio3+B2f8x
Ww8BiRXADttoApIHNGKi9VwTAMjnV6Oe2LWyXAp253RPCAc4eitnauGWD3x2QxH6upioJhIYqgiS
hCtPlMZailGg2cJra2NnUM4hpmUzNN8SE+6dqUB+yt3kJ5x89hCzo1fgjFV7kxSlx354nw/6fV7M
K0kk21rrHEW76g3jzAJ5Yjl+dwVH634TNigBbC3fpK1GdflHq6ubWC4Oql6vdLXefH7DTo5mIGXD
UMnzOT4zkRctR6JkMkd15MnzNdwl0EhguorfkX2uSXhqErDT+PdgR5/mbMS+Z0UMJsM7Yz1wwk44
wnz8O5dEnuSyMURFeXR+IHq1bayRGziSaMgL445yuAnQvZfs7U1x5vt5+pr+HO3oDe17as4lCN8N
CL+10KaNIX0N1TPbzdODoOOALsHquSCT3n5y/F6A/i2RsVjStJLyW9kGK1dXZy7l1HeaHfu/R1nm
ypsPW9qDhhOmSlsuhg5oX8yvQIpxpej/5eUcTfEScXQ/aQzUa4VnZT9T9ZtRqWc+BSdnNkoljdhe
2mPHfhrWOvKb4emyD2g20vBbM6sNEc8e5S5Xquwzh66T9+7P0Y69NGgXoq4ZGC3Qm9UImRGunjPR
3A+7vyw+XWpKy2qKTIS+4vFkMCu51GRzYjLIJHoWwzqzxJl7d3K+vRniaCY0XWDJvTQyE4TqUVUm
mtMLtb813zDssvlkcUPj/36+0c+JfLobOefUgxHKODdImZM5FZ8zQZ58OCxwFksPbIfjY36gT4Kg
AlbRlpbbKMzVpJD3oEIwyc6sph9HoramcPpddHkEyi439s0rlKulLccRW52FLKRp1a5p6JBU3XXM
wfvzz9zHlY6hsIshFddenbrvh+rVMlQ6LG8bXxJrq5q+In/YhEp4JSXhJtMuadfmcXtm0I8Tg0Gp
sUETQqiLVub9oAnkWTODGUnnYl7JxCQW6VXWDGem38dXl1EM1iOTQuVit3w/ik0GzgzMm4kRzyss
JTQAM4hij1GvUlUwzzyzk9fEsZmKKI7gD8r1ClOZEVS8T62UeODCNqlEv3AYV58/rxPDKFTyeGGp
HVKgObooupBpEsZTxkYLTGohXXLlTtXlZz5Eyz/zvmxHvZ3emY5/GxXX8ZFBnlH4RomVbYJGBkJp
lXL7YMVmfE4lfupy8JMJWyC2J37raJUN8p40WRuORVbo98TfeMpg3GBu+csb4EVer+GF4ByPPuXo
G6HMSaqlQstQkCa1axloJCPJOLMenZhvBgl6/E9HI81G6P18g89N2mo7ZxvVnlYG8R2ZbF9CGl6p
MFiI9/vx+Uw4N9zRNXG0HkiZlrNNNUxrWhLXhAw7SxfAXkDDRfPtbwwHcQR+D8VqRCLvry4PC1nt
zZ7hSkhPlr0hpWkT5pqTRhYorubMy3viu4TkhS+giTMCWcrRxCDNMxxqOcs2w5xBew2eCbtbIe+D
B3cVTdO2m8RWCs5t/E98eN+Nqr6/yM4skxnycbZBjQCzekblBmkObCuhW/94kf9HlzpDl1oOn/+G
SHygS63S/7t/TvtnwmbeIqaWv/QnYgr1Mx9Z1kWNmtwiU/onYsqW/6A6jt8Jbe2ymAm+Nv9iTOl/
vKrbbf4Sx20+038yprQ/AMtpaA5ftbnIql9hqWBKb/7xRYRw+h9z+7AzHn85wVspnBn5N7FLfPhA
C30eSfIxjXXc+w8dm/D7ZJSKZ7U2521Lfkq6ln2jXXV2mZFrVPux5vZE2FzWSlbftEFBbFpkpaoD
Z1GKnEaV+hK7rTF9K5RmuoAOTywhXejxOrCEH7oyzh08Wu3o5ZGSf1GMNPrum1p+15jajPgtLJRb
REq4EGwluSiLLNyKIECEY6ij6WQjZgRB7dvLCiF+1K0de6pB9AN68t6MVyQU16tu6d+wrZK1xzCS
NOEYRjI95XFD6hUoRvkQ+g3mjGrOpNsYZPRtpmTGSxnlle4RmKCWTtdU+Pu7OtJBFPVqRSKB3gSI
OOa02GqpalD55jqElxqRIH5ppL3tVJlqlo6C7P1bXYj5clSVZF1RSPketbptuQTYYCBNCfhGWzKR
eVAOgf6cZMa091NigFMrH76r3eTbTtloxIVmuhfjRXCmxipfpDydqRuSKMBPKhc5FQ8gQ0oftNep
qtVc+qgdFA598Qori7xHdL7Jh3afJ7bpzab1Ww6M9iFQM5DTLSdtj/jUKXCqUQV1Q7MoOyipFF/l
ZXajowB+wboxonQizGbmVFT0LXyuBsKnIaXylwDPuE9loSueScSVUar0drhtczzO8tQ+jUlVEgaY
S9s0S0qnLcHjtbi5PD9Wv2U6yZQePg7JiQ3pyjcWj2nf99DdiQ/F7E5wWRUrXxKlvmrkVj7UfqdR
ubD1730dfkckMrutIUXCiVs4f4KMk8DpU/hh1YAIthLRRovKPdb9fD0guztQ4jtMZncVLF4RkWS6
6WbW2HBTKGhQGoLvAih6uvUr2TwkOebaRcH3wF4s+Wm02JuNiYTNjVEi3GACWdbjPCuaFyoxuSPl
9DCHRbBGkF9uW42ccyfLLSyvmopYkCwWwtDrVgudODQQtqXxfY+/azNahhsQs+GQJZWuMi3/bQ4o
aqRR7VcBQUy/DAUnzth0z3VOvBYZbU+DOt2mBTYjmdAHJ1f67nJJrSliKabc0303x6x0fK7ayxXt
R2XWJLCHJtxSFYOJaMSKAMNBEFZoSbBmu2kHGgVYUUj8cW43tTcg9Rtb+7bxE/7/sZI/JJX9q1GY
7FahZisCAm5Ko028olQqp2iYp5IiBTP4A3hDc8uh080kofcO/XtpVerKuIXRHX0vbFl+qnV1Xgfq
MKiuTirGJjHVxNFT9bYgEsktrZgjcatEK3WUh+tWB5iWZuZXMKkpEXWj9oMyoWk4vdJoT/XUG0wg
vyYXfrKS0q1y+O9ouUzbzVTlpu4M3qZE0pmrkwaCvMBzJUFzaEFluUqFZrA2p96dLUndBzDmVomv
k/JcdjrdZdW+E35XO0TVKKt60m03kmpSXkgbWJPOUgSIVkx6+mHe2F/VkUQXCdcRHyB57lcjQaea
p8FjetBRRRreTMR9cCXDy13rExsQSYu0xmMzcKcTZ8Y+VfjtzUgMwd6uquYRpZF/P07ToN/g7EB+
RAod5qvoR6JTnBvkKSETcRhv0jQ27+lWGbGnDfp4k0ShGXuBglxtBtd+T8CZ/9D2Yt7qSWvD2msb
L9EF3l25bLyYr8aarnvkZtMo3Q19myDDGOkj4iWKTXSCqAjyKbcxz8XjdT+MymUxpiUZ2Olou/xx
DoEE6ZNTmvgwZ2jwe0MR480Uxyjg47rofxnd8obhW4B0DRzXtcfc/93ZVpnc+IFVPdbwEHiDzdK8
zyvRKJepgIl/ZlOmfFzciGSm1U0TAceqWFbRtwdTFRHKZBAVte5DcGIBUPTK7FZym+yzSN2bQd45
RCsiIbOCVSSAtpREs68TzB5F9ZjkbExN4kBu3uwQ/rkGv4XhvpbK3x1WlvMQ5384uHQCIWK8/1Va
TGU6RBy17qRQc+HSPxrp8HUuCLspyXZCXTw/KDN6qi7/qTEZnSotGpSz0kMSmVfU/6HAF3HnFotQ
3i5sTzeyzJFpw2nI5d256X7TiZ4dxJH7ZfJ8/vNf6QfHP1+hY8oJBb8x7bP3P9+siWkKfJ2f33F8
tGmn03E/ELv1/AqsXnyzpl0QFNeMpGtGGzLS9J0Rj442VitIKhtw+NkW2dCZDsWHAwa3dRE0LA1Q
0xDAN989bF0ybbulDrsWaUmoZolvOMw0pzUUkt0pfxDEuH29Ff/bE5/ZEy+Sg/+8J950z+2v7Dl9
frsjXv7Kv3bE1h9UpGiCC9xHS1Ocw/y/dsTqAl2loLhUkTiaLn/0rx2x+APBCtqqRVGCwGM5rv6T
Vq9of4AnoosHgxFBhIkn9GgL/NmWGMQUE+XNBMfeTr2XXCJ+G51hVB3vJ1IyZAki5DxB0TdGq/x1
uVsWPjYTN3JETEO7LIpJHPy2lmVSFrW0YDNuEdxt43iqPXVZVGGNBeCJ1WnnG0mwUxPB6muxDvtU
qgY43wS4BJiTIO/9UGf4fJNesvWchu9FTBpZwNo+50aHBlRnCyIJw+Wge5tY/VOeZTCV/eFZKQeE
vglbJzFa/aqaptBVh+q3wUaV6pEJK18z3RnwxgbmIghV5G460rXQaboJzpHVFE4XUot0mtedi7Js
YnLqoOt2kB+CZYOjRULz0mXT09qV3HppoOcAj2s0pJpQkp9TC6tjIgx0zR+bB7Ufp9syJvjT0WCw
bf1lubNe91yDzycJSsiVKJWrcdmYEbyer3X2av3rps2C+kDilWu+7ui0oWwuutd9Xg5EdQM23/he
LVvBetkUxuwOS3aJso/ymtBCE56dFPzGgMtusrTtq2KRtHcI5AMPIsQ3K0kbT4EL5yTLljRaNqfD
sk1NggF/RHTQm3pe65lufCHl9wuWL9rOgxwc8rDLdk1uqc9FncPWrKZW9yKW7O/pgBEiV2YV4ELS
N3tjTL8h4J5eDFE1l5GemjtE1tNTUUnND7WonuV5yvVl9x62jtAqQ8ZzTbIOR/iOj6Owhxnp9SDc
eKyj3WBI9jXaM5Yso6j2JPpK0N7z6oG4zsgtzUZyIhukXKmmT7PuZzsrUTqvJ8n6wmoG84WNTUfc
nZm8RGyU2H9XWLluQzPXpENL0Fi7bUe1BRXBwn/pD60UrwwjTPYzCb6G249+X7tjDaiF1hYJfWNQ
5VuyhFBh+1aaxBQ01PwuDNiJOCjUBkceCBotDNFezoGhXSLgv+PIiUS/X5SnuejxlYcYcGvr0RzS
K5sQBdIXJzcr00e1JTCIULivbCobT6une6zk+j1FsORCFGHOsapKOCJ18Gw6Vw7FND2WuIKqp15K
i4NRada2rdkvGXnXPI7SEK0jJRI/rTGOSw8L/XxvNonPos8DDAJzepTZKK/HIWvvY0gml1lm+A8k
INmbWBI53I7RsEB/kxTTxXS5BX2au6So0+uxibInbeKVTbtCvhTyHJMR3E1xca1Og8R8yLRoTcCL
9Fhk5njTERRbOhNHSN59hNaEX2dSvOmJW9qWRnNb1+Nv2e9ldxqKJfmP455pdak3K4oCxlXr9pFF
5EAYZtep7z8l8uhJvZC30nBdFaDkR0NPdsglIjQS2S9CxEa8I1q+rnp5ncWYOElS6Dwtl8gooqTg
6rk+PijpRFxq7DaiVld5Fqy7GJKxHwVXaty8+LLW/mrDGvVhZCshaFQ9AZJ2oSthKH0B0GKF0WUd
SGnaXJV6EhnTKhgIUp9WDeVZTP+m4at06pqh7L7SqLqYOd//1GA8vLToFJ6MIjdv/CbU91UForVu
iaKQDLcLWnKGWyIQJGtOt1WlZ9tyrqFDLD732zgyfrYtYY3xaJuuipcpD3t7lerK7PhB2H9tQl+7
yqU7mMiT6fpEE3lAJ4ZDV40FkTtxfGlbSfgttlv/Gk5pf/CjLDh0XY4HX8Ufvw5rybzKuqatVo2k
raFNXY4Dabq+uLC6unDGMf+hTtoOo3vo9E2O1bPsXJVEq53v1/eo1xWvseVbYx6R++fCGzgwuhrh
024Tj+NaSqpkX1TfqjF0Iw1raIBa8QIQnXVTpz6co7Dsr+04I6SHM/rXTMgdaE5Etw5+ViidSrzk
YNHBX3MATJxCHsXo+EJQ/FOKIlrhTPLmev6ZIvkay8ZMHFkb+l1JKBi1llD73QvoFeDWHKnrp9vl
m0lx0jwQnNFDwFAueF603k252EV5RFhfVQGWRiXzYCbVGnOFcm2lUr4ljXl8UQlvXA9NY97YwaTs
xza6b3RAQaKeigfNxN9SQEt1SzaQHsruAepHHWzhvQUr5m/pKhFKQidv5fu0loq7vqG4E43VkyxZ
6QUJcWJF1eeF79R6rAgKxl+jYauC+ys6OyM5I6zm+1axv+LdEus8D9fsDhJcceljQIasU+icENkn
T3TBp/oGQRnzcRxbN1Vnp679SwP+x3dq35B6UYU7mp/Ka3MeNiA/cq8Y241PhtgqzGwOowqKPTX5
oqd9sKnyPgJ9W41rS0+sdcNa+SDa4IuvVzWPmQiuIhH3/TA/zf2Q3PdNXGGFGvpLHEzZVu+b0C3G
Llx3+KE89iAAEHQcPNiksAMWV8HYXTU2h22lUq0LOy4hloAy2tG1my5CGn1bILS16+usYzJsBdzN
E9HHtohX0UT1jS4Mp+FeRtEh3VpyR1GknXISQPzrxFeukqUMUHQN4Y06zW5L9AQcmP7oUlfDEjLz
pWoTqoDjvI47/WkGhEIGrFRVd+HYNTCdzUY1Yn2v9aHeE5kSUlB01Ekpw1UofFl8ldIg4Yxr9apH
2LDVLvGf+fVkF9e5oq5ViiNJmn/l0204uqlGbtu3ymqMJDhqdRgDvVEpIvX6o9KqBgKVcDva9kEV
1S2Zs8DX+umgFTrl/CBkBTQPSJLWEL68HJdPLCOskKIdWubaAZ+WkwZDLPiAyTJ6ZFl9psKE62vE
AWcnnHGZFtY4uPVU1ey1aI7KLfkzPsVLP7zAf7fLw2hFxrzT9PXPrgzCQ9Db4700hDdsRe8iLKDr
kDPSVkoK2VObBM61xmpneik2IYc5z5fL8pOfVREq91gxOZYs+7QwJq9o8I0vxlCGngG53QsIEbwf
1Ix7Odi/DLvLD51Cy6cf9Z8jNJp1MYr6Vqq7nkXEb0v8ZfElSlMZSEGn94MaEic6RfGqS9l4r8oO
N0jrFEUYzYe6DtTOa62xSK70hjL0IemaDAKPZoyx2El2OwxOGPmTtNOnMO4fCXaM7J/T1BBQ6vzv
uPT/E/ZFqf6z89LhmbTk5zT9v12TkvXVvD02vf7Vf5ybKBn8QZYkPU5ejdewin8dmzgW/UFzejlJ
gaYRABv/PDXpfyxkAiQTJgw3tMF/npr0Pzj5WHQy6U4YnHhoTPyFU9P7TtTCpgN+zHEOEtmip1KO
+l+DklF6kKPsrh5xSCms7LNs8SHEKxiOlbV5c4NOlFCWo/yfJ7R/jAYmG3OTidkGotX7E5oZBwNc
7jK7E2D41tmtOgfXA4XtQmsPBVFjjtBF9I/D/n9slZwYE40QOiRuMdt/efnzNyKHLPZDtcvG5K6f
xPUY2QXV0nFTNtFK7skxBcZwwX7pTAXrxG0FYwMRD0y9an24rTQw7a5Q0vROnY1527fWrh3tx1ay
LlIW5NXndxXl4/F9RTmOiYgBl/uqaselHaHlFuUa886+Nvo1JVONBTJ5kUf6GoHTxC8RRdg8f+qC
eyW+jrsrq73W8q2ROLUPW8fD8zQrz/bsxL7XhS9W8GIV8DIfw+5G7ndt/1vTdxbfqdZr/x9l57Uc
t7V16ydCFXK4Rerc7MCoG5Qoicg54+n/r31uzKaPWFtWWTYlEWiEteYcc4QInfKj2j7o0Y64rlrz
4oHgN6fJV2b7tiCWxwXSnhpHfuybTRu56j45lxFa/t9UGOpwjYpjFj0sxpsurJZqZZoMeC+K4Vby
WVQvIKN2i29jzYx5rM6dKOAYSVzZOl5NMoNYvKOhDykXM9goK2OrMFWJcrs0Hqzn5aceubkGgpRt
4zf1JX2XCRoTTov2KxPyQ6xXTFrJLT2NbUxY/B9TfJvNq2b+rNlSZ5b+ojpDYCS/3G3LBATszxD8
6DTExpYd9n4LvoeePonZHurXYDlTCLSRLyIr1/qBT6w5wvxqJMgllRch3jXTVtcXO2NztqSdWG0r
QglORUwNbOuCU4ahE7ILSl5YkUG5UxnLjG+4JuvqKhTcuNwYxTfP5J08i7ePpwRE9WbJjyUnyOrn
N6FOCATIR0u/jET+OuiziCGmM3NnkfS6JghU32xjZV+MuFnMQv1Ydup3yO6X94KXAdoKCiYwVOkL
1neLPEvTWVcvnfmTBFEUWrQg+HWicCSETHb//mL819FuNsy89oygpHvAVhPkri+XRr9kvfUURJCa
DL2vnGJI9lMTfech9WWhAdtCRgTapfHeYw74+fIGo4HNgjJljxMGbjfQ1FU748mogk035pQm8dPM
UOj/7c3/39XtH5fIT0sqRzVJNBKhKROVci9UmIOwENXUSB+bWXvrjHWUD+YTzRK1pJnWnpS0VM4R
QXZtOq6hGfIsV9FjnA9nfSxMACVT2RBCWFLODa4+JZe/34K7lDEeOiSORI7gVXfDzqHtf74qsawJ
eSqH1rWoDqS5cbcNBduFtSa7lkI/Yaviek7Xkj9tRNqNwKVYiipP+JPyEFpg6fZA0Xnt1ongJH5+
aHbStt5oW2MF0o40P6od66BTuEUOf7BpbP6eNLo4JkiOXtpKZgtb3SemUrVr0RZ+C/t2W641HCuO
7Xt4jbbyrvmRbUM/WgUeLaWBDy6GBraUuMFFe/v71fhnIf50t/65GmDwItw+nPDunpGwEk2NTHDr
aj4R/az8CmsMH+ySV4AQM9UJPoxd+ZR1tnzKdlyICemb6FaNX1t2X9rNcx3YQu3U1+ow7pI/5Tuf
w6hs4ib/fp7Wlw3l7jxvmP2/Nk0G+eO4MHy5Jptqr6LoNp1o0/jlrlwLa7Ts9YfEtX1Nj4sfnIdX
6aHYz9veY0wZHFN5BWEgOEQbax0GjnxRNkrpzGA75drqPXwYhRpo0qWMXtJ9opLV8dRBNsCdACY3
kYgtzCl3MO3Uw1jAWBu7YDOepPN0mWmkIcfn/EEQFDuO3LpfZbqtLA8quaOaj9EFE4w5+CmWb113
KbAabmz1NTsGdumr62qVnKsDkE/qlNfmkKy+c/CzbuXS/f3V1JvMFnKIwWDj83VLJdnKg2gwr/Ez
ji8P0mZ5SPbtMT9atrYWXtRn0h7OPeZ+kc3sLqRb72w4TYOFrt1JOmf8kU8e006zdNpp04ynhpQY
AbTSwVKVv0eaClZqRuwv2iqqwbhdc3Sw5JyTFZNpuqCenD3VkyKn3Sc7glCLH+w7hukJ0baueOn8
7Ed9Fbb9xnxJfugv0mE45r5wYuOBMJucE3pK0wadjq89cToqEfabSHN5H2oYFKorlGgS4Eq51uBl
KRM5G3uF5JuB0D/ZG1+vom7ArEEYQQLV56s4J9Q4ObvZlTyhQ/zcb5VN9BQ4lZthteTgHyKItEl+
1Dp64Vj4eB/0Te9nu2JHZo5rncvN5Mm+6mMjJr/MnZ0dyvXfXxAs5u7uNBljCNAYA0IphLd4z1ys
UIXUC13gOTNXMTRJaZtYttkwn62wgpJZ/3dpBfPG8vJwE4bbKt5kxlkfzkmxEa2tPu7a6k21nsxu
i82KER5wqoWQMQfrJHbqX5Xph4PdldvuY36IAldobAITO7sBfJZs9XeKQc3P8FR9yDoT/qdwfjWb
B4nZADtPg/YO3gLYpGP2nmY4tIqlhHTRjeUr2bVt7c7jtkyOCkLDzA2YC0R+HK471LUKF1jitbOU
h6zcDuKTkUvOnByX9FDVqyi5LbJUf3GCk01x7Bhz94blysWTrhwty+XFHPo/nHzdrfAuSS7omvr3
lnkE/KR+l8h+mZ4HYaXP7zO1og4shYdrz/S5NhQv7alDNAtPFz4iJ6MS2G6iIcMLJcjxx+AaaKDs
DqIJTCvgOZnYsLo6ZqxjJNG67/PpYkSYLx1I/fUH8zk2HuVisvOEq/Ud7fe+uNCYgVHg86orpO8x
wPr8kAa53OrLEomXQu0ae5wSjBZx/6kDGe+V2vhm5/hyNCbhxBneFGkABLiRfT6aCCisl3HaXELT
/A2dS7WVNAVMqo2I7VL+hpZ7l+JCcMiNz4yfMibp6I1QJHw+XBeLeoswJrwmOkrRXqoXUgyZautQ
aM12i18UBHhjg9ehsg/r2sWJ0VWXsFlblbFtSiX4rna9HfDfSwIlFb3UP+kCWBlICp35vzckYUzU
WIwm8SKZwUszRhoo5mJHhr4PFWLAojBYdQqbqpCfrVQ4xrVx1vQypxsRzwYBqv9jI8vpUNbA/aPq
glh+r0NkbZrCXJSXS4ADvbr0JEOPRNbWtW8tkuAueRnYXOLvnB8/8yJutwVkDgozCgTivZmXf74K
U6x0ZOP24qWPK7yZ0lZ0BilsGZrz5P19hbuvZhHYUqRQpWCay4U37h5vIczUKCSq7NLVnWCXAY4s
RouNUxTRWf5QlER3U0xs/n5QSuUv9xkPDtxPbmNmDnsfyzQ1MhZJVcXYBtDddPJkE6m/rUxx0vK4
ZI7KAMs6GuHPgjBmZbBgBLMoiEdTPGgWxkol0hwi4i5B9VyIp2naFdOV+dTcvtcY2UTTNcr2Y4d5
9E7t9lTLabFLl7U5kxp2mJc1FkUAcQmDVklpGTbmzmuO+i4fnGRj1OtULln86PDMh6Xx4mUNsD1V
ZyPmrT8V/UHT17n4JqKtrFXhWMPimQ+p8FHScyyy5rRyTIg1kPdLor7q4aWHslQ+1wad0NrgRMwH
AUKa8isrnxnOlNOxDd1RX7PHDcY5EzeWtmtyOP8f4MbUA0CJDyZRd1XuCtlKjGHjZVtW/oUEbOHF
TJ7k5ShHFzpsQ3cDPlPMVRS2svon6Ffa8FMqj4VyjuvHjPZW77aJtIrGyh3mTcK1EthoG9cQ9nGH
43duMnUOXGDIufT7XwgCHLP4KWETF2k/2ih2rBBSEb5YDgGaZUu0L83OusEvUdtUpierG/pn3Xgc
+kcE4rdAcadRri04v/ncW76kMMtZg1HEAY3zba0mEkpJdqP2jYXGl12bsgzXAKj5mDrizXN7/P5V
19ZxQdqgFqgXbK4yGnY9d6rK7OyiVADRGUITEA6/6e9P9ZdqWrtJHOi5b9IuDntfK0RLOPbE2CuX
Rf8N9yfH7AtdpliHWIrv0vqjFY4irLqJzTQ8K902VLY3Q83goNbPXe6zoLTTm2D6mXHIp4OcH2NZ
tFPtbNIKaOdZ+hGEDhHOFXgCRWOzZQRCkGSjb+fk1KpwzRKu7LytS3+w3GErG3uCPpQnqrrlFARM
Hs/WAL0qskfF1UJ/UID8XVFwWpOxckGA6rYQt1NLeqWvah7Ex/J3oK9Erp24tc5DejguConRD1Hy
Ws7kvWeNXce5LfX7RT3jUm8bzbOhbEPibpqHTPEZgBXxNwJ3+R//jM9bBO6qsKiQX+CnBg/k8701
27oK50KRL7GyTeNbR8X4ZqOdAi9zxo9hsMvDwjT7VTVcqXewrgtDO8F3fAjO4rKdUEb7OS3pZByq
aJ+p77f/CeFLxPlzAPV0cLPCJspSVmwEwRYV+3U+lss2MQ5RcXgowdpSB+oXVbO6UdmblfnPxGw7
VV57k0tQ8gt0vE0uVb7CNCP7YcU/5+SA+yQESOww5/jK6EKe1sJ7dZLagyG4UrgLB2jYz8H8NPSD
YxLgKM8/Q/WsVAON0kGFmqg/wI9TqANEJl75yILQPMzzT7Pfo8WmYboIcU8fvR8wMcI47ELCZTyU
jtBvYUdAJHZDCJqL2+hwNew8fGy10gv6dyke3YT5s9Y8itZ8u2Qz/WCfrkW2geYg01yT2GHhSRY6
NQkxuuHOz9K+lw+1spJHWxePanxpfo7wG09j5lRLb5vCIdNVO6wftOCIA50bDyut+a2wtkUHuZ/W
cTc4wajti+bUas9SGKzTkHa8eqg776eWkpHZM0/U9n0XbyI0zeZU29X0npCbY/wRIc7UkGnbJfIJ
ZygaOI5MQLtfUgwJmswwxVeM8tYKBc1qXmRPvzGYcXMU1Me82gbzhvysqgfX6/tTqEAv1t+r7Lem
POKxPLjCtCIhto+pmdcJ0x+TvYAy3y9N+4mbuSp+PMvvQuVHyyoPfFF0k4vw1Iuu9DtMfJPmpfaV
0bNKx0q9ZjrAJmI/GM7dcVpogf2Bt9xlo8lW0WZO/MBYlTAIkJMxfp4zt3rq0h2wqo9x5+JN+KBX
thJuRHdfZavRIZG94K1vD3HPTM/X15bbeqwP0Rtk4fJHuMPU/5j+FE6MpHPJHi6T128wEQMdfujB
UvWNAe5yiX6EhT0Jtriur5BPhvOsspc58abaJS8qs0tnPjeqq74U3/R8d+zEW2mDMgv+H4kscOsJ
Tvj89pbU8oQmFPIlaRLTG+IKGnU9MGZl40KgEbu9ZHmJWMi8oOBaIfQIKJS7TAfYiWv9GKnSU4s7
ETqyb/aML6Un+CHGCSQEkzKqGv+I+P+1Z1gwNGIh6KcLhuK9E6K4clPGyf9rRclHJxaBqA0dtQmi
zM+fX+nioDaTWbwkt5jcSoODEYk4R2JhWi0/O3E5jYn1zZpJqCbf9dOaCVYJaElg1e3KM0O4O6pu
COgIZumSZ3a8OKLh5khaueHQ4UO/JqEYFzTF06V1IR8TYRXxnC7PGWssKHy1MbGAc99ZfiBuAln0
2c6QLiEqjkl4Mwh6moZjrLFm7OboT6+flvGPlL8a7U7M3of+VCenMnkuho/F9E0FFMuRGHwvdi3Y
TBrSxCXtmppTAoWH1g3jzE0ivyD4aoaW7JU3tvs2bjZQNqbRlTFtxNMCm0UYbrPN5CHKtiawsg8B
by3vADTWFCJnQqYceFF24wJdrSQfcrQ3+MSBHM1z8KP8CJ7Sj+q19HDu3TFH4c8xNfJrT/eGt/Ql
f5fe6p20kX/MZ4FftdMYOLFomyJjFNw1XX4W4XqR/BTvOCwJi41iwEc5o39W1lX+PkC9yw+TvBMH
XxgOYvLQjRi04qXK9Cuu1oN2Teq9WL7mblHvecHxCI3rLZoaCxAn3GTxuoCzhxJhstmwoSqKcL4R
UlzEx/oNhlz+hj+mUToGeKfEysYSaGeTbbx9xyem0f368Bgk7tws+CmqvnQj5DLQQWb9ciEXQqnX
kw6Lcq9ibDn5geVRVPJ1VXdliDYRgV2ElWGm8cOq3Ub1huqxMN778ggWby6HjsJ6tlVpBU3jxkpY
fLTPIe1bAt3GaS/Zm/Bawbk8tg7FNQgBAaZXvDMJv0BsKz8E1/lVz9Dn+GVpa2f1dXiWPqJL8Zzz
NJzDPfGPXritD5Gf8g0sOIAuDq/lPnjofcPjHDfQG35qz8Oq9NPChteUXlnuPzQEBTxwjU2EfCy5
PQxETnAdPRjrrLLFn0XrYrS8qRq7kR71B92vttGPokQuZGdeu+k+QALZOCW7fWOCz6kdlIPmWY7g
5at0pbutH+4hNbihI/qYG8Mh+omiouWFShzlB1iLeA32UNzg6XHtfou/5Q3OnmA8iWMitzmU2/Go
rIe1/htmyeCVvvwuvyQ7OCXaGT6F+ojLNW/cwnDLSxY3Tb1x3mpgqJK3FGuRmdXwuzLO87CZlWtU
LStt2luRn7QOv0fYxm1TKGzjIr4VL+lBf+sxzeaWHPKnurb5aVQeP5vA1YU1Aa6T5Eid3eoOkdZ1
ieLCG8e11e4GYWcOh3IUQete23k7gmGyvr8Pa2Nl5k4HvyT2RhySkTed086Rnsbf2p/hANER1Sc+
zaNp58woU5ggvDbrBqvw0AkGH4Zsq2E3c0wzwiF9Q0WR6pSpA18z+hMRKkf+deJMiWvOrtj7gbYN
LLdJdorka5IfKBtJ8s1yG41n8oxhOun9hxpTT10VRsTDOq5XrXooA0dpH0Zak8TrOpcv9hA6SHso
3W5kqUNJ4aSBA7DNEHFkasH4jknkN13EV0wGi5DbpAdjAPx8xHuzGFVrsE4I8uWS90Zvw0omOS2e
MOoemHdEqbHt0ovU7HW5PxWlZ2pECwj8cHJRA+JV0m927C+IFKfDtkEmoSwzX7un7TdKM5Von6SL
9GoVKJFFrWLCCrGJnu6bfYpR35elhqgtKgN8nxjlfUEjxCxQBozGl8vk5ut62x+n/fgse4lveeOJ
VyOu7UVy8mjbT49VCu/Lg6ZWPskn9RFZmnkCJU+GE9bY8Erx2TIwgxX82LIJd0bpYOIo/Gt5mkXb
0X4SBwTNCW9YXKGz0gXLbHm2T0TM50j2WmccPNzD2aBwh4ae1tCWdbZ4Sj5uL/rD/NYPayV5DNXj
PHhwxcXTfKp28luzDjf5vvOWbbiKV9YFvpXX7eaT6qYrsNUX/twDy/tz8XPcV0fZH1mXlKMKjTg5
GjySgdvC9IU02WzneNWlh6U7TekBsWGPl+1pSpybXXt9Ww4DRJIDtj9niS2HSCODe+OMJ+HptjYe
xBOnH/4g+Cl8Ek/M18RX5UNgjcx24MRGaAdvy+Iyh6EhYo3B9fWiu7pbOpKt+cue+tYnM8qFKeYv
Hw3uqOjJnvDqxa+6hepup08j751p13+40LelZr1s9dfoAmc9fiwfaYWEbXXOal5QQoPZNa3f1mkU
SF5yhBETf7t9H1i0GCWlNBh2/1F6xaF+iF+BTbbmsd9aa/2S/AnZn8dts88etV/zVj6k7xYacVas
E6AwvwrTNnlSFMbKrtrTQtudtNOU26u66LD6kMvBtz6Oliv4abnNhvU87afh3HenWD2QAxk3fq+T
VO1Wkh+bLDosD24mrKx2hQhT6NdLvIojH9o3KIZaOfoPAGsdJRKJxK2jJTwtdvpiFfaNWQADz5u7
U9UfZHk99748X2T1kGKIqjstn7vYC7dQowfsoHEpPljxcxVug9b+zmzzP95ZJhWQkJSbNQ/WDp/L
PbOHrR7gHXCBIoipuBIXuyGXoKNCWfPqTpv/5zUCT0MJy0GwDzK47ofTSanPyTgKKSRlUXe62GTF
bOot2sHfs0lQ599xlru0L3oIwB1qDplMR4mcDvMOs4R3qQx9ZKaXpA0qd5nzd00u+pNiYMYwd79E
iQVzpkuKutKzID7gAV84WVGwpZKR5HS5DPbU3liEAqmsmABUVt/5Vtj++vuJ3t8Grjxo0A1dx4sC
D8M7dL2eejHpkjy+VAuEawiCPKa63rk0O86Cx/Hm74eT7rHc2/GIFWMmeaNBfDU5rax8qdosvpjx
Mu6yet5PSWASChe1bhwvv2qYwt6cKLE3mwuDlsg0fKBhDKjUrNkNDT0jn6exhUQN1rolIGHTKmNf
IXf5+5laX66MdONPwKJgV+HaaHdXps2FOkgbZbnKP9ByCpKdDXb2KDyoK+0arMxt7pUYyznRNdyW
f5QXlnqGovGPLHUIgaVeaWJfT05q6ecUYAWriSf1xxzAJfaF2E9Tl5JEC1xM+20pZv+/9upRHdbW
JU92obQrAkerd1R5NbbiDdJUBk4+GvBh8TSS/m4xpaTINRQRPqNPa6S+dmuCb2XA27MQXEbKfSi9
tQcmQCEy7/hPBcHHe+nNZ+zZagKAYR4QUwNbQQEicWLKJWo59qMXxBiETfSGQ0xylLgNRSB+/N9G
nyp3Wym0wlsqPGMdfuDWeLcGpNgbAb9m4nWpmn3R56mrGBN2nREbZYWQ2eat/TkU7J9VSnWViw+q
FHyQb1huGIqcvrnhX05Gw8gEmTqPNqJK8Q6zoxWOyJOKiqssxxJTnIwAknFYBfEvSe6pWp/moVwn
I+rVvx/3HgfGQJRRmgleyAAXg5u7laIgSsLS27i4Dois0S9noEgI5mM9sHMZ92/d0NtvBipfH21Y
QWSj0jAx4fiHIPpv6Jkoza6VlDq/JmUyIL7ezfDtafKo5hEP+H//fP9xsNuLpPIGYcfLp/280E/h
pMWVpnFdk/o1jgoKbMX8U0r905zF31Wm98UZ3x4QAWoD5eBtW7mDbpRaEQG3w/EaLCmQW9FSa8uM
bP7+kf7ZLP6NVdwOg+EbnFjCVWCP3T24iapMrVTrw9U8ALoBvdrTY5QQq2CLC68/RZ9j0vTGazM7
aehuRQ8dkAahtXjq401Z7JLogjarmvBe9pKADD6N2F0/0zw5dyusMiZ3rI9K84jUGr2R1K4mwbXU
dZu6XexrwQ7Ou0GjaO1C1ZtVryH/IPAsjRG1K33QTjK1niiVOkcP3fgxf5SejYnAc09B93Wk9uL3
s+cUnT0mEZEn1U5I9Tk4feeUjAyzY6l4Xbye8mNi+CiOaOKX0DEFZ4B6U/s1yTLGKtl1+VoMyNld
DQd8I7+5yF92CvYI/sEOh+UBj/G79VcVsYWNM7G/iuniWPrwwIzPXiyZFJeuee3JdIiA8/9+Y7/w
EnWUmxpz5tv9vZkm3R20MKKxINxWvDKTJG0nmtw5NyIPy0y4XUOruhj2AwkN07oQutCry+q78fLX
j00E7D/my+hUVQSkn18XMVzCaNSm4poJ6nMW5/h/q1FAsk5Re10io28sP0hq/t8C70wiFliC4WPK
FGSQr8XbUv0vZBExZ9rEQ9VcZ71pt52JBGOTa5Hm5FIofIMv/sdVvkWL3tzj8U9Gwnu3JAid2Adj
U3Kw0bwizFm3RZYwEviIxhOOuhW7bZ85i8UIKavKbwrB/zg6zFPFkCk/KM1Q9Xz+qCX7fYSov7kK
hWgxs1jcoQgPSq/VrhbHh3mPtDFhCBg+M5l7/fsD9nUxxPkLG1e0ycRIsPR+PraMVDUczKK5ki28
q1t0n4Sfsl4gqZqs9tt1iu/2eZniaMBiKox6KOf3QDZRXw0UP629Qq3o1gBZY7eZBILfsb97VnD5
duSC1Buyo76zWvzCBYUCzqfkFgPkwkpR7tDciE9jCBUTsDyfIbk14mMEH7ror30n7IpG4S2WGUkT
QyXYFhuCA0PU9NR4o1shFExUa363iL4xqvq1Zc7+99vwpTzn9G5+huz2DPaJz7zb7JMqEyDjhuJl
rol0Daf5Ixrq1tfLqrXllOk+xYABdZ1RppVOrMwdTXQdvXSxzLALja/fmX1J7BHlXqVciBjrvSaH
8VYl35zqlycGuqpFcS6xWZtU6ndnOhTLqONlXl2tCv720jIxsapaIiYu/RWhJP5mBfyygd442Tpz
DzgXEqXZ3TpgtX0rFaFRXmdjUqCUw1vJgj775h3UbhvkpydTJs2B0lon1gE36HtPv1FrlLKVs/ha
Q1aL7dyS3xRpurTRsiHAsNzrKmy1cMZjSVPraqdrnIclZMph6vUHHN+sUxlYqR8s0HsmQ9sOBIMe
Ky1WduktUE1fXlVc0xEvJ/qDFQnwhpZe8hf5lwmRV4iCdwsvDATSwKkNoDBBzEer1kC7C0slcWmG
bSBSqHSqsBXIB7xYeeEmSscNWBZ1VRki+WKgowRtDefF8DLkqhdoBbPWlSej7uZjF39Tnn7tnLhk
0BDRx7A9sTnd3Zk2xtGgb3H/WTrytkMMyZ1BxMbKyCTC5xYgvzjpgm3fpycW80dRZ/DZidafm9Sd
SBlPmdThBScvZ2nAARrZanwVavA3u7Z8j8QjLIKGJEOnoQ4jE/fuxa/lIsSjpYivGNRjozQOyoPU
lYIXDp2MNpDHqQ9K2ARVgZxYhnra9eu2jnigVbTwDUDAKSzekHTn28WKMdQeuk2q9qs4a9u9KoS7
LpDk9d+Xgy97Lo8gSgDrtu0iCtDvSnClLxoh0sbhxuiyVgoPxZ7ZGtGKUNdNa0T8a069+78fkwXy
Vm8YkIz+uY7/2nBH5K+SbA7NRU66X0vW/smj7CUL0k1uBmyCzL0EMfL/fkwU3l/eO+p9Dnbj0lm3
FeXz/pMqSiPrWTddihhJNwl6V8PCjnt6RoscNpicSK9afkCH1NXbXIezAzczRjFo0aNiW1TXXhwT
hIWeZ84dEU1GbKK2p1NrZ3gFiDNDBJ+V/G7gd1a86+imS2XXAPih/ZGHhwHHpkxdJ4U95xd5Og6w
e6p0HcynLnMNkmRSek0aoec2q52hesql9xEtNeO7Xtuolm9FH9B+swhkUF8FIOq5+qSXa/Ol0N2x
eFUUFMhOKtmwpNqTZno99mQjhB/GpLqn946FEVY/fQgVKVsAe7VbTJvUOKj6g9E8BeB3+ouaqZ6Z
PoSccHMhN2Io/SpEzQ8Se5wrdzZt4Y1Vl4FXrG0CnKtvNFO+lZcWiCvYziFCrqTqm2X56y5AIBSv
lYxhH+zL+2I4E+dx7nWZFVJRYE5MgJs4hobQastxSL95NFmD/+Mxub0JFrsBlsn3SVexludiXKvj
pVf9UT4jYQ2Wh7bl5om1o7WelgEUaK+G+dOqDgE3sQyuUfca9dtWeVPUP5L6ZxqBuKpTWP3JBOzy
7Hrx1PRl6Vdw3vpyF4jMYJ4k82mee1tNXsJBdrqeGD/SzGLGZKQndgETDUgVA5yRMd0E/WWMDqVM
juErVoJka/+WyQZbFPAL7lBLIq6k30wqbg56L1awnaPG1lDzjLrmzCRmmCApU9tthkjwlLFwZmeE
QKeOPdDJCCgHsJx27jxAj2CWZpXoGZLS7mYwSVGFH8yjk4e2oPyRtN+xgMpXOlmvE81Ug+5LgMhf
gBaEr3WZrwZOfQbPbvhdGQnTGIjgq8+wYmwxxpUJh7UkZcA9vGk/kA6MYPGNnTwPkJUyRzbPTXVJ
0t8qw+NUxstv2piYKFjhoxWe4+at1C8ijJnotYS7o+9qi04XQRFEtzy5BJyMam0sMpOqN+hT0Jgn
N1NgT/DE9isMxUx46SDR9caU7eW5ZM9zAlzkLAechTla/yR/SNcpcpmASyrkrnQvo1RQycJz88jr
q7NwZio4vCs7IkjB5+MVYbR47GNEAxKF32ELXgN7TXZLmHxskqKbmu+j/CxYXhl6zILwcxxGt0+9
UHHqyNX7lZGsCTyz6I2DbQyNcfxhtUCSG9nY1Fi9Nv54U+PNDYSQffLPl6f5AeMHrjBfn14ww2Ie
99aXbxNzXFi4Y+Qaz+PvxXAZ5/XmCnEhA9pGfrRSvBKdAtu27jU0N9nywxh+LjyZJuIVk3LjNqvu
MXRjHeM5YSpqrcreIzDXnHbw4VkK+VkM+0a4pjCj0g092USEYQZxYJ/3XlIddYgiRfuOxNpcJjtt
N4V0Vjl5ofo9SOchuwbTNWHY2BIWO+3MZqOzo5fpUxEdiuCoSCs5XEX5Vg1XQbJP+22Sbev+1t6T
cwg7slgepGKnS26h+rl2mccXhHzK8NRnfr7pywciDyfVr+LHJkUaeJH6U8/gP3iReT2WaaNZnmXu
IbLn2louCE50ImhQW52BZPkN0KTedvvPdR6yYLa5GwsOu7J7ItxQlF0Zd/NwWRgAxnBLSZa1jaKb
/VkSr0lCNu5S6+OD2tWI3/OQIA05dsm/i1aRCIpS9zK4cDpZvAgw5rBwkWxjIMbXwMiGeW3ACMXu
rQGn5uKxC27zW7n0MkOE/XAjghWQtbo8mlb1FILADJVI3DHbVGaJqaNFL1anSHZl5DVs2QHdienp
dXcLtobvuZSrdICa9c0e/KX0pSZCcXjrA3EtxMDt8xYs4NmSSJGQXeVAHE96NLi1gpGDSiTlMuAz
Jg2IWczwHbsEfDvEsP+u+/5yTziBmz7wpn28dd934JXWS7j6aVp2pXlT92F1Ag2Y/apTP+IW6mDX
9T3iHsDhZsbdoEiX34jGmTlVPOh/vxa33uXT03E7E8yiZMY/lgHp5/OlGJcssrJkyK9LJr6F2sLe
PdNxlZS6K10+ahbr+t+P+LU8vR1Sx+YfCr9G+3fXgOOtk7WLrAJ9tmPnmmUxOl1q/FIqyzzlaohw
opdxwyly+LBt4AVq89BM8qPCZritTdKliVx9CuWGv2bODSVQMThdkxIe/MeY2LRQP0/fXKW7aBaw
GYIgsZeGgU6vKon3JXW8BHE6x3UKDY7nY5CKaEVauOyMQT/gHh53XkUEhS2HtEs6bN3EysNTB8Ui
ZNyIOw0ZO6ElrWZR7Fdyr2LL0pZO2oeSHwatTkpgib8jFiQYCyWQMXAcXbVSpa/nEtZVFMW/ZvLA
cejCmZrUz28+nfrlGVAlJJncEoLtbw3552egJV49KNUlvcqIKuzRbB9nMVl/c9e/1DNcwX8f5O6u
B6GWynIaQKRpsTeJ8WXF3amp4NHwL9VE8WeEsq/rGVBspsee3lqvZA8UOFaSwSc2JBFAJxnlh8lE
HzTikH2bOjn/x9yZLUfKnV36VvoGcDAPEX2UmeSglFLzeEKoqlTAZoYNbLj6ftBnt0uq7y/ZfdQR
DtsVNYA2sIf3XetZOlKGDdgidK6ofCOFd6lwbcx9mr+HGoYtoSZiINjwdK2vtvK/f8VLMd2kikVQ
B5LFT19xnfpu4pDTdONKhE2Vl8xhow8UB3xQx0nNocVlX9DH545ayrsxgeWKv4NAi3TqPw/vJ0bm
+wtK58JFLLm0MDilfnyGMrCjiWOSdgMfdudIa9g1klHUZvtQOeCXDLOetjOqPDtz1iakt8sglWwS
8EmEscMmzCnotAiwu/8PN2YsiAdAD7oFpOLjjZX1WIq8bbWbJphA/sbjjTU3B/YH+Ya5DfNvKZ+H
PiLYnmdIGulRp46whg2GLFVT3drSktuqUE9/vq2/mYQ4xTPr8fTg/xvv1s1fzn5QWFIxxXV8m0d+
eZo5z7pWvwP8Oh7nMjq4UdBu6syP18pW+trmT63drnaPjmOEQjuq6tyiS2rrAOjiThbsFdyfZZBM
W8IY9LXCF/F+w/8VpPIi/d5WXfVT/u/lr32v6qlN6U6/8z7+/avL+q28le3bm7x4rT//yQ9/EZ7i
P6+/ENE//CJ8J6Jc92/tdPPW9flfF4FOvvzJ//Q3/9fbf8RVWUJg/mcO5b4qf/Tta/eBp7L8lX9x
KAGpL2JcsOdLJ+1XDqUf/MOCL0AxARQRrYzl3fs3hxJxrY1ry7CxZ3nLKf1fHEoTQAvvKv/WX0R3
+78hqnxSMmPRWlqrLlKE5f6o6n+aJFhP+jzJXHerOD+GFsuXTWj6Ueri2tI6+tKu2vSRi73Whwfd
PEZj457NcWEeBrJkQyOKieMprG1hpDe/jOPVX4v8B4LtxymZW6MoDAGW0t+yLbQ+S8hSrxtNacPD
mkcjes6jkiMS9nz6ULVlZbt67GIVek5XHGBD6/l5rQISzV0nTQ56pE23czrVYWP13Z2WDJ2z6iq6
M7ZmAMUzxvnKlNI4H2EupVeimincLUZFgM1VYX5LXQGGsq+i6I0qSdCGImkh00fwrc41224Pf/5R
P9XC339Ul05HAGlGNxCffJqFuqS1iiRW8OF0zb1TZS/HbQQWjax7A8lm2qe3qaHNB1/LtF2r9elz
4dTawHknAcBYlF56oUlTXKYEiu+oxfg/fB48Bp36q73pcif/3pC93ylgGmA/PBj+57NnPIGfOehB
muzEOKsrUXjFvc9xoSUf+gxFx3g5tJN/rxLVbqki2pdzUPsHMXvUVyoZ42TpTXWQUZUe3Xkav1ry
Pu6cuTtuiKoxSXiLc4m988fZ3K2USyFOONu67uRtJfGLuNT3Odjlxb5Is+FBn7JLG3T2WUei+LnT
jcYXblTf5GP/OEQYApAYkwrCfdBS+fRJEWBN67mNcQ51rpZflCrGIhUXPqJWO3uKhU2NyMqnNZVa
iBBOB1NAr/C9x/czaQCbrC0NfFYcKzpv1M81p9/pzTiurWGG9R4P1Q1E09pZVdqEijXPtm7pmFdW
6oyc6TCP1OJl6loEopUuHipnylfg0bIHjsaguL1hl4+mTRV1vEvcpL5o4NCiZl6OTq7Rp3eJNSYI
wGKT2EKIQ6/CiY0E0LmZbyPNdKq1Owwle8g+uS901nK91c+hEs348AcbtndpL1j6KR4OVYu3dRVP
Ul+LzvEf+wi2G/FnRO8VWOlT1DJ4wIJBDwND3HlepjYgEfGLA1X/PrpF/uIbWYOqNYI5Z1B7sejG
ACOYqeavOjDz4Zg76PTqZCzeNA03X2OweUhzxneUbYTcVxAWMZD88oCCaYLg6I77WRXNS+C29kkr
lvBtQjp30uwjYB4tLh1HwYywm+418rs1oqfy3CfimFVzKM76xVEpIM6uKkxjh6KrTqrMCuxuDR4g
OYhd5eYuQFJBh37Q6nByBw6pk1GeozhL3gIJhMD0m+FgaPWt5VDQLFpAuwQrbNHKjju9n+YnL69q
gpmwS+YNi3w6Iu2iqRMEL3KMnn1/vJonfaD22WP1qWDfrwlju0tHVeebhN7FnRg1/2ec1yI5Ki1w
T5ZV4ADrDI7FVN7DQSOTfjVljD0ZLuoUmwn4e601i1t3qofNVBouNqcKhpGSt1NRozH3IHkYHXYu
FDroR0k2vEsSEWygUU7oSP1BrfKCCn7AOZxKR5VsG0MZB/Cn6RsBHc460PH7VKP/PM1UY/JqfOZc
p71pCflWheqSK8eqXlQC3N+tGOQ5g67iCjfaARL+rk0w6iMVHFQ+tpfRJL8ZjYmzJkBxhHgIPBGV
wUrEQ+hQow9zF7jmLCjQpbxIRYd9YZi166QR13nkdFcZ/ES7dftDns3Wmq8x2tp9JH9kuXPlGNG8
G5sEFVY8bhNSfN602fuuDTJdDyNuIyPyCTFJC6RcQcoTM1NcTpXEKptERrIyO/Oohij5abVTd2Ku
WfSmfWI+jwtsqjIyd2tEFVLtmYQnbJWtsUnseIKd0YLNrIM3lupu1TmxXPNOjpf1lM3bTKTybsrJ
B4irxr5qLCcsweOHgcgHcCsO8fUpO+Zzp2mzYuWUqR6yaqiXolTBN6to7IMYEvdJ4xD5UpeWjebb
Ts+jotMtTDBZMa7SmGANp5tvKjOYT8og4iqnB3jpN+X3qZ4e466jJAmu6byrjXhPSTjaanVlPyB+
626TJDqbo3w+q4oius4UsSSyYOtcBe7emId0LaLJzfEcmGKfBe8uPeEjZ66rpP+Z8Y2+oK7T/FWU
mwBoKavv4b14NFRHoJWTOEzVmGMunMVOtlYApUKo+rEvhXUQxcjnlttnfT71P3VnHk+QG1uUx205
h1WUoxKL3UxcBV2nURAyn0Q9nbfAjw5JxzTmW1Gz0iEpnyVuMYRFBgp46rTs5M+x+5jSvwJQMqry
WJFBDowzfe5QDme0gm602m9Odhzne3igkCCKsTwzPMJdPH8M7sZyBlfGYN10pqwQGHV0jt2ELZSu
ooBWCREzmFfTyzjprW3lpY8VIsN0Y2hDV1P07edrYZPVJ+NBM1d2abQ7QRVsV3myPdOtjjzRBT7J
O1GssbtUFJ1j0DJYoa+btCs2jVckeDcb8TQKI73Xs1L/CS57vAjM4htJc+mRqn59sCPNuVOCs04Z
B+bBGMXPwG1u+xyxoBH0T/P7jiqJ63KbEMJ9EU/wQDLy/ujZ1N5F41FsKNshugS8cF3M8kHYaAkt
w71lmUrOLEsZ4dj2aDRwoOpmVZ+57Xgu3O7SmxwLd4d1qsHZrbSuwpSQtu3Bqwt4w3Zj7DPO4Ec7
ns8AF1+Xfd5jrhjrVeWORGe2rdSuBwdRQuZOGB5UqjZ6i8I5EtG3coq8TdJFLHeNm+/jCXpZP9SP
bRNXr0bT1PepKfIwtYEUBdbQbrLednYkM1Bey21BILxNL8dO8HhnQcwHapuhCtA12QmgBltSDEjm
hkpqjuTSLHoaln5rX/aAO/I1XnrMzEE27LVyyI4VO777KShvRVJ4P5SpXbQyve8FQZnGFF01w4Ah
JcvFz8ku+ovSdosLEUEV9JVTglWNRsxSKnXeyi7Nf3pxP56aoYk3bS3FqiRYY6n1gA4QAYSFTNOK
amM2CIRWKCsAb3ZDpNClx5Lpa2nlY0GN1eCfD8BA263Wl51/RNNTamHpxwvWZICuRlDJoBlIilUF
7bTvVG7dTqnX0lJLo7yMdnNDRZ7WbWmunF62CNhBmuU0E6zie8nilF80gxi9o1tYJI8aPtCUHwXZ
xBRTnIbiis4LVO3LoG7pkytwXreAjItzI8p75qcAcc/gOlKepGdV7j5uOg1zKwpc/KO6atytOVrt
eN0DNUYGlEIFXtdeBwEanfWFYY/xz76diB0JkmS8NSv2Vyde854DTFvvOpWU507QqZNXKMbDnCZG
aOoja3ETiOEc+yECu9mcukfbyI37vsW1Yw9DfqpLn0kX2/3GS4vgVc+ktW89ZHCl8D0CsYe58/hg
6yQLIerjVR30mEo28cdrq0/ssJ8nSDtDF094y1CxQv8lnmSt6YMCN29WcxUmUxe3K9JuaZRIKcW9
l9m5RtWRktzcu/FVn6TZdiApKGSW0Y9zr1sXeMwJNhmr6NlLW44q0vQywAjeUE0hpTnmpqAVRGeo
2s5XgF2jM63Qo7PM9Bp9g4qiPNSlO95ag92cmX3fOitTh+aVpBQdWrufvjEC7NP6MqrZgwr3pmpo
wSTpwN5sLkZ2Twpz0lwO3+rOTM/6WaMt1EZpemWakfVY1br1wl7bwsM1zN+IyprDyIvhFFZa5b1Z
pUy8NYRN+szFeNsubPa+wgrXQACKgvQxZdzWESB31xSnTHMeMUz769nGlc5WFO6DY8JPyrqboQHv
UpUTbPiFEt+nuMlkqeNtN92mvImYZcVemHRxOMQaVbmvoyFaG02c4xzPAdGXTpQ6BAE54qxIZCRC
2+uHAsfyDOYrihK5N7LeWFqVsjOv0zlAzzmnbfZjDGyMKWwvf0Asb466P5DUY5jFgYJ4/pQA0K9c
SPpq9tJ16rj1nVa56KxzWir1EDC/e3pwqQ0CHr9sIfNPNZB+8Q7sNxZ2v2stGH/xjvQnTwu7mGni
vBnH7psfdNNTsqQA2B55AF3WTj9yIZ7VkhVQvccGJFVNUFlHqpWbVhyA5zaLiaOW5qsgEuwANj6+
kNQR92k03MdN69xbS0rB2McX3ZK1ZSypW+V7AJe7ZHFpconlspeELjieCT0qN4HCnb6HeJXvgV7W
ku1VEPKlL2lffL/FRf0eAdZz+zHoBwtTigGAfAXGn70NwWHYqd1NQZTYUA87sOH6mf4eMxa0ykKc
QvZY4jTysjHII2MkiCaj9wlQM3qPLFNLelm65JjVeIyqJdmssCqNntCSdxYsyWe6L6+tiJLaqiTe
YqOLMnrM3nPStNKXOxD39cZTfXE5VcRTQPCOco8lNfEarJciB2Q9DNo6ToPi3G9ILQh8jbZMTNG3
DbSVXWtv+dCry6wTB9ZdZrmolD/T99C22hv8YN+7tvQ2rSbBeKhSVnv5HveW5yNAV2/Kml1syLk7
1HbdXTDmP0sawRDDJmePEkpfk6kQtppdrfwCRERnJQfNCeR1oBfXo0xz7JL+Y9w089ruAJ1qVvsa
dzGif8H3RVsruqP6fJ2JzLhQhVfe++aMxt9eUuvi9wC7nBrtqm+CYuvmufrGjDLvBuTEhIUQlAeS
+sAZq8aTNjr0lDmjQmNMDjET8CZK2H9trNincARMgpffcth4aayvAb7GfAnUA8IlHvIRKJfTsOVk
8z2cV0vyHls6iKJLGl8j1XiHB+WQK0n0X5MjNUXRa+bFFEa1y2GO1Kfyvp4rtUmUByRDkOjuohfR
rFupsgXB3Zv4cG29oA/cmu0xsREPmA2zeTAZzkkJ21zHOSbxDvXmMysOVGtB9G1LSOm2Sgd9Y1eu
9wrU/KHOXe/kZpH4VmRIMWGRjiGc/YQta3eIUVnZmp89w89rnJ2ei/gQtJb4Tlpc95gof9ym7hg/
sLHVjlXQG+d1MYyv/dy1l/PUdKiECWtf7ixLDrVMLTsks5ntw1yZ3/UxBnxuTLj5itb1BprmUh7s
3DPOaZKYG2DL1TEVpnj774u4d1XBfz7XZT/Uc/+zOu/urTq9Fm/d53/q/8cSb0Dr5H8u8V69lq/F
64cC7/IX/lng9bx/GJ5FxxDhJWJ/HGT/ImZrvvUPiKKUohzdsRYlMZ2tfxZ4g38g1nGI4KJQ5FJC
WiqC/yzw8u8Fnkn3F5MJojOQ2v9NgfdTJwERekCpDi8HVV7I3BhTP5bESoiFnR28O+aSZBs4tnFr
ehOFkNltNpDBTAohCOiGeTKtdVSiUgwW6r3DK31uaXoGq4AKlZCwHXSiN3ZSsiNbFUpiN+hTfecm
/DsxWj/UH6r8ojD6rjb7tdzI3SNnohJuonlf7v/j3ZMWifooCqww11zar0mUHgOyGVAmxFO6kaXz
XAnEJNO0lHq8rEygCMEQsGrk+wQ0pM5O+Em5HXQglIJBUHafMc8U2Rk1tBHhTw8Qqrpx2CI80Q6H
QJOWwQtTPyQUYcF8Mdlbrxs1oQ+wkuGYBPq0iWaM1UXQuaEkAfikD0W6ryqtoxGokXrQ++aWPBBx
bItCfdGn/CTPWx4n6jyUmfw/iuJAxz4OSJkTpYLI0wj7kf+aRRDcy3yeNpWfKqqeEdglKIlezwSY
DMODpkCTTUb9/ZcP4G9q859L88urxPtMdBUm5wXn/fEuHEKIK0oHVui3hbrL67Tr2aA28TEKkFRN
qZU9NfqMQbFvh29/vvRHRcAyAEtN1XOXdkqAcPxTJ7FKSDkYlC9DdKOcHJf4HH3Mf2qe/2CbxQyb
p01Xf77k55o3l8TyRdsSSTjhYO/V+1+acUOdRL1sPMmmG2Oo6fpP7E5vOiSsX1zo92HlQriSsFc4
UAN/kx7UQ1w6sytDW+TUbaGxV7uocuS2bEx7ozxUBF3rm2diEM4XrvVPnof3cQWiSLEAq5nJMvK5
Ac5LFdd1DwIqktWuqJs6pJOdbfwuRr2sYzQqI/AqBFx1xvxAss9X/pK/++GXgbYW/LX72yh3GpUa
8qAkjfPoSY+qV856T8LK2RewvRylQQSLe/fnJ/tRWvD+Q1OkZ86m9kVD4/PXlGrjqJdE+YY0k5wD
wlUgrZlf3//5Kr+/Pz5S2iWgmVYIdofl9395f3pld13pcTTziNDcUH2j/jrJjo0oRNI/X+pvHiPX
QkFAW3HpIL///i/X8txxzJrOaZe40WPfePeN4VBnLQXgFx1xumgRAUxUrYx8Y8ru8YvL//51okBd
wNnvWlQsix9/1M6eFzgRl5eW+aPNkA6q9sXT5YsV93sjImWEVEdCeFzoON6trgUvoyDRx5kJRCbv
bNfEnNx7H61E9hWU9G+ewodb+/SCy65IBmQePAUnODPL4Cqw5Tcezf6LIfgooF7eKYYAOhQRkUxP
TNUfh8DVyP3lmEnP0Fa3HkoZv7Ie8kUy7vd92GmCJl9CLB0KQDOLJ2Cs5Nv8+R5+f625BdYG1s53
j81yi7+8BKj8CafuFS+B31ShZ9ewbmugN3++yuc+1/sPingPQyrVF164j1fRORWRxjFwFeHB9PXu
ZC4fSlbbVn1lR/2714oPyLcZXtP5LWJV2KjxGqdvQ2uu2/0ce09pRUyXSV1lNzgQl1LfnL4YxL/7
8Yj/YHKg1E3i46fnGLSkAijRtaFd93cxeT4rN2m/Sds7GxLrx5+H8u8+WwxnLtxFDMYwHz/1DBs8
ZmY0UbqmZE1bSGvU2vGrYh1P4PuSWow7DgnDapT+UxWPa72pv3I4/M3OAi+PDwscEZmN5+nT99GP
kaY3smnD1rUvAnYX+MEHsSVseqOm/m3isZwbhkg3Kq127Ftv0qHVvhjzv70JWAPM/7QTWIQ+re7U
W6sG7x0lfFUh1sd9ZZgXkyHvaqN+YGtHbDg5FY3z004CcHYV2/b/u7H/m33NJ1n7Xx+vjU0GcBrW
YN7qj+/0UIii59jchkM3oBcetPMg01F5RiIJpVNuO7sLh4winNtw6ldEF2irxHJI+jAhpEiaK+Vk
rElBFquo0Qj9xc4N5af8ShP3+8sJWBnZCDsSbtL4bJ7TfXyoM1oCFi77Pu0tH6A36FR/GpGIal/R
o3+fOllK3OUYQQoO5sRPo4IOw+2lyGk5Od3wI8vSW/p1ZL1pX21vl3zVD71z0nOXfB+mTYym2Gw/
zSlCREamMlsPafFRb6ifZiuz0eZ3VyCMWwrQBF7F7UT2YFGeqRheCuDUEVYZOCOd7ldJzZiqgPI3
Zea9SNcf9nJEcF6XBalfDpsJAgav24HnY+fA4ykeIqSS02awevTruvoey/ILJN/nZ0UemskBjEf1
vmX+DCce+zJxa7Lkwp4DVOg4hX+N1BgnNoma9HfLr+blz7P/X9ejosrJk4PkZydIUkgx6HVLZjoH
g2MldOe6iyN38+dP5fOUvFzFNgzs7Xhllz3rxy8lt1OjSPViDglcI0qyTr7NKn2Rdn0OhSEMiL37
4oKfXw0uSGiIiRIIvRRnn+WGflnUVD0m8EKyKTRjL36qm8wMk755NVvju5FnLY4eaGeisssvrvub
RGq5MHti2lZcP2B2/HhhR/hSSN8n6qCBUlazCpmVdRdJaMYZdbgzkx6OcMS9P/9MXP+Wst2l65fn
ETsgxERPJn1PVAjJV070zx8lt8VBgTnKsxHG4oH/eFsE/8qu5FsIg4aOdqRi+1BHcbAO6qn+4hj+
ieYF7VLHgo3BnncYyznO6I/Xyiatlzm9FuZASMTtXJIHZKGL9aiT0jjKwtlD9usSy+SMEbqCqQMj
V4NJqmxaA7m/yseviH5/8zqgYaLU9Y6msd5n8l9eh76x8eNFmQpF58otMcCQsBpAzI43v5rW9CT6
OKVci+D2z+/9b0s1iHEWyQU8wBS8HBo+jgU1G+ZzJcZw6rKfuTuDLA08SoQb0uch4vpiPh9L/Etu
TkTqILKWOIqikT/+fBuuzWV+rYwst2EaMDjREDJhfn4kfd5YQ9xrQ2jno/XDqaPnbEgvR91EJurJ
t2zs3buBvQ1mGyOIb1o63/s8nzeFGSTXGo6SLPf8837IiBhrAWnZZGFiuNSI9m1s1Fu2NlfXntYm
lzXJqRgsZ+MQYDUOKz0vn52icfaVNesvsp6JULERiBPyTFRgW0J/8KBKdUpfEbdbbPJuKE7VWO6a
piT7c2qKNWk+5kHZ4luped4ZXlbrtZO4e2VRcZO9vaQpV9vSNB+a0SJKJZ/LlU/+8d50O+fU0KJZ
pUNeXRadnHdJUHhh0pCBw2Y0jzbxOKqLPGvsk6Q/0QKuaf0jZrPsPvMq4eDNldb81cZleeofHwdP
gu0TRzxKfr9NEtrUTMLpKRHHpXXnxPY9g/qt8uqXviM7JUXK4MzdviE3Ip60L6oxvy8wrMqISxG7
8IVitfj4Rs6NICcUPwb+qt754aNuuzeNqNwXs/7gtNBH//zqvWuiP/2sUI/QrQKu8kwm/4/XK9K5
9BM3H8Lai6OH3qjNVZF6DlRjPfqeDqabEk/ZaGsz19SNO0bjY65BmUtyODIYx92fgwDhXAilwQdB
nLbSckKI121TQXKNltks0yd1o0+BuQ5KAPUgAPil0+m72qoMIib7r3Tgv88mRFU4iPZIKgx0Ug4/
/ki5M01BO0LLoxFB471u06s2SP1Lv4YPqNwkOiByipfeKj3cPw8nG4HlAX0a0AUUiAh40YD+lRX/
y1yWGJGMo4gyRJSIEvKTQMdqOH5xMCufhPa6dutn8jQ68N+x8mgrYr9cMp6Ly8gpyh/KT9PHuHQJ
2lZpeig7R13NkRNRQULacBR1NT35bmIdzHr4mffKOInE745mZuQnfzQ4OTVRia1tSGhTSeIHob2m
U3WFru25NIyTjoF8b5qVfaz9CsniWNzPQfFqwSLju5PVweo687H1Cu9lqoKFq1gtskcL3UfUekRQ
mw3uXcKq2LEEJBva9Wm0zc5H3drTzqNlZ5ERmrf7xBfmXaV7sCoHjYYx6+2eXnr9nEjd2ImIcIFc
9d7KKmsis1KWmaekwCRK3SYIMzsz2zCaKvQApMeJNUBx/IS1pTMQRdFW52mXd5dKm/g1IiwcpmhY
h5XXDfOrlvXaK/ts464bLefVUU3frLUgY9U2OqJyhTTqZ5UHYjMjCKKNhpMO9dB80KWWkprtT9fG
EFXrodYIvepMjzq5APSdgKN9TczeoBFnIZwFou/MTljT/7M2HcSWUxtTTd5mDTQvoFbqAl1vtXES
PW62okaBto40zXR3UyQZC3fs7grimQEJxXr9jPSo3nZNUZEiZmnByUiN+qLrVbQC1VK++OTjHJ0k
kdu8ir1NELsmXUzklIPrSRG21RLKUlNRJootw81O5XSk4engtJwTb9GE9EQhkgs/ZULsTfxFP/QY
FPI04RKZMrKMZmNMTnmhxNlkg6b0RDrSQ5ix/urCWnd6was2ARlLaoO2ua5hpK2ISJRDsKSddb52
ZuSJ86bkBFUjdvUYqSMn3jj0JWWuHbHfvr12zbZBjhI10BNaDsXbyh3oVeAmzNi7W3ksVonvN3s9
UEC3s4QurYB4nbkQU/2iSXe2n/aI8dyUKJjY3+ctSjddMxMcqEMAwzce8+ls9qb42nPZtMxOHZxn
Ft6uWaREUGbGeePU5U7Wrf7QEnx+TF2gTMBDo23X4tgN9bTsz1SbNZumdIOHTATDVrW+95L2brOf
iUNv1hiYkrXKpgJFQzmzvJbTRaQNam2aGqHkOoCLs5Gk3sV7FBqT329m5Wp8ZAjrSRSuz+zKCx6m
gTzyNnLUTQvrAsR/5TcX7ZRH22qAWk9qKCMijZMsCWubqYddkPMTqqYjQgnuBWCn1l+r2Dc2biDT
XZcWPQ7ZuvLdlW052pmcoEoBNmpv+Uyee6/FL+ajLNU4U+xki9k2kFlwpvuptp8dmW5mR/Pu0kx6
oYojzM6GUDcqMefvdc7DHLASbWsmzZuM+vJFr9dyU+aZf5qK3L3wvGi4aPvZ+2ayCnwPSvivcVSI
pxoz1u79mY4dtvxcLRqeVCFz46hWHY06SNTekxDyuqLl6Delg7wgAZtuFZ1U486gQ4Az30ex4YKz
SFO9OfrkLVxqWREGVqeueuiJN5Wy0mOkBEkTFPa3phdNoWb6WkhL3l0rLB1HJG72WVaIVxArQb9C
FaLh6UL5k7vOtVt0LEZ1G4QmhoGrlCPqVRlnoDCpNerDypy1+VJWs3UxSk8gPDAqNosicwKsV0ZG
6ITTWxdu6gzdys3H+1KD3F3N822Kau/kCd5fLtFSN8Vq6YqMxK22bS0L/wOroJREkp8RtBBxIEnN
agwj1trn3OPvIuyqn80edjA6AfcHEsZyLZuxOlpene4KxENhUWLZWCFf0aE2MBBPlW5zj4YaypNT
9ftWRsNZk6NHSPz4cgj8dovqvDkjr6Q+pVkOQlCU6FymvrnpEUm/zG2XPrqTPV1jNLotMXu9ubNn
M/egqqGGZpysiRQO3JwlEpe5v/KiLjEOWmz000VdAvDva3yvK1WK2rushWgNtJWlf0MxpT6byWXc
ukiNWZ3pSt2jb1JpqPRgJHi+jxfcFgHd16i/VbD1ZNBvGOHR4YholMaGKq1QyD2JzBkbZNk7xFTe
NskUySNoZWENZc0wH+qZuIuoLsvrOnPRWPuNC3BEtPe50sd10rbuZTVG1ZswNPW4KJi5dDeM28HA
O21p6ANJB0f9PHZD9SSojnvI5TUXYZdypm0XtBn+xUQGR+npP+a+8sJ+kFuZQcq1hqbJADM7F8hb
xeMimN6lkSdQNxCpuWaVGa8ojg8vXqZlr5legKetVbwtSsvJIMxjldmayuxSZnFtftbsoSTSM5M+
jllnLvZOPDPf6PlhDKycQA6j+jmXVrY2HK80VozXeO8qC/qvRpahE4/kltkLUscEU3pmJKLZxlXZ
HweXnkxW7+bCG0OEwvbrGAC0HhxL3UcRACKo2lpywq9pvel6+g3pi3cZS2IztDpnn9gTUX+vRuYU
urOTuqoNxa4mq33vfp5NGpeVo5/qWmSHQPS45iep7jgHeauuzvIjS2r+3M96sB4GQgll2SGliYFj
VTEMuOHIeQdHniKdMOjiY96Ka9chEiYYmuAcs55xGmLdOiwwVlICIg44O0NqtLkxAUJRV+UN4kVz
pxv4fgnr8l+gLBbpg9fNz1NqJzoRAxH0+r5dNhf2wAPqKr7OJAnOJvz9Mdv+faFaBEMuZ55dOztX
+aiVOBEcyQEmMRtWOauzmIJtq2Vp90r6CIyJr67GkcjX1fsuKOhj7LtJ7Rwq9DeAAwnA3RsqPfO5
xwu2K90VE2m+8qT3UDjLPqbNgyMWR/DGYrgejTjdsnSLI+zcow6RYiPdxr8T7KadQu92Xs+WGsWb
sR2SfN+PsmACRavDMQ87qOk9llEB2I7eVK95EAkn82fEO7WH0Divar1wQr+GL631AOQTkPV+BEA5
qMYnV/TaPu8UtzzWXJAIlAdGKPtWNHDZ0SB728z34lMTNOyu/eCQOfhkfbLpLiVW1kO/FI3gt6pH
1y3Ssy6PmYHaaHrQ9Vwe0T5vZVVU2D5SAB6jXm0QpwKlURUCQuVnB92ydk0vcOl3YxXW1T6t1bSx
Y3HHxwxvP55PGSpO3Ah1FnaTdSVdIO9ZY9jXfmQoaolKJ41xSvutBEN5mY31dGUCoy22bVsnp8lg
BnVoGF63Iql2M8a+0zyJS9a2Xi0jww52Yr9RtGxHR8y1YQqEYB0w0V07qqeXmhfOuejS5ma04uDc
N4rv0VBOxzyngAXkwvXP1fIbeisFIUk6pE+jio0wwXOGILPzw05lLXIwdNfe0ChQ8AogZBz39/w7
/4e982hyG0nX9V+ZmD0UABJ2MSfi0qHIspJKUqs3CLmG90i4X38fVLsiyCGPZnfuPbPoiY4OKYm0
n3nNLazV7tDRbZur9lr7Jci+jHZk7tQ26TcFuxYKy0hEJtBOqFCxIU5GPUKXpsWNVbKGgY96j589
AD7WHhSDvRkTYygSDQi/8Qc8LJGIRsjK4I/3+Osp+XYww/Eh9MW0MQkG92qfiA+KX1R3aR6M77pI
i/aiTdSnQPqV1+kqSU4hE8XaaGo/ZBsapph0aNp4Z0965lW1MX6w+rJdxW4RvzPiGfRVZUaztjsd
5oha5Oa9CPIEw/fMBs9aKOz6icRthQd9dUuPJKpX7jgKG3Vdg8MjJy0e14CkE6SBuhA9kSZI1j3q
z6A+xfQDlknZbzLLTfh7Ah8xb6VqLVxZQ8HWceri19hOg/edkpT7Nh6GAkZ87wQbShbd26Ykz13H
KryDCqz2Q1fow67SFVxMg9HnmirqKXuWaazcpcLAa0pOFgFAoSnUjKhhgq/ZSAPRNt9k6dXMQL2n
jM0vQ5f9psSVaeyoZIFVGzA3g/xuKylVkLIBlTLOPjqGiUdTPigHaP3xTkvy+B26FOhDVJr7GcZv
/inrFCDIVo8Ay/zma2FO+JJGTOoEQcVatXbhbDqdSBDCH0lYUwaPqpUDhbOm6KYp9JxKrlluh1Sp
HobMRcAGx0soXcBxG9PxYsWBGEMvaGyncZuByN5pruL466ZN8LuIhH3ThUG7tca0/DayvTZqYJs7
34H0bhI1zpi/MZbkn6PyZGZB45EjlOACAdO0Rq1tkykbMUf2C/VLMRToldaOdvDjtqQzBgy4pM69
IsFB9n4CNx5HIJWq1N40vUlQJ5CoUWO/B6sdQNDXWZyitw4wvR9o7Wkfp1L5budx8LHrRfS1a1V1
N8kg+yaVDHiHmmDNYLT5uz6VwQGfqfBuVNDfQcdW3YR4GKLy1+uoR+Wu9t41AELiGmXiRT7/pMai
0NOld05ba+XKFHUOYQi4ca101V3n6F4viOnatlRuqhKmdq7b8qBSvfYGE2EibRIpzuptudFgveLe
VHJYZ5ypHuT9reSywlGpJn9RGveeAv2kr8OpBidC0fXGbN0BN1YlQuYuL/yW97UK2md9nLCcsgqt
71dJhh9v0qdeTUnk3lWp0NbCPGiQK7xJ1IS3GFUyi6Iw9v2AuHUg8B4rItF9MvSk35elArTfb1L2
bw51iQpbfqtkLu9drW+68HkyjfCgqBqeXkNIwAhznfZNyXuKhE5NdJcLEgGcB/rI3/uaGmxyShJU
IMb3QRPhBdcFcN8cN0CuvjDk3hdat8sFWqcZvIpdos6yNGmRzfoniIIwaYVHZQC7KmL3bRz3ySzM
ZvtoV5aSNypuNPuuTtoHOZAu8uysO6gf3wI69XBD/M+uDiVgTC2KUQD2ngLDz9dURlAagdK37nz/
zrUBnFlt0+8mP3YRyi7201TzZBvKL0Md70FB/8i1GZprzElcX+ibNp6s7TDB6CJacL26hXEjZYgq
RzU9dzl/WIQxogODpu4DLcIwiuYVucq66RL8z/oA4TAFVQKVusO2DG1lV6hQLEsg1CGtilUYRyWy
NUl/58QUGHUDFo3v+PEm9cfnsUYzRrUxUYFSbN+j4ImAcFTeiRy5oyRiK5ihNm6dUaV1Eg33eQxD
bQrSd36CxaAJxYEt1hLvDp5uqR9YhC9tEH9koj6OZnLTG7U3DojgSHhBFS8yLjl1UFabCOakD2JO
uIQo04gkkbSBMTuGMjyJNG4Omk4QNE3xyuam7FeVYcL9iiDEPjlTPbw1omooVyWklHeAk/FtCWL9
wSGj/xG5yHSpWv5pokeJQHECebCB27JzG2VA47jFZCXCLTIeXOMb58ldxfO1DwlPRx5S6O2qpFi0
Dsgt89xtwe1ZT35qQSnVOvGp08SzM0GN7bOsfDAB9SHZVn+KUNgGcDsm4L20CV3SKt2WrOZNVOja
OnIFmRmyv0RCol+nWkA+Hwn3V72ZPqRNQCpJ1s4riqpcOcbfKU7gNeNGH/RBkYAxw25tp+136cc7
bju2nEFyTXlTfzL1Tt9Gsaveh7bhvBWOdB6iUCs2WinjG7Bx2UOgaPuELPlhrnojJ9UjWrFy0gj/
vbHg+U7MhzZs9fu0DNIHtYJa3FbBTu3FL06gQa3LiR1QSjTvraHOOFy9dWOZmH3a2jDcaBKjbxrl
Dx2hAcDCdvjq9kr5rogHugYWqYs/adOBMjP9A7QpEH0b7HJnyaq5wUQge1Cq2L9vw9T9ahdQ/wBW
Fi5SYaFCNS0FUFCvgypXeClC1Yo+tBR5ANs7g69/MyebByrVLLD6JMjioVMNAmIESjalKsMvNjWR
24oz8dZmDW6DvspvkfQe0d+a7OaHa40hw4UxbYmxbW9yhDQebbvsH0ze5O9DHCvvy1okv/llhrdA
GpSfm0wk79p2FkexVSpadkXDfuzh0re+LWn4N/omoVizFUHI5ikCvLbqyuEo6vUvgd6Mz1oe1d4A
7etDMxnFW1YX2nMro/DG9wl8gliN7+w6SLe06svbvIB6sSXfwYZRG61bGF8B+XlrIGI49PVahMW0
0Rn6vs0HlP+nWu7j6gW+HwPdagxnN0K3ABbYtQ9uYolV0I3hk/SV7D2U4tnL1CSqcZKAdmkV6wEt
CPKj4V2k5YgMVK5GoT3RavNLMEUUKkBUutsuG1gmScgQ36K7AO7esdOv7izzNNl9iXmsabrPFZoy
60pkmMSmmfExH0XwSSG0sYvRRRWxKqA46UJBQg7l69U48Exkk+KuS9hcH6NGUEazh+A9d/w7Knqo
I5ES0/InNHmfUH0kUDN3lVV5g8C/iAYoBAMeMMfB2koL1bWmsU0kdpRtRvEBMSqbJoTym0hAlalh
SYU7wzZlkrjK6+MN8t/UcfCC3ihOQNHX4cxVSfsxcqo9R1d+qyXFmjrtm00RIv6oAgUuC9T4Ah8W
XxVG5iHh03HVMk0ICUrhhbZbbKchbTdpl7T7kCr2BnUk/4fq80S32BjtDJSzfoyD5mL/CLNLEujB
Aycw6d3uNsqL8m4GgO6p1ytrJdDNTT11RbMyOrx84Aql65A/d4DyIwqmjkofJdgGg3s0OChfdfdl
wEWhq772nEjpblUpsGvpzBwr9DwgMWocyCpWM4uQt5XFZhqctxVlrbuXhHsM8/5DEObanRC4dRoN
amvqWIQ3TpyaPLu9cxs11gGNijRcCX03Oi01qwpsu6cXunyvGYg8dcbY7ShWp8oKAHTsiS51b5BJ
hIgl2vIzLA37Sx5HyS+11jYfqatZCU53YxBvYj0sbrNuaL77dAluUQsQ6E1TJkbIN72rJqt8Qt05
9vIxeBqdHDfYfAw/Xm646Ke9uhlCxidgjEBvfwky6mlGJaGqY7dhxMZaaSreO839kGN5JtLyMfe1
8r3Jr/pAz+UHzxNBi56pNlA9kZpfrDmc7gPH8uyKVD9V0w8QZ4tDUyCbnURIb2VkNVd+85kOvMk9
D5BEWDR8ARYeN6gMKkx+LxLQm0VsfBgjTCbCQYQkAdiKpAZArWa+cXRZfA8FB6mhaXAbZ41xXzo5
6o86oE+Co2vKJad9M9MGia0hPkY6iFDR8c8Sal4Fkx1UW52SdwPShH7UW58EE62YELIZiikrCJzp
FZjrC2vhuGM2u+fCkZi7kBYwiONxbXNiR7cYlkyFlh7cAh73aA1dDBXJfi5j8QVk/IcRPDFuJTFe
KCGBuknDYNVWTv6UTmUKahH7LL3BlYon7aGPjGJvV6PYTArdtgyRQOCz6tykqjWaCRC5NjQ7fqsB
366oaGMsEJVcA2qgf/Pr6sHHnGSl4VSXh73rZVCUcDmVwMdQx0HBANaAjYjGwXKRDmjlVJB2W9Yz
5RjEarqp+1wnGq62fob+ZtyIDXiilGgm++xAPYBKGmvWt4mzs+LoFbeY148/Lh+KE+QdOjtAV+k/
gm1AoXmJ3HXHAsRoD1y0VMxx09ej56qu+0AlPvHSwqIaVFl2+CwdBeOdLvkeaRjC4NWMhe/lX3IC
bABYoeuot8y68IbtLJa247+UkVSLbTsK663lBw69CtE/vYzyh2DU0+97BQWp18ylxb/+1/+XXKdX
izGLZf0hgjVTtf71z/9Ty68gJn/Xxdp//9c/wRT9QXOy3DewEl7wt7BxNM7dXzQnW32DAKGK9Lw1
WzbQPv+L5qTpbyyuLBNsAiZSXBX8hX/rWBkaIAKwK+6MvQdv+rJaiHgdrd7f/34kFjXff68vBPBP
gJ1nNXGQ5/YJxl5xUHixFRRz817L3prUoSzigOCmR2VqlkLosz33NsUYRwkO2lhJ3COhQaLgOiXP
UVN2BzWikxTUiGcYaQq+ZKi0xzKKS7nRbNc81AVyypYS2+/03sGKx2kcDCwtdGZ+fmP+9xh2j92P
upX1j38gpNb8Yyfz718IovP/AYQ7ACN/oXJPNyGqbIH88o8v+fd/rL7UX+X3oy3Jn/1zS2pvAAPO
az2DUEyA4X9tSUt7g3gnSAqMCthfKIj9vSXtNzO7zpkZCgZ6bDPl7M8tab0Bfip0l66gCbDdtH5q
Sy7DDMeaOYH8g20ONXDJvJM6teYyxikg7TL7fTRIXFNGZ8TtFrmyr6J00R8wu8Tf9aqG9sPkZOOq
7cfKWCVdaO/1wa0oG9f+fowm4xN+KY2LBvXQ5qsIh+WvKPannj+h4rCCeOdcMZV4oXC9PlBQGTWA
ZTN+FMuX33XiX2FSMDfwiQtNzDqlOX6hQ6i/TywT18nBRYcqRBTto9aRaBUp2qOItesbZMp2o9qD
dgSTa+xr6oXRSuFOwBGVG4VCgEJxOAip6hFNPdiaMz7JVvS/iFobTeS/hfJEU2/a2YU/bS07rSVm
U0r+y0R1SH0M0pyej5oDtbDiOLzz9Zwu0Tj3UXoqp9GqnTnUDfnMNYTOEmk5TwWvGTxE5sMAa3kc
bGiS2DxFW2xjaKZPJhPaKzmoCkhL6GCvtvof99rre2yJqp2Hgh9jA3mjJ4k14PFQUZEZGuxEZMvs
ETJAXqqHRvGBUrm05ewGn/VA5m//98YJuAiPHjLW9NKVE8goTY/umVnC9M+LBslFCJcwTV0b8zB8
n/6+aMQb8G8mDFULp9tZQPTvi8Z5A4mAG8aZ2YNznvH3ReO8wZ3dJWzRuW/m++lnLpqT0M3BKZG/
g1dIg757clSnrKMNbQUIHwg13ZgqYDCavNuxLL4VbvvViZy3shq1m1BPykPTIU0yGlRYXs3YmZ17
goslPJgjAAMdQ4OUYElhMejs2k7vYPEqVPVWOt3ByeGHx/HzoDTQ1RWKgPRSVkVe3DWzcMiV8U+O
DuPbzPIMTLRhWy9OKTdBqTXAgjeZQYy6oQgFUMJIqscSl6pZoX/CWkQo2sRtheg1ajROpZhIqyX9
rk9xPUW0KkK2gC47trtJHG6sCpl4HRcqMKllWWz+99idHDse139/7ObX/cv3ojk6qPyJP46d6b4x
dG7dmT0B6cuZz1b/o2n/9U9I329gCOELhE2o5iD7yGb4UzpVvCHg1ODswg6e3cqIFP9838Ub2Ls0
ll9kLB1YPj9z7F5EtV+/kPwoXnUwm9zXKjf2IvfNY7fJ9dJQ1rGp3dGECdpNTBtoOyWmL7dkejge
KL6uTDQkoylaN+Tkyjo0TEwJMuqdh7Adm9/MqZP6Wk/S/gfSfOiP1oUBrBJRMmAZQuu/z5Jzqxpx
3w+Fmcf3tZVO4vez81PJ0P/zMSe7599vxefwB8FmiM7D0W6c1/yP3Wjrc9xI0YhkBj3m1wmQo75h
h7JRsWub+YJzIPrHbtTtN4gWkP5Qqpj/zPyf/tiNuvqGv4Z3wLbJcsGwiJ/ZjcuseeYCwI8hejXw
DmDzHwcOZt0DaNDM0qPLXaxNgUhLXlvl7tWknLnkl3fs76OgV0FQjXTwUpI3MKU0xCBKD7gyJouz
08VsTodiZ78aijFHkcEIr4REZ7+M9rM662GAkl5As6ciRDTIsEovMzBuGGscXRQV18vLXzYvxFEC
OX8aTTOUY+GeUQNZlB1kULQN1eDSK7QMhTUjQoxto4ZYHheqC0QmoJeJODK5y92YtkiSTYGSHsBA
A7BAq8bcV2o1zGCe7Guk925FX7iQ4n1stQh366WN4CnyXsodBVhFf5IQM/SdjBCuuDVIbe8lpMzH
kv7hTdO0yhUztfmmXHycDk3GdqkgEqiQlhzvDqR8XGrFXeE1k2I8KboO79jIQ2rzTqh/kJb0V2OP
TFTTuj5eKmp3YxhljANHTnahVHZ/ZbZPggWEzakicGe66KkhOzCvxqvswnKLMHLsChCN4lgHQ9OH
z9EA+GJSi/HjCAzqSYH5Rwu8w/bQoVmsqINxRfLgdGPxqiD6TwAG+P+lbPH6N5gFhhpdbuee7af9
p8hqsvvOxnvn8sY62VfwxqiOaCr/R0a4JP8rkZqrQR8AFgOdu3b6Ij0gCgQjKlLqK7N6cjpnGRro
cVw2DGTMIjWvP8gwW11rVArQRpZXt0i0DJ+g4aPHi4nFB3UYlO9aUHfxz55PRrUNWMPEniTiYnE+
R4jlI/sm8IIZtQ4EbUjBGTXZzU/OI8kXtV7sLbhEqTItdkygA3jSWq3yIkQkkJ9rk23qcHratHJ+
9otehjKgYxOk45I3z/OrzemXbmIMTV95SttAW0FIoVHs+vHy98zh6OvoYS4JsE7klRBPTP5xPEic
6/C24rIE5ekijop81Y3eDt1jhobffSpN+2ev7lmpBQw3YZM2l+IWV0DE40VndKhmJNCTLqK7yYiR
2qOpmQ3KN8CP1wzJTo4XA8JORpF7rvGREBx/oM8tOOUAPWmHWME6Q/l5kwuah5en8fwoUMXh6FsA
/BbTaMtczyxQzZ6GdBFtDtlsNXQm/pNR+J7ZVZHCkr5Iy+2oZUYRlvb6uvIxn++/DprdXBnkJI9j
SxApoOoDp5EMZNmX8lu0PdmVfIshJuAnPX0+DfHBetI+ZvSJ78B2JDeVPuHKmsoIpBkEnALo+pV7
5Nyc2pQ8EHiH3ohnx/HK6XmXmrrPyoE1K5Epd8VuQhzxyoZceIKwEflcpHxmwxp4vebyc6GTWE6j
8bkIPJFxtQA04rDD37pHdrp7DqsSfLoQKwEBP4iqvV9qvw4gdiCAm+m60KDeu+C6fn4/2VxkzD8F
ZfUlTHh19g0T/D689NIbhXyeo/edUY3XwqhzE+zgaMPDgKU9xcvjCRYm7W+1ZhBwFbmnKDOo3TCu
ORmdvDzML5VPPFR54nTynuNRmsZJClADpefXuXojE+y+gMxUh6HBS+3yrM1/1eIymx9yFSEzsrWX
TO31jTmyGJ2sZel1RaugyeggUKqa+aYEPr6WAzrwEEbHba2ifXp55NNDgw6Cxv1J+YPYBr2O46/0
rcBHw7soPQvU/edYmvkhB3jjlRIlZUF0divtvvgBPtC8R+s+PaQGjrCWb0ZXds68aEdzQItD2AhH
qARYBPuLH6LQIynaAhyaHlS/qaoCZGvs0q3f+mKVwLO9ckhPHvs5ZSDP5fO5l+iXHX934ztBk6UK
Xk5GFidraLcB0Au27wMS+/1NkhWwWTLahR8uT/jJ3mVcCuQ8W7gjU+9ajNuaVl/Hvcy9nmzp3rI5
takbmFdeR2O+URezSXoByZF8BoW8E3Y7OlyocY4IkUul/VA5zkitN5U3fp0ptyP0v7UDV2kfZmHo
tYqdPtgNoH5EqjHCkdn0mYkb9zj8muU6NXsLrnofD3BvC/fZlsYvmZGObxOsZO/IXVBY1RsWKakq
aAeA/weQbAcBhmeVq9i6KsgHv8UYttuCI01W2GWpt7mcQiwqaxzCqKVtRYvJZIgimIc+Xr1LgDt7
WTokD2U2WZtx4l776WVAJIMCMdkj/1tWuxS3wccBYB3+AiPMW5UQvYq7z5cHOZE+wPptluIg3KI1
rJEhHW+yXsdXYUyGHHPE9FtQRo+DBQcziiKK31qHV0WXP4VCQfNg2tKiNrGxtLxQBuCWE8Tyc6C8
Q40UZ4kb5+WfdnLjzL+MtJk2DYpapG3HvwwziQ7q28T21we5n7S6RoNCuCtdj7V1pwWcAJ1bAJWK
a15WJ9fqYuTFnJiVGzsS2TAv67Me8KjZI+QF7y6LsPu+/JFnzhp9VZjdLl7bOpj0448MuknvVQlz
3qnB6uVWFdKED80rU3l2FHQWqUWo1JGXSX0iSgGtbT7RjdQ8gY7GRkz+x5//FFARAmmhl6B3cW2o
illFKpgar9ZwF52gmayKHr/Ny6Oc2xXUJSjJU28nWVisjSXqAMxvzNoQXAAzx28l9HtzM0IIuQcV
bB36oO1gxyposF0e+twsUnieW+ScS/p+x2uFKFAk03zAais3oo9GqgI6q3vz5vIoZx6ZuV1OlXvW
B0Uk6XiUqfFHaIlR5ulo29+iBtmDWkbEtgiAvteBEdLj+KsK9vT7hfu6H3VmQlkwii8MaM7Vg+Px
9KEHwWfFmad0jeKZQkaruguEFxf4DrUSDJ7e2bwzOd6ll0eeA/fFA2AQbnP1oDJAHrYY2U2dtOsh
tXrTmNUbE1fj9SSnegMGKn5vsajbwM7rDWjxalWU5TUbnzPLeTT84uhJNlGpYKbuKRVuAFkBOW+w
8Hi+/JFnlnMucQNeYNXoYS9GSYC7ln5jMoprmDcDkedNTKEJkSJd7mANtFculNNJ5bLkQgG4S7yE
i9jxck7KQFRdhKlX8N82eVz8QmfWxFUmttauBEeaFKHxqICbxJalc/aXv/Z0M1Gr52yCB+GyQTb0
eHQ4T2pXWGrpxVXyyB2NxbC0lcdKwmRIUWhas8nUB+g2m8vjnvSyZyU8yl5z5MJLhrjX8cCaqPog
CvwCBZKobe6TrIaqD47OxikPHZUfOstLBlIrVfN2kGFzTxpgNmsI3sCQsmBwPw3p5KylPXBtWEBv
P9cNFqkbalzKlz6GcrvSMBKoV23soJ+vypYqqD2N7Ts1URB9L6UkbdEDH9j10HdIWSIT03zMzVbu
ga4Wv8rAhjlfOmVZwkZvnEfyHJwc0Lz9jKq2E0Kb78NfEzgUPy5Pzek2R8GJwJliEckesPHjmYH7
N8R+F5ee7Srq54YXG6B2XXy+PMpprIr+JcrUpiCQmwWJj0dB918gaYesqEKBww+GO6138XsR+TMO
qeUKEK175fY4LTDSSJ9TEsYTM7ho8RJUatSEDiIIHtpJEhp1j9u3Sguf8xEcXN1Hny3poa9lJWoQ
dY13WmMj//Gz3z3/CJ5vgpQ5R1lseJyNikRvfACz7hydpxBRD7KanL02BBOmFnag3aq+M32/POy5
j+cBZKPPkFFCh0W5wrL8MICBk3ltZCfISBQqhAb06g27jjdDj7dGFMbOr0hYNQC3m3wXV/HkXf4R
p1eNjjSVq9Li5iWmy3G85q4S1pkaTrwcuSifU2FHM5S73dp9FWNMFyI9QS0/vo1DvO6MJLGvjH9+
El79gMUOwAQg6yofUqFEJ/Bt1U7x2wFGyTbqemUTm2Z5i+CEvQOTksJ0KDBkcHXryjY8PV7Hk7A4
Xn47qogKCIiNkfyCspzzzjSm5sobfW4QGv/03anu8f+LS71tKG93ujrvMhE+NZ2ByJ2eiZvL63l+
FJrrLyvKxjpezzBIelmC6aFabqibVsv0J6i5zpUTc1oUQrkUzhlNVQowgFEX20Z0blMbTkUYFWfl
KjP6EEfesd3QRVDuWzPCkEkO3RNEbPM+x/uB0G5IfjhGilzMoFgPaBQkWP5AtoX8Hl/x9js3B69/
3GIOpAXY3dUaltPBHEHH/+etAktjc3mmTWbyOPJhCl6wDPSVZynfxUyHvaikxhTkRpl+EKLK76YK
0lZshFey7NPwg5HgK4JqofnFDX08kl/WAQJBaeaNU6SBlM6h1dpuuC2j+tfWzq/lANeGW1xLis6r
xuPCcGqKaRPeSPA5A9xshRPvXXRurkzk2fHo8MxAvxluMy/nq1peg5tvFUGr8FSEfz9gCKJ5ShNa
G2ycWqrShf/T0RzTCRyesJVnhJ7I8Xi9n1lOMDIeYHAYvz3C2QliR2vXaUZP9/vu58cTABoYjKhq
1u4+Hi/PGzXsR1pLYZRPa8uS4dYxiy/wsppbe8r+8PgFIf1vMLbz+iw2Juko+GtEwoGJA488mk8l
KHDILpTE463DfSdOfmtLZx3AwCuC/FFRI4DqYAO1KLmLleoAE3Bj40hVa8lOKYK7gl7fJpExzhj5
BpfDnUgRGq/9TZiq4ZWln6+J5U8FAgQuSgMASm/q+Kd2Pr2HrqSDiGsGRFDKD0I80qkv187Yuvgu
Qs+5fGrns38yosV7i3rYDOBbXFyo52koe1iJJ9S694StzBWqKFmrTXyPRKJ1COwJY3HajFeuzHkX
nwwMwozyigoIbZmi4eU1odo3JN7YS3OD71cFLypsr7xkLwSTxTCgu4ik5sOEGcMillFsWO6FHyZe
myChkNLQ2tl5iJ5W69o3fT1FBwhr05e0jcTG1aQKvXJw92ZaJxv4kpAXU3jCl6d8XsTlTwJ5MwMR
aAqSPx0vMnoqKFVMceLNqiF7nKSIcNRI24jUudbkPDvU7MUMaUjQ1loMVaWdQ3GXr09aI/JyNSbx
DdpsjxjSp8sfdWY5ua9mEWY+idLPYh9leqUaYMtjchU/A9FX1QjEOPGVqTtzNYJcogNBUg91Z1mt
aNTRmK09Yw8uVuI5nea+RzgDNrePASa0wvD58ledmT/X4KGZ4dhsoKW7AH31jnxQxJ4bIKhEA2TY
4VY2HhyZ/4Gr+7fX1Nmh+DL6HnAO6D0e7wqpYMce6W2M53k38cqgADmNQt9bMjauvJ8vO2yxA/GO
R+Ud4UX8XE4Wq9EKKTs3ogiv9c8ulKe1i6KmZ5bYCtbYBt3Uaq2iADaGKEajqw25KN9jatnfCif0
34aRYWxHKmLfhR2Y1UoZzB815rmbfICuCwc5wY+A/oHAR+vWSqCij7nfPSaIhW9MLFHXuPqmPwuL
AFYHrH5Omem2W848v69eTYnBfdVgEekNNDs2Vldaq9GUyZXr8vSCFtSUNMDxdEoAVi+2uZb5OBp2
iFEV1dTtCrO0tp3pSA9R0MKzLAWWKoW23c/uQnqNvM7zV9EYWyoxizFsQXKHkUe1JdlFAGqh04HX
se3uyn4/k32Q9RDG/d7fd5ZB+YDtlhraEPRkXSheL/EP1USrH2RRYXwZ6tCpCvzMzJ4OQo+G0toK
6mvKxadXCf0ZAGE0YQRv2xJ60pHagWDNIq8GcrQzi7TdmgMWzpcn9YSayJFGCYHiLjcKZMol8FdK
dBLxagk9lKo0QgB46ds6Vv2NMvkDzVofOQkQIjhgFfk+9OvgEUPMXwO/NHHq68QKueD6VoxT5V35
YXNZ5/h04gZOwx486Iui/SLe1Oi9wDHT5zVQ/D0KWsO6GoLmxoTdtxrzfHjI9a7dZnGHSK0+2TdT
iSz3VEc4FDYgpC7/nNN7iV8D6IPHk7ud3Ob4XJnW0BtVYYVe0FjmZzj66g4hEB0nM4j6l4c6jUVm
divACwq3c8FrcYRNdDks0ZoJxuFFRsW0QRpF0rkaUddfWbkh8KlEOYkCyLVS27l9T+4CjRDlKgpt
6mLOdYkEzyiqxNNjV9kOuP6tuEAN6i5df9NO5Z0xKvdok2arsRx1zwlF/f7yx5+ZZ3IaXN0dXlFC
48XH271EYwPKO1E4bEZBjw7BJGyqUY4xN5eHOnOJ6Tw0QBNB+lM+Wzw1IopDa3x51XS9OSiofx/A
4kOodhwEpsyugoKNicPlQc+cakTQoUbS/1WJNhf7yLZylCQSntIRnj2CMlq9oUl5Nd47N4323F6m
TqwCiFh+Ww5RdqqM2OPhe5iG2HkcM0fFXskJ1qWWtMjsl22/gYdOIK8q0d5qUEySkYGvjR9UND4d
5Y7WAWqNWvnx8hSc/W0A3Kgr0frjZjs+SqHA7NgZMISe0vEhcYzqLnaQKQCsaVzR7j832bwVcwsa
dKhqz//91WNoJFpbWmkGxb2y4mllZXgG2IZswiuXw2k8BoqODgtUkReQ62LTEowpaA/mhGIC/wjf
QCbKiJofsa4+cm9ds1o6t2/nTh+kK4OXYdlbQcdTDU2wRB4ZpL+bGoOYOapwJTKyahfaOKIiJWZc
2bfnFu3FBQHcAPTiZYIU4wFd9YNLyJkXEYoiVrCzXKJb0YlrfdMTGw+epDknQJWAPgPDLQobqhtp
Ya/6bBBFex8iIBHV7QMB6J1v6lvIdTexWe0R5t7hN4H0ov1OrSoAzM2DEzV4YVN17+sHwx8+2GV3
c3nvnmJx599mUNzi6XHBvi4Olo2A40iwF3sppU9crw1EIodSQ98i6jdWlpi7Pq7Lh8nUiz2fGGyl
P3WejdwecJrgWg3hTF43/5wXtBPBMo2A4x1eNcRESc1Zirux3EaQa26HrP6SyjJ5Cpr+XR8jdwUa
nMYAsNV1YrXDAaoPVjxV2yChSWPs8gTNAy5ebWYF1uHcjwayvDjcGBYOqt5z8SADCosww8UVGlyF
rrCq75H3oHscutanQg+7m3Eq/4OgieEpHMA8MWZU0fF8dDD7Q7Vjedwe52ehVQbuvZZ1JTY5+5Ez
SQkENL6RujgexS9yol9lZBTaJnBCnOqj6ozahmq0uUo59mukTvH87Y3soUFM88ocv3zFySSTZtJZ
RQSDaP94/CHOAsUtOrLMFGFtI3wrO7TyKmuPTD6qas62Qn3EZIEt6T6KnBvIreJHaoLPdY/6p+bv
StXetI2GMzdQiyg56E56aI3ktgGTYuQYoSblnR10dwAX15WavFXL/jdzLO9ynUaXHm1NM3gOiuFp
VIMHDV8AMDJrUDMu2pmxh5LOenL1p2FIPmVV8W2OWu262pEcHwC97Ujl7oXD+RjbfaL4HlqC8EfD
2z6fMyRnnyBEh473TWx16zLyb4fAPWClgQ6v3CH9u88U7am0sr06Bt+UpL8Ne2OryPBRT0YdnZuC
SxBDmRbiqlX80iripnNMz8fe0tfwj3T6Cqm86v3lfX/2frTZ8HP5EJrSYt/bQgZV33MQsT9C2U0M
6i5rw4if4brPl4c696qRfIFWo4yHt8liqCFyJ+km8/upaA7+CSOKNzK9BvI/P4rBOJQYiCQWoWCV
uDEoNBUxl8CtDj07aWUpevEfvNCz7yquQfQAgMId72SExlI9tfrYMyQKGoGvxhslG9L95Rk7szgc
RITOsIUipnzpML+KA8rBTNKcJq43S2iANEJXzklyf5eU1zqyZyIBRqJDT0sHa8Ilvs7saiOMDW6G
0XKmO3QnjTVKhM5eFBgrI71bXMkVzqwS8R26CWTEJMZiEXlklPpaicupl1KFv5W9jB9Gy7+GbT4/
Cvck1eq5M7u47ygiyEwlivQyWWcrZFAt5BF5cy+v0tlRMCWF+j8H/su9YBOl9uk8d7k1VrdW5HYb
8r3sStXn7F6YGX+ETpRcl5o3vNiTLkIZezLWgp3RZsilBPnsPFMG28sf9FKsWtzTwNxmbRamDaTf
ct4wru0VXGa9eOR6QLwaLeC1Y0dNf4OwZPiIVGUxbSPdTmpks8LWXE8UiftDbWROvKpDf7q1FdVA
Rm8QBdZtqp58qhEifk4m97vpT9NWGVrz4xBZ6Nol2L3Uq3x003ttBOCwqkq7Mw7SLHUc9qyqfR+o
vcTwTOu73htGKybWt7URqVoyu/9L2nk0yY0DbfoPfYygN1eSxap2anXLji4MjWZEB3rPX78PFRsb
Kja3uJq96CQJBRBIJDJf88MCjRpkiQP1TI50p7jnxNfKS6g2DuKAQz58NZsk7T3R5MhM1saAkwMm
UvXoFcpgIjIDvhi1nVL9S+bdjhx4qecod0DnXynzPwCkGJOr5XQUCqvMn5t6DtQCDihOMz16ZiUu
Tu9HGzgGwENVfKs6tAr5ffN0MaOFn9o5qC14rZ2bX0Uly6+diUGwa2On8AX3mPZv5EK6wov7GLtE
7uzsK0fmjn9ZINMgDP0EudroXacy0s5z1MH8S8tSbTXW6QxQUGOWoY5qjrFbZ1Y2ubNlli8N6M9L
nytV6rcLJuCsWb/cN1UafaozRMiQTajf5/gKnvoZcR+EIdSnelT6QDbm/OIkViLjYaROjgu5mWqm
ZdbLF/TrbZoLoRQfWWztvAvW5hXufzTtKelsch+pUcK6lA0UjA1Kw5Vj/9sjl+siofRebqr+vmxt
/SAR2juyJN4WoQeEI2266/DdxAh85TY1davLJX9qpeUUI055UNPcC6qcIjRqKPpxIW2CXB91rCfd
4/PIW49cRjWG81IZU6Aq4fy0jEod3D64ezGCEqoD0gmSm7HtrMryKI+twbS0jmoYbHIE3koKMmNu
f7o90t43wzoG4vtqjwYW/HoBiyFfKFZNyRkLgi6QIs1+xVqC8no+j+gpq/LfeFSFB3Fpbz0hwwCr
oQZM+rr+qN+uQ9Gr2Iig2X8uRoTP2Z/DnZZP5Rl1yB/01+SDTbKzmhSJDTAt3FGgkDfZahP2llKY
La9wBMc9JzNKv6qSfxboRwcT23udMRRNnl+yLbDormdmq0vTZiUPftNu8o8hdpxn2W4UvwZK4yV6
bbkKMICT1qIPMIaR+dCoVXuKFpLPaJCP2Cg7H/fq16wL89s623la46lEL2OaRm8oyw4Fdz33hwgv
kTqT8jsHp+iDS3R3sTWwO2uTl8RtM2bXESethvPf9sI56UZc+X01G8FiYVlze+/ubKPVsAr5NihA
NGrV6+kR9iOb242Ud8nEBRi6HERpulpVYLMpt9Tob4+3Qxb55ZD1fwbcXKejnfaTCkD4bC3g9KJ0
AnoU6VQJG6SpjaIdPHqc0l2ZFkWgVqPmdcJyUK+eDpKu9VBurvXV0Z7Ei8sdUvPm0I4I5Ji4L7G3
ONA+ptcVReniG4Kg8inFTe7UtXp9lptMuqhVf3Sc3gggUh7RqdQbVF4pQsDiuF53YE+YbFgY9kBO
zWg6lafSsT2Mox87s/93scyTPieBmTWfwzG9A4/ySALnsR3wgcEGSSm/Wmp4J8z82ZIHbxL9R7V3
5oNDv3MzoDwEuAF8LMjNLQtzgBoV1WuHaDRbPAfTAounvhwPdvvOKMimsA6UOJ2VGnm9FBmQd7mQ
Inoksz26fa9i9mpnysFcdjbeyjMmPNsr05hzdT2MLJB6rxKezY0EhHqsnfxkZl2GRdsU3tEPth4d
KUVdtxAhYtoxov5mI5/zNvl5+wS8PXFro5JHn0VspDOyOdxj2LezFdYU/WK1fMyMtrzUkqaeeRKW
3+tasy7/f+Otv+e3ACb3KopqYDwCa07R009Bck1LFp3qeDYoAzT1AdP9F3H8+mTp9B1wpF5VYCht
bEKK6rBpaKjoAayo+LXSYiTZQzmDBB3aHa4AC0Db/h16b9VHcBrI7lYou39MwlbrXK0Mey2oFTTh
sROYG0wFykJ76OLWnv0FTGXrV5E52qd4wDXAW+bWyr1Ww1TDRcZLeQ0rjosr2mTCH0SUqfpoN3Nd
U2DtcdaJ+0Zu/RZN2O+9Y5QdJkG/BK3AIv/jFNn4HYJz/jWxyo6EFzxF6TZ62gx+t7TLXRPrKoZg
7ULJvZBHW3i4nQnTVSRpCeZJyK9wLWXEuUTd2QjvhFl+CY2yxvyIpXockk70foQ3Oa8UyVhcRehG
5eNphOKIUUelwIlBq6Cs5ZOZ+RhZipcps3qkHufkS2ZgDHCSw3ASnoVL9Nc5HPQXXOdqhLqLaRIP
tMxWy93SH62hVQKBLFuOauOCy5eCrvATvz59HJq80b1sLrLQy3pZO0Lb7mAHSVlXzKlJSRMz6010
VyWRgsuzHBQM1LtM6zUJdfbGSV3M1lJPn1HUysp5xoRED12lzSyX31Vx6JPk2a6xO0ocadUaQ0UI
0YcjNNqvAvdmawK2oC9mrcIxVF+uz0I6NRgt1LYTtFaL5V4ke6AbkZwtDNSHLcUjD36F36jTMBsl
0HiZa1QYpqHEvMyv5gxiOWwfKqv4wM48/fExhdRMNwl5jfW5ucl6rAp5qJC7KLC6+HFcNLRuG0l+
KZJS/6JIHN/bw725/shVKXKhL4fUJ8WhzfUXdXUax/WC6wR2Bhjcyba3xOnwZOsUAqcU6f8mxDwl
U/6aqqU7SDre5FTr4EyRPgt96zeouWXKtX6I2+QMpz92cy16b47FZyXDPbrqq5+GPry/PdvdAWn7
kiojFEZH9vq7J9Ji12OFI904VOFZZEX3wZyhrjgzdVa9NhC0trs/LrgA6qc5yC3PIpOhb+IgVmJL
EQ/MUu5NMphR4N2BycbBWr65TtZRyGG4SxABhoF/PTUnm+ANREytjpTqLjJkyraSiE9xO/cn3HmP
tGHXpbo6Qut4FKooWlOkV7ak12JSLQwDsdgZDQsbWFi/FJVsPO6K2aXxa3mDWhlr2+Koa/MmTdgM
vAktNXYU2Evw4EkxvXbzJRqCcGiPkL87y8nNTNoNdh/w1xZjN5l6O6jJDGABr60zyqRW0C3YnJnY
oT5lxiHz721aAlmZTHCtOK+4hC0MTIoiSU3DOj6HlapezF5or1U0afdVxE5t7QTPm7kXZ+TFwwcF
61Y/TLQYb55U+nj7jOysr0H7k7wXxgZ97U0aVk1pLcVFFJMQzz8KQ4veJQauGLcHeeMuLzPd30fZ
HApEi4xGsmEMh1hdurBhUk+V2n+p0sDO4fpw6cPcOfUUpBENCUp8/lzOqWfR0XSdMPUwmmlO9NJ0
f8xk7PZWCtUcn+aEjkPCjT7J8svYpu+7nKYJgEc3qa3GBf7wQFHFPLVd1x6kr3s7BujB2ksE6cEZ
vD6AdV8NoaVm8RlxMd0decKcMlP+BCxt8JGyPCLlvX0eryuIPD2sNcobyrYfPlm5lC6dFZ3jof7H
SoTqp7Ouvc+gnPt5aLwa2pydwIzFjwTgjspRKALU9qSHARneg+CzE1dXATYA0PIaxrdG3IVmdyVM
/+jsVFiMStoYoRLULl6ojpQ/hKkHtliOCgQ7EWjtAKA5sILXYNdcLzgvxihXOjZq0nYvBd4kH52o
zz8oYAQ+KrFee0VPcdgVlRUe7d6d+TI0JRfOKR2irZ4sxZ9FmZMEzXerfIiUJXYzvCVA8Qj62BYl
xC5LIKdPXycLE5Q8fBGWdaeZ9Q/qGf/UKJdmYz1Qex9+mnFGO1eQ7knDd7oelwhVRb9t+icoFCmC
T/V3yyjbU58X3SnCEvX2Odw57CYPOm4mprL2P6/XsO9LhGQd1nAqcC10rM4KcKQwDmp+u6PweFxl
oUFmbsv0FDmTBHZBhFZ/PfjsaBV+4WwfHMDdjwLmjZYQBAqOxWYuWYYf44j6EWCYxUOOAG+oTCh3
CPxhV7esLwkqaAdbYXdq8DZWlQnwL9vOWoZUtTNYWnRudedH3SnKyYiS/CAnfFslIJHmlKMFT1F4
7RVeT61sQj21gRyg9JBWz3ptKm6rLDIO53EfFJEmfKop2Qn4n/RJqurOqxshn8BuJh8Ap43eOEw6
FW/deB6WbrV0zxRy2MZacKQuhDtlPX9KeC4F/2F7gS9BsIAq9htdxjRNkrCTZD4JfuyuqSJxhAHH
z/8yCGKAJORr5N1cJVVWho1dM4hstt1ZS3FFNJuiOghxex+aLBnGBSUbSnGbUTQ8bkd6WnzoBYGK
YrYar1+zgttzeftw4kuvUJlV7AfK5DZDzfvM0UOrI5JGcvq5Hhf9Tsh0lzCBQ4KHGo0PPgzqxAiq
eammF3RcLBACQCkzkPCXccKjrcwa0CxFUR9UEPZyFIr2MqOs3Br6q9fbUI1o1EewzwPukv47aDLc
biB+eXK+1PeYwqc8pLlbIBnoCLsKqIYYU6Zp1R6t0jrQJvmkfwAJcPUNQZNvk8cvS4nNc9ZJwZyX
zjN+b491JNmXRc71wEi1/LmoxtXCJfxJUyr/GeoRCcAyTC+VUSovtz/ZzsZAzo/Mno7JKjhpXi9K
5LRjgwC9FFRirn0EthQ3DqHW/OkoaxuVbBsI1Sr6uLns2lKBYbGg/GQKdXLxlWzuYtybDzb52xDK
KKznGkE5T1tmoS7PZlYoSxgA+FP9pprnS4Iyn6eqyXRRwZd4cqFOB4NS4nvzORmW1gV3Kn0F9Gyu
l7BNZq0xpi4MRI+YVKI8Vrga/aAXZMsnbInGcwUu2XErp2w0r89b8WqEFsZ6TW5MijvKC5dwZcmv
AO3mF3BiEpew/GymjvMhGvTs21SCSj45gGzpAi1q/jGONfVHrZk4ulVWP5veMiTyt14o+eTXuj1L
VJG6XL+bmgl1ZoeGLRYgYab2vtCW9CNK8iKE1Zg4s5vkcRi5lgZm0G+V1Jn8xCij0A8HA68lW1Kb
FOyLiJ6GuUsem7wP/5pGCUXjyam+J1E/CzdLITK6KljZl6GvdDxspvxn0anF32kVYYG0RLIx0pY0
Brazk/AukJK/M71z3iUIHJl+W8gMFVLmntjl5kQGZo0VkBUTwvsyZPGP1K45AWXWJt+l0VFwi5cm
pKnVsv9sLjPMd8gfn5VyqRa3wV4wO6exWuAR2vUghMC1/ph0pX82k8IBeGmYzWUGX/2SK/R5QR2p
0qPS6El40gDvXOJeo0etSrL4Fkv2+KWo9PZF6MqCtaTcvth0j/BVyh+zPscRs7F7uQAwVFFwKcZw
tYc1Hogu1kdBbfSlTtMQM0voyX5TOPNDSdvbueAUnCDNjxya5Dd2W8l/V1aGc7s+Okni8SYyGuQ0
M54K6LVJrZtLoTMG8Lyjb0qxDLXfK0r/Lh3ibD43RiXp3v+ILkVcp1bBkSRWDBe70p0XKTMLLM8K
45NApSR3Ud8M30+1071G4K9wEbcz0NNKLtkUiHC2/GQLU3rB2yL/fPv0r6f7Ot5Ro4I8TjsMcZg3
9IGocawpzNIwiFqkQcMYgYa+VNSz1Zqf/nwkkDsrAxUNDF7210eRzKJWmyinOo7YyEPVxj+7Pqvf
yU6bHKSee3MCIKbKBkk86PRtTpNGUTxMMSPxNAjqKG8elio0vLaXvt6e01skPPBalMlQvCF20p3d
DJXZlW1LbNCgilpkmjScYCWLTj+xQbtwkcx+rLd0+gEY+3E0wJPM8qPQ+ms+m2/Ij+AHyOTAtHo2
QW6sNKB0Y+gEeWQugZhMPOcnLHdLvfikzv0DRGkcTUN79IywxbPLprjRO+VDI3X/Rs63VBofui78
K7HNBzPWzJ99hadKm2rVwS2/810oJMEt5CUrE5I3izXV1qLLuOIFnbQ6Z8f2P6LN+xP86P/tr/J/
pYft3DY6FE1gWjBDaL1tXsx2FALc0kQY4Llb+kNu0O7rLcunkC2jBCG0ydVBgvz5vqP5s6pVrXpa
4NWud3gUJliE9Wtp2orkr0OnzG6kpuOFv2v+h6WE5UT9iIOL5PPmMFlKpztxwVAOJmdun2CwB2Co
Rk+yWw5mtbvHyUrZ3zYcG8in19NyjKwf0fJwgqEZgcmUYW6dHGzET+2iOicBzOJu5PI9SYYy+LVd
FXc1mcTBVb6u3XaPI6HDGw/tW5XS2fWPMKMkmqlUOMGSKgL/YZUGeTzZQbLQsEYTt/lYT7xOhFEc
fdXdkWmrIPdEQGHvXo9syHmcSoKyOebPw6nAHNTV49q+lwakVbEzjD7NZdqc1MxQDz7y2/wPIB0W
9HAOqSkr2/zPjpBTaSI4uD0od5weKoX+hnOkNrV3KhWSbz6uxW7aooTHmjZNUkxOgFFn4repGX6H
7fUIus46aIjvzodXCIgZiipvBKp1kqAafzQn0BOzfkfXsGTnJkdgo/V7vNkpYO8NLhmFUuP6K37r
RhogJhwSDkYpkHIaGq0NNGUSTzI2PU8FlVf39h2wRq3teOqqWw4yh9rcGxY6NvETKCMnkIq4fnZm
RG+iqqtOZYm7rL4MWCV3GqYUrRY/F8141OffC3VEU94J7BXV2KIMEmMRsZwzfKhZ450VT857NbXw
hVSRZaHfBRlMTqYvt+e8dyZ+G3QrMTVWSgjSjUFbupI/WjNMHzQrTwJ4ePnL7OgNnOZG9yXL/Hh7
4N3ZUgkFlwk1iFf59cftzGlpwCXxcemfIRrSlL6tCXGRu7rBNykuPyDB9eP2mDsVZUowKlDdtZfE
S2ITAXoMc0OknDghSvy9FLxfeJ7H/ww65p69hksmQilL4w6FrgZWGhX3DZq9biS1eRB2BjF6xsIa
caSZ5on1xZCa+n1rdOY7dUGgIGeLBJB1zUutO+B/6A8HtO/VO0FxDVgm2qrIwRX809XKtMij19uz
292+yImjd8vuBfp8vaJ6OpVxObKiRiFlOG2Dt3roW4dEHqeEH4lARzVTovhBtiLNVZywOZJb2Yk/
VHe5XHQKrpShNpE9bhaL1xbXS1c23ZMsJ+Ipmez+qbH03Fu0onySjSHHZB2P5Rbpeixb6/G9xDvO
L5RM9s3MEnd5P9mXEWkxd8bp+ySwcqIJXRvegPGi1y32+KBKi+yOSG6FiHdeUNlCR3LJzacEQ+cT
+hbyJ8MeJretWst3EPk7yVGLtbwKGmXit3jmgg8xEoOopikarWVMrOhwn3qNJoqOwhcNVD3u6rOd
L8WTjur/V0WJsrvbX2snhKJ8iNwvsAcKX9skWu5FLckNe8roVpdYG0tfOYm1g5C2c7xXqXc6VChe
08/c7Ik4N5JQtWsSSkOyTlE+IXZaKakfNS2lojkTvpp3eVBymQS357eXy664FXQ/id48TDbRu0yU
YRwMblswufkdhtv18ABRXe0925zkEBXOav4mjFS5qyIOhBpn6LIJHIJhgk0zluy9/hc2zf2HrsIF
AV95SX60sfzFT01rWySYEyW5i/E6/mNG08qyWJlMxKXVpm4TmbI5syUhrWtWKNpFikTnWSom501c
lz6W472PPTlyczwoAsnpj0CEe6dIA9HLfbdW+bZY1AisxzQ3JUlaDsR2VkPd7apWXAwlPAjBe1sQ
wBalIgIQYF7tOmAkrW0hg8dElWSIgsRGQy+SI/lgC76lrLGeJO9rAmQAHf7VpPrtGp+SPMnbpSHD
a8YxCZQ2wR4avC0CfBOpmvCSIR0+tE0TvbSOsdyPoUjEJZFEQvsDbCdvoHLu8IKdnOTD7U36C/m6
ufLXghnYKipKFJbWW+q331Y6lpSGlnCCsTP9WnK+TSlIQ7nPT0VkXKoyexhK8c4JqZFE+ms+yn9n
w/JUzfl91FTYdI2nsUo8Q8ZhksJ41WleZk0XSSlPKlLGkgOtPmLD9Nrgw+FpXBVpmYP13blIKfqt
sAEUKanHbR4QiTD7DIqDHfBAAunag0/Jq173Wt14VJyu860VGHqwbuvW2K4bjX3wCryVVwPP63UT
s5z1y2JibG717ccwSY1nB9hEQdF7yphu3TluCTLkb4jr6lcQ12Pjtr3zXWooSbn1kMzPM2TzHyHY
xsbXp+kppTqfu7GRpH+pkoLA5YxS6heRGV3sNiUaqt4churXLEyVIzbvzsXJCtI6QVURqNP2XTD1
aNjHxWwHnfNdiHx5QPo2vysqEGX2gFJzI+NOGtdNhqE8zIfbS7nTo121mQzgOiBqIRRvbk0RKqFV
wScJUvrBrpXWD0rYYivcfJQjm9a3UgRSLz4UjvIam9JPHaqMmrRHUry7u8iidcT76Nf1ff1BFeSQ
owwwWrBEzjuck9f6/cJ9WSTRyQnrzrXCf29PfC/6gLbnObRmgcCZrkcce4HWE+/ioFJGNIhy2/LK
mBB0e5RfyJntTiXC4cEAvRgm8/aEJzJKLj3XWxfN3yDt2kGRNxBTAIj7apYnbpXRDK9oqNxNWdFc
QBz3nqPExic7nCCvJpZ+NpWoPi/L2rhNivFCKzt+nFFsfECMUAtERfl2MmPxDlX3P29YrqLqKyZo
BZngLXS9Si0um0VbaXZQD2r2QItPDWR1bN04Upuzs6TSUyRJ00FI2f005MgwnmGYgXC5HpR6+IIy
y2IHVGZSKpi1CdiyNg4yhL1jR6ESthTtSl556vUo5tJUjRaOdiAUvHlhLZmURUcnqJcy/WQYSfuI
DZvzkBeD/aERtTgYfq8aQhFkFZhBmWAlD1+PHzZD7QiJ8bM5RWqFdIxcMkvuSpARXhfGzgdLJCNZ
wLi4spVRPTd79eBH7K70CvsCycftuIXWSVUC9Gqg+mHHuuLOoaVfOiQ3/NuH4PYojrw5agZ4xYnK
uR1IWtM+9m2BYoAjdf9lLuDlFABm8ARwyby6S6nazBRYWraq0mM10CuWH9mIuPyHuYBlQe+IlBYo
2/Uowsi0XO8H9mYSRwRk80OBGuJBUN7bmoDw4AvCc1o10K8HUe2iQzKYaDjFhfos7CV5tzgkYtJs
pxdNWGiGTC3CD3WpnhzQZgdz3Hun0uviF+DPBLd0y/IPLS0rddSWORqxhc5U2izwvLMec4Patr91
ppN+1bVsKl1MleTFTWRDymjnRrV+z4szc1yse6oIl50i/NkP1NxcRyoH2wdoZNHrKAyUR5WZeUR1
qaC21zgwfc0UV1Avq63qecEnLvK0nj9dKavXTorl5K+Ez+hVc0T77fZH3XumkGvTNyYHA9m/uQNB
ZcTVUAtymBJ6OBB3g+yBWwGK5nhJeVOfOq03vEm25g+3R96791aSMB1FYhAMi+svnalqbdJQ5xZa
ovh9gx2EX5vZV6VpPti9/Rpb+I/eHtHkf9xeSL+PuNnAurABuMjcQ2gp+7RRfghLXS4wv7xlXKSD
M7mXfOO9AQZs9d7kKbbZyXXTJ33Wc8uKEWvmvCmn2q3Q9T7VLVoVMZnH49KiPlvM0ufY7Jz7EXVK
f9LszOvt/h/Q9X9sEAi5nGt9ZfeBlABPfL3ijSPZvUQTJIhQfbsUhT7c/z+8Ona+69Uom3kvQ9xE
0RpYZ0QJzqiJ6wGqgCZdxbZ9n0Vz8izJ/+E9hQabDYKJohbPbu16ZuzdUXLWMKuVy8hDYJk9cy1u
3N4/bwW8WEB0dFaNm184n80GMvElVEqgihSX1OHF6J2YfCWv/SlW4lMbKfbnJu3mYG7Dxm/1Wbsv
tUL/Tv9xeMYQW9zHmSR5Sw/s4vYP2wmaPARWVCivZ5mi4vX0UYvVu6FEoSZezMYlSLar5yQvpV42
vDzLaZ7h5xsMhvbFlpvh0+3R34rIOEg6rWuCRAKMfHmzLDkPkYVmRhjwZBwaz0mj8SkOjaHyEvgb
SPThb+hndhu9KvWqnbKS+mM3kSTrYelqA6dHMMOuXfBA8SW6xifMmEQcpGUi1rPA6XIzW+gHP3sn
8kGm5W28kkIBRm7ijzWphpSOa8XJUcenue/z+1qq+8+OiJEXGdBLsSh8BXIbmgfcm52kgHYEvWKo
6kBGtr3VTFYonPWIIlA76v9R0qn30mGxD9j3O6P8gkBy0vHpAp5yvSmcVKSDudhWoMx4tbqOXWmt
a+hVfhBV35536KYALVeeHlFuW06WhdVoZTtYQdg6wpelLH6N0yb1DH2yzhPPHjd3wuz19p7bGXRt
toAuAgqzgmKuJ8d2rKpMwbpED9W2dhfbmd+XjvIlNNXmsayW4kdjTUee8zshnbIhnMi1YIGu2LbN
g6dRQv0ptgLEs6N7Cq7t62xQW7AjRUNblXpprVThu8YBczJNpvMO+ZAqKE2amK1N91q3qj9/MFAm
4+hTy1yhrltMUNzbYWS3mhkIJxQXLav7Mw639en2cr+9ORkFnit6fOC6oNldL3cl9DjBu8wMcLwT
l4Z8wkdJxEdRb+KRUh6JyB4Nt9m6rea0HbvKDGABmV4rV83JGUDwylYf+moy/HmWzvHnsUdHbXXE
/vXdf6tFJUJqpEWazWDSquY8dfRgRSWNB7nl24DDKGuCTozG7HHbZWpaU8PSoTUDM1QzXwvb6WXQ
Ig0InsR4WCI/WiAOvCWZjsiF63pdJz4UGsFic+tTFKbhff35RFQ5uZgrE/v2TPJm0SKHp4v6Lsms
4agV8XYopgecgwWFOLStbFYCeRwSSCNIylG9g5EX3slTVqcHQWdnRqsAEDYZdO/J6TapDDWDPIJ0
ZQQilqKHLEnVywCMKChrqzyI1jtDwaqlUbMiGWFhbS5XvY8RmyhieN2JVCKdt9QeziOOX5XLUSlo
d6hV2G71KgOetflOcRsnbTM6elAYSRlIIxK40aiOZwUe4cFm3AmgeIKZMq4XKyBgC8emkdZ08aLr
AS7Y8GyzEPHHODLeyUuSfVEaRT5TslsOvtpOZ4Jl5BToMKohQW0p87LCowl3ag0dWx7B9Yi03VTZ
figs/X4QWYMO5qC/jpH6I3W05EOmASPECyYJpsVxznFmKPcLWiK+KfQuiOxMBFXbyG6HmNGjFY6f
b0e9nTX6VSQjX8Y9DqGz62PDiyTkEbjQa8h1m2BHbAg8HSTapcnD+HJ7sJ2Yx7uT9jNrs+Kk173x
WwyiR+fYyD/pAa7o2gOph3GWZmlA5xADlFnKxz9G/ZNmAe/htYs0JwjL6/FGUY0cYRC54QJss1Fg
Oed2nhzMamdH/+IRYei8ylJsD4+VDmldiYRRzFl/NR0xnyKxdMj9E85vL+D6gzdBjocsBHWaR0DA
tzBVHMlFoaUWVcG5UZ5Dp40QJUiOUu0dsD/iWURxRLhpZtPSvl63OrcmA8lWNcCsWLqXHDt8bbOo
oiuFjknmJrpUnuy6mu5wH5v+zctmDopJn+4a9CGeadEYD45JO9RI6nJBdEcI9CmUDO+VJHZ7K15a
D1Ck+d4Q8Rz86QLRHKacudZ8OXzWJpB1Wl12ZmWrQWZQZBdV+MO2m+i/DLJKuSAGqq0Z4fXyKPWS
94goqwF+3gMQubL9ZkZ18fH2VN4eFmySeeahLUWRiL779Sh6HmUpYgSUllHYc+nDxN7SdTwTgFGg
Ep0cOf/tPHGuB1SvB5RGSN7pZFqIXUjd/SyaktplnP87lllyHz/GcP2UfvB4nllIvfS8xJIpDpCF
Gv/KcbqCDW45r21b1icrocbJG7I4txUCe7fX5e1x42fSVlvLxzRUtg0/LVlqQHuWFcxJVnt1TyJY
jXLvggXQDj70Dt2AsdAOoIhLvOIquV4SfIscMFzYbycRUohQzxpfKUvFk+p0CsKiolKOfPedXJWt
j1LT7A+ZLnlmURcHMebtweeHYG6wVnJ50G2pfbrDCw3GhxXgSDZcxhBteW12jopHO0VrhoFJQDsA
wswbjFJULKINaV/TdYig+0NWukRh3Lu1XfO6MirUX2YkGwUuZA8VaGgUIhXl4PvuTXV11Vz7jeDo
trisMo159tDzD+LI0vFcjUtPk3v9jyMpif4KMga+wNNi22KUK1spV0OmIOlGyw/ncb6khVWcbu/V
NUW7jteMAokXCaFV8GO7f+S+mWDRqCulzQIEaCvTRVmsf8fY4tGtKjCexiy/V8kBDlKfvUOyypyv
Jd5Vu2f9Yb/dtEjKdqGodRZxqayHrjXCUxsKrMKV4miovThFdCL1BmKKOMmmLoWngiZVM99r7KfC
H1I6WoqSpLgqd1zqhv7nD5lfTzRaRCBoVwLO9dQUlK5baRqtwFTn8k7tE+GKIbYPUofdWRHf11O/
BuDNrAZlXoH7E5WFwrI9uiYVz/CkuCT5+EmbavH+9kb5RRF7s1PWRhylGtLH7QFPqPvF4AM5eYCa
TmVRT17o9CoY5DkM1EiL7hZtoIVEJQLwajLdq3hDQvqoxCWf0OMlUex8Re70OznVUI3IB+F3UvIP
TET1iU6eAuTXKC9Kp1T3XTb8tQjoFY4CNmEI8/65KCztBOkhctECiXwFKXa/U8ChRGlYgPRf4vPt
Ce+tL1U0krOV6iNv+9Ja3WvVvFBRkRqhBkJkYUDZgfHgBNB+1JQjTOn6wbYLTFhbvTXpAyD1f71t
MhqAchjbZjB3ZYHOfu94Fuvox3hqeFGkVW4LPeaC5q55Gcm/ApgnGAOMTfyc6KN9qftBc6VomQNj
wVBH9ProzTJMkqHNFRct/eGpx/TnMeJ+pG9it/dOaE8X2xxGv19WsOcYzXfW4jQeEDC5dB3UhC9V
E+KPjLOH1qJaa5a2yyi2WU7YbqXGWZ219KGc0Bb4n0ppuihpGivIcgiUlbS09yLl3ltoMn65/XH2
wtbva7XZ/JVSx+wxGkSto9Zu0+XaZ6MzlOc6TDWv1lTzjLyc4TmAprzbI+8Ef/BcCMk5PHkpIqzb
5re4NUWlo7dWQlgejPqxn9BWV0TbXm6PshMdQcdxpaNnusbITWoFSnbKTNjNwSA6bB+FUV0SrXyc
jKk9CCNvn1fYcf020mbX5bmG1LmICCNRZHiaWoxYYgDSlhYgR5aEZW4jS81/WUS4E+TAa5K6dTaR
4HN0dZty6xjFdC6cSqJnkB7hmfcWkWo87bG1AWRsC4VxHUeVXlEozJoehRpZKtBLG9X7TjKOMHO7
QxEtVgANWN6t0XEsNUlkKMIi2cxqv3bUD7B900tbglK4vTN22h88eX4bat2gv23AMhc9mF3TDCTT
sJ4cK66CNiyzRx0OVjA5YfVNKsXP1J461xzq+D6xyfX6orHcWsjNQ1+YPwSA/4Oc6P/ys+h/oBO3
Q93phsJJujznXGiFLJ8tBdNMf7ZLVT0lpWy6NtwvZCmScX6u8kVv3NCo2wd71KvWr3HAuJhzCfQM
naP6a9bJ01HxdOfJSPV9bXICD8ZLaisahMAVH3/gE+mxifREHFTl9LA41jfFWZ5jCVSVrPCA0WG+
xel7rZ8ugxo/jSviuc+S93Ml3ZlK8bk0Om/W5HetJXnjggDt7c/7NryQ7VG44+KBDYM42PXXbWk/
dmppLAGC+uEdKm+9J6MDeLCJ3t5t6yi80FefYR6Jayvrtz1kh7LRI0a2BEYb17wGxFOYhe+UoTU9
S4bq+adz4jaiZA0ICV7LmwpO1YeJAVFJDXpVqwPIhAISayt9uj3Kr7R7c3+uzw8Y7mREVB42k6JI
ZC2toDxuS1IIMqAf5wfHiIZTl3Qof+FHFeRqW10inE/cainHC/Z2tU9eLE7zpI0nCcuAU5bP6UUS
Qn/n9OnyaI4m2Heu19P/Yu9MmuM20nX9VxxeX/hgHiJO9wJVheIkidRoaYOgJRmJeR5//X2S7T7N
QlUQl77b45UVFJVAIodveIfEXrQv/wc6hgYK3sKuvcL0Wi2c8QCuxfRhTG0hGy9A41iyVPvRB5MI
4rUM37zUc+Skph1Ijb3vc9WWPvo6wz5RTbTdw6nbKcagHxU9X+6FVwC69GKKH3luXdHY3+Tdn69N
HocilWS2w/Ra+3DgvzvNSeLZgZDYlrbJUTHSI/NohWbuJ9mC4K+rxLtc6hOqmf2zGYoB4nmW+kT2
gz82ah800Fg3lpf8rmffnWIKUHLyTi7M08XsKaB6MoKFoBXhHSFR8cFOo/pDNyBmXKnqTzt2qqsc
ym9gLChUvrzqLs0JWRrtPXS6YOqsLmp9HNLETkI7IFWc91o8LZgVxVv+0Of7Fb4a0qPUi4hGUWU8
fcVeC8eW4jeNthJ3Xivsx7tizj6Z8DQOSee9HsnEcLjEgcd0yM/WEAVJ1ejjxrGDXoTOIZyMeF/r
KGm/PHUXGnkMg2eFSS2azHMt+pW3wtCUkQZTkaa9j4xStqPk/mXRa28/8//fxhnJjaaxboyoRHfa
feMq1l700+eXH+R8drGYR2YSKSQYagi7ns5uo7eaHWWjHkxz9pVkVd9ZCgToyMtcIGlFt7Fez2MF
hoMzJk1QbQqAq5JNbQ04I9uFHpiLovQ+BaTeH7Jc3Op2ab66EXQ61np5cqei+phSCAzV6c62hx+O
jpzm35g/DIdQq2b3Yd52On9ZGaZWY4PMnGc4qm7vqQdjrsqD03TkpM68VRm5NIEW5Gs5iQD3TRnS
Pru9sOSdJWBYCyan6vwSvbp3hJHFobW06fDyq10aigKeSoGEmjbdh9OhCjVHUQJtL+AJhXroYyBk
audiveaE6cZQl1ahLV+LQwSq5Lr9ia4vBHJcIUg1TfOdUVbVDTK/1SECBngbVkW9sQzlqj49NrmL
KYrAUJHkzDXGj+N6TkVc8mqLSklwpKx3iLF+JePr8kOo1vlegZW4nzJvawecH5oMrdMjgIlL/LH2
oQRwHuttlGkBRvfNscTBxC8wuNmY0MujsJ+ROUJ9b132WTplrjU31nDz1cxd11NhQvtgy9/s0gqh
B0oqiOwQ5LbVCqn6pkK+lM8mXQFgec0L1p0VJjJm3Wy80KUVAiiHm5fECcTKajMjpa3BLKu1QE3a
zE+iyd43otf3EZm/30Ei3kgNL8QfwIM1bNWQ8bKQnJLv/myjSZTeMirIXGdaF98rLoJBphpZfoon
wyFnAQnfQE98b3uhfqXW6nJt6nW9awqn3YVjVWys2PP353HIfZCRkaJu69ZJ2JKm0tRWAypJ9mEu
3R4UX4qpG7TRA3Srx9fu/dPhVtdCoZbawBGE72HrQoFS6zgYuS8DWMYfXx7pfKUS77PxpWIMcdn6
QGtRUsjzgpGk3sfRq8PxkGlFvWE9c75SaSVy81BvJYOEmXb6Nd22QGK39BbE5trimpA8Cgrgn9eU
3rZazE8I+dPDBSQa8kPoxwILogV1OpZX1HlEtqkGfd+Gxm5Up/DbUuiWsa9HlH/8QWnDdD9m4UJU
hqv6bQLQtAqiphT9DX9ljA5lqwvlqIRpNSBMqDQP8+QaXwczMerdUjrLXuDZ97YWY19goLKABe7s
rkGltojd9r2u9N+tZKg+4RWWaH5Y9cuXZAmb0e+aHkqkGBSdDkUyZtk74Y7kAbmW1Br6vwrTkjZA
Xyen/KRmowbfzRjNb1bbcwZPst+yf+3nt8nngaJQN5DM9dURgqsTPVN7UIOpzbtjM8UqOaoQX18e
5YJsFmeurGfSsaAoslY/EASnUNHQkA8nhb5vPIq3RbE0COihipDcWdWsJPAcCivZY2VWQzF1h+7e
S3qDmmtozHexYo23aR9277olDWEGgrPaSkzlGXa6cFg3lLxkYwW7pzX4YoH0lDWV1lFRntCWtyux
o//hojk8usu0n0pTWXxL0V31WA8Zdp1h6AHpbTPbGqmDjGa398CF3lISCR+ttolzaY7VZdeVHRr5
leN1xAhJVxtgG+L2YLUOMqFGXcWPNIoH7xjFFgMIRGQXvzVwjoSS5ULMLMFeFT7JTKH5QBCqeme2
ZXhldFQBYT7r+ltoPstd7LTOe9WccCBT665o96GDY5iPWpkodqhN9gdNR6xkp4WWN/lJqQ6wuwa9
vZuTKtsl8FVhCudp8dhaBeaurapoX2MClDdxiePK1ZzPVG9QmNcPLtrvJZARkOq7MEGP2G9FY077
zLX64c7w8paMyxDopQjakVSCKcu/vKDOAwiQOARgoBZANJlraOOoprE+FekcGJNd3EpO694YRf62
6RQALbknIIO3xTs7nbaEZ8/PS0YGn0EFkcThjGmBWyptYI/WfGOpw5UOLHVvuMWwsRYvjELWaOCu
ws3noFpxeoYRZJrKmFAk6fpkREp2wfrAnOxXA0QxrZB7X7IvCfxWp7Jm1Q7CfN0SRGUX39pgxHax
nbt/412ej7IKHdIaqrjRNAvkorrf5/VcBp4Bn+vlFXF+w/AugD6IFZgwFCROZ2x001FB+YoZS4va
L5vY8M20WHYRJ9xG8vhkObg6KADSgRXkzDTI21ZJR501xlDPOrgOs6e4IKY8+9KQVTU3maIvnAhK
Vt+1kxoVt0rawJoWxojPTKTOpeInhuLah24xu8eqEsOd55oiPJrhXH/yqHuLXVMpcN8qSIFoedWe
4nvN0mPaVxb62y6EM7sfai3ZqiJf2FGsNllJkMYL4N1O5y9NMYiaqY4Gs5u6N/PYRbRxWkmsVfVi
V7itclDymYq8EM6r7yCJqmNgMFYEMWsiVlaMCY44CZ8uMtV9lkCPp4Ss/p1RJGJQgt1cUsXTF4zA
9Trx7M4BiRB1Visf94oRbqUX53GiJAaQr/0bmXI6SqM2OSRGEwrAbIjPizV0R3CK2bFEAGiXewjP
vbzsL3AsqfDRqJFVDPCC68B0XOys6enFBjnI59us04dyp8XLl8gIEd5mc/tTRTTszZr1GbaUd4+L
fHV0wEr6hjsU75tiaa/VMhqwAsO7QRlU5N/iEkzTqNdXZlMTgVfJD7NTxSfoQ8XGEXQ+X/L04TSl
AgJsYd1JttvK6dXanILG1MZgbIr0Tsyx/SG0Jh1j397eCKwvgFZkZwvOIcKUKD+Yq3OC4GYIUXaZ
0HzyQHAncXQTiza8mXT1kz0ZSYBICQQSNA+vyDnynVaa/Zu4Mj69/N0uPQcNGxl0y049Vc3ThVLP
YWKrUzcCWC2q34FtZZCD6P7dl1XU/KkoFGUACYx5cTDqcX4oNKdx8INzHgtzzLekKs4PT3I7qfVG
GCi5kKuQecpii6XxpOZNT9FonP7OQmhun8+Z/urbALgQJQ1ubYkot1Z3jpMITKMyhhqGMfo2zEq/
b4HvbOQbl6aX6jX1IGIDyS1fTS8+WJ492NkYUOD+iKhOuMsGurXzgmDMlN0tnXUzOaO5U/Th2uqS
Pyg3bAHhLqSwpIokVaRVxNaAok8/sT5bzpDNgmWdoqFksZLwWNSjd5lp1D61vZImgGcEU9Hnu26c
25swwcuhjKNul8eDuXFSyIV9emnxNFSs6O7QfSGtPn2atKL0MSjWEOSxbbyv2mrZj30ZbbAJL6wk
NN5RU5M9T6r1q2tEq13oES2jKLVeI8QftR+6xe4TX1WMduONzroukrIoi21SkpTUdV3LGUco4cTT
NXS2vMZr1MvjL1llzH/aeiyImKNmKX0bCeWekLXqUcvHf0bP8948wH1OyOXqMjUB7kVL7veRMX5u
ikFTbnATTBqUErKCCBYmy0PpquV7B4WfH9lQYu9UYIibDCpLBucveytZWl/F8rWowXE8yXYH4NzT
L6VWhWKiG4aJDWCzA1mn+3VCmvl7XxjY8HXCfchCK/vmKml0bZaj88aslMpHxpnmUYzMdWUOzW2T
O/rsJ6nq8VKacwX8FoS0gFP+8kG2XlbyYSmDUqEBbiQBA6cP21SVYodTXwejWTg7sSwOUcu4bER3
62uCUVhLiJhQtEY+at20D51GCgQkdQBoDJZoT46Tiar0w3j+VgAkefmdzsCecjjquxDLwOBLFNzp
SxGMuZ2QqCbki79bkd0FS01oomlKdWM0U3blLlYLprI2HsxJmFeqiqmplyfKVWvVfyTNyG2qR+3B
K+F5tFPu3OaTeu31yrx1zl2Yfp2ussT0ouNN///0STMAdmIgGg1KYYu3zlzHd0YmvAe9s5trTSlp
DnVG2GBE0ZTvoWPO7xOnlEX/GYhKYiaVvlva0nhYPHNLFf3So3EAUy8ju6AMszpwihk7dKvK62DC
pR0WnyGCtIy2bB0ubBbCH0aBV0B9aV3AcGoVR5iwwod6brK3qLO3b7CZGnZ9XFhvqrCw3yBDmx4E
urobOegZHpRVgpMALkrgzQGDr5lXYa4jvofVSZBZ+efcLj0/MlR0WJpU7T9MOIS9DVv4r2Ybfq1S
G3HmdBo3vv/6uEVHkpq96lJIh1JEheX08+PhbOmjYwzBsOBCHjd2e1M3lK5Q0thSF784lGxUScUi
Cbw+HQoJVCXuXGTWltT92aazcT2X8Rc7r7Z4EGfzKl/KJhkguSIjQBr2dCSkwsu8cvIhqEN8SFWB
K4+TpsYHe26iQ52i1DKhmrcPx6z5mKrFcjCNV3MJeAaSYhmZeYTyxvpqsSNmWxu8PlhcQBdGnHdc
Ft3W4XlhTmXq7ZpUX1V8kldzmliLB28y7GG6Fik4yjbckSH1tznJ//7lM+3SUHCycHoGjgS+YzWp
ogWN55R2D/Qk4yQzo+ymLOf6Zhq3tPDWO1JOHZBQ9gXFcswQVmtysYxpFBH9duGoxS5SaLP0rpVe
Nbhm+8ZitO8x7+0CQEJbJplnvmFyaPSkqDRzVdA2W70kfm1GM1ZNH0Tx3OMZZmi+VfVw6r2o8TWx
FBRqRVF/aIVMvtXlaPcAz3qtqW5n4VVXoU5yy3azAsPIU+wNzeVjHRbJRtJz6VtIA3YJtJFQG/nz
570NWhihAE8aqCOIBBuF+mMTVcMBrLC18dnXhzCICYmxJpbgiKCNv8p6CeXnHm/5OvC6St3NJgFR
P4ZbF+aT8sfz4JJhLOpi1E0l3A1e7ukbUfAEHxGVsoo+peJQNl71LQRYvsDbTrQb+ut1sUtTy4u+
FrPeaD617CRGU9MYQ2RwbWMv6nTOUckz0oOaCf04jpHW+VbdwySpBijsfl5mA0Q1auwT8FBcV3wl
dwoF7m0bf+mskKwoQej/vkwoNFNe7yywVkkTt7vMLtwf/BvqT8vsu0+VaUTRPhnaoaCtCgfOZzVx
0LSK+rm3uo6wIrEEYFNzUpKDnjdWHnihhXiHW2j9gzVoWOvq6jRovqLF5W2tLE3QFrm1q/kKd3nf
YhhIryBKdjG0usrP2Q7vOnPA1OPlTb0Oi5h2BFPl3S+ZnefHv5eYo5lYVZCVw7RXjbQ6jp6PD1Ol
xc7GWPIsWn1iwi/K9yTrAKns1SdGI2QGmp1XARDXZp97erhHxjcFWkOLunKUcI/m59bt/qT/dToq
FDUb71VZISLuWwURfQXFE2h3zBu2CvDQ2MzSfW430nh8WLx3Vp15PU3BMQHrG/JjFA4b9bvlCLyk
lxleSmzP4TdEeJbxMNvx/Lbu09I6mmXXisDUUbgNm9BOaUxlS3WY0Myfr22vid/PEHUHXxGwuA9x
3YW6X+DtcAg9gVaaQX4+7ZTEmPARIvnT97Rp4dg7eRfBiiZi7ANnjOIUoQhNRX2e9Z/6mINNy2F0
Y2O+btJp/q6a+UBvyS6vTWlrOatYYTGM2X9U2NQ4yS+DV3IvWLBMXl45T/3Tk4n1CMzYJQjwccUS
QZ7u2KLu1Fyp2pR6B58zURL6pnnfL/fxUqU5pJIy9XW1MQr2UCq6q66rjI6KWad8WzJkqa7VZSh/
Gv0Sg2+jVOr3eY5O0ywSx/HDeujf90CH36naUB+8dmm7g6mFtnZE8Yp5ygcjHWFzS/uGsZjL/P7l
1zvLvTmGWCzSCsYAAMgHOH09IXqjS/smDjr8sCEnDWa/7E1Dqe/D2VMcvCJjr9qliuCeyGDNNfth
qrxsV02Qxw6la2pUqsPyXyHjf51Iqrf//G/+/L2sZoC3olv98Z9v4u9N2ZZ/dv8tf+1//trpL/3z
3fCz6frm5y9vHqv2l6Avfjx2cVmsf+fkn2Ckv55k/9g9nvzhUAA0nB/6n838/ic5afc0XPSzlH/z
//WHv/x8+lc+ztXPf/z6vewRYuJfi3isX//60fWPf/wqO8j/9fyf/+tnbx9zfm33OOePxS/XbfZY
/GjXv/fzse3+8avieL+R9iJdSWBNJZ/k/tdfxp9PP3K13+j4UHznSOAbcyL9+kuBpK34x68av0Vt
l8iRk4JbSF5SUGX/+hGERxYD7Fryalwafv33E97/a1P86ysxIX/9+ReKLve41HTtP349qztIkAzY
KYS25FOQk54urmIaxqKoBHoqcdodE7KAd3ou/GmB56O1UxR0hhZ/RUbmhzvq0b2jTvhYLO1erTUM
TdIh5IQoPeSW59KPmjkx/Cp29YP0p79vzWHaaUNy3dvD1ww73u80m7RrewLn+GziL73Gut/5hPWh
w0TZFjnJM4M2gYx43Bg0yheDZRqln5xqrny9HtHBtyfRv53n+SjqudN3uqiInZJqMnZlVA5X9Pbi
d6VOJTnTJvuuVibjRlUpXFVuMYGkzob+Q+Om1ftpqb6o2ZY8xBMB7eT0grUlIQusA0N2K1ZVB91N
4zoCvBq0qNyLg2Y2H1GXmb6WZo3ojAd7fWdPVflYzmbxvqrHTzhhqm+KCFuROC9yY2caRXI/qHn1
OamXbPb11gsBrdu96kdePv4UyGNfF6L7CorNuM5VMTwC9dQJAea8eOjcvtwp6kyTFV2s64Y83/E9
QUznlx34XzMrqmAW8RfVzsJoD54m5CqZLYE4WEy18elD/u+p8uxUoQ72bHXLU+vkWPHL4jFufj4/
T55+468DxXZ/Qy4fiCAFZ/6HCtL/HCj8iAMFjBbK2eznpwjj3weK/ht/U6pyUlsArS5bRv8+UPTf
0AimpgvwiuCaX37NgfKkzv18OdOKkMsYYRXSeAZbtUjLWU/U2c21fZV32hdhZ+Vu6syp9RfU5xLq
Bi6XqLWwsLP6M3Aw9UNjmuF1G9vureXhLY3h4e8AEPpdU6cStq+14feyhVTg92IZ88OIawDEA0ow
7YCsyRAv/WEp1O67qaf2p76PqoxAbvK+ptztb6LctH8qcZRk3ORc9dOkJyUudK4NJwH2x+wOkBf7
XARMDFV1yA3hVwfHuw/PvuGFE2qdScppIVmFyIji4LkUX5NFC6pZurZvhzo8xI5R7rNiqEBO0MGb
oqK8Rl2kOeSKlR//d0utL2p5db5wUfd/0Fr7140vr3X5t/99PZu/4REG9uFJNhcI5392k2v+xlbS
aSS7KEKd7Cbd+I0CLoU6el7sMlpe/9lN3m+kpoCPqLNIKSPjNZtpnfGSVKMHgKwXuEiGsVaBbVl3
XYp97HBs8aIPGkOL9rHQl428WmY7z3esHEUaGkoVZgTz1tj7SimdarSz4ahUcBIn+giwh0WyjxVj
S/B5ayhm+3m1ANbDCHojH4480XerQ0ktdENzhxaVulFNlMnU6qWQ0pJiaJyTlDRXI7numJmZrvfH
slSguSLRcpcPY4txaieq4+B51TFv1Rb4htZ+Hb3G2GjOXvh0dDRQ5kfXWsp6rT4d8KRQqsL2lGV0
m44RfvROyKZ/to4vnCoX5pOYR0KqqTCyhlcpZVuJVgulTJZWKcrtktTxTZTrCkzO17OPoOnTGGEd
0oWUxjenn04bcxe/BAyq22lwSX0ko0F4W93bC9MmT0pkdLlErDN2dGH0VeQ6YXfU1dCju9g5H6hq
biFgL40i/RJY9pICuDaX7J0xjrPK7I6V25m3czmFeJS0W3z59ZHPvuK7oOXA+QAode2jWHa6K3mS
3THSi+a61szOryjxXwOjc27w3nV2SKR4e6zFt4RfL72fiz0kjlpPkb1cNs+KcmqikLwXXXfse3JC
aKLVYaR2cHjt4qMPTNmPej0PSyv2dBRnUZGPzPXqWIRauUMRFG++KbZ3yKY0r6wyUi7hqEWWj2/G
jl4LPIWQgtS2mqpjreXOzaL3znVe2s3b2rGK69e/lUOVnITbhPW6huN1xSDMJY/BlVAW3hfQs3Yl
dumBsuivdkTmrZ4Ptcq9jBqb3C7PGKprjavSTK3bKcq3Xuh8MZyOsjqJhkHpK4wVy2POBqfaaGqg
IKP06m9Mm4Ss8U4Se706ieI8mfM6iniXJZqvLKGPSAVbMRy7PN6/PNTFF/rPUOuTaAhFF7Y0Vo7h
7LjXKGBQ+471ny8Pcn6yMmvPBlmFsXYPmBWSYnmsElCEYK0dFGAUwrd26PyXh5Kf+fSqYihZ6UdD
HDjDuveG/lw4h6pbHpPWao5RB+0wVnFTid38O6dhtvGlLk6fJ2VXsDKnH0wm8PxwEJGyJHBvymPm
xEqgSERtqjjpqz+ShMUQ8hJAoaa5TgPqQXEKaMzFkYLb534a0kPlmWPw8sydfST6DQRv9ARoDdAP
XX2kskt0TJ/V7Ni5OMfaqDL8MHDcgVPaYHn48lhn0/Y01hOMQUrzrGkw3FZhSaSYHavBnh7DiCyY
vD4uN4Y56/twm6MtBpNI2uycs7JKsrtcFF12VN1UvFVsL4aj2GIQkmJkujRF/06zxfQG4/v6Tpqn
vUspQn7p+4LkSlPcEri1WN44vSIIOKbklhug/VBAJNtgtZytWvmcTLokH5Hlran6IXosVtzF2bGP
eu9b04XWW80u66MSmc5eRa119+r5p8xLDiZFRCR95XTZmihlFm3kZEddUz7PKqreGTXX165acmCZ
WjOSyX9PpdhnF2e6wO1I1To7pmHWBE5eDwekf/uNqTvn0EuOE5wOhIkkD3ItfpGhiaIqvZIeMSAV
j1UmjHlvK0ZBXd50qUG3STXsKoi+u2LJp98NQ3jHGqW9j5zkui/0tvrgapF+N861c5cbTIRfK8OY
UotulwOFvjIYq1IrkZcfqofXfgdAYCCiJFJJutDLPflsinSYWWjTmnQUs9lFEw3oV4Oe/cbOPoud
EKOTeAug6eD4QPOdjqJEntq7tDeO9JzCr3OFrE05zlEwD3Z82wxNcxeO808HgZaNPP2c3iFHxk+K
nU7nHtj66chGRR/Otbvk6AiRTCjfJsYHa5mtx7Jq5ng39o6Dn4ttTA9zoqblvq7mGlF9ZPOWu8pF
SMwPu9b7Jusc3yJhz9MutdBI3zKbOd9+5BbEd1BQKCqcyZ+D+dXGiabMEdCsAQMo+WaJArP4Lp93
82Js9VgufQ+6oqrU6yLbWENNM1nkbdQlOcJbMXYI/+N0IVOPnd3F4dFOK/Nbn6b2sZrt4tPrFxwL
gVCMWB2s3/q+wtV6bkWfHKfQLg+d6OwdLq/p8eVRnrb2yS2MBZEsgxHJgi3k/D397uiv2mPcZMmx
Tpqm8DMVnWN7yCeE7ibzxqG6fDPPmvi0UBrdldg4XY/1EJr7oeimaxTWvNde0/J5ZE5HlY8TfH23
xQiyamVlx8c2V1MWP6WuJu63ltH5rQYChlhAyi5zXa8xjs0yT0uPBNCxF8p0AHtYHbQEiOPLk7s1
yuoTanE40/1klHF28kPKfe7rRbppUnAeDjyh9qiVAJzgAF8dTSEVc7efTXGch/ydW6jGBxFHDb5f
gtaqjwNG3+6qejaRrVDs+GNWqj1+cHopAhcA83WMlmXB/3r6D51N9Wc1OfGWNfOlmYDoQ12JAxSY
1ep06cpY0fAiFscEWY2rfHGXezMzksPL831pImwEfqX+qkzZV6Ok9aJFCa43xzjNxxuqqnh/eL04
ELkPG59Wbov1tqGfrYH9oXfBSjrdNmLMWohDnThSXflzSpx3bWziv9c5n6oqDBJX/+PlVztHQ1Md
IDLHHYD2FyxeOcPP7h/hasPSTIU4Kl2dHnNsFSM/DqNuX5PCv9O0ZTwqjd3dTgnSW4sVFaCEDHHP
p7S+vPwo57MsWeZ09GA3AdJx5RH97EkQmVVRZowFEWG2fLQBh+yFlAsyIB5tHAbnp/3pUKvDqVyM
TiQDQ+mE1QEWKumVhQrlcYq96M7u0Rd7+dW2xpPXwfNXM9tBrUPGoy+UBnZZGT/iNJ129DcRLwM8
G7w8ngzeTlcRX1XGdrZLDxJI3ul4CbFO56mlOBoi1K7qVDUzP3ZoSWN1OmhvFMAZu9HBxSAMO/dr
loTany8/wKVlxRRDnOE6Rd937QckjFSpW411HNV6/dAAJ//s0ELe9WFo3I585UPt5Nkxm830xoso
4feu8FK/Gl5bfuA4hodFG+apPrXmwYupdLwoa8RxGjXqeGy7XT/0jR/ZQN1efudL65f6F5hLWSil
4HY66eE0NFpURuKINEi6W1BZ9dN5dneZXm1JiF1aT5CV4G9ihE6beXVKdGWCaGvmRMdaFeLGENN4
AIoUHpI5VvxZZMnGejo/Zim5ysY63RbJ11uNlw6N4tWxER3TRZS3RTNof6pOsUX4OT/7GIWYgSqz
zqutiRn1lFRdi9/gUS3D4UsFYU4i77VAdwaxm8jL9li6bZV8L74aK5TgwAKJvEZzRtQaCTWL6AjU
o/qwlP34IDRj3DgALoRDtPFgYYGGl8pJT/vl2QmgKO40ZUoSHZfMzB/SJZ2/R5rZ3tDhD9/qY+3c
tLMjDmahV9THkmI3FM50D1km952yWPyXl+q5xg27AsAWbAxZhqYyd7pWRb1wgCQ5U2145buUCO5z
IRaFG7St8WhJjfeqW1iNb81G/bNMNOOg5rN5hc1j8qbSo+jaKFKxdfdd+hQ2yHpuWFi01FtPHypX
tVGJlTo6AuEyfgKcH3a5PYDn33h5meysT0eOJGRyCQYpDqzGmUdjbu1ORMee9fBHqVfeIWvAeXr5
Yt1WPZCr2WvEtRdBbKzyqnpYpnnaihTPoMySPUCyL3WTEHKh3nL6tqwFrw8dBYnBOVl+L8bG3AH1
7fedyFrUmTuXErCX7juEAt5id1j4eeyVv788FRdmnJLDE5+EejrUn9NnGByOLBBaSpDjpPeApIZ1
cL202Vj88l9ZzTcNPIlm5uiQZpqno8htJ+xiVLAc7j4r3dS+iUUeFLU1cX55GwnnpcHYXiDRVXkF
equr3YCPt6RDpwRTkoKiJdk7EE9YaKYX7i2n/pbZzKUplDhLtDdNSGvG6qoFqwqzPet5OcODNqWl
406JnXTDZ+LiKHROEciQpOy1h3dfoC9i940SOH2ZIRqXEAuG01a55sIBDGGC9BdcJftjLQFFk0Ms
Tc0oQ2Ml9xGwA/B5cu/j1I2WbT3eAl+LN15Nfv316ng+6GofRCjy9wg3KEEC8flNV43dbd3N3nFo
S/MPBxDwVeu6wzGswi3luAuTCupdkizBfyA9sSqBpYVCPSeOlMCLhHlUB079ZaiW48t77EJYwGKU
pHBk6tju8ufPTv5Y0jss8BOBltvZbmqWaGeVnu7jxL2FfbrwQtxjVHChSiPYsc6GhrDRslE0XgCT
1f3kjvVy26BjvBFSnRt1SOgFYQ7LXaaG65aO3pVqs6BtF9gNrDMgqiI/aCEwEODX6ndDG4tgSdT4
h5242bKb4I9+hymrvdUXNT06djrs8SmO7tveUCIfWW8w34CElV07LNUbUVjuHsOtcUNyTLtwMADU
wUMBrTqZya1iGJWkJnTCGGf3NKvemtnYhsdFMxo39t0chOpVovQC6UBHnd/H2WIOvqeK+HuqlOl7
PbXCezE7eux3OLBio8Ynr3wb3btiN49RH92/etHI0FlWoyj308s4XTR16vW2ovVYgw6FdvAqL0ZR
WckOTgOs+v9rqHXbUR2BJDed9Dpt4+kd10R7revT+KaelnDjG1zYCs/fat3EmIcxDJ0S/06B4dtH
5GzUK4feyV0t+vHvvBX3Kxwo8AroVp9OYF+mUeLRHQ56tWn6vVElot+lGGq+D93cPrw8hRf2nVSH
4UtxPEuZ2dPB8IG2BszhcZywumWnCHc5eCNKLX9nFPQrwASizbGWps8Yfk4a1gSV+973ilbxK1Fs
CYddikt4mf8Ms1p6qWst6pTV2CUOdf0Z+1ja3qFi3mmV+mfSRdqjEVo9NYHY2qk9Jp2+bQMV/xuv
SgwIrk6ey+u4ZHQyLTRVPGuVJld8FYUaH6cBa/c3RkGjHvoLjg0YHp9+tmXxUi1OK1a+hlUtfxLM
ah5tRD8XFwexgbSzf5KGOR3FnRMMmvICE1XV+1NMdYQyfj1stEAu7iwSbdkBIVFb8+J6ijjkmyz3
uO7Nt0Io2WcU0qxjW4VbJbetoVb3ddngWQKJAT/htMtv8Yjwjp05LrtkqvL9yx/o0lDgFOTl+SRg
sRpKtwfxLyvoQY1QGeqS9maai3jvjZ3zN7Yw3QniAJARpGmrBklL043aJlu4hIBIBFc2B6IOfWML
XwiwkOTAIRkGI/2qNeUqLFokaIaEzzQO1k09x/FNBlrtCg0Mw491t7kdClF9eXkWLw5K6xNYE3xC
UPCnC3BAAqQYUuxpkmGsDrIDhnW8Od6WXbe8o2zc0Wow4o2j/tJti4IiqD2ISGBrV3urajxncGdW
fZWk9tt8HI1AdxXwmVnvvHGEsWUbfmGXSR95Qjmq+5LXsXrJ1FoqtWMvI0VY7Pu4K/dWOW7ZSF2Y
SurgeIqCHgRcsNa/x7hPndWBUSDuDIcxUt19QU6x1yo4bE3a1Z9qr9+6oC/VDujXUHlGllaSX1dr
M4Hy2gzMdEDAkOS0JvX2QY/iogzsvnC/9hlnpFkZxX3UYuNXxbKjNqKqclukkX4Nj2WL73VhXwIm
g10MKpPYeX1wSleZGTcRdPLLMEYJpG92qhrWAQrYf+e7ojwKQQPUH2zq1dVqAtJsUuxTggpawcOA
QLpvRoO7EdJeWj0W2sIEtZI2t2Y82Uo5qi1FaShBrNFeTfJ93LevtljmDbhmAKAiIweEcvUdo35p
kzBhlAoqSpA4/eOCFvXx5d1+6VXQvDBJaejq0/E63Qgp5nBVlsM2idtkORgzYsENXjKvvzq5zwCO
gUSRObTcKM+SGtdb9DjL8JIxvAZTXx3/jdEV/cZnubTOQKNATpXmSvStT0dBhjlrbNFip9HO7tWo
RNpNqIj8AaR8s3952i4NRQ4IOEh279jip0MtCDEhxIUpQ+MU9t6O7PigkIUEhVDNjS90aShoSNJx
E8AHC+F0qFRog7NMWFuAWKj2S9blV5Xm5Hvo0JvBnLwhV8k1bSSiObqekG/XhWJNS2AtAPMItMa6
jlMF4l6pHChS/+4oHR7ykfOp8GAF1IXKmdHq38au/uP1M0sqg140+AbZcT593XCMwzSlF8jp1Rd4
O7pU9VKzODS1N258RBmanr0t0TGlC45oVF9Oh7Imt0tzFavWttKV26i09H0V6WJXhpr2xop11AHG
oj5AGRse/i9n57Ectw6s4Re6rGIOW3JmqGRZcjz2huXIHMAAhqe/H1V34eFMiaW7OGdhlQ0BBBqN
7j+4ottT9bl29Lhfsfbg+b0Kzp0PH3t9DvcTpf8CQ2rfwUwkkMTKnRzisrWyCvUQe9dr1UTEYZOg
15iZz6kUOG3g+QJFMo0qH16f81vRhH5vLRomN8gmHds6qz8PoylPaTV0T2a26G83GAayQilgzaBX
G/t1Rf4JA4vQ9AkdRfvUu2p5b9ppcYdg6NfXN9AFHxVUBqJcaPjhv0u5YdsYHJsJPwFw7SfTrof5
uIhBg1jSlsAvVTlMJ6jX8+/IyMmmBMqUE9UERERnb2kc3zGSooUZnmrToR/rcgplr3oylFZX/UUg
J8eebXK4VduokffqUAhoy3CD5cepRfbL6WjbHaU21jiqWZqsfAWUyk6YW4Plv9sWshotgfWKX4k+
QIHOVzGevbFxhZQhkov1u47XQlBVbmqyWxf1ppGkFWqmK39eX9ZtGHoZlSIRtvXgXWjVnY/aWHFe
6hpkCLsV3THLC8hovVT9qu264+tDrf/UZoJEoVXUa/U059I4HwrGRWS53HVgQUp8s0w9eVoW0wmQ
vFKekmZVGEaD70e/uPkObWG7tFRFyZkcUlDCLbfi+vN/NqiXKImlV4sEH2DOf6nL/l5UzPjKNhY3
ue3GN9PSTT9en+12YV/GpPJMirgOvBW3SZy5anXJ5zSLVj8s8YTCVVK7AfC6eeca3mbZVOCQfF0l
LRCcQTptEwosN1Nio7JFGHGNIoe9+gzWKucfxKOv2JW3s5zbALuORymfrbpK3FPQP19OHbnXUspB
hFNldCik68utjDMx+UOaT0ctGTOfFrp9O3Fv39Nix23x9bXdhtiXX4AiC5LM9AgpJp3/AgLjejey
CxHOfefAneeC80t1KtOdIHu5b7g9aExApV9hc1urCXdA2YrI24Sem8ZV0FS6/DXZcqUc1FV662qD
cSjBkYavT+9y6zAsdfeVDcW1vWXZ4FfP65GWTJjL4jteaFnQNuIT3OE9jtKVdaRcBOGKEtmqsrj5
kEbjjorQ5jqEr2zdlsKu/TlW5ps3T8cCEL26+fAkgwJw/rWWeFTtRrZ1iEjR+HU0IuWW3Ls6qJWS
771JLmcErQzdX+YDjQJ022YsLW+9aM6qMFGwRjKdTvMBQxaH12d0eeDA7K32I2TXVNi3TTu1ntWU
IkIZinhAzEHrzQBSeTiaWhx0SrSnZXxtUrx8qPjx7iOX32z3KWubvOKlFyq19AJAQ/GpyKc9KPCV
SfFwXWUIDU4WUfpi6bKlTKw6HOwc1abFCLLcvOn6MvNHRBB3lvDKnPjIcPdxfF4z4E36ixgB+iyW
XoftpC7PRl/Pp9FT3wqrXR9Yxop2JRNkQ2wdrM0IOUNNaHWIw7T5AMd1+mLU6p5ZxeV5ZRQqAqsd
AcmJurm5i7lCWaw3oRosanSCAUWZHnX+cCqNXbkTPsK/d+g6IZqMANB4CSHwsS7rPzdZploizxW1
DiUiRr4K/o8+/bAnpnft47C7AbDoAFnsbSqiUMi2iqmApjGOWqA3Sw/hQNlrvF3bcNgiAbYlTfYA
KZ3PxZvgxFeNV4VjLtz/krnTjsPs2cfck3nQOiLaSbCuzeqFl8atQX1+i0UtBq3Mhb5U4YCp4Ml1
lCQo8cZ7892EcSzVA3LV1cr5JY395wtNQ4PJ01hUYQ226Fh1Bbh9u3Z2Rrmy5WgIQZgAO8Bl7G22
nIHTRathuhgmo0Q43qzK48KyATjt36xix57j4biK2IF+pJqwialN0aelknFLUKHtfTdzV3r1V3q1
P9uk+FsW8j4Zqo/17N03abvTFr7yzdarA8Qug6+EzPM9MrZRMVJcqENviOcg02QD4rTam+K11aQS
BhuZxzGaZJsAqxMWu8isGaXuAAT3BFhMTJ5Tt90Le5epE8V/bNN4L704l2xG8hZhK5Ah6hAYenKK
xGD5bmcMYVR02aOxxHpQg++4AfYZfxCFuefceW056enT7YCkCUV7/fk/mxNKr9OIIa1Dp/bmoFV0
60Qz9K0S1+uGoYC2yk7To7qA45JolKolYSklvdU9ZYsCyDvFu5CXTG6UfpWrcuc4XCZqq8U7YqgY
dRHmtxX1XCsrBSXdKiy6WdzzPuT1F9fmu1bDfMBHXlb3ARiIPT/Eiy7ZOlNE5cm52TY8njbb05ri
rlKihBA2LTSnhlT5HKNQfee2uvkLO4jUH4bEeOrTqr3TyRS/DKB83pykUtB5gYOQLNJ/XMPsP980
NctRG1SvDLXeU+6yKSvemSo1787q4Y9munwHIuCtGAMmDkZvvR1QQCR8b2IChPe+HZFgDFuQYzd4
NXnYscb9TuZ4Zbta5PgrOQmuPvfRZmpEa9cq9TJU8Rp8XpIGfSkqC8fXs7ntu3SdCx8RxaZVJx1g
wPkoieNUQ1WMZRiJHs2apdHfw1dFE7DrkwNGiqOfiUTxazHEh9dHvhJ3ViXCFXpt8C7eYkX7ctAz
oxVlWDaIZKg8lPzcwP1g0dU9HdALrN/LLHk4cfrhm5AMnc+SPwU8NDZlqNj2L62pHiylf9en3iEr
2ie9lzf2WHpkFO6tmMUhR9dOGPFN29RfX5/zlW9KWZqcmUIkBcFt+VuvRFz1XFrhMLREQLR2/D7P
l52dc2Vl4QDz2l9fUsCfN3E2t5BmR7S5CJXRbm8QPuluqlF+VXAo2PmGV7IYFpRXx4pzpgi+Wdd+
LpQqrwAxT5WW+p0zuAdQLP6cIrhfvbklzldciXRsVhIM8phNkm5Ekzb0jYNobNvghCCq9pspx2XH
7ftKOF0fURBXuHRXi5HzvVI68ZgaWp6HlpdP35NJ746Yjbd+PWXeXSGkdpfJGL2Y13fGhUvvOjlm
hkggeggkhptIlixeViXwNkIgqfWI809ehCWMnRunsFHRyuLxGJWz/rxoCOHASaDljP35aexMerWW
WwRxsxgYUApnJwu56L3xm3Gb0fNdX95rq+N8QWYFPW2QrnlYG7X0MyVy/DypsN8wvQfXzB6jKE1P
uhq/d5LyIavGx1K4up9Z0+/Xl+jK4QHzQZ2QBJPEeYu5ytrKxNIHfppi99rd0HkCG4lB7gTEq6MA
vKW1xx7gOj2fLaXGabAqJQtNMXYgou32LuqtX69P5coJhdC4fupVfBS02vkgXVW4jTnbWRiBtjtM
SYJ4UQdHavCGnZGunFBaOmxkupQcni3o2piA3y7ZnIX2tORBnBLiOifm65H8L1+XON97D17U5tku
0KXwSV798GCpXcxtzFEihfXmLrhHWMaENFoZK+lHTFOssPGm4qBMaXvoCtfzp3lO7tu5zoLFTsud
nXvtU6Kas/KJrbWntf78n+RgTZYmLSqzUFNle1zqUgkUwJVvFJJY57vaQ4B+pfEOVud8FNdJ4iKp
1QzmbR2fhhJ/Ug9EzQFtNXUnNF1O6KWAS+VgtbjnTJ4Ppc6JOTpRWYZwsJRbM5p+dqOp3u7szfX5
dP7MZhQHlj0XM83t7YQqERneUCVl2FQofATj3KTi2SSXm4/wzKIuqEZk3I55MrmxP8qmEz5Xqv5+
RdSDkY3G5Sfl30IGHchxnZoQDbFDYk7ts9rl3UTwqJufVu3Ev3NE6mHhKmXU3y92N8wHj3TVDkrg
9r8RQE4/jWU7oaRdzkep6u37PBtbA1lZo8PHqmirMhydeYnhR+E8cKMQAb+ofTfWYWfNLRJ0Nna1
kWZ8FwaAExQJjPLY2EL9kaKO/UeZTXU+OP2IbJ/beurPRCizduyLIboxFWsRR72py8WXuQN6U0fA
1zcxa093As6VPJr15ulFKFihuNtC66yKLOt1A4Z41ixfZevZ30RmKYGrYa3XlIn2TitN9wREUb9z
Kry8NDd/a0OWTJbfgboh0D1qK9s3BE/QQkeRnivHXuLTpMvVGAcR/9509p4r1zbxurFoaDEg5h/n
m3gYcWnsPFQPdIE2YT3jNshD4+2PPY9CPX1zxA0ggW39jLzGsCqBIFyY5JFxY5WjfCyg1u2c/Wtz
IZ+EVrsqMtGkP5+LGecs6TJC4mrqTzjGxWEUlcpOx+HyskA45p9BNguW6HOa5DOD5GlGmzNz87BJ
7SSgd75Hcro6FA/JVXibJ/r28qviZaidVhahjNUOghiGxBGAVX+Y5n5nVpcXE7MCrfNS06VJsQmb
C2idGf1HPhA2rXdd0+vwaetSDYqhbRK/qKY90stlYseI3OkUdNYn1TZ9zKI29dqMES3RGe8cqv6B
NY/OoXVrPVjFWU4yM95eq2JQ6q8r7wm4yzaty/OMWqaXFKEt0/FO1kZKPzZtuITnvYbNlc0IwYQN
z3tude/elMXcaZRLVXl5OKfl+K4odftHLhzl7VVYutBrE2x1lIM0trmEnK4EH9gaDGPp46Pe1d23
vorLnVvoysfiRJFF8LaAOrmFI3VlSf4PlSTM6iIOkkZot2iUalMArVp7N8rUPsjWcXcge1dHtbjM
eTQB7N/m/rAiB3sWcx7GsNNOwsTQVOun7NGOcvVUx2b2xV48K3z9wr323ZgjDSAM1ylrbr4b+t76
WpjKw77R5E3q9ZEvnPStAmVEeI02FEVTYCFc6psowlKaWlf3eTguIn6Ymqgo/dqS9U5EXI/tJnk4
G2ad7D8519wntjkhvhdavZvd2uS5jj/15S90ZfITvp52WGQeRIe5TNw7o4/2HMivfEGMMWgDA8zj
/bvFfnXY9EWJiLJwqcz+USLyFUxmjDusxI5ZdmZ7q5Rl/OX1L3jliUQXkdopFSHUxEjoz2eddnOZ
NUKgZWHJVBy5aLzHtGmdUxJ1xt/RddtfslWde9IqiW54Nt0kiqKHNizHd2qZRzs76koYpwkIOAYD
TrLTLfK/JHbqk9JkIdT2MYBzWRyrWVMPIjGSnXN6ZfOiSbgqm7B5gehuokHpRrNeTDzKyCp6P8On
4Fhlw16OdG1CzlqfMklIVwDh+fqaqdqqEczLMMoTGN3L0pwqNXPxshn3OoFXJ7Q2bFeJ7bV+cj6U
U6uRJiyGSoT3Pbbd6k5Nkz3C17VdCjACQjF3IFitzWEcpgTSi6tnoeFGKbBxMR2bao4fzGRWgiS2
7Vsgn3svs2szWz3HSIqYF82g85llUVkPHsuGuEA0+pqrjx8mWYvPr5+FK/c67UAu2ZciKZq9m1HY
EaZe8uB0rHR8n+My9lRlEfomQ4VbfR8Z1k7EuTYtDyYr3TR406AJNwPOoull3FI40Wo3tBSzOymz
uqdMeC1L5yWJuBlLBxp3W30oFLWUZi6z0CvkeKcm43Q7lhp+Us2QP8UxlG0SmeIWRHn6o+sW6xQn
5fJ/CvlnAvn/aqtfOQcsLRprKGRRBtkKrXUZTtfuEhNn3MX84imYhAgV4Yo2knt0iivLymGzaNgw
6dUX9HxZh3EYJ7ec07Cq1eqHl5rszs6rDq/vlmujkI3RPDPgvGOJdz5Kpo9guOccsRhF+y5KgJkG
Dk1vD4egdVYtdPY+MnXrL/HPnURlmTpHlaThlMdKQFlPBpVmz36p49nw+nyufSDQ4CDRVxT+BZ+m
XMYK9w0nCbVE+SbiKTqko/6kYEsb/D8GYtszxOphc1HR9oxGzg7CNLVjx0E9d+oRt43E16I380LI
HKDuvJTe6Idf6LFgsKcjrKCjgWMK6n+YtJ9MJXaPr0/oSuKA+BTlVkwhV2+DNWT++5FaS5Y6kL+Q
PiCyEbAnovTk4AzWHfmm0xFpbWcOIgAwiz8WkDx4jCvWDofoInjx9qHysXZ2Vk7s9m26Qkj7uON8
IaJZv09l1gUS8K5PpugcyrKKdir1F9t/HQ+w/VpaXTlYm5CM5XmL5FWVhdJxcNFRx8F3zT7e2f9X
RqEfwFDgnNYq82b/mzaqujy401Dzxl9CGeRB1dpop4D9wvA7y/xIU6n58S6gzgj6aO00/fMB1aml
hJyKNFSoJTT0ADowIQpyd0XSGR/c1Msf7RF7Zt1sldDJtCH1y1Yv3zk6MoNx12Gr4mkSS7Eu7vxC
oPraGuN0nAATYiGnKIc2TawgEcOiBI4h5icFJ9wvr2/Ci+O7zgHzHlo0vNfoS53PoURZstV7VsrE
uaQ7CFHhK1G7dpH6Ewnt4fXR9IvmmwZVmQNFS9yhabxltZipmWexMqLMoutoPMSzyI5uRIn0Dhl8
N7rrnBV0W7QT1IJoEr/bZY4fvXqsUa5ZzbLdSHPvIG1XvxPbUEKE8qfS72KrfpdWjnxMcjM+DkOU
vquX0QHVOlS+RDwwqIzFvO37zA0rqbY35WgatyJSfoCq3uPTX+49poi0A3RKqFdE+fMVTTW10kBG
IOZUF9bjnHeZn5tNunOOXlhH55sPpTXyjtXChPXclnts7KS0IhuSMNJTzx8W/aQ2+odE9ADfvS/d
oN+bTvSEEl/hm6V54lV865mYk0dVGyTV/DRV8lMk6WyM6qj67dieRDEY/oxcT21MO6WPyzVZK1Ir
N4UEE+Dh5qTA/vYUk2bjyazkLP2qNku8d4dB2dlfl9GMcdYHAAAS2J3blCXOkcxAwMDF/HoxPuLa
Wv2sKfuX9OqL8sNCFXdnwGsTW2kdNDdBg/Hf+cfOO2dqB66GU+RJ5dbLeHcZU1K8NeEDN7eiHVZu
3do93mwpy0thJdLsgOLQjrdYlqWHVWnv/zMXsCIk6Gs1YMsJt426X5qSuWT9nLyLVTH6TZmnO8+n
y4BDkgWeeH02knFviYmJq9cyH2GG9KIRB1skvnTrPxUAlZ3pXNkLazYHQA+RM8qVmxdHb8R9nXSu
farieL4fRcET3HB4e0hr/Cxme+/cXx+Pu2bFH4IA39xsqWn1pSDLOpWwe76PA0KbmGHOfo/w5nGs
NWsncl/ZeisRD0Aq9zYc9M2ZWvKq19D1sk+u3uv3UWJlR2pG0+n1iH31c5EKgROFvIZ0+PkGh7zv
IV+2zsoAPZSASbnpjHlCI8jeI9RfW0DuIgLninQDrnQ+lDG7SA8aCxQXqr93yyKM93Ki37E8WG3W
7GzDy9Vb5QORAaKzThDdilv1qVXXRpQap1afbT9pWz7UqBg7Kd7l6q1tOFqqFEO57F6uw38yhBpD
z4lh9JMrvJ+LnWuBRZ321EI52anjXZsPAAiT7JhHISj588XrMacmIuCN2HpKAVDeGg5lXERvDkTM
B/ArPWk+E9fb+SizEatjHBs6begs89N80D4rnTZ8euueAwZEewbUGsVQeKDno3hIUCZ1NOLzOCN/
iBZNesoaS/3Y6Va0M9SVZePuXEm24A+wlN7sucVEDLl2J528W9x20rTuh9LZEwK8OggfB5A/RmH0
Nc7nM4lIRaKYQeyimqn2O+5dOip7XabLktyadbCjST1WWMW2qlrJAo3XstSwqK3aT23SFwit4Iac
PGNuJ7MnLRq7zs/VBotzJ6oa1W/gVse39dItCE0tyH4eF9vCOPL1z3k5fbKgF3gggM6Vf3A+fTUu
+zGFW3EyYzv/UwC6pP+vip1O8WX0oGyuUsle6a+0/TdFEa+cy66wKpVFpr/mujMy83HxIBPRBFZZ
tDsn++pw0DnpTKNtBSxwM6kM33VwK+qJA7PcVo2pn1IbbaZYrsZvWCnuxOGLRVw5OCQAa+t9FRtZ
I80/kURGqdmalWmdTGljGoaJ4VFdsCB//VNdzIpRgIlyK/M0g224iSI44CJAN2B3283pb1P2TtB2
s4l8QP9LwVRp5+15bU4UKXgK2MZadtkcvqlJs060qnWaGrMIUKFvjrFnFDuR/tqcwJ2RdAKdpkCx
/hb/rJyAqZg2immevMSOw8mjC2DKZbztGgfYqJnsyXBeiM+/EG8xHuYsvohKbHZiOtC2GdBLPWUi
opPYLLKP8A/pihbLaBM4gGk2TUJpWkffvVsK3fJFG49fMOOwsgPSc3UTGFLXh8BNxl47FrWmGFwc
ou7x6u0BZRdjM+81udbQffaeoHXAwwUsO4QQmvObDT1kZFKZJsxTGxfT1wrQxXGuFPtgNFDZ0E1y
HyZgAztP6MuY9TIqKsNUQFYy6eZCGSZ3UZ2Y90m8JMVjPUvv3kPs494tXEwFBfYRfm7X48GKG6Vi
DWz3RCGwfjTrLPopDXu4ef0AXNmSFDbAo0GcXsWcN8csRudBmhlEfa9KzMcZFSFfLeburdcos0Yw
FJET6qqrTcr5lqRc1mMv06OO0Zvzgzk2NlUsR3/78QJiwX2grUrcF66UraGniH/k5mnGhCOwJArY
g8kOe33Fru0bVBQAKfK0hxy1WTG9UnPHGF3jhLFDHQWlW0wHzYMo5bf4s9/wJDJvqei9ufW7lr4h
mEGKWR0+twTzKXdmrTDI3xQaiT5gBAi7vdfuLOGVybk6PWwiPNGQwHv+ocbKHFQxqPrJXJW9PY1x
joitaXjNc5/7KUERq067//L6mq5hdnMWUT9gh4BKIqPeCv/Zc2GitzmTMGhT7A/zVHzKxsk5as3s
UtKKBgxpI/U5cue/rw+8fqzLgddmCeyPVZXzfL5Cc9AtJ/aQFQ/dsZfl8JijTX87D7a2c9JeChTb
sdAGWF8wxBzUK87HytshbYZh1k5VqsKzbpOmCFBg65j11Cj5IaLk9ivBzfoAYts90qQejnbmZGaA
aXl/RFKuvePKcIKsp+jTZaZ23xqivSviBO8Xp0fuV6Fr5g11ei84JX4y62UwpFrT7VSmrwQNGq+g
dAkcdPC3tDMPhS6V76OdPKu1b5Qpz4KIxsnOQbs6CjIiOiOsZJLNenWlqVJF6bWTYrfv2y5ynvoo
03Z23vqPbD4KV+Qa/hmBu2CTAGARaSPnN2inVFmIuqn86TWljuSYvJ073uqvb7erUyIndOgKUg3Y
gsOr1EiGqGu0U48Riq/2hnObLxhUvT7Ki03cdlKU2LmRiYXU8zeTqvAGaoupUU9qZVVWAEO6/Yax
GGVBqiHuTyUvky91omdpMBlouVFPnMbuVEgKlX6cDSrUSFfr/gpjihq/Rfbzj+F0y48xamXuT1jP
mkcoEW0aKK1pFUELzjoNEfPj8iqwmW4Q3PbsH1bZeN7BNGZ0zfgf5Nva0DCwb4wIU+00M6vv5Ri5
vz06e3803sCfpOmOn6dewcTcmg3zG9YN+eTD8ra+mnEHhQAaTK/5Kqw90K26C4StMGN1Ckqkbj+4
uVTdAEsT2iPwO+uPRTrm3+JWTHFgmKUuA6nWSxtojTtVK2mm6H1+8dk6/o9bO07idhWGxlGR2b4d
AxL21dqtfu58movtBpaUAEvRicsWdvV5DPDcolkAP6knnmbOUZ+KxscBvMEgatpTcbpkRPCSpFYK
an9VG8Z+43ws1RravFvEckp4DImAd99yy7O94u4ty7S9ndpMKqgFJtlwKIbY/oL5SPNTr8fyfkir
aAjmYqRKauZV/evNq7CKPNGAQeqIjbrZn9MkmqyGugReU+iBBynyQANR8/VG7BXgLwM8d/VqBALG
hiC/Vcwi9sVeayXLqY208YharnlSVHcEMyj3Fvzy7mSo9QHPTbYCkjdp8KD2Su/W1oz0ZsS7UxNR
86wtJhbXphkrTzK3sOGJZwMdq9eX8zKqUJlQ6VvTkKQWt8UzWL1VJJE5zad59Ja7vI7+etao7mQG
7JrLvculteasKzUDxvH5fmoW7NAnzetOUT3m3o3w+lk5lqa25EcjmqfvpiXAD6t1bNS+3Xv2F5m6
mco6jDboW9FF0SGpp0I7SKvMdB/hW8X0094Qqa9po5YcJ6+x9COX/2QeE2sSnyZvqZNgjNIpA6OM
LsMN1oHUrETpTeIUFx18dAsd4mNVRLNxs4xJkwdTR7nVJ+CjiIJnQBYHaUTh67EpS4xQ5qVwsqC0
9Pg/MUtXCRpXJu7Bqxr3ARhabN7YsQBN6rS15zf5qH9Sh0HEvhxLhSwkymJ5lHZb5scoLtNnGxRx
SccldvvgRdj9EA1qvE66HfNglV9d+5xaVBwMbbbxFo/08r907qOPYPWLZ+nG9m8RDcpHUGlqjuhZ
o310hKZ9HYzBVfypdYsBO6eaN7boassGGKyP78xC00EMW5P3vhraOvK93MmsYJ5rZzp12JojZuwo
S/1QohREX3WpIbPIVBlium4uDzLRuF76yPurxPtcav0TtesOzseSqJ+FdIs0yBtD5sheLGXpL6lV
Rn5qILURCrtJSlhcepQd6AdqH8yxTQ3slfWuuSmTdvhiWInxg2Zoj0DHivpOW1s+2oqSFL4bc2o+
R2nT3afJoi9HYXpjshLDaiPs66aqAlfN7UPmTqXrm1Zs/vXayLYQwLFmsGVmEhu4hM3aezkSYv08
HdUveLGY7YkcJPaObJX2uagVWaOpr2GfpC16T13ETrzed+ZMuekEHUgfUUclIsov87e8ywWL5iqc
02RQZty0mo73mPQaznCa0k7yImP45UaW+VMZ7B5xjNJJ7xb+9k8Zi5kv07okbeOSdw9USBbj1HTS
+CSlVwzkYGrSc+rj0QtsfdJtjLaG5G9l1OaDbo3pE71DlByUwk2fCtLRD24sCvJCz6nkoRcuVXs1
05pf7TLiYzQ4xcjUlC6qA4LdiLT4YMi7OsmtnzmwAJpbFP+YWekt5jHO4vlv0+bWR32UtoO0uq7R
herteTyMDpl+gGkqVUcscBKCVO0Oyw04m64Moj5Wn6StwFO3adlzd4xxeqyhtN+WrjuBfMnS5q9e
W9F31H7Et8qFYeh3vIqeOwreRqB7PCUB9Gvtu85+78j4QaRN9GlshPKXB1OXB0IOXRUgvOr8GSEO
fMuyQdfC1ivM+aRLoyzvC9tkscc0a3/BTrIqjOoSNznpQ5KnfuvK7LECYZsFjjm7Pxoh5J+UCssz
ixNBF2APTYGK9umf2ksGJ4BkrlT+iHvmD7Tnh0/zPKpNWCOYzJ86nuwPRqkZdTCg5Bz5S5Nnnygf
pkWg0t/S/Api/c/Oo9ZxxMVetw7DHLFB8sKK/uOvpeC6htH283jMkiC1hHME+GeTkluK86FXZlTj
rCx3fUPr+qfCaBDowlnTYVd2ySrennp8gq5yksY3gKPee6MeidsIOXJ54kR57+3YdHEJm2Z646ZW
t7Hf2TpNxRTxO8enNDZ+IhVaWp8vOGbkT5px79b2/MEoMzUYMwNi7qjO5p1YPI09qyXueNfpYwOz
lSdQHyCsGpc+Exwxi3Ps7l6x7PQ5svupOuRVYWGoIlXzY5RE5bOdiM7mE9YaXl52r91YFP2fas+G
+ePQKCG9QrpGHDsTrwHF6ysAcEP6sCCC+kmYuracbKexxF2F3ZwAqaPAC2lHQmmQyjx5WO1b2Bvm
aE+nmtMmT8vU11Uoh6ypKGZVbnWTN60ENpKWYD6nuvuvoIrfBQldxdCNYpOA21TouZfdaD24Qwsl
u9CF9qiCcrKDscyGd5ro0PQqMT4MsbIkilY46qV3eCLHPUYjyaiFli2JmQKmyKc2z4pfia6McWil
7hSfeplVaVggXsU7iLzWCFNr9MhRm4TQlMVp850BJsqWCekJ9FNP+4gDRk5HulXIBFoysQrkqjLn
AXrs+telxC80bAfpqDcYvOqJb/EVcz5MCsdm8srJ8o0hcmsfbmP/X+mmKlIFmQo5pnLM5T8sqnE5
W8pef3b1vLg1Bhr+fjqKevINAwb+MXPitLuJCMbqQY8HR0FRrXY+xiiA277HnfWu5dA5d47TKCoa
4WZR+HpWFX+KdGgR6kIl6Bsd7/a+Rr81AmultZQxG4c8fF6a+SnyFkViB1OVxPA2sibfyTKo05li
ViLo0KS+LabI8mteA+EgHDVY4v4B2lH3JPn63EXkcpmvY/jVnaymkSwBig/4fsWrRyVN4eHJTKc4
80F7xd86SymHwGolAHhaUtmdOljN75oSGw84a7AyPzNVMmzyYKU5FFlFFhzNs9D8uLHr9DDPjvIw
lMh7UlSxkm+G2dvvllmMaUigNKZDo+jcZ4mWKb7jZZgkDqUpiJcim56sIeu+lXVU1IFRO+lMLLVy
yFKj1kSHBZxG7tfjaMkDB6bwjnEp+x8L7YcQSenZvRuTNL8RLVfHIXNIUn/kVm4vxzQfY+02qZTk
u6NKszk0o9SGgMZUelPb2XDsp7Q+dWkD98o0cqEF1dyUD6xlxjssrbs6SBclbgIdrbrHpYBu+tOc
JwqsQ97bn5rWMv4kng3D1e6KUT0WvYsmfMVkBz/TuK591W0JD31td+/zthV/esFFFyImCGLL6KKZ
xx1ht/sTj4PLraRSl60idf6qGVP5Ry6aTnYg2tn8lEtl/NW3v5PipGXl8hsjZvfbVCwVGV1D9XeK
etAZOjAC11ekY4sD382i/Ykx5LMY3P5XPxTya42mdeELOLtf0smRv3mfkN41ttaM/qx3pHcmKoHF
xzU9eU6GWUlCWSRIQHq4X0kfRD98jNbqhzFABGNKgmVa4NioXio/ta3ufG1cq/8vd9NueITiX/2C
+ZvbgdtpTuuXkdI+OlOX/rX6Sv9PN8ymDWIziv4S2LiaO92k7IKLahn7/DvVh8GstM+5WjofpZhV
gDClgiI7nf9CHKaUFOzAaSy8W7IoezrmtTbd2gvbCRTtuntyaAKojSQwRt24d55xz8oLf0qaBPYk
IlnPal0Y8WFU+upbE+XWnxw+Hkl0Jr3PiqUnBix+q/zTRZ7yvmrn6l02atMxlVo+HyutLVfzgnT4
UZa1+DWLHkpWGUXN8mmEkcaWSKfkYz16JO1OnGsOhoUQBX0ZISjIHPIZQnBV559ZsFzeSZRRviS1
khYQGmqleVxEqykHqVKgPDjE+8anbsWFlOWp5YSNplG3RFchtg7F/7J3Js1xI9vZ/isdvTZozEOE
710AqCrOgyhKLW0QlMQGkJiBxPjr/aAkdbOKuqK1cIQ/f1443LoSiSogkXnOO51Y6imNSleIG3W0
5+qhS9k0gq41zCXMJhWpIzuBvCNIvK2D0nNm6Rcs1euybdU7LOk2kyXUke2Nyquc/RoktPC1hBmp
vtsLb/Yzj+A/HxLOik91j7FujHub2tSH0K37TSbd+B0DY70vFRwTqjlnShZfon27zxqbKTjSVpWP
BRNIFirpPHkz6pyifpqCRE2tGS2+nqCS8acqripfiXicvI5lXJ5bUpsS5kQMxnVBQK6+6+w+/XOS
ZU9nrWdR6ImpcLB4TWvvIQxNBkyJqPugJVNTOR+ZP5USyuAmb4WTDyb736xM75jgOw+nnrvIeVPQ
BTIOUbUbCGlmjHLMeLpigWDafb21oyUtTxv0/Jd6K+UcZoYALl5yL9tGqV51BMkZ1p/rlGVK0bF0
rbOqr6YvCC2d+rwwjbj1O8WJgGb0uAgybAZ/GEbFm5RJh4Okavupu9GZ2Vucxm2fe0E7WmkWatMy
vSsN2T9GSBDjIOuHpAv0UdaPqZe2cYBC0flcioWxp31ZLrbv5jy/IGWMteWbimzfSxVyDKlU4T7m
VU/cHl5S8KaisOJLYtcbZaNKWxMbo6sTBrtxMhv+hCw8DnNbqHGoLPHA7VnSNZ8vzpZiN+gFjgXd
GUTKXBKiPHa2kxNHMdo9qGssKmO8JjeiHG+HzrEfFIfomEAbJbu2qqbO6SCNvvPVyAW1IjuWwDr8
ITN6UXCwwIqHRj1tutzQP+QMC+mvla6r3YCYovIqmeOmOvOyObkuqBNsv89Ks/TpQ+UHYnfkbasx
gtyflsoSgadQjAa82djVFkvvo6CkzagoWCCSfbeZBVW7yLN7Epdyw++H0mMoZtd3o28TtFzCQXjd
uJM8bneXeky6CNw4GZILvTS8+YLKiEkKTq25Z3lTq6jRSjJVg1w47X2uZf2fZcaOGI7Z3LwZYYju
ij6j5hcx7eGFiLqcvQNXASO66koml0qttJPvzm09MB+yyEjFTifeuCkZq9Ynfcd8xAreJWFmW/Xt
NDFj5FShDNhlGQziphrU6OOccafDltIuC1zZqHd131A0GqNaic3QD0q73hqnvwN/rrxQZr3sfHfx
GsMXpcGNk4Ye19STatVTw0wsJDAeaHDEb5Z2kaVsPOfJ0MqKCiSu3zuKKtOzDOPOB1clZSBclrhd
wsIrGcidjzM5h1RQcid70E+CgyOGa8rZmZ4KsgrOu8GieR0WZmb5eMMI31HrpojYrtxi8LG2x1cd
ns1bN6ntO11x2bK1Ji7Uzew2ke4PNtUzMKrIHICSNPG4Vp/VgZe4HojAMqqf3aElXk2vJ/mlEfBO
pzjEom01LV4U2mVXfu47o1XDfzOSoaoZHzZus7UhrjKd4rFRJtUK/q22admbAiIeeN6hZJej8dap
QZ5ii1C1gCRZxmsRp+AlPiB0bPLcjPyez+y9ll/5EnQjsBNNKNH/pGphgjlEimzmSQ+ungNIxZC4
7BycBXbldojErNeyrV6CX3CLeI2B9rAovSD9epQmoybqeZtWA2dzb3o3yZjkX34VYgPvgkp3UVcD
ph7zYlo6zJUxl9O2Hcwr8jRt6osOxPiXkTzHQVBH3rGNKx+I9PDGiblXhlpTx62KpxQFMNanUp1f
i9p/yXkwsJjBinjo4Et5hQ6vwinSJTFh8EyE6sVVIZLiti28/FyLLGPbVK7xSkjDD0jvVfGPIHYN
UCBk7QgZXdLGWCwrHrejyaQ/i52paAfOa2N6pxCA4rtlYwYNQc6+tdCOFOJO2PQF7a9OQbQwDxmr
f89Y2SskfodfvJUDNUqsSwKIxHg61sxtKkk6+OWHyFVIzEGrzDfWjsMVMh1jTWyMcotRE19163QU
PEyQ+fmKfPGOkZgJaYUWX11VDMfiVZC+PK3igazxaByuRM4YGfBla0eDkAc/v9SLV4xMRhSlcENr
PCe4/eFtk5Os42XIi20jnS5okzK97aZ0fOUVW0H/Q9IKRw1iKZLwwJgJSTi8Ch/eLDqeCw8nh9cZ
KF5t8XmKBhBE5QOOM/Tdr4nKX9xEsr1Ud3XL4RoCEj563/KeeY9StXhUpcgCrRBK6KCHC8jp/2Vr
Hl4D1gXFFa8AJdrRTdSXzloiS85bk2k1fkrztVuI6H5lVbx4VPurYPXAoAGhfTyjKRdFOfZmAwdR
K8uGjmDxF6365Vyv9Sr83zpcnb33WMcUF87oaLKcoVIm27fA5bapZMbj0infsp///cAP1/3zP/jz
56qeW6bzyqM//vNmeGpl3z79dvVYd79t+/LLo0yr8j/WX/LXDx3+in9epZ+Z0lf9KY//1cEPcaVv
nyR8lI8Hf9gwp1fOd/1TO795whUk9xeIn6r1X/5X//K3p/1veTvXT//4/TP+R7n+tpgP//u3vzr7
8o/fV2/ovz//9d/+7vqx4MfCqkjL9PPj8U88PXbyH78rtnYCOL+q5DALsuessoLx6ftfkTJFaN6a
3rXmd7HflRWt+j9+16wTaGHCOdDkIIEjG/L337qq//ZXqwAELzmU4ZpL6f3+/bPdfn1fvz4fbsW3
Pz+3M+655uevNUYvUqQBKKDEMBoep5JymIlEploT6nIlG4SLWzs3dcWPFEzFQdEbENBOTTyqb5Jw
6Plk7XShpUV22GSFU/ujVN2nrBTn5jArDch4fauVk77rO9tmeh3wNEC0wgACInmm2rcmB0xF9wBj
eZMhGmxlboIEVc5l6479pXCH+X3N/HZ9k5hD8c7uNf2hbIp+xzS15dxr0ukimuqq8du6heJumEyM
Q2m5rjXZ9Nv9k/yl1f0vV+rB6v4vvgP/E1c3m+7rq7v87c1T3X/K088H65yf/b7O3RME9yxUVji7
D/aQv9a5o5/wAuDXhVlfg5DXV+D7OvdOVjcomjNCM9CRrIXb93XunCB801cZi7mKWrGy/MI65605
Or/IcOB9IpKAKgeh/bFAq1ZyXcxGPm7gY13nQoA5z9tKEsq1zbJcvNXh6MYNMTggyEvUiWHbodlp
/L5r8otOUys9NJQsrs47K5/5h5467HoN3DtI+yR9XHod8mvJK+MLtBpDyDKUFoVf12b/UAqOgsAZ
kcf4uowVAQyUtuUZnHBlhzkvxENaahVcBqlN9K/SkLOflq6ZEegnGgYxODMYKkZMN7sq86KL/XYY
PV6p3olEgFRjjnddJRwFpUVmXGe6tN5ptpB1wPRGYum1YiJtuF06p95ElTM8eb3lgMEq5fS2pZMu
TjPXXQFV0zaH6yYpiJqMhq5uAsVLSGXyvOjLmo3X+7jydDMcAA7uUTPn9lWpdbUXZDR6V6M3eP05
A1T12Z/rzgUTaqei4MBYdKxCIzsNMWQENQQaAFO7lZqbFtfsxnIMOwJ27wsBynyqqXm/Ij4DsmLo
09vBIsI9HBlB/KhNZB36js1PB6iPp25D1iP5VYYdKXowqmk5htUk++RjIkv1BuBHrf10cSuIBkrb
4ZpW0hx3XTq277vCGqBaPVwrw0ZJMUScNnWdvQWNysxgSL3i0kiTYfKht4uryBnUx9FxxQ3DOpxP
5KGbnR/R5LFdMq178rUYwRcWslnc5KYn39WNl7mBUbtq6pcT/tMwiRTj0+JM8ex3k1geYlQAI9xW
NMFH26jPtg02A6gJZVHSYK46FDFtTfo1Q30by7kTDjCez3jSwdotStUY56aZJDrAwBgNQYXLlalc
lta9IWzCabbkKkZXtTVIPQQVdZ5WaUt+DVqrv5EDw+ovhTno9mndG3oWLubiMnJ7irIidIspJ+E9
wg97UZEfNJ6VCkhzMOizPoLiRJ0MOznVcZDLmAgdoZFbGmhD45lbglITJewLK8/COjPyaKc0rnll
2oWQQSw75D0tEwGN3aTBq26zdEYJmlRd/6bTEgesIHLGz1oxToNvK0Rr+HAfyXBZSkhMFO4kgyag
CVPgQabUvqO3rhUo2bCc9WbXESFkjyppQrYxaKHUSoIdIHgaL3TbrLonFS2CWCuV2AsIeNQwyOao
HT/0lhK50L7E9nM6Zcp72REs7XfWpLxr02Ecw7RwrHfuOKrvPXQGkU9fXzo88XX2C6B8u9FSqF3D
nZrPXtWQ7GcKlQOvFOkM39QOn5wyG26VaZpIZh9mA94bX8Sf4L3k6c8ZQi+Cnlb6SRZPc4TGdzfZ
yzwFS5pFmj94Lvl5KQN12ETbIsjzycqCLIm7zxJFlQzGfHEv6xidjl+JhtfGSdLpbdJn1rWJ8gMc
vvQaLUT1VmwdUn3AquPZgf2r6visyPm2oSYlhuGe4MUirOpMaUJq7boKdav1kLRqEjykYKNmWJPZ
Mu8H5yYMp8cssXkDYO5cQeBpdaA4FryjN8FgBOWQThMyrmI0LvTYIvqkUNXPhR71j2VrwqVYI3MV
MVvnpunP9tJruwmD5IMpRAkyyZybe4tFWGNZTlJYutjq36s2eLofS8J1ULXNE1FVxCbUYTqwdP3R
TNCtuOYIRpryCDRU2nH8KY4S80qVmTX6aq8bCntn5hVBPNlq47uVQmSgOTA8bOv2RiZe0fq9PHUM
1M5kcDDineSr49gUG9PfsliS5NCl1jaRHnk+OP9rgzT2ZpLnVRyxL6u9lNbFQVJmH0d+6K2a9N3U
oqAiC0vCYLaKHaiSl6HvF3GVCLVF3iCij2OWWBfagiAgNHFXfq2XDpqB59Xkcb9m8y2x1uDVJHUb
fOSoiUo6oxkb22g2dlVo5yD9wwerFt1Dk5YmhcVfZcgPCtdVkn74jUm7RXCNtQhrFur1w3a0LCNP
6/K0xo3Qp0UwmJPVbTJt5Cl7sna1y7bJkTcmhY5KFBRK7YNOVOm38Ob/qxCf9T/66r3469ms/dVB
A3T/WFQH3c/+338rC7GAnSD2X1M5iXXAkKz/VRayUE/oX2iFMYgB+bCYvlWFpEeeALKRYIAqkK4E
3u6vslDRzBMevLNqBulu15DYX6kL94M+nq0jIk9ovaCZwDZIKfSOtbj4xCBvhsl4S8Rmo3xgUpN3
A4UNbVjIaDgjSNWx/SUqH5lein62KRqonJIQu8Dhlf5Sp1GySaQFaa6jJUIf1cC5uxo/EcwpNeUZ
/v5mBP2sS6ozx+s28TgSadnltn1rgoo7QIgGgps4m3UnFPpc3RNZ/7EdOvjJUh+rT6pBFBrEi9Gt
24ihvMEeQKx8ZCaAdHo+zOuwSCv5UthwnIxiK62cGKh2wXUu8/o2RVwLNDQOTTDqw9Rvnj3sH7yI
RzscNxBfEWAXDlnAO1KoDl/ElgebLk2uvc3R6gSdzhjOojBfE5vTBzx/3fdXYWqASt9LK0Ha4+FV
cgac9E2dam+L0uw2ZVIhKTO6fqvoSbIxhtftbfT4Rxfkq9h8MdNgLyNg6/CCPXH5i9Fa81tKyPki
Lqvhw2S4CiYqKoU/M46dLNA14TGDR014ypozEvxgUDIjdzE3Ro0YHn0D+15RqvIpUitP+ATfMIpD
Ohz0aM4q895EgrlKNMz5oXdmK0LwTQD7Jq2hc8p5bDskDZ7dB+z9WQUrgkjRz/pxkeTxOdBWJCmI
m04jiBkhd404To2ia8XjMA1tTF0XeuQ0b7JlnB4VWxDxq3S98WhBk/5pFhlyC2ESoo9iJ+pfS9N+
8cDW1CKcj3RuTOniJh7ev3HqNNlP9vRWxuWf0VJdxPDOwaJ7p0pGrMx+Df537ML1U3kv26cnCVj1
/wD2tE5W+ddb7659Kh+/HGy+6w98b8m1EyKd3HVIFF5GApH+3ntBpeC/AafphB2k7qtZ/3tLrp+Q
vMhWiIeKPFpzReG/t+TaCZ4SZmmz9SJnJtHmV7be42KBEwGnGSzHyj2wUta/f+aDnJlHWNZOI0JD
KCLozMbeKNrQnVqTdMJnd+UHe9SLmJf1Wnxc/Ws4IN/48FoaAl1tYsZJ2FiecpXDYPpRZNqh180f
9WxlwrOcfRxL9DzG9W0O88ZMZcQ07kwrgtJVBMxV3o39AmsLVbwaGDroM6XfjUW1LYZK0O+0HpIX
pEylm3U+swXNwMiRwdhJTdXuVQu9uzTufv7VjmF5vhlAMjQRhsV1RO2Rdc9h8rOXRVx+UbR8K0Ff
Am3qqg2Ve+Mb2Ez9vPc4wejJXin2jjZ+BoyuV4YxWpcYWOTRGw5wgsGN5CSi8Mt4Q3YUtK1qzv7P
v98+ZvTZAb1ehgwCzmewIP7r2AKG3kVLe89Lw9ESQxu2llpvsj7pQ9XDFEp7ZbShLtwoZzJZHH1m
240/zKQ4N6OYnUDLFPserfW5Q5+1Q2POwW4B0vyZjG56h4Bdlr6GRrqnh6hipHB9Ly4mVxMfRTs5
IVZrSHOE2MaFgSj5rB+t6f3+C/537F3/NZz9fyDGuBI3P9nF+scvT5Tp9dNzbHH9mb83MkYi45zA
BUsFACb+VxG538jWgBMoKdYH4uW/NzL7hOUCpQNKjqmPH/t7I7NOXBJYVm8+/JLGbvYrGxkf7Hmp
AMvHEQe8ArTIhV6UkDaomTcbQx9OhfY+avXFr5jBFnIEYo4CSX92b36wl/0AscfAAtfHW8GArxdp
FOBeCL6A+MKWHQzho+XKDfvC+DFmBvr5Mnbk5FBWMIHWip3kC8Nq6/K0bg3tTM0Wqfq2lqqJnzq9
/qHVc9RhZaS8IYUS+ZjQZvNOL+mSw9IAwwkEX3mH16vdIYdRAYUaF5dpg7x+RkyV57r+NsFHVgcT
c79Sb8ALPhXq2TwvUxfYViT7cLYAo2J7TmIiHWbkzHM0ZHdjkrgIFr1BvLIf7hP4D/YLnoYN6Qrc
y3xEapDDrV6JmFEC4Mjt8fLmY9kW9YM9cj5ubAXjnN5w6Pj2NDjMmiyVj/yXGW91M0daqQAzgbKK
BKfHIrgFzqSCNmY26huvq+IHURfoh5jw2wUklJHQspSL5tvIN9B5i4EaCnBO22iVrX3phkGIbc/e
i2hMzEh7hNX4srRPJ1XiSXFs4V6oKa6McTaUywpr63ZxFn6TM+o5Au1Ci++MOMn+QOBLA0L+6iuH
4j7f++hOrTwhbbpORc0cjMM7tSxtXuOE7TCKLK4/DLnmW8gaCwZyu+7ADEFRXxLUrew0yBqp9Ran
SLyRCQnheqrpF6U2TfdyVK0dAiksOB3+HTVT3+FfjHdFN+Wbn6/8F3MteNHwtTI6DNTRo6I5Ouvy
2BnrTM9lSPePhmxxo9Nh8v5I2wgls0lWPrORkRBOahKW6SK3xZoUnWft8Ipg4sXJt34OSick686q
IzhaYjK3QOasWIaLlMYG+NBAI9+9VrS8kGXsv+46awVPMkXccZaXEE3j5pmQIRGuKx7ZTqGLpQe1
gtkFnTSmUw8VyWaNzfCZ3RadE+2mB1ZFGqWWR9Vrd//lNmeQBYQNlwk5VPQq2+nzeg2PUenoFWEp
WECaS73K6zOsZPoYJCuOHSVjcacaEQ6xskBVKPTlfAYuuuiztrxxdLkzBncpt4LfnvjjUEZXY982
r4XOrGv2cE1j+ic7kDAg8EyK28MPOUmklW2kduEy2nqYe+nVopXnElz4vHdv5CL1r7fll47vm581
Ff9LaEIoumdv6wsQ6PQxlenz43v/77+d32BASB0AQVe6moLxr9PbMeH4oAs5x2CgOYx5o7+1Ibp6
AjFOEpaOc5I3YV3939sQ94SEO4dlDdvI5DkiHn6BGVw3jecrZk0pNykrNBfJMv+PT/d8WS9uayij
m2BSHMD6/bRiPGHKUImzak7NyI91r2JSwaA84YqSN/bUxq8lVqxXePkJQIjp4sHJjqf46aLJKpwG
zgaUIdu2jWEEZlJqG+TIv5rzsY7iWffPteHi/h1hNVbTKlGBontToPYO1XqxwgQ+8ZWD5eUd5Z6C
BCE8IR6AMNfDO5q4OWRpb5obZcjUm5ZpxR3qsYpMUQEkbW71IpenBHsq1zaDnt6Dl+jfAIF/CUQf
bwOr1XbtYfEvgxWh2Dv8CLjzcFwIHR98y1j52u7sq3yOvJAesIBcwaxmqJFy+mzF/6AyAy188SQx
+nKYgnNCavMRji6rF1GTq621UctaxH6VpIl6ppg59q0l0Wtv401aG5/JVhuhvbwGFilSLTg0r86q
m1gq5kO9qOPsDxjXLsvaRpiqDnbzmKXSwxxaxTF8G5TMRaMtqOVrsSKD01IS2eMZy5T5aRItNk7T
kl6GT6rJXesm5lvVxSOAAWrSHb91RGp+EUmHWsMlxWbcYr2OHhIjFX/wsMQbJzfMT27WZMN25kSQ
p4XQyEOyG89+E89e+hES07LvJKrb4sFEgm74nkVw6qnbK/aH2Joj89rIcfU9ZOac74jGWYatW2aa
Hmh7AkeVxfDe2dM62mR69TVpmPp9bDsQP/PKAS17OgiSifYV+geaqNpTRuXKHiGs1z4jMlYZbLuS
S9WeaIr2pBMJVHismj0ZZWqDc4VnEoqKiaTQVY7Ahu33QlpUum6eQ2mxKIxtuae64H6hvdbZYwVa
mJUOK6qxSUK5smQlaCqsxp48g4UptqnrcBKb/byMfh711rW7cm4xxhkInmJZmKu1snKAgimUp5a6
n4s9bcfBBYVH+WSG+PzETt1TfNBf0H02Lwp4Ql4/KfQc98ueGBwmgTVVX/nChgjwBNxwpRG5ncNt
CbVY7UnGXFRmj+nSoso2Vx4yklERLGThnbbKODibiI7kLpdOcul1tvdHGw/JE85grK2Goq7mW3cx
8OgNza7ucrlzTMW9KLLZGS6E4pkfGuQTt3pjVNDpmGrOEZw7yILgta+myXMxZC6adzcQONeG2FQQ
YhMUg4Q/q1IIRd3pNhHkLca+UjWXYICju560pG8Cs2BuYejB4aS+pSvJuzobkrs6z3Jlk5q1158y
8MpOg7zL4w2zfyfxrhi4aaUfp1Tm55jTwDlqcqzK88kU0XLJyEBRhLVeeG9Sx2v6IEEFL4Kqy5Yd
FBkxd/rsWk3YRyUgz9IryxJ2SWVXp+aYx59QMdmkv3i5WN3gtWsHcpCm33iV+Fw7FRHJCKJUhljB
rFeBXtiKcSNQk0bBzBhPuckAX67BfeUUpIS+vkERUH1w0UR8Jv4zxVLQKNEd09bcmyQTUAuaVccP
Te+wxjEDdU8OoRa3Hgk0aoDQStzNqSbjjYjUHJgjLUS3dS3FemcShv+x1afyTwQMOLS8Jh8+dlTE
nzQCNxBUYSKlnB9Lm0msZlaop3SpVnQz5O2s+mSTpEZA0FXfByKvJs1nL8/dQFWnEW1JlfGeaI7w
bm2k9TLUh5LGtogMNJhlj20b5rvCDpSW+rUqhZH5tkt/EGb9LPnvBtlhmEAEAEChPiOITq1qM9RH
YMdVWLF8aBRbIWc1l+WjFVekfeiJrMS2LECM2cgU8q6qASSNl5VRtmHqGgmjUPt21mi5Og8KV1ny
+MaoieMPjKwY3NB2a0ao9oPB5CJlVPEzwu3niDjrqc19ybuDCVJrEqyIGlFaUIKpzuYyuNPj1LcK
gvzKqdWNirSsAKE3lIXu1IzjTSNaYwynYVSTczOi7g9q3LqrH8MtH93YLG4XVi90DPlphm+01XJj
z0qpBSSGRZ8JXRFrhNnQf8hjRX3bKJDavBEkBvqT5ZDF3Ko6fuBOMC80REnYunDf5MKGXttmXjh2
pfWWYWzSOYUAEm1Y2u5QnY+9ZGVOWWs/9CAFwq/V0sUXbnfZa7lIL7llQsMJluCwQCDLhOqjul+z
3R71KGnzeT8q2Pk6x9M+wT117HFL5tkXHMOTftaIgrIbXUfX4jZdHU9I9ez+ldriuAlhtBDN1wp7
2Cbw9XGsqFuxH+JltzZK01t3eXdXoYo/F0tevzEdntzPT/QfXW1NNgFHoDykRj08z5eKaAa7E9Ym
JbTgFpPZEo6j4m4HIzch1eXTzy+3jyB5XgnCN0FDrnYJg5wSJtEdXq9ty6VlQzM3wxL3d4mblomf
WL2DU76F1PEt3DVtMCYCpZpgxEb5gI9UiUJ0IBJHjIfbKWxMu56JJugQPfRlBzEZGzF5fwN80pXh
4RoKiR7u5gDRWCqfSs5h5ytE9Us90f922SRzsZ493Bf90NVjy1TttOlZAl9FxquSeP9D30FN9YQq
ccUzKcZRP1osvr+FwbRLrAAHQBER5Ooz+c7OmCcrYoOOUYVQpw3/uysyT9iQ+CuaLAAS2uBf6Yr2
Iw+fL8V1AAQOjDVJlMaNLeBwKeZdj9erSkoahAbDpec40anAYdP7Nuje22JITBzsmbOdRmMJk7gf
39tLZz4VdhI91opz2pszQ6z1WngQjJPe4EBWdiUDnUnamZR7U5LguFDLvk0FM76cUeS7Xh8p0bO6
/Nj0nfq2IqX1qautuzh2GtufDXUISYlvLsSgJzfo96Jz7GRJYFetY/j63JnX7pq24hQkGmA9dLUv
dtFbf4DdtrfzYLD3A0vex7XeYdqVhcVo9tSQ90IpdcDSOv8T1SIJAc2sSQv9pam+06h5viyCiAN/
ZJu9Q8/Y+zHkLsb7yTQpAHDv4WK28M3kcrCqrTF0+Pgqbd5ERrz8YdsRQWJuXl1VVKUfo6JxfK8d
iQpgJJ2z7WcHOWCG4ees8jL9S14N8a7JvC0+t9s6GrUH7GX1FwM0652hUH2sBln11NFLL5iWmrMx
hwf22RSbM2RiuUoYwmKek5lDSMk89aOfkMbx+dlK/kGfszZPh0sDnH1dtejGQcCOh1lgR9RM+osy
tOzOCzEPq2fqrLhfd/pf2kT+vwBW1qEA/5ocuapK2T217aM83Ej4oe8biX6CzWjlbBm7poJK8ry+
byT6iW7Q5+9BRGj4VcjzfSOxT5BoAeNxoK46G3jF7/CKfQKZQWPH/wjthhDzVzaSF+mzjN8k0Bw5
j4GnTUeBfbiRDO7YUR5kU9jbRvcgiNL4kGTTrjdzFWesOWrnozIad0VjV0+YlO1bkv6m8xJS+Jxu
qv9gx5mOYzTrL3TC5M4Q1eRvbI36/P8OrRdOFhC4n621+8e0lL+9S8vPHFm/PZZffpPJ029fRQZp
+dQ9X4H7X/V9BWonLCLecwQDrLG9lOv7CkT+Bb+gYy+hpsHCxeL8vgKNE84pzhcCfsmYe36UIUFw
mf/GKcfsDADAX5P+c4nD/YoYWHSRzF6ggMWMeoTKELbQusrSYYIfSrvzx6K0U9/2BsI4ag91vy+6
TAfIMIx3YiZnl4CTzr0dZN49qLLxVeo+uupKj7YmpLrY6ZEl/uBMUBF2T9VlTV5YEmiKHr91bZJV
wCT6+1muE5N7epBT0emvZOu/qBM5kdEyAI2CA2AEOh6nlXoK4S+izMIxZUZOzISRW7PGKCmEkQTW
3CFN7zrnbecR8qXOVX5ltJ1517t1tqNSJkHAkAN5aNqtyM3xHPAA6XRCMIYdWyjMuvlUlu1r44CP
ITk+M1nrUJboANEDHc9+JbZEtcjSyUIS9oqtHJcJJVzxblzKgU4ZG7KMuvGV+v1F77JelPRQA7rU
NGBSjqoYHpJnoGEXIUSj/pCJ+V29aq+0HgFx5ZgEJbT2VhB7G5i2k25rJuS9ksu3j0E9OC35CJRR
OuZ5DJQoNA73P6epR2AUPkLN5OqNbSRowE2t/GPSjD7IrcS5Uju3DRMk3ztNEcoGHSAC91kqGxvW
9CJJNdrKOvtcM3HcF8A1r9ykH4hjQOV5N9nvXfDhY9vt4pTk9JQON8l4lw5X/VAh0p/8gSjPgWSC
piXqQNzYXRos6nQO5HGZG18oqnAqkEARWeGs75S42OX8cend0HDK0PA+zK5ALf6+nhwfEnGbevdt
/9qs0fX5Hd1ckhwhAfY6Jv34ozeJKEum7IqwU3BOLFML2kRIFyQtuNxA3O7Zs/3wB6XPftTD4QVt
TlkTxYulr5Luo9PMtQbT6wHuQixy83Z08wuVcSq7Cl/AJmeM6JXeG596KYj8yitcQtmCTWHE8dNp
PWkoeOJ2yEp/NVIejQy+VVTQjNpmSMVaUTznMHrPbXNCcnmC7TQEi5noQVXL9pQ9tgpnpe/C/W34
v9rsyPnJKI5n6+NFk/dwz2HZxmn521mXc1weHpDrz34/IM0T+EhOHrQokMacQn+XaBY8FxHv69x3
BmNj4P77gHSRTjPbhOppnX+Ec+7vGs2hRkN3C82x9oeW/Us12vEBuWe+oGws9oH1kD46IBUKxTEG
Ww89IH89nXezG22e3ZgfvDjrCnz+3hxfYpWxPRP7YdLUPIPMPCZtENBQw0XU7G+Dd//zyxzvB18v
Q+FAECoJDcfjUySMUyxVNQqjfNwy1OuyqojYsbx3StW/thX86Fpw818HiJkwlYdfybMg7dRljkKX
yZ+JJjFLlX62zviN5l1TEgxnDBcVzjyT6UFpMV/L2TydY+N0vbveOO9UpGk///rrXTy+y+tEFyIc
2Aqoqw4/koYFjRRhRl6Ss/KmNvLTZIwxRfQX8fpgsRkySuGVMSevXfLoeDP1eIYTG6OwUOP35cxl
MYNNJamoPXJjSDBSUF8pf360XJ9/y6PdTrok15AaHYV1LgIBLJuY2enPb+QLqcm6kIBSVg8LWRyA
n4d3UjjzUKGF4eFG1e2ilh9xY54qXAuzwpVdmFeD3V90knAgWd2q5msTel5oP9brI1PVEOEy+IzN
/fD6rWn1epa1xMsMH2uzvVlkEc5dfpqV3iUDi8/B7s6F5b0Zvfy0KdyHpJOvcMUv8vD3H8FcHTYE
Cq9Y1OFH8KLZjVHWR+FcMDlsER/0trisnf0Mn4eyXsIqjXFUjRsjxoqo6SQAkRrmJnnYa9GmhHmJ
CU8SvHgshcvc6y8yD6hCzU4HRLFWX93+/Jmt79vx4ic3xCUCgz5jb5l/vsU0bV3aBKXyyGb7SnaC
qdvxxmRqiTF692Q/XSAkuCrV7tPPL/ujnc1VkVczMsRAEHuE2RaRwws3lqzGcvxEzNltXQ2b1k7e
/Pwyazv04utRpa1WBBMo/phbNmKX1HjJ9M4MZCyrb0uTeJtiMTa1rMijAQQfCA+N462aKZfrFgN6
t/Fm5VKfvcuxzO/qctnhRfOVdAknJ76zs3FTAHRJBd2WMbMfzdPOFfFWqfJTr25uSBUJISax3hZI
xIxzFaMsF/9P8r5rOW5k2/JXzuPMQ3bAm8dJ2EJZVpFF84KgEeFdImH/aL5jfmwWKOk0WVSLVxMx
MXfiRhupxS4AlcjcuXPvZaCv6v3+u333vrt8d2h5AK4JYQxY8V0stzk2jIxw3bRL0byO9eIgjf06
Us2t1oZ2Dq0BaBllVJKhNJrw1ajVEeXZY9dGDnp7QSorlFTJ/TiiGauE6M2BFDnuG0y/kShWPfWu
EqpWD5lXGqJ0rjNoKkK1NGcyIqTmz3N6nBjmJYOAVEYcPQNZTJw8Sc/9UeqdERVOeNJ6ZaECIdfD
KHxG4xamChIiK8jYYjs86SDnjI3qM4xohD+PzWGnNs0+LB4afdzFcruCstwG+HAX3uPHaQB/WDVn
G1jOjsLU2sqiYmPqvRO2qmU26f1oREBSQXutqA5Y5Rv491k6SpwRNFy5lt83E18XuvEyyMRtWygN
w651itNgHqWAQDQ3RF8TiHi/nDpXFdijpCRBkpaHPoFuHInZHp25rRFNXq/FngpReRgCAeUZniDj
9UhqgFBqNu6kActWMc7w2T7qwL8kTa7a9Zxdg3VUUVbmh9RUfDTKHBLFThfxvWGQVZclLwZgi9iM
vArKxHndO4ku3SYp3qhmnNNlXwB5FpRVB55OWpc6qqfK24wBh4jgsQSSSnuNMbZL3F3GGtZrrlw6
SvOAwF1bSYk/ktWXEYrgZRPCInYefV2rj9Cy3DDoeRdQKiLDsM4TAr4W2SzXqvrZi+Z2b2ZxoMeh
0/J8A4W6oBgWITJ18jqiXEMBxemjOFhgtGCqWAWZb2CZvtVUTDwyr2QckXjUWYB1bOAT65WQ8oOC
nN8Q82qJOiQRvEiUt0Yee5K29A9VH2qoVOkgU1hC+VquzRKqfOPTBNYS5C6WfyhwGNg2226V5uYJ
HtA3LfgII4eSWy9gggxisUkbwasBwoS6C/A77apFP10IFZzN4oDwwS2zNNDUyBnQtJer3hLbya5D
vsp7qJsNaHJzDKyurZKoO4ZKCsl3tgej16mUyYZIsR01hV0O+Awk1EHD5hZqg89tWUAoVQAuSmKr
rlWC5VXHOf5bQ2JlkDPsHFaDMjhik/lCBBXfZpEigMhZNLp9rBu0NTGP+27Fh+iI5DjIptk25/Bt
DnANO5kSvU7ozTdSCJ/i2dal6KSB1KXALW7ZWDXp2oDEKvwIAhUWARGGlS2vJkIzmiX3LcrfSjHQ
AvOkh1YqlEluCmn8IkL9KshDux9nZGim4aB1sR3PDBKmBpdMULDZXgfnOipRwlSlL9KOT4WdZc9d
SmEomaKWhpLVxz03DZW8blBDtQcze42xipkW0SivDrk62a2oBMlU+N1Sv5qqzmlIeYASwd2ypwpq
eBv3mEntWBzRjr+FANUG4CIoO39lZPrJueL7U0IKCnWNxXHgIs3kchqXRWiYNhEn+A1BsIFO5vw8
qIqfSnIw4ldiigGU1J9mIEQUdYTbdJnRCAy03+8cv8yT0A7GWRyJEnrCF0mKpOZDLueaaU9DfEy4
ca2U81OXTR4vClvTgYyX+bocmkcY8FiNjmChEOf3z/DLufHuES5GYwT5sIA8pWmr8rjTG6gfxxXw
r6i//f4+v5ocOjxjIOuEaibmyMUk7OHITSQum8C25ve1oGw1nTg41vl8Nt/WSNmHjq5Pdocw1Mjx
3cT2UFV3ZUQhM2QrIvQuM81NxZKg6LBs4+6rYteyT1/s49i/RVS6UILHby7GQosmBjkT0bS7ClIB
U++AhoraDHFSiAJree/C9dzpCNRwI6ggQDqU/n6MfnEmW4gegGCpEOmDxenH9UNSXY6bUTDtQnwY
2xhW3tJzgjwoL786/v3i3KMvtFcAWABrNS6LyqQG3CDLoS0hpSuIJMEJSrLT0ADwaPLkWkFEfvj9
V5Pe4O2fBheLH4kSIpCqXwxurqH7yBPcslaQiGHj6FTVMhi0OpDoMhGC5DpEWJcfLqfOZI7cTjZq
Gg6Zv8wI4JMspVGDSR6cSemBjpd8dcp9Tcs3AMoHEOdYtTy6m5PRrSvB64reaYbeSbXCHvGZYuwd
HVkQi6ItCt2bIiHnuiCnMYudtGn34pQC2WVukgybX6wGnKGwG6lApSdBWxBHYekVFF6o3qt+o6UP
gC88TKN+FvJmw/DQy+f5CMxhGju8ln2O3QZ+LdDV6BxIOwRkjO+WbKzD/cq2W8POxKlzvurLaDum
KaRu+F6ZQqdHFjihCSoKs2fgmL2sks7Ez1u2FxAxYWHgL8nSMHRQ3Y7uIoXYpMKJhacB+BavvZH5
Ms7KSjceG3M+dCUEWjLoAWk1UsSkXYnIg5dMS8dmy/seu1vuhzFxYoHA5Aj682LkYbcLIOz9rEh8
PUfjbonfE1OCUHpImvA41zlqg2TdmtBJCeuRLqlI2Bsb+KFAg32rxeWD2EVeCCWYpgrPQosUXDM2
KENYU69aSzYaggXc1pgFZnIVIftskPXqFZzHuLmZ9MW0Pg4GIE+XMex5sxeK6GgCZgh8jbd8LpmR
GGJHFUYVNAp5S0z8M5ATNI5foQobVGm3Loxr1k846akW6p4uFxI4APCVlE025Fyvsiq30d45zrrp
MI78Kc/tQZi8JZFRUvNswNaJaqG8bclom5F+E+I8Epp8D1f0XZ/0ayXDhp/inWKuRVDbE7JiA+Hu
nVrsZz09pgxJd/sA2QmrGYrDUjMyQqRV6uCJtRwMRb+qpziQsQtxKFNDA/1qnhIrqoZ1icNppWZX
JQ6sqQnJMcIwbPhwDF5OMNfxaamFLHNEGydvUZvtB4QnzMFliy3MdjXp2WZqZ08RCszXwTEVvtIQ
XTkY/xzSNBKD7nqsWsu7YTCfQe/H0mNy0isMEMGxE8rb0JPxRYZMbrjGkr75fUT4vPlB/QBUDDTc
AOhG4f7i6InGUNrhu5sYWnJazgOS0q1nZJXLNChTxU+y6KTrs5cok9eGSANl84tj6aeAi0dA0RLA
JVBQF3z/x4BbCY3ABHk07QWf2ZccosgKdJFyfyr4F3s9TrqXu8tSjAHqRQIzAL2Ky+8rlrAIgXyP
YcM1MiAzRI3jCXxOiBkfdWG25RlpPMCOVwCFOA3icNqI5yYeH6CrdKynBtAVWQrCmsCEd3BxkKFk
HJ40JbHgF4EOUIUjJ2KDiCYaZHqQqQOluIE6etDPUL7ixpLmLIOLQ1pdR16XQKtqwqEgqVD5GLwB
PP2l2DUDoQdk3Ohp9eQNAzgEoOv5Ydit4QsRVLq8rTI5UGXUj/TkiPPHscXSKdiwM9ECYtMQ0hi6
0gAcI/mflC1sj0o7iTXaFvqMPl10my7yD5o270px2g18OYHmiFGyxEc6loiCc7FRmLYdeHxXyrBc
yaoDZ0VJjTF0GHhEAI6nFuT3EGMxV0scHKXwCBukE9x9aDkQ2BhAPBrfnkM9KC/JiWCzBdg1PkLl
TKKTkPuKwp8Ii79NoybTzJB9rawPhtateixfglJEG5FjlsItiPThCU6ylijjDUQN2RRZdMtlnAhx
ciz7EpJkTe8gEgRRAu3vJA1CQGC5ikOdiu0qxmFNKnEGrno3avrRaqPo2HDBRUSWM+x13NgQyTxl
uCdKZldiyF1hzjeNIAcAWW0NnKdzYjrLumhl4sil4o/iZGOaBRMO+9AK9oGv8Du1d3kdBzUkTjMW
HZcwq9f6DUTYqc47q2eMUaUm9tvFzdRPxjwDuTqxdI7TbJP7XMKmODMf1g0ZZOOg/Gzwk1SryxYM
xxfZfNE1HtkdNN1FoO8pjxvZX9yjoe0B/Q/jtcuhp9jWeLlKGAc5yfysHXeyMdnQrLNaoXzMMuOU
sA7w+vxKQ2zRebVZDt4pgjK8w19rgT/FLIdjQwGN7ozMU1BP+RXn+hlio8dWMo4NgrNjdgUCFtrG
URveLEfsGPrl1qgvloGdKyKiSXDlI1rm1GHkaDC56irV6gZ0tGqcrSvigLq/EnBOhgjUg5bgGI98
OxdNNNYRM+F3E64rUQ5Q8g9yXbuGOBekt+Zxl4E6QOHmB/3yRs6xt6f3ZtnHrgzMdocWyXrZ6VkZ
fZE7/yJyLCKbaLMgJwSm7qJWz1Heggch5JAMc0B2hMHExqstS1ApNxmqE7+PzJ9vBw4qStRY0Ch8
4kj3MSoKiRaPMi9xQMq79ZKfxDg1G2X5uMz0ehy+uN0vNoLFsBjQXNiooAJ6qW04QSQJ+tuDblcI
+jkO2CwBYi2bBQ81G2j4Zw/CFJ8GI9skceHDSgN2NT+It3/UE/yPgT6vqwJ/X4pvfODJ/eOFlsd5
fidE++Pxltbc/yt52Ldq5j8DuKyOPT4/Vh+wM0vq/rM1aEDpFTRSoItROwboEifYn9gZ8y9RA/gT
u5IAYXOQiv5uDUoAe0K5A11DgEDQuce++xO+BZEOtCwEAdNcQ4EE7NQ/YMdd6iPh0mDlQaAT/5ag
UHtJGZvARCDxDC6lKEnkZW76eJcx2Eas+5oJfgYJQRvSg6ULoUuIoc/C/Qy4xRrKirppyfAnmSFt
19iTUYmmk8B37SohGpTtxJoNVAG6HcYcdctOkdjDyhKiXjHt00r3xdhEtwMoevm1B99jBZRIqMJl
uEKKVSROnwK+toXpzTpj+uLLl8z3hgK/HtRUh1Z3hBZ5pREjvMJaD/FfGRBshr4D1w2mayxGEo1z
08jDLvj9yr/Mh/CyloQMg7EQCjFmH1c+9EFA1YAXjU26PEBDcLCGXjsLSQ06SD/U34nI/xfW3P+/
+rSQJ373Cj714L9j1ijg1vH/+p/5t2J6v9DePvtzoUl/oXAHgD2KRQDiIH/8e6FBiAwiYECHAUEC
bNLCUP0JUtP/WtrIAKlBvRaVhaU9/3Oh6QsUG0k2XFI1XBXgoj9YaJ/7O8vyx/XRwAJ4S5IvkvkW
AqA66QbJhiMhFFZTWOqMsNrF727kpvSESPIarn8z0/BaS4oc8mQJcRgbA72D9gIMe67DjcEME/YS
5t2QQkusNOVVOUFzNu34mQsQ7MyKamsi79VJhvnI4WDfQ/rJTucZtECR9J4+6g10K0fmTPCLWgtz
FmQheXl7QX80a/8rIHtl4KORGfzz1nBa4JbbR8zdbx8Ex3988OfElf/CvgC5JbBpEe0xB/+euPJf
kG0A3AGUU/H7FPz3xAVJGr3bxcUYwpNvGMp/T1z8CMhBhHM4amPD+SP69Bs/+kNVCjaIkPeDRjPU
nBD0loj4DtnBqypOwfiU7aGASgETF9FvtTmrCSCT9RlqxxkNq/K6A/3EBilWsbIcDgg1ElDkl+kt
T+D8pWjxV0XqXxwWcTDVsBMuBAv87uK5hhx1wFLtZegygdbN2770VSasu3x6ikFndIQ8fCAcGLc4
nw91zVBJ16FvnFfnCa5pKx3NsFwlMMExbkSRCXRA0xqH3K0Z4XChR4Daw+xPpWVhHGZo4tr6oOeO
CttiizE5de0oA2cWllDAf2UgCrQj6hbtBKYcQPyknicHkOk1cv3c/vPV9Y/p0/vs6T+q2/+fMOVa
kni8z9+srDck83cSzr/+m8seAWn+7+93hh9X+LnEJORMb1UUMHTegvqHJYZ1hz0doAIIXyzoyZ97
g/EXtGZAgABW/ru4/997A5YY+JRQxgIx5ru+2h/sDdhjPlbVscSAIIVIDbANKtK9j0sMJnMtH+Ew
bU/w7/Nh7aVYsTwLOMomI303TIfv6/a9guvnJsOynHEnwJpAQoTQ0Md7ySpoyWNqynbazoMP4m7B
gJyGRpoCH8XRigYdUpQ99NCYBgZIzVGCGXPXYHgSVOYVj78mkOr1eTZDdlkB1lZIYlth5UbPhC8V
yJDlXg7MUnxCDQrKkNB1XwbuXeyRDK4jpZRlu630MyzFMgrWT74xjHhbmQMd6x6EGCxg8OjhHNL4
AgTWvXSEDHTRGgJVidwjEmUibWTjKUuaax0HJ6vmi1JnsxA0YTwlGWmDHZKAIJrJLkwCuRfFeoAD
4AhfNNRxQbKFSeRO4vDLLaPaiQyIZQ8zLqQWFYzNpDSAqdWaAaUqJ8lLbIRHuUHjOFTJNQyoAjWs
VOfPY8B/hR12WRE49oJbALwPwMuQyXk33T/liruKvVZ59gOt+T4c/PJC34MD9pC/zEVIAjDMhUGz
6HF9P6C9/QQLHzYrMJaH0tjfoYFIBj601G6WDimAwku69yNvRDEKuzbYCGjlQCIC/Nk/yRuXtf/3
9guXAYj/4UoIQ6q8rAI8w/slkMOzWxnAPb7tgolRyATdzV8caS5A9J9vcVHN4KIMwYoZt7ABIHzs
7/J9r+NOg13OX0Sfj4Hu050uD5u5jp6aaeBOlcP8w1c+Sb/+IqiU4zWCNQEBqY9jFYGgnylwH7sd
4MVKu918G7rCdb37Sn3kzULq00t5d6Mlbr2LS4o4GmktjfFtiagZw/OQ6i4TqfkUu6ueovgb8KBe
hwek3rRbwVt5J6OjRDXbcLMVDtRuYbqi/j0o/KMmykWm9mN03z3VRbTMU1S553yKb5nho3eU+W71
zXTQ1XEGmz2O5/5hBCNe/KJsLy4z8HeDcbF7xSyUlEbHbYVAtNn1uJo3KZgBt+1NvxaDkLaHtrdS
ZFJB8FXL/JdfGaZiS4K88Bs+dWkbkmpKyuNb8bnsqcFo9QAL8Xs4dSvXUARR9pmbSIjgNHt6F1h+
sY9+rAB+H+v3N75YlqbEoMkuLlNtchbIJKPz+bnyf3+Ti7rf57tcrMxWBsJGwb9u4WSuQw7mHor2
Igx+4fiBWjWc6KHzR6xe/mKZvmnoXb7ShRoM1gW4g+j3f5zffQL9CiD14lulcFjZcjeKptkZFr/E
GoVKFHZkwcLB5apQIW88jStQdwFWZBpf6yLJLRx1Gxr1kIoW4rHa5qKyMzmoQdmog43LHkhpnLPC
SJ0CqhM0EReUFXmtJj329UqHwkpPEug/S3BRbG/naW4dca6/ctG64Hr8HN2/v+VFuCjhSAGLASm+
Bb1lzw/oMh/hc7GD0t15ehLvYeb7FXxiueLvxvUibpSoTfW9NMe38kkxLBEdKKo4hRNRY09iy7iD
+OLvZ9BF1eHzd7yICeGUs57BbP4WfvePjR/CE9PqnNHNNwLQhpZgOv0Bbm924cDiZIKerb1gLg2r
z3xoXkAsZPBjL1+1fu7hv7M9saX1V9yBXwUQYM2W5BuRG8WYj7NtNnohhksL4tZmXps7lPC+gFa8
nQUvxx0yoNgTkKujaHoxn0HWa2SFJcltQSdL81hPt9mxOrIXXtOZwgXHeYZpbXNj3M/r2J72/FYE
vMVJHvh66rbccLXVdJBOAsJ5bU23MM9xxpSGkBxaEVc8jQeknpB6+ga4+D2gzy9MsTPRuQJV4NC9
ZIeQpnRYwyaZol0eHR4H+hVOSv7Vzvr+G17M5TxuRIHHJL5VaefEq94u94TObgNbWwqcqDMcBYVm
QXwyVhC7mdzZCqlkF67ypFFmxQ8CDfFrcwLGkwLd89UesQSq372Ai1c8QVKgVMQwvkXTdjMFQmy1
Z6BWvN7nlY0Cr8G9MRADYYNm/8Hc1OoXD6AuN/jdA1ysgxKQdKEPMQMyWm+UIL6HNJAPHtx6OGTW
te6n9rg27My6ZUFrm9YyKZqgsXjQbmOXrcer8unw+Dxe5U7i5lZq3aFhaMv3kAWAB8VI0211Kx3b
9SDQejusvzKbfPMN/PT4gAAgD8WRDToQH5dILGUJGaU4ueU21DFX0AXQPPNZdUUbiouu7iAm1452
mp1un7xwi99E9uvvI8kFKPB7JAFTAhR0PMNSL/34CBIsSydDS5Pb5CydpW/kqLxA6JEHJcywZ1tB
M1cG9faL+HXB0/h814vkYm6jTJXLIrlN3Xqv+oQe2g33AHxZf7WEvrzVsuW/S+pYrddmSHCrbFfC
2mqLiBC6yap0wh0C51dym2+80E+v9N14XmQQjWxWmV6Vya3ihcFoZ3a4Cy1uj5vRRkDajU/Eme6F
VWsjfaTDqj1ltm4nt1+81V8uzHdPcZFh6FORz/AMSm6xKL3Bq/3Zy5/iffxk7qJAdcA+2PbwOdiG
OwGx0/v93S8oKD/eLgqfIN/ibGe+/fzdkJd5OcJfCWPQObOd27DWspN1bsc2jMmt+nW4h4yXHdI6
kNaRzbi9hYRV9MUU05de2ufYsOBcloYb2MsXlfmpM6MaXLLk9m71VNCE3p22T2c32aFSbmPGtRZo
XvRptX3S6RryUlS0C8uRqBN4NY3pYaVYhbWXLMEqgoLead4DhBDdwrtGDIndo5NZ/ia2XTip43qr
g6Pg+/X06Ry5p4LuwxV2YctdW8CM21Bro1v4LtGWPlxtdXddeQ9XGd3P+KxKXZ2qtuIJ9Gq0AWx3
t/veHpzWCm0rp5Y32Ydv7uH++OxMe1BzJWd2E7rdC5ZKQRel697Wgv1WcR6uY0umr9ASpNvzg93Q
6zPkjekzsydrv52psiqoX9HrnOL+VHRleueGK+IUbwMgupoV27hqi6vO9Nv+QcfDXVV2QU+7ib5s
H2Z8BXtNbOe4p4xuYKRC1ZXtXgXnig50i+/zAkyPe+O/RK6Bh0OxmPo3nRVaL3ehc34IVwmtrAPU
iBFpT0CnW5W1x1gus2NcP+F9gDVAobiPnxC6UunV9mT39nbF6bU30ofJe1hbL6Mt448eRnwpwZoR
NbGXm3jy1ts/4KSGnMu03MLyZnzDbMvpEcR+azpouEphKTbWnYvrc+oolNNs+c2zozqOZ1BrDGTL
OjnBDl4d3urgjvTev8GjypbXW6uWHlAax7zd3O5O69za0cNmxnTe+IFpEauxnWATOMeNQQPTvmvo
2u/oiTkr1dngJhYyLWqFmF6vj4bdWshIZ4yPd69QBTPuAERiYFCE921HdyV1fBW5RIVX0Vm7k0R9
J6Yvs6tiQOXgOba9wSWBHFDJfaS7GyD6ryP6EFuFp2HgnCN+qWkQLe8upWcYi9klLa0Yf7j5pltO
UHvh2glEa3myb5Xl2gImW29p+90GN8JzWrW13Se28+rYgfdtSXSc3cu2swJAUOgNAhrq6gendLxv
s5X6jbPtgqvJ2vZ27/a26HLbz6i/hbiPJQVnrO4J02q7v+5td7Imh9k35+1epXe+jhXR24YneI7P
bZ2et+srPHlmIyNzagu+6nTdOftzZtPKfpXp6e4FM3lZRjp9LWzHvzlbziGYMAF33j2Gr6CvZ/9u
oBjdCcW9xw2jBt3dR9b95I5O4PCryTbo7MA60KvsmKbrkGJvx18e1Oxo5PoY7DqAVJ6Nqy7X6ywg
xG2yPNCNc4On404QWqeru6eBrke7xYDoFCvPbSlbXZ8FvDHNMzCEV7qd3wg09+sdC0or+EqY4aLF
/yPKvotvFyVfiUBgUWkQ3+BhR+/I+m62n7YtZs0ZbwoLdhVbW8WSMPSV9XTtcadYPaNs0KxuDbpZ
clfghF3ZOv2fZYWgQ+AgjeKurlzsuHUaiiohLEHloFwJTpRYoQfRaaCuTqnLUYAa9ppvVLR0IMCN
Cff73edCuebHuLy7/cUObMZmrCllu+SE0tVDtRtXOuKglzjyLvS1vebWQbZvvjjT/+qwYwpgewto
p6mQjviYZQiQa+oNeUhuWwZzs1gND6YEthQRm8cSgHRaznUF7zqmf1Xl+9XZE56QAArhPA8K5cUZ
qCiMahAJbjw480p4NV6V++FOusOJpN7qB5Sqv6fcf9QF/h9dy9ljnjyW/6IwkH7s/lW9/uvEYR/d
8uS5vYQI/SfsRElIOP+5DUWrPOmTx/eV5uUDP7pOKhxuUQ1BcQr4ArAllsP539AfDYbR0F+DbgCE
A5YKy4+uEzH/AkUOQs7wKIcPD1q4uOK/S8tAMgBAAFudf/eK/6DvhOP1svb/zkJR9QYFWQCKDXMR
sAhoTH2cjsbQM2lAi9VBsWaMnFCbK8CcU4l1/baMEmm4JgCDC4GeD0SmAnRUAT6rRGV6UieuPEVR
HeoPXOQpcOkmIRxWrTDapLmmRHIHUt+cAbpdkfLIKzNOXAEqvCha8dSERi8wtFCeq+apFPcN6Fc4
do31MFOVyWqzEYRKMSDhK+vxcF2KtYqEfGhKP+yZWslOn6nzqFgzbyAAzftmys551TTZSmkqhnMt
04fXoaj5QxoxuNMaHHTFZNI1pxyy1A7NZDcC13zNuqK0wrjSnSSt9qSD+VhWQFYtmZKz1nXVMxkk
1W7BHLWh5PYkJIa8nkcSRAI0F2Md/aeYZylUSzOo1MLWi9aFqHhzStYg8dfrLFNbS48y7opaHa6m
3lyr8Bfey6B1wTFWly3gVa7aaU7sjNWNncCeyIFuar+b4a5KITeBarEeX4XFoFEjZTsV5NIVjyd2
6vpac4w+MlZgmEN5eVK5K6tAIhTiaIuNvo/Aol81PWS2jOpVJNMVLM1m2AdEIEyOyQ1MkiBG3Eez
q09pdSXm0pOZpooFWw3FVsK6uamhbexkUlE6qZA9AZf9UI4VtGokofI0YX6WtZjsBbmrHSlJG6qw
GccYA8cFqUr6U2Z2d5DaFY/AUms2FJo6II2j8CaTpuwhwQzwk1qrHQL1MIvDGhymwUUOw0596MZr
lARj4WWYm+wsAR6G2sygd9qpKZNppZlQqg3aHjbKL5BaMWAIW1WEWK1cqIO0SxPozbt1onLupUQT
NrU0K4Zj5lEDJYHOAG105KWYczqRPoe7kdIk4mDDUtZArcfgSqwd9ImbRuUYrViqBkC3EZ+mTaR3
rSkdAPUkQ4TCGBdEEF+YWpe2MutQVm7UAs0AJZq7YyTU1bQ2KkFkdkQYrF9RN33UZ92wCAeTtUvj
5kpEYfuqH1rmJ5IKK6PFFBZMjhCKhwnX7jBtZWsmnUErHOAAcRAK7scZa7YsTOtXsPI5LSEp31hg
8sGFBH5Wuy7K9LZ1qjqEBOi5TeAOa+lpFlpZX0pWFA3JThzlQ6RXst1oMpRwDdJDnhyqjihZhSlm
sTF0db8uEC+MQBLzqda9tiHj7LeTXlugfZL1IOaCb5hAo4N2DTF7QibHjCWchpKwaTfwlY6Y39Ys
Fey2HEOwrqtsMp/MuAn9XO3rDhKnIecU8ruh34UkolPT3sSsUh/IUMUUTs5xRWvoxrlTV8cHpdIm
TydEdEwimi5gd4ILMCAyBJzcLAMC0lQqlBy8vORurlV4f/GyWYnDAu9Im5lm6FHACBrskQRQqKBV
QCYFW1GRodLcJlKyZmFdruqIYcEu6HlDYINrRAq7g8gXWcO/GugX4NC3xjykj9Bohw7IiGmPojgG
Q4YUu6Iu/8sclxSEgNwzssHwWlgeRxT4xWRtsB65a8UMz5BIu8rBt7DSToVLZFKbG7TSjV1VAmID
D0HBF5QkXQ/xQNZoSSo3iSqABxRB3LJtWe5Mc7pq47E5CVgn9O2WGaS3T2BGGdCcfHsq8xyh6ovT
Vm8mmo3XgfsmnN29vcGqrQW/GmfZNqTlCkQbvrGRAT1TxI9ZRZL1OCgkYFU8rKIYBuLGhCFB7A33
cENpLVFvcytmNSojPeduq2j4fs0wuAMsED21y9AMq4FMS6A+TodxkvaN3gNXDuy7ldSQ86xH7d4I
p/Tx7f6VqaGJomu5l8G93BKayNy9jWEF4ehrAYy4lcGUeNxG0NK6FbD0XqJWNbalHMsvY8qFqzbX
08dWz0u7ZfAQzzqZ3cFAZn4ai76wC4hgwzS4nxD6xla7z0QyroBaMq/1duxPbC7JOanjhuYZwO0p
lKhok5fGZhC1zCokY3hNoIq8zVp4ypvibIKUXJq1cQu1Hai0reowHYVsGWM4ZGCpz1XeBzIEDNLY
yuDwFFUUua8UI6etOx4oggj55FpXsxUBKeC6TVTwadGGAKFM24eVcOJNdpy00h9LiBJUxoAUcfCk
vF0BveRK3eR3svxUGwDKCgBb2UbUloGgQ+Quro39IDeY6IZ4MKL5FkrcFcSzG2bVmpK5MBxq4SvO
ia30HSbTNE9uwkCvMaM2c5VOXazjDRndHJgFGSSJkI+bAnjXsbJu5ar1UKTHkaWHsLhW6iKFYVTk
Qwcjou2gFaI1tfxRb+ABALntHoyI6QyidYLxr64zKXzoWPisQmXdFkE3EdnQ7LCXmKAcTKUP2GTh
pN2A2a0jFANki7bEbEClgmfazVipoy3Fc3s3xbx29F4na/h2E9DQQSMvGbpHGvRVRbOZELgV43UU
WneedB96FrSY8gFbVjKDhAOGDmEjiFIyuGAagGOTmO2ljOjbWh1j2xh4ZIGyY6ynvBSsLMNBqNBQ
WK3jm7AE7ZcMIQ6QTRs0PL1t+OzVmjQurFdofhkySsZi9pwoyQTvJ7G08kpirxyKGBBJawUYTIU9
ZYmIzro4+ZClb5xO1QtHMMfSBgQQegOD4UZKtYKuLkCiKVibUV7DU2ooRoieDYZT5jHCoKqToBfm
kQqsW2G9ph4ZJ83pxHrFzSVWV7EF3/byMZ0SkGlkLl8NUIHxoqEPLTVszEOh8uYottqAFl4uwM0w
N06Q2JW8CMLkfva/uTuPJbuRLNv+y5ujDVoM3gTAlRE3NINiAqNKB+AQDukAvr7Xza42I4PZpNXr
2atBTZiZ4IVwP37O3mvX2cJgqiqWVNRDkQ7ElNGcC9zmOGMKfsyEg3hOh2VaRNomQNdFfpervLjb
hrq6jyqLFHLDmAlBXw3zsQ+z/n2/un4X93MxnUKg/SkFKR0q0bKN+Ks9noMo+8axaL3LbEtfzGas
kla6VhoqVT8WZtcmW9eJk8Umvctq8A9sef6YZu7kHNCH87666NYzqPD73iz7l1pJl6ap0bZQSbvt
UxM1xiGYvD5dvH5Itk3o0zzXPl5ZXEYFzP6bog7lyWsG68bxy+AI+S34tkyt4pUsjfuy7WdeUyFv
rajf9qyLFkYo9zrTX/SSqGsGQbq5LDI5ppGVgInV7tgOA8LiyhFetygMvcS2n+Of3QKR4jyaqBVb
dSGPpk9LKat9CzwE5KTZPze6kMnqUDH6IVgQJYP1E7z8MS4ruxCJ6APxhCRUp4E3b7tm0fn30kNl
pCHxHHDDVX6cX6OjppU58VgraMRU6mm26fVBaTt6VNlwLaGX/eBL4063OvvKf1g+RHqsdmPH+g9x
fHs3Y530iZaI/cIoT5uOMPysburLdf0uAAV+C1VgHgw/SDolZIozGE9imUE+yTJ9WKwSb5UGvJiC
7Rmpj9mTwjL7K6LhjOkoCGL25A+j1MMF1EP76EI/IkKife2KHmdSDo2w6WX+ElEywo3wipPfegwp
RwrQcZ38XbnyHwqDhrTb8Gmze6gobGUxEcN3cwQFwyRPQ9vlykek7enY9+wmWBDqR3cNC1wFC6ta
twTvq2h8KSntz8IbvgXR9NWsfGov9GNpIxUIDm2xmQl780eWy6bfw3v84uuSSZkoPwfVxu631TRL
p+6+5xvDMOcSeu9N7LTKzRNKDbqWoY9ZVpoVVA+TztIYXOqmsfHLYotrlg2YjVnlr1g+LEb9URXe
CJC7gP7ESKlsJxHVNxP/Vu+XhnW052wXC6NRxC/Yn2FD8/tKLGTj9Y2giD+vKicqIW+jY+YW6nGB
BJ9MVtXd1LlseEzA2voqms8T8XBJYa7PaxP6R7frzLgAUhTPg67grLl3jed/DoGllo1r781Abrt1
nPD7SR/HXZdBsDAryUe/qScjoKZEsnR9qN8dQlQIE/SnBwy7y26U3Xc9GBS6XV/H0JxkjMChebbz
YHqcCeejjVn49nkzbJV4XVjysk3Z64CYV+EI1f5eUy3FZH92J1n07iEK8j5ZqujrDEsrkf7UJK7L
cxp6OzvNbHXHyjFeZOucHCPszpmrzePoFP79LLuL4VrbwchrccYeI9KqbSJWkZzWu4jo/Bi9nVQT
7mDNbYzZtmHTcEgXJ+G5vM5U4OlYbOZTljvGez02NMmy5REL/meUCtW7RqPPGF31NBhO+SJc2z7M
bu985Fw17JfQ/NYxiThDzGMtDLBuL8b9ZrZ3ddAcdEil1ZCmnChVNifp1+vJap0+5sX9Ipfi1uS+
vs/QrcWU6zxH66pbLqKz9NFg9NlgJQTgYCkkUmU325U8eKNtm3FUKfdWu2PzpN1w3KOc6ZI1u6pJ
bGnu52gbj7Last0V/X0zZ4LyzPgUNPl0CaKZbnptzN8z4jpencKq07AucCIY2juyfmE8kCp7Rb/W
3FWFqQ8bUSQXuk1sYVlopnoJK7SR1DwZN9M3tXjQAREb2zp49+AbpILx3g5Af0Z98UaZxw3hUxcc
yXWSQ7K4K1mcyXlxlnhb6+6usNf60KtreqPFKT7Jze1b4wJbKpd8flzWyjgs13MoxQpYeXf0OHh3
E5kWLu743l4xMuJi5NSTNwCkcFQieLnKWYpkRep38Atvum35sLVU1kdv03Xikbd5LrzO5f1fqXVG
98NKmkzSlWQyQc033zdG0B90lwUv1RCYj2Ie3dsyUjQXFrCuZhQRiyNWcVM08nHuNiMWo080kV29
D/H+HkNXwV2awyCpxm4+6Rn4V5h3mmXDL7q9vy7ZA7+u2HXEz+D/lWSnONp73kr3Y++7W7z4Mp/i
SbnRQ9M0G+Zbe/jSQrJLmhI5FBVaJmPPpBKZpqajPvOneNMCC/tomDeND3gshNl9rTaiR9ep5uch
tAVndmK2UtU661PeCmvHWVge28aDRSHK6ZYj6rhrAxGc5twa0qnX8qWN6vbJaVa2AZd19oIPdDsS
CdZDLfLk3ZSF87d1kazjdWcfA1mJ55qpc0yeUrNbWtf4MDr+cmyjyYFx0Kj72pAdyidXnYvJyFUs
ZLnsrY7FZXS9/HXIy8fcbC8uh3+Rm58qTw3vQtpZiQTwtYebPByaKOsO2+K9u/KtdtJb6w+dDZdC
CkW2okVXtFMBDK6SIsCyts+9PatdWQF6nHpvu3W95rsZzdaN0Pl2m2lbxxb4iKMjF5K/tonGPqSt
NCrFcHQbi7Rkw61jrLVf28UhG6nMvswd2U9VX196jl/DNrT3fbA0j4G/+n9lfohVVojpdqTiezT6
rDgExbSRLDAL9alpvOqWW1ekQRW6h2CFU2Sa+fAYUIw/TBy2aJJnmA1oOiRkFF1zPrsJY7bPx3K9
R0QmEAJh8RfaSCRbieNLzdz30i3vVkhDZVc+6XxYgF80wUHTzUsir9aHqAmMJOo740Ok4FCZ3pan
LSyuZ/g0KMVzgZLCyzsw7nmzH/AHEq9sw5WSnmfzEjo4gS2JoXBXr/Z8IN0GccmYdXeynLK7JZJD
QkELk2pp3E8tceG02UQ50Ofo/KOtuvppo6zeNbllvPNHjid5v4zpZAfy0Fy7BKaYzL1Rstuu0jxF
nTke+Xvlp2ihmUSvobq4pCEdBMlYf1VbAeA1UNZey7FCZFYPh7mr14+DYvExRUSGEAuf+9W3O8Bo
7RZ+Dr1W7krVTMfNG8OjPzTtFV3SfYDEu+6IWMMbXUyj9S2azOZ1DMnViq9J1k+WCs37bivNr00E
ksubwz7BoO1+n2gnYRtZBTbecImntWz20USHxs54KaN8Ua+0oLIvU1O2d1k5jkkzBu2tUGOHLr/R
X4toeu8IV95pUXTHaRwobLxoacGsLO6TvZhYLpdy+RgWCvrP7IZf5oJAcwUY6CjZuOtk0av/NHhG
+TwPGYtw26mEgHMO2qA9zwRFQfPp8gLPJptQm3NqJguqMR3EhlZ4wZ1e3KhyKr44UldgxqtC+PFs
1yX4gY0x1uyUhO8OBZS3oQ/uHN+Q643eokIdctIB4qImA94eZeqqYHBiKy/YdEprvgEZ1J3cLLQ4
q4kuum+WMnii2yYvlpLic2V3qojhTxdX0lmfzHk4vydA10wRuEVfe3puL67ws5vIn4y0Wg17b0dC
n9uiUMnkgHzvDMP4PpH9FNtm8TB0Yn6w62A5tyR2JD4xZofM6lgb5XYB2CsOM/3G2zKQ2SN0ZYui
dI0ebPKfaXD6jCmnSl1UZmZn1tb6LpeWs6u9brnn8yBrbRXjt4hCSLXiC2j8L4ZnPrs0V2/BW7wf
wTAUZPnRtCbvxPSWJQ2u5Lbc/lbX5HXBDfp0BeZVFckivVOLG5qL1csIf5wqyE5NGRB4rIBa4DlO
zFXsSQFEekNAQ2rxNeyc1U49CllcSLlIcjKcY7EQvoX48OB1M0u80hSYqzqTiD4+90bIazPIy5wL
m+Wu2vZzia81xwN77hx7TqtxfUVb/aHtIhQN3rQbmnnfchqNrcycL+ByijjL6iMf+IaY08guiny9
dKPJfROYTQCOoVLceE255oQiFVEeJHY5lie80eNxXQaIxD2EOjOS57bPRvA4LKXs7e6XmZhH0mfY
+YvJfnTaTh87kFfu7BSJXTjioPrN/e6bqn/25WDsNunSmnU4SG0r9FgHv9pR5wvAhLGUiZ8TX8vZ
CiFAMMmLbiJ6r/UI7q7zGk6RZflhAlGTBrlrPpTlaFyKzrDQv2yTu2NLie4RskDdLOaXuqis1BpI
qDdWZE/dOFpJ5znVvvOz/HEe6R6YOjDSwRkum6CiHyrat9NEPCQJfe2loZe0D3rNOcrhkN233PsQ
nFvvW0zs//5lvA4vS7M+RQ2lcjFLN6bupOrrup4sOcbQUc5k1jODhODHczbZTJmDRt3psj3Zbfle
DeIyK+ObmksISAVoJXMNijtTDI/mio5mDsY1EWYWHMFD+akpQqo/L/wS+kPPaaX5QIunS2ZsiByi
wvy0OiJMVHat22t73y70f7ep3hmYXR9n5fAC6JqWtIM2hONEgqemg8wxG7G8QvrjRYf3OR934tqq
wOEt61NYB7fjOOwHu/2gV9OL1yrgGNyFiXSZkJZFu+P4kBE5V4X7zt2GvSdxm1vdZqYMJy5u2b4s
Xsn+1tOTbRz/tolkHzs9E4Mmz2EmOcECGWQpdmWo9n7l0t3LFYPubLEB/EjnJTCGjwiAOHswpk6E
ESzsmOZN1sIILddQp3UeDjduqN8NRGPS3GrNfa3MD2XoCJYWOR/9KXppfUqujsjmCyI9yCCcRQ+R
A8JIedNT4CumI0s13wH/E4gdfEPtonYp9l6z7iN7/jTnQCEzWiJlWx5Y6YnaG+2rtV6Fp2mByUr5
WB6K6OsGpof+XUMD2oxeqCPfi2K556DRklrU5s/F1HxbmefcSRx2+8kMmotrWN+CDMt8pFKTkDyr
H9Uh6rbmqJ0JuWW4HNgxUXFPvBKBVejDej0GRFWzr1z1bR7rU97a77Iuc9NWmk9b5rbnUtTlbV9z
sr2y8u2o+eyHOf2tmnOPVcyMtjJ3OEkHl+iasX0g+G5IgyrPnJLEWQemOtiG9bWy1IuQxee5KKyz
UIZ1lOREQWeqmCRRsN6IUXgHh1LtFj5sjwA51MehjeBz+Vt0vzr2N6eeq2dp2supNbo18XKlHp2w
wwzQ5G0q8ilPOLz3j2Kz10PTTB+LhW3kVgsNc+eFJV2fqlqr2KkmgLA1g53Zb8UntSgLyF3DK27C
VqPuAnCJrWHNDMIIvPmAKPFU6e1jPVm3gyDb3VmWuFumcyWnewIDy7jwMrm3qvLj2rqP3O/T4rg7
r7m+npJtbu3MHV3XwyCL5wUKLjmgwESnJnsocv4h0uZv+m5YU2NQT0zanpyl3092flJemNa2jS6q
y3ZWPfM37NR442YIQ6f8gfCCV0PwqavlJCWko61Dglwt6AsN68tQmyePr2Hm1TjoqbwoMzxhdnq2
fKdKZrc+LwO6P0fu8B3EG5FVD0tJ8gLzNXTBdChTYODnqiUbMKo6/zXvmw9eiUkwbNTHbjEePAnw
wRqe3S5Hy7NZJ80kMue0uGPOqz6YW3mXk+Zu1GPKFkVer3pn5hNmHRXtG9+5cyyF2H9d7dMEoPpO
ZO2xHYss6cPC3RX11S2wMuuyMc5rsXzZMPufiX+R59kA9zaO2QdCFx2cf1RQYG1Sf2p1rCYx7Kp1
+VjnJhTfLbvYHFu82TR3fZexNvAdVRGWBdVG94IBwj7sgrMI8+imG6yCE57TBO9piF3D9soibrJR
34Ovuuk26jhwUBgZ/LHY02pQH9x+HR8W4lvORlkUl4iQCjoJpG+IGhdH5fgH+izFCUCQvx/tCgwV
g0X16nal/oJKhzjPhb4LL3lTfS58j9M6dbWbseYrZ8XWPPRqt1DKGUp+8/0Z8SFEWwYy5pQu0SZm
6i9mutesRlI++YPZDXYOTwZmQrkDGcDuTWniZlYaDP3Om+gkC7oZxRw8F+EV3h3AAXSH6asrJZ0H
hlT0LOJpKk48wYRqsKWpPjVpp9ueRcPzzraun6zanxlpGPt8Wl/drDl3kGniyTQf/GmTOztQVUJ4
8muVTw96tt8xCiVJVDH/NzDwpJ0l+hPhiGvaeeHXXnQWB3MTfXjpty9TOwfn0C2fxs0/hVnk7KfO
yRIHylM8udujrTaFjZXYzH6GaF2tSN4b6+M8hkOiO3VFMzFpc0356PFEA2Jl47rwKFxFcFgZjMYh
DVoHIElSV5lMlzC7k7D0goamxQBnJx/zMWb3OZK6hk5eZPt28j4NofVpmpcq6Zkp7mZVWHFfjq+i
nb5G5khIQMQoxfd2sysK3mPnIZ+02rfVwCioMr/6sqiPBoim2A2YzwWStDhmSLs53BC9VtVNP86p
mLR/aoPyo9EyjJCVTak43pH46xxcFP/7beiewsziyO09jX7Q34slWNI+W/zbnsDgNBtpb0PNHWOW
T+ccNgFBfKJNmUHn53Eu3P1mde0xkpTtjM9ppmccQgOfoM1ehK9WVA53jZLeJR+LmwEo4y5oxNHK
lvvS5TU0rxtNxgGjL+Wubocdk8sinqXT0wFigkvA8b02MS61g2nHZbA2iS4KuZ8Y2O9yMoQSGcKN
YlRenKqQprXpg7UwOBbEWTXfepX7PG+zv1s8/dg5KEbMwHwdhhJnr1Au/9fmp2K2PzsLbYy2BtuM
GH21m+piCheBvxNVCcnWeKdWh9NNbQQNXVwOdldrS0nf03mdHbVU9UMrlOV832yVdWnWMb2PcdK1
88lpp0DeLMvmr7EifRPypetYfWJ5s4SmGRqWddupPifKtsJmswDPNIxy7w2R7lP66P3nUkFT5rEN
2/ucVt3yONBKImWZZqQ+8Ifau4ycP9tdFZIG9MD+nvX3vdGuf21yCfsdo3ZFv77Ghn6Ep9pjaMvw
Z9vxwqikTWrRtdhSvN6wblF/UBD6a5CT56yFczeSS6KebIZiVNO897K4XbyinZ7mPosoXIXdlemE
Rqk5NyKH/xgx7qZ570WTD327m81D65s9s2a5tdAsBb3X9U6Dw+/TLGtpaRGlM4xpGZacFuJoni1s
4v2oF/dD0+nNPEertTmUNYtrger1ed/vC8QTvMe6NghHNsI11VZZzNjawugBNUV4Bzz5C6T1h7D3
QD/Ps59UflMcRjloANMuWpBSdcchy7KS12kSn4COqgdDkg0CsJwk5sQ22UsTs7HCE0KPp20OyNgV
8oPog71f5jTArSyx6wngnHQeQl1/c6CkGChw6rhce/eRwXl7FkaowoTVcNpe3WIKw79AxNnX68/+
TdQM77Qii5wI8b0hsq+5O1mHugoOUdkf8KUnDOtvV6+w0qy00BSXbcEoBP51thV0HQN7z/ACY9XM
HzbluJ2sGthm30XIfoJxee0276j6pb3JRpvDG2Xvja5XdM/RYt8QbZmnwfUmNV7j0PruD73htKdh
iUASOupLY4R3uR1dk8i7s1bUeJyOFha4DeigtOEnGoJ11LfV1aLHF6LHwHqXDQHr8WL7l8o13ZTu
5YqUoUT8Pffue+Im0Snq7b0a5beWoiMdl/4ARiA7BqorEzHCPS82r3zfqOgbIdzlaWqnuzbo5TU/
6SVfiuVmpvP12HXh1VYf9PuyMD81I5CoIh/YZRyDfnSP1W9fckBrYlie7ecg5EAbbdveXZiTL/lw
ysZ82TVo1zhUdQwiuvXM0M45QnKY0mi11c61AMNWovKpEoIPU15yUm6G5VFYmR/7Xi0S345K2scZ
olMyzS7EvT+5TaheIMxJgDqb/4imLzrqTgQpwxUS1zXUP11AO486b2E2Q/b6MKPx6vuBs0TJpDbv
bRE7/HryxR0DRWTXnPja6buG4U2BmOZbx+CA5v4G2kHr7T60VzNpZOSB1DTsWGfyo/Q5fw4FW1tr
l89gaZekDpdwxxj2eVvq+hLJjLFu1FENXslAqVeXy2vrOjXFDBqpMwPvaUVpwb2PaYuCTgVytH1G
HmZ/qYADtY8jWefvbbr61r6prAW1AHnlw340c/PslbX6ss0R/cB45ofeulW9obOv3PeysAomjK16
h7LNu0H0COHFYcA5bf15uy5ZUFgyeXFD1TAOa24r5IJJZ9JzUZEaUn0tbqzB2I7UHOVrKRWpekuu
z/aQLWcWMArrMANT2Cveg12T9TpP+smi6hoarXAXQ7wpY2eclvAbh74GY8bkRTugl81tD++vdTt9
XkTrPhkkl57DqbaJIzL8h6hecLz5XklET9485ar5avfCvvARNzCTKuOR5NVHOwjVqe8N95mxyDUb
4rvXl1eubHlLTDpL4ea6j2qypjktrMxIN1+UGRqgfBtvQl98cqr2HZPHKV0LfFidaZzKjCOyXQAB
BaCZuCu9KfbhY9g5xvemQ2PQRkEyrO2hBICZLN2mT6wQe89DRxTykexqo1wnXnLpppaXWezMvryI
wHyeI2Z7ZmUdmHyRY+/qG+WO9sl2DOwg8HKIYdf7LZTce62H4oHgqplyvmEeOebktRH5knoIBN7Z
agzuhF8HAwfDYUzasscYGtojCEu5xkNu9++2Ur6S9MjmPXXfOACNT0jwUDm0+jln2d3QXS3Ld/Ks
XmgQFfuJeQuT+idRY/PL+iig/tYvlKBlXJusE90kIXBO6v0W1RHt2Uqfs8Hk0VgjM3HtN9fThe41
WSnxukRjeSs8j7xeQwfvHOm7l0p71R4hQ3FYIntXogNao3rbXVv5XJv+VljCUW0mv93V6GvH2yDv
GndvW8aXyQz9HX2i8GQvhXkXTqvLV8cbllnoVHQfIk0jgTcmE9w/OqgDoJqP65hYm7Tutnb8JL1O
XyCKyENVDiuR6cIlvLQf7pylc8lyaL41vI+pmgp50/XIVuO6Ed/9vEAp1O30SGgCbfPV5kuLumc9
t8jZGFoc626+DUipt6I5P9YOgg5n3CyKcWIjWgcsMzPOgfonQprht/uOQcOA8ofR+zmarOPESM5e
R3y8w5VkiiJiKK3nSIx3Qa1uaxvd6yYBrKpaILB1e0+mlRtMO7FFCrd+byDfKfPYQ6mU9k3HNFVo
KyXquY27IsyOQ++q40Tjjd+L8KuI1tfaGskNDMAFklYeAwEnsqUs8UEs5ZMxEBwxypX5FpbxyFuy
eNRgK7XlPbT1LG+qxmOmxcS8yOrhxpAawKCvjozqljQnxjNuWxqVjjTht8jwY5WbJR0U46tjrc+b
muxkpP2+k/18q3Vp7I3Z21qg4BwPvdD9fm0+n/QWfLfK8eqz9udxJykViNnYtlPDzbpksCI4gfwt
/v63JO//v6OZ3N8K4pO8qL7/KIe//uP/ksP7PnF3V/8qanfMo/9SwpNv+h/YSdFDONccLMvjX/hv
JbyFgP5vfwbsEx/bgok7kSH7mP/f/8MK/h8koKGRt5DJ/h0i+/9OWQHMB8blao1AEB/4NvCon2Xw
6KCc0rCW7cbKvYHuS9j6UHX7sMre2U3dWu9yUbZffrAKPPyXyP5HFNMbwympuQDawMMAZML1DoGG
X/6j4bRYPFFnogrPQXwv4qf3t3fPmON+f5Gf/Z2/XuPND4vW2VW+J8OzjD98wvyFn+ffM5b8eok3
NprVV3VHpyg8D7vHD5eXhzJ92JKPIPX/8FOsqw/zB6/CL/frjVeV01S1eisXurl6MF/ylB/D+PAP
VvE3PJNffs9bO2hm53DXWx6LzCDatYegnnDl5NdiOQ7sPsmcOo3CYxQ8W2CdzRqS9uIlGapYoFix
455lHdHPmtL/1ZP03ri43PW/b/O2v7+PksMdOqf/5SXsn1/Ijg78nFX88vpqEnwZ4zsbO+Dvf8bV
Jv7DQ+SNv+IKSZuD+EDM/FsnuxIZVWwUjAfiefXOoH2Q+oXjxB2t94ffX+r6br+9lE/jEnaShcnM
feNYV0Zmow7qxoMBgutFeOG5ofA8IueVZ43SLUaRZP7hJb1+sz9eE5aoYwIl9KgWr9jeqwvrB0ez
5Ki9EV9IosBgoUI1sW14WGuuHdvmzD5cHH7/G9+AH1ivuKBlkwuPLoxQlOvK+uMFaUd3sGhsLlhj
rLF710fB0/sJeoEgnZTuUim77DCWaGrzsQtuPK9Xx8HSzFgi0XECHvVnpcxeJaNFDhNK+DCtimKh
J1ssW2osGfu5X1NReHV0CTImvlNdtEfRq/CgFrZWsL/BCVFBfWOgSGKEBF3Ombpu79kDs9LAzHd0
n1DNBHW1U3P9R0zc23vu4qGiJr3CPewQZvLPt6AdaxzszHD2DpLBfVRVSClbwh5+f6evTqifniwE
Z8vBaUHOOX6pKwzsxxu9GnRmpLl1+9Wv7UR7GWE7xtT/4SpvPw+yjqEwQ+gjVRoJmPnmK+cYxel8
rd39OEb9qwob48wRVz9PRAb9wYn4D5dCzY6DiF2ZbfZt5pUtszrI6RHvV0Ggs+TK7wh1mHbh5k5P
v793/3SpK1zRu2YXE9/z5qvARRG2hWNe240kkAe0hlKLkc8+t/PoD+vLL48JODP7NzFKPC7UWm9u
ICepTWUoqvZRQPN1C5VOx8r4k3f07dICLzIiXI+SxOHN41P/+WXIhgmHo46mY5BZ9l+NsjaOqpWL
0CRjSrLbsDI8R8Mc/Qv++T8yvn52j/Kao+p1gbt6BGGaruO8+XXAisxudOfsIATnXARuVf+h8qSW
+8YEbjJ6Qf+xoNbCzmANyIR+/xjfLm4sNuRiu4SBEE9PBu2bD62u7VzNLtxuS+LTSDbRWt5xgc2I
yahnNGjPkbD+sKC+vdMuS+n1k6MCJOoKUvnPdzqsyfweG8NHrtMWR1Zd8UH5KPIo8XHihVuLTaEd
//BpvH2JXM+12DT4HwsLn+Sbx+vV2VY7Xtge62YVdFG89oKsvvgvuvf/+DDffhV/XyWiinVsnzQr
/81XYfkWzQPJhKsbh/oGEEaLmQAXH50649/8KriUbbJHcDMtduC3xYOYPWtdMI0c/R6ZpA4sIw62
7U+xCP/wg2ysrizFHKMDM3zzrMoWLTUeKHXUjd1SJA1bVexFRFx5SjfDd/+QYPvr5djTsVADxHE5
N4TXp/jDXjshelskmShHbSJcbD0nvwmduiCZWFd/SEH+9YUIwL1yDPkbxg+K9OdLYdcY29zz16OZ
Zf2dl6Eroy2//KGU/qerkP4FpxznrwmT/+erGFjWRVAP69GiD78fddEfja758vuP+B8ugiSE7SJy
fJfDzvUj/+GuDegt6sgo9VG11rYrdUtTuSzy6a/fX+aXtYK7RWwazC3KE852b+5YGy40RKxKHw3e
yftg6rJbm1HCRa3hRs9rWb/+/npvDjq8BThfeDomVkns0+Hbj8mrlJjWdiGnxhVk347GznLQgpR1
3aVdpGU6qtHeYT8A8eEU7R8e3T+8i4FFAglCSozelnn98x/uqmS9DHJ7Rp3ggW3PVGHQ7sfAEDMl
n9/9/qf+wxO85gPyibEkmubbsBPK9LpqZksfBfYJMosq+n2RMIs/YQD/6Tc51CAYfK6w478pgT/8
Jsa+Tlk60XpcVpdomtEIhmMIL8E6tFysPf3+V709DrtUcdy9kNwLdlWoqW/emAExZRE4lXGchXbC
PSaWLnwwDdG+ooY37ratqYePZR2FLzoLw6emb51w1zHRJwhsqqLyD6vz1Wb/U8HHT7Zx8dkmQfPE
Mr/F0onFL91Sm+ZRcB9m+rjLHB0YIaIpBuHn9mk3rt6wK2yKXnR81HJ7mfszHtnSxjRLm35EQoNd
a4nJmC3BGiEoe7VEsT7YuPvK9Pf375cPgL9uwAbt+Ra79C+3b/GDcqqdbT2WgRV8azLDRMNnTyPS
ANu70bYoGe+Fw2UKNLwwc9V/WI1/2aiv1yeihjeGp+e/PdgRoaQ8t+7W43o1IdoNSXaWnouDU9f9
h2x2i1uE0cUfXppfXlEuSufGsSLPJKIsevPObNM2LnZjrMeiKOdPMppJMhJyaDNihpth+8Mu+o9X
uya3Uv75FnTfnz9ypeXSz763kmpVzKegDIYiFkOHmDG3zT+8fv90O8GtsXTCBWdHePPL+OwzzXhn
PVajge2HIxfL9FpMx6gtiDgK7GW3BIFw/1BuvSGqUmFe7yi7A/s36ArSB37+jbnl5BvOWCyKLd7Q
Dn79dLBHJ3vAdaLdBIcRAUQ0klUg35tCq3t38XeicSQg3B7B/jIXF4tjS8XMSIz/ydl5LceNpG36
hn5EAEjY03JEkRJlWrZPEN1qNbxLJOzV7wPtRiyJwl8IdYxmDsQJJZH2M6/ZM9DdOpOEgdjDoeOI
MPJqVjQsNPJBhyS9sDqOcdlOnyjBawPwzoVfoOd7mcvWMqDz7FI2tlmKtSdr6EIL04dCD+zcyekV
lT58hrb6XFtNdO4kgujV4Gg7OqGbg3IRUtwEtessJhMvHxM9Fz0Wd+YcNLjfYtgG2AK0ktn8YSYy
/hgLneZPCifD3Vn8jf1N8UIIc4nxKdKuhNDGBgwkOCY9SAYf1lsGJEY759hW/uOwuF/v31cbH4lS
BIGOg4URkcLqwdZGn16f605IGugau0jl+cFOnO6Z1mN55vfoAB517e8Gcss7RsRoEjFiIeQvt+iL
N83pRZUL6cyw7Gk4YGcB3+2oD6kbne9/3s0j/WsgbuNlIj2e0NcDeXEsBM1VmC8pTWkSqizAw29P
GHJrFDrVPh9l8mSuS8g6fKORPoyBRbCs+pMdDqV+Mly72BViXJbjZfljCQBck3IamiOLoM3q5JVO
7mthBkKzkboOplZOXXOqoc7NRxEt04fASfEJf1nLQwhB4ZlYS7PFYy6WLoTkIdfdg15DYgkSL7Hl
zs7dmgcidNflaqYg5iz3xotlBc1S1klRG0Gae7UPvwLdlYtjxfD17y/r1hF5OdBqWclVIQUJBrKh
rUTgzBoNWbCxyT8asgFmdn+0m3SfKw64C21dj7SN8tbrz2oaBXwxo2uLTJYL4wauoZPS523HsYA0
1brvEnSoT34hRLIz9EY4AZuApi18A/xq1u/AhKswYGzugqnwy0+2Nyv9CDpl/Mi7AMQ+V77+JtJC
kBe+jSZun9fpzm+wsaakd3w7+vrkKetExTWrrvGdFop4keaIgOltO8AAa1HMuD/LGwOxs8k/ycUt
z17XiUvwzlmZKQQDIHee8rwGRz+pYqemsPF0kaEQIfG2oum01k9tRTcofwRsD9TDoXZfDLiq9kNS
/OAiijPAsqH17f6HbWxWIC/g6DgZFg205ecvToWZVXENGdwNKnrnJxnh9oFRov5IChju5D8bX4df
HdufSJmcfP1OEhl5SOoYOC8XSv2JA2j5XqCm2p/8pkAVSYIC6nZiv3U/aAlVsMBjgwJdpSy7rvva
lUTBwYisoDDnxr2gaGHiGNsU2XtpxM3TPJT1x6iJun8tBTMBRF9ifKCt7FSn+9NsrBREfwVNZNOU
G4kTEDNdJ7sU4e0CaLMT9KrDiRpWoJIXeHTNBw0kooMNsRTlg2fXChR/50usO0fT/qEi4esXM1MO
7t192dtnJ/GyL2kUN9Wp5QWprtC0sX1QeD17UCaE+lKW+IMekyQ0k1PUW8iv6+WMASvooq+GlhTP
KK63zTcxZ1IA7DTGd4XjDqjktAKOR09hy3mAuRfWFy1PBXIfpgZ6JM4a5R1nS1pQ5/rJBTPrFcY/
UvbqXwLQpnoTmzbYknwwsy8NtGmNDaxcVLPytvpod4CMD2mr6fOhboHMnitTWT963xtAIumhgh9T
GkzJMGn+t86HeHW0rTGTp8zuNe8ycjKGo9bjS3YsMhG+oz/UVx9TLHtCfFzhJh8wqK1sXETBYB4s
kkDjUDSeGZ6RlR7/NFC+Vu/SpJNv+wHw+gGej/wzrQnQQSgY2l8tyireFbGAATFd356+KESIPtWq
hLctQKl/Ekmq/ZxA9/3wWmU1D20vhg8OlGmTxUxroPCh6U+nMCOzIwwfbfEBDrGMTj3Ouh9komsT
8APlv1dtbRgHA6GrH2iajy5uh2H9rPSwx4y3r/rPVdfZ4Tuni3g9bCfVm3OOXtlzB1QEeB71rPEo
xaDJ82CXxZ8DxHPxIFov/zwOtpFhpTt0/1h6P0VwiSKoOKi6xAa6Hrr9w4sMNItFU5flU1wovTy6
89ggUYmRfc5r2Jngajt+oUtbRF5zSUqy0g/6PIAUK8oGBKfTYx579HKhg/kr0qk/KlMfTMQketia
URGbASBJvONH06/CY2UWrThFzaAvxjyZ+FHBO/MPmWEM7jFzZV88ejjo/DUW3fiDEHJePLdhuZSG
iRKEbTZSXCRwmb8jT6/+toQqjEsluxwEUqhrJUaunvZNi3QHLHubyw81YQRRRKfza7DPsFzVFYrb
yDQMsN10hGdOMEAL6xzxSP77P+hbDGObYsLL1l3+6Ynq5yGaErDo92+AjXd6EeyzDZdMFAzq8vMX
F20qar/RwtYKrEHAUpFY3mfnbBzjbzIaB1yRbfSVQGhGxLQIfO2l/hsPmG/zQFrU2wArrtsrhdDC
ctBrM1Bck8+SjsWpyPN455rbCNjJepfvIz2kjbP6yHHqlKhEYQZmq/WA/YgPePk9vcP+BCPBEtsH
kbt/x+7UVv/en9+t14Xnmb4YihfLK/p6fq2uipZQwQzg9DXIKCc2fudCnz/atefiRu98vz/e7acu
cqmLrxxmMmAzVuOFkNxAoQ92MIeFyoChaiCw/GaoURDKZqgDWmvP4yWeNcLf+0PfbiXXooaCox1l
jdt+Lk0nA87hmGJ8H6U+7teu+DtKMh3cnD54zaGo3LI7d9gmDQczjv293HOjDEfhllbdkrSQm60T
FxCS6No4aXF1cDmO0PxBhuBYJujMQc0lzj4rUjq4DlrSioA+QK1deqQtQE63uvps6ZAVd6bkNoyh
lUdNC7QAITDb4PXqZ1rSgPBHPqKRLX1ov5X+09Qa9mMvE++v+9N/u9MYi7Ps02ZzfVKd12PVMB7L
CjmTa+kJjBQQrTh7htlh8Dz4F9vr451vu91p5CxABphyKteWK16P18PB8BKUDwIvSbMHEEEe8OS5
eCvSyXiASWhgxi7anZO8MaFLgRDKAN8IHGM1qNDHxe9O+AE3d/7MQ97ClnVAUHa6vvN9t1eT67pc
GOwJR3duGicyih1XQYcIKrs2L5rVZY8KiP3lt1fNpTmDvC2HdamAvp5FI5xJFuoOUI4OGhAKsfZH
Gw840A/6wCk14p0qwsqPYQn4iOTpp9Eb5KhQjX89YIp83jCStVEbNquc0pfH9Uc9QzRP49CID1VT
wtwZ4CwU0A+hKjzAkIjftYN03yeahYqmhzRedEhDqX0KJ7eN4BKLIn+bmlYJGhXBsu6hrW31IdVV
Hz675WR9V+Hkf54jQqGd6dvYDwAByPZo3WFqvO5mJ5NJaGmrMMANZ0Q+xsBv7Cx8NtBhimyog/dX
a3O4BeLAo4VN7zoT0lp8hGaQP0HddN4EUbMs8DoQjfwE2LzSfjuNBI6zNCQN0zCXe/X1UjVIYGku
hI9AFdCai6h3vndOIXewRhv7nFEwkVscUl3eqtej+JIR8nwKg8rRgM5rmUi7z/roGN7OQBvvgwfY
mu4q78RyIb4eKHOtvnGsOgxmN0GXjXDZJPqD6SbbrrDR/3GGM3yP+E0CHHavKLC1cks5gPSVbY8D
+evBc+rFWt+aYaBrKvlERKTMb1kqys+mBkD40+9vE0qDJHnksADGVsWPqPWiwR97LdCk0g59k/op
nNdGv/aGv+fotnHts/Gp7wKsIMq4gd2MCPha6NUFUY6QW94rBR3eHC5KTn9DRu13bsWNW59mBbhP
Kmk0fNftZBQ91egXhhbQGo/fmXojT86M4F+b5dDY6167SgiVOztnWZzXFTxwKpT0ed4p5+Di8nrx
VB+rkbdbQ1ulcHR0PfQYXdjGaO1z52Bfe3IQGfbRSiyHvzQz9LCzbSfrt0vbLoUW0H98NbWldRkx
K0ensBHpCChcFkaALhzAsD6y0Q9Fc2jST7MfRS2arigc399OWyfUBWf8f6tJYGdefz5HMe67ttCC
vJmdpwJ1gmNEOrvzfVujeJxN+l+Eq5RMX4/S4vxrS69iZbMpdg8DfTg05Dq/dXcG2tqxGD4RoNH6
pkGx+hyn963MDmM+x6WalPqqPiJL8Y8VUXOVUbEHvt06+RyLxYGSQ34Tpyg/SfNaeD6ImBZ5aPRA
aT8p1LXS/j8cDnroS+8VWBpbZXVhezYNbrPLUQbOFPCwzku7D3pcWCAZCyg9h9Kq+by08f2dZ3Bj
SrlP0V0n9sWS4OYSqNj6auYbO8SJA8qy8IiN2fmMwCf1EKQ1zvd35MacMpe8ty49gsVo+PVesXOK
6ksyGeSGDU8ohAA1xR5mt1Pb/v4jSJOFa1QHYU+Rc3X2aeWXAuk/P6hTO3nOzTJ+7Jw+ffj9DyIE
IzoCusjeX31QBDRgqIjkgwjBgSevTdUZJnf004/s8nR/qF8WhKvbjLcB17hFXx+rwtUXmXktjSFP
/SD1WzRTqa9c0BqGwyJ1B+5nCP83VyEyrFEHSg+18EPt+N5XKeboAXFsb6f+ufEs++SKXGjL6b+B
4eYUNgo5Lu8/ilI0Cr2qfqgQwkVFAG3cRIswDpMOER8PWrMzF1v7CMVUDuVyXm5axQnwMbcrGJte
C2S1wRmBQ3mlBSrX0cax39lLm8ORo3LtcIHfJOOJgFtYCptoUfPra+yMwjuxJYb3Qz3B0b6/zltn
0vaI6n1uAw7K8su8qKzAzfIH9BV8wh2g1MY4oiYjTHEIAV9AjNP9nfE2ispEpnQGASmb/GcdCzta
P0BOUn7Q5rPCd0mZqCWgu2GhehnqUrs4VRilT5T52+yhiNoeJnspkoZ6KMKDOwfqV7K93uW0um0P
1zUSxfUVkQ5Wa6WeBQErHZDy8ynCNEhzF1X8TlaScmucp6j2hLOGRKOWZ9lTDx30J6Jy3TcEoSt0
C7ocgU5vRCeSd8Eoigddde7jRFl9OHQhioXn31+xJbr4VZpfOpOvV6wMk2jU5zgMIELLn4jTJd/1
LKu+g5fLp1OZ9mhY3R/x9uyRitEpJyr2SWnXV4HLObdj+OOAAuahebDgVH8PUWHVT6ArcnVuEZ7N
ToByrD/mFlGxnS1z++R7uqBFxtOhL3nu6r3q7Dbz5zDziKuE9I9jhH7wJRsB+O28T9sDWYAdgdlw
2awGikH+diry3KCJIg/t0ry8dsrac4i/Pd58Dq8EgDWKLey51+vX5pFED61llCzOL8bcW6dClvEF
XOK4s703P4gUCPITcESAj6+Hiqeqi8Epu0EeAqLx4QcEtdnv2QxtfhBhBIVDqjpEZa9HAWSrz+3k
uEHsSjTifaM5yl5HxFqTvx8lMXek0hQjsVW5AcCaIrITLEwo9XNVHLEpmM41un7Hear2bJc3v8oD
CbMYo4PoXi1TWRBgQ251gzkevxqAhQBiDy10/XrYedpur+AFYeXqkFmAfxBwvp6/xAZlODujC7Cr
UtfEKL2LXmTDcfRLE66T+H/m9v8rLHpjPEDEgDmBAQInW9dWUNQ1S9BFXlAiPvFY6eiWNjkWwKXA
R9pwhr0rf2s8ok0OlWfyZ82DKLMyJnBA4pG2l/6+o9X9gbwNH4uw6O0felil5k4mtrF2cCAAbwLY
WwhRq7WLBiWzTqu9INa66ZBUA5I6zP1pQpRv527cGoqFIzgg1DRu4FyuqhT4MYEheDl7j7Gt2hMt
oPFUWmW/M9TGaaZqyEFeQqAlBHy9TzK/EY7i0QlET5VWyRYpHaRqjvcv+63VejHKr/f7RUAgoPTW
amq9gKMB+BJpcHp+U/9pwuEiGAvHOf+H8YDnO1wfFGrX4ICB8G2im8taVTNyJGXlf5icEcu3sSov
lpXqv19j8SivwO/w2RiUk1aXoub1LjW+ygtcRJjPbossiwMgjy7XuMcmWVbkdXRBERju69JGpwrs
r4bq7LQlICiZS6lDqcbL4pRZ7MismJGww+M7qDH/ODQwFVALkOY/96d2I4ZnfOAJVEEA19Fveb1j
VDVnsXCY28FN4Zcn6Ov/RJmuw4om8VwEo0ynrd5PTSaHBw87nIYASLR/FI7ZPtaUyOg2D3Fa7Ozj
jXCCuwCEJzwXMFXrmKuUU9rJUbjUnewJXR+nMt6mMnT/6rqmHY60nX20mUXf/Ws0Ni3g+5OydYro
ckF0ocQGk3A50C/2d7FAoxufgNeR2qKPhig1NGLten+UrWuBzSXAjUGN5B94PUocudaYaLQd3KyZ
niWKs+e0n7yTN9Y/7o+0EVBDByGOJkUDikK+8HooxV/NFHi8AMhD/24oAWscDfocznEsc+c7Bnwp
MgCotV51nWTbNwa6vUrbayJtzCsUSQ+TWa742xZBh6QmBJvJD0o/RoQ6q/tDP5W/Dc3HVw9zP0G3
ygdduL7ZJUYr5iANJPfLNAl/VUdAYU+eyneCzmXWVkd3AaZDsaDLsJSbXs8quvULrgL7JEgGVXjK
0ZlvkPOXuKDloZM8IqPYvBWGwpvm/npu3L8m2T1fB4/ztvMxSTrvZZWzP/PMeKOYbfxr4uitFUn0
inGI3okRN/fPgjcE2ses0nd+/aVuZRIjZgZVEkv03zMvrN86bezRI6F3EA/heLYTYlTorv5Dm6XF
ZTDU3ubZ+mjaB+wf5AEsc10+GS01z21CF6tDOeM7ioit/+C4RYo5TCksceYvELm7P9EbR5QQHLkE
Gu68q+uHh7LHIAqfh85TbneUM6JoovLrSyqnPS/qraEYi9LNcg0TJb+eYmGj59fZMW8cQIbPeAlY
P1suZ/sQF3bU7OzcjesVrOr/H2w5qC8uOF0fxtKeyGKcLtatI/6f2fduxuBoBD6G5BNiue8Be3ju
oQIhPAb3Z3XrGiDdWBr7+C7p69vIXOS9/EnzAs0cqufEyoY3MAXMnZB5a0LJoZaLxlyKMsvPX35j
RjxRdxPX62TLsyXwbMGjxzrHTR3uTOfWB1EppYUMUPSWNWPF0TzrOVFX2KX4YqAudvJKUf2HUYBg
Ltn10si9AQWoFI4dImRBnBfxw5wV1WlOmvp8f3E2KDd4W9IWJCzWF9D9aiNSwB7r2SmcoGryGq6d
0X6chOYjfmxR07MyVOnCKX6oEe85tehvH1DWRkHYH2haWou6kjZgTOU28rlIkfQN59TeWdmte5c6
IX1fMi+0R1a/YdgvoWIM7dVPze6IthWi76ezXsb6eTRsb2faNy+/l8OtDgtcyiLBuscJarT1/gqV
Jf7hqPbFpavk4BwLaWUBIoLVJ4gC+CMAnumtsx/OGBrdX5qtHQ27iMtsaRITFb3e0ZVlovPh9E6g
Dan65sdGcgS/Fb3L7DLe2QVbO9ojKKVNBRcFJMbroVj52Ck9/LsGXRNHUCUzMr5gHu9/0NaVTqHf
p1BFAf4mzAZGPSQe10wQx5OLGqtnngRgLcocVfm+wU5qZwI3No5gA7hoNbhU4NdYXEhvtar90CGs
n7unEMXns5wL7ZkZGI+jbeOgAG5qZyo3Vo3WtyC0pqRDjWzVQjUzP4w8jUGFysNDVtbmaRg0OzA7
O9kBUW/MJxwEgDNL74TDu96p8YzmeROzapj0HB0Dl5we/fsH1LOzIyQ+dbq/fpuf9mK85ecvrlhM
GOa0T1M3wB8lOcrENJ/dqh3JEJp0583YHIpuhqB2xFyu9349unkH3tYJihp9qwjI67uh0YbPlRPu
fNTWJPLYL+xcUOJE568/yheibQB2RdcBB9VDmAzNWbaeepqRNDumwK93gqvl1K6iSAF8BdYl8g8L
nfT1eH1SaGIWKroK6br5VYV9icuTYVRHpIyHPz1n9PMzFSEPH8tUmE8q69Pr/XXcOO2UNkBn0Jsi
oF1X51By1Hl/veja1a1xtmuSP96gZue0bwQdXF2wkREIWbAgq91im3mSN42ICDJU/QadkP6t483u
W1c6Dh5FmBOfmCGFSqryo4/3v3AtKETvgy7eQsAHgmJTkltW/cVWVeTzhTaW8TV2KxwUxgncNd0g
TEjfdO0AxBgNXuqDY002iVpMG4ePdt7T6ey1oq5OZthZD3LE5Oey6D3gM+ilLta9mudlJ9urJUoM
GCyYSPtazR6FYGvibDg1zN3y33U/uwNFLmqcLoOIMi6mP6bmXsIujt/nyawefR2wkpe1+tmdCu98
f962jh2PAJ2mBdh1000M3SrEFHrUAr3Qh5PfzeZDWKAPl1XjsLMJt84B8J1FiYEo6jbH4NDpRTmj
bNfFmf/QgPiYjyCdc/WnEwrzT68XxvdRw8PjkMSW9yYzyIB2+LNbn4sKmbnkczR71p0ugQedRGY2
vnoGAu2+J0OsB6MfLfqSO7fMxlMEaoBUxlya3MjMvN6PaZZGujUlAGv8usMpMEEF8Ii1ksS9sAAc
eegdXw3nBKh5unMONy446j0kUFQ36NasLxwTAUAh+lYLBPXr7m3RexhHo9xNzo87vf2xteKu2XmZ
NiYWTeYFsERfH7TEqtYxxolZ+2mmBWCkP+eNKj/refG5UF6/s4Jb88psEgCCJUIKYPn5i3Oeu3an
GWaFx3EuETbXtYJsBi7nYzO4PYr+QAswuHKrYi8n3/pC2IykASwnnYfVszHphuowMaH5nKvYO2W1
Vuq4TBipOLijnHdC4I0rAawgqyd4NrgWVvPpdlrOU0K7WY61GT34yoWO6k29p4IKIeoKZS/P+Rm7
+HqVWtROO1toc3gKSfqSF0NJXO1eZJ5jjiualIRa2mcD62psHtwW0feWMGN808HkrQL8RSvcz+eh
177cv5Y27opFAYfqPT13ztDq85E5qoxJpvE1LXq3/wc+hYofK/Zff5rNAeJD7bkpsrLuYnTfgfyv
D4bf1v+hsL/A/QGiOjqNuvUhBgiH5X0NnAkTy+gp97r04OUdVCE3KnYO0AYn3LM8GsILxYGdvU5n
Kxxis1lztUA2Dl7Ifo1E6gX5EmRq+0lYKNRXNQTETmvRRogdvWi/+kWUjkfdjDB0afpCpg+4neEs
MWIk8TRgGP48dvR3drbm1kFgZbjaeHBvsxRMy2rdR4IdNPXQ2YjwZdGfWt9L6xhmCOLvZGdblxmb
kNYzlymLsTp2RRaioZUBUIxLh8TIbir7YHnxLK6RqKO/Es7PdLm/+TaiJV5EwOImuSc1odUVQ4yD
3gFSH1drwma3rd3qMg+4BtwfxVx+81VcSKCCbbwP4Gspg7++yTJvTsbKs4lYpIqLf5ooM9D/tw3c
4qSJLv0hEWbkP04ofo8PWInM2rXqBht2C+Ct9IqlUY5DsmXFGKZIIYcnJOu753hIHHVUoq/tIzbm
7gSRw+mmRzN1a/kxIVt3fmpEYfi6F/VIVAMFYk+nZYPeAMOTQwNKl27wzfEdLGPMALgmV83PhX81
nBnHH22BuqCKPPnR2y7FTApLNhRVjt3cMsOFbbXmRQgtf679DOrb/dneWlNqRZxlpFFJ05ZN/eLZ
wO+p1QfhJFfDDetr0jg1pl3A+e6PsnE0iGvAJ4NZp5e1Llw0jen10vGSa+Ha6aNOOPw+U3ONzyBW
GfeH2vwg4A38cbgw1s/RXKQykTNTbEYRgu0AL44G9MOdadt4bZd/m2MOXYYIcbVHc73JdKqWyVV1
4Lo1V+KBPkjABFUNX6y2TPU2MuL64b98G5OIjhb57joXzOdelI3iAJqRERUHf7LwA6rQs9+Zw41X
Dmznwi1AdQJKw/LzF5siHLy2cqI8vWZYGFknvpEiZeKaAkHprAzxbAq9pH6m6t9/RnUl/X1ANPkO
H2gvRAegLauLJmrmerQy9FqsSZKW+aZ1RL69fi6lHgalUnFwf1437lI+Fa0hSCIUR9avOpoPUU0l
Nb5iTp5eZmDBgTXX4pRM8fRVH9M94YSN8ahnIjkMyIDG7vqGA9XlQkLAU7zI2vqcx6mNI0hSPqDc
NAZ6U/6HlwldYei8HvjS27aeK7BapXUR4USLMemMz+dl4iq/QB/dI6dsnHSG4gW0ABigXbd6lri6
0yFusujaOokPUM4xnxq9Nq64/snr/VXbHIpyLVt1AaKsgxDUVA1s7skO+wG26Zy2+RPuKd6jVnTD
DuVm47ijuUlNcNEdpCm72pBzZRRD32XxdUYDuHzCvlLgiERCKE51M8MwnuI0xf2pwNrm6/2v3EDh
0WUDV0ZTlpjvZnMadtZgPm5EOCCh9fQAiAQi5+j51T9trMynbCTwvHRzE4oTTfMJIWCwb87FdZIY
p/q0w49BE7X1tW8XDnbTde6bzuEvzlgS4A2k21b85f6vvLUwQOwNCF5UH6gAvr4+MrhJoFr6xb/C
xi8e4h7mGHiCk/nsSQtu1agpcKCTtbTwb9lDmgUcgqauv8CYzedENhaBcDWcezPCn6aJ4/NQtOMZ
o63k1MhYPzYq2RNH3rguUT+ha07ox4uwvq7a1hswP5dL37Xu/62qsX9EI8M6hYiZHicrGT56doF9
ddPv7I2Nt45sj/oEmFFSvjX4b44xE0pGGr5ZH6oAaRDnvTsOe6ojW0gJIhZcGC3kzm8pU+NUd2LU
YewRbmclJHvNCvGZUF18MQshvwODSb8qLLq/2qrn/2ClcUmuGVdVddHmOHMeXDX78U40unGJUrSD
gm6gp8P8L6nSi0cqN/I2pnMPVlbK7G3iRvO/jh/NSCJNuDpNYf3t/q7eWGVgaEw0K4ye8w1ecHAj
pF/odQ2Svovv/Itd4btYOm+byPkqDfFXVQJXuT/mxr2zEE9d3mEwwTfZbjtACpDZCAAZg8XvbVhM
R91DSBCnLcq0c/2PnjnWzl23cXo5uiQWHNyFkreaV0cUsSL0hWzhp9+pNKlji/AUgjqzPN3/uuVf
WgX6hIILmJvmNq2CVRDlSNtBKNqisZ1YfXLUlInsUuukNV6GDaftUDnK7k9VbDR/R3Juw6NfSO33
4XDE4cwuS0r7bH1ZVRKT0KShoGDUmlkc3Ex3nlsXv5Nj76im+v1AmOYzmQ1jwvVaB8J2OwJptSiW
YAiBPZhdRV+kHafHRPTNf/mwF0Mtl8eL89EnWh+NRR8GSZuWD02nfRd1OlwmAwOU++u4dRIp6ECW
Q/wIjuPqdSzQhjDTsIMzU4zatTZj/c0suRxw9lFHb2yth/vjbe1QyJTcRf4Cc12Ha7UQFNPyJgyE
jvPHAYFnvTubrSp+CmM29xCaW2eQ3GiReaHHfdM7S0q90VvlwPVw7BabkTEp0mcfrEh2MqeppsCS
mgbuJaBv91rSWx9KGA44mUt+aUe+XkJfjM4Qo1oSzF6KqSYT8lxWhX4UmA2df39OqeDRVnYBed1g
srQxcSYvhvfUVBg4dvRZj60V6YHReXsV4K2vAh9MhQRcKGil1bHHJk6vAai7QVYN+ftCNzD1qyf3
2M8Y1O5coFtXDIETbcGl3XoTaQ+uX2azTmOwtjr3fYNiwrULLf0D0HxEAww1tG9Js1o8xtrh+0Br
Zi+/3no1wFLai/DxEsStYiH80rV5KGwSwzgM9avZ4P1ymSmb/NTzKPwXP+C+PUVDLr4SLeR7eL6t
qfZ/6VZQ2Oc3WG8geni0HXw3cIupeKcKZ7zUXosrABjyr7+/gSg/AuOB4wgCd/lVXlw3mLnHeM5G
XlB1fXiRqZhPTZ9kj3pr/geMNlxK6vcMxJqur2xhTuRWGkO1vje/qR2BUgwgt2PcpCMGkHJvw25s
IiZvAdOAA7ttjkR2WnbJ7HnBgv5twX7Z8+cGFKOkElVF3yc74/WSJZpKJBHV42S2yc/7k7sR6AFK
4Enmll2YT6sjg6W7nEUFcMissV2XLV5LPfr55/ujbOwWeoX0KUFYQHdat9swY1a5GQPX7kbPvQwN
Bq5eaY4PqcS09P5Qv0LT1dtP2I42GPSBDemJuPC6yu7wuMMMGBtrG190UR4UvY2/EQ0b/K9GnYd4
QXRdLn9GmrLfzKOVPBt1KOovs4UYz9nqa3d4HtArGi+Daqb8izb0rrxmanINBJ2qqHhbGHHxR1XT
dzlACJqfnb7tsJsaZDa/6WtD/4MGsJJnDenw7mGewukfP63R2UjC1hQXc5iwQwUTivvYpGJMaHMs
BJays4GUExTj+HEawoP0c/+b4Q7T+AFhPpxcMVW3jKBM2vwPY27xrGghjfcns/Wrf1urywE5122t
jmlRmmjcOYn6S6saM0QlrWMreU0bf3QybxoPtZNZ5TVXfYMfq2vVCZg/H7cMvUsVACSdNhk2zDU+
uV7tWc+pP6XZVzTyhL6zNzbeeLh9JNucAjbg+nhPmNum3XLmqGppR3yv6qsmUoSwSnu+9mbp/H6g
xHgL0AlRo1uVkIQQNLQH6Kk2Hq4fKvw9HlUN8KrX/Z2ztbXruQOhUKGsgbrB8vMXF5fqUXhBaTa6
xraVVRecH6PoaGSR117MJC33EIgb4QQv32LfAG2LZuv6KDeAHcidtaADGHTheYw+2dPYHlLkm0+p
ZeF8Kaxh57htfiP/6iImC7ZpfbIbR+IIo8O+L/uhvbJ44TMaWs47iM7qfP9kb12W8M8RyEUTikbd
6sFr3dGahlbSlwCw0tMRMiOKFrZMHFR7FktDkWNJfkxy3XqEboUYG26bognu/xZbHwzuaGm5Qjm+
efehphcQJagW4nEbfQYtWx6tWXpfCs1sd3bqr0d0fZWxS6mdg5gFm7z64iKRrlCoaweSQHD6o/PL
6k/6oW59qPPEii95Pg/TpTPDMn+aEw1HQUUDDZvPzPmWocf/XOS1r64it7XyhGiaQ/fWBtEEBUmz
0g9J5CzWpqONlbEWd/Jzk5eZdxxapaM+pjKtOJb0Rv4Cu5F+IVTFBhsytvGIz1GO0zACJ08yCvER
/+0ZXsTm/cWqAljmeh+P1OQ0wzE1VG+Kz3i9+w/15CDBrI9iZy03Hr9Fg4NxkNrmCV5O1KsDmpo+
gg2cmEzlqNsX3L1Vnews41YliVIzrUYaM9wG69SsqmvLl4XFMibW+KapBLIY9qLl7RtMcVpa1t81
XPzz6GTfhj5OECwyft6f041Lll+BKhKg3Q21GKOjkFn6GscUNYBAs7J8OFRJPZ8BChkXIyujHdDA
xjHh2qPAz2NvLejr11Pbzk425C3KIxnwdpzl+/xo+Vry0Gm8vfe/bXMViYG59n7VyVanpJlHkdqd
0AIbw58Ada8pGHxp7wAdt0YhsV4AXYuq6roolJQNLjFDqAVtZE3YtCzu7woM7/1v2dwrC0gOIVVK
6jc5YeVpiTdOFPD1ELNHH0psUI7Cetc7VL5tf5z/pWetOwer9503orDn+AQCzPlw/9fYeEoQVMGU
mz9LDWP1lIz+UOAulFDWz8Y4mGCZYtQp0zOhKcrP/tg90Dbck/vbGnTBKgE/AFsOG+P1lmnoTBVW
NNDljiO013UtfBRGW77NUfHEPKFsPppdo3YqDBuPCqoxbFAugsXUY3UFyLZJnHFE2CSKk/qLgTjp
OVINIMVZJKdRk8XTCFH9GI+8nEb5XxgYC94EUywSnNuqjY5G1aLNxrmkyfm2VHV5Mvz6Z+hRaVxI
t799VKhrAO4Ahw4T76b9lRrKqE18iYN4ds1Prpjihe467Zz9m8x0YUEsAi4L0Jk/y1F6ca1OZqMa
RVcjwB7Z+yB7Wb/rfLM9dXnnPjeFcCHh1YASwS/9dqLB0JBKFi1HysnE9K+Hxi4tTPFz6IKxjzv9
MDtx82cbzjO2vqUd7lHkb0/rIh1O8k1LinYtbYnXw0WTZ82QbHGD6YmjESWotBwlznSO3vX4mDsn
o6YQepzLGtPhhsTDPOTmUBJT23aa7uBZNqadBNmnZ8npWYR6Xv8yaaocPUrLnm8vkZbNAO4X54jZ
+Jo2nffN05vOukStcAeaSjbJxP07Y2N4KsrLA0N4xGu6uoa7ORb9QIc/IGwRx0pRWDqo2WkPZZb0
b9oSVGed5+6j2RVff39kiM5LZslbftOs8HFMosgiBx6AUKJRUudPemnhCG8V5fBgzJH3JGXTnYBW
h9f7Q/9yS3kVoqH3BLaRgJsWEeHKagegUIYHiG8PQTq7/WMmlZWdpjI0T2Yfzw8jvuBv6rQT3/2p
6+kaJe0l1UV4aJx2XnqY8oAaXvyjC8s91Z+b23QRouLB539ADjliiQheHMJKQIyO/w9n57UjN5K0
7SsiQG9OSZZhq6VWS2q5E2JGGtFm0tur/x7qP1Gz6q+CFrvQADsLZTFdREa8JtfH8zAp9mdXIoEl
69U5wUFYP7VearwMWFS/3J6OizSD4ptFMQPGOQ8fAvLrQWvANYnV6cO5LmtVPSBvWZ47J82eJq9S
2iNkRfOeZd1FXN7qfSYCZ3RsNj7/ftej567nST2ePcm719Kz5aBSBj/c/rCro4AdQgyDYHEBFeu7
1pRx3I3nth2sf9H7r58oLxj/wyi80YhC4AW2Hsnr6WvM0pVtRtGinVwLsea5wpLHu9cpuPYtNOwd
FZQs8hF72Fu3WGa9jNN4NntlCep2SXFOS+9qvGxX7e5k0M/GugpAl0Yuv8sA64ZKhY3WwNmcHPc0
6FXShjK2tfd50lhZWAOOxw+9k9a7Nauq9/h8Vm6I+hW2CktduvdC38XWhL0BjgQVcxIaOgrb9fXn
eXDg8Dtas27iBIXuG5KqCwLkapX6tlfpCo3vefn5l7tmG5PyGs5x0Dwvmmx9XaVjBwDsrJCevh/M
vnsn6ni6s2uufhlkWZgwxHUC0usvw4LSstBbXUlhkO2tTOwb8yFrPtC+1U9alnr3qPwXNz39cI4a
fTWSNLKm3SlPZjS4WfXlvJZmfvCAsz06ss0/zkZa+7OWOCddq5pz0mfJ33YQt5HpJfAfYgy15Nef
amc0g0CBqGdFaeqjKYzs2VzoJdie0t+7WLa/69X+3cYinrF6Gyh2/zh0Dbiafa2sZ6DN5qGNveWx
b+3049Sa+LHf3iiXiQSDoXoHz4jklwxmd1vPdAiRncMaZyqV5osx6ekb8lE3O4qpHT1/NNEg8/vO
6n9MiWe+c0dvfspzKoJ3coiLu4E2zab2xd0AnYuWzesJdpO+HrE9Wc96o8v3kDX6I0gwtKJvf++1
YTayoafr/Alz5fUwo+grK3fYsmywOPeTBuWLwNOS+d7b+95Au+hQaLpQmtJYz5pQzDd5OzYHUZR/
jbpi1v74nN+40z/uFvxFyQ/zZT1DNu78VI7rc23mP2J9HUP05+c7mdZFaN+Gwz9r4/xsrNLto/8Y
rl2RekyRiTijh7UeKgxTosw059OUr40vNw2gSVAU/h+W7I9BdzMp5aJZqzmuZ9eatRPKQ+IhaSb9
zv67PHQaBRLO3VYQZhPurpYCax3TXjkHeFwv71N9aQ69k+PKDNXhzlCXW4OEHYkOqJjIyFyIoStK
nvadORpnqRRpaKYgeMyhu0d9u/ygbZTtSFNxhmO8u7G2iiWYQ7T6capuAn0pp2Ay5vpjNlB9v71C
l3EAwAobAwYB0NGLp2xu6mVcZKpxXqBO+y6uzodl7dxDL0QWTqBxv9we73IbbhaYJN4bZwJGk/56
G/bs7hKyOz4lXjmeMBNrvldVjnZvUifZIS+x4faBsqp3CjHXZnTrE6AIyOpRX3o9bAVF2EEnwjwD
5ExDkHpjUGo0yyvFUO/s+WszSi1mg1MwrUCwXg8leck1KjZl56Ysmijth+Ilaez1ccW95D9voWR7
517cDtHrmAPWjKSJaEDkuZBbthDPzeoU9ueEJdo/aMM7zQNkbwgJRi0qFJHxKLBOZSvw5qPSH0lT
r37cXtUr07v1c8mSSCfIdHeRKNanrqwziQBXjJvu4DkYPxaxdnDd/K910uiJcDrYtGSHl43dZUnp
UiXQ4tfKSE+Q4uxwZW4Otz/oyiJCjeFQAFCllr7HjUIBtcTINUq20ji05iykNGprCCGO1id8NXA0
vT3g7mKhE0tgQ7uEHBPkDwWQ17vGAQUg6TCVEZUV99GKkavuzfTe++7KKFCgiSwgSAAY71/7ZTtg
YdqVJXydQr7DgrIN18q9R/LcnfHtW3Ss8yjj6PA8L5pzjtkURQ30MzI1OfjlUGgHRC3+dUZtrX1z
QXvGT0BC3JnB3TH4PSqAGB511JDp4+4y2qHvNVgWbRlNViY/4UvTPYwxpq3oDueV51dFs9GIhwzU
OJI7xvvCpZ/2v/wGWNHszY3DsIdeKoa5zATVMkK92f1gGSRcuFw5fpPEeWBna/tWUbzGt5dcfC3N
tn65vYmuTTxvHdp5PKZ5b27//o8YX5e0fseqrSLazChcLpPxLXbsxic/6wNd0eVbyGHcen89qgGl
HvkA+vSo8Oy27jq1c+ctTRWtkM2ek17VT409d587dXbf5nXxXwYG4+vtMa9sZPYXHXuHJtdl9Uar
ZNmv7Sgjr2qMp6ZSGj9V1PJ8e5QrWwr4AQFYp1YD4n5Xp0GpCYBco8gI5V33u9vkeXGYmqmoz2Q2
qF0JPZEVrkZJbvtF5SFvUndxmz3f/hXb/P1xv28bGxwbpX0yfdpY+9bW1LveoFllFW3FhK+xOf5Y
5GL5Sjbon26PdG1Wf4MOyRC5yPdRMtXqFbdCUUVNHPdHr0ys42rMxen2KFe/hzvud6igtLzN+h+7
NO2ytDXbVUZdztOTFmTrV0bs8FJR/hLu9HvqcPagpADRZ3PDfj1UZ1lVLnFBixxn1j9PRgkjdFA4
u28RA94yYL0a7SjJ07wOKURa4u+PBqUZKhngcx3K9bs7CZ0YkLRZX0frUChhN4xLhCfjcJgqU4To
d5PxzL1xJ9e5soqAkBxDpYq+6fjv5nfKqwQvr7GKpkQ1jkY8VL43T/fsGK+sIqwYeiBbHx/83O7T
DIT5eevHMkq10vSLrK5PtaGjQqco4+H2htnz1LZlZCwKIiaP6m05Xy9jUVK7VxVOe9ek7Xwy2rjp
fIxwxPtywoLuWAM8f0zsdlzCET2c4lGHsacc2sVpJlx6PXlPLPDaFKPNg2k89Dj9Qt5xFmkyrNrC
x4+z/NHoUw8ZHr/QO2+2q8MQP0FYUXi70DUd5q5oyHeqqGi69jmZCifCgFYJb0/vrjLze3b560Ek
bn2QC7J9k5V6O3uNjKzRKwxfUsy0Q0MMuXbsk3R6MJcUpel8VPJTpSMBeWd1r3ykZ/IcoB4OBYkN
+3pxPfzdEqVb24jWh/FJsarpQfMG/c5UXttD6C+TkG/iE5RJd8PQaZh4l4g2ShRTffGUNn6qW9U5
Ka3WBXVhKkGNc14wjmt/xLzRC/Ribj5ZiijuPCGvHBx6tBCm6VlqPEd2d1I2D63ep0kbgQKR70bb
kl8oEzWoKCbjnZv22tSCOeG1CpKA/24/5Y+bNq+zddZyu4kGelqHUUKeYw/9ZQt2AyuRjG86UJBO
yPx2NwF051jhpVxEqiNRby3ZaXzN5I2cUcKneqQU371P9Hj6S1/h3yOT6WzYBEjAF2D5UpIK5Q3E
QOqVyQejh/cNPXW4Q6S+mEW+D/AQAYRiLHnlbsFir+2lqxU5HDJn8CW0R18uzb2zfrlBt2HoFsB+
NXig7jeoKJOMDDXOomRsOOOLgITgW63w6ndjIab4RU/7VX2YJr0zjqM6ZoDZhSWVAx2AtXB9BDly
Pbp9NezlWn7P8NYW3Qi5PFD2uV1cy0530i6PZL0YM3FLJX1czETQG53ZcAdVxEtUt9Xq+Kmbez8M
st/Yhx+m5m/iNNsaWX1R+GqLH6c/20b3TVsgJx0xk0s/dW1dSASRiuweU+XikDGZqECAQYcwSoqx
WzNzGGWKj1MRoQIzv8ltmUVzVeJOWQrvTri9OhTJBWhqJEQu7i/Fo0ksvLWIYCMV57VLdX+uCuec
reXL7dW4NtJmRc/jF6DqBd82ERUQtqTPOWjC9nuj7aMyng2EFUrlcHuovanX74WH7sozbitEcWu+
vjpGFIsTDMSKiFxT/1mZ9MmgrhneiwKja8HyuBTfG9bge56rRf5gw7p1fS0Z1G+Q3NoyaNrBNOht
F8rw1qpH67kve0s5OGXmVMGsu/JfNY5NzR+72fhcuXix+nopQJtOibHc+5qrE/e7Mg+66PLu1xuQ
/DTc88iZMCgDQ5z7jdo2wUhj5U7Gd+2y4AmPWDeEb87yLlXB4TKV4JbzyMwwAF6HJXsEupUcby/P
tVEI2eDcNo8ySkavVwdAbu+VjpNHdu65YZ4ie1Rlix3+/SicfGIzQJdL9wK8a1eK+UMWWWKxQuzm
jCO8w7+0Y9l2Gjc42I8N7Lqxdl5/SwZfJa3wsoymQk/ezy6q3JY9iL+/xBmFPBJAOSj9fZN5UexJ
GkPCKOrSHuAhFUd04o07WcaVjUYfhArYJtpOxrq7dlrFq6j+FdwFslmcg5MUHcqLs+tK364x77mz
DS4yN6ZuY5NsxFZyqH18L0SKBGO/5hHwkOU8jK6ERFLCyvOwCf4yaymi4Gpu/KOW+b2X1bbDXj1K
t6F5eFu/r70LtbQudeytoJJHldcaYWskjQLzSVuN84x/7VstnafPEqjbL9SLnZ+Nav28vTevjb9J
Nls8zGF470+AHVuFlK1XRKMU1XIk63Nb2MPl4Ea2VxQJ5oFN+9wBvxsO3FiYHRirW1R3EqxtPfez
gPgsoAUEBS9T5xKJUAP3lSJK1VGcjLnjIjaBbn3otVx+TIs80x8as7tXYr6yzQxKtTw/yCTZZbtt
hiD6hPqthS3pZBlLELuysfyM6jfYW2gMfx/geERy0WwlJd7t+/zOcEBjWFJGVTOpuq/hjP2hcZvk
52ws9r2U7sqMvhpMf30bFGbcWFYb82IfCvFGcfMkRKdf9bv8RcnVr1VsVXcO0a7Uu90/yAPQakEJ
lyt1f4iGrJ8arzaLyEIxevSLMp8+dRK1YRyoM9XdlJTE/Pb27t1zmH8PSnPf2hr9FAf2SNeqQ85z
xOk+Em6zPqPzniA9Ni9ntO4wkbbldByxTQ7n3Naw1azGAPxDeyB/bP/tFnmP/nJt0gmM4NJxUQMS
tatzsXuyudNdEgsr54PVcXiYPbd+HJI0D2PeTcDFC1yOb0/ClSC2XZSk1ZRsUbndBTF0nAppK1UR
4Ym+PvcVALBGVdx/b49ybXnpxEAh3ARS7H32jkQPjuo9icyauspR4kx9RJGg+diCPvhQYJN+J2he
O5ucEY4l54Wjvgtndk963nkKc2lQbx7XuTpYyYBFjS3uifNfH4q8nDooQWffpFBne8Y4QxSR3eqW
bzXzv7WprcHiWfcMVq4uFbQXQIJ0WC+ugLzLFKUEtB+lQy4fVUeZHmJqa3fKrVfC2aYoSha9scou
hJU9te0GZ+Khhan9Oj7JuEtmf/aytTlkqPK3uDAnhh568dw4DzKt0l+3t8pe22s7leh2cBMgiERu
tX81rGbnON1KKl9IFzFHkOPqOVHQGoiUtS2mr4aWOeUX2VTYOrsU1Sc/UxbU5/3ec6qXJcttM8zr
vO2C1cpNeZA4adpHr/a0e75jVxaEX+pBDiAGXPKfwBlLI205O13Hq6YoM/GG4sado3NtEPYxbWF6
mQyz28pjbFL9BV0dZbTvTzxsCt9al/pOPeTKAd3elmxi8OvUSnfBDAUhOW6yoJE1tc4HLV6yp86a
s3+W2i1fGnL1e3YB1wbctJKoF/zuWO7imQOiUUnFmERKVTVhn6Gl2c/J8tZV1m8Gze/D7V31O7Xc
JQlk6vRGQbpuL/xd5amOseuYqjGNetFUz4a9pqYPlS+1Qnre8qM2xWP11o1VG64gHc/zNKwj5X1z
Wh7sZdWtozEUbh7KreX2T54LQ4ALyNMltHsxGr66FEkc9LmczWCYdQ0ssWakycH2MqOgqu0a1GHg
+Ci+FLmmBFWbFAjobhI8x1IV1dFzcqV9aGLX6P12LnMjFLnT0rUGf+kcW22usr+/IymIk1AQ/3hf
7mek0qXpQmNFQ2Yxl8PkYqAE2cYI475b7gx1bbHpqpKLc6y3AtXrfKLkX02UV+EHzN4SxVKXn/q+
Kr/DXVSDrFD0/2V3UctECATNKAL7bjvH8CpMkWDqOmmDEyaV8S7RTN6bOLE9rKtyT/rw2hml4Umt
n8trc6V6/X2rKNQB8A4esqrahZlhJWGNOc+dm/lKpAEnjRTV1qG+7E6r6JAnjWcrZ03vVahdjfam
E233AUGQ4uPt43Ltg/4calvQP2qWEMRQZ3aRUeqwqwtMpRAnp0KM6n8YBaYBRQEgE4govR7Fttc5
HTfGTFK2rV9QFz/RxbvnAXoloNE0BHSI9NvGZN5doGWWziU+DkkUOwaGIIWmHKCDZ0dotfqDsNv0
lLilGiYld97t77u27b3fqDwTzgbaoK+/b1B7Hd4RJ2yYlyzoOPKnaiw13yv43GkUVnB7vCsZJKVL
zCI3LRGS6d2u96CF8Q51kCwzF+XZ7DT3WFD+Oy4JDnNoqJQQZ5d7gMCrg25mD3SF+Me+RtXTbC1z
y02jSdPjQzGtYzC0qRUhSeOEY2X1Z4+a6p2s9cpRQN4JM0z04OCoetv+/WN/Op3dxIrSoXfjSu1d
Xdg9j11n+KyMnnG8PalXh4JHBTqXMM8Rfz0Uho326JbEX5ll7nGw49IXikjeuc34838YiTceEHIC
sLUnNOXSE5aoUWRzraYZAi3DQIEGWyW+CWwx72GP98DVLc+C4EOCx9kjBl/oB8xJWvdFmkZdPwyP
pqsURwe7e8N33cT+2E2o+R0ssa4iMOPO/G5WRvPYrELca8/+f37I1vzisNBa3G3bpG6cpipRI8+0
xghTrSlOGH8Nx0mvsTIdPYU3YDMyFVrlBqhmcSvFQ3u4PflXzup2OxCjYM/xCNNfLzOsHjlZM3rs
XTEgpZY7P4Whd0g6FRaFFdv5HzawQdOPyi5Afip7r4crq8nU42qzkt/qe2E1Dxn0xD79twcffU+Y
8sptzm6iz0UVmYL1vqkxVysuL1WtnDMxTQHMvPZhKVQ1uj2D1w7KBl7c1FnBBe+D4CIae7BKyL9z
nXVjaIHXOi8FtC5/7DPj2+3Bri4X7yD0dzaxs327K51Uu6p0GIcp9C0rkH3FysUaXZC80sJp5V1w
Z8WujQgFAcEtCl3mhZFWbTozsQUOO0wEdPJdUwzAGPIkflcq9tKHVikc9c6Ffm3hKIzQwt9AoRcQ
1KZWeKiVQxLlWc4xFKYHScC+N8q1G5y0jLyCysNlHTuGW0Rrj1S8lcoAEMPGPPjUQlg7ojLfv+np
QuA7bqTW6fYaXtkwW6sZfU0Yf5CddlmhN1FcSqXKtrRy7SFNq+xQGJPjx8AG7ize3sdnu+zsDbiw
taJgNdvb6v4RMFD9XhcvH7NoTBOhnnQR900oZBmvwTDprfI5nqzGPhpCF9lZ2pbSBLHsQMboaww0
Rs1V96PqpvRRk8KozsUgxpdSdLl9zK3YUu8kDtdm5s9fu7sRW2XJy74TaIsAHAnNZUS8bup1H0vN
v/S2/38TA15MR60dt6b9w6/scvp39Kip/6zjJ3Veq6CStI4NpWueqqE2w67vhzsrv63s7jG2kaTI
IMFW89rfPf6QXm6bqiVncKSXP/eTtvi2oqXBgJN24NqlEqKBYX5jedRwHDzxfHvjXTnKoHI2YQZq
jVsYfL0Zxiq1+ylP0sjWpSHDpC1pnLpWL/RTMmPM4S+qM9x7A11JQ3keAIIi0eVVsn/HCwTJAGLi
puApevZGG6ruaE1T4a9KqbGJKLFqWAACFUz/knrze4lJzsiS6LlQJN997pzUeaGDwYyUOrafKket
afilWqDnrXNnYa/NLKQbNA83MB5tkdcz6yw2WD2x9ULyeEvpG0M7CbvQT3ZN5TJRm/XOSbk2q3Ap
eBUBP4CUshswH0RugBDMozQZky9TV9QArpr80Fra4jxk3eBVPlemd+T1rog7g//+23f7GLdSEm3e
fIBd96Uqa9BiutoNMzuk+QBxVDGbsITHkT4YiJ60hySvRvqdY5KGRs+Tly5Iqup+a7jySUm76SVp
FWCxRaJ38gnKaWsFdaLFD44x9MVzHGf9s9e67Vs0efFDrWu3Xo+ta1Xyzom4Emigm0Jj4obERnG/
Oec2bUykSNOoqfP5CZNRLfEHLKiOtw/etWE8eia8T2gYXVSZoD0VKBCWaSRHZXl0B0SVpOncEwG9
cnsiHYtkBlsQLeV9Pml31jrYky2i2oL1EhowUNDFVmoQciZl4e+3v0m/sgVdNLgA+NA8BUG1C2Mj
Jk91sTVLYqNzk2Pc1fPog9DSP2bCnIbATmuZ+GzTXj8t+lLnPvqcHgzrbl7K70K38vXId2RluOTL
8NNA820NzFlvy7NTOfwFs1BQoB88N+5O1ZrMzxPUjOnJVNNk+tjbdlIEpsTPIxiaOFEeULRtiFjj
UL4xk0E+w2xamzsLeWWKYfIhogP0jiLLfr8ghCIGZzAE2bIUaxA343QyEjOtoyHnzztp0J6qvd1g
eKQC/oHxAx91P9xayn7E3Y8pzkbNDdC5KrVgEGorfGmVyRCkei++95gn1o8q1HH1VCdKPvl24lBg
Alfaub4yttpAfd5Al3FaRd2Et/fBtSmBEQeun5weIYzdLStVTazzCN5e5i7rr9bDUZmXzrfK8i+1
Ln9PB6RRYJ/wyEB874bqzSpNcXQpI4RStSNiaP2PWMQyGPRV/vr7r0I9Gq7H1l2lP/T6Qk+27naN
BEyk9pV7XArDDnt0TgK7kJ9uj3TtGBGfAMhRnkVSd1csmeJiKNZOlBHVmO+lyNyDh/qkryKa8mx6
0xhg5VKEk1bnd54SVy6l3+4/m4MsILh9MhL3VqIKi9msqr4+GMvivF0Af/19/3ZThaEqg9AXqiG7
W6LszFJ2bcf2wK7tvBZKfUhn/L6UQbun7L5lh7uoxFDUI4lMQJT2KV3Wq7HQ1JwPcpP0IRWTDFqb
F1k2LBoBSEkDKP7Vy+3lu7L9PRAQ7BDgCJd457jfDFBGqDPZ0naAobr4Ta5h2FY52R0QyZWNsvEM
MVAix7jU2ekz3Wu5jYtompVxjTwdud6HlMu0Dhpjht2x5tU8vxuBmtofk8TV43vX0ZUsZ+vGcCkT
YC5hD/3SCjWpVAg8qpn9iBVq9nhJp/knzS7Lxu8cW3xCrItKLdJ/uf1BWWqINi0Zr+0Plpk96T0e
3qcRRYY3YLwwlq2nJDH9MoZee7i9Llc2A48eGpNERJjB+6JS5pjjkBd002pSspPQZ9uv1GI9V5ax
BqUgv4+zebxD9r66RIA0eU1SX6LL8PrWcOtqUmNnLKLBKY1vmleVL0slJ97lZnrKu754FMwv4U21
otufe62YRIbBKSYc82LeD031aJGYQRaR7iwpNt4CKrYPU2XNgxIp9iYk0pQlgiJVLYNxLDQDmzvX
gKI9NsqH2z/m2pmAArBBx0kOaVS+noZeGrydHatEfdJuXJ/3vf41S8xms25R+/nOSl+5x2DJQJKh
FrulP9uv+eOJyytbpFVNAAL650Bz6BBiRF8u/PtvIt+lGrHR1y50iBLyFQqHA6OUmvMMiNbwU3WR
h4S4eOeDrh0zklEK2tCwt5Lo6w/CfbBolN6GwWbFxakTwskCY06dL3MxpQb9gkG+/O3HwcIFRwSe
imSOzOb1iIgCQ9r3chHpJeLtvmviboj0Yt1bfrViBX97tCtFCTJhup8Ulm2usz0xRZqUAZWYe8Qd
XVTFhypHS1oKq/iMqTgvGVN0bhP0EATrZ6+a0sSPYw/4+NJaynKyCcQL9eFkjA9ysvP0YDfmJA+N
1PvYx4aiMf96QVAsRpppyzogt+1fd3qHrolE5jOCTt4eMm+2HpBTwRbZ1Yun3uvXO+NZTPfrQAZL
mO4kGB2oQxdmHuDpauouVR7FSAcHpB1tkLvYOkhjdM531mKLv/uxyD4okFKMguaxi88oh+GXpvVl
xKWydGE6jAiy25sstY+KhPqp4tn+LS67pjqtTpsNwQJdY/bhqOYJXOmmLvymF6n9BlT6/FDOifcT
EFM7IAQ7q/AYkmlKQqiu9hSO+UQ0vvP79cvfT0Pkt74mMFGaqa+3rrOiges0AKgyR2vfx5Tb/p1i
8jqonvpqB21smf/xcPRgQQmPG6hwzPyjKAqxPNqyRCM5hU+T3Ul6Lk8wMjXsb4AxFN4utMqZzwGn
uS1Ua1X9ScsU2zcmzzuMYtRe6mH+cnsSrgy3Ve65cMmxLjXnM0WdpnLMSphzvEdSVMvfDfkKoMmz
KeqYa36PNXMZXDm6ZMUAAtwrWJnc5IpXCgvsT9ZnH6YUTPasqgvkfdPFGnQZzsid53fyn8t7Hkwz
guzYEpGw0lN/vdKwASo4bMUY1YXaHFa3KzedaedOIN2O2OWWomXKo5YsB/7cvvNliyxWx6L0oi5p
jfRow2JJ3snFsQ6etiipLybMzYMpnZ1vWj9V3SG15s4JkU0YF1+4yvgTExapb7Q0+2s/W8lTHZep
eGc1HV5qrSbG5hFWSd8Fk5yXijZzmyZAevSkO8VLjNhZk/Tz+L6bZGn72YrPeDAXcYn78KCKFsV7
x/unVUvlq9lY4r0gyiaU8fT4q5sk6erbJWlVCOxQ+bWibLaEch2rd5pI+n+WZS7Fo7fO8w9LG8cc
aoQ1ysAo4HUEfEpa+ijuoRkIYKz7vB3h1J8pi1rHprfSJVg9Zyneo1RWflKlKL46uV591eY1b0+p
XnafU5e69kHL1nX1y3aacAMa4qL4D4mYtIoGakOK73plOvm1hafrxymWPQYicCML8zRNNq0TTxmW
+p8kM6gRLktjfVDUyv03m7zGOmTk4dNJx5mtQEah6NvHQqFV+iigSyXhYM1l8WYQyqK+ATRuGP+O
pZcpPuJK0/qDG61AbaspdeDq2irjIPOW8q3QbYWI17a19r6UcfNRWEqcjLBFZk/9uc6NJ8+K3kzG
29yo6M1iBTyrOlezo8iyjfDUBpj6U3fTwQ7AYcmZfNewftJZkPYbHvDLqVjWpguGzSvnPFNxGs+l
O5Y/01gfvtIwJlMRwBleBhUJ7vNc8n/wQVlOMsz7RZ99FBYdjIPA3Nd44aVTEwAgSn65sjbMAL5j
vvqDFOX3akkmyN0imWhaNK77AWFjrQQRJtIvjRXXDRSztvzWo+haBrrbkZMvBDsPjBvAvQPmI6Lx
QfNoqy/WEqhO2UoPzBWM+Z9xgvxaoGmAPYDjJ0sSglPzypBy7/w5XlLtHWlM/w0QUS8Pad0V7WEs
k6n1W7zuBt9G7r8MXA+p36C11u4XZ9wKR+AVz0vnyczPlt5+VOTgArVzaDyKSiu0gJdIEeRxbQ/B
6KXZs9K1yP5a6CkPPjT/4U2Ru2WF2WbVfk6aonyTW4Y8KVLU/y6GLbyTXixaHXb4ZpSBhwjxc9ZX
du4rUh/ngO1f5Ngkoujit6vl/KeNRvx1xSnvocrnbD7AqsEbTKqlUYa9Spx5TJtGh1xS1OZDSr26
8tV66t4MWb6A3HWS+Flb1eyrRwgtkVXPko9VEeefVKtZv6dK3q2BlaXaEuR6nPzACSlV/Ewfyywo
YFkmvoIN2RLGhSPdc63182dDb4z3Xl0ag59VSfF5LlbrxUvMYQrWZrHfDQJkaZhm7vSjMpVF94ex
on7Zum6VwuAaDKj/XZ0j4O2ITA3TalwG36vWUeF/H7xD7g5tjNNElT8h0JpofFnmNHk4dJXVhMbS
ZcsPaHsc5c7LrDSs6P+VZ6VvzEdBy+xpjVMvFDDUUTLBdHLxgR2aa9CP0H/Diuae8AXafYEou+mD
YthtFy79pD+ZiVHyhyXbUNSrK4J5naw0EN4gv2ZFW/7CNteANixrjdVdEqdnF0r5vllwtQ+sJRu+
pEnZJUEzJ2L18T/hgIzt3KMMbcnm38LC9MqPucxE2OFQGx/71LY/22o+/epst/xsyKGYD7099lbg
dXb63qoVOzmBJ4cItMhmSMK0bK0BiBaFwJCE39PIcpK486dE0U9mV4jkaFQ0kfwx6dq3c6GrBTed
mF5iXaf4JU3yZr9ycuNHpmZJelhaBKOORbG4lHbovnwzVpmnoUupDLtWROBeOiWNh0BktvWF+l7b
H3IlaSsfXub6S6HPu9HYZnf1V01ZvmC8LdvASxRxbk0e1cHUFBpiE+iyFqHNnvF8Tanlezhu+VcA
FmDAxq4fZ9/z1P57ksQN5kmyUv/BL6L/UoK1QMKg04vvpbXYzSFB1s/2valH99HJGCvIs2zjWMA2
s/w8zupfUwaEKGwtOxeHcZwdJ2hctXzSoQM8a7AS5qCf07THdC01PsPkpgapZoNbv8S9avcg0kb5
z7oBTDiOmtIe1kRinag7OA2amujVEKe3vg1cJ50/17B0SE2xrLVwe5JYVBdoa6KHgouB5q+tjnAm
RVs0fm25rs7BVSYHDI6jAF8Ap4qIqol+YFSpsRWfuqreGH+OmTEp+kzFP7CKQlcCWeuaOOSTon+m
PFA1iL1OAPSGqjJ+dsLz3sI+gm7oLHBc/EZUg8TbslyejXmsH60i7RzfTFrATYTI4mnR2+XFrIr1
pSob9ipCYfYvNyaPO1Qr6TR3R6E/zHmB5mvZJm5zNGds63yvHvoFWCVyoL6SC7N8NJrRjLJkSP9J
Kq4F3BHTtAiWfGxeOtNIi2M+QnIZKfNXD0jxrA3tH7OL5rrT/sF8MMceo+ZvGFB7z7jmBzU5yNaZ
ftXjaiCpDbGHarLouAbVrvLeQnKIk3AZFuek6bJrAiO2bBmg+dn/Z8m4tPy1VtP0mC+9IzhlifcL
EneLhSy3ieKvFdEyEMAAU8xcM6xA6UGLX0Nmjyu5RVpRi65Kc/E1YAV9oCVtUvraJL2nNEkRTVEX
aw6WEnMr3zSa/OtYDul/Va1PYxg7wl2oaiv2c2KoFeffUkxJx6m0SDBQNQWgRGAtGtbZNwfZPa2u
PnTBQsr8IVagwx077v5osOfYC2cRkxzXRCKdWuEyuMCpM5RvoeoRdW07br/oZqWvgHCS4lO7rF55
kBUAWB83KfepRm9gDJ05Zk9Wej935wK22n+GVOT7QpEY6ljCFFOQ/B9HZ9YcJ7IF4V9EBPvyCnS3
rN2ybMl6ITyWxVpUAQVV8Ovv1/dlHmYm7FYLzpKZJzNNVV+YLttsuffXqgWLsX+3tWzjm87v2ges
qoivWIjrQ88RzdtzT4LEftklR/5nqoT7nJIIbxkKvP0kV6GyR1b47jvxFuy+czglohyjHanb7lzl
EvSbnYp81IM6ua076FzVLm2HxLYmwRBncNt7x6mVzPUsB1UYji3oj5tVvKJU+3/jobtn7NLY/r2w
ITOWVJLDvzn0aD8zb60vSzxGGe+Ltq8y3uVdswf61XUFbRDLffiHcVqmKpc+FbYgT0KYXIQuzd/p
e2xS0gTdQTyb+PeQdrxh7jEHt1UnUs1PAPSZVzNFufAGo8jPc5pN5rUv4wd2udbmCQa2qgy7YHVP
Ry99v7DNRF2cAxtFJSIdZEQD7gw+r0iWPiECIpkjqZqqzx2zVyOPX+PcL5hSiFxNy8Z/bLfsSQ7w
dvSZhFThymTGXDYNZwh/NjB4daQG/FN+tLZc5jPEIqcUBJUOi8+zUu1r/0n+ra2wSm68H0Ko+qcT
rdl7srg0+Xqgpq8dMU8X0zTVfJ5JycSaKPa9GYRaOZIUGxs7PPCjA4USj/J9y9xNgdz16w25r814
M9g2eBXzOgTsH14b5Gr20TRm6+yNZ3dyQgTdERqNElYD80PXjNVTmF4jlZsQphgtUoTVJRvWQFjn
7jfm3EDVaDzIHGygLedla+7EUf/f6o/HfDOGjfMihItJ0YJQ/ad3FYgU0YyBWt7FyMdz1BH+zSgc
C3+HAyzRY9asP7JWTW7R63T7WFyvvm/IktmLfg6G6YY92esKTiroJA7LTs94KMLHOaxGuMG08W7N
7njmIpDdLfmQmvUVm5SIT+1GA0Ffe+x+9Krrbk1cmb4YE8xKCz0p+zYh2tN54y2xIQg4sLZo1nnT
OTYwlSJx3PTNyVsZxItsZLMpeVS9sYBKmv82fbjhVpS1SZfTZRz3wXMQgtyxHCRD7mObxiq1+eJl
alu55Fj/+H85O48YQbIRs+pkUuJkupGHLCSoxeQYfkzPNZJGmeM8UP0XrJ7+dSgx29IyfIx8T9dN
YBZWzOW29xrgPLX9nFeQlqhvpqn9sXRH9sTBAv3/iPfZnBfGpDDvpqz+q6eg+gPt6YkiSid3K+Iq
VPy12Ag/SnikzzmMmLAbN34RGAbO+ejM/WOtXAjYfYzsHwKFcIbPPO6gi1CqxZQ7k9d/YeTNb1eH
MedsmEfencNbv3DtEz03pGt6LdJi13nP9PJHDBs/nr/sG+gydwCPFXyMOfvO0P5lRbNfgxqaBUJg
4BENhZp7toltMnnXhBThykZ8YGM8TFsGdgyxADFVgX5A0RCFRT+q4S/hUfPfsM7oGkOIwVs+NcvR
lrpzwvdwZTcrQpuYdxZaChkFC51kSnm+72sRtsXutVtTMuap6/cjsBTRx7B/RDaeVE58D7tl5B/B
B4eiTD5Ou2lb9lE2zNwvbfK9rVrzGa0CKUcnWJ1yxCnOExN7xPq6TkN12SbhmXxdteXXPERTeyJo
fuF4AZ2lpiva/bdoMaHLdTK7TkGD724rwlCoNnO//+eYur2Tvl2676OHFEg6Iv7VcCjen5XZM44R
pMqCOwzQW1Wmi6gvaTXrvmTuVAhYvH1TF7Fhz5DbeQ9q5uxKjshO/JXNWYQ+r7WwQ+FW8RUwFjVt
nGSW+R+huWmfm/1o2QHB/obTtWl/HE5odR4jDepLanT1aKeg/YpjHXZltDjDy+a77VheH+o7SZYK
g/sUu1PBXYFPpEOXALQtGvWcYXr8ke7xOheLMdYtkIQ4tD+nXz/76uAmLXMOGeUsufZm7LLJyxmt
5p91uqe2SDocKHJnnp0/A03jv8rG8qMP6gPX5SFbqf2RjNiIY6YuL7ReSvlTTlZ0g1re9iGJWmJ1
7Jyc6fv7j86V7R9kMtN3/JfExxwfXnKxmzfpIsMMvs6XeFd0DDGusmgOkVD+BXLgXLDhsBz3Tfhn
XWf9GLT8vXlLIsinVb0Y2LoPU+Ej0AW0Gnp1VLiTNc8D/+1laJ3MucTC239XQmQv1aa7rKwchFe8
CdNMZw4B8PP/nwjlDbKGb1tXHU3hDGuAHCw9Ir80Zmx/9sy+l0yk2Yc54pA6no1dRL3Dpj5Xqsr+
4fkz9TnD4DyfsrkKhzO+CGlXBGlDQd0rI96YGr17g3/6mocq8khjT7xlOUt3Sv/Yqts/QuPr28i7
etQR3bp/Uq55VlId8RdmYh2pkigG69wDAvjUe5Q+rckxHQXmse1/zEdZmO+pM95ylKETUIoVxQF4
wFR9a9QBjrRM7mEuXWY6IHu3o3vEx5xkLLSBuHRs5vZmJmPM4Sg+crxTswzLA7qVfS9anbaSxjQB
QY1OzW+/m9Z5yBd/HGhnwW7SO0cZ9+fazOsTJ98MQ0comnuGZta1vRnqEZXEshFIvfkAdu3hBMyF
KP2GvFH4759E5NffXXJDbkbfly/mWBaHMAtiZ/LKS60sTdUkKj/SzYwYRKRpWzTNztuxclIBXLb5
+ykNm+G/Y/OyD9fRc0fuXuZByE5HtuZbuvt1rlJA8mJdVfAauJv86HRmCTmdU2MAnxflfmNvXA0T
q5nbgnQ71ysagOU6j1JsV+tQsW/E29Q8uk42TAUTXeOcOUyE7eAOMnrpmtgby8Ff8dINALj2PPRi
DE+6xMrPeNiI6au35KDXZ+nyq+9s9WJsUFUlJIP/b+Gneewzn3vCxBvS77bVls8ouus1sp98VEiy
RN53LGX5UgFq5+Gc1X80do51IeSk6DB1k04nxdb+zw9M2pTYiEvait6CI49UwFmoRFj8WAWCnjoB
0Cxn73phd6uPaXtyhk406AF19qzieaVAO+4BsJHMgS4d0NbxdETS4WGA8fZyVxz+rVxlHPKBq/gd
Lxeu2dJhE9+d0GseiAexMYielW/Jvi5h4catfTWdX/N91Xt868zSSW6RH6cexNJaW0xu6yS+Jcfc
fim82Yh9QD/3pcIdWKYOXeysBXIU5hU9rJ8qMuuc77r375nM9vUirqd+edaC8RR2VPZpZoz9GLN4
xacGMv5nRlxcw0K+dBI/yDX9ILdueN3IVqBVWGxS0UGm7GL9IbfnLJNdw6Ytfe8UikPEnFQl7g8I
QWf+Nmp26zyr/PhxiKrgFqPhzM/TrV4/bB2J/5jg/K9A7HABDTnChNOpACMfVSV9w8R2ePOlGlv3
jhtSNSOsrqQtU1OrP22w7ikUWlYvmDhk8XLSRz3/2sDafIb3ulcnZgGgxWQ9WgyjRTN9De7kLnBA
lfi7zTXlcwCzTUuTSoc377Dieem95guFDju2P63b6+Et9mkPG/Ob5yN4iQmh+68B5exzu6AOxRqz
mj4EfhEPdS1r/3L0W/1nZ2JMi7nb4QGzhGUsP3pfvtVmG38fvee+b6Onfsx4Bb07Ypnji0E/+MS9
fvKnbetKYYu49105gcCN5eF49oIuDVUhQ6b/70AF/nvBxOh9GK2wBVZHLK5Mqv6n2MH5S5ykYp65
lZdkTYMe4zzX61/jsMI+r/crRCUh/d/NM6yZs3wXQzYXkWutvWQzCAtji9S/IK79712SyR9r1Mg7
b2qT/kYL123KHm+QsDA0E5vrJnBJQfHJScx3E9avlTPtNTyc372ZrHEom9YQ4SDlHP0bnWQHToXy
eT/aFcfNZmhVCLTdu+oE52NuVWxsguoh0b+82m8milodJJcRC+k057lE8sxPh9XAvrr3FCLKW1vJ
CuZVedsXUkKqirs35EdCLknnzPd1Zft4zF93lVj2Bc2W8y1Q1kT5LuERc5X1Ns0ZPbaPiauBMefs
JQWL65hl8wFWYMwn1YYEm2gqTC4QYLdQJisPVlD7w78FgAE823MRY85LMJ5DtIVeEWpC18u9mTnH
5UyE0jg5AyvxoXBVySOAwr2UoKc1UpJheF77icjqxohY0nNllhV1N823xsfejY/YbV0pCDB/GCaR
xQVhTe6vys7x1wJ98WOsN2YM3fN8rih9Z3DCSIaUp8XJyOsbxjdfY1ae2zZpf25rsAU/CXIJXyak
ZGo8pwrS+w3Oevm3Tr5DjV/SlWTUy0Kviy7kAaiH3s9W9plJzPdei57jBgO+TZz2TVYfK7XjG5Oh
FedOoaEohljLz7CtOnzTqyGd8W+NgZ6JustYneW2/pwW04CyUrOby5bo9SHTmltwUuC3r2Yy142N
BfF7tPfqeW+9ZMTpYA4Mw38nHozy/Od+s257mjjQavNULvtXJ+LgTjbJ/hopr38TPKURTseTed5t
MP+R3RT/GiHaQdDamHVzDLr154DcWt4n5ObMbESDYa2cfIbnTXgdkNC2RewSFNJ2elSgq7N3M8g0
2HpAmGiPAqB9d5faRc2U+CIGLJiX+gQrMCZMOd3O5O4iDO5PzexV7Fxe0N4q8v/41yMxarmTWs8t
Z+rrz87pg+cU5JRxAynOP4MJ0NvaL877zGfx8hEP/x1eaPE4T2Rb/0x0EEKvsCIHBYqD7laDaamy
WdQVB6TKPGIsO0iusHwznbqKjwOrYeNbTiPG8Ow2HAh9Dh7XynkI+a1xnas2JpmMgRJHLjZ6igMy
NI2HWxW31WNkQ9cW2y6yH6OZ7HTjY9W7XzaBy+sVXHDVjW9Y4k6RL+x2GoKxfhsddLLAFzOQDjGK
TVy42L52ZbM3h75z47qrTjY4kqwcxzjVebuoxJQSKUbKWKLHFy429g5ifp+QYieGL6LPZvMDIEIu
RZcNbvrZuEMEK5g2s3u7rN4R5QndsykWFTCe6bQael4mxvQLxBBhCMvK4jDFahLlJMS0g59yunEK
vNFlAWxrFzeubEfgcSYu1nrPpOFsSDfpcW/+XqWA/2N0dXVUYSDcUyw6+2tLVp2VJkg0F8wxVFYe
Ir44nvj1TX6hYxi3Um+puqNpi/dtNsFN1g3T354O1txsKHP7c2p20Z3jacqexLaIvuRlAULo/GRq
WDPiPjtJj2vRvF0jBsQWgF2dr+3R+1abViYPHYvC32oICa+btuC31M0uy27wxjG3uLPIIhu4VcF1
7vC+ojFkssmBw3R88RLl6+c9atfjHdDDLg8HEHh8ChljmrwaTP2PK756v3hQd+JOEHnESrA2ifgl
8SD1z96EFUYJKBhO35AWd/V5S+ZGPoa7qmxemyMZvxng9JlNNCQpnPeCIRg0ut1vRRAu3jtli40m
U1whtHlr5jXOh5Ye/GjdoY2enQzjkyB3st3qE8ejwytTVRV/c62Q85P0rwKxPo12vxSuPD5lCxT4
Z70eb140D5rmlXch7prW9U4BJa87tTX3fsWmiUyn6o7CO09pvbKb8vxApXoGE7cW62DN/ymr8BY3
qljfZdeh+ye5Ian92w3OuvAGU3zynvWR72tpF/uI9+pKaZNuN+PVOwTBQ2Jt3N6y7Yq+4DyiA0g3
psE5tKLjx39lHKnsApQv6mJIF/iRJqqz7QQ3kf1q9sxBCzgd/t9gDxf7MlTxsp6k6fuMjOSNEXWZ
YHIL4cnWvxi1T+YBg1nHuzhdC6nnkKYiz9S56csGzuySC11h26DhQs/D4ZlPVXfgIH21W8Pwknlf
G3/4dg8EN/XnABBT/0waatBlP0aWR74f70m6XJ8VigsFJlxseILCw15E3/vO2N6saiNgD7ue9d4j
VXH+pLGkpoB5Gr1np5rSoGhSlTnPIQOcwqzhWLfHrDIpFCXvv/nuyXU2D2DVSfjuYQiSnBa7hDAt
cvfNbbenRj/wDni6YMtU+HRqXogylFzJ59u2RO5fD557LtMWaP5bYIZBfQPWxV0A/T1NRHOPsFC3
aBY3c6RVU0Zxa5aLvyInyrlc2f3XAXhoyUVvXMAdFyi9mHZpx4cxWegFA3vsUpp5RKBu8a4R+YAT
9JAjlHDvXG/rAJ3aYN4LX4WZZjXCIPU2A3j7PNQOx4w2fdEnFtcqONdThRNgTb3Y7sds4jmC4j5s
qRl95I/uejxBr2qxxbGrXZ1SEind8zHXqstOaAJiW1RSbx9+f2xhkXEYfeQ8cDq+qYek0+elP2K2
iIy8+pM/bqMu5pDs2nIhoXA/VTjM+WWjw2l/61Phu5CV4Rq/RovyktsMbpUlEV/DInBGPjjJd/rn
PNmKCxdiqmWxcWRqi4Vs56Nsh20j/FbvWtvbq6/3XtojbLsTVzU+P1Z8cE/TOLORj5kZoxf+cBqk
5If7tWizeOWh1wx7C3j9Tzap5RETpHq/geRr3sLq2o5IFk/de7exrjmrzDBZRIZ5E8bOYcxr4lqo
267W9MW+cY64RAFywH7rJFB7AYw6BbdkGIU/QtZb1HedxuAuB6zsR9aGaj1+yd2dRE7wYlpBL4ww
vzJbq+rsbm6ofkJELPxitk7UdwAZqACWVmswZvit+DTYBiEiurMFKrsevO0XMHxTnw9b4TbKpUQ8
lYrsH3TeUart47gmzkOEvCL9BpwQq9xRbuvdRWAfP9etigBLGwRhcKiLQwWbsxFoLuxDEpISlIfF
sAdY4y++UCB0nqias07qWORdyzZ5q44IT2BSAb0XkFlWDDHMeOvpbARJFXO1fDShJ49SmqOtChEf
aiEqT4Zt2Y3od34rIZh8A+ipLk+CYRxuZtku7lPWc0N5FptI3QcXvzsq+AZkAKcJT8LUw2lAEJ0Y
ITD1GSoT6wsP40EM+7xw2tN0AyCvh/LXeQwq5Offo6sjx1uvm6aBDN5ga0+qq9h7Q5TX0Q8Vt+5W
rhsGw5+drtIJsoA6OjCfg98Azro86JPLEnYJZyDLx8P3urZ0EL4GJx2ZTN+Mdbis5wx9YPNjne3M
OMFV3Hi2Dk7iath2eWNIY34V+FHfzURcz6Xf6gNWEZ1HGTReNN4nQSfVN7qcQGloWyCSVi8QhXMb
bKTXB614B++q4qKd0qohFiZav8Sh4xaDgGENv6l6xpRp4xTkUylveTKQX+/cttv/4yYuRIDWe3AG
KnZ8YoaAB14Jbkt3otvCZCp91TkVXkKMxBYTZEgv1AXBeRyxDnzFuwbJekIW4b9uXexxO1IEzckx
bYoKhJKHD76CtjG8bv4L+gsp3UL0wN//5GCG7sLFaS+KGR47Kf0xibfzFELTc1ZmnXWSeXJ0PfHf
rrtt6qHGVnzDrhiI5h7Na7ud405OH3pGGwVGtbYgi5k7Yp+BtWdFRayJY1/8gwP9YTvmN7YJsT3N
Udbcc1U815dm3rfgLAGJQQm2Ht52yQ5vRGYzBhUBdn1P8rjRKeqeeAYUXCY3TPKIqzSRWycwDy2c
fXZpDcWk8BYowyIS1t8J15rZ5lZnadfz2E/qohFb1UVAUFVz70OaibJauRi+STHIQoW7j/1eErW8
qkL6u3eUuo7kWsAx0LFp820Arx2uTrFHSf1giRvCSH00Kche1jePGgknSqJmjfjBWu84xa2ng8ue
jfPvbpzrx42rZbQwLZ/bwxBYnA/2qF9NM8WPO597LLIqXdm+61a+GTv4fzBB6F/CaFAfdeUJlBfb
ER7PV+VN+uAFG6Ar2qUFExtAb0WcXyqP3OAg+9H2kWryQKfDAgTiEE1XL3F2XA7rjP+8lhf7PNhK
j2dyEKPowsuo05PfJNtwxjkCkZSW+64uvhP39hKjKFiKpa2T6MxB0FK9bivLcjmH4bUhjNp94w/z
5nvNwOr9IXM2iy5SOp5fysYczVml8ZKd944wk5e12tqfYRfy6rZyrn73abaAYNgw+IDuQcfVYRv2
Q+8Ahidbm+hjrjkhyScWPLhihhZeeQrTrwXMrSmqZp6+DLG/omzhhh5BBHtkNbFOnrEGmBE3pNHW
nWHXLW+S31Ru7gayRW8kV3fELLCOQcaFO/5spM1+dnusvlANh8NDuLst4mXB5YO/yUEUiWzA2CK3
Vdy0TXyyHzqaZHODdItsQ7uBXL+uyZW0YNJev8dm2v/z0OIIzCZTdtbUkdMnBF3X3hOKSMOv4ngJ
74JdL8u7QS+ZnCtyucLL3FBfbn0HiPdSH0uwltMSbGhmfCM4Qa1YbDogJfttbRP9A2teHlHHidWH
4JbtP4Py+ruT4eRcjDUmM7yRpEnfdBa7gLKZNlJG1FG54VWdFZBaiiZ2vFRq214OvQn26VlhCqNh
6LPST3e4o9oZNHBd05IVoBTrLWIOsy83CJlWUzrb5D5zYgRaJptpxleUfbc5C9bBf3JLLeTUnkBG
zzWP3t9+tHOdB749fFDMzU7fEP3xJTBIqHwhIkScg0Z7TRlbHf5mv0AyAIi2i1+r1IYOvm70JIJo
YbVzbkMk/sjKX5rTCgjbPfSya381ph/6cpKZ5576ZJ3lezJVY8wvLYBFCUjJ1Teup0ODs5Bw/9OV
QbiDGD86kFSZ7b9FOwduClO76huUQkQmJFFEmnpqSOMpE7+PnlzmYfM5kEMc5msAPVcYd+GCeBid
RqLwmuP23IQd3rIZnnu48wVK/TI+Ttfn2cwk6FKT+uDEPwd4E1a4EV7H43leJqEN96jt8e41XTVe
cPjF+wzZXqhPFQ8qsC9K+5/dULvJwxRXNVqFWnv1yTYaDN3NnPh2d1YFWNQk0wCHM18nVEwxo4Io
OAQjNYfngKu1W6FIgoAZv40DkTDlNqa1LdG+NQ0yEwWMtalak56rUtBBTybOr30UbFJ8Xb9dJyVY
d1WckcHsQ/+WdmugidBauoggqNAEfdb8lstjHZL5poVc/3MsLfBZAna8McfVPYNG20yv29Zm2zfb
WO9fvDRxdZrBv793x4LIiFbZcFmhkvhKT4r1xFl2zEmJbcISPjF6nZDTxCdOGqp/eBGizbma6Dwf
sS+6S1YJN7mlfG59ybgd+LQINbERR4eLhoh9vjnXjI3pJeIX/+XyfU3MtzppLwNC5eHPMuOUnzNy
wEnnbTL6N9AC9S2X8c76jaPSrL/qYA5VxMKy3/tAkNOLjEHTc39MAfmWLvXsHXWzM0WUqfSUXm/H
cg2j4N1EGLeKC4tRw7Vf3TfDLcrl3iLKjBYO0xOQtjNP+Ng/eAhMBW8gKMeJg/3qdpz3+aHR/PrP
R7y6PyDPtpcsDbIPf/RhvZuF7uiCT7s8PAgV3a92zpw+1xCbTQkR5AXnPrOQG6DwA4owCxC+Tu38
kpjQNSWpOZaTznVUaa4RzhmEy4vxT6DuPaSf1/rox8Ho27ueTJOZczlP1xD54FrvyRhI574NGATK
bIIGLkK3x67Ob3zn+I5mA+RNT1UWl2Zwo4cBDVjzsku8jTpyrMWyFqhS2odBW298Cg4zQ/Ite5Nd
Aqdtr076i/ficoeJOZ/T+vb7lMma42FX6X9W6s7cWTBg+cRIsl89DdKKeXh0pXuBemUcCWM9+c8g
U1KfHDZpRXVNuze5mD7Mg8qP5tcD/Jdxqq/BhhnCrfPmTZOz3e+DBzt3cFwSPQJ/DduZNIEo/OnI
4QhKZF0W6Dhug/S6pRhuNxAtNeXCYNvmvem0w9eksueOBQ34GmLUvUHQnP0OUH93Z72GPDdZNlik
jEGw/123bKcH9hPUc42Shoeq0vWXo+Zse0E6DvEaQqvOz2GT7qhIAYvM8xGs2weC2n5G0opyL5+2
IxaXUCOGOtU6cxZcnfdlKaRNtudj7fyNQbaSvzWDUM39iXR+78phWBwin6umLBCbeU25A9F/Y0Bh
pOSh0RzHyEPZHwfBIe6zBjBCMuGvYTjdtGajQdUo4r77yR6G4CBR9jZ6g/tnyubkV4BSf73uedNv
UQ9d9sOvOsTj/iG67N64qh6e7RFcEau0TaeLj+wWjW9AtyqUD9n7/WhBlu7neZqye08l8Auh3vof
EXem8aOjV7+7MAFV/snvIVJIKso2B5zLqWY227hu7X0XgUedzBpvfzNa7VYsjVKU6kW6I0GwE6t+
5XkL2D/+b08dmkSRx61akV+MbMLPOwCSLPH6GqucSUOQ3aqOYcuRxc64YxJJB3Zvr24G7F0bU4s6
yD2eGcauCXVHpYtk3iVQmPTXoKj53rGuWicjmS7iVBUuBfc6wnI3WMod7htgHw3lbcUrmBV7C4ZZ
9JNIJfOLmsYCG2Q+YZopd/46bBf4zVUfve6nOfMjv/CAxX+3vRlMzg1o4J/WpEnCh2WW/B7DBfPm
B3wtkFCrzFfL6wBGe5x3MkquT2MGKMdlRjcUR7yMwzlEqrIjxWS76XDyQBNFv6YJbnH07imApoJJ
1xOX3lnUfGe2vn31ZiWWYlu63SlXi0oXRjZAsxyCXz8dJHA4Z8LORXAaVV2rW+NNXXMXpmpjUg02
NJp8NcyfY2v2xxHTBCy+pkHirmo72bF0LuPC6J3tt9yDdMM7F8/JDY6h68sUNMiH7KTUHxMlwxdc
ZPpKOg2Q+OpXyO8JQH3w3ah/Grh8fjaj1PPJwlSg8Fx3/2VgEIbzhu5+CTeaEJwmFkjMRmbWRTX4
yJ/dddnOZlyC7B6Y0kvKNW2WD96GiVYKBAA17hlSHSRT6G+RbhvHEvuMHG6vo/Srtplfn7p26W2B
MG5RN1kzBV/CQd56igdEFSySZO5hnTt1KoaP7u1/KycAb3ahR1w57Xg5h8fUu0/eTp0voDH8+VvQ
rtVx6ZGs/0YlxRGEv4v01SP5eH5SiPQ0kFXiGXCWtJJPa7pTpJd0w8Zus2n0p2n7LrkAdcCWyXpp
b4NkzzhqwMF+uKGpa6SnSe2ekiiZxQlNK+K5hRvMu4PJckdph8HgrfAy77vUi7ypRomgyZ8qfqi9
NRWDjHTD2zQRVNlglsvvTTi+e06ajvrO3k6R5UOyJPXtEE9/PBrKT9vEy1w02OMEJzdqgvRGtAz4
J66hQsWUM0Z4Q1W1TLh7USjLutiIv3ZI17d9d6b11klc863X9Ra+pPpI9xBiuT0+XWU46wlHHyrA
4CX2e0adH90dFK4SgXk3cpWrpux8rBH7F9itbcTZc6zXcsJg1ufGccZPHD/Yh3fXnT9kO3TyjFQL
vXK3bUD7clQyYj4f3Tei05bmlTsc85MNhZs6m+5ZuR/0TVQTgct1zUwf3hnV/yPq0NjSkSuFjIBs
5FlukCJ/FqyYjx2ay5+YCkC3hVMz/U3Qquk87TN1lwSSFO20WgFzlqNv74A+eH5wvLVLkTZ+9EFw
ePdrb9M2yRcIkyafd2Qe3F63x5aHQ9Oiw7qSh/cp2TP25FULc2WiPZTiHF0j5TCB44OgLDvuXxon
jdfwEDW8BTqJv8nKtfO3ZDMHd9TuEc/nxEcoXlSuDaZLwJhWXXn9rC02iIzT5DRMXzjYy78tL2Jz
q0fO1gATfX8oHRNQYFdHhjONmZH2XggoDZT8E9oSFIUI6EefheA0LKmznFRW20eck0z838E3ic8K
E6N7p5JQcCXVrf52btpsDU6xCfb+5n+knVeP3Di4pv/QESBRFCndVlbnbqe2bwSHsXLO+vX7aBZY
uMuFLsxZzIUvjDFLEskvvSHTk6x5Xw53RLZkHYyfIZriHWUN+vWbiUSyxfOEWQhN+qr8hvYWpC8+
hR3vmI2ugKPK9H6YFcirDcjxLH5YzDar94ZywXaRkUjJy5UFd3NRD0F/aCDLtCfXoOnOKHcBNdt0
Fj3mFuxru8NRpPRA3MxAfGPSb4h7ITZiexS9BdCWqHtI9Vjda9214U5HXajvlD1bP+wJ7WImq8Mo
jzSWpvnYxt5YfU9b3YptPICRv1nRYtUOWwx6ILT43GGnjBCWF6mF655aa0yS+6W2yp8Ux/ML91ka
H2HSxPdGq/rqOE5h7NwCEvc+Ik8V/yy6fkbkDJSzBBZcNNh/lUUcUVIi4b3J9UBoBlVVxFQlwE63
kA2gIzG+DWkylZSJBxTTsPOrY5vQDBDPWTDVHjr5BLHKig+B6JI7ZJiXbt+S6qYPLRXGoehtdLc8
o264LbFA/I2Jj0xuAB4Or54M4gdJpTHtgCN2/4TK1K+VDe3qwfXGpjwtjdk962yy068mHYjl0xIO
Y35yuzns2KOwSHaFrgePFCHVrZ+EmtjC5Wd9mixUb7eZzLjlSPa5domAPbqiVE0tarRWIY/G2Etj
B1eheKGBHf8ujcH4WQHjo67rmSYCHezz70ZekCFqC++CEzMjFe+dKEtJn5Ip2uOsuo68XDsGoEQ2
e9fQUSh2tQlMF267ncp9amnDoWu/6B/FFDG8swaYQmQvdbrspgKW6T7TMXjCARk2+6QMECTHpF/E
V92DqNpZALOzo6l08EON/NSmD3oUj5jHPcIaAWrVT8BiVjUcsDxdXsyd79D7PqRqnmoQD+ylHEJc
0XyJksEQjHlWBcLGdsbpWNP7rLkUcvc7HGL7GXiF+MGtPqgVS5WGB5qNdfTBisy+AttPjO6eo3Qs
meCAMg32ST7NI+HHidOTJUJBnq1miktg7kW5M2iPv5Z1JPujPVNqMdMKy/w+EpiowO0Lyv7JjJyq
3Q31PNylQ1qANwUcSelkMwm8h3hRmsBi44Xhf25XOEvKLu6nk2HR3t7QYbVOosqUCc5rgt0DaaNN
dggCFbdOUtTyEc+JqDkoY23DtIMXP/GDim/gjHk/m4U5GfnabEW0FHBarj7YwcTQo1+GDpgvkvaw
YsZybm8SXXr53jNBqKXw7cDiI1buHrnjzOFkRABYAUd4LbcjzfKPANRn8menFuF92PRF9zB6y9LD
g9QL6AUTOgSjiw7OS9tDtT/S0w/0Cz+qoH8LdSfYjoFpfwpKBrvbyoopd3UUeQFgvILL2IuADM5m
D+18AD5wFwjD0YcC0sNtmrLpn7WJctKJOh2APjUWIDpVW0bwmqVTTz+0KMffDkCExafsaqajwZjX
vgEuT6KpitQ+AHXP2EhJnN73pTWCTgUj/xH2FOgv9mmZvZB8ej+BPKbwhnXY11soXYKKFYHQ6KOq
o/A7OCM9HyqkPB0qCbz5YGxJLQ51/m/ZiVKezbmj5/5TjFUzbsDTJvf0iJr4BqeHfECPK21/TyKi
y00zCNx/jWggG6gu+NoxiftyMJ2+Wm5KjnK4y2QcP8VhnsDQ0Bzlz0TnAi4AyIDwPgIt7d4ALI/t
XZ9CRwUsyRh3F8xdfZtndhJs6eC5X2pEp9Ij3EEymT5Pk8rXjZVGN5aIS9w1MYaAoMOICfVMrM/p
zQbMvbdNJtvqy1imnDIhEkQtkUvDBsEpzK7b0+12s0eAuqjtq2mGnTKLKnzEOq4k6g7ZtGcIIIN9
noy0uCvDdj/hq16CSKnnMbjnkAGxWIu5D2Yorf6ULS6ZS6BdrgjlQFRSkH3dXWu1hH7Prkp1108a
2oGmDcDla436fkzV8ho3Dni5lqa8t83tgKmbl5rUNCIZ5qecdXgrMBViDnBFJZIKXcRbE/iAs7dx
3hj3uQ0vcF9Ykg5FGdLX2/QNSKutCoVMj8BxUvcgYjeXx8lgWIomV9EcTTcGXlu3sx2fpApieRji
yF7xY07y2HVjUIJxS1X1uORNXDxzfkvlB5YxTj5ECtrFmewfIw2TdltW0QBglJdILo58lTArq79H
IWhyb7yqKR7CGUK7782ojgB/SRdqiHh2Qb8Eye8FpmvjM96kfKIl5cXmU244brVBYi2V7LZkyXZ5
FznlrmGM+qPNGeXvdWuUzbbW9JBIsZbwuYUXMH2vO5sZWUzGlu4DwCHqWA1Mu07V0GgyR+wRftuE
SDgeGn+mnalEUhyHXg7jU2eVqYLcl82f9YiOP0uo3IWwYDe3bjmF5tHswL1u+iVkPIHkAxd7EcJX
pA9VE3nyFCjMZkqVxQ8NEuYeNOcy4MqmoX55kQ6bbSimKN66zVxb+xxJa3/yuD63oC2ROXUWoRri
19S0n9ohXBRzKtyVSpImUusm7OdPbRq4zyEjHovUAUj/zpQdnt4WwCTwzmUE7blAvhlWR+a048YJ
dP2dUQhje6/wbGpYGQE15OXE9CzIC9MTYHIr3QtbL7RqVC9jpmCQivfI54T6YDU0//0ZKA1NqwL4
KSlYarY0A4HX7Wo9xsY2SVtiW4Dyo/SnBUD5yZly9xczB8hYtIOScG9P9WTvlzKfP3GKGSdCxpw3
rjWX1tEu0KJFUGGQH2vwh+Vd6Y1zdxPWzvCZA7469A19uM+9svxld/b8G7huDIOsNmYwYS7Js+pB
fBI0XPhPVUK/3fTKjok3pDrvaEzt0mynMAiWfWPb1E9s96cSjNRvhujeDgzgykWiM928LvOwJPw4
RS48Um5ALRnC+pEhVU16OIF58cncR5e8vGncTRks3Hq2h8TDFupNUe4x8XDAv9TcRrspQhZ+Q1I7
fxk8p/tg11b7dcr1fMqQKYpvavrUtxqltJXEOkK+yTBSAcer0f+npxUkdzUYuFcRNW5BallaFTBs
Lm62vK6nPZpWAR1N7Fb0yR0NN93NdgQ1yBtR3ohcwA7HCqAfkg5G7YJIcMPiCaOw+ityt9FLPKfG
V6svGOzkmmhyhzZWZu9pVA7OFuC7e6eTCSIJjjsSIJSJqZ+dagASeSDG0zoEZbQH6J6+Ogi7+1ZO
1Q8T++Nx308SIQIEFeCMa7cM1XHCv8OjIwjk6KWblUeBR+zZUCx5n1uweDG8maBXyAwFzkcHNHPC
iEZMH3W+1F+UTLGdsq0y+t5x6037jP7zj9oA8bUBZBxOR1Tpze9sCZRDKVNM6iI9To8ITMhVMW9x
JD4iTZruW69v2yd8XhpA1fZi/VT1UlCNMIcrdqVGTXsXLrr6EKP+Y+/rqg+fYiSkfhHMtdoZfTYL
CmnLBllbZNmPgkndBAS91tQ1yyhB2dkpI61mKIETLTbJ/FLBWQUb66bOSQuKs20E7p7mkUCDeaMa
9Cm2woqYaMgp9NCoiJEz6hjQ9Mc0LIeAMD+qV5zYR/gtdu48hjqkFrISz34dAi3EsS/19JzEWZjd
KoArv5Ue4tfWqDjLOWfr3xbp0u9QvMv1Fmmk6LMuy2Q41fECX0OH2jsZni3GB/hh+HwN3tSDpxSx
Pd+4CtQpyeNAN6RM8TDdpN2kvs7jBExg6r0uOKaMpW8tSHvxocI9xSQ1ate2MYRIeVyMZb7r627s
fQEFz9uplKIVxuHo6VumpG3OIaz5FUZf0oiGp5mkzEDRlNg5VpdUD0UYIHHB7jU/pdwWxRHIFl5P
hp3O7Uuq+uQpbeflpwXbwZ8sWJXrnBxD+m4o6xDX+NlZICe5NKy9QHliKyuyAL9QtTSBohhozsk4
SsOjgzYDQ3lHluFukuSXRzrykfVtaqfxYykHoz1AalT3SxfmzVEhCfE17qksaK9W+QuAzmLcjA4v
jm2AUsGWiInaxhio5aXMemfe0EiYQe82BjpsoaVAs/TGTMlDtT+Hp5Ae5V6YExP+JM4tSeIy1L86
4VIkdEALuk03qklS7SzBc97ntnGwIRD8NLPMVr4chf1Pv1ROTmtFmU/BkuZA7ku3f10tpAGLQPwn
VZCF59wsAC2xekc15LFAuwooM8Ok/mauBmc5QDYvnlwa4EQNFEi/jxDoaZq7TvvdU3lk+D3ttQ81
/IRkAyU6fuhAESfMgCr5ZNEKZ5fNNrMAMZdxcA//MIbnmTbeY2tl2XSEl4kJr1gnMiBo6g+G1dGY
MgvhRXuny2qOj9F0/aM3hlO4n8cMK7EW5ffyxPVExuXlFoa+bMcM66DJTTP2k0ZLJC7AjkQh0zFu
os61j5WQDvidfztE+coMpbdBmNrO8LtvnXIa2HE5KCYSp4hJDBouPdBAi5nVj7SJvMeE8IY6DIHk
m4Le1dzEURCKvTFp+g80JEZ7r9EYiXdQb/WLCBYLyLtdRTl2FY1+6qKaW77tSfKMvIYdiyQOuD0a
FwzkNswTQnu3pEFFf01U+mAylwLjVES2s+2ZvdB/NM3yhSSNRG4sTQuqW8s1dVwce37MLO7QzTAz
RhudJF5T6IZ+8zKohM5YGUfbeAIHvBkCzJRu7crM2pWOQir5g5pGaxRBHPHIeyaWOI6JYxh8+vlZ
osf1JSjrFvGFyAaHv8TcIAdUu7rmxqSCeQlHnULDd6oYiBCEqmFTJsDR72k70AgLy1Z+Dtw0eOrC
Jbg3mdQEt7JUi96iuWGMe88brXyzzJaab6tQop82dWb+G/fB6qsR9cHnGfDo4qcocv1m+BFjaFYA
gdjQVRxQBa8jemNW4OV3yENz6dpyiH6gZxTpI6JymCXOczYryh9kEXxDV/VjENUWHXhF4bV3GkZ9
fIaogMfkqMA+aQMQPXx8tYBmbOqGGUTpWjtZ5PU2xWzQOTEWY1QBOiYJdnLRLuA1kM54b6RZX7zA
eeif5qQfnu28bLmmAbS3oPGj6Usj1/oE/shwgxYDsDE3zfV4yx0XmB/YjRAp1GwXA5A1x7H2YUCz
BCIo+LUNhekqvG92423gTmAlHcNBLZPhXb5VbmiZ4SbFYumfmgn7ClmDabyhaT987S0XBDh1SvMS
dRWQfdRwbktQUs4+mBnBodsUwkcL7DD+Fda9Ne2AjCP9smpmiM0C5CM4OPRdOgQDbO+LE4joM1Lt
5Yd0ijk4sSy606xK02QME8lbCDqh2CRsGqT/yXeSvZPaqErMsekdSy+x75jKdgVu3LS5H4s+A5ND
o9r52Hnu0G6q3m44CMB/AtoJIRFTkj62D0sQ194mRKzK2bZWsbK4Q/KavRFayatqk3o51Axa+id+
6vTSEJwQ5jdqjw6qcuxuv0A3AE9J7FK8LocJZy6X9jOST0x/ssytfrbeoJuNFSqXUJH1MDcAcYAZ
kU0HEjBczRG2iR3k8bExJ5A+iOJg3UE3yG4fxOLFH2n1K+eBjZihGSpUH+yt2iGm0fxndB72oK1p
Wjp1uDfTEUUY/teh3iN/jG5Bohek8OAzIvLPu4VzRfuIxivSDjrZNcPYJYcWSduIAisaHoQYzFVE
wI3ul8U23A9hIOeP+XoYaU8kVLlV6amPJggQ5A2cKr0NGzezUdjx2teBoed0zOHYP+QEBOzUCmxh
Q8ZOJaGhH791SEP/g2KCvJNGLpE20m7gbkMJiPoGJpuJgnNVTj7qRM5N02C5uIHYAipiIbNiv1Ln
O98sGqJfLBCapE1gjmhoQt/UH5TI7Go/NINC6YaAvG0hGfkIUQz1kb+L0k07TpBvMqEqc2fDLMoP
ruznb5ke6WwvQ+SFO0EFnH+jKevuofiuLR27IW+mvDPsE4DC/mawB/pIhls75CXa8b4zPRMZJHwr
WuMD6tDwJbLR/ogSm/lhakX202CffG3zqbyPZDivtJGAG9QJ5uInRH1zZShbtMs8ROz+iXIDMzvm
L2razMSvW4+dPt9mMs+ejDRJne0CLjjZOBqowSvKGCFsN3yIYachz0zffqFSJM4wbN51UzW+TEmy
dC8l4zp4U17Tfc7pSQINRYj+FYTF6B6Bj9k1KKCCmxJTSO1s6prC8zSapdF+YzBuFlsxxnV1R1+j
vCnJr5ZjAyxG7CMzNKA0AOFCpCefomfyEPHNCgOyz2IBNgJmuwMDt5hJ3SGng/PDpmauVNJWtqvk
uCzeDKOsyEieK2V67LmokKTJXIDTIaeE4xYoW6t6BOaaPkCmaZK7scocoEBmDugqDe0CtHAiw71D
L7kihRzWOWiNCuMzKmhQ1x0rdgsflIyyt+Cygu8ocIXJU9U7TXLACkMU+0Z4I6BMV9QPGDjX9caK
TX41RBshboQL/BuUtpsdMyvPohsapCV5G/ZEA6isdjZfO7cyflGNF7zdsdTPs8ol0Ms5adQG2cg+
/lAD/TrY4TT3+0xMVPyLGFoAsHZQHkDVJU8WSkdIRZVltTzEdW1jOwvVBgM40Ldh/vA/IAOV0cXd
6Ct3iG6Q56z0/SDiwNssep6s3f+IwG4koNjcX4IBpywrL6oCyR1ZZPsRVeDpAArdLPmnFkAJZVLN
p6qZC73PeiLW3PPhIE6k4xV1zwtCoooEB3lN1F2pUda//0Mal+HnzKCn6n0Eo82t5ZQ2uBDwu4I6
85o49Cq0eSYkikgIPVaFFCX/nQmJJqtaKIye3u+RSdgFiB7tYyXchxlxmC0dIv3NCBbqCY88kJk2
2LOSbBwiYGJfUd+8JBSpbazjGQtpbJnOJEENtjTtMrP3W710hx49TGSy4+H4vujmBQ1MpRGHc4W9
ujrYZ3KURkgbd6YM8fug+cAHDL/YIMzX2aLh0z+giKozCNnvL2pdfMsI4FvgmTEPOvc0KaBAjgFN
R38cBusJGIN7lMIytpKBzIGsC+Ui8DX7vFXLrhrTeoO5qbetxvKaKe+lrYVs1//7Iasm6R9bC7Wl
RjeKlzzkOep7wKxc14pvoYsOVyxaL35O4BoYQq3C7n8pvKpJZVo2va+YHx9t13YeFLJxVzSrL66i
peZt2TbAtrPPOYBP6S0Qor7AnZXulHRO5dg4+/e/38VN88cqZ8rYdhcqUFhT71eQon0cKsK9y3To
C0pcxU3SAKQk5xuunIcLnwrLHxMTU8vU+AqfPRoG8h6NRtn7Gj3EvVPN3UOfjgHibdD+3n++C28R
LCioGgVcCbX6MwH0HrEl8CBJ72NUJ+DPdso9AJVkeP5f1xHsBtPG/cZCivb8sokKrnNALOy+pLUf
ykUAFV2m8Mqe+FtXl1VII22p4Uj+pTiLWCO4cIedFyC3eHDLWnwKvMmYbpY4ET59wEBcsWZfv//b
SxQ/Kiwlubs0AvLne11gdaLRI2p9UoT+c+RQZhhJlu6nQoVIKq9a/6kqUX8LhLgifPuvUcfZ2hrT
BE+hOY7fql6/7Z8nmqkLRLB48bvBUJafAvRFekkaHgVwVYjSHzS4Q7/pycdOTAVUTZliOTd9Dzvh
kJpeTV0VwClmRo9ui5PpOd9CiQicUwGdFhBBjg4ok1bXC29y7TCFr4B3bzIo+fkeOygQsjmaJyAF
s0V+1M1iV1euz7+3JyrXBAYJYkbiXXPmPmh5WRnHsZj9yE3VR4SiwDEskfn8/ub8+7ytq6z7hRsa
c6Sz89akRiqZacyMqpAZiIyxg1wYCX+slvb4/lIXH8hTnutJJBSRZXr7zUyoqosbapbCL3ufSjqz
K3Twyqm+9ECYXOAgZyupaLS/XQUBKa9pPInJIGCi7dw6SB8sFHVwFq65DV44AHQ2TXqrVD2aqdzb
pcA2F/AW3ckPKZDKTZaP6EP14ypphIChiO6QWY2+j14P7FZkxhxduVjWf//sELgsb0kNZZW5wNkF
Rjc1yXtZTz7tEoMWYs68thyB6dFxuK1rM9kpu7xmQn7h/bp0AB2cyrhmcG5++9BVUMWJ7prZT4wY
Sw81Znvd9OPeRvbmv39Kllp9EiQOHhhJvl0qVAki8il7M5HTqxRTD7uLWa+yZX5lpYtv8o+VzjZN
VxtIyPT57HckoS9gt9RD4ZUz1Bgx+DUqJ8xkXXV4/zxcXNRjmmhjpGOScbx9PPhwFNAuhI4W8MYP
Tkz4M68oXtxCWPe51YvvM5PXH+8veunzSWKe5KVK1zzXC4e2FjLUSUc/hONyU+dwrAwJ44EWdXPl
pV5aylVCgsXzLIEi4dvnQ3uaEnWsJn+UiIKPsoZ8FA//9NPoXYlEF94k4AnTYexBLMCD6u1K9SzL
YrDU6Cft0D2hImofZsxDPjHare/cIAS+GJs/33+RF9fEKgjOGTEQZObbNeOZjqK1jkcHYME5U982
u82QmN/FE8JJaASYyP/MoMnl6f2F/w70tmURD/CjNdVq8PF2YbBwRYouUk3QcyLo0wzbMzwwfpV5
X/5jI1ISXvmOf9/bLChNhziL0Yc6N81qOHhjJNoaLXujpWZESy5P4/bKN7y8CiktybPg7j7bLVZb
oO44dbWflxPwEQ/Y/rOXKHHlYf7elDwMXrQuoVX8/dksWqdyCLrGb0b0zEDvtMtR0U8cdxHqxb/f
/1QXFlNr9MaVC0lfxz37VEy3Zl3HUecjuGPcdtgPHqIpyB9ms7pmuLRu8bexwEaCk2xIWaupwrkz
lzc6DgOFoPWrqq27X+g1U0WJfs4eECgENT0wfBxuIPkETzgYZVS6FqH+/ce98AkRQeL4Edsxgzsv
S1CAXIKUlqrvBFF/Z3Y9cBf4Rp/fX+XSSyVb8ajm8A9yzqOeGy8l9lJl70e5iA7Bkn+HuZvvtQRt
/P5KF07aerYx+9YUr+L8eRgujJE16cZXyWIe+8kNE3rYiEEzcx76I5Kr3X+3nKYmxMjXpAQi9J3H
hKrETMFGmsA3G2N6IhqgKqQW71ZAzD28/3T/JpBnW4YATtzhSK/41fWG+yOHhukXgYNBFEnC/cxv
VsO6hok59JwNrAp50zpN+Q/U2PE7ZgRizz1ofhTIfF+5zy58TzaMEFiQ2ORt5xEJZPMkarHiFsD0
fkS7ljGlG7fGac6B17//zBe+qGcjOMx1hisSYfDtI2udZ6qP496PQXfdGmPlfArqPofw19IoQgYS
j5jdf11SAiDn6pQAVDASOrsDQOoURRYnrY/FBEoOjtoze213JrLn22KEsf7+cn+fQZbDhBFzFZMx
oj7LZJaRdlfUuY0fWVHvI3hRHg2e9coqf38zViHtXQ3LTHp1Z+8xA1csgzFo/LjzlgfkdtxjFnqA
q1epl/cf6HwpvpSpFb06Io/CNessLhi1RLm/NxigN0N905Z2C1JVl4fQif9rwvLvUhx220Vz0PvL
spEBDCiyJjN9nESKE0nLK8TBcWVlhVfe3/lXOl9p3ad/HD0LAYc07UoMKqJqPIx9oHbSQL7j/Vd3
HhPWVaDQmJTpFlXXeX0yJLNFpOgt3yIbQXHVUZ9t29M+ObveD52V7FGF9O7xTGn3ExqHVw7bhYfE
qcvmbFvkKZRibx8yxSoZ7yIkIwWgi5vCcPtTvJIN3n/I8yPNQ5IOaQAvEB1dGjlvV0HMS8mYm8Uv
Ugdueg4PNUbGEx+ZGFQ3djD/0dlnXe//5iiCPQkN5+16/WKQDQWG6TMYNIdtvqTJa9No9Ojef64L
+543Rx7kgpIx/4oEA2if2SiUgL2Chyus6WRBY6mjkQvHBn2DK8td+FggT3mBtMM86GBnwcApa3Dj
8A8omx1ISHWS3PFxtf/+Q9nr2/kz5vD2uOgpO4SpMcI7vzhEpxKKWVB4nPjW+xyXRUSDQ5btx7oy
wIC5uLvF9FTC6FDIdsb9ohaCcLugkgl+dRBbI4wtBE/cXseH0DObE3vbareN64FwrpdoxgWBaxVa
OvO857IpOmOHoI56WsDq0LrJDFse1JjG3leEmWfUUCoxgL+GTyAYimF0cjMFZtpvUZApoi0uPSbY
cRCf85X4e+kDuzi1WSYzD03D4u1GmkKB7gyqpX5kuom/wDfcJEZW0kyAbPb+a79wRmib8tqxcr/Q
SkoShCzQk1+QzYqGLxoHGx862rjrZV/9M83DFbflNcacfWSb0YHNQVn7I+cFg9uMfbGYLIdNH7pC
S5j/xmjS/RTiVLFF/FY8ou2B83OOX8n7D/pv8vfX0g6lChULbdDzaJtnYdLWNXAreruhc1sVMn4F
D+G9DIbrrF6rLpp2UR8+Lr1Rv4q8rw/g+tXHOijFlxElhMeBluH+/V914Uv/2/8Foc5L+atdn0+W
FcapxAYVgvYpbLr2Bt2P8hMIuuTKC7i8FKMtpq9q7eu93VSeXJAyMBRfujPRjCwb0DpOXNyXBgCT
/8VTrV16QROI+/0sMOeDqPFVJ1oiZAJ3CZHsbpcZUfQC47x7en+tCxvYXusnRYtbYjR99lj1TAqS
tO7igw9Y0s8hud2nCTDBfZ8hCvRTiNm4ErwurgiTce082fxxtmJk5HFopcXiW2Ol4dgjKQnqDaeX
PqQPm4XXnKnP2wlcjMRJ22FKQNb2V/3WDkal67Sb/TQKxW4SsB6HCiQV8IwcpGj40/Rs9R8z73/X
ZE9yEZPxMH482ywROM48dLiAC12+AA6BzwkE+FiOWfz/udQafv5IeLqS+XU4uLO/CDeJ9wXmA895
CjZoY2SmmK9szYsv08FaVisbT8PznACpYOVGwEB8rx2t2xGB/2Mvs+z3Cp4/hUtVfUYXt7qyRy8d
PQGLSzLDZqx0HtpWUF419nQrHUhHDxMCg8euamLkkOBwv38cLl2wtO1dFpOu0uenPGkbeN6FN0HT
FwwpwrI+QVO0oEumKH+NZD/YYuFSCgD3Spfm2srrsfnzOyJ+mhhzwUOCTNzWuQb95M2Iik6Fd5KT
1f8aohZMQaPK4srS1qW11xkuhw1rW/c8rNRONTCAT/mqQ9OURPIuGEA0zvGwQyY4cbdYjUTTrqAs
GrcKiLE/w2tNkOAPvBt0tFxrY0IAiLZuIUMkrmFHo642T4G7aZy6xaxoESO86BHdn/37H+zS3qAL
RPLDXEL+lYnnUR5YM3Jnfp252WH0DL1DOiAjezTdK3v/0sVFQmEK8jjurfN6yRyQeJbjsvhDU8+H
sIzaE3Y55c4M5+Uuisr5+P6jXTprSAUyBiTJd2j1vt0RwIHtMET81R+8wBMH2dv9PdiWIHwa7FK4
fh6sqhJW2nYv7y/877zoPNaDGIF+QKgnUz5bWYXEOROBC780JlGhLRHL742HC4zf6dptjhIchHvA
qSuN92OTRqgb1NBfwFlOzuuIbELxCOskFUjLx9CZglKO7q6aY6TiXeQF0kML99s8lfWQfMpRQlu1
coKqh8ARNeENGPzlU1IPJhil2VFASEGvyW9dCB17Cyep+7l0y4JehAtEaAd7pv44j4kG0ezWE6j8
HsW7W1RzbHyD3n8xF3YA3Vo0wjyiCVn22bU+JUWr4OxOpPL9KmNWWZlxm6TR+A24bZId2r6P68N/
X9PStMjo89PyP8+7KjwloqEz6MCXcOt3dVXMbDtuhj2A18CCrDrQ9PjfrMkEWjqeTUv3LAFpQrrD
U8Oas9QBH8EC0NxxNxwcY5o+DKZ3ZcOtMepsvwG4IFSaNu135hpvdzoChfYQIELvhzneDZugw8Zm
6yDcfQ04c+FISXrTDiWSUuQFZx/QQyEW4lk++RK1hwiFCdMy0PbJcStFqzVF5j9alruknZPv77/R
C9eUlEgskz/zB0Pht0+4jEmrTIfZnkBmHHsIFc/eHssee9gPwhFXxpeX9il71HKkhdwN/bi3q8l8
QrMWIpVfd0uPtlGHEKiMDTHtdLegV6IQML9yD18IIYwwHLYoxStNnrMt45ZR2NlRvYBIQlXzvktX
erCKUgXkMf+uDONeF9qetoXbBVdi9ro7zncP49I1/bccPIHPlkYNrTBbylOfO6U+cfln+7wDoNe4
MvFxlJUnhW3VrmgSY9lUQ91ceduXvq3yKK4xKrDp3Z3tXlrAOcm5xa3QFc8uVkI+hgc/FlxYju9v
IuvSShoN8bX345F/rX//R46QWqhqFWHNdyVNEo9R4tBUhXhgFDtUepiIbLwlr+5t3cMNxvOl+Fa3
dXECpOV+NvPCBoUIs/EHp6BWNzG4lc5HWpk+0vu/88JxJlzhGiIFWRTtsbc/E4xKp718WnwZwd0U
fYcSeAsL+coq62E9++7wZWDX01eky32etRjCwkEQWUjfIupnx2DI++oW2HV40+MPBFF5GBsbXo2V
3GqMOFF7CovlK33cEnfSKYXaAoC+OJo6BvSvIRT/ak2Q3SgpCxuTk0XobouiGGp+6PVAMaHExOor
yGfoHonnJfqHMlpEbZGENsUt9WE2n9y2xnRZSZ2OCJnmGpXgqpv5SHFaIcDfcVnfDfOc/JhkVD3L
OAx/i0rl3S4YrRD2boAB2xazUoxqUMpvbmxU6cJdbqi5wCFnFDe22ebF1/ff5F9wQsoVRffeWitB
ZpHnRWCGYCxiCaFDGd3H4idZQTX+0yP28wV+ddQ+mbKV1LzxoMbbup9QDC34MNGWRtr8WwMSz68E
oAsbnY4+R4n+HEnp+TTBtRC4zGpL+nYJ6n0TOtYnqnz5hPfg9OH9h79wV1ITMu9yqUd59PVi++NM
mV5TjGXl4K1pcLcg5dbVSOkkGo/hsIM3+sKYIfrvBQ1tFHqQwGhY8vyyDJdYxEj/26hB5EqdSBu8
+DAKPGheZ2npa9O29bydHRQXVJCDgN5a6Z+nEFE7M1xcLNvPbTjcNqyFY6OwAEB5Pf8CfHs85Gb1
/P5rvRAP2E80j5VklmGdg4UoHfXQFZFkqq3BnyJ0JLAWd/Pxqak9sud6oE0VLuktFOjwGuD5wgWE
IT1gR6A7XMne2Tcd8wXOPX6LoFJR6IbqhHwWkur//ZojkIMMZFIKkeQcKTfGeKekc6H8tHdGvCk1
NtuRdc3v/sJRcFdE0ArZZIR/3hVPOscLJAmZPyF/v/PQ8sJqrTP2dsnk8P1v9tfcknuAGtBBqsrz
LN7e+l7/OAvg8GHuYtHsN4OGXa5y5066XbyPDWc56VnPdIrz7lX2g72LDDfZLfieXHmrF87jijjh
y9G45Zec/QYFBwFNqUT7DrSjL1nidIiaW8GhdEfnCz7h4bXB8KWnBlQs176eABzrrr/oj6d220xV
kH3Umu0WGNo70GWWAoqm51Q7Zkn49s3Y46TjhAprGI+YMy76yoV38aldsnxSRH7M+XFJZ3OeoszU
SHN68pDCyt3iloNeFZCCXWnr5FrJf+GIeCZNa8Gdv+K3zzCQEN8zlQS99uE8JS4CIV6KUq0sdp2L
tYmu5Gp77cYvAB8QjnLNFlt7+v3z/+HsvJbjRrI0/ESIgDe3AKpYoJNoJLZ0g6CoFrz3ePr9oIvd
LhSiENyZmOiOuWAWgMyTx/xGi2u7p+Xroj9v3kRo0Hy/vgm3fhh9TxUfKRmVGHGVPEgFEvSDKGic
XVN9Nkhxba3rg53n3wiJvOn/W2UVITQEkjBDj7C7SJB65dr7iS+9/DYO6nuPAPBtM7TKTpr6d9Cz
CsNcNEysmexCpLFWOxtpelJ2k1u2rLNOsEtD6OpjkY8ldig4AtstNi7wdFJEA77k6FnAVSoRGHqQ
YzSF7xOx7X8g1jqdcLnx+x9RKqj4Pcg5AjwTSimIhIDUQmIRum7g1MOQPPv6gJtRIve6Q390YcsL
6fidGY6AA2IQNBrufFpjuBGIlZswadFgU7D+hXGIjD+WMXUs+S7OJJr/bPojuKRCWfqKAVD8wG0G
tB0Q2dXUvRHu5oFUaPXBR4XgIKry+YE0EMdCR7rRaYUVk3WMY5K3m7oyxPAkJXi+2k2tWoItTZFx
kvRuQoBBBv0KISv09Zvr23Ej/C6jHXYjFBLA2KtzYkWdtLi+6N7MpOEQ6wH2aLGMuZeViTsxYOPK
ZCk64wvUfJkYnj92oiXQjEyZWyuIwt8JHCd0i0v8CYN6eoD4Np46dAhuGelre6k0f3m9MxdUA+0z
ggLD19XKGdKf8TTrXjMj/pZrcu+oY7Q3K9t6lcxAqRLJsrD9Wu1/5BenJDINzRvmEbPEQMqIbLHy
hlDtt89/NCIblAYTuBQZ5Pnz4JaBR4yScTNb+D0nSVS8A7lVHqIWOMX1pbYCCb1iDKWXZJVB4PlS
Qo7CYFmyP7LRUG4DTahe9SyT7yOK7nt5RG7d0Oud3GrrRVpUV/RnOByEwPM1gxjRtRg3Us9Qgs44
CCRhmRNpfXlAXyXeKQ62F6MuAI1N0iqvDqNaW1WGfY/mRbiZExmKRb9cik9IPKk7B+ByKcpWkYQR
Qh7psbLahlMUaYnaE5QtOZ3vqnpCrtrX5pdyDvd6ucsrOt/xS4WsYEpBQ5dUY7UUeg8JQVXWPA2e
PexoLvkM0cPj9c2hXx5paQljYHQX4NlF887qQz+Uu1jxhkCrrJuRqYX8pHXFEN5h/Jyn2PJZ3d2y
r37n2FSgXsy1ilhYk7xiYSi+Wiq4QqfO4grZKimWGZsj12Yg+4qXGl4LTSvVbuy35vfR0OGeS6Gc
/5nhNrz0Jfj8o1/oKh3K0fc/9BQuoy1oYfANpliR3ZuooZl23NF7tCFZCJJj9r7+kXaJptxEiAR+
GBpaC6hkC9q/OPUqHzXGfV/wVTV/tajrFg4lbD/BS5dLjA8ro7kJrbIzXuGa0eJK5rnqn5sxjfO7
BIeGpznXhuTo9+X8GwfFOjv5BeL97jQACUJOs5JfB9jxYJAqUL4OyK5cOtKTw/lFTfNBsQNkAj7S
xA/7QzHFLUohJMwPSSnomOhlVSve4sOIJqAkZqLdGYuceqornb5zjW8UywzeucKNpWCkw7E6EFEr
irgmJIpHFoxDIzJXVvBLrEJuQwyqJfWhL5UBHEUSY2gZ6laKHqdsDF+5sqS32Syteidj+psSrzYz
wBnKSInNLBnrcrJv+wG1SJHBRBa+mLgxI/MRI0iGnvVYP5iT0R7wd0b6ImZ0VQiq5YZqGCM5pCjM
mATEg+gqv17f+tLyGtY/ikY5zCxqCQawqxg8ZwWykmkhe2o6dQmyIaaQ30c5ehzsNit4M2YwLKcx
j1BkaRA+j53MEmfhFm5Om95mZTbGRzXK8Kjc+WFLRF7/MIbKJPqAvGlVrn4Y4y9wplOBXFVYFD2q
ZH4ZH9JpqKyHyRK791mwksnum8QsHOQcRfwAGGThtaLiI/ZdztpRPAloPSmuglNuiSxE274znp++
lJHU/77+azfilAyux1xQ1WQf62pIw9wTS9RaYVieiS8JjqWjMykIOe68FevypdCAB1kM9JfV9NU1
1ncQscxQVDxxyK0faR9g4ACI84tCqoq2DXY1GRLPAwJEY5MielRhpSDtAAMur1JuF1D/iI/QPgQr
yG/8Tx0mwP1GJqgiJvMvL3xSE7XYTEZuBMX4AGnbyTqlwCJ3SoGtV8xFwFQHcLwE/vl82ahExalp
Z5pfcy9jwZvFtxQO8s4h3bjbZFUBDoDBlsIce/WC/RQmP5wU1WMKgE08qinWR2eVwZMKQjo+fnrX
UGiQStKQhnu2DlFk9f2YI4rtFWWmeROGIE9zGwc7fe+NF0fxaNDjZfYK2GH1SNVg5jEKuopHWhnc
+iISN5C5qsfrz7L8ldVxBbkBWk+2aPVSEZx/nnxuDV8ZqsHLI9+3/liDrCcuvAIV9cuGA/iQM7Pe
WXNjJ6pwGSAakxxczsPzWR9No4D+JVVK83MQF3QKciO2gcyOW6IdeD8VOPldf1BleZLVk2JUoNH8
gH9Cw245o//Z/42CbXU0Kr3XJ1iaPGRyBVYOaX5mJ8CZ6q+8HpyssBptFwHZgBk3il/aIdCasFxE
4uHmDGWIc0iUZbHkBigqBl9G2MXfhmhmzrUANR6MtMrxLUjCUnoNA1IeGzD+4rmcEHDfFcxVkh8l
V9W70IZScUoIGA1ALjkyjkOaIBSbkV0Hz6nZZ7odFvvkzK13z54Cl0n7R+TLn78FI7QUQ63a1otj
ZXrxMXTBKARhQeAsrXwc6V9jjSJVw/P1t7+xzZbRHGh95nPwbpfz+5+XH+YVAm4q+HUJEtXXNED9
HF0gw4Hyaj4RrNqdgLtElfXHpkfJLJICdyGJnq9HC6wjgQZIjq2q9jTkUvOBcFfooJqA8Gjdzh8A
bSoH9ad8Z59tHFtqS2KQRunAm15tM62Um9KvmYF2aoMMGiJjN1qgjTfX36e08UJZgVO0RAc0w1YZ
djWb8VCVOhy1qEOypNV8sTnpsSR7ejnoARu2SGYbsyJBcFNkiOY7rWFPvHSYkCY2jsp++7sOMAg4
Euh6xM3kWgb3UwjDNxk7anXn925sO6Ilc7WFu3RJKMJeBO/iOmaIh9wD42G9/DqlKeL7fasknR3V
fuoVY5ta7vX3tLUuIRo8AZBnWV6DSspYQTgGkX9PKIzylHZt9KTWBZ7AfSJ94ZpsEGSto+/XF934
Nn9743T+Fnrker7f9yOK6gt/UDHnEoVEEXcnszcPY1d89/GY8q4vt7Hj8PljOMv9KjKVXh3pOk9E
tce60muaDukPo7ewYVDLdA+esZWaM4Ndsk1IBhaB4vxQzVrFOBATS08DCz27Q6BE7zkdpkXaN5+w
RQ5r1ZPQ7+2BaiTRi4jeunzTq5WG8bmsTu/Xn3vj2xqkNAqfieQN8OH5zxn9XEBPVmy8CItN7LzT
yHgq2cc3bScXdwkyY/JBSsPi842WJVPkWCjLt72Y98xJIkaMJGAU9giB+z7uiWkSNKeetOBw/RE3
8kakl+l/UNvSaFmXHpM1UatGZeMVcyg5WqBLdlWLliPGUXscldK/kXyxPUacpWOImd7r9eU3WoUS
m4ppErGUHsUa0BHPYNsjuWw9pDNm35WNDkmiHJuCrxFi1bDUDYSwQCqx2w9KlKp0WWMpeBNDlH93
IvpGhmeQQ5LBwhcEjbCKqyNVNlKPMHfGpJtcHYyObqvC2NVu0xf13ox94wgTwWEwcK6Aoq2vSepd
oFttA7drKEDstWF3oszqbAsPHReJ/Hyn7N16OoMASTODr02mfL6XQ5zZSsWKWw+hZkjbVa3gJTTm
U/ADT45G/nL9u27cjgxlKc+4qNha69UY6JeoKNYtbLKudTpBQpRfkwqviyXhaIwoBI+SoT1VqEHt
xGNN5kHOL2baLUvazGMuM9rVZwTeEvtFCoEIhl/CUe1J1TF66LLZpo0hMgKDOvI4p+bwYsUhRoqF
ak5viH8LgwuGz6fLbpq+fgjm2TRRgi5FLKNMf0BAb2gbTB7maozsCQ8FyUUNqqwPzZAiXtcEgGVu
zKQYFxX1GUXQQPGlP5mF9wyajsFk2IZfGi9S2QipPaNl9uh3kvYnMSQhPGojUwNPoWfyWgQ+SsB9
nXcAPZruxRoQoDhaEDWQAWw1QeHjTZhT9sZg9aj+6QlgXszIXA1WIuo6oT/8KUIE7jxIe63h4Pui
5W6N1qTvSHqEU5ytZYguO0EV6trONrv88BxlsJy0yyRqsjXCRY8niH5IsXloZ5fqyyLEYP3BXqsL
b9BHB00SZjVck5h469ukbPIe9G37B5AX0bYQpQuIXxWEWLoZAvexrrbx89yArUGluKkeArK5G2ZG
8SPgjubLBKP0n+u7/vJMky8tIw/yD4LaeiYXNcza5kSZ0VzmThANdEZFjOTsARGV4zSQFl1f7/JM
k3CQBPKqKXdQmzk/02lihBVuP/AM1CY/RCiYH7Ra/Lftu8G5vtLlTXi+0nLo/pNdj7KcR7hWiF6L
EfqhHa0OA6YeEXzuxKMcYgGkjVN1c33Ry7SDRTnFpkQ+TytqlYG28QQfPeTxZJ8m6hAp5m0/JvVO
csOI+DJikEX/7Vkzv70I/Hk2DS39k2VqHufDd6VH7vanVRWJ8l4akCruRDWUhxvYZpipt1GNvriP
zjUy8Skaiwe1ka3KI1VJaEkBXovtUp/a2cWMV8byt8hmzVaktqzsFGOwRUCvLOO72Eppigd6Unbo
74CtdQk0XeU1pZr2X8ktZhn9f7P/Xao+zNgwqlq0p0N/FpD/l7DHrJLR6N0qbIitUiO1KH+nPh7D
AW52PSyaSem+CqFBFgqoOxxfgQQJ3/QoRhszSIMuuNN6E1M5TOaDP75uJIarlqjVulUXMXlU9bCx
5wHlQWfG/Dq+oe9fPjLRjtLD0l2akW2J9C8qs5IQ2ZE2/yhIEo+q5ktPJuD3rzU//k4eLJxLgzAQ
cavEJKxx55lWBHrccVzdQ2jWaDyj+f5daiUzcUI8yEYer5Ufh1aa43+aGXs6m854S6fdJxfgeszq
8qcZd2b9q00LmqJIflnhnYZy4PQ4i0L8vZ2m0HerqhmKI5Kn1k0v50r7gSlO9IJwaJbc6Drq0CcT
467iq1hwZD5yegI1zyuUAbaMegOSq53lF7T80fJqhi5OD+VYdsXXuIKa5oijZkbvckN79LYxa64W
gRejOFJWy6gaanlvnRD+9yOPw4t6yIzdBizyskV8Pqml6RaLWNN08hAK3pe0BZYFLjrHRMLE88P/
oZexftu2Mj5eNMdp7yu0e/8RtLrpaYlLyfiazqVsuSbsF+WLH8VqeYD1kCWOgX6z+X0IABDezxUo
wu86GtzFe5AkgmTLRt2elBr9Ndr9ojHaaoxK6L3Q+sFgj2NHdjUzslbv6jlS41OQFTX1VAOS3EYU
WJBwwp70CM/tuWqOCCZy66VmzQxAjDWlfOubyBjeGk1oZDutZPk9qJSwuSuiHO+PoAkRNBqJv+Jp
wi10xE1kSeesVim+aJpOmIR8aYhHLClEBB11BHrHDJCvy4fIa7elEx8hQKtLanxoa3zSQePN6a1Y
4H3szKUm/8Raz0dVFwM90LJpOz1ho4W3nhlgSmUh26zwr/r4UGTJVCGtmYedkwCw+OX7tU5vKMni
8i43rfG31RgRd9RQ8tlpVI1YooeGJnhGC1XBTvFojXAZJcc5pPhC6DYVBHZ8XM1y6jS92UoYapvK
r1oDB3Fg8sOEH/9QNJeysG0yN5BrMXLzUYiyk5R1UgZczUeuPyqt+HuBefGdjp8bQ3HTT59ErdW1
gxmDVb+F19NPt6UlRc3RmA3fIwYnwxcqiegBrxGxuEkHva0dbLs5WEY4MVwcwykL7kWpHZRTmorD
S4ry0gfkd1x11RQBUmfW9C50h6EPMM8phRjVR73uEsdvEAm9wW9gfphqs7rjrfHSmWAzyqoYQWX2
ZIq5dJhjC5NHwCh6930U29r4Dd2jw4K26bD74l7wMauuZe7eScsX0zwgIdC4uLJ+57h7SB+jLPbf
x6jNv0qpLH3ToMkEN1GYRt4wNpnkTgXWZuAWq7q+4U8oXm9SedlFrTGyQShoL3ndmMfQq1wmmEt9
bV20X82k1KI4jUzPb6OgIpsLzaOayeq7ioDcS6JOys9S09KHulTqhygKzGMTyPpgG7UW/gz6fPQP
OIKiUY/NgLRTk27kGEgGITAA6V++HPULeiSbYydAVff9ymHbl8fRssa7XKynO7HPtc/f/AgAcvDo
foORlpff85+bvw0wtGtL3kVMXfhU46Mx2txi6clnL4d2HunW61T43fdP3/3gRyUKUo1e4sVYHo8h
JHKTyfAsRClcitT+3mdud7y+ymX1yyukeQfunT6XtB4ddICTW8uXDE9IFSu1KQp97KTjQXnM8Zn/
XldhfqdqZX+Pp+DwPNdz9XH9B2xkcAhc6TQ8ZLghyroFj4ZfLLc1bxfzmNZtFHCIZQBEdsQd63R9
qa2No4BBJDVe6ts16ECEkiqOncyz0hyzfQy7Kcm4FJCZtx4lKFB7hdhlVrU04HWahwgQXGRvctw0
2BYohifJ4bsa6NXtnFr6c+rP4s6TbeSJFkeVUS7oFLpTS0nwny3KiFxOCCdg74KQ4igdpEetH6bn
6+/vMgVGLoL5BV6d0KpQhjlfxZ90ueql0fS0RhDv4jgQ8BkNDV5iW56YCBTOILN7ri96uT+giy8Y
+YUYsVAzzhfVZ4zPk56GnoxrEoKMmDowQNYApffS4f+zFDNbdggzvPVZwLSj8sWhps014VaPFqRi
h6o23WSxH+4cu8sPRssJqBIzUc72BfAWU68oJLEzvSoEYL8A0h/IequdHsTlhmcVRgHI0wDWo8ty
/u7mFHBNPKiGRyT3xQOgzSC1lUAzsIMSMFxHzBK17s+/RAsEPt1SutHcIudrinHDacDCDUFTecmp
OAWSw0UsOHpbDTu19mX0Arasoy+KPBCykeuRZNM0YYuLjuZ1i2WBjRxMEJ4GDNqBvg7Amd1xVEz8
xcnscNcFBegy8RvrnXP+t6Gyarj8RchwX7JPGbedP3NmGAViXqbuDZUZCA5WTtojc1pNdZhNWK8Q
EuI/UAI13BlBjpf2QtqonaYech2nD6CKNuMEozyiASsUN7rfD5Lbl0GcHHuzw+QBQ+fadANLL+uv
Q9bKHQXFFOQvgQCF42GaZ+RZ4Bcu5lt0VHE7QBVncIAnmF4/1xMjoDhRPgCzdPJO9L7cx/Q5UNsi
5FgwWNawu6ro5wkdLMNrqzw+hbh53s1i3u284MvPjPII9Dr6KpAWL96vZUV9aQkE0gL95+duqpMf
2HIWpa3IraRgp2mEt3mGJ4It11Vxg09c9XZ9V/+V8zr/xAr4FII5E3AaCmvIhdhEce2j6ucpg5HL
LrgTPX8ZkrLu7sycFqkDtNrKnJQS6bXHzrTBNkrEHhrmftT+CNGUHdxWwJLqBKENvzAR/dbqrooH
QzlMwoBJkYSf5B4t+vLz8E0YPNOHXObA6/ORzoZQsmlUmhbSfIhiKcNJDAON6y9nI0QvuxnRJ/pe
HPvlV/zn9hlw/LTqyNK8fHFcbhOGBHYZscPnKpX3dIuWs7T6EAoafURN2sYLreB8sRj/lTYQIUYI
1MROZ43TP/08GDFmK+H0VSVJrZwuNMT7SGl3ZS023qfCEzKYEemW8ErPF1fEPlASHZx9ZdC2CyY9
cdpJ27scNsjLYDuRTIMvi+AD6PbzZdBEaYy66kwPtdr2AT4ejzdhmP7UyAKadNQlk0BjTWzliiqd
QwH7JaEqSHJBGSD6i4GEub0+v0PiAthG5zXglBSxVNgILLQZPjpzjn0IPf30YCZxfVu2QLsdTFOj
h4pZOkDkpKt/6D0ZB95Sodn1rsHtLx4g41kfptSitoU3rvJoZVT5lH+yUDjo9+DErcw5SreYRlif
jjWLFP7S0ASATktsHWX7zOf/jE3P7Jr0gHm1clKA4Xz+/kL8kRkIFwvdU3mV5BSW6OvBSHURwct3
xtZIcBrI8VWqpr3ba2s3wWhCVEz8q++xal72csotiqsl+WEjuvTANTckWd/p7m2dzv+usnogGnpx
paoJr02OZlA7ZXYMRr9/jTEU2llqI0EkC0VWY4Fhk3msvpA/RGmZBKHpdaI0YL08YTBJ7Mblkt7Q
vVUxrIcqb+xkiBtZDgwmjuMCcTflNYnJn1vsxySal2qICY2WzsNRHPCKZKAwHmqclL5eD3dbn42x
joGNGPvrAhaYifXYq8NgeAnv8nHGXdsBfGbupDZb73IZwRFZSd3Yx+cxwEpBDEU9gmx0IK0fBQbf
Fpad9FXwPLstm0HwMJDq93TFNzYLFDt1odqRlF5cGCYtvrQmk/DSEauPqBQCD5M3vOKs0NzJtjc+
G9GbQRxFLvSzdTVBdAenl4sWalNhTs2ZaPKHoAjjI1Oe9AFKZbYDztuYtAKSQwIY3D43B0Pf81c6
Yu4Q4EPoe3R/gwf0tYzfACWVN/pT1usI/tHNk5aAOCeWm8iZ/lTFhT/uZP6XuQzgHyS5UfrQAU2s
7y+S2QJFuCK4LXRa63i+x8PdHE8jOiVoFHwPSagsPKvCJHQsOQ9I0qW8jHaC3Ma7X9Rv8JEie0Pt
cvUmjDCDSg0I22slcZ5sSxSyCRSoMP3JZ5+QGuphsRO9N+5tWjYyul8ACpD9Wu1nVUNANBwtAQ+d
OfJG8BtfC7zynD6a6lMUVqOdW+Fs91QUN58+r/DaF1Qm9Bfl4rMPQaaV1kzzUjNa4+ug46Nm5Va6
c17/BrdVYoJQG4JJVKtLlri6tGOIpMFsVQKOB6Mo4bSOIlUv4fZpJwMYAxs4t/ivKBjJ1xheNKZW
1hR9ETEbfZelWZtfszCJfVsnOQypmrR5fCyirMhsIOZIy5ZSpUuOJfQtziyBEEnHtpUMH7+mWMQ/
qAssGp2Yy8+HHjLrfQO3Er2SLpUGCE4p/mChPpmYqU/RkNz3KXMGuwe3rp3KIJBeYTJYw0kCXc1s
I+iV52Zo/Dd0eqLnts5T2U2w5m4OjFLC9maCB/s0o3+FwdKwOIC31O4g1adKxXY2WRyG+0gdX/QE
/r6TIME3YpveSV9wnNCxK9Oy9LnPw0x3cU3NX3uyNRwezZJMo/UFHKu0CFipU49ZDRyzao3GzXqr
zJwWGzrdbgMJtzmN+dAz10wPuh/Jlc4Ou7FillOM+ZNWhDg24cWAebiZp6P8NY+RHAIyrmCYGifm
dJtTjP7JtFb+0wUAvMuJd3wYgi77iShlYtkj7ezGERlc/4JrrLzWWZT9YqTp/+jqoP4wU7wXbuMu
nr/BrcIUz+RRa6Q3OvMeKi1ErtgQ0iN2YdR8Pv0hbDERlUqhtsWm+i0TDD3cuXs3IveSfQPAYvC8
0MDPg9vUmY0idZ0A3zx6m0ZZZzpQS+ZBVfNo5wLcWgodaUQyyMPJklYZRYXBMT+DREXM8/EJ+ZXi
a47L1m2Ev+vOJbFx1y6QRpnmD+SAi7uWAV/sYyJnei0Tk1OCyefjFGOYdT1CbIRDc2FDaAvKj0p2
9e50jKUwrjdMD8cS4R8+YHUXRpYYwVRRTEqmwix69/qSWw8GDgXkD6gqkeRl9bniJogZ8FGgT8hu
CEbfP6Qy3NXrq2x9KXI/3hvtwaWrdb6KGQ5SFYEX94ZGmt2kz0ZX7YYP4GTJzvbbfB4iLJz1hZOr
LNfef2pAVRdSXQ95HgM76hP+kxiclv7ePHz7ef53FXX1PAJE0DzNAaLR7EydBPWLGwZHkdPCgT1d
f3VbD8R9Rdt/EbtB5uD8gfC3NxPM/OhjSbjUN7S7fjeCEf/69Crcv4sd3kJOu+if4H9spkIdWl7Q
9NlB6YrpKBVF/vlTBIdQ5FICU0dKuXptMfIPGSZ3Fq4AkSlRoQ2+dcJVemh3XtrG96Fiosm0SJYu
chTnL60VZz/LmpqZRdl1r8kQAxSQFdTTmKJXwU4Ss7WYyk4DXwWm64KPIPs97ZeWwgYyhu/CsgeF
2/SjjavYnifcRvJiAQXGH40RhUGle/5cgZ6TucjMYlLaH4KDvyfzcT8xY8WeCqFsAQT05q88xA1P
ou5+ur5JNsITCsl8OkocUqd1rAgVFKyymb475tWZLUwCjqBDWKqwbMvpFV2TYOczbj0uaERouIyE
+O9q788pvdYYcIaHIETyAe4Xw9u+8WeXcV/6KKRgMGFkiI9NX6OPd/1ht74qNAkGpAhN0fFfr406
WdQt1RXw3vm21XuNVEerjQfgH6q8Ex83Djn0LgWvEyoCNLVWizUEEH82CgNUXqAfasXKHs1MTndW
uXwkVCmYmjDAWHqk69fZKx3mik3jexZwhxPIhsbumrD4Mhq7/h8bnDUUjdEf02DpWDTGV08EwFRi
Sh36Xl7R6HGp0qfQXdpGEW0MxfxGSVEPDsax+uA2bdaMTpHhem6rpZpji6uq5IcHY2z0PZjt5Z5a
fhhNYrgYcNbWIiAiCkN6k0dLfjIHwZG+Z/ILgVH1iAOxVCKz17SqI09BHdlpgS3q4fq22lx+AVIx
mSDYrs/QaBYYboiS70Vdp2UOhtlTj7wR6E9bCJrirh9E5Q1cZBod2gFls09nGKpImkdjBM1uwtUq
gBQ1pph4bfgIg8P6UQXLcnOx7A+5bynPWZDsjeo2al0uFOpqE/UY6t11uVXXVcVktfA9UcE/vVdb
GKWoHeg3U4fXaSe14kGTYlxASnP4in8x9pLqUD5ff+lbG5+CCwQJDVPjYv6E00LfNFYteOE4KM5k
jZBn0zY/yLmh7Zyxy5O8XKC0TIkZC5V99YKNpNGDYigETx6xqFBj6mlDzpT/xy5iRo1OGhfPIlV+
fg8Yc9uVeW4ubzWejqKUYuPY5vFhTJCS6rBOcdNkUNzIQMTx+qtc/vJ5dcn9jUvEIqYJYmrd5Ao7
iHn+rPoeur+6U+mK+hB0Ve6YopB/EZhA7N2uG2rZKszv5ayy5uW0F+c3FaOv1vJm4CFL3ZYl8k8U
woLqWetnPTvmWZe/GW2rfGv6XE0dA0d7w8l9Myrwpy7qPz3UvSelaOjuXH8ZW1EOPCSg6kXXAiT3
ctr/k21qiTmnYl0CyUi1JDv2Q5K8iHosI9aKOt/bMIlSeYQ+nv8UBStQbaTx8yclMuTaHTojnp1K
KKVkZwtednaAoJKOcOq0pc+0+lFNsqih1IbhxZH4PHXZfYEM+U1kNdrtFEjpgfTgNx7bsxukVfrP
9Tdy2S3kPfAfahgEIy78APVcDhU9o1sYSPpDlyduEtYOQKT0MS1CYG+obZ6ur7hxtkEH4XvLtWky
DVHOP0EQ9ImgVJXlWX4IANwS+0OYSuLvUpo+j26gs0tSyXWGqjE3yPlSXTnB92Jy6kVGJjuKUHcu
lK925/NtPhBMk2XSiO7WOvFIIoUklRaMB0wPM1MKPyoMqIYv86BQbHz+7WnQ3PkzTApJy88fCQ0q
WfVHSuhAB1QI9jR3kcTR8Hn292rAZdutIgdgbAIW9x4DzPXYRCxgrZtCZ3mZpnXRqe2hkNn+iDWG
jenUWDiiHoFEl3szeBGxfNw7rBuRi/VJs6gJ+Mca4EPvwyTFIo6IpjC7JsSAw6y0lVsYfepAWtvT
9964CQCC88AGA1voLKsYDf9UlqalmO8abXigGFJR1Y/2Zp5bT0WzBZIWCTkX3Oq+mXqBOQCFiRdM
lh7daoFUvGSRQhgWS8PvDogNfR7rThQ2GeYiSbCBrBiwlGzkgCrOGJR/ZbGp78ts9h/oxKV71M6t
s4C+LIowNF4wNFm9w0nIOmtgj3pjKQ7Iu6J3XNOTdETEjXe6sxtLMR1EtZvx/qILulpKnEHAKJOu
eKEBiv4wD0w+aJlpwp8ybJLscP3cbd0ctGahWS2BC3WN1XJJJc3DjHKRB7Kz+jNkCmJg4I7FxI5T
auSbaS6K8Vmphxm1/aBGIKa3YE+7SSLXdGEb2KyHUSzFdOd+39i1JsAYWlDsJbo1qxiHAEqVZAEU
/lQV6rdZDN5GLReerz/9xiLWUtZRviFOdTEpE0NfkfBr1j2plANHolPoCRPo/uurXB6NpaEFGgcc
O/fzOvVs/Erq1AW42JlF+STonTXh2RXpgF/m+D2aAnUnmF5GOBZcNFRppGhoX6zOYoLSpdFI6O3B
4/OfWl3NjmNklS8F0CB7nsL+H7hGuWPFWrPT9N981OXCp4cHNHsdxhvJb5VY7A1A7uN0A2qsZJik
6I4M4ZZJpPJ5VQTU2zWGnNwbDMIvok5i6Uz4K2C5fj/eFKMvnep+MD59tSP3szSjZASJyQFXe7GT
EdqkR2R4kJfheYlKcJ/X8y9L7ovPvz9US2kULbueifvqGlSNrk/kAUQmqtnyo9xZwKLbBt3ZWpCO
sxhpO13KyzSJSSNEGnTzmBijuHt+7dZGH4c6zCsgBIifx3pUH0aUJpxe8MdbIVYnB+Gez7qWq+CG
Fla2zm3ENbye+AHMsOS5KZmp1pbuRgX2IGyo8rAowH+7fvQuDzioReALy4TNok5ZdWEB+3SsP/qn
UY/Cp74Zas8spWHPVusyZi/LcMWiuMZLXLOCJ6VF4xJu36kwVaF0BEkqXCiJePCKcrI3AthcjL4X
ENrlhK81kpFIVgmNmX+aRD29aboSPya98k+hVO0hvf/OPc9yJWQrGeuTk9As1y7oaxJmZ2am1+Gt
MJngMkPkOYyD2CXIINWT2n5MWTmMboHyum6LdYoWUae1+Xs+W3F+CAwtR8F/HKu3XCuyf4ecptOx
m7upoNOQFr9C1oUrVg2V76haZ6ROPFfgnUfFFIwvSsA3k+0gwK/WTudYNRA6irrUKfIChd1MRh3N
nbsk8F0u0+lNqfzq32FKYvCEALs6FKQAdBDZJ7SNF0arQ6w3sEtMJjZb3hlt75SDX33RhJkWVzYH
IV6Vs5K9zfmASNZc5/2fOQ7qE7giTXLD3JJwah+6FMKHOCfP42xCg/nkhl1e+GKiw2SWTuO6ZoKB
mOU+Dki3/tgELqOe3MtlAA7XV7nYQoBsOYGcQSouwKKrMCOGAhIF7Sh4DZiwb6pYKm46S91j6HOn
X1/q4gT+XeqvWgQrXcCVzRAZCE0DnWHUTXRQ+lq+m/NsD0SwuQr3AP2kpS2wzunntOt09D1opg2p
dYOKpHDI4a/tPMvF7YZcC/Ili84nRIuLrnc5W3Xcm5rvMVyUD77Rpo4kyNE/vtXFt2o9RnveBhvf
iS43urkL8I0LfXXxMApr9BmP4luMvZGsbUTjxgeLZ4dhv1cVXQI6eTis5plSMMVctO/Pr4JCmuQK
WKbgzaFffaOyVFp3aabdS2089zbNjb53o7RLB6iO88BRCfX2FsvA4DmW4/FZzkfxZdSUNsSRbhQ6
uyjk2DxwcPNfjJ7rvdHXxicnKqGzssRbPsfq3UizHo8tVDbPyPL4Say76CfkSnFHNkjZ+gQswbSD
MSjwnNUNKQWJkFa6BbHKFCKG8GEwWNzJCiXGVMOVOyX9aM5240dItE64XgmngKE9HuFSa75nkaWE
T0oeCD2K7732D05AMKZCpKKUU5In9WQzf2yNwyASPO96FHsSRwu1OnyS/DHREIvJ9BgZWbnVboQo
EhoH1kHyno9qPzlNr4FXRBkzJ8KhMKgcNKOrqmOoaH5Bq1sEawHOaP5DF7iC++b78p5D9NZXINWU
+R91EUrT57tG0GJJw72APm6shgTbarpV/ApC6fUosvUVFlg16kGInV9Ekb6RBy3vct+rVCH/6DQl
fCildFTt/+HszJbkNLp2fUVEMA+nUFR10a2WrJb8STohNNhMyTxz9f9D74Otpogi5AOHFbbDWUDm
yjW8g4mA/R9jvjgJAMzWqxUtTmdbEikDIh+058OrSIcM2uGiuoYq8ieQdIN//7luMvV1KagwdKro
Gd5MvRFS70MtZDoxJ5PujSa6D3kmbH+Wl+GppbF1kQqsdOrJNP+5v/JNc46VVwE6ggsN3Jv+8BAj
VinZo3OtHSCKbjVnxkOS0xZAu7H2JBtJRtUUwOtyY/FB4ZcHmefexgEtQeGOKBQhZ7NxRmWRuU5b
52oUYRyMsbl4qAHk5/tPufd+QTDING2RHoAh93Z7ope5DEYoOVfdapC4w49muAgjFl9XLt+DJI3f
m9FqPUB5f9wx4P0ycVqvI6Yc5IZvV5ZKwFs4bYdXY1y0S9Vo8mUC5QS6uCr+tGNA/s5Z5mQwS6P3
sr7q35q/rT6g8Lfu19BusqdClYvHou6tc1MNR5Xlzldjq4IIWcWMb9t089qiQ3MlClAUb/+utWhl
fObDgXzfzleDVrXWJYyXqRU2784sYXNMOgJ02mBn/0bqMF6KAYatXzWj821Rco24ZhTxJc+q8GDH
7D3hStR5heuuk6K3L9PKJNvumIIFVdkbF/j32niSdRhXp/s7c32Gt5k1QGd6ARTozKToVb9dx+mW
rGBsEAUL7D4fnPnDkg++k3TTA54mR77aO290papBE6XVwW7evNFZmxNdjaMkiLWq9oWwnHPVzyam
Omb6WavV+qraefOlgyN0sDlvKsyVhwRDheNHmGPo9/Y5p6x0EKFskkCYYPwmZTAunRDZJxiz2qNY
mn/hx4cHDZfXCL15uYA5EeDCpILB1DaCz7kJzNASIoCaUIU+vWUJCSG7jFrXGu1+8ru2zNNzl6Sl
9hBOSjsEOYg2YGtDHP1P4Oc7uTMqcT9h8quGO+hJUfm0/XEOUZ3ecEVbtp2rDWxTt9Wl6KJIk6m5
jdMYNmHMkN9PsaaIoBnMrgrauAk7t7Q6TNMT1C9/2fkMl0BykutQ9Y3qVqWTPIOtjb6Y+O5+CSN5
/DeJZGy6ohqslxt3jvoTvIX4WmBWEPkmYkDxs2Hgx9tlhv6RAe3ybLFhIesvsjl7aC3Xn+7v193v
yLmnvgWxetPfrZ1C6UeBZgE9cuZe+aJ0ipurzmi4bR5V5mWcMW/zJjjB2sGR3LmqKKpZGN9UehSv
7JDf4ht6LQlS5nkcpFYvuosYsggcYxvpxscya5t3bPjxhwRe+j1pca8+oe3KXOv+49/2SdnHr3tq
zccJTpv7KlE00Y9akgRzmnXZX8Lg2gbPyMQeIglhye1RVF08CffkHzDUpw8TfkXyCY5vG3tKbQ0v
y6Cl0kFFcjvW5mehbgjuHuk/KDKbcGVOYxi1HaGyLNp28FmorbyhrmC2TAwhFdfJlcS4KMpQdV47
14ZwjdbUC9cWunJQVe59JyDFCEppTHJukCp6D2CCdkAUqLDwTuuY00+rOXwWAoxVmJv4s0pFcUom
CIcZQ+Of9z/R+qjbQw9gkbkfeo+3BUw4D+XYOHkUFHpTu7Y0G08hSfXBOdjJRBEYx8gElBqbcjtX
n20qQIhWrBJRaQJ7QhOFVc5jvRyFzv2l1uEpo13Q2pvkhTK0tUIn44rIVMfv+kn/S0uV8YSGRX2Q
h+4vRbOdx4KDu62fq6gni0mjKEjzscPZStZPebEsbj/0R1Ph3S1LOYvjFhaYK9jo7Y3QjCIuSuwP
r6LIzEd0ZwpfCjXjkyYV7fOUlCiEyYXwZBRCz92kwPTSQvH3/b2ye5xB/K8UypURuK12a5zFklgh
kemV2frKmDMhB66b6n0rixQlEyxj88uU6TGY7ozw9g4/jXI5lZE2fi11RXJc1Sy0I0PqvSDLDl6N
KXBauoGnylm+WESRKOBuG34gxT4BZReR/NkKu/YRSU0YteqIEdz9t/Han9wcHUSjqETIx/Ei17W3
nwTPyYEJopQETF3QoK8xTvlRgkv/Xk6z/LVQ+/rjMFui+KimQ4lySS33sgvbL0VfRzQUpU7XWR9R
wEk/L8joCje3Fuk73oBD4RVLr3zSKmeO3aSo68GVtVHSPVRslP5km/FMV0GqmvNQ6iqcb4eLtR6r
FjZen1oveCIII9Dg/mE1FTf41sZL3H5jfFGIxxzTw19Y/g5U/sKqfBzhXqHqyNx4KADFwNZnkX5M
57r+JaVJOXolPAAA8uidoI2Ux6nmZ0UZtkTGufze2kqpuAjY1+iypVr+gdJQKr+0tlE+AhBttZdo
mTI/19ulfazbKf1Zx8L4J4ni8dfBB7kNZW++x+aIVNFsz5nG7hyN7Ls6JJY/N1btFXq2PPzxSpDu
gazD4mTAuY0x/UzhNJIHBbMO6M0Y8O0qxsE6FclkfLi/1PqjN5tsnWusXpmMh6xtmVK0NQLMUpcE
Q+mUj92CMoJZNuXp/io7kQz1T2oh5l4IWG8vRAsQLJYDUxrQEu//p4dZ8lw4YXIucM85SDNvtUkB
SpJkgmwBTMCfNgGa7ix6vkaUBqPk1N/bUV6+zTAL/5bRfnnpq258PzZV/l2ph6R6SOR4xGdp1PrK
H3U7/Hb/uXdCB/cub5ayHmmN7eQoNkAYDzX5Cdi35tnuFjSIsGY5M/G1fKNM1S+OIcyDT7pTxNg2
7RiiBgjVG0GPxhFSUZdKHNRobfmQESB3IID8HPVN5+FhEn3+Dw+5DuJoU+5wxRDm6peIpwzSJKHH
tKqVv0RKYfFHkYRfmf5Pi6vThdIOIuTe3rWRr2QGAmjkBnFDLETaiZltEFPuJq5W2At21LH98f7z
3WLM2FHUKysu3cB8ZnsPz/iSd5Y6x0ETh1CUAQgOn2RdINrdhTqyZ1UkPkhwMH/WRThd26ESSK21
uLP6Yz7WXtfJqXKul6E++NB7p2rlJkJkYLPfzAkjFapE08dk/6qSPY+SNV7G0HaesiU7mqXtvOpV
cI9ikTxk7U69vYtEPJhFWdVxoMaD/M1qVO3cLbAg77/pnePiIDALj4FggWfY5uhiYl07i6NHQa1y
4Uzackr60JvldPbCDMpVj4LFn0cm4Bxcs7T8aLFvQ+04FahudliZFoYQJ92M5IupMJA3EXI5iOo7
5xJsLcLzeC6w4ra5gJhYKsliTIJqbqXHIbX75yVJpdkTZP3duZBKtT84ITsdBorCVaB4Rf8wVH77
2SoQvUqkcEJkTTTvajLvl9ay50dkReUgTuL+0TBbW2LCl0q9f/9j7uzO9dAwz1qPzs18flAX08pl
kzZipeUX3Uq+DrVUflDr+p/7C+3tTVwl4KaAXgcKsNmbcwbKaFiPZ4nW8HvgQt9l4AYHZdTeIiT9
oJUR96CLuHmTIa6I2kIjIlBafHYmFERjP9b05ogGuncEuAxWAAwotJtNIhlKkcQdD9N3w0tNG/rC
7No6651IGoiMcuUlDdzqg32y962oVUGKMXe8xWGbBUosOPURSSQ9/NBUY+7ZCr4wZjkfmTi/RstN
xrHy32nlQcMisG5qdhgbWhuZlQgg8U7hWe3bOn2PTH7/b6MbKD9CH0Ghbeoi/aTRb7RcZhjdhwq1
CcCzS/w1TQfUJK0krL63QIV+ylHUvxSiQ3MxL4yqdkenso6S8dvPbzCXWbMJ5IqBZahvDxJHSG/n
fBZBpdlYEfWh4qM1XB00DvZWWedm8tohu53b2E5PsmtFdMjGIjml6KL4c51Vf3ww2cYaXRs+NUTu
m6DQx1PcdTWSjIspzmx4cWkapbpmDWyLPz2aDGugk6xDYIY2NwVdY6dqO45pYElg6SvRVn5T5kcC
UrdnBu4UHSCOi0KzfTsNzOeuz6MuTQO5Q//VVbt66Tz0Maz3Ycdk1lWrSWn8AcjJERTjtQZ7u5mZ
SJEWrHMiSJLbWbBJMYWyZJIH4IO0NRFpVdsb1L6ZThW2ILGbKovujBRZUdle6MeapivJk/y9Emr/
uUAedDiNaQ+lktvUZNg0tPnPOu8UTKTqCE3DGExA9OSUSQz4FZj4P7Qhp/cG+qmmBylCf687cfKx
Vkz0UmrVaUBSlLk2nZZOEdj+dZ1t+miVakDK40idL3yvYvYSsaDcboSDLWAwt3oDQ1vJO89uVmkW
0eZ64pWVrP+9aCV06cExCDlpOVMA6qKxERMy+Mf398ptDOJVGuTt9M5QMtzOF4DFg6fUVK7Hoksv
AptvXy2rzCutzDkI5nsbZuXaw/8Fq3MjkFOFczxK2pQEEwKnLohV84eeNeB8raF5gZOCQ9vU/jEW
l0uQeSwxli4cStCbEDL0naLVGWkyyBHloZ0hvMilgyXcpEon4Jz1wdm7bfwBV6GgMynuwDTfdHTa
pkPpqEgDxS4NcUqyWP+ZNmaorGTADKVYbqCzNTvF6IN4sX6qUY1M+f1vept/rGYbpDsYpu0Jb6Vx
JrXhQP5RpUXoDeEcfaIXLR7becyfzE6ur7ra9MjK8PsP1t7bT5SbjDl47beI8gYg1qyOrF0I4Xgr
/nHVUNZRxRVHDd+9uL06nZnUIXTit686k2pKnJz9FCIi7E92UT2UTt4dxO3b/BF5bZIpVE/oCKHs
9PYOErO2cG7NLFCl3CtFnl9C+u+uXCPtAuziIBdXdt4fnkNr0coj3UphRKnIJKMEQxOpvYoywByZ
Dynot092XLShv0aD6WRELbxje6Cb4zZ1Jj0NOaiiJkmEV0hYFz6YI7JhXghR/TGVoyOxlFdY3Sb+
0lleJ1hAQLk4N+9kioh46Jpxl0U4A1wW4C8gYZgIYMvUIQ/+pKAuKPt1X/Xvo3DSOw+c11D6SV+J
TzIWjP9iBZwvj6aclFdDlbtV1rrRMSlOUss3odilJ3lIbAiIQq7Kq6D/JQX45IjBs+3VDypEiGXy
89BsM7CZ6dAebOOdvQXQCEUQay090ad8+9VNOhnJ3PMZFNRAPum57rgaOtIHGozWquK0fZGMVzHr
hOkAYnLzIhctqbjHARo5djPNQYJevOKWJvMxoHlS0TwC6ERzu09qQ/nLqEpd8rSM8YXbGiuVTQWW
l6PmNY+hl1py8RJGi46oB4z0yZ16uaOl2+o9woaDXboqtgf52ekBJ3ppVIjGi6bZfkc9AoRxNit5
8Xo5S35mnd4zilzMH3m/aB+Nch41VwEil7hyGyepn6mTbZ6iXjLaUyugdPlKX5vqaRwY79Jlsaa/
y0bLdW8Y5+ihLI2xc/NEkb/VVRL+k1eh+ayYMy4OFqDYT8kotB9Q6JFI7Aqnch7DAvFmt6LxGZ7n
bBm+NkucSy5BHKUFEUnp6Oc9hNonK6I76JbjKDUnByvlz2RYUnZeMBq7zpmQf9lhYY2upDfdj7we
Zs4v2M0ILRRU0V06G4nyLtXr6W+lwXn9bEOAN8gLZu2o3N3pjlHFANHiKWiy39yysxnjRIQW+LVp
J6SZ6ZWeUr2JvEjOp/drn/DZadOSiVlXvMulrj91zFA8y+rVg2j2Wllvdxxop7WgAsd1C8CPVC3P
xtm+Ilqi6b4TDXF1qtO2bp4XZ6o5WWqcRI+Z44zpJe/IDlC4l7LkoU2nxnC7zhmdCzCtcD5r2ogG
fW4hrZKhg2y4Bq15+4mxydz/IytN0nkIJdH2ztkun+XeaAUOsEuMZHzUwO+ZpEEuP1a9PVTnssvG
H7mwsAdA91wp39n24rwzl9nUT01sNh9SQ0q/2BUGr5Ax9CznP5tafnmXz7MntdaYuhJqAl+TcpGz
c27JHXDxOaEwWWI9Hz9CKufAzAijF8Ew92UwtkmPrTABZjoJZ1bey9qCXZzlsM8OgslO4kNxsUJ7
OOYkBusV89vQdqgRz1mm0rmqMi65tZrXjttRY51GhT0gZW19isl0D1bd23Qsi0AF3HIGTNvxXFiu
gN1Gsq8x8gRuaoLeGLO8PCVVzzSrL4Vn523odS3pqKxW4yOqW81Fa+cjiO1OPsL1TDnCb4Hpe4Mj
QWM9ZfTBD4FadhrrbHmW1KnzmUUZz10vT6ja59bZMI4awTuXqbpqWyAGKa8qpJsoboEbcLRq3eyy
U5zDNpW9tHb08yrVeLmfc+20K7momBnSCeFT37QqpoJRq44PwNXOpu4vhHWw/U1tMNhuqy3MgM08
W/5KkwHJfauWmWRCCOuTT/0oLd80FfGEGnFG2E5ulIRy8ccIM3D/ZDErQ5JK+qZZM2G5Mq5SIrbU
CD9L8iXQpjE/WGVvn6+TM+IbJJEbnBf/Is9nSPZ4G6YSwy2As5/mzGnW26N3gqnPLByZjTg5ygSV
nax7ZTYwazdAv94g6EDmj1ZXx9I1CkU7+VoTraKJuWOAXeFf6SD0uwpdaGOYf0xGMv1DLOo+sm8Y
rhbZrGDaG2ud45tKaNQPZJuZegqtavjfDNCMYZ6VSmd7apjfp9SkHw+2zu6vX6tZ0m0g1ds5De3k
UVEj+OnVQqQCR8pM20hFC0hAyfWnWcPGAvJndK5KRX6cwkhtXOpiw4MPpj+PeKV4rTRI7x1tks6L
3csv0dyOD2BRpC+a3k6XWEhHmj47aTGCedxo1M7AULfVf+8sVuvEQI6JI+KaLnl8GSs9/yedpuxT
kkvKwUvaOcoQZFYlJront+3GOKvhlHSsB31K/BQwTGqvHPrmQ8Slf8Q82F2MhriFDzaKDNv2dId4
P8Z1pnSdpz490YLCpQWd5gek2Izz/Y+/k2jCVSc0rgitWynHEv03RGJ4LgbJk6cs6DeXs6EdVKV7
X2vFOLOjeRy+29sbiCcknYoLagQB9KSqF+HrtIguEYnQKS7VI4zd3gvktqMLDiVtp58KFaXBHiS8
TrnZnwwyK1/CR91FTePPm6hE9lUEjGmMghX3prGph6E1iWh9tGTunmCmykgv25h+iSE5iG+7TwVQ
l/bdyhO7gQZ0I2PWPpOuejUk73rJma50LdtvuRJb7v1tcbTU5oNhNqPEU5RyvBBlOVuyTWsNLvHn
KEz+WNmezjrXgslfTEvBNrzdGxYYwBGab3hNseSJ3X7WGg+zl/Fhsggi9x9r54agLYISwlpQMz9b
I+FvmZDUdGoKpgS+edZHfqsv6XOcD+nJMpZvdR//o7fKeHAx77zJ35e0NznAWCxGNhmLc1XMBHoY
7nbTS4l26kBy2h5BCPaej3YBmJVXtPM25apXiI2M38e1ss3iWcKh5jGrW/2xMFvUZ8do5BJcrIO+
2t4TrvYYa9eFvtoW0Mo/XLq2D208VuUsMOOe3mu5qOfIGMuDbbkTR/DCXIW1GG6hc7vZljP+rUrb
kVKWg9SdFmQZT6PWYZynJ4lHqW769/fL3nqrKOuKYcM4YDsDhh0c9kOBukPWD+k56cbl19gaX/Wu
U4PEHJyDenznTVKd0elhDEq6uuWbJ0pSSKJZsSZxjCaxgWtFjvHOBWnJI7+R3aX4Vq/35y2PdioT
eIuwDQKC7/ikFcb8TNfH/NDbcI3uv8QdgJeBDhqCXShxMFLfzgMMU+B6Zoar+qijnKc5l7xqKvTT
BC7jIinWTCGyQKyFoPbcaFX3dz5mhacqlfQYRXS87/+cvSdn7GuCW2Av3UyitJr1S0eFXIXqqT9D
gHsgp5P8iE7tASpl5ziiP8POWa89rj/1bbgZmiEcrQFuH15o81PVltGDkkjyuVki4Tet8WGSyvQA
fLIegU2BDSqAe4hxPf3T15bPbyFObnOBsP0sXdO2iHxnLrK/mEU0B3rFuy/xt1U2T1bJeWni/yBd
BzNNqMextXRTp05cdKEBL93/YnuVJPh8uK98rdXNe3NF9KFY9A77tys0D+s7pujGdUSK4jSEMARI
RR3tQ41j22MXTs7fSp3plpcsGlCyOvxjljvVBYSLdVpBmXFTS2sNxXuqkZpVsyyCzrRE4ETOkanE
7utF4m6Vr4G6v61YJTm1ojSvoqDVjCmwBSAa24i7Z8fJ/8OwjncKJYA0aeVLb97tCKIwrWtAtPYU
A8FUneJBDPnL/S+4exBW1TfaDzTmt1cEQgROY4dAo0NcONzZmnEDMTOcBlNkcAeRtF6fxQdWXHvv
8DVwA9/hetrqhABOUiYLgdxAn6OW3qBaYg7L28xCSMP3H293qVVUgvjG37bFSEn4FOiXoR8NA8+b
5wyzjVbOryHybQf5+vo5tscbUAci3RBIboHdTNCaUq6p1RBoFZe+t2UkV/rsjIhqesr7Mf1KAWZ8
7qLpP7SkASeaJJ8gWVY2x9tgNk4I6CAWTRSPK+dSIrl1spJ+PhhA7IUvCizaJaTT6+zs7Soo9Cuj
YXPUAR6jBdJI8jVT1ezgDlD2NiSF46pEgNsWrL+3y1i9wrjVQbJMaowlcpGoqkHRdsOsuCYWVc1D
aC3aPwzIGKQ2izJVp6adh+aSi8VY+1bTULlMAjrnZDkWcNp1b8RuKZb8l1wsTevT3lSPRkF722wV
UaauoZNCCvv2R6vqEk8YsknXYpDnYLEb8dMpVM03rUn5DwfWArrPFA9Rwhs0ITpZzShXgoZGmdun
FUblJqbcX6quGM5ZNhduXpbpAdds76O8Ovuh3UaX3t7sMJCNTtzIwM2kcBzQflSwwMQIws8M6S/T
nqErQMn6D0d3JcOblKc06badKUeFR6PiWR5YSqS/ZGWTeChxNz9na/l6P0jsnFzntenNKlSl252d
p4tStSkwN6lAKYlxgt48akmkPON952AvaUT5i9np1XIBWnpU+OwcK2pTAjydSDo92whlpfhb4QAb
BcYE+NZVGhnMJgq48sHr3F2HHhidsBVnsu1c6GVoxnVrwJJvsmp0B2O0ziO27T/+/F2uDpBg92Ty
q+27jHOUJBZ9oImJUlLAsBlRqxkwKPPeMEB2vvOcCJoglh9H5f7eA9JaJJ91wLndtGZUhl1mG9Jm
bfp8+MhAq4Zu0hxdynsZD/Uw+uUI0FicwU0YDPFFseYaymocr5KsS1K39gmywqqxW80LbcyxqCw/
T508dKGmjBPd23hkWLJoveVpTaFVB8ns3pOvRFowDKA1b5rZpT1FRlrCvs91eX5u6T7ACJiOsvPd
J6fAo1hYwaA8/9sgZwgEEivIKlfYEcrDRGc6wBatPEUmFA9NSCp40Dx6Bn0zuU7cD1e5c+pTP9r1
Qbdl95ess3dsE4AY3tDsRqOXBg6tfRUSSianPAbCAC/cSOpTYc6W+YAEUY+Io1zjOK1SqPgVIi3N
WQNqYLuZZI7pwU/auQAc0PRAV9Za9EaRxABa2cxGFl6zORHnBpTOk5ZOynkFD/6Hrw0mbVW7AMB/
owucL2WIuFjCPrfk2De6OvWlqT4iIO3U10gnoqdMOoGw4fZGm+Yi1NoaXwozA0EV11X0MMhKBgSo
CU/Vkv68Hzb23h/IN16dSrf+hqHnUEyXolydeU0o/nKDNERVDDjIDJn487tstWpcYUYruXjbOaA/
UaNNFUmImCXhpdXaVHJ1s6mehnYxNDLRWNHczIiXv+8/4s4dSppNVCQ1QWlpi7MsEVPvMMilVMKH
4dL0UhPY1hw9hqmN9QUSBMHUakeJibaDI3AglBAYCPmUW5ubO66gt2MkSn5fSYXuJxXiS14So8XC
/KOgHIPI2Qc9nt6am2px87NvbKy6rBqQHFTMkIteznTpBAnFmh86qBqZ28OCLr26aebet2Mx/jUv
jgT2pMlAiipJP6UuVhzpd9qLE5P1fMmTc4f80RfcN7PIg+/bfJU7mCcfWmcYcJkDBPWQVo1teQMh
LDpIKfeud0IWurOIWYJA2sQtS4qrpK4qWs5SXCIqP1nZUz1Xzrm2UjrPedyW19jJHOY/VXK5/9H3
QjMQeht+PuH5RmFVGJDIC6VGxFtVE7+vte6SJ+ERimDvsDoavRCwVetS69b7rbNQ5szX5ZGrT6pT
8WDIjQxOFdPnsDKwOCm17KCv+Iqu3tQ6XLL/f8HNrmoqXBMhHqB6apUm/fU291aB7vfRBECQPzmu
PmOMJAC8uWqIzpeVMCm5/2p3H5oWIFGKfiPF69uHxlkcHRV4aYSMqn4/SU5zTpZI9aRaM9zIKY8m
pbchCv4OwwTyURvJwNdJ428vWarbdIjRjMG/ZMBAetBR/oGV4JuhOCqCbkPFm6XUzaOVKQAjJ11l
m22r+LHky+g5qCl5zO6055Y5Ne84P5IKWjvsb78pD7VKNzOyWy0sNt+0JsNmusk3nVKV9xk64CEB
ofh2EorBFWZb/pVFdP8cqcWASph/7Hu8MoZBlCocUcjj28Ivaw17mdQ+DjQtj9/H01I82X1dLdcU
cGt4sIP3PibnBPkD9GVvpbDaoR1VCSf7IIsi8ayFbYebSjh9EGWXHtzXe0tRFaLY+0q+2LYaJz2a
9bQRgFtNpzp1qY3JEFIFfpuhfn3/SOwtRf8LqzIbxtkNvU1uikqOOpixyZxIj7MiiV+tNnQna9am
T/eXuj199MDoNZCCrcJ3276R6HNp5toBYk3tKbXcFoY2RucsHLMTTZLFv7/cTsrHeqv92mqCRu63
/p7fTl/TpnMSjWjmIpVofxqaInSnJQSNLOWKP/T9DALN1M44MswnjK6ypwobK2/KFO2gDXJ7m9Bq
gXlAJwSAOe4ob3+IKcZ4qAZ+SDh26QenNBxPM6lNkS2wPH2aDTepJbDfxWAcGHrsdOvfLr1eNr+9
A0SOhDH0cxbUiyy3IHXaqjN82ciyd4uNRp9bNUsyuLSeIRDnSqMFPaYCVdCLUD63XMwdb6/WjgLH
zm2AFQ2aF4gfcoRvJA2mniHWQH0eqAW2EUXRmpdOWpJzOkyUe7moHrWhTU/dMNh8tCa+pOUo/4et
v6ov4pBHjXtTw7e6gl0FeyTIOsPywqKRvyp933km7mYH32Fv69PrWd2xacveQEoGOappIUGkyqrl
f0gpFLJno0ZzktrKeinoJBwEkN33SwJDsorsNB6vm+tAi3W0KgwpDsK0F2c1VuhwJXOuub0SmqdS
C3XfaIhbparE742ani0WRM1B/2DvqclkVkwv+Ss19tvNh069XbQRbDmlTu1vctOZ74c5K87IarSP
OhnckcDY7oK8Xww6wQfdUDksJU1D4RA3FZutZeSy+DhLaf5ojVL8l0Ab+iBV27t0KXSQW0DhgQi6
iTBl3GdahdFtkPcoVVjjiMtgMWFUV/TpTGk7hKcm1bWP9wPb7lOC7ljxn69t/revNY7I/NMBzaHG
GaavUxV3biHF6fNohAxro+SoS713yzOqeeXGQG3a3rJq3eRyV9hxYNUm7nsjUjFKPnydzdBAkz9f
MA6MM2+mWnYLMf+6/7B7OxkVJyTlYZYQz7c9PWMoadM72FiGzKlwF4wURC4VBbWhi9SZyznHNitQ
G9U6YxQwvqNdpn0shiW2Dsr1NVJuch2FfizsOkTBEH/efGuzNqZYTH0UCObZrkBg4aUaJfkgydhd
hSoTGLfGodmit2zesC1sZkVzUmu/6Mx9rpEk/N/BO925kKjTcc5izE8fcbtvNfoedb9a5MiFtBgu
bSLaiMmSdO96ucLHeaZDEMh2bH3h5IoM7CuiqW4xgC51RQ/m15XicGnc2WEzutiG9pG3mHiO4wZR
G92pL4bVW7LMMunoUl/vyu1nWFt1BNE94y9Bnu0kuUIpbuq140ljvDylU9zal6RPdPkhJccpST3V
7kuUy4NxsuxJflTCrPoedX34ZJbCzk/kAuUf2w+s9udkUQi+Ayy7aWOO8DBEYUiAyqRoPE91p51j
sPS/VFHKf03FciSEt7dVyFxoKKKTsPK634YBtoolDYg8Byq89MBQQ8SHeji0H+5vlh1+HNr8JFCg
lKgWb+Zh6P1IMV2wKMhFKmwXklz8PQ5N/XO7qDU7IQ9RM4SaFH1Xe0uZ3kmzlj+gWdQM3gL7tX3W
5jKzfDVfaxLondPX2DJBCFS2KtkPliHsBlGhYf4Cyt/60QxpJ1+UiRN/Mu20RvhgyfOX0g4xFHWZ
6djdw4iimOOXfYnfmwEN1XYXzCfG8zgh0fAwd/a8uLNelo+g+5zIHQcleynmSjXfyXHaV7Rh+6i5
qGAlvln8T7J/uxh+OtDaJrL8tiJF8uHL1NHLwZvc2brkvypejMDmbiKZpS5ZucwdDF151gLQ2+bz
2LbFw/1Vdu4k5oYETKIVzbFtnBqcpEQAgLlLlZbyY1ON9aNZJG0glix/hn342SlD5cv9NXeKCMoi
Qgm4EMaJ2wl3N1StmpdsfXQWKm/K9fxaMwM+wSBJDgLAzuUHdADSMbN0JIO3oYtLPxX1Amhorsuf
lWMPfNNsfsHsw3kfRk7RHySJO+vB26FnsF6ADL3XUPpbAj2HdgSoJAciEGozBMoVMnCuhUTDKpK0
ZvKgW8rp5/vvc29RhhJrykTBeTMbxKVX1HM/hNcukRR/GdUfVry0rjlXSDNWy5ElxM7ng7/Bu4Q5
SmDddulrK2khKDGf6JtyJN+O1ujNf23oXplo6cEX3IlbgDnp3HJPvuaGb99opGtVJNcr/qOsUYiQ
McUDM6gdXKQ7rxDJTnCwqIusYO5tAqxDwq5MxquNzBDlXKt0J17M0YmBQDvNUvpVU0bm6f5323mR
rwghak3atWAj3j4ahrFGi5qgdK1HvUbzcJHOWZUyHqTYPXiLO0sxVwEKsXIhGLBsnk+0cxojWgZg
pR7Ks0X5+m6otDj3anEYuNSdT7amuRQvq7jYTf8bCqgpqYsmAgvd5cIfQgU6prnIxuAaxtCYbkIZ
+bPpreRbkud97urKMGXQtIT+T5al9TsibrWctAbmsl9lKhrPUxTbZ322lb/h8timFzuV6kC86uEI
SWPX/lAGVf6l2ZGJYUqZji82blpH7uR7z0WSpdLZp6Vz02rVp54OwSRlQZU4DWL3c3UKsRI5iMh7
q7z2Vuh6YL26PV46N5ExRdTghr6Ih2pE4sbR5qNe2N4qoBphhZGgkn6s98LvgSpSosTWBhGABOye
EnhZXlt2R+aKR6tswmFfs8yotiJIDKAE2mTGZ9Ws5f+wuddwtPIOSHG29wnwfJjskEuCKpclb9To
FzF/K8864NSDOLH+4Lf5JFgBggRiuP9P3OrtawM1MrXtkmaBEkZJ41FNNH5o5vbHQTHz6KSNhnVG
+fdBs7L4oEi/PcJk+bRNXzuX2K1sjrBDXmjKk54FS6EXGDslsqvpwxzEUj8fFC97TwlqkQGWtQJt
t7iwGPG5gqpbBFoMye0St2nbnxtrsiNPFBDof6rWgF6Bnmth0E0zBNz7gXF3febMkJ7JJCGvvX3L
SZONTKJ5y11lFI/6MkbP9E9l126N+CGPp/QZGpt8hlHWHqy8+5IRtQLTT9Fww+vuVKtLwImz8iIr
i4dHvP3DgPEZubZaHe3b29OBKhDHD4MZlrzJg4qxEn2Lkn+QQMbGY36On2Dm9Zf7L/M2w4MxAASJ
uAW//8Y7JNWKkTlvAWEaSb0C9b7JyP+Ps/NYklPZ1vATEYE3U6BM02rZltsTQtI+Srz3T38/dCdq
iiii90QTKZQFZK5c5jc+OgRt6Q5hTWytoy58Mmm8HA2NdlqqK1kBPRDU60gut/uokUXRt1qaByUS
FJ/Dspmesiwx5VOOWtivqDOGD11bWD4K+/1jqkki9dIiKzPXtHEV+w+flrYdrGowNLdkegGiOkFT
I6O3WT3XUW49REak+rCOo+fXv3HAEitKdM0Dt7JPoIzVrjejPACZnqEt7MgfZijrrpNV7XPj9MXZ
AgV5MHTe6XwgsIPy0zoIQEZwGx/aoaZ3m4s8KIayOs+mQGNCMab3I51mv7fUf+e6dy5p0yHKmLXF
iZ7H0Sx4b0Pzpdlp9E3WumVzbqUxRK/ASoOGBvmlr23NS8D1HoT73ScFlQCUFCTK7cRZ0m2hyKGR
BpPTZB8wOh0cV1YnJ3EzpYpWlPk4vyk7EZ1sM85Lt6jM8fOCg+EROPk2a1wBrauNPYBr+yZahOoI
XR2buwBPlXRxK80af1YptE+kMydxKpT0vxxmpmcEZQUo9A0NqOnREu7JC1YKMe45Npfr49gy9PfS
MTRrt0/jIfUadWiMg+Oz923/Xnn9+78SBtrf+Bq1SRbYpbS81cfaDDAvbg4637urUO3SomBOB/r5
5SoTDVKR1yGftnWMIoAEGKJzGove8e+f0d1PB+gEkSfAfzeivpE8Um04XHGhrtZnQ/sXJaqfGH2p
XuEg3Xx/sZ0QTDQgDtKDXUtD9eVT9Z08CSvVkiAdVTV5Zk6SflVxzFDfpaYVXjBCKB9kuZ+u95fd
eUaofYy0iAvwgrctn06fdabUBprvbQ8CelioDrwwoQUWq2n7qBb9cND9ue39Il6KMCQKtmgH3gi+
A+scqrih12wWI911d6xHtX5jS50EKtYuh4+LrA7auS7iLPrdokjVnfNRdPrz6x8csOwqXEh7/+bj
oqikpiwdBzaA6CcoraVfqc0ATK4UbyKrPxKF2pmb8dwA6dGjhu9+wxUaCIiMRlCesbUek6worPwh
nvU3jb10l8YysQ6JUiSXZrX18MppPKxwH1NJKN9J64aDz76329Z7F3TVCt7a3rqItPe6TmMnKKOU
jmbW61J+Nlpn/lI3duwPvd4+OJUiXi89CN4ZvhT4hRVote19CFTcwjRnaiVEmPv6UmR+Y5+VHLh/
PLwZOue9lljFwbW3EzBIUjGkWXsDtwNpgEIgGAaHUZkcIt9SddZbZymPuGA7aSGroAK4Siisqnkv
D3DkqLlDoYTgqSHFHuSM5rwoc+jPOZ619/fu3lIQ9dZdtGKTty39AkBLaS2IODnLCP+p7hpcn9LO
CVFzHnCQvL/aXoiAogTBhgb/imh/+WC1BMu4jaQkyOUJp7YYdEsHgODqLPHPBVzV66Mu9RntMcBI
dAe2OYpIllKPGzUJ1DavHxhz234xau0DJWJ6SkKjPch9914mTbi1HU3FfoOIKxAR6VWJ9YaxjYJo
DJdTh6qOXyIvdLr/JneXWpGZTOx3KCeZMs1SjEx6IOUkJdVSqKd0apWvHT5MB2/xds9DKFPX3joq
n0S5zW5sW+E4STWlAar05JdUnie1gw55/4F20iyW0bGX4QbZ6RkBwTfZ+CrLIDDsYTObXtZy5lQ5
wobWr9nvkQ+rLxaSpq6kTLpv6k1zcHPeXijrb7Bw/KKyR3Vvk1FOSYeU0ExGaRg9G4Yofp0GaX6T
8L29sXImwyWely6uX2jrzMkRF3r9/1/W+6yP1iDqtOzYm/a43AkThUGbfERtm8Q1zeYxtdvmJJjv
eT3IH3eolvlDZ6Xxwcnc/cgcTFpoeLezH1+ezE5pe2TWc95+HnWnBdn0S1vo2qt37Z/GONPSFWgC
2+PlKsBJi7hOEbKaIin0Sv6VNzaK5Yu2kQ4C296rVJC4ZB5K5noD7l559JLTVSwVduV1tKzu3BlT
5Vry4sCbmuQzKMrxbHStccTR2hFI4TGps1WqMhg/24qsrfVOkWhjBPVQWB+mUk9+5YMB+nedRAwX
WpOYc2SRFD8xeavqq9NZ8YmLoPfNqY2f2yUCa4K446tbOvwsxi4Ajkitb3AeQhuGQtIM8kJh1jPI
rST8uCAL2fpS0wAavn+g93YUrALg4+gwQDDc7KhJVJmFXXQShIhnay76WPZzbXft6yUAeSoOK4DY
lWS13VOxxeB9icuEqr9vhnOCpONnG3HgAb0Oe3osu5zaHnJyJlAk1MKDCkJVdo4sykPozQLZvJXS
t/QhqzonT4JlWer0o5p3E5plmliEr6zKg1/zqRqQciqUGG2xMRnV2ddAsmmuqiD+5sa2XkX4IiRF
6UoxyEB/Mlq7vWbL0n7rJrWCktFXA3qOc2ieq3ye4qssD1roLrMeaQcB8PZaQZlt5VxQDrF3t71N
A9XbvCzSJGhkNQ/ydJr8zjaya7doR/tjN+CDHeeYoKRDC2wTbNXQUep2GJIgAkz1rhx0DaUyVKpO
M/psp7iOpyfbGJFzguD2P7uLQOQp2Ca9fpeiYYQkHRw95kybiJR0cS8MAwFZcIbd22kZJM/Kc+sg
7u2dBXJUvOiYwpM3bpqpSBJHRWcDW8jTengwrEa6ohlmHzUI9r4eayCEycdDj2PzRpfBHkrk5piu
NorpR3Jsem0HY9PJhHXAyr7N5GhAgIxD5wsY+o3iFkF7hJgykuUsVfekIBCPZTsty2lQBn/R7Nm/
/512dwtYSaZm9Lno4mxeYZ9OaC+uTkzZosk/UQOah1NnFYP+mClWofgNzfDazVAXzFynSEvrfdwX
9js57aAw3f8te68ZTd61zUlCdFN50LMVkj0j6R5BEvJtvQmDKHGsc4JD3cFj7y5FDc+Ml3Nyo5qo
gyKBDAqstwQrOPhKJrfK04jOl4d5C3Pf+w+291GpK2md8kFvQSIR1iiyJaWUVJ1ReBOQpkeRgD1w
4lD/BQjzCN67+1HBh8A0ot5BknpzR6gViuq03HC+CUc1c9E4zB61TterKzrHS+qNJd0D1KnE81xE
SX2qwkZc06nSjvozO+8ZceW1+Y+emU7+9TIxaXkro4ZeFy2TZfJyZcFRBrhVch2KsT64MnbXIrhS
HzCKheHwci016/nUeNEEwJvVq+kkzcmx4NOlCiSU+x90J+4w6qXfxCqM0LfvV4yNHkEjZvugFXjJ
87Y6h3J4xEfZuwPJdTAWpRvDVfjnM//VrNPmCdouBIrARK1VdxGknH7hK6X8A7DJfqspRYlVxxiq
xWNfDhWXId6D0w+01hPnhFp79blzZrk/6cj3X8umE7I/VsmYKq6mzNiiKjqq1V5C5d24mJukK4DH
tk76XGXO6482EBiKYWpvdFG2mRue40yYUS8OJFPDkre2FTfLRXpNzcw4ONo7h42lCJ1cO2BQt7VG
PsTaoI5xFpToiz8pUt/ZXgMd6XvcS9NZ08NZOTjeexsPigukIVJiMN/rbvnrM0XdglpHTvaNS8X8
1Le6fakl0SGa2DsH5cRO9o2LB6BT8l8wmduHq+ZyGaD1MQWyRfxeKpzkYWlSs7zw8vUnKHNWwFyz
xo4SnuHBN9zb9BQx5DGgjMj91xf/12OiJQV0I2ftGB2P0wwY89QZcXfwhHsvc1XG4konXHLfvlyl
1AYl7NZpmlPntekCazLQaJeS3+aiJwd9hb2tAo4UbDs10y3pCk3NBJn7LsOnzUxOsRpVj5MkPlbq
UPqFZY8H2kB7ywGjWFN3SAHsmJePNiI+VI3A6YKizHW/5bb5InrozZI+pJdcM44GWHuvkpYxORia
UQzWN2mLEadWo+t5Fizo0vupOoY+W7LwC016/cgInwDaQbQO4fjfYGCoV9BSAaUVyOEQPirVUJ8S
kR8NlHcfCLEHhiaApG5UDoFX971u0+bqZmF5E73Zt2Xl6O6CPu/n+xH+tvvKA0HFgcBNz/2mVZgO
JeioKksDu+mWs0RcZAYW2e+AzuaXtm3Th6wO5Vd3QVkUOQvyZeLkDUK3AMFX1yIlkNSkyoZQBu6y
6t/7T7a3CyGl0Jck02LstT7538c4xzJdhTIbaKB4oaA3bunU81nMQ+1LSnHwHo9W2+xBvS5argVU
sIcyNt5UWf4jqdP0fcfR86p2Tk/3H25vhwBmI1enzYPW+mY5R53hVRQiDeYBnkEP5MCTItinouQE
3F9q98kAJQPVQyH2JoXEh3dB0JjNqEuSc441Nbuqrei8OInlUxNNw/n+envhl30Pmx2U8S3tTlMX
xypsGi9OqmRnUvkqCFdV5fur7L1AcifELbimb2dclY6Vr9OXiMDZg3MyoOGeZjqVV9GrzX/4VkwY
qFAZt5Akbr6VTcs4G03CoUjU+FyGcaT50rRMJ8Sfh/xgsb2vZSGpy2CHLtlNs7UUi9UIjVgoRTIk
RSUavdhCyFlemNdZZXuEQNmLH6BuQKZCGgRAt/6ev04ZqBOYJwXX2Ozkxecm71oXAd34HFet/Bl9
meWkxtIRbHVnUZJEbhgqYb7eNstiH+ZNuvbJeQFtUGaoJrtZZ3bebHbCM6UcM+O+ab/d3zK7qxIj
V2UoLu6tSpNkqXBMrSUJ2gKrw5gK+pIxIjpnTWQ9ItNTnJelVF6/T1fBTmaThrL26jcVTjU4y1Al
DYvObfq2L5boY6LEqZ+rk34AFts5EtT9NMPgF1FbbD+lakW6M4T4Ek5WpNjn0MzqdyIFOflQmpQ2
B6XFzkYlnqzYD1iRq4rGy40z4eaRaVFIPZ5m1j91VIeXoa/bixGPUusyax0PLp29z8cQghJtlde+
gR3zEpdiGLB4hBYneXGMl4iqR+KqRepwLoDHe7qMFfb9PbOe7U1Dfi0H1rHun4Ro8/nU2u4HE5v2
oC6U6r2lTG8pY81zbOHLaUV1fJlFMV0mzLqe7y+89zFZk/IA6bvbvpRSNH0K8IRGHMJeiYdfD9K/
+QiLaTDN8D98yxW0TtufuH3TnppVUgbU4eNAM8uo89DIr1qv0qqIZlgJpeq9XXDRH9xLO/cEFyD3
OortoBW2WR+es/ma8UKHW2ctplNkTzYeXAcfcG8VdMQosMj4iOGbD5iYNbSojp53nRuVn85ru7Ea
ioOovQM947wx8rMg/lBYbR8mEdlYIZ0NkE8hifAG6r5vTl1J7xuOYeKlqFYUblvUReUqMIF8IXQj
8pcYoIlsad1Bh2H/56zg1JU0vVqhvTyckBPKHAQj6YUG1kMMZe4V+Ge8UZbC/IpLePWtQKcc7ygp
v2bM3fw+rbsnMaEaeX8b7/8SOqurmtsOZSxypoyTq1BQZ6nRePOkx2+MRIrZ0mbmBG0oureN0ujn
uTTmdyg3y09Rg6c8Ljrd63mugDRkh+3A/BnNo81bwRrYXIqSXm+TRr8yNGeo2pLWRXRVvYyJVP+H
rUfWReQn7N/ihEXWAkExTFJKJVk+GladvouAKhyc3Z1AoZH5K7g6rGJ52wY24hvmLNBNDwCfjadW
s3/NbdSdSZWrg/tlJxbC+CdIcIxW3vZ61P5OFYbQnqxChozflNUPPSqT6SG32+ytDHuhctsoL8C8
1Jhe9PZkSpf7O2lvdRq/yLui1QRgfZOoiMWu2ox2RSDRe2UADNwmqdvyrDRTdE1r3bw0+A6cVALZ
wXfce8O0IZnpE4i5W9df9tdz90Io85zltLrldD4llmT7kRWmFzpV5UEc2Zk/Ax4AHgEVn5C43aEo
uRCF21EE6dJ2gSx3DTYiee7lrZieLTT83QK7tIsV4RXpMmR9PUuQAny9BLhxCMzbUT+2ESPm3Xzi
eUhPMFSW89It8Gy6Nvb5sgcvdudGJ2LyM6Ee0ObdokHwPC/RYGzChyJxUGOSjOGNbUWz18jN7KfM
bU/RKIvn+/tohzG4MiDRdAY9QFm5bVa2ZN6lyLgRZFxDptMiLKbC5mLm+WmpSxxeBtBiqFdraanA
Gx7Nj4nRRVDwDTMcvMmqlK+KIrAtsO3xtzxGWe2rKVYMXlPn0pu0CkUGz1pFoLbB/cq6DMskPsTK
1Om4CXXVY1imi+wiyyGSc9e05Te9KZX5Qi2VZi5D+O4H46I6OjPsar5gURvrfHQUU/05c2L7Whjm
HPu5Isr3BfTA3u+Rhsx+0R6nuEPLYTktXa+L61SXQvmqqt38jP9se4SU2DmOKMZCTWG8y8vcTl1T
JBMhOMZRYGRhfclxajgPPTp4mVQl/0sqBjJzWESQcWL5ev8D7uwa6Ag0cFCsI/Pcjg2jUKmbYmTI
pVZRGeArCXtzivoPdD3QxxhEgyBqeoSd3zmY5O/w6LEVAe28za3rDMuc3oEdmfeiOjlLJvspctlf
a1XLUOnJqsskisFrLfBnw1T23+8/804WQ7dgNS0ExrSCJ16GoNIakhRaKAkaQuQPbWzFZzlbmgMl
kL1V6LQA4iOPwalhE+CrHI8sZ07XEdtQChcf38Evs2I6aC/uL8M4Ym1HwDjdpmTtwvUQgV40xqXI
3XwW+Y8iKo+cLXYKFLSNCNgEtD8Z5st3JladGnY+do+RYzxVNn5Ecaupbotggl+Oy9E8e/exSGbR
j4G0wyZ5uZ424hTlFCTRRSdVQWJ32acpG45mLfurOMxBHe5i/ni5CsL+Ri+46un3ofLvi1k2PJFm
sfr6tAK/Y2Cd3Hdk4Vv0hpVAYweJhHjRqHfCHZSSequ0WmjLowTI/fX7m5XoFkGrkgGnvHyqqFTU
JK/BzGUF9mdNBSI7ag6FBvdiFiwbWMCkZaBSNquYXd9XNQikQBea9JbjZPkJ4m5vFjttUbacLJ+I
UniKMr1eZPuPNRW8GxUljpsW0iI5cMVSYKPKwgBzLmVs6Rap/wBr8Nv9N7mTrDAhX1HBcDIYZW52
4RjZ2tTkeRwIsxq+l0ZR82Rx+zwBlD74aHsHbFXahwrMUOnG2TxxBs2OOzyd8f9kDtE4QadmmWcW
y5cu6r7ef67dxfhm9IPXbb/NFSDc25KW6ph996J7cow4cvNets8V7tyniXdxMCvbOWfrYyEuQAuf
Jvdmr8SLrmajViJRkyfzmURifljgkvr3n2rna7EK+Sy5G3S7bWoZd9k4zcqEGbcaL++mFjcck2ng
m74dj1CcO5vfBGNDZskJu022TBnvIAxQooBBi6MHiZxmiW8ufXMtbckx8BY0k0vDJv3i1It5EPL3
nhPoKKQNZkrUpZv7q9BKfGPwGQqmMWtSPxxz5VOYjEnly5E6n++/1L2aEzwByBSmnDQ1t2dAykRY
mLVZBBkahidl1kI/lafMTaxOOg+WGl5jxXmmUMQD2SgcSMlK5Nt9enAUd7bs6saG/wPXD6PC9e//
qhvQmq/DJhnyIFNL8VCghONNYNXPRu6QpA3JUY6y84VXEuEa4FaM0faxVbmU9Dq2imDUJrlBWiSO
vsmTpLa+pYQzmUtsvmvTKPZnCIn/3n/nO8cFkB/QEbAqjNe210Vtj1zmoZ4HbQ7Ejw8cGu+FbHVH
Gko7yR/gNPI+gP8Yl2w57Gq+dIYESzPIxkGgTDxAjeU+PhUtIL8aSW+vbdr8+h8ejo4jmB+ETm8K
X5FU6KE1ShHoodw+5nqTPzRjUh+U13uPRk0CC5Y2HHif9fP+tV3AoepVKs1FwGTI+NUOi3oNFSv9
7lSlBptGIOWE9nB6hFnf+3LrSJnGiAH4eKuLC0wF+GIYFXTF0/6UNlaM6KY6HsDFdgIAkx5oBkyE
kHDY9sdCGt9Qj7IykLWqlF1gPNr3JmnLAVtKcWhqtnMSaEhz8uhNKxivbIJ33ZGhDVLISQhNp7/a
1tg+MW0ZvrWOEhW+pQGd9PDZ7RXwl/NUGpf7G2YPAMwPgAjF6JKCYVuj6KGSsmtspjjLBDll6fVU
dsGJNT/ayEkw4quNarkOhI3ItVKR/6vhWv9lidrpZ92pdkJvuROKK8G1Dg9u7Z0vwY3NEVIAee1A
rvCPR0PQ5KcJtFRlYc9nS8v0K5WPfPAadgIgKQgT8D9R6YYQJgHhN+mBZeRydeUbSzm8wRyxxxpt
tV6Hcn0QhHZfO5GWIAT049aRXDIyAbsY5EfvhN3bNjGN9+T+tX3GbXW2z/EkSwv+gVMq+y2Sz2ag
ZWbzCbVVVNytXkrkhyVPtSsYfOQs72+JvddOtbO2A6GlYbD98nRLVTSWysSOKBMj/yXFM9x2CYmP
cDT018O8eePrBbDaCN40fyXVzibyDfQJtPi3EerOG7vph7NG8+Hz6x+K2RY0FFqQq3XVy4eaYAyF
sWpkQTqnpT/LcUx1hcBcrs7WQT3yp8TdTGKYlK9gU4rw2xQal01jjuI6D7osTP4Zi2b50I3ZErpj
6qQPyujoF5MOjOnqSY72jl0ap7GjffPq4+MQWBix2RTIt1iVRCkkJym1PKg1ZdQ9mIV96oN1W0Ft
s9ocyYTebhuHZj0ZxFrurWS/l2+4TPvBliPQ5dYaNst0zr7MpvkDoVft1ZccKzGhJB+FCHvTHB+4
1YsQ8flAxUHLNeRweajL7Ah/c3vJsQo6TKha4pB7Exhpk4/aYMcMJtDf/cw+ka8kcekvDbyd5cqR
2Z8GGY35g692G4mAg+HqROAD13fTM0q5s5M6mRAlXMzsE0rAKozmsn1rznotLoMWK+r5/tG4vVZZ
kWKWnjy8gBu4slU2FGiGHgdjLHDaHrvclypLOYiwe6+TXQHLYsVB3KRdWkmwaxnXB22diWtTlspp
znv7bYy32plSoPu0ynm+/igytkco90/hxx+bTCWKKVSUhWo2TgrVTUOO3uL0kUejcP7UoGz7e2Ra
+qD0TXZGhFC4FZzx4uCT7r1gohxApHWaQ1L48mRUtj7yThjm0EnPL2HkhI8kL0dtkNu+H0NDeJF0
qkwQytuwDb5jVrB+SIJKkub+Mse6c5W4vJ+FipbfWe0GWYb/HmUfAeDGvccktXn/+p0EwpBOq8pO
Iu68fFBk+0SXqxHcgXAQD5omKf6IWO5B72/vhHA0wWzSvzLIj16u0vOS+w6DmkC1xeLN+dS/TxsV
PXQhfiYZYJf7D7UX1wjmJj0sgMM3CLkCFReceaAPyArBTWo0DVeayH7okB072Ch7ZwQXR2VFyK3l
2GajDLmqsf0soN1RVvm9YwAxR4sUhollRqvKcieuSzH3X+4/4Q5Jm64I5N2Vo8y1v615+1mqRrmk
4BZGPYWeDdDGm6ZQfiOAvP428rbpPDjzysUQ6ey41Ip6eKqXxX6H55bEeKcQ9q/7v2nvzKwfd2Xg
khVvK9IcBUS7mYcoaMdY+5kKu3ivD//B0HW9pulCAbEEQr2tBSVbgqnRMBqwjS4MrBEZFkcd5iez
kY8k8/8MxF5mBXxYJPAIgIyrbvCc1MJITjkE9iSNM8xcUXN4U+djPruLVrdgNFKBTZqwkPU6J1yh
z7gJ5uJnI8oI9ojafh3Mqn8nd13e+J1ZD9rFttjytOi6xXSXqNQVFwlHjRnMBCr2bHeOccIxp2ov
Ui9Xp6q19Yx2Qh1/6zRnnD2tHZgDKNMCestR4tLyFvC6mjspUjscRP+dz7lKdtEvRYnqVigV0Wly
PQkExVQ6z0qfmU8ZwuwHZenOSWUR9jA+H8TCbQQUWqZ2aafFAeSizscvnJmAutSPxjDKB3fmTgwC
nAsmZP2Ut1WTGqXVXK+YF32UFTTll/Hd2KnRk7Us6o9CnoaDyLC73jrrZJ/uCHkNVoFkvsUdLWWI
JMax+Q0dzuw60L18h4KvfXBv7n0udDmoC6mlblkSUuUMqGNE6NQ1cs98TplOMNS7g1X2vhfPgxYx
nbbbJnctFqUtYV4G05wlj0pvVn4pqYoHNaw6KOrXyLk5fKtkOAnAKh3ODfXyzijRY8SFBIBD1Bjz
rxStSa9nfn+d+qz3KslO3lg4Rb3vkkPTqp2HRDWRemqdytPOV1+urHQKw0UNcTKHNpBxRtczfRvn
SfM9S6Tun/tBc2eXAFKijwDji1e6VRkyG21GWnmlE8hzfMbGoey8XmdmXKSt1LhNoasHBdzORsGY
l6qKuQsEu20ATTVtKaa4yoMlkkrPHArtsnrOnO4/1947hE5Ae2LtPN84FJmSASdxifOgaXU63CKK
A4x6TQ9Q2pFUx95S5FDAuMkv6JVvNgq6V72D0WgeoMO1/MBRUIQeAznzWwxH79/7j7Vz3SMIA+jG
YFrKhb9ZayA464mBYWqpjtmTMo1z44V5q36KQzUu3ElVStRSy+wgFu8vSxMNqziFGc/6Tf/q3vUr
O7mawdE29lT0bk9YqdwhyoxTNOmS4TWolgWzPDpHdnt775YpDKhPcORkqZvnnTkl/08jGqfe9GP8
BZ8LDefTfJLVj/df7d5Sa9OVvvrKRtxmUlJqqFOaW1wFXWGgOIPAvGtVenbKRw24w/3F9oIL9w0o
XLA3t6oTIxbJc27ixyGPhvm1zSYFfVuttR7MrDEekqXSrgrsoaekSPQjUvDeg9Jihp7FS9UtVXv5
MXWQs7PekVUYNrSXstaXk1zH9TmObXFw1veiy99LbfZN1o+ZqCaFqbGdJ+cisdvzyO3xe9FiPIfq
KHz9qBUENK6Cf5p/K7ni5bNpUltXcYELQa+Mv2N9CN9kbXwE1uKe4b/Z3A3rRcd2oTVEL24ToRFC
iRkzAJoKq8jQn3PKm6V0YctL8HJ7VT5nS9xabhiqaechpmP0XoSCP+UyxBKsV4oi9yyll+aLWdtm
5c3CkD/gcqN9tdpcWC7MmqTBTyCfDF/Ws9Z8Py9p8zuFopS4tt04zyI1iuLqmMhNXDS7VsSpjYqy
dSUEuoNMUXB1d/I0lL2omMbfplzYOLCUtvxNMQtH9QUoyQ/DMIYf08Fc2tOYq0Xlm+qEgLuTiOGN
NDltd66dRPtmF9I0+Hrai9orMm3J/YwxjeO3Rj30Lia6koTR6LK8nVStMh+qsQfrPkpA7j0Hmusv
o6Ww/BjSaSNmhGaqXNSqaaE/zgt92gHJOW+OyzTzulCyJnc2OkbyC7BFPBHnvGjfQjjCabjO7Kwi
uyinnzmCgyhc01sCmVKI6cskpvQzUcpa3rWOxVzKBeufGf8iNjkhBdEq0fc2qePxIa9055IPcEYe
JHVsxYlsXkk8LZXt7BTKWWqe5FzouEjoQtWIa7EmeaWWxG8X8AKZj9dT+z+ix2Q+qtkUqychSQ24
qDEphs/JTJHjL7aeF++Xsm4/VUltPiGvJ3J3McepeT+bVVS5WWMu32wjdX6N5jKfnQkPK7ePEfq5
SorZWJdCrnMUDsdheNunhZo+je04jC78U2H71JUj6X1upMJf8gHuaOqM+nKV8cYTrpC59U7I9FuZ
r8y93njVaOJsWNGbaq+pPCi5K7Kq1v2mc+LHYh7bHuPv1PmGBtloe91UGJ9rx2gL1wKsYz+p0jgG
RqWMGcrCcH49mYtmug5ROdfIPti5HmNv0uaK2zkwpyD6VGPnZ+Cj6gcljUy8t7gsatceRPdvrSPz
54aZZNbY1TFx9lpc5OXHqluML70URgDAjKTwsr5AVNFMmVG7Myg38X6gmGzd3DZr6UsxNarpCejV
gVS1yyctQeT+fYHN7uKSsyUDm9KZh4cprpvPw9wanatXnfa1qtVFOSO0apa/saRUc0/FTOOogbRz
V1IX0v9jkkfesa2Mq3QSMP4gYhh9rr0HiBs+O7Vj/8qpzT/VrfJvM1XzwXVyE9JXAgYSUFyQJDs3
Sultao9WDYMAO5059toVa1fFUnKaJePn/YvrpmVEhx+1ZkpStDFZa3MhT7T1ZWO08sBs1ey7PTn5
B6F1JpgjJ+m+VehzXvq0LTl58/QFvG5Sne7/gJtHZeREHUX7kXSVUeImwk/J1C7ZWKMbXTvlhyma
Zhwaw5GyrUnP/2UptDOAdnOlbFESyVAUwpEhAoYjfM28EAv0hMo4q1J4ZFO1/urthUI2x+gQBZtb
jkIcLYAd7YJ5bz3W/65uXb+UnknZ6x9o1cblhlw1g7ZdRRGj7QaYn+pJGzi2zTIljmfbifFjlY9d
Djbl3iVJwYvxKZC7FVz88i7Wu0qbnYICKoWp/8aJtfEyMCCeLqY2kbbWTjw96EOhnEpZmY5O4d42
wfmathjTZkAom45fUQO+o0XEKWyxjsw7vZFdlXUfCqnrXq+GC4gGXAC6vEDXbuA0hRnLXbTQR1UV
OP+pSoiyu+nSYkZy8E7/IE9fbJQVushVyRvFt/amrlFNySyRZGWgnWTJ6K8N08e5cdqfi17Y/zMj
nftKzu1UdfOmKZ5Ss4nsp1mvNMnvIsnOzuGUxd/lsJAZ2Y4Utvd32M03X38edmswEZiN3uwwLDtn
HbvSPIjCpvDwVOceaZdR87PK+TEISzvZ9pR5YVgcEahuUk1WplIAXb5CSJHpfLnbSiWORlH3OWVI
OJ0krchPWVUNFyO1ljdqbMxH/ZWbHbYuSMW30nepGraREOnhOqwjFixwNQ7KWZ44VtVHKCnZQZPq
T6DZfnRYtBQmDCJpCa5v/a/yC9ebGYSuxSRSXcLBVUcBYntSR0P4utY13IthbZcuGcvKqqyLGknb
OWn+UdOk/CBj4vSsGrE++8sMI/469Ihlu0VstNFVc2rrc9625ogRRJX+A1wg+56pIdileeLxToNa
KstprLXlVzFJiH1WQwi4AcFVJcM6r2nUL+z5vnOTdpmGD01Ep+5ktZBKmbLBsHdJe0yaaqD0vtdC
GJNLOWDFHg6jieNyFQ6dK0rcX94SttJPDTJQoavM9vj1/sa8CbB8LXiD9KxRwIMfqb58hUURmVNU
IGsf86wncwm7z0Yspa/F1a2r0AVjnAkD5yYQyFaC+5Wc5YGcdSpxLpaemrw+UrW8hYCxDPMp4hdF
yO10KE6SzMzAlAaLFcaXLAvHE/mO7E9x0vP9ldCLMlV/F8VdjMucsfwTNZb2bmRu7d9/qze5zvpD
GAOS+UEihAX18q2aYyjTyWLuH6f6fMKMiGAvtcymZW3yU1tiTxIcD47DXoxhOY6Cjv/oDbWOk+Ys
K/CEHogo/ieMfHhIJGFbLvWldQ71Uv8HfljyFCLKfUS42zv06PmsyG7wB2TALx+YrVVxyKoiMPt5
fGzkbABvFmKNNjhH8r+7SyFyTEuV1W7UbRKpotxboUuIUds0OCUBUwWxgCld7INEZ+cz2jIDVlRZ
acrR73/5VFQRQpvR6wnm1ikvs55WQZVa5klh1OBVdVQ+ylZYHCy683w0lFCHATfJBGmbjDRabZKZ
L3mA1Hb3j4Yj5SVu+q53Y3WxjpB1ys71QL8MqSDa4TumlzTOqCAGNk1D2eg2g6E8mE2Tu2WbIU4Y
z7ILXD85NWlv/x4ZFfpVDOYuNeX2mkCiuUjFYjzQBetWtcrFDWv5SM1oJ7Nm3Es3CKEmGazh5gJb
lYOUaeI+iQ0L+BQCjznBEpG6M9YO5TNmQO23BfzweUrRiEJtI5uv90/z7jtax6Qc2XXitImRtQ3c
5f84O8/eSJH1b38iJHJ4C3S3u22PJwe/QTNnZ8mhyPDp/xfzSI/GgIy8u9Lq6Kx2qoGqu+7wCzWl
9m1WU/Ne7oz3GFSgzDnkMKVwODnIZfaWY65DM5ix5VbasDJFMTNxym+VrUhf7LJBeMDIUR6t+uw0
W1M7Hiy4RdnQhoTegtkkGKXt0LLpq8LJ8hbMamBW78ARhae8rSJ0l4w0+YE30XDORFtZnlY40+eg
TforXKfyIEfa2/i03KHoU0Vt/UHVUcrqXAdkk5tNfJ/DfkK3txduK+XxQXzefcU4Z1GnkYsBHnt5
sPNMnoWdDvnNzsz2ZIWxc0EvJbtzqtC6b+fa+vH6Dtp7NHr7OsA4ECk848v11GishsHs4MOGUfPM
SsbsobysfzH6vtYPPufew7F9OHRMnNBbXR2YDrPpEAurFK0l3LVTJZ0vilDFpUSYxOusMfoPD0eV
jSMmLU127fLwf2VhmVKkVjDjlFBxUi5zUHzsnXE8xViifn37a/x7peXJ/1oJVIkSzqRDt5Yhsw8s
LKXvRd8N/9ijhuneF6OewBppIUQa6zOvNrjAOAol4dRUpVuC43vMmhZXKdhvX/7DUy2YUbqh8NvW
ycIE7xUzXtBRiVy0t9jisPulTXwbsGGTDkrdZaetUuYFsq0xNfijd7Z6hSmtMpkuUXLrorDzBlub
7qPKng9Skb23twhrkpobO4Xf0Jix3gKHRad61r4kc5SextaYz9XcHLV49h6IAodyg8pqmQ2+3BN9
5tBPEgzqmjBDlYh28g3wzhGCbSe3YiOQvHINMO1eD0Ew4DaTUeA2BmETXVS5iVzdnpqr0ZvRKbJp
z8aiby4khEehau9VkqFD4QAHuOWT52YGqoBLDVmuJIavIU93dKFSLxvT8vz6Rtx9ldxwoEQY2G6o
C405YjIVmdmN9Bq289SiqdlbR+DG3duGbArGFzUx88HVdYq+djQ21lJyBE53SppkplEqR58mbU7O
JJdZ4qKP1J60dKZTN3QNhsVWecBN2aKGufMWVgr0BS6+TcYadOh5UvxkeIm3anhK1MAc6aUn+rlP
kCIAVGLnsIIliPZuWTh1dynLHEXjNMWxlWo7z12gBN2VnPuo6bW32Yg5/DJ6Jluwdt2HSRGoDAEK
4NL3gykYYpiW9D6Py19DMMo/HcTanntGDgc3x94GIDRQPFCnbem9amCbkuZU2W2Ue/PRaof4G1Il
R9JUe1k1tzzgHfhqGHmsvj9mFGqRVnl+s2Ir/F/ejeF3R2onVxkhuQMhGl1nTI/c3feOEY+0aPIs
gNB1kG11LHTsFjknIzfkx1yZ8soNHKvVXSBZ6q/XD9LeB1wU4HAGsel3rxHSZt3Ys5yzGD8GSq0W
D9UFvYiA/LiO9AuaQNG7UciDT3e6OSi1lwC+CvALVpn6EpI7HZ9FufqvOzKqshBRTuIhAyX9o1Ck
f9Ixc/7FiiuiBu76+mCUubNnXqy3+pp1FKi9s4zA20zpM7dQ2+mXM6uJ//or3V0GLjQ8ElKaTQ5O
+IfeGGkp/P1SepQEfGWGuAeZzF5oQoBhYVIC/dA3Wul8TZm5JTZmfaT2/R1CQ7SSsGs3fTPOTMWX
TDNWXKPoTNWN6rYuXFx24szP8Rt78zgawSrkWwH4Un5yUFY3tWylNcGPnFGU+bNmpLgI253pgTot
335bY22CBQIxGVeQ9ehADvRaS1qEJrsuL7+2pU3XqihhB2aT+R8yg+UjImi5DCo2AN6e4b7WZTTi
bHQmPlVWajxFSRX41thbB2XbXjtoaQoSamhKcPJXqQE2IIVkNqiqGY3ewT2Z1O7fPK3KX7Usqocx
UYKzkjUCEj8eaicolP1V1YpOcfGy0w727078YUfh1gvyDBUKx3l5LKemrmxJIUlWzSj81tWT4hlD
Wd+yLJxOrx+V15cCKPVyqRKb4352gElFUxB7ZdcJH9Gq/J2kUTi/vtROKIc3gJIhfRhnwd+8XKrR
MANuloQ8ShUwSxb8hDFK4qsztulFoIx+N0VH2IltJAC5BFyQ/UoBxw3+cs1RjUWbFDWt9DHAgS0I
jc/UjfKRJvA2jrIMm5EG0JKXr0s2LQotY3boJfa9PZ3iMNYem0Eq/EAqzIe4aY6EBPbWU5E2hBLM
pqUj+/Kx1FSU2qzQ9omjSnGbSgke1SFK36lab4Jfwjjn9U+39xphfALUYCi79IBfrleYo9M2Ap5q
E/TWp05S0netrIiDVbZ7EZMojCcYSWpkNOsyKtap5U1EEW4Dqf//0MwNzmkXjY+anB4IxW3vXFai
AF3Y21Q36zog1ZlnTRHwOSgl1f9mB9ckz2pl42IHI0MBdEuvhsHsNbYxjDw4BnvvkjUX6gcVD74U
L98lOA7YxhqguhJbpWszjspDPFZHSNK9HfLXKurqi+lBFOWTWrAjjVZ+H6pTeq6iaTqbSvdDAvh8
eX2D7C2Hv+JiXkBGuEFAJh2JOSx5pI6nqvWKQbISFwOL8D42u+bS8N8c6JftfUHmomS8CnCzzQTb
bDQlGGAl3mpFjK4ZWUBs0FBA6m8MPklgt2lK9skPjN2dozj2x/LvZdZEzwlcFPtnKfo39R14/o6C
Kr8NydSCDbHIoNwWN3DF65mPfK5EqhBFZZAoWtDd0rGTHkDtY2SFGeQ38jnzJxKrae3aY57kCFUF
/cH+3jILIOUyTOXEklIuFgQvN5mtpsbAsAGCH1iQj2Fapueh7oPPaBj1D3hGz3dAvDCxzrAUEbkt
u2g2a17YN/ZjVlrRwcH+s6fXbwxAD7+IophovPo5hgwaKm572LYQ+gu3M/Og9pJU029DPti120VG
EfuYH+bTWRrKqvTtEQVQN1a0zPaANem5awe1aXuAeXGeDpU2it8nSd1YXtsn+JFZ+Qz2Ko5sOvxj
W6vywSMsp3L9BNzJ5CCEBGCjywH4O1MWdlTGjpnfHGq/k04T6dyhMAQn1K4f1QB1HydDKG6qhgIN
1vpIy3bnfBkYbKLPvwBkNxUJJrwOfulqcbP7Wnoa5L49K0ZmXOpycjx6QkdyjzvJLYdZQ32RwoRO
+jpCcrikIgwxeBGJI18nfPo8YWjf9NEphWdM84xNUlWCQICs3b8Twsi/woMa3/rWQehyyhaRHhQw
NvdqWZj4xDPNvOIk+13Uev4e+ru5jF2Nu7qq8ydtrkGByXO24LGM6+tBbZOwMJ9aKMJQcheN+PVw
hQczsQoZzasjwQUpwY09MTvqHxk9jOdcxeKU5ukR+fpP9Hix0xDMXgC0XFAWVERjVZONtjPbiZw4
V0dHdvBBU01IKs2Q6um9bozOV+SmbUSesi52zdoW7/uukk0X1/ok8lNkvZ7o5cnSXeBMTA7nIA0/
FWzed7KJLuqsN/M92YN6VH9s9ic/GlECxJbp7CK6tYTrv44HjepxzErJvvYi+pZgMHfRrTA9N1D9
vbbRxUHWurMcebEJ4RTw+5bTgylgEyyGqVfUGsePgdU0HhNi/L+nUPpli/rzWzcCZFTACTTVFuHO
9UawrVDudfxfr6VWaAy00qB70Hr1u5QF+vsc0co7kKDtwZW6yYZw5MB3Fs9XOrc6PcuXr3TMK9FT
GzlXwEbT1daF7ekT6oLDgLjh68+3SUlYijYdLDuGiQCNVsGt78oxDJqRLWei4+fbqMuFdzoYkH9e
X2f72aAqQBNayCC80LUiXG9wmuhVWVcxZLaf6Jl0tTrgPcEcx+e2EsrBNtkEbfSp+GwIKjFTpp26
2pWtOtgiVxv7anRh/cFJy/ZOAKi4C42qvCmj07uSVZbv7BGt80nLj9rn2/iBTAfFDlp09LU34Bah
Z448t4p1zTU5eELaIfvB2LJjVaMwnhE25FJ2LBH6r7/l7cZhWeS4uCxIkDbJele3qMbDsbhGljRf
UvDFHvKizhkt8eRg4+x8UAiaJGE0jxh9rDdOmIeoDmq9xLGXvwDQVq9DLFtn7LgLv6/G7OvrT7az
3GL+gVwPcHFO/iqNQK0wLxdd9Gti1kPuQvdqfgx2Gr8byxwh/mF6Mx4KdATMOT4iY/1lovvyDE4N
BDo6Ac7VHgr7kyQq2U3QfPwO7JzpjlL/+/rz7WyYRXByKf0Ja+ybl8t1+P1RqyrONVgqugGu7bsp
7ZQnTbKEWztKd51lrTu/vugmk16eEaECJj0LW3udKkJDAZ4y1861zXUnvIQ4nVWuky+wjxmUUXpF
xFF6NrJC+VnmdXvkVLyNPSwPPGNRdVvC0OqbosXaDaZJKK956PNka+ldwEMedK32VuFPR56Ve5zD
uOysv+4nO9G0Lmht5ypqoX8TaIjeyjh8c9/RYLMw8DEAtcDtX7dT87AZQ0eCPGvFBW14qVFPXZUe
ZdM75/vFKqs3Zte6HtLnR1RtcpqTcCpww4Emu3Qdjq71ndcGTpg9yZ3A11kH7LBk2+shirpWOwtf
6Sb1qnV2cBCwdlfh0wD1Vul/r7lfY1Q5g0RGz3w2n6/KmIKVD+c3+xbycZhWWcxxIFZwIbzcAkqo
KLmoEXvUkuLr3AbZJa+V2BOWORxkrVSg/Fkvczjy9AWTgfYdcXENGVBzMahjjGVyM9jWk1WK8HuP
fsWTMstR4nZaisRQXMT66A5ljsgauBA1+1r0BpT6oO9MkJBRBK5XH+I7BD1wXNBpSj5FUpb8m6oh
HBCONHDfhUmWPsYm6mF+lHTy/+QyMjsXqob60WotQKIFbT2cJZNef4zsPJvcXKf/7KaktJg4S/h7
WKBuY89p4149Z0or1M8k5bnsGmjw9Cfkxy0SzSyXE78UuAR6GL8y65qs0nxvzmkhU/NIVnaSBp2b
zekU+x/dTuUK9kLIfZPWo/7enjpqoyacndmNBjFP70hyjXujqVGM7Edb/lmOTvJvFGnWByi+YeAP
EnrzronzyW+9zoqPWYbk3KUg+j+hkRSU/mBa4C/lTko1r8f15VsiFeVz03e54w2Gkdt+1lfBgAOm
FX1ObZg1fgv97qQF9tDdBd1oPopeGttb2cV15ktNoH1PWjgYtOq1BbMTpdJp6LQxdE10GKVzqsTi
IR+HJvaGVEqfYwSr4rsC2a/RtRqlds74YkeFZzuSAD8aI/YA/2VEbqxTDfGEv5ki/GBs1crTs1zo
17lB1Ak9p+RbiS68wIExguIixXMnXKNpbdM106iXfBhlVuclJX+5tmRUT4gWS6kvAsjCvknaJvOR
TIkORMsF/G6qwUAxK5q0eyu3xvpRUvOp+dCEmvy7KGdF81KB6oLbCzGL92qQppfELHHXCOlZSS5Y
l/p/Fd+594Y5DRJPNAWcEd0eyw+zNQ6WaySOqO8kVRX/okSQRdeaJfkUKmQa14jtxHlvJpUqP/W9
SWuGwqR5INYioQASrgKNZWXWT8xRohSSVJ8nHwN4peWBVsU2pCxT/oWESETeKmIENpgoHRHlKxe7
8aMPg/Yrt0r/1sAF7xDQFd5KpM5bpE4VzRJDcNzScAZK3yUISD1bseEcZLGbZ1lWIXaRyTHiAdz/
MnDlfSoFlmSmt57QC1Km7m6gebK719OAzSqER1oLzNoBAjH1XKU6ZiwUGTpefJvacLhXtCY4GWZR
H5TUe3eXzUVMlUhquuH1TNxbI74u6MJ0Q+zDh5qZ3HeJXwfDkcnQ3lJ0DGjVLCJvDMhfvjZMDVEe
jTPU4GcJ/yRqNWAlcXqhbmwOWO47S5GUQv+mt7Uz2ZDVphyMREjXIGk1LxF1fq6EGT5obe8cYY2W
r726WuAp4RbAbYzX6fpqaQ0THzlA4Hhi6N3JnOT0ZJRG9lPKw+xhwAexPsjxdzYGlz85GoLzy0xq
lZRmUIXVsi+C62w1o5/jUOELAtNRx3J3mWUqtCj4b8W7WtDVGXaxZGjknn4mOsdzatzbbcRBXHNQ
9f8ZfZ3emVOu+bkZlve9mH5xODM/nM3ibqjUzmvrsj84FjspOX1rFOqoNgAhrBNHZkpY2MyhfW3M
CuuC0IlA9gv51Fp2+axPpnEhgz3C1uzsJxYFE77Y5m6ZsQEhfM4AYl87usx+gHbIuZ9DYAGdZB0E
yu12oom9DEJIYhbx8uWz/JUYT7ONrKBRqVclDLPOjcIxiL/WMtTpoYia+Gc5BEeaENunYzsxlWdW
wLiV3t7LJcMCLu7Y9Mo1Hgfbr9HNPAUqePekEEcBGkD7+riwCMUUfy8PucGPVMg5T7ZgppTovS1O
OEabZ1UOA9NrI0Qb3GmsrH/TAjP2c5q1ie3Kem7ZZ60MqsRDzd/6ojLOC32af3Hgj0MIpxSs0Mg9
W1qlm2pqI/yow8YcJ9pSfYqh14/4KpdkeMgD6+lZagbjvVNjOHzJiql9zoBs/1aSNP9qOFOoXhy6
885VDnETeNAIWbqXM4zmQnVG9R+zrY3mjIPG8N1CHHC6q1AFsk4BncAfBeY/MbzlrJnPrZZl51kZ
eqaBdWlY14U1Xp0VJ5ls3+wRA7mXuoZUJURsR/cNPYsdT5aGDqEKXGCCU1SOQIUVssPnHNJwiUtG
LhJXhTxg+LEttapb6079qWkgPJNq2MAZEPezFK8MOpoLyMJrFurffR25pFVl4EqOOamunoWp8mPM
S7MEBN9kEFVSLfllxHUceGQB6f9CpmH6uYgd57tU2XBYnLDI7hvFCepLTaZTepluNtG5g2//K82V
IDt3xth+VNKqS/A9iMvRLSClZW6pddrDMM/DfK9VThQ+Oqlk914Anuu7McQmeWxkIT+dO+l8H8nT
kPk2ci6t18s13uV6F5T/tPjRYudXIhHoK3GQSvC0terBdrK09xCYmXQ3GUPt95zl+XPatto93irl
cFKzcGxcy0pCcZekjXyH6abcup2TgwEZCukf1UT60FZq43kaHOku7dXsV1c34ntd4M4A9+Ej2jll
F8T6XRZozqcp1abk1ITkp6clGsJcNvOkcKM56X/z0cVjonWz8h6Rf9M82WrfZR9wv8LEtIf9WPtC
labPfTzCNsqzvr9IyRRrJz3IW3QZqth5QuZJEvDPh5gZijm3p9xWk+hadFpQeqQ81XOWQYp29bg2
2nPjzHJ6Z5mB/rscK0f4VI0SqLaIzMfPuhkG65gawVnIYVV4aqt3sV80XcgWkKWxntxBGZuPATT+
xfu71MSDHFI4uG3RGJY/yIGWutgNQjofZ6m9M/tsdu4YTSDcOGIA+ySkSOc0mMPHuQycx6bU5U9T
xGzzrgrbLHbz3sy+MIPLJr6mHtYn0dp2eGksrXmG1gKxq4LO2P8M1XlQ/NwRCpVHOhniEsUQA/K4
qVN3bkUZeZFiV4NvV31+N8ZKVfsEYfVjq0TG/M6RxuZHXZrOLws/AukeN3i5vY+ikPJCCuPyfojM
yD6FbTIA9xm1THEhQ7RPdaplcBmhkUuXSUJRC35x4HzBdG0cPiEnxatUE3Y455Mg/1SSQrSfEAON
mw+zWjSh12XUtje+igqkfm6/BSiVGRe9mKvPVVmL2X89G9xce+ScC5qIUR3wm002aOcodcMwY+Av
Ym+E7ogYa6efsriGmz835qkv38yfWZYkmoA0XmS61uQyq2Q2CIYBmH0+DOc2xiajaurIpz9RX63Z
iv1eT6aDUn2TdSyLgi5cBDsZ7K2TxKIq/4hSQwocm+Brp6b6B4q7Iw2yzY33Z5XFnheoBu291Y3X
K1qMtXEIZWIUuccwVPGg4IuPnV4eCX4tWe2L9PDPUjRYF80vFJ5W9znlDn1wZJRvXCt97A5dhdlJ
nQJdRGQhcFt8gcA2ldk51eLw+3/YNH9GVszF6X6s1i5j2nhNB4QK8yzLa6rWor+uj6fMahFVGONU
8rgI5OfXV915uWAXmVAyLqHfsgZu5XmE3sawqGBUsf2QYZLtCktKnhFAPWro7y3FjIQPiB0RH3PV
eYP62xbj8nLnWU+9fkJpW9Hywu+wpHhrw5I2MCqo6B+Qc25HTpodNPqYYXKhFspTTOZ7XyO8cJB0
b5I/kiPgPMuhc5D63NZ8YJKLRbgNvTWIWqGc9CfbYBYTi0J3HUr5g1pi+wJpMMuL9AGTdLqxq1pi
kCOc5lsY+mHCjmglWbtHeHX2QpjOBy9w59mWWpmXR2q7VVO2+kCCEYu/XR6K/E6kRXqqs7a9iFKu
PMRJDue2m57f0jwncFFBU2wCV36Z1oKuMMw2HtKb3sbZ5Au0HSWcqrXsQy4lc/1bVVJyo0hTB8ay
aTS9L0Zcn/poUhR3mhKkbww2111nLS7Nrx+RbZQjhEPW4mwuwsjroBDoUd5HOlbCUmY3GFkpwYcm
6LqP/2UVEPJ8YAZvaz0fR6tph6Q2Tc9OrXwJne13ZCz9P6+vst1CHIwFt7VIhTF6WgUZo4Xoxu2B
yEMTBbgmBqGLpnf0ue3G+gD2v7cU/ogEUlr6yHatlgpS/ApSqBO3oFWTx2nMjA9BPg+j26bjEB8c
je03WmxS6fEwYQaAugaYwILVnHBA6VQ1U9kbtCg+a0p9RE3ZeSTun0X1jJsI3eFVU2Qy07mki5/g
qCs9p02R+6OUq1c0SIeD3bBdCWfSBRHJ+BWlhXVTv++E0VUFinG6Uc4PgZj+yawJw/ZYe7NR9rLj
YPgu9zfjq/V0Xk+GuUGiNEWqHRJxX9ChhcsmuWpUHcFiNgPlZSkehmYciOQNHqUF0yUjB83tWqLP
GHa19cOBcXrOUNn8Vpam+YVH7q9VHEK+lYChHVTrWyLK8gMALNKrY6CNhe/LINP3llGWFTfQ1Fpi
vORFbDquJmSnOllVUASuxpzO+lDjtvjbbisl9VuHaQPWngESBVlqo2nTRqblhopkvJnXzY9jtgJe
hwCwNcFA7MrRGoNGpR4myq2aTf1CQ166lBh8HkS0vfyU9ojKUBYRNjb0y/eAstNEWseHwHkXbm+u
ZO/MwkzdYQAC4kYBU4CymY8gGXufH8AoyJNlXrphF7e4BSC3jmw+PunGCZkFIvkgzItGPX5pmcp9
QfN69tIhuijRkW3T9kIjpcNhhBYZMONNELe0Ac+/ijxHSEb5Bc80yQ2RsnSDXEtTF/cc+aCrufeO
QTPD7QJ+Qv9veRt/tYbwLZQDqYXfMBpG8LWPQsnDMSdw03bIH7sqmZe+R3WQkG/DBk/5/xcloXu5
KOR8QmQSk2IhVX4x0Ae/H8TCJBeHyug7ERfIA/DIJfDCIV7tITDAorNh9t76UaUZQm/3SQ7So0tk
+VPWCfnipbGIdS46mstn/estalEHTzrggRiQqR8xus3PTW8UHtpZuuKWY25ekmj4LinN0dxgZ7ei
UwTOhlsSiOymoBIgKcU0hTeRqv2vEOWrmfVqhbm+Cl7XRTPMER+qwrL+p02FXN8jYZocAYN3XrIK
M4Xe+GI+uxG3UHpNQJ0uQjzAzQncZhSedak84j3urAIVZQEWEYCUTV7ZzuVIpkuvP0Gh4N4Zxsjw
rKSyj3bn7jq0EdENchavgNWWAZExtibadrClYwU73Sx8ymAEHpyBnS0D4BFTInr85jKTebllFDs1
1SGXpKva5YXHjNbB1luZ6RkJ9Z1dJaoXoSn/PgQ59vaMh+rQ/MO4AYqxvrRVI5L7GHHjWxwGSNUZ
UnBCmd32u3CODqLLzqukJcthR3wEZ9c17CTU+kEleGOZi3DB+3qwlJ+Q45KDVXZiGF0MfiJL/SFn
v3yVcyziTuqC8Fba+EmeFBGqv43UdFD7GbPaPkNYqcZrGVLrHNRWO4Hs/7GxmHMBkVpjz7Kir0tb
BaXRDnTLnCit/XiaK38spOj65pSYPNgmuKArC35oFWIGpYkzcGzIyFcxdqfUDwUYxTA+42+k/ofH
4kJYhmrAvjb99LRPkToPrBA1w7DDWSWLzLsJDipj5bgYjgw6914iQxfKKTDIkN6XTfRX8Bxqw6ml
uIlvqeByt9Bn8gcRGL4dS0eDnr39uBSlYPUsMtZ1j8ZWldbO1JlauAjCR9qL00XShn9f/1JbWDUO
8ACZyVgA1TA8Wj1Q6dTGYJK13aiOqlOipfUHFKOwXq8H7TQmrfCZ9eJCmkjmKYgHA2XO6c1AGH7D
IoyAnhvyO0Tnly81iq0ukQMy80HOxTXThHLRBtTURdhMB7tl76VyuhctPoULYLMzpdiRkwIx1TSL
2jt7TKbLmNrxAat0963CQwY9xiwL9ZbVE9FQZAIKg+AmV4rqR6Vqncs5n10LGrzXyV3mDwiKeSUi
NG49dfkHEehvJi8tbxU2CGB7ZNs2UMh4mvoslKsYKm1ZnmMaIAAuy8EF9JIdvNW9U0EdT+yEDw/w
enXeI1ywq66p8XMfQ+zCusly63Gsn6fmEOGwuxQsbyBz1Fab7EVYWqQbcMxvkO6Tk4oqmq+NMTzo
WHszbBV1FUCWHA6aB3BTVv2TRVxMczIlh2Pf1Z8AzlhfESZBLMExI/OgOF3e0CopW+AULMcMHR2N
1Q0rcbotvUDSRcra/izLcufOCwVbrRPpIheV/ev1c7/zGlmP5f5g0DbHXpa6JFRlNHO6as4jxIfV
9kGjHHsPXCs42B07Vx7iMctSC3B8Q9Dt9WqAs7BQHhmTJ75BruejkOAUCCekOf+HniYXBG6tT68/
407WAj+FGwE8DMTVdf9LNkqtQjyWzF0t51OtVjHxTc6etL6R0bhNGgZTnfxUZPnw9qyFRibirRBW
lk7N6jyMeS5xSgwkENph9I0winy8EbPTmB/6A++FGvYoNoiLOCPVwyrUNOaEkleGqzgTXl24VmyO
p0pVxnNSmCbsfU0V584srZsqAbzyy1F05r1wtO7bm9/2khrScqShur2uKsmIw0yVsDcIuvoxktLG
o/fGrDcNfqcqbr4yzjX+OMIye33hnZDOwibEmEX3fLOVcabXpsqkaopy1XmEKq4/tlUSn15fZefA
0PwmoqPxxNVhL5v8r4u/CDPBHUX3VmUw81mRu+GshtOipXEocrr7QH8ttYoFeIX21sj48daOlek7
ypz5ltwddY52TsfiTKxTkS36wn84hX89EAjXqGqWYjodhvwntN3wiwp951KRc1z1pIgTGIRGwdzW
7Iovr7/MnWj3Yu3V+VC1qa9lStubnubFCVkui/ETzVOih+LGvNuDLbLl0i98fdozNGeW1H6NWCtF
0kyNhKgUwM8wAkQQZtekTe1vNK9wARw65KzcBsiPL09ByJM7mfZghOX8iGpgfgQC2dtLi2QBrXk0
iBFKebmXEn3m62PJd+PqR6vfYqr6aIJlqFxdG7rPb3/XUNzhuGsGoKE/8eOv70wjcNQcYA3oClXP
BTO2c5QgrAzJMfYzZXwzUog3jVLJcq8Q6jfzSwcFI9CpE93w2Kluka43XmLpkh+FpnHQe9zbwVSk
ZI0U2NbGXluNRDBEGm66Wg26ArhoEH0YpBLN9KgD8jJYISOMOjaD0QdplL59D5N9LE1XwsI25wGP
MI0GcoI3OZ5NoDritzwhdWOoVfchsZLsYAvv7BkEWbBz4Q4lBq2vFGXQ7CkDeXzr6759j2qU/q8I
B/Gj6qXuKKLurrUwS2kom1uImW0wDepMhHRayxgfisA0rgpQtGtnQK98fXfuLQXXg4TcYACwuSmL
QGb2oBBWo7aP3s3SMJ/NMO8/J5JQL68vtRNWyXGJ3PBY6Jiv07m0GEy5DJjTZKORvB8BBt8B+PgP
34m0lDenwpza+U4BQ2dhy8vMSUQ/pqYVXgtg57HvGu3ggdSdA8CAj+uWcgZKzPpoS0jIJQEqD7fB
ni0J8HJl1Sc80XXnPAKxiT2tzpPOg2sGzkotLPNXUOgI/Ca1Jj+3M8bMlCblBF7TUNLPTT7yn0Tt
YGKOIvUNOr5ZyP9ujcmAzjmQCFt5biNq1aEdhn/9lPSeEzlS7OM2xIYPy1z7jZ/1kJxlI8CAIG5t
kDuvf8WdDcNgZcn9IUEtY7eXsRM0V+eMOUQGZFTFCUbXdHIQnHyKmuH96yvtvV0MI4EDoqRBIbX8
+78Cp2SnQVMjZ47+ioqyMXjMiz2a6QWPhhKPtjz3tC4c8eLDAu/1lXeuR2DCfFTm+gsHcvWMndXW
Qa6WeIr1SX5KeB+uSNPhkrRh6+aF3B886c7JAOHKuF3nRtpiTph1T5g2gYHuTD08lWUwfwdZ7xyk
43tf7g9ffGng78Ai1CiawTDGt2CGn5f06vBRGhAmQ3j3KPPfW4rhN/5FIEip89efjj6hEYYyDYXa
LH0Rh/UZjkjmppD1D77VkvetCjemigsKHp4Vl/nybv/eJROke1kNcGfRE2m4mK0mvqsSIlaeUwbx
OR+T/AM00yr8D+dgwRKgB0YCt5lti0Gx5jCxWTcCGAhfavyRB+O7LrDEx9d34+7L5NYBlkQGsekj
MJcFEGsY8c2SwgSluVD3UBvVvUkpj5LsvY2/bEF62XQsNpdcO/wZf0wx2j9T7plwZX9mQSZ7hhNO
D5aggfL6o/0xRVp/PbT9SYzgU7NdVicNLzETbCcKQNYQGd8ZOqjfBMjZDzKo1m9GlUefx0xgzhNb
ddSjxB6o/5ZgJz7ZEGtkT+4safLId/DotHpRXNEi6CbXbvDLGzBAbc9dYvU/e6OxK8aeYoTmNBoi
92u1NO71udCPjPR2Jiz0DngQ9Iz4x7o9yV3R6yjGJLeis3sG3VL+T0Xd+6u0krr39Fm36f/U6ujP
TIi+aIPdzAeX0l4sQQZoaTstzNH1eWgMe7RqYcHsn43ym2aCLCvTcDzA0uydOlBPzLb5cosC9MtT
B0mo7Y0F2SHVUwFQMW4uY5x/cZxR3AEWrj0Hu+S71zfL3jmg6brgxJlgbQrtmcqzCXTAF70l/YJy
pDxWaRLdqVnbHTRM9o6BvfCJScFoPq3rgzmkQUHCBTpmlqVnW9KVn1qTpSG6ZnP5MDTFkdbY3lXn
AMf5AziEIbh6nZGDX4dpLI7dUV09cSQmz4nxmqokW3flami/ao00nbKMvfv6S91+SI1mFkRLIP87
oKhGg6hSlkTq1hmyEw7MA6BpezzZWMt6Y4efpciN6GD3bB+XRanjoUOi5LYB6M2CDCZJ8OyUgra4
UyX912CmupfNoYrRUWY8NUFp+CrWlwd9oR20BCtzMhexamYW69NhT4ZWxwOWInpZpd8ZuGaGO8Tz
DAsRW4ETlGT4zkmdIj7QOtJA3DGcr0HTlO8Enk6q25DCql7TZ9FR6N0K9DD3go6wMCG0HUgW+ueq
SlFIPWMk1lewHAU4JmTUA99Q+uI3BmOlAbtASp6aqS1+5eFMQqS3qvYjBTQ6u0wO8+zgktsGE34T
+jaQfakq6ai9POZKOZZS1pFMy3nX3mk98qZmDSfx9T24Pdi0FUBvIU+wJ85oFQmj75J0ywly49ZL
qR15VRZLqtvpTn7kKrO3+SjhQOTRjFhUt14+U6fksd1JhOg0iqX7PDNk15Gz8UQxKV9yWZvOXVjq
9zryPgepyu5zUkyBT0a4dGOeA+0E5mMH1ApMCnSAHuR0LbjGJAXNpddf6d5DLnraUB5B9236LUJr
khwmJbleGOXXCAJI/H+cnUeTnEgahn8REXhzBcrQRmq13IwuRGsk4X1if/0+6KSqIorQ7hx3prMy
SfOZ13hl6Ei6b+dSiRvcHNpfmrCrH9MFydadbXN7f9J6IVxB1W/F41zHz1EamanOF3xotLnz5jzJ
PliRFbtLNaYnXc3inTfP2rrF6KpS3UYcZVXmufymQJ7mpKlWj+pBS58TVYwVHOC6FBAtWuTfsWUs
Wj4uzApvqWzIqTkdyzcrczr7YNn9VAVQNOb2FXE3GCOLZsOejcdkfDdoi7C/DskoiQM1s7R4Xiy1
4lbsQdn45HeGdG7NbApPOA8nmduFs+L4sY793XFqnE47FAMYV6Rcw7JzKVX0GqSCoXkezSEVeEWF
JqpfqhI+FtkA1aCyF/Mr3Wg7cuW4KVe6TKU/h3Ufyx642KGG1C+q19xKUBUdJ0mrDugvFcmhXeBH
uFbeUjOLeBdxtNDzYQUhaeiMDTT+JCadVJBuANFjudXP2oRukzl8N0Ddqv5oTBYdznbIOeSJPVte
2S1YyaqGaOG5dVI5+ovcCVgZ05CZbr0Yg+rnXWjaR7VPYsXNa7mYOL+xXj9IKW7wxx4x/OZMHKd9
Lspa7p8L6B6130yD/CLT4U/cPjSH2F/EqGiv94/AxiYkLUC9cy0DsCfWPfNHYjDVeKSoNW9qhqWZ
W9Br8eZm1N+l/O4fZmQNn+6Pt7EHMUEw1hKnoyLHcAWOKpRqEVKTpA951auSpztPBYqWuRvKkfZj
KOXutRjseucl3bpSVmnSVdCNTvX1xu8RsOB5BlMwp5HmU7vCepEY+NSMQuxECptDrd4sXJroOl0f
akFHvknMHEyBsxRHbunWQ1QmfOwwSL+/khtfDvEYkhCEGdaXYX2V/vhyBgz9pUgGmrcoWWhu35rp
K5mWeRKTLb4bjbyH4l//4GUWgtoI5WAKmZRybiJLYS0DwKgGpnNhlYYrhVGDbaXEfbFzLW/NDO45
hfCVxHkjiiWbvUmvBPPwRU5bb6Tn7PdKI1zKjgMZzLynlrb1zei/wWWhyE1scXUvTqGOWLqNVZAm
L/UJz6jGr7Khe+1p4B7uf7TNoVD8InXEF4PS0OVHi3hNB7mM0wdT7ofHCA30B6XWusM8m/r/sRPJ
AkhyNMiwyrVjRDkDpczTiVUsS/0gdZnuNlHcHmIdysLfz2qtdNF/NdcSw9WshGlOWlyjFj0XE1qD
0jilZ7TSwpAkEzX3+4Nt3CBwbpHYowb0W3XrcgkTXZlR1Vid/TQ787TFsXsX2HLvIkNRnwQq2e+o
Y+yBP25TVnqGMJE0wLNkrdf3Vp1XyKrKxEPFpCffaUs1h0xXGtttjQn/cLoXIf0YE6oVNFfH/BxJ
vbMb/N6ScsFk8Z+jkkzXAn3Ky6lbcsu7w/v5AMvMoiRVNtI7yRmRWq3jJn9CbMYuXiMIyy3i/qDz
PWx86s+FLBfEFwmiNDufYuOggopfTaLWAi9N7MvfMymFOphJhUr4VKH2h8Kk26aV6hpxmx1MEe7x
MTYaZKstBLRyNhm1F/lqARxeJnB4hEyxmqqumJ3p3PSL7aZ1bPmZ0WRn06rqox4t0SFblpRicx8+
LDaGqPc34cZdiHM9xU/A+isR7uqHKIMhJ4XNs5nmeX+2QiP54BR6eLw/yuZ8KSPTPKJtjpri1cFq
aXei/IxBSmqveAu7cI4YV+s4vCMD0w12GVhODX+fPMhrDfRTog4gj06B/XT/l2zcWwCwKKvRAeGn
XM8Xvb6qstBqeJjmKfKRM+QyMbLFw0V8r9q1OWkgKywvXZC153u5q4ouCZMCmt2DHjba4MpVZxsw
XdX2BzFi/R4GZfq5SnrjbMTz04gyPqleqQZd3O3J/G9cNWubkGlzVwNcv97fqklwstTM2ugkuLVx
PjzS3epfzD7pTyTj7ReqDtPezb0xLAIGcMt4juB0XpfHIiGo0FFRDZRywpCwWuxY8TRUTI8tdKXS
g8mOfFBX28g33v/MGyPDn6NbuNbG+FtXKI3aijpzEJkT6IawjmpdloEzWtNJ0qHopmj9YC5T7uly
bZwlILOr7crKDLmpBmrojVhxyaAJPg5HMDL5wRyocdyf2sYOxu2LlgzVCWqP1ywrAOo2fUKUo1Og
q77UpJHf6tqxg0L993cDLn2UobmLKI5dhxPRssRAFbkQa1AX7qS16ouIUnVnlA1EDZLAzGYFIzLQ
dYaOBashMFVB4xWzstEbRSO9pordETGNUSK5S1+b+rMMcn5lRNUNwrNxV0VPDYWd9O/DGj4dN5SD
WASb9mrfoC0bWqEsooeQZPFYoVrwecwsw42tZU9acGPeK+sYVDIPwBoIrEn9H3EvUW8O5g2Ut1li
rlo64TLzzinK904tlsZLFacRh7pewo/Jqg3hlWk3vHdEq/24v6G2fwjRIg8S7JKbvqbdDPHQc0M/
oNEQYiZVJR6ut1riUigLYTB2yrGL69lTE3X2i2RSXTXUzZ/3f8XttmY1UOr4zdhE7Wg9XH+uRlMZ
NcbXUtDLNfrO/B6EomwT0WGj2DlBmxNmo3FD8AKz5dTLseqq0OMhMqQgW43KPC1qUs1NKg1X2Bz0
xBlZAVWcqliWUtcKByM+FkbUPqCBDK/x/rQ3HgnAjsyXwijEPzRRL38LwzmZMIyI3lkXA9uuavNj
is7buyKqh/9SSUtwcFr01zlv56CvkLk+YA6qa265xGh03f81t8Hh5Y+5XhhFJnleYIyopVy+xoaF
oteozNZTk9ajl8+KjeAQFDLHjl5qdMH+/iogFALYyglEPxFxo8vFaLpa6weU7x5Q9EaBQSfC/42M
/o55A6FfntXOu3mowiNafqvAneQ8sBZSuXML3F7kK9ScaAhaobV6rV3+jFRnM0ZmHz1khiXOhWHO
krfkSdfvjHMbdvK3SeNX3CKtletvXwnLiaVRgU2iT5C5rBRcplH1x8UwYxdRNOnD/c+7dcZWPxFK
y47Oq3xVs4hRSlt0Z+J2K2rJ76Z6OrXL0LtIjTg7vIutoVZeHuAZpkd+f7mEpT1EpT1yp6SGlLgR
TT0/shcE+krEOXai982xwGSCFFz9W36LMf5xdVipURZlmUUPIo07yMCAIo1OnsCWGXvtts2hVnqA
TUZKE+XqliozAARTbKJ3m8vxB8Rk9M+FOQ7vMPty/rn/sbY24YqHtla8jkk5/nIFu1DCfd1MYW/p
w3jQ61A6Wlle7ETm9tYwKzsGKCnBBDWRy2G0IjKqcJzDwEn6KTlaiS6L5xlSevQiDKX/mrRZrniF
tdB9HupGvCUwd9ITinpl5sWVUxkeD8ScgOFz0k/FPHXpMRqoFbuNmOUfU8vT6dbhVHWIA7VJhu+L
yPVTS2Sx+MMyU7nsYjP6lehpW7u8RbjQxFoypV7V5tbgi06C47hYRhJ7KsWWXyVEe1IDw5hesCea
QpcKUT69b8KK7Syjhym80VFLcsa0taxzZMuN7g1xbJY8qbl2RHOjaJC2683WH8Q0OQdy/mzAiwEs
0bOsLvbnVMmm4gkbX4FQNYqYh1lPsVns8Mg651ZZgA+x6jg9L5mpfTNzzADcsOyj8JBNQ7GcrHyU
uoMiKhQ7a7nO7SfC/fkcRWh1uqv2yztNqsBEz6PUf2ntvAiDWGvbH6S3TnyQ5Dp7VhvRoLI0Fgjn
QIcU/UGAIUf3KUxQh2yRNKjcTu6ijyRM6E/EEZ6zbqdi9eaWpTIjHtW11M0SSa/eqP0n6c5DsXEO
QAOtTVNZMaiAXsUuYUI7WEX/Jkj1MX/kXcfNN4+AfCxUm+Od833b3SAXXo1heKqR3XDWH/PH+Q7b
ttKisk0eHDNKDvQTJhe98MUvFlkcUBjwyyJHS9CK9wa+zSJAzlCBWGtpBgTKq3egV6teay07ftDl
LPuS4rzwdVTGFB121RYBrsK8xaKOzJ35brzCuLEZFGlWPXaoOpfztbU47JtMp8obV917m0U5ozr/
ftTt5TF19P9oa0qndhooxFd9s3Nxb/RMKedRXoYYBKwAXZDL0R1jUfRC9MkDMqKlg77WUJ/wZaIu
1Qs4iF2rD9UD6pBq5yJIUnwDZ9S/9JpDMolca+ZOSqudkrgfz/fvw40tR6VibTTZvF83AGqriIol
aWVQUxUumjyd5I9pP/kTTbGd3b313XE15NIlC+BZudpwCfJr6pK2MUpEiQmldOm93Cl+ylpUuWnv
OAd6xnud+a3pcQXrCoyUFd509WDG6Vzkow1REea+euQCUYIQUbKnVFL2BL+3hkJOlCSS7HzVTLj8
wpkAfkaAxbZWaLca9H78oVUGLLHL+XT/o21EOOTDdJJX+dLV+uVyqHB0bMApOo9YOoeaW+VO9DT2
1SBou6filEANk3dOz8aQtCPXfuTqS0nB+HLICJcWHPfsCJexOj7gMWB8ov8UHZ0YUbTMmKSdA7Ox
WdYmL80LCFm3pa0q1UYqGEhkJ47KE91PH8s2r76Byza9hWvSNcZ5/j9uJsDJrOxKloJmenUz5cDB
LXNyyB2TpvfaQTXfS3NJ8jx1uYfusvCmuv5r80a+omJSq0bDCqV482pQEwlDezCJ6SajQigxoiRp
eSEHwvo/PuEajRCjkpMCg7v8hErUVSi9LVKgYUrt0tCIPS2tbH/VkTtVSS4d7u/SjRiIojiUnhVJ
TB34arwwC4vUEpMUtFlbf7PssvfszNjbKOtfuWw7rUxkKu9006iKXR87KRmW1MpsKci7Uj2Nc196
1VLaXle1xt8fOzqE8HNMNiUp/dUJn6fZ6XOHoXQ1qp5HCcJHoTn/pGljH/D23FN12jpyfwx3TShN
wTCb9IfJ3WMncePYUE6zVgrfiHP1ADptr1y/tZKA0XgcDYr/1rXOmNDibrbCyQlmfRldhOmqB3RL
da8fJLGD1d0aamUfQ3ZedfCvi1NzDY1DQfgy6OZsnUtVn/V6YhV72OT3d+HvRtbVBmGHrAA0+ru3
dZiu5WxlVownXKmWZxOp8R5QQToGNs3750kOievGrHWyAzbW6Y9W79vRHSk9A1TqZ06krs32chal
hpp3TvJsfpQTZxGf0O3VxUHHR0b2kKYPG7+oFtl4wTRNPdllZnxNdVGNngE25zHOS/OjVS3GV9RQ
id1Nc8m1dxTlrPDIM1/9qHOtQFRzsMVzSC4UfbcJPGcX3gfOXskEsMybVCVOfAsMu+yOUmg7bq0D
kXeR+Rf2924ZhHyAxRp9SzArmd3cGGU9sNtSHr0wkYd/MjUd+xNCOMYX6nE8UmQoqORrMeJ1uqRE
mTtY3Qz2YLbSXwWlczpH9z/GRsxJGYJ/1vyVh2TdF3/EnItppmZSo+gcq5n5mI9Z6M8KSutrg4jk
g6RZAiTyM4fiu3N2N3YcRVeYQxDskZq5viY6hQBKxokXPwyjOo78G34ed9R7ZmN6vT/JrULYCiMg
xEVJk/HWt+2PWYpaEuDMNCmQMO87z+S2UMSkbCa+ZgdK+Sy5PF6j18am/l4vtTe0b5oP93/E7Xwx
cwGfTntCpylzXfgrcELsjRJIYiFqxzOB8Xphay2fNJEtO0/17T2/ivesTT7ElSFLXV2LRaGXVmTS
qh5pDJ2JbqVznjX9r/sT2hrFRpzJZoiNKouxgOGpS8J3TB2Vp2oe9QAVW3UP86Xc3rrILaHMA/jE
XAGyV4GOmBq0iMBZgdaz+w8KEJe3bJgW00NGLh88INaU0FHGEO/JZsVn3AWW05xAi00WxXyDvJr8
l46tA1hZjj/N2AicR7bz5/uL8Ru9cXmpUWal5YQKH8HtTX2Tck2u2uUYPyBg3T1U1GpmV+7j4tcg
2dGZtAKhQRVq4NNcRgN5b7F8KpZsPNSpZPnGYMnHwerN90NsLsH9n7ax8ejWIM1Bu4Yeh3G1G+J+
SSZ8YRBSt7vhhMNgezZC7G1KU8n9vx8K1gCQX5V8GaGyy3NmSzZtsBxZFSH1si/nPZ4LZRMeci3b
lZHb2H7A0WFi8IyA5bxu8JeEBSDiiEcjSN9vAyXUwq0oM2anUOvHNxP9xdrrSV4jtzHC/j3wl2Fw
QfuIN5OyhngSEdIXk94NOpAwqj3+tDjq9xqIF+7LNmQZFxnWZTrGkSwo7UlVk7nNoHWfcG9Mvtpt
McauRpv3PKtTmvtpFCpr6aWavjkGYFxfNvr+pV6x2L5mLoiqd5KCKmpRTOiUKZFRG5CnZO1N0IOh
/JtXRusOvCG/prGKbVcgrG/SkJjTxlPxDgmpRlfJxyZenD38zsYOWSGVZNhUo2kJrf//H9ejRMcr
62J0VQo7GTx1WsqDCmz7w6RVe9CddbNdHZO1CY8rAh0HrEGuNmPv5IYWOqR/S5l+U3otPi2SITy7
0FpftTv5xYEN4eNGL7tJKead/Xmbw8AHpOBAuw8xHhqYlxNVQBzYfU5huNUy2S9aR/jQkBsvchyM
heGFAGts9qR5tqasEeGv7q0IH14fimi0ikxCHvxhklP70NJ/CYTZrVi6fgxfyzCcAaWERXiK64q6
QtO3QITvn8utO3QlLa1xMv0GaqCXE0cqZ5ydUA1RvRYZ+87Ji4A2UOj8mnFuUP5zKDT17kDjIxCg
JpMz5k48igttdOnQlrr6Mmap/UVdSuOXPlYjcorWQPF+GaU95MLWctGMALpPbWijLtPooLisNgwK
c7EbkBPgyRCpTogBa4pXpiuSRLXg7ixTe67NKJY/K0mn2ztLtnG9gKVmpwKXAVctX4UMZSKTGWUt
4YnmzN6omvmLXor6rykZJEhsRxgDK1P1OiMTWWZ16LVLwVwn8ugbkhO/ThGKoF41V616RF+7/nR/
L2w8p2x+C3ISZJrbqkiUE2NmnQgDLcP102+l2jx1xTA7B3A6zkeb5v7n+yNuXC/AVdn/K/oGWtTV
5uuUEOh5F4VBy4XYEFQfhEa9YMqzYqd29rsee3W9EMujKIaM6dpsunqAjKwJs2QWUjBOpvSsx05u
uSSji+wl9TR9Z8MtGAeARQKBXJfFHGSpknwfqd2UvlTW7Rsa/VrjwrZzfoYm+tGuLpnKs5GNxgv+
INPodkqTKt6iyBPCl4Ukd8d2kErjYVZrqmZWRwX9p9Kh5+Kp0TgRA4R15OBmMLWv/ZjgZarOUwjs
LVPrz0bSUVQlSYoLzFRIJQ/D0AxAEMJefKfdglSSOkn6p0FZaC61tVO+SHRKA4d6FgmLkHTnlahE
fsS8TFF8fdDN6pnrexIf6FSBsrb7tFj8UMnBfQ96s3zQCbklzy6dDBpuUUrtOclKdOztslFiX1Jb
HXs1XBVPDnTU/AOhP4AetZrRimhtZzI8PAIs4SW9Kve4X9f9+0YWbUH11KJ5Gufy5x4uycceWafW
lWJpeE7ypo4QneFK9pYJdGNVOPZHTSOhArg9WO80sGBfbKWrbIAziE77SWU1+jGmawrOfUmnxS+X
ZWrcoh1odmFuGbWeYF0Gd4lwZHKbMoxt345Nm/uoCPPex44m7X3YEHKOIMviQDCZqhzeiRpJsmtl
dfkvTAl8mZBUTb/c3+y3Twyen1DcbZhuyKde5+xDKwyb3p8RyBSTD0JSk39y1JmPcjGgKDkZ0xF7
gr24ayPBWZ1G2fXkcXCKr9+YWJDMGEZrBjPqYqgk6Y2OzpVezQY9SQD+rqm10c+81fA6ozpp80nU
uJ3zRwhLWbezBLfn/fLHrFfrH+EEMkR8HMmC3Z8VkV9iR3iozEY9TPKuo97GaoNxhq5NXYsW8zXR
0jILDtao6oHCzekB75cfeqOKC9wrF+e4cFCehYa62P1vvDFBcKUEMVwya8NkvWL/mCDMPJH0xaAF
A9fmKTTlxkfaAG7GuKc0vzESiTlQAf7HLK/lXxNholKeYiHTg932G2Gkr0KO5cemN+J/7k/q5l34
raoHUMdYYWy8D1eTGqWkHtTICWpVel1Y1gdl7D45XYKG4KJFe4/C1nAqjTUeBGZ40/ZVSr0ClpRi
cYpHzWGJhe4RTCiek4aapxfLnv3mzUqunbU1MyHuBBF5LfKKU0hshPICRi+0is/hIELwVRIWp3W5
SHvyEzcxzDoYBTskEXiNbgqtGARGRo6sYGBkSRKeS3BEhpeXanFoVLPrvWVu8NsbcOeIuCXj/H3X
L+WOWNzWAhPv/WZBGjy8V99zUWlHYGtqBTZt6+do1q38NIA2bYjt8/Kx5grdiSx+a/tcvL5Mm3BG
Q2OfjPMmJdO5vQuAPU4QZ7bZnRulyxdfo4cGMRiawgCoCs+QUkkMOHBOX2q+IobwR1eOaiCsHvJy
bGfR5zqJR/ANdZd1UOtzsVfzugnt+JkUYGjrgpCl1n91fCV74fmRMIJtgDF+UlFt/mkN2l8rkK+j
IH0IVQzoJ1H35XlyVNhq+Gzg91o207e6mE0wVjM9/giFpM/3z+7WjFaaGJA+yg83h6nSnDFc6GcE
qJ1MB2Li/jGpE9W/P8rWEULoxIFvs8oMXR8horuiIFlhV6dj5mV44Zyor9Zu6FBTvT/U1gEiqQcX
Am2Fl/QqjjPHDsdFAOxBp5Ry5FrGoP1T825/6Psi/JqDSoixO4paQtdwAsFn0jaZdzKArQMEUA/l
sZXGz6QvP6CCqRVGWbMdzOADVztQygaQwbohpZBbSnKAGenevDc+JKU0Ti0pgb4qfl+OOSNqTmiu
mgEpje2XZdGcNUT/g/ur+xtyeXVQybCIU7icuBCv22p6q9hSKmP2FkGwqju/WrqxPRBfpB8LBAXE
ISWRtX2lazqBdZSJhCeeW3n7goIpEJolMarGwwFFMr61GCO99CFGKC4Q8SjyZGUR8zsHWZz4XWjF
1T+iMoT0uPQIY3mzY0U/Bl0viLGlcjkit+t0nmxgD6aHEiZbPf4VmF11ipYH9ViFX0RppT/sPss+
4oKt2T7KPrN9VnV8gryxbYZvsjWDMZn0cfxvFHq1h27f2PSrADLQj1XQgZrB5ReRx8G2shHjMstu
25MiR92xHDTpWImsPN7/LDfBDPUQWnO88qga8jBeDVXmc9yaEibcM7G2BxjEcTs9Tn1IIcvJUAtS
JmTEDvcHvS1crqNSsaTXST/+BoVBCTerDWQTAyR6pCN5eUk6QP/mY6UoykNCKBl5JT2952lojPdL
lxXPEgWN98LM0sAcHDgkQlfNbw5yvPFOPrdxHAxWHb0aaPz8uqtrgIfLWNKaWoAqmdV/oWQsH+Zo
av6fdSedgKOikhBfB8+p1lkiaWwnkCo06lIEgiovzGO9fbIgNPRBKnXVf02aISh+f+03bjlCkfWB
ICFYydOXe6tV87Zu0yEMACbT6nGE4y+TE3qzmZaHMa3kBzHlzkEo0fSKUe9fo2D58pQfCC7Z4PrN
fsOXd85Q1ncILo0+qIWTeFKaF+e87WvUrJT8qXWK/tD1o3qsc0Pd6VJszR5AHv0Yh5AMQuTl7GfF
THOlSYgAbbv9sso5vDe0SmbpLdT6lK70GyXvXBLI0ZsseRcdvXG/YwnJc7aKwvAL1pP/RxTPfGc7
LPMw0Ff2LnJ5XfmS2nmq+KJf1JdpUaWSDLFtfqbLGLPxMuvfxoj1RxAdo4Jo8qJNZ0Ej81sY6gQp
pZ5ELxPs6Hpnm2xdQQ6c85XX/1sU6PKHzm2GwfVA6FombfNtUlMLsEA6k4ePWjTuPPIbRw6sG+R2
uo5rDnt15KxomqQ2Ig1QQbXSKRXGL3OS+3/v7/yNtSd/AiAATJdizfXal7GSy5JU8QBli3lGeUv5
HM9CHOVQl2RPNH9N/4LYSz9sRXSguHsT/WeaaOuxjZ1gzMrw1CEknh6som+LnczwVu6CgcCYairg
LVoTv206/9hUi4oUR5gSuJSKwDUjV2bTpgbRa9/w1JKqj044D987VUccl4dAvKl5ouPg4ujUnq0y
qR9Sq06Gv99AFz9KvdxA+HpaOF02NmaZ7XxEKz78oGIYfGjkcNkJ3G4rEesCgFbgJQMNRXBxOVaj
lVZb1bIdTHrYn8YY3FMCOde1Kqc+F9w2HkQLzeXIJDiTThSp+jLPdjbxxonhYtOp8q9VER62yx9R
p82SSXVHhM9z+6ybEny0tgofUO3dc/PbGmplm9GhRIf4Jswv+6WdjYKdVeki+tWJoT9gVS6+WGb1
6f6Z2TiZbFyw+iuBnBv7KjxQDCppCdi5oDM6/VCEUfW6dLG1oyWzcTIZYwVEgl2+LQ8vNo1LoyXq
RYpq+SLHIj2P+DW9JCx15GVOb36/P62NZ2ClIK08f55CStKX30qkhbAiubSDqgOm7Fpjk3zLJyud
/omVAsiVXjnx29Lm/euUQ9H1BjRU9w7I1q5dSbE4+iAEgC7f1Y9AtNnqmnK0ApQ/x2/05sJTizlx
59qDVqZuSAoQu5D5yoWGRNs+ghFYHmYbq5Od83ODxyDRWEtLvMdrl+r6+p2XEO2rXjYCJ6b8GfW2
5irGmB1SBZXjos7Fh7lfJM9ASmjnOf793l4lBbAlOLOrvgkKgVeHxsJyxxqjxgxsq7aWgz51+rHB
I9V21UHVhidELuvW1RCDOFeOFn6KhRV+Sh1reTd3Wbh3hDeCYbxqVkQyl8hKbrzcFiEpVpznoRGo
RdthdMT3cUeID76JLMpRqdv6YBft8nZ/M26cMSQSLZQEAQbfEqS50AHJN4UZFL35rVma8hEuQrxT
mdm4MlCUBvMMJxrLoeseKGllDsGbqYkEi/tCnhp0w+d+/o5fndkc7s9oczBAGnRfAHhjtHK1jmm0
OmzP1KPTogpKpFseVoNY3+lG/e+jdSrQ4DRpaa/9nqtP1sqFGebmZARUcUBnFLU4zrKR7ZyQzX1K
0AqbnGcRkcKrqHmSC20M59QIFn1qsoMtlwXKP0WevoaNkgqvWZT0qU+qNPNwhIzf9TXQJrecRhyR
S7lAkfnvVxi69+o3Svf8pqXtWFXX5XPGTlWr+HGgsFS5I7y7zJcHW+93nratHQp7BXgFgLfb0iK1
Sn1a7M4MJNp7nqCX5OEDnO+kRFu7BtItgFuIxTylV59Sx2VoKCtGoY0PWU8zRi/Tm/kI+qb/P5YP
gjrv2YqLQurycoMiZVgbdclQ8AEyN3fGKXDSyfHDqFV2htpaO7YmN+hv0PR11BknrbTUEEQD2ZKK
h4HxQDpOe5ZtG48Jeitr8Y/+AA6N1yUDh1KJDR+cI5cUzg+BlXbohYsQo7uYM1LHCtDUH8RIJhpH
xZJj1l2Vma/pI0Wt+1vz9jHnl6zgvlVGlmj7am27iI65nShGYAGieh6ybABZKcxowCTaKp7UWah7
+cPWkCv8aT0Ja33paueYIFaTiBAxUGGqneEtrYowUK6OERZgD5PW71Vzb7cq5QFg6XzU37YMV083
RfSh0OzECiAQDH5atNGRepJxKFsQhfeXc3MoChIIx63F4+vusjbJGghJwwxyySxgTct4tiFZemy6
VN6hiK7LdPkYMyt6PkTTFjHstZAEERiNZgzVAq1urYMcTsNxFsObkkz6IUstSqKxHSKd1WDQMKf7
oLuVDnczPvnfyu83TdDcl6dSTjUpBv5jBRPORGAgovYjjlnKozyEeAE3ynhatLbq3QznpcTVynh8
h2zNHlZha8G566iGAVm5TRMHqHKpoUdWIHdKcVQhV3i6NudnRaVff//bbtTBVnAhX5e3ZeWorr/l
z8ytAmEM59sMAF0joIoAmPpfnsYzSYstfcpBMJwko3A+tu1kBtNUYnffQ9N8WnJ5fGxtrTn1yZC+
Wn02/br/03RLvf0abG8EZJATRHj4+hzrqc3UwXwGYRY5wxvhV61/GI1ckTxN0qzmqC8mCmYWomXq
E6weAVJ6lubZXRXWlOMUY+BZu6XRINeVZKABzQ91LZVd/WRkupG9EPF3yaEp+PPu0E5V4g5W1vwC
y2ZXP+fSFNGxUUCwPgm5TNWnxqG7+8lIyAjcHmN3+0Gthgi40CxXy79x7nSlZ3Y6unGS4czY6Zha
lL4B+mlGf9DmXjtJllYoZ2ErQvOcOjR1D33vPvxlYbNVgDiYEGPz6GRH6XM3jC0SpdDTJ39AM57n
SK/6t9yM0+wIIh8MV1wgTOdFEvoiXmn3hfCJb+lJdMjrzu/jVB0o3EtOl7tdmzYP/ZyMoZvASZhc
ZPwRsEMOSX2xk4oOSts1iM9k2awUnqolHbEn8GgbpNE0fG+NajC9RI372Jebnv+yTcL4Bem8pn/I
kkYJz1HYyOoBFztw213kjN2XrNcK1fQtiuPW2zK2SnQs9c4KD7UGsPsw2cmMNQQY2iX/CjzDrp+m
NFHKxzE15urY5qQE38eqmGQPeLs5eOWk6tUhKXsEoipkP9sPcl5LOTqjy/ytbYxS92F65B8FKvTS
d3y7q3dRlWmyD6u+NMagWzqlFm5vRrL+nM941XiNrk1PKzcKNMUgjO9Wrxrhi2J2VLtRuGu+GmYz
ZD7ywoDHFBGDwoJZrcouSmmo/qI7Ig8YXoXqF2j98U9F6x0iLnWanooGsubJrNk+rxBwizdaHFbj
Uq3PYhd5GOWfOVSl7j1krUlxWwWX7if6PNo7YzCXEbUoPf3RI19af4mjPJ9P1JvHJ3SjquJl4UmI
D0lkqKmbDtncucIwpwdMcobwOC7V8AUpGNXxZ1UaX5XQMB5lOZO+ODP/oFk8z7zBiVV4/RyH/1ak
dYYrt2E2+KOYFxQRHKW0HLdPrHjxoJlUbwW93MjT9Vp7aSlyDI8m8nsIGs7M0dWKXpu9Wmuw3oq5
Xz5bYyneRGf3qu8UKZ0LGbxO/5iFbaGdMinR+nMy9OVPqFb16JeYhX8vnD5r3MwxWs2tSUePizCT
twTZkG+FhY+ta8o5ElqRNDqfky6WFfpemdK70dBPH6RaIhZM0zrpXMegOef2jZkoRx1gp3NE5hDP
F4k03J/CkB5rPFgKOV5SlIHAo3w+Z1pRh/xIPXlOcXz9IUZbaXxFqafPfTSbsY9Dj/1ioh9XDr7Z
Tpr1YVLCQve0JOyNI9116AqtXseC7KxX5K9ah7BekOdmVD22MCJCyWtNYc2+Bm0aYF9sgLQq6xWP
2OoW+fXYxU6IJMZoEPn1mia9WnpdWI/U28TnQvyPs/NqjhtJ0/Vfmeh7zMKbjZ25gKki6EVKoqQb
BFsGHkgACfvrzwPNzFmxyFCdPhHdHcEushImzWdeQ5/v2V3LCkPPYUyyG60vNPvjUqzlBcEqcPq8
zQaQul21zPJqKVMjuXP0PO9vCks4bYDCpHdFp1wWUap4643w1OXPqdiogUEcwHSg0DrznchKqd5v
yDR5bIVow7CTVuZXjRZIGcBX9ZZLwx3M6UgjcrheKATYfoWTVuq36L6gIgmUW97nxQKSMpk6HBE3
SCJ+YmgTyLO+aJ5mvBohPJjjNkMvpzZ3P4qhulXQdU8upkSUUzRSUUqZdPVqIf+Wtw+ibTRwxytP
rLO27nHoynb+qGVjUkUp28vdNsrCge6iqF9s4XZ3COpKE3nLQdXgdrcSVitlqdVH3XpzfFdK595B
GM2E74My2bUmUNl4B4NPftp6hfVhpG5/09vM7UPGeQBYtC/dQLXh6QSogXdrYBu4b4UNsobrE/ZX
5XpIDeBsV+2m5fjApEvePmXKILWjCUP9MRvXxjnwbl3vlsN+HQPczqY7kbTpEoAJnOcbsTpA0VCF
cWRo5P1WIhWBAqBf5etQ+2anZlXgtNXUHapSt9ODaAinOeK0sYoMHUF8AhKtPVg17mZBnk6gv6ZS
t76O5iI1vxn1CgF4sjifQh6Td8U2zHfWqn1YQL78qSlj/t1xeuO+qtGOgc7YFN/yoZ+/qaVjF6GY
0sHxZ5gFajiPq/lIpbwAmaptKiQZ5t8TB/JQh97Yrp89rUseJ3sZrtqlWX8srr3QNa7W8cNE3s0+
0SxS+rgfdk+zvlWY5lbK1h+qWms+OMYgPotEyx+pJWcY3pSViFC+1DDEyCf3i1VSM8bgtsnLsEG6
54ft0he4TNRsamNtbNosnKdMvWtdpexi9J3z2210ZzsoQZQnvpzwmQsQlMo+ILwtHJISZnVQqE4t
Ygn8swjpe9vrtWxt6ykDEpRgDjE6qo+I9/JjdunYoKSFcZQLmfCmRwDZ9K3eQmW4sq302qwaUfqw
WjJ02lfZh8k0sJ9ZpbNRCpZy4JUBD3xX02+hyynTZQuUpsi/biLZzIikAi8hU5rDlyltNfG0LG79
kd7irEBFahHlaayMnRZnJcWJx1VksYvTRMu+YXhf5mkVX01cbMyIrahWP6/T0lmHpE80vBqyVTUj
2YnmVnfq/rOB+h6H/KzLm1Hp9U/UE+QWWMYwLr4xkb/4rc73HUW75nbYDQuwF19Wm3AvHbjSBtyw
Yer9sq9yZCGQfUPU3G6bd/OWLhal77oag2RQk5hQ0vlkk+yVASW25L3bIGQbuGs39PeEkDrnS5UL
WLte4bXhqijb18aZVMtvR0xWwh6IArmjY6/G5SJ1twjh6q9atCjVoh71yeovBk06Vqi0xZRdV7qz
PfRT25lHPCSZ48Celo99BZ4yGKXujEHmemXFG+lIuMseaC5QJAuzPOIFcYuR27ZeWKiHkvOnyfZB
phl36YGrfajbfNYC057RTlxWo1YyOLnJZn9r5ND1T78Pe1+XQsGa7PUxZD53fdaT5HWaWA1mVmpx
7dRmXCrFOIdSLQEzGispkJ+qSXo1IAl9XYyO1p1JwN5IPZCJQiCLKBOE2mkSD1tcrTjRtNirvD1I
S/N72MC1L+zinDbJG0MBXqTWi0I63bDTXI8Nua4UyV6McPUcpsRRgZMkw8UqxV9W/OGGEMSnqGNq
VJdPM9jWUNM2mzsrbgbDihK01Q/pXKfvfv/m3qgB7IJqFG51qlSvOrutrEd1bGcrBkOsbD5EGPFx
YU96NJK5P9hIB3/9/YBvPUGAraRvEMUhVJ9kq5PZt/VceQAyiSsjbZL69dw4KHlV5Tld0Tdm5S7o
Dp8D6wJcrE7qqcsEURDbQZOtp9W6aENTOkrEmjQXMlGGI2p8Lj5Hcm44G4WWnXPieP1o9/bEPiOp
DKDdcHKndTnkTdq2AEJlah4cNU+u9ApsrelNaoiY3nqmpkv6+0buiQky1UCUUADNnSzDmjB/m1xd
R2IwU54FAocJ3g1chW9vvVEFfT+qZSCbaZoCu3bVzS+HYbjuEkMFl9XgAhitKbRbXEwwh+a6C/dZ
H/BA8gt6HIVvpurUhb3KmcpRYbRYEXWq97wa/YY+2y5RFVZOmWJoa+ryyUwnZXmam04vA2E21qdJ
LU02KiUvATZvwka4OSFoU1EVL3Bgr2HUbL0UxE0TojIkAyJXolL3ZHLJtyTblTD3nZ7IXuvDTNCZ
KRHBnd27BNzJ+jB0jptHylQL97h0VXbfC3U1v/SasRgYWenopBNQamkgKPihCJNxwKVhJTyl9lUI
asnRTvuZ5CjRhgfPG9pdX3p3y7otam1cLoBa6Ah85M1Cm6WrFTtQVZmMoZkbCGq6hapoR8rISxlO
SmrZh9xbtCYkCGpGhFrsrr3oFoeQO9X1QtxOtoaQB2yGrvjgoDOn+C4aq/kVvOVORI4wBaJD2IRj
zWVA//hgksLfbQsY+6CwpTEGYiy2LUgNFOR9ewDfQM1nVe+X2p2qG+Dc1uNmeUUbZB6s1WjKUq2O
NC9tsftG+B1QOc0B80JM7fa8LJv2MUHZh6O4FiK9VjRnaHz6W5w9Zt3W6Krkdd4fwfF196O3Q7dQ
JKk94iR92X8RJcZIxwoHjifF7sxfE2Vz6QKmQonk1OcycJCMolYxWsUQNMIb3imGW3MycI7JgyI7
nkFQtqvxvhF2NaZ+7dmz9GU5Vt1tneRd/6PY+ubJVnOb9MEyV/cq19z0GhlRbCPJpcoxALmTXHZ9
ic2r1yguCpRq1Q7X9awP1sWq2CQuULXrj15TdTY0Dt1iHQACeJrm0b4UYtG947BqBeTqOl0vZWX1
rS9yK5mOc11oWyhtt/o05rD+ECKczMyvltJ4HC3hfSbNKR4Xr9OvUhqRSjBmVl1dCxeUrN+3jeJd
wJAfbypzhW45l5tTXCCXPyTBUNIoOMiqIHCoASO3IZ6bo/BZqip6S53u3pYZmkaAkhu0xIYubURg
T3X7bJq45bEEK++rmdbZzLrZhBkRbKn0I9MUegq6BNoW6BBhLFQT2+lhVBuzvFYrJBrgMa7Jk1nX
W40Kv5t/IkZ0qsCurO29R1n8x7R16hZ1abW8L7dFjEcFurlEltzYv7NY8vJQ9pP9kG5yZ2yojqQQ
1FjNrZiqrqXxaRnfSAE25WadvfFxblB29ScozmpUuXlXQuNZHeeYuGNOuafGmuLQgtX4rlS2WGG4
ABT0J6M2akwFrPUBybuuCTJqjLpvYGNQx55o+mM+1J4XSBS520BdvVQNCOHr5mrJAaqhu6XmvKxR
QjzevNFo/UwxkigvReL5qmJ35YGMziC7w02al6pYB2PORrobWrJcjfo0FgGNh6WGESxoaTutnN9P
ee/S4vT04X3Rt44eAiuw7UCzyL7oPFU4N2Ma9SkdUlM/Wl26hEkxCeTH6OJkgUwHNS57Y5miuu+V
MShX0E3xoqe4EWhTUtyTc9tfan3M+jNHxOuuCqJ+cOupVAPl4pR4WTitNFjmCLMY8baXUGgFD6E+
pd65+uz+NS8r0gwDYItDj9r7KykYzWlISrrCjEHGjoU/W8Nw5zVF07Oe5+Y7XfXmbh0a61hmiIv6
nl0Ie+eQ6kgnGsXn3wccr6MAwLOImapI/hGant6zu2Ew7VADibE4aq+9hPxU0fXxkrqf844SX4GO
ojf6rlmXx9+P/FYAAGTuJ+Lkjc6crLpBd4bBiIded98t46KRY6z1wRzd5nbWEuVMz+zNO909oIFp
oSJ6GlqZGeqGs+iMeA/1/NaTbeh2Rn6okvZL4tX2J1KkmlplPx1+f6OvYzqk0wnodqA5VJvTAFwp
JkiJhq3HdpVuSGBZY7jopUtVS13PDPU6xGEoylcIoMHbwK7w5QymtFEWhZUaMXCHLazqIb2RbGZ3
iHMXh9Kg5TnZjh38/v7eWDa71STRKnV9IPv7g/+l3zDZ69COW6HG0uy62BuTr9aqnrMveGO2QEPh
8WHDiPvSaR9XTFmbI7Cvxosm7S5wx7n+E5tdeYPWu9dFg5tbZxitb7w2ZgvUHf4FQ3SKac3tEQH0
1NjitWQHVa0sR0apyQ+j4tZnECuve2S7cTNIDY84mGLvyWvDelGfWmvUYrxBtmjrbf3PXVrsCKfN
vOxRZAjI73rEB0ayfORTz+xIbzxbZKJs1C9QfQBfcTJ8npWVU9GuiSdU4KJ+AsJb2kVCWLoVwTib
/x8LAlzKHob/FNw4xefUJZ2wWqpbPOm9GoitbJGBzKfYsqbqDAjstTge4AEm5w694QGzrb+cnL1l
z4012mpcJy0rW1Wc4XmXr+98bc76r16FVw7CWEYj/KLwlCIg5VskTNFeux1lV0J1dNQJm+TFa/5y
csmlkVUiHLi32E8fg9nJwR6JvZAmza2H3jDWP7VpKcpwdoX5VWgUTs6s1De2B3Z6cFEIn+FwctoZ
7CpYfrZTQsoAbRFP6rCE62ZgyGiJ8XI3PwxGaKu/3x1eLyMqmzuJbM/zLJTyXr6A1msWzdo2I7aS
Vkba3NBTmmkzeIgC/vWhGAlkMdUWnIxPd3hwlHaeVJwoWmMldNfmsTqiFmOvUTkiFHDmYb7e9tjy
oL6RrbMxwUt7eWPoqmMEp7h6vE3g6akd2jebNK0zW8PrVwaKDQwqHDSAVoDZXo5SYMrZVV2qImuk
5je9RYyb67V9ba3QiSdVFcFqVNrz79/ZW7cG4Q8MIaZdaM2eDIqOZOKYuarGGATWV4PZlXHrjedE
4966NVYnGEUqLDuw6+WtudBodBPXyBgSkXunA3OgySaH+7JMzfdd56mJv2YgVc/EAW8NyyYHQIcZ
4mDp8XJYydaTb/moxpoh1HdKXiBYU1n5YaIJZgZaCT2B6KCYujPjvoGmgZTCA2UxIE7GpHk5MBNJ
Nyd4TDHla2enwPR0Zqve3Z5Q1AdT0829lYQDIehB5AuyYJqs67BsBuecncvrNcmVQM6hP7970Z+e
N4qEf6LVHRHoupWHhIJ2rKuDFWndcA5D9MZQCJVQpdsjg9dHW+NImdd7e8bsxG2Su/K21CSKJY2i
R3910v48UmwQWJgHcrS8fLzQzYZ2wMgk1ukLdKGSWPTDrLbWzqzI14sD0u1uIbuDWthsTqatvmRV
XmPsEltL0V6D9W/CddLVM3vZG9EqwQBESEhtIFhP74ZaZqNYwlRje+EggE0DveawrEWhH9yiE1Ng
ybH4c6WCRit5aMpzi/MnnPIkS8FaZ68O6uwDr+YI5AxzTO1VI6qjDOkPyCXDXikbcn46j5Ugo11n
1QeSrj8gYEGbHJ6o+RWNOO+TZwvjq1ou86cEW3Sseei13o4dJftgyXY58Znu5ZfSmPXpWddG6kk9
7XtfHYHRxgYCB3cGCdFzmbnWZ6HnWRditK4MgTM445feKrYrYyilgnYdHI9QrFRszizWN0IiQLv7
gbULGb+yv7EKtx1KwH6xgbEBtbYFcXIlpe9Lqh3AMxsvfj95T5cJlDB3bxCovPQd/rV//ksMPdSG
3rg25LxxynoaZ3TqTaUSgVJnIj4zlM53/fpmf/JrgQYDIASlzqbzciwExWqXouTCPlTQ8Rso6N1W
irPot1sJkD7w+kVeobiAWYGS5tln0JPzeAl3DDU9SctbD4q57dtPhZmszm0HBDjowSI/Lwlm8N96
q/Ku1VkO6uK7XWbbFIpmCwHDydLKEOEKK7sbssWiS96LsQ2W3VMrSCs7SaGXO+rnbfU23AtRDZWH
pVJRRtVF1y+hMtjVECg728rHXwxKtbr1XXoxLuryZCl6Bkq2trkhWbtuGmbFLJr7eZ6Hg7XIab01
k5rCxYC0q3dhzl5u3Hd6WnCcplOJxglBqYgp6eXpsaUeYl+Ay1lx63Mp8374/Rs4PYF4AZwDGr0Y
3Glf0yORVKkU1sEY565wEXxAXe1oJMlYXU1026cLqoz6J6/NlvQcE/jVGcTQOxJ9p7YTIQEOe/nu
MUvRTUWxp9hw+7QM3EzgopTNbfpFbUtnCjIcQ5RLW6IoHWtS0T6yOlE0r6sNdPxffgoEaiwtlVYO
UNZ9Cf4y5Z2xAAVPtT0ehmQKWyQU/EIr7K+eCYLBFrUITGdIz2zeP2/wZPLTzgEZB0YObPcpchaj
AAp9oh3jGVzcREpue3daTR0OkbcZUbPCXKj+ZmvSqjf1kkKc6NJO2qFSiAGMjpYW52QBT5e+g57Q
fp7QzyII4r8vn0PW5EWOWuUam03r3aWjUsSuOhvh1g3lmV3t9OhiKJ72PgHIAPRXeN4K1ijJ7rzR
8hmLC1PW1aUAbnf8/Yt9axT0YoC1o8+F/PdJPaAuvS1R9EmNt2qsw2wrYRv31Tl+yRtT2aBu9dOL
h4f3CqRvIfI0uyVbdI4B+q4srqIL6A6R041aqJe7NT30mjbvrjyls2+1ppnPbNqv1zFXQM2MaiH6
GHR4X765dh7A6ZirGo9zlVyAsMsvOgi4h9xJnLg0+jVo7XQ7Exi8ymj3l0idhRWM2inp40mcY0wI
3FUz4orYWILH0RMHW1oFTnN2GJtFjSdRdiY9Csq7mr4OSPGZancFvi6TqPzRi8mcVHHARaKTcuba
XtHxf14bygqQGjhbXh1jVeqh1ZHJLa60Sr9qi9nem0du96ez4VIDiGWqF9ThaNSEw96kAAPkbU2s
Tr2ZBUCs0yYABYok1CrmJvfhMtX6RS+JLgJFYpXp24h89YEhyUuCJJvtJ8MY7MXvBdIz4ah3w71N
Ur0EKqCNz3gKDwJd7W6iYUIl/3lm9d8tdVb0frKHL34vu7rx1VSdf2BjkVP7lE6R+5akPeBX4Orv
TVTsP6ujFOeMq04DvP1RwRNAMYbX9FoM1LRFknty2OLe0pJb1Wqc67pIcdEwt9L71oDC+4GH8dgf
nLa33/9+hb6xC1J2pgaDHACl11exMgwyfWD9bDFg3byNnFW3fpQp2hS+WdbOsoOrkruuGIsqGNgc
m3APGp4queDdoJmS6vjvL2jPlV/uyoaOQgW12T0AIjd7uZIUiASmJ6Uai7pt80OHmsOEHBZ+bJqB
cLQvs5JekAbCqw5X08hB6zKJzmS9b2zE6M8TcLN5UZc/PRoWU2nSZO3nWLR9AYRBXSNVKZNHAj9x
Zot8Y+dA8ZP4i2I+wfEprdMckoTgflvijZ7MXSdLWst1J4I5Feplw84f1mVR/esh/9fX5b/T7+39
v57n8M//4eevrVj7nJV28uM/76bvvRz773+7eRbD39gQvj3LvG3+Z/+S//tHL7/inzf5V6Az7Q95
+lsv/oiR/n0l4bN8fvFD1Mhcru/G7/368H0YK/lzAK55/83/1w//9v3nt7xfxfd//PG1HRu5f1vK
xf/x74/ib//4Y0cx/NevX//vz26fa/4saDFL/TNnXvzry/7zF9+fB/mPPxTb/rtLWsfm5QApQUSC
k23+/vMjV/s7zChoWsYunkEVi4+atpfZP/7QrL+jkcbE2TNcJq/KRxS8948U8+/QT/kIG1xkVzgK
7T/+c3Ev3tf/vr+/NWN939LNGbiZlzP0p3QWtCIKtAAnWCnmifUPft796mVtfRgiU17XH9sHeW19
Sh+0w3ZIjhTzgu1Q3mq5v1z3sXsU8RaKw3jbfekfoB5OP8r3ne7XweUUAV+P1vDDHD5eiwBc71H1
hZ/5Q5wHeZj4i6+2fr0d2IgP5bdfHvm/7+rXu/jZD/jfxf6fu9gVrPe7eGXWMeN35bTgwA80iyMR
9vFwRCV2UX39Xh+D5aN9ANcaZnF9ZT6cGfplWvfvoYGKQQXZs+rT1AcJsDXVYKgf9ON2WD4XRlB9
cm9qVPuO5VUZ1HT+ALaFW3PbnEFhvTEy2FvGJd6FWXeKV8pdWHvuONQHNsBD45bX8+IctWy5rSbt
zF2+GgrZA/QOkAnHK4RZeRJQJoNh0B2nouW4Jfa8iu8BrVWLi7Z3o98/T2b2L9s2j/NkpJMQ3p7V
3Nz6vXZmPMzmY7V8+P33ay/3yX0A8hUUwFFX33VkfqrB/pIj0B7NJV3g8mC2RdY9rQPZ50E2zJ4n
t1Tq7haGeWsdLGVLuh8gWxb70aZrI+JyqIbloyCktx0fK6x1uBK1gsRxu4yOE5irNKePtdcYRmRO
fTL+JROCn9fNDkJVmN2AXd45CYHVpVWEtdbFIZ8+rPW9jdR/I86kMq8fPutnx9nZ0L2ZWCf15woU
eT0NjDFOrBrr0mrPqbqchNg/b4N90KZ/Qld8h4q9PJZHRxaIcCb5IbHkN6E1kaEVfrkDjpLpAwe5
D7nE78wEqMKZOfwyIPjPyLueCiPTl95v/pcXr/a2k04qI9s36cN6k9zLy/x+Oc5PZybY67Wyd4Ih
bLKto3J5uiytYWiwjfbwKfW/dL64Nnw1mAPS0cCLtmP63jv2QXOmcaDpr5YNgyJZw1ZAVwTu9Mub
azwnATFcgeo6VnF7a13Ii+SwXRa39oUSa/Hvb/GnUMeL7RbjFyp4yDqQMbimdZKlKEppNQA288Mc
2EfzUrlrb/vYDBb/u4zmwxRN0RYsUeIbQe9n0bkuibF//evhkXtAHAjC4SmX2qG6nOi5nh+yGEAX
N7tcJTEc2VBeTBcA2G6cB+vBIqBDddIHQO0Gxffiu/LNuHdv7Vsn9uI09EL1yomtM0/m53P+zaWd
HqfIwqjzNvBkljTKsihlfg9U3Y9uFQgQ971ft9jEgRH060en8IdznmzGS27iv2Y5xEhq/ogDUGbc
J8ovs9xp2qUASZofaj+9MA5eqBxgoAXzhRuVt8on5VN+JYHvwQzwzfvkzjzoV0oMPuq6fd/e95fm
xeqfIzG/3lUwT9m3rV1akmbw6ZIXrXCwLs8OVNOb7IY2Yo+3LyIWZ6QDXo/DGYjdJD2BHYSqnqyB
VqkSyFclO2Q7LlW4VjrFOfa7fDlzRu1f9PIlsxFZqGFw8urgsE9uaB4AI85zx0Cp+dWuRzeYWCvB
uG3OmXX9ai+hUkxLiboehFcPyb+Xb5NSn9K4YlWitFOOAEoi3buE2hAYzbkTXn81cfahkLqi3Uk8
CJTo5VDoiQyJHEYlQhD4Yb2Vd8qf8tG66u/KSy9y78r7Jurutg/L4jdf1D/dMzd6wjBl3jp7a2I3
fwZ/rRPTvBwevpGn6DOuTvIg4j5OLrMAVhXhE52r2zoUwbff72GnkwX+uc4/yDEQ2ezKMS/H0+wc
RuC+TtCNQnc+wLko/P0Ip++OEQzDop3p7b1W6isvR4AGqTdjtuYHajaBe19dtGdqRa9uAZg6tDKQ
x6ZKun/6yFLdMTpnVcooXVDyzqzN8005izOT/XQUGtF7a5HYViPAfdVSVUobeZm11qBebBiad112
VUKE+Yv3QtWaN08ewtFpktecFJER7gb/aJRVpHeKuCkcLXnASfKcrc6re9mhN5xayPnRiwZA8PKV
eNWMjM7a1pE3IHU+or0edG5/Dp7w1iiUHtC5pktJb/Zkaolum5ZeNnW0JIjohv3A+g50iQbBmUVz
ug9xziM1StvQ3Z0aeU0vb0fOnpcmel9HzdQ6Puq1TbCZ9Rzke9f595OZdsLpaHvjioVCYIi2M4v1
JAB1yikfKg9eFRTJ6hYzTmDHd/aAEYWbh10tUDqntApndBAm89Eq020IFwsdeEpgxfy+2tAzA0DW
q+qhtFSYdoh3DhONHiOF9OXM9g9YucYdISr9+6aS6jFFk/dPI2udLFLXVL0vbEO0IcXG2g1XGg0H
V3U26Rd4MaW+2ZHK+lVrtmkgRx3B8zwzRknhfbLe230GF7ToXe0CC0nsSgHJQo72JBTtyMY4qyYI
HYcE0miubldOTTkrbDIEYkK9UrvlYwH8zQ5qTJKXR4MSLBiCDIqhDApjB+q7GLvgu4B/yciFlNO7
AaClHm6Aze+rkvLhUcN1GSZiPr93y5ULFfQSaj9bTC5xmfrquRtT6DuDW/VA9qG4PGA+bd10iSqH
qILl4wSTcDTopWM1aEceJkreuV0ld8i+Aufl7TUiRP5JE6FUpnWkmyqmb0YqDMf31Nm5tcU4oaI/
mwWO5k1uv5tEsaEsXWxqfbAybapogk3tbcNFiQBJRP0Jicce/H+WordE+6LL/byXYj7kSw9EPcMh
ywk0iQx3sDn53IQT4rfX7bZZ97ShZrDDq9w6f2Mtgow2dZT2UTdtxOVagVhGwD5NYTSMqjDoztgN
lF1vFl86rMty/UJbHbWHyFQ5P3QwKiJwAAS2/uiMUg2mYoAMQW0YIhZMKGUNyqJXII/nSnJfbjKR
UYZPRp7H+Ad7aXHswWk+F/pao8ePQ0AeOdBcu2DVDbis2rYuN/AP3CGcOyqo/ugC2A/HwmqdCNcC
Twm9flo+Z+XWKH6BdH4fFp5BCOcWLVgvY2yXKBMlnHldxc4kFM0s16DImzXx9bruP6RiygUMgNHY
riechAcfRr/ILzBwTNzImqelirKGGeh3XSkOltbqx7VuZhe+BbUHnNxAqIOtbtKO1bQZTw7Nh4+0
1Kpvultbz06rOiKEylobgbRaciqHvediNnLtkTW9WRe9bRRaVPDbzzV+uX2gANP5OuZI9PiQN6cf
zK0NrfYmgQS6tR5uznUpZ5x59EGFNU171YllY7oVXFYD0bhiwQ/VB8tXrOHqDBrPa1a7z57VLkxv
KMJKDZlucD+A+md5ddKq06ATpdpc6Ii1IdA4srvBEEdFK8xAWFyJKlmh29kT/gkrhhPbjTE14q4A
u+n69H+r5Zhi/5jFNNF25UAylK9DUedppHaV8qhSw6fehKqeAhvfsSjtb0WC4dyWuUbQ2WDVAukV
VXXMjaIUQdJi5+dDodDyqChc9TNtPF3nuSzOB33Op8/CKkQapoqpRgqyrlNQp0Z1bJRqvHUd1JtY
rLV1bdVWMQbo+MoPo6FPDy4NSI3naINx7hCwGo6dWcirQRHV5gPUVL/ry4hs5wz04LYQJPuhgf7C
CHUd2PtjtoxKaodaQlc77jLdzYNizYsfJWGvivGxOSch841Tq9O9aQ2hTtd9ZI3WqoftktYIBeRw
5fy1b80i9NSxE2FSoy4j9eXRajTlnY5qRB1OOf4L0dQq1vdUaTA3FLgN9xeuJ20DLsOQS7BgmtlE
ldSrJbQbeF0+/Hydsh4qUrf6kIss8BqvmfylGfB7Ko2u2Uk+ixh8eoaNFY5Vz0zH+y/pkbjpuy1y
W1GnRypmqR7KAne7YMBNp/F77I6VyMxEMcZOliBDmYoSsVGkGNfAyLz8C4wnTA89U9nq29Qp68eK
FVXSaO5WOOpzP84BACvJZtpCnAncSWjsStuwpEGBPslzOo6mFS21WRlXqBq0+oXZYeMeZCJzv8/A
61lqxdCPIQaZdgEBtR9BxBgdkjlTbm9P3iA8DayA12UBLhniGn1aHU3m2q0Y2a0qPD3gEsw3M22f
MuoWTSCvlboaFI16nJRwdA0B/Kz08oFb181PKaxrKzDmMf/RFUpmR6z0BAw3krYlndsJxEHh9mzt
8zYiYYGjK9qQKxDL7wKJ/M3vlK1VfFB7sLKzQkG9KDFZkUAMc9sviG6/jbt3cUAuM/XQOKCXh3aW
ujoSIi5ba5OPKcceBJKNxezAgNFXVcn8dqgEjT7Vg1IC1aP9bDuFNPzM0JYJnlFKN0sZLV34E2za
KzaUiYkhasQRfMUttQ7+Td5702dIx0sbFSBDOAisQo6hSDq73L1O809IRLPxJHPafkvGLW041mqh
XWaL7UJ1AUXiXNAi1QsoyJX5rqUg9X7zdg3EjQTwW+E145XnYhHk00Wv4VbZhqJzEtTz3eSKOguE
PhvfNlFu4ggySO2CIlm9KdTyPsn8pR7z992kdoWvAJKFqG4MM7zsOTWfa9pm31fHSxaGzkaHcCaF
zuZNPQGEky2Yz3b7/57x0gAuvrkAS9Q9LBkgg2lwuzF1RaRYrEytetC0qGpZuhdLs/GOA8OelM/S
0bbEF4NWGocMSs0XpXVwdNfBbIuAGVd8kia8OAjTHTGHCU7ry7SgExp0HTKEyL3Q0Jhs2FNYTKkS
VF9l4kXWQfz5SRFXf9iTPnS+M5u9HgwUQRHmUDf5GXGNegwVBWiQTwI9fqx07O+C2kVJJLQKrX8s
OGi1yFaL6TFZRk+NEhNFtcDe2OcccuRnM0/2xYExk8liQHzgW6EuKN0MONbDpvZcCO63fT4t7pHT
tx0OI3Wa5x4N2y0wWFLx2BejFbCxWk9VaeaYakuZ3XSyRlfB6b3tYXXSBimDWduJ09n8NbdmvQ+s
UvZNIAsreWirJWF+J7PzPretNVRTFK4OOf5l8mDCANUvtgSXLDAoObVe9Hiy8cvU8UDeNaPq/Nio
CGTRYNi1HlYz0OzjME1wYtpkNobjxl5hRO1smNde1xEPAie36l2PI98ilbLCBw+Ble1oQDj8VI6S
dFhthyw70FFNLHRj/g97Z7YcKZJu61fpFyCNwZkuDxAhKTSPqdQNlqMzOjMOPP35UFe3VWb1rjq1
r/Yx23dtXSmFIgKcf1jrWxUrYEduAPfB2Cx31SwCFZewqL7KddjGpDWWtkpcmDo/OsRAXIs9euYD
rnES7syimK8myy3ISl1r5q+6cjniOiccLyte+JKLfSbl3is6dvBbGzpHLcsxPLiVU/xIg7b3jtmk
0kOTj+16rATFEFAqipjVWusX3DqTdZevhQF9LF113/0Yu9xYn5liO2sRUxgRERM2IVFvRhcMx9xp
3fJhc8ZZJxvFvz4zbG+bzrtmGbxP9Dmtd5OlXauvZ2UG7Y1Ty7S8n8fJG8+HbLT1WUlSkxMNXapf
s5yRPK4Kko+isemJGe8gQ41JUXIHxkXVsX/PdLGQnpCXfn4fGD21I0gc02TdYK1hVMBgqhPbkdlX
RrnBd1yUPJnk0mQQp7u6FC+jr+C81L4wPwn+XAlpWG3mtdPR750Y3+diALOPBXIH7dpcAdOYdstV
npZL6MY1D+2rjcEShXlV1DOpX3NuCC8pLLe0ek5WEggPpZevX2Z7CZ3DBgz7beyleHEYp7eQa0aW
zEApOuO6KDhvz8NRpzDetsm1gKBYPO0XAAWjzZAlh6lxJnbIyVXbrpa+wIrVUk1quRWPPGENhlcw
eeWZ3W61vMVC7OhzQ2yc2VT6fn3oJ9fbUKLlsz5BPOvmqJSqUycBbkCd+W0qOYJEGlacrWn4NAaE
Xb4qqdZXw2GwcJZiA99OC2kNX8O1yAmRKkytz710FjIesGLOBI2QtuueFZs084uO1Q2CkHqzmsMA
uc+6Z+pFSBUW4S48zLbBWWKOPchmP5hllfiqssRDUZttE81DCqkgCoFRfbdlqRYQslQ7J0XuXnXC
6QnAQyke0beCoFL7DPuk7T52rt/fLG61BPcG3BwBmNMgbixqyxKkZECd6H3KoWhSbmm24lFKSTpe
D+bEQdw5E1inXi8TIcSLYRLbBSfEPjAdCHcziuq8Y2UrIe8QimY77Gqb9KEqTGxUEI2W8mBqRUpy
AepcHtTUODJmLL5yRzlDU8XI9/uBTxYiAd1fq9K4L9aV+DY+KvnmIDwNI5v8sOFhC8SmrtxgzIOT
2W+1FXu10YjEc5T/qPh/HuZwCu6WaXCaM+SG/Ve39rfphHairO73bPmPnZxC44xDIsSgGvZNBean
Hq3ryWxm89D5CzwYA4mJ/mTrVcjzcrYbfVD1RIaOFKllPYxlrt7qxs4twBdEG1r51lYYNGibbgaT
7y7x+X7Nk19iBTjqvpfW7ez3JY6augdzy/09oAhmNQgbJjHajA9rHF01YmOfgibRVGoLplBZ/bCq
3GhOXZviHI0A+bQa7o2RGwkYh5YC0Zx5+sqVGcmN5/RjBTZ34Oobm0xK3BxB5t42FbK4y6HItgXC
DTNY8iBz3MfMzpu98jFTCxJavtVTenLsKhAvjTB5YlZtOn8RqUdtgoTrJTXIE0vyzpuf0aL786NR
NAq/00pqM2C1qSIFqxu+2kaAIz1T63bCJmuUZyh0t8emndsuFkUmv4+m0H2CYb5yvtVDM6cvvS7q
17XLSLjetry9DvPNhgiP4JFtVq9pYARThW/BOi7FRW2q/Ic9bKTLqax1m1e7MZ0pcQPpq8um7o1P
BiVWeAGHEs+Qu7X1TIuST96lmhbJLW5N5bNQYxjEpbZ1f8dACECNC3fvZJV+VV5A2CmMqMYM/7FD
6/FxbtNxPtK5dghdXLNLE6QyIOdmRK0GPbVYdOTNmnrU81oEr/uRVd+Os8ej14YGj/gNzxZ93WIv
V1XNeRJlBemkcNTakPc2lDOiXtVYz1nNEREb/PLH0pSUAFnpDuO1sBZPPS7DqPI7M+yVfcI7Pw5X
s0GPAijZ60J51Rqi+YI5z2fIMrazd6gVnUQi63ZrIpTdmzo2tpfd17QRY6R8zOpHkW+FGzMTr4t4
dnsSOLtOBx2TIAyR0QDYxb7Gb7Fal7mkh/1K2VaG52uHfhccSzuPVytu77upyoI5Jmrdo8ED8iPK
aFp79XXopXfneTaJo8W4QOLye9v6wTgGLTlPxLE/E0GRZVGBHsBMtil0OVF4+o6cBI6qonZPb4zr
zlmya7h3c3vInLQzzkcqUczrHmVMJFc9F0ngpzsDgob0bsUatl1VU2aigpoN/PWf/Ey2T2sGqeoc
eCA9Fyn3pRutq2sOJ1+OqY5Wo5U6quwVez5FPPm9JNdxDy522naJX0g88/vm+m0YAwxpvUG5ES3l
5LzorNg+eZVtv2p84xKmdWGBKTJXbjCD0At9XshM5jH4sa26WxcluAMg/ySzuwm4/YIcZlRdhQxj
PvS1SlLYaRvBPxqFpqS5cqJl7IKvoBi5f2VXy2s7n2BHDKmy1sPU2YDT17l079Le8N/SLUsfMAem
6aXIjBLvNruVs424YnZUU8mdVzplEES0OIM662npT+gYl/GEYD+7y1EplpE7q+2UybA1ksxTfEH0
HnTRLZ+1QGo8MOVbpq1/AlTWUJp1yswor4fhTarBfRSzvz0Sz7Xxh1tLMMR2SAQ7/aCeP7eiXb44
0B0gYDC6nMEB5cMF/FFRkXTJTXSw0qZ7bn3D/OSkfHeHwXaR2bbAlfjHPhb+KF/n0Tv2kILnq6Cv
Bh2hIEQxaAerdef4qgsQA3c8JgdQFI+6a4L7Xmb17aIY7Uc9YJ/XcHVQvw+QreCBDNmAVB1H1V3r
FIpMTMeXD33n+0VCyvP6TVUePEelpXddTiZNgI9dTsS+8rybvCLf+gxnUmYch2IyABzUCC7i0Ov7
O+3OPNxhbrOa3BbjRy5rWqwgc6RxIETKthNw/1UWWSUi+qgIWHBcpD3smQOJ0hAfrYy5AV2SZGAz
tFa7xLRXoT5x+6DV5JdzsgxK+HnMDEpcudPgy6QE0Yims18hqAdeDmygV2FGe9HJIjizKSMKjqkw
Q5+R6TdQm1YWd6qR52LD8Bfj9RaPTer5b9OMCigBPMaXG3i6+4EqlUOvUJsak9pOmUXY4yi/F7MY
voZ9Bya9nrL8h+c0K8NrS9fPIAeWT11m1rchqLz2aGh3vF1sNWf782n4jqPM+DRPGpZC2RRrxQzb
c+8bVgHPbjtCw4d2gSW6t6et5UltTBwPnnYxtVQ6Wy+9dCXziUGsmeRWZZ7yMu2g9lcp7bidpsHX
DmssQ9Y83y69rkNsE+ZteKqcwTUQtu4l1Ki2VRx4YFN9bM6EM8ZvGOgGEDzfdq7o3tIqa6E+2YOS
RDmVVlzJvvk6rKVaY4oxi5MCY8UakVS1Akb1vM7iu1wBXPrLrPAJYxqBfTsXsRdwXMfA7Kr0sK1K
3a+5Wffc3Q21c08Dniez1BTVlDtTFmtoc9kpbOb60fYZa0yFxwMfNp3/VEihn6bJrteol4V7mCg2
LVLFgS7RM9ehwXy5mr9lkHsTo/OBPvINf8Y7wIiQqq94tOrUxq7ciZNHBMuRLI1sivKZxVEkmzB1
CEz19Eefki6l8y2KWywb4SeSDOsfbaqHc9s2nOnAwHnE/WH6Bq5cYn3t7Cg9b/JiJ2z1bUOj9rRl
WIYZv6VXo7sqNyK5dX7DVbgNR7iv9QmAmf/NNfMK9HAunOZSFC2HzNYU21MfjOalVIF1bWizHWPD
qLZvBsj3MmJyO7zKbZk+NZMOmJkZxfo5LJcVvXXvsyTJhVtc0eVXqKwYPMP3cHBsx0W4DZ8xdApu
Wt9Zfuzx3fy2Ylqe8Rk7CGbYeE2xuZnhFzHO3Hjcdz0aZY7ILdnaoXkTRl5tsaXTXbxOzQLkr9P+
ozPR2/JUa6drYGUbeT4VxURkzr5XUVwHomcW1XQXFTA6auu5r78FZue/kLIXohIAbfCUm4N6tkfG
HGh4l3pI/HXxEWXnYGXjBfJDligxmmxJyjy9Gdd+cCM4OzsUpFLhW5hlymdolDLmcDare3D8rP0i
qZ9grfbFPr0wCvUdmvLy7K9h/+rqRXFniuw740uOOCTXQOHmkDiqwtzU15q1ropw6KVLJBRM4MKa
i+4Qdip/LrIBmqvZ2P6DkAXtcb6lY8PFh7QtkWZQWUfXN3Zftqd9P1KBdtpD28GaZ1JGjRBPrRDf
VmnDwfPbsP62MQXhXtX+ZsdlW0ie5kGmoJf0mcOtlJbDV+zDi83fNzfXEFUs9IhM9w0CUTcJssS2
YF12aY5sx4Dx2h8KESoqnJJnueEVNvecZ893urOoisrRsrj7+zq8Jy6mft7MthMRN1H6ZZlYN0YB
hfDEtssHT4RM0bwlM9n9JOy9KONxNnmoTSztRpr162AvYPiRszULbqQ4oGvr9tVZJiPMzdyzjmDE
d7CsKd0O2obtliwkNJtRw3iB95zmbp1UfIhwGtUEeTosB9uB85rOHrSjdecYzm2WH1hFptP5CKZ3
ACRKO3LN6e/9VYS7/etuctd3+qzCUUCF8M5/dRdLll4u7tPq0PrBYSnPIFZcbN0tcM3TIJ49qzgD
535k3X9oRJCQaB8b7nCYrEvmdDeWTZqWuHGYBrKeTlw5Hd35Ymbk2Yvlog6uN+Ovchr+04o4ZLHu
WDsJniypnze3c1UxATFYRGe22z0bbMBuKgXJ48+Xtn98FRAQrGpBze3WLPGLTqULxtkKp7E6bE2X
vu6A+BvhG8bxz1/lV50D5h8SQ7EZIfu3mazs383vFEfFgFHX2tzi4IJ/fDJ1P18znSBalQLzEJSu
/psyn/fXo9MOUCmaaOp/3UOPzG2os4pD6/QMDdaC0hVBXPTfeFfoLflJJDHIrX9+VxP7XhRAojio
0dyZaEZ7LlzKVsGU5rxFD5v8+ev9Kktlj09koAdVHruWBX/j59dbCZhx/RIScr2fa4sQN6b2KOBp
HGi6jVsCX+RfvMVfbxpeEqAi7y7gGBJYJH5+ySK3q2xir5fgj0jPG6Nmvj0ObuKY6q8A8n98Ka5D
dLc4Ud3AE94vkghj2FbPWyYonHaoYrGbjXu42yy+q7/64n696APTJg0OqQohu/jRfn0pDi9vHXm7
uLUzhnFZH3hJ31k0SX/+hf2n14HTANtmvyDJhPr50wM33MgwzUVSasc5JwtujJvFt/9CF/PHy2IP
yCXviNMbPdGvrJF2HdiLozNKWDw4DxzrPsWbYdfHMsvKt6lSbEsc7Kp/cWn88c0BoWDDgz/BIsz0
Xa31+3u6CqxUr8yolNe0R2Y0gJLdNvuLk+M/vQpoIbTMJhKj0PvlI8wLHjU+BuEkC/r55OYCYaTu
/+558S5o249AcC2sV38N+XGXMrMrTGTJjGaHft6c46rol7M/vxx+PQV5lZ1TCnKFKxwRrvPz5ZCP
tE5YupzE67eFhUlqgSNcVcS02k1qM+/u/vz1/sNnh9FB4NsA4GFjPv359VzduZrJJynRlTUdeyOc
H/xmWb7/+av88fLDfLKrAcmX2J+w+1/xu+tgaxCDM+F0mOV69m2OA/xscrvhKVW+cbeVbKAyMlG9
v7j6/nha7MpVjgofCTUH/C+fZThtoZyrzOEsxOkfSqazqQBerub2N/fy3zIw/ZdmpJ8MTP+PNqf/
gQam3Qb9XxuYjv139TX7BwEcn9VPLqb9x35zMbnWhz1OCWMNFxsqPcF18JuLyRUfPBPrKPZvF+sZ
Dqd/u5jcDz56L+5rgCDEhRGx9W8Xk/0BDRm3CV8zMqf3UO6/YWKy3V/uPg/pIFpICldeBNDtr8K+
brTskkwAuhmZznBUjc0e41UELUB2ZpUiWtnjMdap3KUicafTn5w+E0QwjiXIthRMM4c3MPAEuRIp
q21jEpslHSnPYB1b4gh+pTzmxTjWh9Hd9Hkz2h27rH4NwigvPUPHLWSLz4wdmUWNfSZv+8HAdcgp
i2BHtiPQwdRuM/DM1rZhKyVE4aLR/fAjDIb6ZW5rmIlF2o7u+eanYolptpruAKExNc/EinaEude0
sTtPs3R5BGznndAyDpw0Xth/wiuXjbFVBN49qznn3pO4Ys/rtSm+lcbaPZSsPMCuy5leec7gJNoj
Q4phmQvjxld6Odcma+cIP8z6vWY4jfQtaPyvU2Nnr6y4ggda0ZqIvYZW54p1guHE9FlbGjdYbp/B
YYL/F0Co2Zxoo/5m2alXv5gSeOcLKfckJaRs0bIDWgjniTSCxY0l8qQR2oJL5FFaz5UVj96SA+IH
GsoUCLMyc+NakppQhmXNsLN2Jr7FbGYVHzC16q7LIUPLNbKh6M8m1efgnzLZndAtdt/2FV4em6tT
dMfeXwMwiEXlgG9Ke3s9tOHW3NQToZcR2YbDdGKNBZ9rQp9Tn3IefDu9F4UO1AfCMc/S0C1vVTsP
fJ22V7doHUGUx0RAjt+ycLH7q6mUBjHMtdO/IqAIPitbi29epgAfUjysL6Iw5EeScAreTUBs+cFu
hTftM1KkEg7BFizoWz0gcWtJrLoWfie+75u8+rbsBmEds9wAd8DgcSmex8EZRDIuyq0geezzVXvi
s42Ul5fXVkY4coSkS0BirdrJe/B9ZgE7dtO8gBwhrUQtPk5p4gVaGji/k9lT3xQBhVJurXqJupb7
jMH61L725MGJSPZy+UJ2W4B0ZV6QrqT52r/WyFuSpevRY/S1F9w3Wd4YR2fG0ntvjS0TftbI2rgQ
ldA/+jENc7avzM0/48AcA26C1PEv68EkvKZeCYNNUI4ORUQan5ceVc32OeoHXOesZBceL3QWxRRZ
VTaSO8GKlxy7oQNlwggaad8mm/zVJIj9e6d8v4yV57cWRbPp0ss7jq75rpzmfHGluh83erqjA9uf
q6nkek9yX+xr+UaI4NAuKmBfxNg3SwymCj9YlLctV8loEBBSBPZw5aFW+uxbQwdsRDj9I9UfC8/M
6ZFugFehHFMTgbXXU9aMy8EmNsRKDGmi1ZybnYFJgBDeD9IVjpbdmvn5QjrC2UIIB+Plypzv31u1
NpP9DoYZg5vaHNI+4eQbn6q+zohQsJ3yiQxiRkosof2PsjbDhxYk4525Gv11QfIy8z5vathXUd8n
2LEbRsZ1TcgBwpUGqdoA7JQTMv+I1HH5nIKiDS6CcJJVzEndMQldckAD5OSoWx0gz0KdwPw+kqrQ
dyg3LScCz5yKuF7LkpKN+asdw3ENUy5RHVhJYJf45fNC+efMTcqVoQSkl1OVTsucBAgfuerngL4U
oQjToven1/8+0X9nMLbMP/Ukn03rL8/y9x/418Pc+0CzjloQ1APVFaj7fz/MPevDniUAfcLhGbvb
lf/9MA8+UNgCGkVTuTdYhG3/+2FufeAHwOjQ4PHs5R8Ff8uRHOwN/O/sNYjaHcTsAdB/eg9B//Nz
0elyhHslE/c4W2bkjDlJBCSflA2i5B7Cesgotdje5s0Sz1tLWDajurDIY3frwFFowDyPGooT0hH0
VW9DFvAksfsUZW2mjKeVJc83zRbTTgapTmyS2wddSY7m0QDDHzWIMC8djIkmz/9ZPhDsCmLKUFt5
P02je2WJ1Ce3Zundl6VETBa1G97RXQGgaS7EKlgJlOSzxwOaiUctTRLP2TzI18Gcxps8y1lIDzq1
iPMGUo+omTHhK2rJVCfE5ezPhsX0P/eAsu7ZoDMIzFicfZdDtmfsNrBDeYdlPx0g3bhM+ofhc29m
FDVrX8uZQcgQiDNDKf+ys1NXsvUwRpm0Ve2NTLN4sYNlN9yinrbkJ2js0/U8yqqMELasIpplvd5n
xPmIMy/TA/GrgTEldT0bt8gvCdIcsG8itut20WfpT1TnNSvQOVGsCNL9e6ndi3Yz7XMpOYRvtMzE
Fkl38T9Z7rjnQ/nwyZN0KMPswoCiiX7YnwuXz17DzJf5nCMI7dhvnY0QrcgV89F5ONp9LFm6PxiQ
QKjZBmdiyF2N1gMoK3QmHQb3a8HfJ0mn8l2EtGyUn2UPcDDyzCy4ML06RbbtdwGYJyMlF8cQGdJC
PsNWRVVthF88eMWIBj13/GItwJ0ip7Ta+dw2obq7Y44YOjCq+UmDNUXgI4b12MqJ5fqSFUFsT+4p
VzDftc7TlWCSsL3mJHSB8yOgzuLF8K0fgeEgMgBvBb596iwWeGhk0pKOF0QoTz5bdOjbem9NfJQ+
bdyshnlbTGL9htyk+T5vnvljaTbz1uvXrTsjWpAh82imM+o0XWXdoSyrkGpAGAgt627Nv2Tw3OGR
2NvKbjYYZkSEafuGQ5D4pHVyKUwVW2WgVKzios3V15u5GPmBkT4PHx0UAczSre/fCg2sIPI09TOZ
L/nREuUoDl3geydEz1XI0D/1t2iTmU30dlcjFvAAIvVfViOtbmDpVtNhy/zhYsp34Da0/FocVvQ9
7plvz4iiTW+ykQAM7qVVMEI+8MxtnwRRtkGsQMywbbc9vC0InZSJDLastzNwGvN9H6ICuKBJDklc
UpVjxQEQ/C+tYi9LOkJu2cg2rca7WQx7YlmEWeDWsjqMA6acqm+jFQw96Vt+dgUBH4eCMBcyYyxm
wvlhdDZMNO3Gd0Hh07Q/zFpl30u7Sl/zAYI/OoYMcSoAiE+qmtCXohFpP1UZSWNRIwv0vqamGETS
59ZF1G1hXsdrmi1PgT27RaxLe75hQp7lEV6S6Q3wn/NZl2Jlf11kqB1qrag6waN/9icanoTQ2fAb
8CowO1uTDk9oX/zxAth8lR2yYeweVVdb91xjDuEEdtu68TY2ZUHeOqpo1MyhwUrI8fKXANkBSkqI
NUHUd6Ytj5Of1SicGrudLkfRhtZpMlu93MwiX/xo1IQ8xGRsTuMJmhwfh+j6ropr10L4MeHpqBGC
bgBlWC2VDnvSFiGRm+Ay4ZBjfMBCH62bvtQmPLAbtx1y/9Bng8nqEA3wel3oTIpbq5bmF6PwkTqk
VZYGZ1XF8iPectMqEtdDaHnbuUFTnHdOa+IxISgASKLXukg5jHW8b7bBBHA3qDxN0hVz9oOwjMw+
9dnamCdyuZf01E+166XRlnvWZEdi7lY4P36NZyQKeysfDgNRAc/+pr0eiC1RQzHLCm3GGZ86ctLM
UdONHci1f/Fdc6y+l1W5ZBE9c6CPHt9rGwfoTNazUk4tpwTRaB+DrA7uBq5FHBQ2P5/Ui219IXPA
INDOYG/bp3xXSOdzbSZWUI9Pms8GmxQShfBYdGhIj4hrvCUZ1iy7cc1SnwaVbq85YkhiwrawuN4Y
5FlA/Wd2VwW5612sddN+laPcvqJE6G+brizeWrIwLrPMsz6m3NBfrVZnW6zHkIaKQ8fvkz0i4Zuv
9fTsuLIxI243cuMclQKUn2aGqeic0aOjPkgDFumlCD468xI2lx4ijiEeN1LoDt3YDwdasA18f8eR
M2lq7yj1Gk4bgtUdlObr1lgE1ZvoiplLF1e5n0+PtqfEeq6H1n1ptN4V9cu0Ptsteqx4LisSTohh
EDMSbY3HIB+Zlh7Luq+3pEF4St/fbzR/Vk5AEM1bWmZHa0ZPHZXZ4ut4SrvpxfQW4eDuECKNXGti
UV5tgUXsg3aK59zXQxCzO+sQojHpQ9yAgoZozTAtr7aQxAb0NoQSw6IkA4TUOfuNvqvN0XRayDyC
qqzmY1GH7psn3RrhQZgq0DFe2x+NCcK+aprlhTBGd4ra1PS+ICIen6D4IJupxVKhN7UHcMLrMrI0
bIyQ9RM5yKRflndhNzUcGILQraR3B8S5qJGr+xXIW7Oc8bQNlXmpaDRepoKtfjzIsWO5OBrhj7Kp
1x+zKZH7idbkdKrFTe5s7BXqsh9uXWXU5y2ShOuhXsZXFZDhkjjW2DzlA9Eo0bYWZhdNwrIvEN+1
/jnNgOPGKg36q2p0WHj2uXLGg28qe0qI6AQ6kPps2a2NZhjzz2ooOEuO+c3Ty7YmS5uJ5nx1fToa
p5DVhbnMaDGdwrafAvr7J9WgKTraa9GQYWAWqQktsqXmWorgaUQ8RLxoWPZORBSe0eCcqM2975tf
Q5NozIP0+pIhIbsZUh0cd7vBnmlNyTBNMGiIIhJR3lbFzSRkNd/UdaEtRO+1fOaJYpYXRVhaL77f
2QRrLkN6zIZdQ4NwdBTJmgW2PDj+hACN+BVcykr13vPoKBPJOJXTa+9nSJEdUrOfcKm1OBV1LuPZ
NMwhWmRZXXGo0/2GYv4GMlJ+o5pdv1RT0bwRl0AT76NDxuiCipC/0uerjrnnfSTHbYszyPPS8Q4E
XPY8LBXRxnKiHIs0HiQzTo2yfNIFuTUJWQHeJzB826WSudsdXQeH6Kn1R8uLep2O1sWQp6iMzEJa
L109N3dI5Jr6vGmrhaEN4p2ECXd7iS9WZ0nPAn1f09DJRoi8MX9NxUzGm1VYJ71tRZUQL+adNoWh
Mp5yB3EBuiRGGVzDJQ9NezadaJItzHln5mzcbMqDzXRdeZTtwsJaNgsJp0Zao9ZqKBLJTgiHj9no
GTNzrgnNGoMENKfDGDKNc/IcMRxpEnmB3JCknET1W/iwIofB+xn4+gm1Y/axQcixM05V2keNsrOP
ylj1dxRulUxUSemE/c+dQpJvjPyyFHV2P3UD4wap8RPUbWE1Ec94eUPgCIlFltmii4c3TrQegXL8
dNBm4Q2E6dw5FNxmypmMV0cR2XuOh3mzYsQd6mRo4uOYoqzuBWBm8VzMBf297ld+QeMO6e3s2PwN
6ItDdPwrZqhIO9opSbXM0MP8b0P8K6OL2/nPZtwEJOfDWH8e/nExVJ/Vt9/Dut5/9J+tMbv4DygI
mDVhMXZY7bGQ+ueYe/8vO2iEueF787v3rL+xugzL/MAJ6CB+B8dFj7yvYv4F6+K/7b+LlW4YAHLY
f+PfmXP/POYO0J3uoDDHp34SO+xqX5z8bh2DnFKWZSas844N9IkAtx7Et1H7WUIRkTR52HF5p9jf
jhTSBF+HVWT1Zvm5xjpwBfQoYOI5mF94tLUXmSfvFklYZDjbD8QzklMw03/cYDkMn2ayDb/ODPli
t7Vofng4qwuRDtfNrMt/Qlv/1sDm/0xIZz9XrCD+EYGS+zz9o/nxj8cRkByhtF+H/w8ocQAq/+wK
fJx4FAKM++nK23/kX0MZ5wMbEha8e9CACQz8dxuW4ANbPp5VnL14rt8nL79de94H9B3sh0Hw7EtH
93cbFusD2BD+PfBBqEC2a/2dC8/x9wX9TzMZkI4erDrfZYtq0lD/fOWRoNZ7BfKFaGt3GX5rb/54
DOyi6UkkQ/Z0DKyqvfUaM21i0i70x9pTy6UrU03aOgEy6bkgCO4lY/6NRTcfFEl4yM3s2FoIr6/r
ev+fe5d3KGi3j0R11m6UwQM5Kpb3yEVdXbwVxtYxPK38yTkLEF/NEfBGc9cLu/XlSujAZ7FMTCbI
VUfL4Gw+CsHSJi8qAY6Is5dozGaOwwJMzG5+bG/DNTCbeG1lQ4gXtuUzNRma50Y+EDpe2NvYJaNH
O850swbxVQW9+EKZvYyJbjay4yfPK9sLOfiTEc3mWtEFqn1SJNIcGMco4XUd4MdWJGA3BdYNZl4Y
NZoq87/SU2cvytB6O5r9WKPXzJbwXsgl/SGmST6nrh6ee6fh7YSBdD72k8webOT4OFtweR+wGlOd
z+/jWYiS6rZQAUPboWdzFAW0dwj5lzwNLlrpL5/7sCg+MuL23vJctRP2eYyWsREi/geTXORYM0Py
YhBaMz229jlyuGn7Dmx6+qD3KXNDw4wTrSirJ6puxtDmkE9PlD97KWc7AcfGPrJ2xiB8zfc5Nq7h
rk/Y49ZnbWta+bnaZ97ASJmns1eaTj1CR5oEYuMsItm7aaE2sLzuWgQGQ/T8faA+hJLhOmV7/xi8
j9w7Y1af0/dBvP0+lJcE3rU8vJnVY7hibN+9j/C793F+8T7a3x/vDFXYoQncKPv4f903AewgmnNM
VUuNKXNfFRQzQjukx/sKIXDa/DtxoPlr9b5iWNccePTmSQPx6PsawntfSaSVatDVva8qNhYBXWS+
rzC4j1hnpFhG00S9rzm2cXPpv0hhhksoLYpBZU1GfuJJt/yoA7EYF63hS5Zwwabqe1m1rUF+RBXe
r+9rFloF1obC6F+XivC3kyUqs7jwCO99HOeJiUAigJbbzywc3e7LQBRKcbna2/xIo4crRAnXwXmW
e56MLddol/OuN9LHqS4lwbcG87vIhNrRRHnFYuWB5L4aJ4uGPtTFJqJKfZ7BWb+Z046REvmpcBvE
UPnZmeJJU1xpm4hqmAX+lNDmswOlCUENak+NhWe7ldt4l5pwdpPWRYGNanGYDdooStw18ppMlHE+
FIU6jl3BbAtNlzWdSOZja2MaDaPLslYCGb3lSorqUs5XOLAYaKRGN3V4ahBAHzAk70MPghkH/kDP
vLearHssQrC9h65Eu3VhuMvw5L2PUMZ6BIirMXHAcSiNz9U+bQn/L3vnsSQ5kibpd9nzoAWcHPbi
IM49PEgGu0AiGTg1MMPT7+dR09uVObPVW9eVvZRIVWYFwuEgZvqrfpqpCC8N+zGFk4kecys+f5//
EGmWZL6gViHdLDcVp/0UdNSuQdxRUb8U1qo30Yc+cASgFsDBW8+ot/N1l6Rk/CkWdZYlP8qbgoR9
JPnRaWbzk5rwkT77nGCFr38KT83QzOq2+xSkxE2bssq274+uERe4jg0CV/mnjqXnSFpkHCr70n1K
Xc2n7OXcFDDoKYhhRuK4NAuIssz3Cfur+86zi3Xr5cQ8fcPKkNSqT3mtGahL85UG1a0lUhmHlWkc
YT/QvzhNDt2hy6dYJ9aspCL6U8STNz3P+5T2uqatLtan4Fd+in+kWlnpe4nrAF9xnLgKO7NwDnMx
9g5QtGaCMYWYCGobWVG7KYwsfvm7GI5JSMlPEVIiRxafwmQuEnWHdewmV7ox0uV4UzGLm545NsCp
2e735NLLm+IZE6QbAyQ3hNDmUxSlHxuB1PsUS2XeyW7r9j2md4ae3Yv+Kaza9fq9vomtBo0JrS8+
NVjgYeixwBvQZhmModOO4G8QcT71W7ThBOE4E9pPa7Ywvo+fam/M13U/eNJ6J2QhkUGMQ+nUru91
BYOCNK9kNEu6QDdiktMTjhZWVqOwzUf9U2xWP4XnQW3Gr2S/6C0sbsp09ilSx5+CNSkzYhSKa3Fv
rp+itsw6d69PMfkdFOLiefoUwI1PMRwvrHNmd4VEPvcVGoti6A794jcR3SSq8mrHfL69uCnthSaH
dKuknwL8pxg/fArzGvPOJxAZ6stkKzdZsmYZwPDfTt17Ez76Rqlk+5DUlUpjMoogA+PJJrPcNFUL
OtYDPP3/tzP/BTlMm9ZfLSavHz24ig/562KS/+Wfi0kYwdZt6QcET7PZmPxpwqf/AyygjSsEBy3c
s5tt8X9vZLx/0M2C7Y91wB9/+K+NjO5g8yEfzg/1+Kdt/r0Z3y+rSYqhcRDhxyMUfSvaxjf062qS
ZZirz5hUQiMpH2tNHzc2N59PYtkJ/nRiWH/QRlP/mQx82xH9a936zyPZt+pN2GKsX389kjkVtqaY
eRGiNMsLuRvrOuM4DAmw/83Shc8PdRuO6gww+Zffjae6CclJH/hQaqpd01JkPsD8h66P/03/3K+b
wD8+kmG4IB6hDjucw18/EiPajqZkLw+LRRfA1DEPbBA6tGPrMhK08qR4+etzeDtHv59DXHg2mxPq
icCa/XpASEhmZuYwTay6L++8xmUilPdn6n5NbKgkd4BGiH/jroUXf/scvxwWwzrIf1zpBEr+2Pb8
ebMbV6IDiwOrwcSadoVoVf6o6RKnSbZOdwZBocdpaeeLLKQTGoNod2xMysPSkkiPmZkEFgXcgdUW
1YuHth/lxEoOk6Pa1xUGCkyW3jqlcuz3HguTnca88jGfKMdutIWWACHK2F8rL9M2VdMOR3BV7sEG
wvFGrXUVgj5DrcVy1gif9uMhoG4gRiIuUbTidRqIvRXOG7TZakuGczA3YhbKnTuZ7rdYjc13k68u
AyKMN6fqiyXZDOMgT7wqB0hO5fe0IHvFZvEyCSc/ZnB+buAkj5i7MeScD+IpS2ZpflcZy5EXWrlj
+2VDMMuUF41W0ovldOQSq2mIbHskYbYwR3iuWZRuce9kd8Xs6mSlbcpze2/YWWr1oTadvou72xi2
m0SCWt5oHz3hsceWfQya4QIfDbOO/Iavj/y5OgOCYmhIR7EZuwlT1GkKFHuEwERkjRNcskC5sxCQ
SYh3S/l1sD3ESoo2T2lpIWgTxiFDV7GgnUpRPLCenZ9I/2h7V1KdrCus5FiM61/tlW5noGw1fVEJ
w3PYwcqJ6l4ik0T/0TXd8VtCU/EGZ5z2pBgtezG3ia3Ml0OVn+ymL3ZTVcb7PnPhJ61dEsS9JwiL
UtyQl31ypTY23mtURDCz4T/uxopicT+vyjLoG2lFRZab5J/IzPlZqU8HrGDDI3iOzsbIU88asmfl
HGCTpG+JZtjQs1x2wetU2hiPCtxGq2oc6EyrP/SEfPGmgf7zjVc267eiEuNujsnRwU3qbaYAvUsY
O2Mw1OEuDNkJagF94NNWbbK7TDir8Lt1/D7wCDhUizd2DE+ZmmwMoyfjD33hx6iq4pjHib23VU7u
CpgiysieU4ZRzOm0qTvWXq2OfEtDXPfa2VOyp+zKoAMQpw+YgdSBLzUxgprqGkNPtgaGnOYd3erW
M+Ps5qq3dhemSV1A0GrjF3eg0lPTc/tVMeGHuFVaPFvqtNLE0ZXvUnGdsGucFoiE+2OAWgZsO3Ne
tcZGfrcH+ZR5VfJQT5aNt8r0vhDDpZc7sV0QUGpy8Ia0PqvcfQvjU039YqypejdCUrpoWsY8f1hr
mFnkwMhjzvH3jAaDOzpV6RiWTnH0sqW4J+ojXtnROcO9yXCyDBV+DfFNSaERhLr0qnw31FJtorme
6JG79YoMgI7SPm4e+kIYHRxCvet27mIv1f2k6jnbTCyI6neIy3OJ7W0a4y2xe7fexpZLkwSG6qY5
p+yOd4UhvPxLAeNEI/hdqt8Fa1QnkuqcyDDJEJj9zm2K5MwrhfNNuLBw/VgO5ju4AHsIFpQWJ6qL
ahxINED/OthZ6zDjTdyrOlQ7hwSYtWW1yo6s91oTUIsnEcpri1/2w3XkSOa5ManJYi3mhJhrzLPr
rlgTSwkr8pBac9wcak9OLyzizInxt7EgGOIP2nQmYyAfdM7ybVQRX/BZCuMZ/5bnHAonHcCjC/kI
WSY1nvKCWLHPJh+nq1Ppa7onm4+1n8hquxzTnLFSwIqgfCC8Sco8i78AXem3akvynrSGQlEzxQNq
7wW3Ajrcf7SGjkMfR9OEb4QhPb7LZj4kSE0dE0lfA633bNALPtLTk/80UyhgzNMBY3ReW6K92wt/
saWW2VSaYcte8tCzf/ALqEZHZbR5XnA+9sqk/IAvN506U2mvA+KWr5Yju7zG0onEzHLDxf8IrhK2
HhjvRCt2KsfbagtL8CH1nsQo7nrb3sV15RJXV1w1qjqxbRP7oDtLFxCRrtFkTe1ON+UzDiK/XtMt
b6DQ7fqjM8xHO1X2VescCdk+QxV+tZou2y6x/GZ12odBZ2Q+mLQdTSeMCV9cNZ2+8B7aMrveqTYz
NGLbFrufm3cWmtEm1rGvJsm4b+pmu+rEhid7fS4kt80mTrACOSs6bE/QFEz2aOGz6X+KRts2BugV
sw2qsn1suvK+NrwabKS5nW1jm6GkvY88GzZVelMaHHvvTEygKJI0L1Md/0zN+Qky5B1gq+1Iq22r
j5fW0fuwSb2XXmFb5TFm3MghrqJEiHu35Tqa1p1DjVBa4maRHSJbnn5bVA8rtYTs+GNs5Ujm2aPu
qXxmbzoAGJh4ZJZsQwqoaHGMVNUBVrGWt8x2dmjz/s0RbTQ8dwu4W3kFD3f46Cd+41U7pYW8q8we
RwBsLDrfWG+2YAyGLhL9HDq5czeIuQKDYF+SRue9b4xnsmH6o+n0Ifr+tpuWpyqZC9/GfHDu3HiH
FMZ1pFc7a9QiCY5p45TyLUZf8XO7PMzzEJqZW2504sQ8LCGUzRN51blRzO0I7QN2kWJvJEIE6dx+
mzcu1C7Hkshivd+4pbLRHf3GG8MCI/urkrJp1Ujm+q1h9ndj5lyNyYTbFi9GcyrXkShxh0sLvsrB
zCYvYCBGGh/NLrNYGqpFfWZWn2yLso5gAe3V1T1aIv2AUEY7kNo9AGwJpZMCSNABdiAVTS0sQGan
j17lHmWXGHc5gVxwe4q34wB8+LwOnVgGbW+okTMojLsX90XG8odJ0NzvLHv0Ge6lPE5HeAkChx1N
cM69zgjigt6CCblsYGip/aUFIbdZiMzfq0NLAL2xXtl9c8qEPHpOHkc2Vd0YC8DCtsPwMPVjHDVN
N0eVEu+8VZ8/dCrwzp2zOodRztc4q3eS9KlvYoE6F4q171yQmBldZX1CTfHiKO8G7/qdhi11U5HZ
Zgd9Xy9zsev1ZMHXkedvcA58PD2XMvXEa8oOyZ/7UmXXDp4znh/qShTBMGavg2eLqF/SV2lzxJkD
+Iu73Ispe260+QGB7+jNgiAuVmou7njbzrp+0RzlPOM58FMbWa0Z0sdFqhfNoEuvau89Qx7GDGaK
1i8LBm8KC720nrfgIc4M24EpqtU7/I6jbfaUUBBf76w6kiMWfQuFSsItyeadY3QPXRo/I9M/gKu+
JEV/csr0WnjjFE0rw3q5qptSHfH0y+WbjS9HAhw3C3fvDf1OzBisb+Vf3K6MWWVEieUZB9mlzCGt
u252aSYYvUsFDCXbMkFyoV3wCNIU910zu4dE0kjL4OIO6TjE9BmhdRCOKAtfpXhJS1flZKv107Cq
X2vNVjd1OQWpsmQBvTu4p1iyHAQ8WJaC8zZxcQvIZUEzLGuaBeaxgBNq3/z/64lh1WnNuddF3/Ms
bBBusswyHpxuuGj8IfLSqO0GEF3+Ahlh07YMrIeWCmKv1b8oQtvXjduG4JicG0hH7r0ZW7PS699V
ly+xwOvhKSQztEL51pamGpETtg/AmVQeiuIL4elHiASK72Q0h+pzXW3ggHiYNkmp3luwL33Ss96G
ScrK8BmG4uhO36akiX1iTefRnpVDNivhyq3NpeK9irJ+X/o6cES+Pq6M/TfkXVVcl7ycBDGVqJ09
LRqm8sWiipIfOb/JSjtXJe8bwNGc27ayfEUXGpwM0RAZEPl3fXK+6kO5JVFyBBD6EdeuDAHG3PGY
Ck2b01smdGS2NrJNZ2trlDMmjPpPh00yPTJK4eXS2ns+Px/Fri951v6AD3B0VbCKk70AmOgMCn8E
Nl04X+lx8UzWb7kHELoSClSfUhzjSZgR9njlVud308m1pt7ZeVFvm9XO1aBWW9j6IukCrTMY5DSk
UtaxDfDYEHQwxoxHZluHetl12yEerRqhOcemL9TleS3lckDjtb4lXlI8FR54K0FAnXh99biCx2WC
pdTBnMb6Cb4tGxF1sDEH1Y6G3sb6WK3E/LVGEE18vUq1sDIa9zHTVVYACXu+273IVZcgRKOxND9A
iK4npc2sZ/RqD+NPOm2H2VCAz1Z5G8gM0Kyb3hh9rvBW/5Zre8BNYn9APVl2vWmcVyNOo1l1i0sp
9ewHMR9nCAxP4NG3PcVH87d4PbCs9gfoetTmdt6+dtNF32Cik/tsxNEIk1h3t2tds2lKtEo/kRLK
DwNzF9+cuy6os2G9xq49RfZsLZe+aIbHYRDWHbmm6twX3luzGnhOMDH+iEtNizdxNrC9sRPbTwqu
0cYbmlPPU3BrYis8tX1hP/ayzkPVGK3LUAOra/RyiWK8gUHLwMWPVWu6w0lsP8tJEBUy05FNlGzF
2Z4n5ygyTQDkdkV833oJndRaw/goxga3mbrxJZOpfmQ0pN0jDrQ52R6jOOtrlT0pScHyN1bVufML
Ky4irljnG2a/Jmx5gb4sXIU/HWfsQ2DU+lcwfeVJLdbWH23ZHtOqz1B/rZy1hQcRAjoJvcgeyAi3
PRTzDG0vmZwdBTTD2YqJKJSZ+mMUnRPh5B4CM07dp3xZjLvO07rHGTZcIMXM8qzS9hD4400xud9h
TmFi5UFyEKvHF73ohDvUtpEMRNfxobeqm6pBAUa3FTnU9mC5fVMHDMzKjOcsSVk16ddS5bqVJ7XS
KW34WQtpuE3oWlwOVyfVpRzPqtll2hx0DBXzwKkgzJfDRuJGNMJOAnbzy5kgVkg7QNmgeCnaWVAH
bl7twtVeBrPC8X3znSIdw0x/qEx50iyTh2s1i72aJvBg9KwptkzyGCBJy2CzhanJjGeCV47dhDa/
PQvR1Ihw2+iRppXdqQVNFmK2EoG7gKZrZDeGllvKUOtgao2VbUWaZ8+7CehGDkEy7I0bhpuwZ0O5
Lp4+gCBMJE2fRPQQoBO6J6KiLiCo+NrNrJa0Bb4Fu7Zl2/DiX33qq3usUHxdRTtt+ajLAWtiu2XL
/ygnOGd8we4+ljBxp6EL82FOzrlY3kx3/WFnS46vz6KZxRiUcFJS45BiWDL79cFlZFFQ73NIWpD6
XsPQifLcISDPZkULFOpwasfxAFevP7eDO29HYI3HlADAIcsZJCrSMF5jz/62cD9vE9XSAxPnbYQp
cAyzeJRhU5tPsc4iWFo3TmrusaPQGce1iwdieIjt46AzPbAsZTr3ldNGcVv3+6GxiHsBw+FdCaLp
wizYJnQTweRRAqdltmFZ61evT7nyGAn6FUPnSGodN5bUx8qvUvveMs1jb0k7hPx64vcByCoJRPRc
R92m8ZomaF26VrPGOXErgxTrHZyTxBqwfabmXd+2lyUDEpTa6hAl5uIdOm/WYMIMMn8RDXaTDdTc
Gdhr+bWl6zmwy6EIyXtM8D+LZrtI0pOmSMgBqkYVZLP4oDa+jlK3bvwmc5UojZNsn65ud9c14wMz
WDtw+uR5UrFHOXIuwr6T7wToTEypEwMrvfF23O8EjhabyQut0Vi/1aihVX0zAYJ5BabeRTFN2P6C
TrCZXeOC1CmZW5cQ57DpBmwxxqNVYEulCVxhScS4LsKztiFWLUELc2EmKrDHHmLLBrJUfGSj9qHq
xc/ero8wfgifrFV5yRfpnjMvvnMtfJ1Wr09vBlbfvQdlstw0k4EZU4/ByWlj/cWaeAqWVXLfDmp2
ou2Fh9pqeNGk5ukO24f6pvFghs2t9sFQd86ZR3zuW50rdmxjypAXwchAyCn9BZ5DKHvH2oM6HMNS
15bXFXk1FLYrT+jg1V2+zJKNTl5/VeJ4vse3bGFz8Kz8zRrqImwJ/e9jPnwoGAOGnT6Y8wYJP96P
TPwPuiqdSAVG9uABRr8lTnAaJ5WifnGpLvCZLtngXurxsa4V48hevA2b3uleEoWWd03pOpzetbdX
Yg86vbnmCJt5O7I5yj2AM23lxhfFxnEkuu5ZjoAnZVwY/oRbCwx33wa6rtNpNJcfOugsn9cF11vV
Pa+mcdGSVr0D8g231fFYlTldnd/yu3OZBYX0nGc9V0oKR/Vku3i9ciCzXG5WnOuIEM2XgpgJxmSt
iRs6HOK8AYDvYv4Gp61DQDTcjWatr1wO+U70IJaHOddxBjceIcOJJWjK7bGxJq4Uk4Wy0N4rs2l2
xqAhOhtYArifrvYCTDV1KzcaC/T6nJyw77mtfZ26srqYvXHp27oUmxVPZ8Ag2t4TH/4Cd+GL5uId
F3XKRr6BI1bIzoKC2fOU4JJwe3KhBulbY7Cfu5v3vzaJe95qFtklzkW998Y6NJf2zcndXR4bV0O6
79UyfWUpZbHEzact+MThLjWX72a7mlFuigrqs8O2Q4ivaTIHQ9HK/Q0THLSdOuy1frau3HP9eW2K
4dTzit9VuSaCFlT7Lu2SJbRbo4iSDCLeFaR+cSBYfbYy+WJ08gPO3ciObZaPgHnFgzkjcHR040qf
eCP9RoN+144Vy0wQlS4pCG3emNl8HPVxjmqr9l5iIelmh5QLpMhVzs3I4rnMTDzBpHYS+HF+aS6P
9uQ+O559xH9QRmVVBGVh8YaD7rjpl+6ttmUX6PG8bafl4DjpjkVDgKB7kvBS3jvJe7RI1YD91G5y
xse5JxCywGYp1ge7JXiKAh9ZOVJIpjZnd8UWCzozMICc+0SRs3uS3QECeNDzPzUW12I+dnvqh/fO
Yl2cDGhbrx4BBPutSW1kkh+Szty5a/W0mKobYYzx1WzcjQ3PSy+7F8r4NKXtl74efVisOzTVKF3w
ACGHeNV0ANYflCnU1lj7MTAgEJpDNEJca2W13nXdgIKrBaXGyxYcWKB3sPySPhSNXF9yp9qtE8is
1PLL6ZaNppalVI59x91be0fD0SKgTjM8fTdalOVWoH6lqSfyrOq5xX6fZv2bhEMpUGPm29ZmTQ5J
nWLYaqNCUyOqOYa3CaRsX+iPdic2ba+TrsJmeZCe/SXGjGR5gN3MkatoDbyii2SBRzlPwbih/Ns6
7ze8VzPy+yapvldG212WyhO7WW8C3hoHvCft62wYBxCN23Sa92bKWz2Ll32SwE1pTDJRBUuEejoN
Tb1lY8q1Ghunepj3CAb+kgp/4jctkuatzfsgyXOf90dQ1e2Vaeiro/AYdBNe2qp9gg7/UAsEJCIC
SCs1D+94iJxGYyqg8WWMfu7Yp8Whf9SefDSPq2HQbpIQGMd9HzqDGyleUZ84lWfPip+GoWeV8c2Y
9RMwsWjJiqs5m0d6kouAvsknOwbA6WKzASpCuu5+YrPj6VM0Jskp8RoGTVn1GKvduZSoX7zRjYHW
ma6aoHCpLQhI4z5J8cis3rusFL/k5kt4eaCPKrtFz0PDAF5m28uJPMBZuC3PC/esjO2xFF0ALSG0
lWZfx2z7R+4xb2Hwt2nnsYdEWd23ZXIypvx9FuNVJjcumD4c9Hz1U6BpDwjrkmVAGTTxOIS2ZZ/H
EROPotwEzB43RzMt90ahI2tjGCCEnV954d+X9nAGoBataoGAoCOt8emLaWGxDwV9qtOHLmshLDoT
fSEiBMVPkAPHTJZ6UWtqR9j+hC9pSvGRna5EDE+mUZW+ncwPGLIf0zKGjaofsxEOTA32PxyNvgTV
yNM0VogDpo0xRkOm7jIqKZirGAf2tqGdm+8G+G8UCQB+5vjcmzw6sYSvQSGco6lLJ0jK/rs6gxPw
xp9LuuxhBO/NxguWOnubUueeidEX3apdlPfxnaKe41q43p5ZxJPJU6tlNsiM8zx46Vc5yUM6eVGc
21fp5bvEjXlcMuzRMg9jfuxFjtY/zBaigj57ma9ly7EzaU0qqhuu4Iu7KneOzjq5obMLL5b5OGa1
8ON+8Ak/nOep+pE3sE47fdsuyp1npx8ejiwf3WUPacXGAr9EDR99Vpo79iYgoYqjVabH2FseCrt7
GKmcpdNBHOBbX3j/veM9NsFju1/odFq2lT6wfnLcMGEqSIa/voMkfer1sdjGyvrCBHszV8sR8sFd
mWIFhQ+nntxVzR61hH24MubLZV2Zys1uQypdTvr4uGbVU5HPi5/GyCQFDdqSYF7Ptgsgxd7xUmp8
1EKeZg1Ga+mtl7anpcwV3BfcH+UetKqzTRbTvZQ8Q3ZD52j0qDIXVBP6R2rNHeTG0QcP3CHOH32s
EXzcvk63M8vZV2CN+cpF563HDKjJWbcsqLugurqo6ZQ01ABmswRybXCSZMVQ0ItdMZTpY7XG+dfC
0KmBkh2qT0HrECmmWA0AWusPk8ysK9RDlQ+TeckOwr36Y5o8lBhFm6knAzGV+7ix2wiM5tcyXeJ+
B3XKNDZkZcY3Ze4kb8i5ma9aN7azv3juyMtKL/QdP/vrWMa6H1d1f98xPdw1he48Gpm3vkC2cO8A
TbsXxes0TLslO2YPzmEgJvpu0r5crkiHxluspOr7jJK8w1GFr8oq4zayyU37OWO4MgSz3DHlGaoo
pgLqoeOboW0gLcK4JcdG2ngKa5FkH17n0CEi1jGwl4HSiaY1WI9Lnj75gFN4XIyIcQIu4Cb2Hqy4
LJkxC/aNJYuLjICwbkQaKgkP9mk+E4bKzq60bL4jaBvPZU1dR8zO/TBZs/uRVh7vZx0VNClGc+O6
4xTMJl3CZLBxNWK+SzCQBY3EPrUZACH68DXandDr8eDeKprmTHwHV/HuDOBfM9SDUCPS8TRWpkq/
VyOmk7cUzV6uY/HYWwir7ZwhyqCrBmuvab7TWLQ+MEpRMRpyJsqEoSQCquWsX2tmg/Mm9bx5vyii
3LYCBPpAH1rkuF177KhG4Abi0dYlamA22qVBc6dPtLUfPHUtjhn4XowJ94yGjIe0WlkHdz1/XcXV
EyxuTcUXq+2XRSzrvjQKdDIo3CJgDTuFVlIiqIMjDgckVKoUkJomA7Ghwyp8pihCucgmxdLqUDgC
ijxbUC4aeKgg0xmZQcs/mv0y8+6Y49vbBMfFhs7T8ZKRuvIpOciPUN/ze7Vx3rte7yL0HxFB2S63
rJ2gLjpWlW3Uhhf7CIn1ok5Ok3EFCIZNBZyVw2gV3qM3FB4mubER31cNNO4t71RFQGHHO7dVK7Zr
IJ6DcdXH7TR7RPMclm9s8R1zu5qiH1gWYOKjUwgr7AZ3snmO+8U8CDcZDmbRlqT2utVG6KCya4qq
Zcl3IwPQm105j1n76735hMNPbwNrMcg2UdQ2I76t3h1AHkLcFHJKVoyDvIDTZqqFG/ZVE1oFdj+j
tNIiPLUMg3UmwtXwMxX70sbCCSzynpxTWZEioiF48x9rjWOnHTWkBE+XRIHdRNVjntcxW4mmjLVX
z87t9NUAlgO6G4gJu2B7UY39fwyp1mk0ZlBrPmGwYrzhJhqzsaFTL3bniGH7H0VV5MKGc4QuBjGP
OhSOReFZDZsDcmf6nMQGe+JPr9DfCnP8v87Twqv0JwNV8DF8/Cea40LA43/+j+uPfvzVmcdf/09n
nu3+gyCFd6vxZvPu8Kb4Z8JIcWFv4AiFNElrNH+gY2X7pzNP/QeePIf2RQ8GG6XL+NH/Zc3T3H9Q
MqrqePNuTaYA+/5O1OM31xVDUtVh3k6anAwzZC78gX92XaVWzH69z5OwUyFOtI21bm2tiM9/OiP/
jS3vV8QHtc23o2A+ZOLvQv4zfvOw9Uy/CCVT9yD79gFu1Lb1sg+iumcT6TMAgHtVjObnXx/zNxvb
5zHhkVlEbAhiab83j9OjS2gzFUowx9IKVSVWHhJ3jE+WWD8WYv7npSYj8tfH/M1++HlMF2sHLBWI
KxSr/3o2wYslkreFgiSevWheOoBBSkDawdP648YDQZf8aP4vzyhKHoRN2s25iG6uwT9Fw7TGypzE
HZCjFzE/NzUdeAbdiSA42JfIOtZ2hjoPETJYuf+bn5Hj0aOrO7ptsOxTf/suvTWn8sDUO/R2GlmC
xhy0x6qxbo6cWE/Hf3NG/8v1yb1j4eXUcFgaTF1++5wWdJBEaGYfwqlj+5wJHuAaG/i//kz/7VE4
koOZ7Ra3+41XOkhH4pq3+5AimPjs1rzXgQn8vWpd26D0WIdIyZ0GuJOd9G9HMeoWllcW91Ts1fLq
0aAT6Zr977rhf78Gb0chVAY0x2RVygz11yujxZQt6jIBdzzQb9BU2vzY0GV6AG0db//eaeNQDofR
TNVCMsO6+euhCgObAdFbEUr29r6XwPlm9ez84QD/P17qv385HMVldKrzBVuu5Vm/faBeLuXoZq0I
2xmhQ2FNt5nlmoR/+7PgOlVxULNC0KzfscZlj8lWbzsRzqzqN3AwoV5RdPM3j8KDgWc9j0AQiQaL
zN8eENLKTTITOeCEjn0eBMAFksOgdOa/eTzcbos/mWlhKWHeBsEI0FUlDG3/xlTiS+in0etUsvpi
CW+tlDudTqS3xHRRs136Q65/ffo+G5t/OaLHVXCjC2NUtkFc//4iqZp6nCYslyR76AzpqEsZ6bSK
qM3OD6bdfiRm5W1XFjKhZCd51M0yOzm44v7NJ4cedbsg/vyrOBZv09vbkYQkq2D3t5MsTGednKma
wjkBoOs3NPhQ1jitDsJ6XrUt5rhW84yA8gRTj+ai96rn25rdvWe6nEi2+XPyQ6oEnsjcdos4dwu5
vVcyL+ZwRS12q4MnlBTVyqh6Hu8jWXJaO+mte1CWIs8CwpNzwpbHXPtdmc/tleq/eYrque1PKm0J
MAKMdIGeqLfFE0Ass9qltsD6kyWYS/xFZm4aIKLpA/Or0XYClVASG4QpwxMs5ll+J4eXr+E0xCu9
klonlnaT2lV2VBEWC5QCBRONKJLlSKft7G1U9muTj05HuUoKexoIeoGcqxyByw3uyTFlYQVJooyn
JqO7if30LQgmLLX5QqtCRnhHFW3o1VYMiQpv+DGvZZ8HBfHkpzmjFZcuykSe4sFQ2++1W1XOhm0p
t6xdZE6O0hj3qr+OGgWByAq0pTTlUMEWWGw6SY15dF6E0+NG0/Whd0PGAipjGC1FirfwJF6JjtqN
7/SKeTR50wEUZCOWB6o14CtQBCGhOjH0NKi8jpyOkelgNwQ+QCsgbLCC5ROL86BWDmEqsdx+ilos
bh/CBpE/lbVHY1HNjHkPrWXiWz50M4HEKh2T0FKX5D3VhPeAn9R4V9LZqcEDyok+B7MAv5+bszpv
1UIHLJKB28cC1LbzG22my8/VrHkzg594HTuz/8jg4cRBlVHLgDcsGQXQg8V+pU4XO3UXeyY8KlM4
J7u/qQFoC8qdig3yW4EpK91RkKmu0QAMqvQbBhiAw/JcHBI2PWxpHZuLMW64rLF/pSIyZANZC1Nn
Q8GPo176zu6fBQW61taY7ARXcJ+1KjOk2NsyubGNjapT1hnEvCmsTbtM1H5PQ1ptlSL/X+ydR3Mc
Sbpl/8vsoy3C3UMtZjGpIAiQSQIExSaMRAGhtY5f/44ne6yRCTzkVJnNYszGurs27KJnKBffd+89
7s8ujKvvGH+cb6OsCC/Ze4OTeOVn3wza5bb3rbLvt50rigtAASN2oUj4X3hkQlEiH4mYStkWjavC
n/wHJ6VqAW6w5XQcj5QkP3jQCLOLxnVoCKZNimog7jy8aiK1a6yifUtPdAxtF1JcQBkkI1zHWKkZ
s+MN1KIEGRfIpy74kXpL8ykMpxGbnAqdvxaRVfdVB8cYtk2Hcczzx0mfaevhpzH2NqEeFco0QlMX
bd10qXdSaijuopFqDgkYQfWpLAVpVFVn0YUUKKCRoVrRcO/COSELxUv8ewg1mX01yT79GDW5Gqi9
KJz4WVbU6a0cPfXDWAZyw6xusswPiK0n0iwaR8htADsQxgRxLhSti8i+FXluPblxtXj4Pt3genSE
yNZ+hJFlZ1tNR4PKp5lMX7Zx2vC2TizLWHvx0i8rK7DccUfQGywV+Js+jLYC3nYXGZQ6TFRRH9yU
+YpmLOKzrR8ZmLITg3oKyqeCdnxfGN3zqCbCdxBmxqg8Ctsf0AojlB0GWq/XJAUS3y5Go8FpJ5rw
r9n36rGhDmaqW7uqot8lS9m8KjqUKqvZnuynXg35g2xo+140vVA/Zk9FP1HWxg+L1ckf2TJRoAtC
QA7Ia8j335CCOd2RLUsLCD4uaTHImKwL7AHsLcy4zIqtPYcGUCzXVT+yUc6/x7kuv6C2SRIqlkFX
YwKc3AFBxYIdgDgi7IuyFMG9Kf1Y3BCzM8MAi1KCK7nD5mMJObHeAsXl48n4KkYUszYZdU7cOs8c
0DLEuw0Nu8tAkUS7yu3Qra/QpMrLgVg4pos8qr9lWDYiVJwUOHGWq/KpiXuDUi+R6miJfeuHvbjL
d+368KGiYFpdpQZJDtRDYoBdiZr5Gl2ZqujKqwZ1wbvsKuKS6unXYo4tLB+hQUv23A/tBwiH8xev
SL1nvyDRlKmYXQCNhngxNiiNqt82c8BfRpJCecKd7HwWdWeHZAnpnK7Qpyu9GliDtpiLW/ob5RDt
fUuQ3xZMeFNWJTo1fzUOMvrdd62BlsiLaawHTQ/8z0h8C31vYKV3Ae98iBRUGHDrGhzZ0LfKPv9Q
kRT3KaVUh8xYOiX5SlHWZ9sgAjxqRbEcNrYKS2SjboxwZoprMkyJd/4sbXw9cD/zx24ayNIxGkBI
SBu8ebXMTfNrLMyG+Js+Me51rtD3KepJ368DoEsrELryr5A1aL7KzBnXSBLk1UDJJsfJMavKaqj6
m/RtLEqB7XUaLqpZuV2U7IesSJFLJL312SRXstLMKaPeEZjZjVqxV33BxUsDS5iRrdZBMWXP5G1A
wsnaUkE49oz5pu0BYu4Eh77PoiO3iuhH3wJ5ODqzfemAt/7mxegPgL5aRNrURhc/ZKTU0At2S5pc
ETS1ZypYEnQ2xMnmRhUIPS4NbOAhQZO29DdOY5J74JSgiD60nFy+eFnEpz03jnttoSYGPBPNxSer
S0nYySlwIyPtEZDlXSad2zqTrla+k61ETI81fCC+EUEk0WLB54klDpxL15u3jetiKK3ToP3KnEOY
Dwu7/zEhJRqADsW2p9qE7ZpVTfvkyIUMm2zOkvkCMWN/N6CDccH7dBECcz+aaEJgpPABVo7Gz0bl
y/fedJFjzapvvwQyRnZeT6m9Xeii/2S2yKiqDqxThWOBKiRlrvk5O7Opy8aqg8cbdOob8YLicSFr
4rKncVisq1SIhxIpKMTvJjY+IbVCCOfGMkKGXLcQg0Lzt6LXBOOUv5vOseB1oAuozN9Wq6w9OPr6
ib2dooUc2t1XI6gzYhoDs70VYdU2287zgmVTDx3VRjDLkpTjwLg3AE5bVz4NyJu+cZdsTW7S8HvJ
vbHe9GLkI0O7ml5hmvcS9MYdG7/UU8h8Okqc7Imt/qrAWxKw2gbpFw6Y+M+cpFJ3NJacZh0ES0mo
ZGMSguQ5BuFBitzWgrAXDE0rXwoyqp3RT67aJjIJSm2pb4D2QuJErKjn7TOXGW7NLsuptovy0/uE
IjC2NbxWv3Nhabl10OJVHOsFIC46RA9cxrhQME8S4tGEnAsYhwRTf+1qMDiNooVxURt1kG0VaGvq
4QeuT3Jg/BjsG+Itjwr2jzpwgEg2FWS/DcQQs5GtimmrBp/ybxd5mBHCtI3zjV2iitzi/4A21PQO
QhBb51Ou/K5RNRsPTSeiQTs9kOlZdVCLnKBGCZmKFP5n6WMiXaGPsX90gLc+dUtJz8sbEzZiOPv4
ALj7xm/zQEoi3TX/Sh3ZJ5pCk5SmA1XJ1IAlNw8R7NmUnQD2FWm5a2aCIrYArCEzFdEUlTsUhCHd
wAO9iXMTJKdRQ508IgzERnpW81gfqE+OqAFTtvYMRx05Es1Vo/FjTlgaGFW7Q69dKmCkygNRqq5p
lK7KA2mqPVCnnAOBCntgau1Up8lU89JqSlVIyXaX1rX7hf0cHKtAI60gLcc1YL5W0mjUzCt06zAn
iCApHpt2aG4MW/OxMLjQ4rQJWngiiK34NJRN+93UUC3uWv5EP7UWdJdpMhGoAoBraaPmCyL1wFkH
B0JXrGFddC2EJhRqhlcxS/8jpx/IXohgKcaPB+KXd6B/iQMJLJAdjUOSHoqvkETze9Ol7kbbvHYf
gtzL/prwTTjotMP6yh+w/pOB2NnZVYgsjWkzG7mOmLnpVvQNNj8Vpe5ddWCXoS5FuW0fmGYyDoqf
VqNG7GoYKojgphsDetDK/N+ZiTZ17WdamFMm4NL4viCnJUYxPYN0Y+ub+qDVnANlTXJ6Y4o90Nfq
ekxuZKOZbHChZ7wLGtVW9aM3oPBK+h84vZrvbtQQwb0sYv4rnExYb5HGvhVWir1IivkexDlUOBAd
ovzQdSRbbosh9P7yNEJOHmhysxL9z/7AmBMaN2e0afYpnG15rzSMLsK6ifDXTep9dKDWSSRW7Ks5
h15GipBBOgtTuzaGtiTQsCmnb9GBgxcXC4KFRqJGX1VDKx973gROI7FG6bkEfv6Kw9T4ZGjcHipB
TBxdX7ChHQ5EvjYEzpd3Mb37YmzG+7no3fsh0V9mDsD+2dNwv+nA+WtnsuHYio/w/9oDC3A+cAFR
/KPOJ3et+JwokzxX19MUQRI0xmSda7hgUQfF7/RAHCT0CrEkvDuEi6k5N/PKOhAK0yKAVhgZbvFo
p5phKJwGnmHidCbNwz5kH2LjkPwVHOiHdD/87/LARMQLAB8Rja1LoyYV5McEMQjFeXTZRCQHsKJX
wFiUGrc4HsiLdWY1nNc1kNGuELhtcLSU3+0DsTGpPIXfA1uK2KaA3IpVM2DBWTkH2mPlAX4E3eR8
JrIQGmTCb0o3pYZEViRKPvno19kMlmn/iRUFniQTdf4pqpv5x0KS41cXbTshOPkUPweN5lEOU9E9
Sg2p7IcpbXFYaXald+BYIputn2duKUr7A+kShDFLZiPU3UhocbRuNBST5EX4mBj/hp+U4KNvPbku
iY7xp8reHriaptc5glmH1vLO6TWBM0h8edMduJwO22068AdeJz092J1dZcHx9A5MT3pI7BH8wqFk
0XQkcm8dFvcZJjoeQAByyK34dnvSREULaWDTzO1wR52T9P7aMliex4m+1UbWFfb7IWhtPmReBhw3
Hs6qnTuBi3hIjTCEbenkZrbGbkUySCk898nlhPPZdOPpyTCqpF2jThljHba9tEDoQtQuAuXXAnwQ
ENy6HhyFULJZkp9BTaK2Stqa6Fqnh+PeCi9xNsTU+Chz6IFn21JGGGR7TjD8LLfLcvIp63CubmK/
lbdAH4KvKgnGQt53Vh044isIXnPZjP3gN9gR+slDF750dtx8pgaBmNlPCoRYLn/6za0X8ypKgVtT
q2zq38QPAE8gBawNb8gUYUH08qy28RajVzBRQWNNirAVIOfxKG1WTammaxiTTrx1nM4AhEy+Cl8j
HIdHBx9vtk5yJJ6EciQFNJKo4J/+oGOmcb+atwYS7AfD1EhXUc3lA7mr6i5pc1hInaM/VHMK4m9A
khqfumCJVBQ40rPwDfFXlxQaWThnnIGUN7VIf1qO+iSZJFnKfkbDOzILDeFaoOrz17mTjvtORvvO
sMhqrfKoQfUgnXQVYh6MLvBYqe9TD8J9a04uPDMsPnmxJtxcWxibOSKXYcaXRMUGstVV6GZO/d1K
es+88ZfC1vC+fGYGbOle4VOzeFIr0RC4BDEEqAdzhxJmjOasdUfE6xmJJZIzYeAlN3lSBDR4F+Jg
vKsBEyUeIdvLA3Xh9ZHW97b2mAn8CSFS+4xVb12WkqDoOom867Ea/eZ+iqEnfExo38MIxKxJVRMR
SttdB4tn9/dNNE7IhyY5YWpbUiqAq8rvVI+jzF+CD9WEYZbAgXwAWmcSYWZ/9LOFl3JVVoMTBLiQ
VGU8NB0W78+SXPLxJ8lBTvYxrMZuCHajAJlxoSJc9JvZDIVJrif93Ho1FWnoQQ8tIn9utDFqiT8j
KfAIss4619/1ELE4WHaz79OH6ggvYoE0VGXW+Y1FvjWhYaiEyXfeoJpGEwgXvPOpbIiWghZA655g
NcjmJnWFR0CTfojzKWY/IVYmEfFy5ylA8hyg5aQ9PqnRRDs/c82SpSbLnnADtrdDEbaFxYlrxJYT
iUQtF3MPMmQ7IbmF8TFKipHgv1xO3FxAQYUmruMZw+1QcjT4yhyYkCtqLGrusCOkfTTIdVMxgVrc
79SGSzoOsUuxc0ZdRQ+izJ/yYdGzCLWzgljxwvWzD6aoExyybVjSL0pa7sFj7Lb4QAtzICucFzqe
6pvJC+vx3kZs6/SU0Kj77/sCDheFMpHZOGEsQgIQCaDK6NPVaKgivmOxatMHKDwkVqfAsSOy/O06
+Tob+P0uAll79Ye0se34y4Q6nDvhTJJMODwN3ocJGSaOtqzv2xxjEZFWUNcKMKWAcoUqHblBbFUC
ta1rjJOXaAAMeZXSWhFrO/dz8T0nA+wLLZ5Siu3USj+LcTs3STpdzVY7Wcu2Qx0RehcYhTpjQA4W
h5JacSoxUFJD5pSEelyabUfWLyoPZljo1FXW3IwuEVbsiA2EsSle9ahvl63j5nSh/zT1/r9q4IjZ
8aKB8ko08L9y6kCPxF/e/crLX0fyAboZ/1YP0Eb+F70i9mnIY0lE0Uksf/JJDQgc/zKJjXSVcGhx
e9bLXB/+CCyWCQvRpN1ECeWFeEDB9fDIdZECBiRNEufviAeOu0w0/9AmaO2CzUiuRD103P9rOr8e
lD24d2Lhe8L66azsce62GI7NqyDp2jOtZymPOjtcJw1voXxXSOnAevT1n7/oerMhhlezlMO9Cx89
2MRDh7insZizFx9evYeF84Yk63Bn1kpelr4KL9qZDMGNpcLoOgkGjsB9jAtCks1yJWM5kzHT/2Bx
RNLsWpb60qg5+xkaMr0IA4tdc+ISXyZZta9mUn1/UfUPTTRrHJS1hxenqyquqTDsrODB7T3y8816
EYCF6vzHi/fjjYb/cVv3z6Wj0LCVr+il+4f+24tLh7GVB6wm3T2SPrWOsV1tiKf+jvzM3rw/0rFw
Qo+k03BtSj4oVrQQ5fgm+52ZNfgL8vvCjUGYZCFyyzqiFE/hDidHWJUfejprZ/t2r54tAbfKFQTy
KlNSiT4eloQfYPfI3O+bWlo7EfcuOA2/2SjJkYyOOvvsgxm/i24Kd3qk4jPdv3/hOgzrRePwz5U7
yDd00xC1gX/Sw8RsNDeKOvy9rAvxMawbghk8GFScLj5ihRU74mLGbcXpYxeZy2eTkzmeCl5EM02J
nGptscVwPF44WZP+SBVhqbNy46tE+Mu14/8gpl7s2mjEg9XM58ihp+8H/XGEGfRfJXGMoClPOr4Y
DUnb8GPjLjGpl4Xr0rimg3Lm1Tj94PUg6DEYwNYqkNMPfgjJaNKnyTuH3pATP3U5oLrOB2j1cHgU
/zdWiOqpuCPn5qm7/VX9PxAcrLvV/z2d8Q6bO53yf+dWty8XBv0v/lkYkKn8y+LAQGgbuhhHK8f+
LAuWTWw12dTIgR3z36in/60ps1kvXK3X0Y8PkQtfdVv2XfQ//4dhiX9JEzEPf6EUbCiV/DuLgnU8
SaM6QAVAC97TwCkL3dXJm9gUaGhmN4/3ea/EdYuCc+c01rxJSJjYkIY+XFvEvW9YHoJt5i72lhyr
aZdqhXru9P2FSyH+DEPaOp7T/vwmz6JXzZvLBHeQDLyYPan4TZ3yh2SfdpX7PUBmq6g1T9m9RHf5
NM5ZO26GJCcAZKKShyIl/OxwroaKYY/kRBWdJcl4kdY9p37OUJWK65BogiQq10VWjI8vnvkbc714
6xYS50cCMq1AyvyncyH5uE4q5hhTME6FTUnX5r4ZyppGPEXevTdHFXFLM7EZRZwPX6bZLkPyP53f
Nu2Xj+Zkia9D5U33Ws9KP7fMmqcsKoMLA57W51n46bMIhvjRVtHydW7T6i4V0xdOScafz/j/ULrz
57YjddHvKIFXrq8nrRe33SLkylSEte8dgTnCCzmiI/Kxziwdx1PfYRReWoxNJjGI/FcLiF6MQpfC
i+tu4oVrDPrWygLPOdX1hyaJo9X7T+Z4Avz3UATdOUCaWSBc/ecvhhrS2K88hwsy4v45G2yq24G4
bQ1LpzHZX98f7K3rslCxsBaziaPFejzYWNtUDCMV76PKlTeYvTs4FAlhIHk73bw/lL5F/5HM/Lku
YbnsCQ8qTaUlNS+uiz1XnC9Lk+yTIop3o5Ljdpnr8czy8eYozAzsPR00fYfX/sUoZKiZMT4lvBFh
nuz4fzTbCU7WmWf0ehT2LnoCMtk6Q5k+2b8gTxqDabGSPVIylBU9HihKAuLMtRzUese3zGaqw7zO
XwMJ2j3ZLHSTIls7SnkVQHVtCsIjLklMpTY1UXYNc25gLQTmZY+kaw59K0nwzd+S1eqnhnbYQgBK
vKbrcBY4fmoJuWeuM6TJfozEc4+Z7UKKobuItI0TQBq537r60JWY+v7u6wKlmbts29xijwXneGAv
y4Iho6q2x6IYbnravKu0JKv9/VFef2zo/QAXsqGxyXx09Sz54nXxOg8PsIiTvVlTubMH+5eYi28G
RgZcp3+oBP/tTKWliqdPk52NsKAa2pL97/FYaFmjuVVVsu+azNo2Q0eHEqnRqgYAsqHWUd8sihoX
YL3y3Iv0em2CS2Myo7hMk4IneTJ01HvFGLTZ3pt+pu1wq2a5hSZDV87EiW3cJxlimJAGbhFsfNfc
5stdNCe/aCmvppnee+pu0v6v92+9foDHt4NDABh6NhP0ftnpHf8mZwALYZN5v/czI35AOOB/Seyg
uXh/lBPRoH6B8XKyIrs2FHWbfffxMPSMhFf2NONZ0dJNLP10PY5Od0nUTbxuo8i9dCcj+eE0fUlc
jfAvE8COO1QW0/r9X/L68UOlJ6CWMx5zLfCF4x8yWqoBC51gSYyIfCMriEMsnQfcSGaEn6xQFMGW
+Itwm+jMyK9fcka2+ZIRMvqc6E/uNNV7g8Q8XryJgh710FhtYgcTlQ9cijyVxDxzz/WVnDxZqK6s
Xo6+7aRqHF+psAg9s/G87jk8x/eLHKEntZNRaQSdJD5OCUk1ENt5fmVk8S4qgnA5c8lvPXb2ohTx
tUBZsRoc/wZ4e3JWpHXuAffiOe5af0sSgKD4iCFsGLCx93gX7xIqdKuSvtjaG+KZVICoOrMvPJyK
ju8GdRJdY4FmzvwJNuNoiukrcrDpVkJbIgsnxAxa6fZDIsoetzXSmG1i4JTTyqvwg2E0W2ceyGyr
G4Bra12dJp4zN4a9AgwQII7JaeEUfaLVi6EjKuyIk0O0ZIsFj7TWwLuhSS1+0ECNqJaEPoZ3+j/f
3UFNXxCieP26Fc38RMk+fq4Jv7of+3Z2sAlVzTOFWaRx77/1r9899sT6G+Q/fOyn4vrY7xDlRmm7
L41BrOFWmJvWCgKcngsCjjqWd++P93pDw9JP2colyxh1uji529IdPCdBULuXTV1d2pEE5Da7tNFK
0969P9TrCYyhmLg8iClIrU8nMKuvagrKVruPWYqvjZRDOtGZzj8ZBZkxs4Yv2eGezF/13MfeFBlc
EO31bTJV3wyFxewfXIpL847znq61nazyUT3gLac5se9nUe6yBXrU7C/x5m+Pomtq0qamiPz9dDsz
G3UlyDPo9ioU2dYagt9pJM+t6G88FfRTlsUeHSc1c/7x5+YROk9yc9zvM9G3RCwMTwPCjTNv9ev1
1NOR5ZxC2Thz9jjZy3as7n5HEOo+8ZuDwKC5NHwzu+L4GW6XRcIHH51zC8hbV6YP157C+oNZQb/6
L/YqCHJt6c6SQc2uxLs+9FtUD8mZS3vjA2LPr01NYKe0UeF4lLywGlgHTbNPYzLgfGSSG9LC9CkV
mdD778Mbx3jozrqQzGFHSl6/47FkTu9PotLaJ6BpEYBn7haftrWreje4DXBO3wiSF9ZGYtdk+OAH
GsNa3mV1mWwd2pFfxdjJ6/d/0xs3mVR6i3MxRS6fGev4Jzn2kE55VHR7QKn+hRu6TwGp5Nv3B7He
uMmcHzzWYxYovCB61nzxKLsKz7zZ2N0eEWD4YMwNaRJ46gtUgc14EQGhYEewFCPyJtOqqXiPc44Z
ObEFMIQxTDbO0HbtbvaKb0hBBXOcX+bFmV/51o/Ue3BKLTwg7zSknZ43NQFq13uSKKdNuYzROqSJ
i2Sznf/Bm8BO4T9jnbwJrluJnPJBv7eayNvZsww/qYjozxJE6pU5qWhHJqR9U9k+MQQmtPec8sQ6
SwMcLlY4rV1owGcu/6RUq3eOnq84rOIMotXB6fj4IRXdHAWzZY/7qjSqm4Tw+BWhQZpHg4j70bHg
Ia6ipWiRW9fapk8sYbOnAoTqvR06sjyAAkGsIWujCteRG9HJi6j+Aubz+86lVZ6V/rZGLrGLbIOA
ahArFtE/A6nBmnoVn9kSnXQ2/lwPe0CHgFncOlzX8fV4BH6EYen3+7iW7ZbufLIbZqAuZMV6KzdH
IIlE+ilxKT4FbTtcBx2AlYuuh7eVZBjXZixfu6V3aYHCBUAIJygbZZm4L3Mx/EU8pUe4eWGvwVyK
dWzbz1HXq72nhnBXouW6wVBfXI3J6F94seeRl9i2VwZ+qS3Bx/MG2cN4ZlV7/QIzXWJypUUvWNNO
D3eV6ZJREZnj3jRaYx1R6f/mOMgxUlMmn9//ol9PG+AguKc+5jvsRqe+u3rqB+Us7rg3mlleRG32
VKeDdfkPBsE/KA//c08/SEPWXcPUNO2psY2bklj1NbU9cWYB0HPP8X6VShcFUKYmWh5Uco9fE/rh
5cI+YdoPSfuET+I6Qfhv4gJfDV0tz7yUbz0i3WzjcAZyjvrw8WDBqAgYKYNpL2b0hIT3zbucYLIV
irzszPd8mFRPL4zVhoqnHg3y4vFYPhZ+bLrpvG9Cm/To0IvJoErFTtSZ2AyFUV/7c9r+smJMUWse
n/PBIyKIIKMWRSlHl9zv1nHSoJhWS5iLi85Nx+cErEZz5qa88TJB3kNEwXGRf/307DK2Li8Yi/Be
zmO1NtG5rJ0mzM+M8sYRiZoAZ2PcX7qyc1rTrHNh0HnnfkBereK1raF6KytViPVHp4Ef0Lhmc5mE
JZlQqm0tADL4q3dTELZ32sRmnVkE3njxqMch2KHUxOJ7WiAExCUbiTkFnEps/VrImeH1dpN94ero
q6moz7zob5TXwGu+GPDkTScr2qjzmgFBJwefZtBTF/TmSPvCqXE9x1Tpx74KvhfmbN51WSZ3wzRl
Zy76jQ+ATRY1Lug19DF0z+TlTgAJHJGX+bTsa1fUF0TN5ogkjW5TyFCdud43h+KFol6peH1OvzWU
1XEa5yOpraR7ct6svTVUhnGnkGOfGUprA04nEXZ0vkkAI+d/6gDHl5XFHm2g0V4oOHnyYiClYKNC
oj7SFBoFTChgXnkxEyCB+GrxIf4NZBqvE2LO70HcJWde9dcFCR60x46LujBRCaY8/jVG1XjFnPbL
fmZ2WLXWYH8tcxL/Y6/Ar0Fui/YAkCcq5WPTDMaZLeVb9x2DJYoI/AV81SebPatP7S6hmbsXS/a9
C/FaTnn50EqCwd5fHw5785MZjp3rf0Y6uetArmkqj4a1zx1inwIykq2dJdoq2fhW131alBORbBVk
aLxGiUx/CAlQ2vZV7uCa9Sb0QxTg7sMuIx11Jl4UUORA9gmFe7/cGYVoHr14MPtLF5+BecMXKghP
NdHCFTWQ5HWNvao+c02vZ+2DVgAUIX5p5oVTa7btRlNh2Ybc49ghbjOujAs/avM9wfKWgRyjmv2N
j8oX+e0kMAzSDPwGDcpELEiefrpTPXkT5OO5z8AhDJOVbDTuUmOwHt6/+erkjccMjwkarQppG6wu
p+buOPaceUnKdo+mw0b5K5eL0YfI83dHgSaMFvFgvidM4GTKGp0cTXvX9HvldPFlg51ih1Bz+PH+
KKczMWUzTpiKIA0+F6lO26uFXw3V2DbjfhphCIWcZ/FNpP5XAwfr1Zyayd374x26CC9fXGkhymD/
xH6DBBMmjeMPtMqw67FpMvdBLd3HLmVjj7qXRNRVT9xXuM4Sl9I/sVgeqj4q3HhqMqIRtR82/KuV
qanWTRtCxBuGKP7m1n0L4wbtKgn4pOgQzGn34B30uS5f48xyPll5nLHLqJ34Z8u/jTcIplKCqbFv
fzeNFd62PfyMaDTws5WRTUSTs0C9XzsFQs5NbDWwuKqysdUqaUlPWlUibReOB/ZAS7oiVj8a1Yxw
kDJpvO6IQiw3EQmTt7HhNWjGKeM8vn8LD47z41uos1s9mzML4cWcLI9vYd8TVVYUbb8HMEXuD8fl
5dIfPfOjquHSSOOrnS5IxFXiXHkFGVWm02clEU4Ad9e5Svxrs1wwVls051bpQibRJk9iGJ4Eexvf
5sG1WqR8rnkdIcCubiziTa/iQLevl051v2FnVfWF63b+JY+XJ5OPfrQ3G6e5jzKP7kKYedqK2qQm
wZVdJW97Mj6mVQA28xoQjcRYgyWLQuRM+vGq840Q26Qc1AO8IkQuYZsY5D3ZgF4qH+cr6XlivI2W
WpbrqJzbh2pJrGWt02HtNeV3gKtt0ffVCpaT/ZkGYOVvbceKrmfE1DXTfbBsl7EjKC7254UMu85t
lg8GPh9xLQbVfRVpQUzc0Le9tw4bNLsfPCcPbo1wGT6XpYcfLQvNn7xhfY5qVUvA0fia5npGx4S1
141Gb53KtOwvbIFxnVctJPVQDOV9nKYanzVOHjpVv0rJTggLG9mpImG6yOfoEgoHrquGBOwHoTjC
YGmJtJF2If3ZsdCjMzc33sX7L9Dp/MVuEyunT/GP4xLpCnoVe1GSaOc8Fj2Qlb3ZO93WKig2VjQl
d397FK3pM4VO9aAlo3/Fi1GqLCfioCCapFF4J6RMjS0xqucOfq92dlwMwzhcEH5FWl96e/JimKDs
8j4w+nmftVDcTKdDnEr1cZ3IZbyAt/nLhsm2amdJnHjPSbv10/bMYU2fpk++Rw3Q1p1Lei6UPI9/
As6gYDbGoKdxalnIb8dHqDE4uEzSWLLQzi/rhHg2f356/wa/kqHoS2cm4OzAJpqd5cm4ZTeQcerV
NAxa8tBIEjbabzm3gUQTw/efi64asPk4fCCJuxAjBtdhl1Lr2juGodZjnj1YxVjANWZvSOre3EBR
HUMMoh2ghTO9Ef1bXt0jGlLMW5wB0Vcc36O2GEzMT2rYT8NAR7sQJkK2BCsgXvrLCa07Zy+3Wr9/
h9540ZkkaSqzXtMOJNvq6N0w7WLy+swZ9v1I6PMIoHcdU7w9M8rplpPHQBXRpOuBglawET4epbDK
zq1NY9yPnhFfwi4jewEn/YAmiO3Uj67IIw/PWx09dzGOO8x3wXyu4vPG7eUbo+GIGAk5+Wn9I8E3
22SzwUl+9JZLUu6RccOD+GwXw5WfNcF9TqLC/ft391VNV184G11K/PQqBGE6xxduOpkTDKE172PT
v1SkHrN/+8jB8R4TDw0fc83a9wvb/Cb1un3FrJ5ZYp3JZHPmd7zxmPkd9NlJrTj0mI9/Rwfimjk3
5LRDNuSVFwkYKKavrvMmAwcgZ7meBIHAAivSlmMBHm57dukV4V0GR9Zu80JYQLvV2dqv3sucvPSc
cXnx9NzE8fPkBmWNHVvQ2TgaDf2EkQsDHGkke5I8S+IimRVruyPuaAjTX+RFebsF8iAQeLau79+h
N94OvgLUHfpBMZOfTBR+GdSloY/b4djjvJiK/tM0kFBt2hMh7LKcSBibq6v3Bz2IHE6uXu8o2SpT
+defyPFjcewsqWQ1cxhCDXQROPhQnCptL8bFIDc1wgyHjvqutrJ+qwxsck1CDuVMn2Cjos4D8oRl
pS8KMt2jtL5RCWQr5KLdB4RFxq4BdHJFLn33OPvxeCUhsqymwcs2YrDU9WCqh3mBk8GEzJmBJ0/Y
eklATReM62EZx21cFDllzgZXl+nSXIEwQCsx20CGk7fgr4ozkqjTfTbfCt0w3UbijpCMclKRIkUo
SAZStPfaArv1wNfj2WnyDWGjBCqKWZ1Zk05Pono8ZXJEdDAB04I7mZTqjrZ82ge8eqIf96mDqS5L
IxKAgMhfvP+g3/j82IjqbDDE1pSbT7ajRqhYf5eUuHbkZ5fjEqmLgeyDM1/5W6NQz6atjCLdwW1w
/DbFiCaT0h7MfWuzmRUFnJWBHI8zt+1VNUPfN523p8WwtFkPlbQX24likezY28jaBxnrKyoZvd+T
7Kc/k9FO4tU0Dd8AM5HFF3ClX8pwglBVZ7Zb7wAWmvU6KxvjXA/yrWunFExvhr4J7Rn95y9+VBWI
GPmob5Io7iEgSXFdxcy1Zw6cb+wndM+RLQx1OTTfpwWq0vYSGbM071N7Sbbl4IfzJjTzGHudn6UP
skyibxRv534DC7DeJ4PsOZ2RycTee2njnzQPVXxp93nx2/Gi9qOEHUOQgjNa/hqTfuidmdZe3xZ+
r0/TSh9iFb2r49uSDD7ltNmmuGESOxNAz9xYM/jc91/v118u9X4UeRgYbBTxp7tljvje4vSl2LsO
k0ePs4BzluxuljbDCDYuUP/+wYDUhPVKjobk9HtiqQuXuV3E3gkI7vLiAHC8FVvbkVPleoozf/P+
eIdt0PFEzRW+GPDk9aI6YBV1L8W+kLAT3TjZQHYBKOTeUCyOdxgAvcvB6IJt4o/BLm9jdUGpJt30
fVl/oRJSbMJinK/Ltv4FfzTZ1nQqrgpnMXaTfeZhvJ7W+KmkKqLVo1zhnu72C2UnKFv4qVAN4g3L
KxZXxJLrOOjSM0O9+dxfDHUyrfnseJaJBsHeV3m3oVVAbSlT1soZ52hnYHc/M95bbzNft4NPi10y
hfHjtzlUc8K5LBd7Uk3CqzA2uaq5HM+M8norcPiyeQLkOpqOczKNBph4YRQKXi58eTDTa3dfOGmy
Joat3E0c/rcoyPxv779hrw9Ivmnz9ZgYrbS/7GTQwrSI7vBSuSdD0lmPXfZsVjYoLFs4N61OP6CV
uvwCzeyemSHeeoYu/i7H17JD5IzH91Q6YuYLw4Q52VV8yaw9g7ool4+K6PaVP4v+H4znMSHx7eoy
9GllsK9suydFQ+4NsNArgvNiUmyaCmySmjclteAzp6o3PgdeF84cOGlQdp9KoKh2Q13s82XPIYdN
XDILHMnyKanC9MxIb7ydaBlRJys8c+yeT8p2QTzgl8cQv09kbV4UkXuL9vWcgO6Ny/kv8s6sR24m
S89/pfFd2Rec4b4A03NBMrdaM0tr6YYoSSXu+85f74f19RhKZqJo2ReGYTTQ3UKpFGQw4sSJc94F
ADByo5ANZwjy4nNlyqCaSB1Px7ZNcExuYgTRZXozXl75K+9zZWXQhQFnzbWBrqSy2G0W7N9KKISJ
L2XKj82QK/cxOgTbpB2lHVXAZGXfXR0PSCiXXxIY4+LVAoQOqOaKxyjCJ8fgwvalTNpvAhZ6D1M8
BCuNiCtlERRBaewCBUXX76LGg26wVGihLh71Qpx2NRT0kxKkIjpXnrhltwZb3ywlu0jMbqs1VXZT
97GwcgO48jl5Bog7WMwhV3sRrKWmHVOO8CMqocUWI+mWbmOk7BQKrCvTe2V5krkhFMqlwOQKvjjC
8IxvdB207bELZe92HHxsD6pKXIljFx0KRFbn9h13QQscIOnYeTzJMU9NuznjgNZe/FCElgNZQXRS
yzy4SSIeF2Lj9zeyMamOojaI0/eNsFUKHR9ePU9R1A9fhUKR9v2IXV2GP6n7fqS9dpZT75j5VzM2
4SJNNqvIHGsxFY+j1WL9YfTBnYbGwj6sw+cBCtcOIFh4kyTpF9nPsjtjLLQdQkmpi8yG9kUYQYsj
mgmEogMbXvaILQhZNbuHzQZlK4nOtfXBV4N0rFDBoml2PpsmqoYjJX7xaDRmtRNwbnrqDHW+nntr
1KErJ9Dco6RMN1NfLihQ8qR6OjJz0hHaC/1v2g73A9oPDw3uAUCBEUKFryVyQsjNz/e/yLWX5ETQ
587ojJNWzl+yD+U6iLpJgtiBABniet9qrdcQcsXO7v2RLrr88+rkmJ1bAzLQc3ER00yvwRNmrOXj
ZBYPOU2AneSnzXeOhuxDoiQ6KhmYhGm0YL5JQy5/0nDI2CtGuBJ7rqQYxDmuuqIszcF18cZDEKL6
WnXy0Zer3ibcPWS9qbstlRJ3ikwgR7704f1XfwufixSWrjpHhgmUhaNwfqbfb0jwquPB05RjIYXV
zLMIkjt1gFpl07hMYpvodpOGOjw3M4872TbDSjO2eJLgO6TpY3zMSu0XncUqcGX6KRtrFK0vKPjp
3wUSTRwFDR/FSnSjAUK1Rpz9iqJ+6J3UrIvYwZE2xRZUMJRoYxqCiUNDaclfpTYdHxCv7HfT2Aj6
vYpb9o1RUqRAJQaXmBhl21sv7nWasVNUop5naThshbmnTk4h9N0tlCTsgPWpHuGgiQHCMrhFTLhA
YNExomwm6Y+KR9fsXjIwTaEBAv8B+DOMYkfXWtzMk9EbhD2Ko/IOZfvsVhSy7AfEdB1NatKtx1rW
AamJZYHbOzXD3EFrLv+iCL0ouxnKJNhXBEX3pcA+x4Y/H/30kIoqDk2LzB3Vvsoq7NQv6MY0Vh7t
DM/DIe39L3ttUQMWQv5+rpxAJ12EXHRZakuOauUIMufRmAoJqytj+jRlQ/tLHUUUhiAuuojxps+Z
6OGcmw64CklTnuzff5IrRwwXIRBmHN8SzJ7F7kL2UhAwfVMosWb+gRYi7EPETXZ/PMq8hZHEnxm0
srw4yDKjlr1IwGovKUNz68loZ6ia/vKHg8y0eAkwkDhr/VO7Pd8tAwqIAw5k+jFs+nJTYt3sTmG4
diZfRD5GMRQLVJ6hybBRFikjziTqIKIlexwiRNmMyIcEzyVnXxrqWui7CO/0sdj5MyeZtJsM8vyF
+j5WlSaMhWNuoLTeJsUTamAN8k6ZcNOgeeqKaEm6JjJ3K3nHlYFJsSwuGIReaKmLjFWLpknKe0U4
6nSjT0aFh1JSpqihTsjKIPVpR/GEo0zfrq3Gv8sAZyEP5DuXYO6KojxDERYhrwR4OglKGJ9MtL6P
c1Un2Nb5lNy3iK1OLv0vgd6wVHX3tAGjvVZrxaYIJ3DHqILeq75I4UJPBetRbSzrR5pHxmfkf8vH
DvkB1bG8Os8/UlgJJ4TQsIDYSn6PGw/pT74psyn1uDwiaLqpFARIjboe8psSjeESqVUANy7h1XiM
JaPBZLDV89IRkLZNnSoOun01Fai8+mhpHy3N8kMXrdPwpAtWd0pSNqAz5l12xPLXeqj8LHmJcgkD
c7O2akSfUvD+saDHX6JgRF8GPkb/qlezbrHe1PKrZCBkqI19mdpNb91i4KeiwgkXS9qhOTl+abTe
VxwLnIO/rWsN5VkygOHn0GrKT+TXxV85tF9upVEtY4UJmNRChCGE6xxogXwYkXnUXFim9WucJgcE
eiLCv+/B4lEaFsNeiOP+Do1h9UOjTQIvGSb6HgVw3Q9sfTSmTWvF/sZIwSfYdaCN+LE1SvuzCwat
csK+83HkkZUOxUgLIwRq5uFeEhLZd6e8pZhilrTsjYxKupfL2Vb0hW+tksRf0llngm+TW8LbW0U3
VPfUI4XC6ItqlnXgCF6A9XvbBfXX5k2o2CLfOprtFG3RC/QPpRXHz0mFJrDdFa3yEGgwXuyAa6xn
D1hr+Ssb5yJJmFcvVQi6Rnxj6gKLHVtTMiU1CE8iguv2YOH7JYUYzbdq0WzqYtZX1c1h7TCZA9v5
noH4Cf+QCKsS+5bkSBF5pExvzfgkRDTitL4sPsMYHJ0SUbg9LlXRDq3wZBfn9OCDaJL3Cs3caYql
W6PWwz+9gsKD5spCIYYOLgzwOX7+lrNEOp/Xir30xHMEG1n1FBePXdWuO1iw/oiY+vtR//JOSC6t
0aekCcGYcB/OB2yTxFKjuM5PUhQjk2YI0y7CN+tTnKf149SZI0r2usjsp9IuTJPxSRpj+fn9h7g4
RWXqFSpXe74DR/qFKIopBKaZRfLJ8L381hyT7lZHTnflQ8/x/vw74w9EKZtMeL4VLoHNcmtWod4E
6nFCekdQB+TsAxkX0xwiKPJ3D+ZUDvjzWZg6jOEapvfy3GNwjjtKqnBe5CX5l4AmG2DV1KOGY+y9
gcGgnWS+4HpoCrw/mZenj04ZkmQBGNXbRz3/oFowdJNYxbxmDU8koBsyZmO0y9Dk2PRdblCJbRXi
tG79IVV8FvYg7aAiNFPGuXGcD5xhN5bicqceK9mqHF0w6hd/wHbE6q3xJtb73s1GL98Y0ySsLeLL
LUwBfMa6UwiGr20sdk0tjyjvlal29NLx8xg3OgL6yL2jyBrcSHGwa/JyPBBzAldXc+thkPDOxkCu
EYLvfz75FDe42BG+jIuOnl6gr2e1mnZEg6R91LCHzlBMreS9mAjPTD4EVEglKRlAPH16f+hry5uy
5kxHpLwDxOZ8+jkzoyINFQ1o4DQ5eGOkd6Ex+Id0TPrHvDJvoyKBbRwRWXEwWIncV8II5VSYMvTi
6LoDHjwfXQnQw4sGsscuzJEHycJi3/lj/ZghkvoNtVLVDtQanWoeqzwB2ElQ6tOqx/en4KKexgr8
/SEWy8DyjLabskCnSdJhPYE219bvuWBrDWIT0OzDzfvjvR0N5yEF+SodoiEMc5KxJZZkgEnQt4ii
HCsxFYCcIWL5VdGj9EXjoHjSCiCrTiOaie80RaN8JZ/A1ZquBK6pIfZ8DVYBHjYuviFkybbt6zSz
dfCqX0kogMvhfq2jFwmCtUBmto73pK/YjozciOBKNKHwtY4qFM1rmrr7RJL62olBt/4YKnKe99/0
sgUqk0XTNYbtyNAANc+/b5njo2JVpn4cB9rjeS0IB6uuUHBPvXYLXhhW0zgAbwL8h6GtfotiC1rB
TVBta0lGM//9x7n80DwNmf1cp0UXbokiqOW87/DQ0I8A5aoT8qSvbPB+bwSpedvLw1rz7fJ8YjhW
NhV8jmbuL+cvH4IRLENt0I+SFCp3aEFithl2weH9l5IuIzeMdWDVyG3Q1YW0fj6MNuOzCV7GUS0F
7TtgeG72Y3CSQtl6lHPETX2hEb4qo1B/7JJxuEcX9LaJLOEndDFSajn1tY0ve2bsinLqHS3P8tEF
VeLQyaRuXMEuzHtpufRlEBwzBZags8yajETEM9kc9WNv+BNgSF/e1IAVbZB0a7ptV+aFwDJfSd9A
RctdFutFr4eFYhzjPp92mExIu94YrVt/8BSMSWJ4+3lvuVWHNdT7n+QyITU00tE5J4MbfVEwzxKl
mSIj8E8Sipr7sRP8Q4vv2aFFYs3xxSjd0Phec1e7DOTUkEn/aC0Ty8HInC8Df8oEHSmL4IQoRHKb
dmV5w42vcMNSVu1h6tEjrjBIAOlvHUD4T+7773y5t+bhNdnkCKdah1LXWQaKBLsmiznDYyqj72km
zZqleuu2AphnkFJrNNOr45F8A00httANOR8vxjTJHxMzOEVtWe+MPqn2yEVJeN0Kwae+zdZa95eb
eUbbwKzCLQ8s/bJ1H+se6rUTF/OONgslDlANmSd4KxHqEjfBLYZaJ+SeGZwCA/H8tVrQzLSjpfAk
e8PwAVe2vLbLIE3Uex8l/xa3D7yD4EwC543lBi1av8tRwA3AAUIB8tHWtlW563s0XcPh1Ey68poG
Pf692CGkj5GCBtrKI185zXhkkhcAgwQimibnj2xKI/0vpYhOwWgIbhYGHJ8xcrBTEgg7MRN8t2hM
aV9IGFPjH14cYqU0AN4rwgeu0ebGiyNlr5uxuQ+l1tiMLTonkle0J6POwptGGccNrO2j6NcxqtKR
Ut8YtVnvdckvbuTUQNp/1unNuPv+8aWKlJ/eIdKPIJL0ZWBFi1gLczOOTinFgaai8NSFocq1Ww1t
vZC/vb+BLiMjo4E7BHGA+Ajn1Pk0VhreQI3pRyctwcoFqFXkylotOhY15ZXE98paZijQvojOzffl
xSJLKKmn0mSGJ1/O4y+5GKQOJhj1yvRdHYWJs2Y+F5t/js+/3Um7uMS/daijkzKV/g4CB6LPqvqn
umfztX8GjP3XKHNY/G0UQUqrSYsYJcAowWnFBHighSuaWEpbmDT/G2GOayDo8Bk9RndwMXXi0HcG
5qLRyRg19UPZFthojKPhGIFg3WC6slabuzxKgKTreFiiHEEZd9nyCSrRVLGIiE4yYL8tPNLGxWQN
L3iZNFAbRs/FOVz/81hOSc0QAcLzklQUzufUGFO/hesQnWaizD7BVt5BN0PfBEH4I1eitVvAlZOL
qx/4cyD3uI8uOSiYYwuB2vTxKZKEzDaU7LYZhA9pqf6SO+VkDdGdmmoPQ5n9qegHa4f2Dld67FtV
wAiLq2dAdUSTMKk6eS1w9tA3lE2Rjt3KbF5J0DiNZ2FLLtZkBUu/3wZNbi/Ax++EjAkcDkhUzZcM
7gzWLTFhy54SQTuIJGMunWeqni1MTlysOkSFQvSG0aPrVfG1HWCvTVOP3aA31doGdxls9zpram0k
H+K1+taV8xVeB7sWCvys2bkIR0PsaZMnUBLGP2zu7TflLsQzcRdPmMONkDRXjpEr4Y+kcCbd09lU
QIKfrzkYgsloehHltKp7DqmDH6K6e4UKs6bxdCUsgTKHij7jhxhyfvHfAkY5eBY+XEZ68jEPdMQ8
Up1GNoaVj35l3+K4QQsRRhxlG22RnujpKKk4LKYnVH5or4mC7vbQ1Zxct+JNhmiTi6a6uXn/CLnE
FMyQF3AS3LpmVbrlJKZDRbLZ+tmplyrTAUyZbq1UK29NQAW7Ksj7Uzqo4OtzlNmixNJeCnnKXG7+
GgwqarpdKPTbFk+Uh6o1ywd1Wi0cXvnMmF5TaaLawtmzhJ/2LfYavj5iyJK08a0pTtTVxX6AKGg2
K5/gyofmK1MYpEFFgXKJ42jwTk4MmPgnPCEGLEmE2BaTOt2+P+cX7FmCCLRKUAccCG/pwvl6wk1I
Qmkpzk/wl1RA4op24yHL/HUqu7cNTfuEPuvdFPndjswn3+IFU96jPkqpQ9PKbTE1MHqE4rUq8nAL
YCrD7ykZtt0Uhwe9S57lSIPYjSXXDx9WnZMIUM7ef4drMwUugY4oUnPkIIurg9DPCpAdvplRK+LT
qdQ6shfBGq/kDUF2fvcjWcd/F2oVmS0IsPOZ8mH8AeyzilPWqDHLMerCXZEWSLsJbaokbqsU4fcg
hhnslnKjfJ5GvzDsXlW9F9oR0qkb5OGThw3ah2zS9e/Y8tT11jKq6JRrsvcDBp2cUUCcUdZV1Ej4
GZpeurLFrk3VXPmeS85vsojn7zDho1OGeVycFDVPnNneM7CnOrWe3/8il3wYVhXdwFkvGVIkV4/z
cXxLL4ahscIT7kCIKWDX2tNCiXs6YDVV/XqjttImKk2Cv1Y77dAf6l68zydj//6DXDmbKT/TDKWz
Qo1UnOfjt2ipoCzAB82ik54X8Lzw0jxEmtI5SmTVO2vqf42ZsW29pvqkDFmygv64Mgukp1ziTfCI
OpLDi0REijGLgYGXnSrcDKGMSsNnJcAUFR6RvosUSY7tQhFx1xHz4L5HdXRT6J25g6MaOTpeLptM
VfIVPc4rxznha6YJwpECBmQtTkbocT7yQtQjDWXwX6o6xg5PAbn1POqdkNpCKeemLeKdi1KdiiFx
WSl7fLeBM7S+JHqbkL/1PTEk7kVDGEEpacrhVz/MfFW8YfBUIlER17oYbznb+eYDcE4lhKY2HQWU
Ws4/JOaTQwKZlDthrVZPShnonyhJUDn06T6gFYWwZO5y67A8x4A2feCLFDvUp0PcXcPC7J0Si+V4
W2at+j33ROm+4eW2cjZU7LNB6ADl6G0E988TcsGpiYVzWa+VgeuPcnzsBBVGjlEI9bMUpvwMWqDZ
o83aeRtsiKJHcwxH0y2Usi82EjTo2G2saLzXWtJDl+LsAJ/HN6EL1FaWOZ1XCPpWKYHkbnoTIxGn
rZSkcCdc3aiygVA6CHiCiTfCFNS7ODDkFGtIMzvpUqWCEa6m6qcJRRifthGpMu5+ThMZD4gYTcei
B5gxaZP+I0cUprQ9Vag+to3cxo6M08yLWBlq7ID4VCJsiDC487wuf26SSe83JNPZHssbPIji2tNk
CLu+kjiq0GFuPg2DIN6EfaxjAs3YlSMR3xHn9QywJmWaaacGa2Ec8Cht/MQGMSid0arpmkaoJul2
nKA4abd1bf4a1YJG7MpWv4ht81abMW0UanXKVouFrQiqFsKLmU56GQMbIh4gDlnmhZjYUmgmEI4n
g9yvnaxsJ1hJL36KALduOxmnHxd0iBTf0gfE8LvGd+xVHgbvo4YReEtDJfKdasp1dgfah61Dsid/
K7rJw/FTaPpbaPYi/FY+wVPYcp/D+laVn0MTo2d7nCqI4apS6W40SsOtPDQTJFysWxk6wddxBKz3
Emby9DkXcVq1y64sFNdLxOQoIahFJ6kZ42QDYTfBNCcPs2ITD0X6HcP5TnZx9Gpkt2fH4+1njT20
jMTkVmdgbv0sNvF4UMvBx/+sLc1uh6O0gqWdqlKoGJJGrhwgWP7WqEewW7nSWdrWbItOsgVYEg08
9RFqjRFk4ibLx9SFpmphcYPho136WvDTK/w8BCTpB4mTJpIe3MDnE2YHWyX4JU6N/wUlz+iDFLSD
eVtWOnqBxcxOUBVhFG2aMtamTycwaX0Sj1DalHTC3kc1sw0HpPqMfq1HsGx9/8XDeNSeehnCbNUb
AWRwAUi5I+CheR/EaZw/+E0s9ziRaGK3M0ewZtupyvMP76+xi5os3b4ZZEL0mBE94iLTCEIvSsK2
qU99ZCaOVhTGjSpXp1r0K7vTUCTF6+57jSfRStl5jm5n0Q+OAoQyetV0W2Zh6PPoN0bkYBGWvaci
ThQnb5FOzn0Z0UVPLXdNt8owu/KeM1OdwhGHOJeZxXvW+JUNpuoxXuLdtgn1qdbDEHlQ0tu2ynas
rXxTy8ofX2jJQnlHMk1qcbQ2F8PKui+Zk9zVp2BmQc+C8Bv86dfwFhc5PA0NY4afglGiArLM4+oJ
10PsFLuTVBqnoQ1eElG17nq1kldWy5WBSH1mdRRg0qyb+ee/JR9egwiOL7ftKUcA2+XSAi+TZgbu
o9VaGn9lKMDtyCwTAHUKAovY10sgFcgfh1OGwLBDTJg20CnNW3hr8cpbXTY9qVb/PtbiqhspORil
dhhOfTybyJW0AP0J8TBsgZG54CDc4V1hfNY0TuQiiPCUU7V88/5GvIz1uHCgI8kipQKCwNH51Bpx
CmbENIaTjL6eq9e6dZON05o21yXiklflHjunyiwVCgrnw+hVFJdaJQynQZbynZDq3W0ljPQ/1H68
BfhgOqXfR1hHAxtKZvFhcGitK5SY0b7/vte+75uGNiUmbh/LBxnGCB3csum5j6uVPfSltgHUkbux
hX/Q+0NdyHTSJOAcRWyNvTi//mJuEXwBqJNUw6nWlF2c+N960wyfy7K0Tc/b4cPpxoq/G4fyALLh
Fgz1x4bVZxeGItwb1ShCHNZX0vgrr88HANdI55Oyx/I6EbZKaE6tNZzQ5Ex2yET2j1EPoLGSKSWt
5BHXxmIDcR3GC4qy3uL1rTLpRpWqx6nSGoBocWR+wIAYmUgFlaj3p/qy90CpSKfpie8FHDSwK4v1
BeRJCHxVOuHE7nHtE40M10VSrszuLAtaX9hHheBYQ0qmm876hZ9EQRLuwnpADDdiymR7MrT8WHJe
9vbYeuqtTxodzbKpMBkaL1U2AP707xOc0McEH2bcTYf+1zDl8Q8Om3a8TXthOkD15UQ2sLQM7yf8
Of+4PMaL8nTzpfBNXHSe9N9CIbCjTvHxtD5pSq7ADCkmO6CQ9UQnoVy5dV37fjSS/0ZVUbdc7Fmh
azthjIXxZI3d6GY4ETtBmkLuH4NVAde5wnp+LvNacKfmTinVstkQ7vfXQvAtlyedsbQmNJy8KQv4
+zqy5hmq5YoQ3EOGEdwYEv2e73HXy1a+EhjmERZPYMzSUcgLcL8EhLR4AkvQBnLu8VQnIPwR+BJJ
zXxUTYWJ/4sg/HMi5jhZy1O6do5eJiUAQCCHayj4zRrdizOHZt2kBZjUnzSuM1iVp8hR6X3JpUhl
4EH6831JfxhyM1x0YL5LQbkS76/OMEbxZEHkMUK5/KSkSnMYeljn72/LK2EfltZMayLp4tapLPKQ
Nq1rvDgT7TSB/fjkWYAQIstk65QlLC67Q673kAsAJ+xMT9AjtSYL93K/iEEglbXx+f3HuTzrZgA8
RV++L+XAJbMxQ7K2yqUZETxYz8DnVJRzzXIlwl5+TAhB4MiocM0Fm+VKzmQrLEu51E4VDuHbvqt4
ZVmNDlJjlvg1N9JKGeLKS5mURLQ5C0O6b4luoACP2IZfqScR5R67zyh9VbnVbN+fuitvxWkJMM3i
FJ977ee7oy3qigp5rZ+ySstuYmgv+9ZXgh23hwFggyj+KRSLcDAXroG/zx9qqaPt1WUyjeqon2il
SE5KNrtpRcy6Oz+x9k05rhGzL3c/NB+wWHRnULjkf8/fL8181B+kwDhJFjAkD/45zJdGOPglZTZp
qmpnykxjNwnBz/cn9u37nMcdTuM37CG6siox8HxkPWgQDKmYWXyw+l+qSirtC0m10VrhE1NcPxX0
+92wNsHXiwn0mwKnaFq66gY5hPFBCrTEsXAVrkkObTSns5OJaPHWawzVDg0tW1neb9io5fOCckbR
gohFU3wRJ+sYI6+hVYxTmQjZRocY5BhtHT3jmyvaYo9CpOX1ocsla7zL66zgTuyHG6kpBLc29MIO
4Ns7cQ+q6P2JvNwHwD+AY8z1Clo6SxyI1zEdmj/4T54M7H30G9mJEKVcOyUuDyrI5gQk5FYYA0eX
888FnqzXIrrXTwL1yJNVlgL376G1EJ4pmv4lHzz1ZJQUDZyJboq5jXwEhJwwlKQcfb+qj22uL/lj
wmkH5yoIze8YTrXyjYkl0j6LfGuHlzXYN9ODho3tbej31LvqcnJHzWpOY6nhHaZnXK9tUYsqFSc4
Lf2Mlvh0q+tZlSK+F1jwHoCcg08W1WljBFG8j/BaTp9BPU2IWrRlGduJoScbSjX5F6uFtd9VQfzE
6Zz+NPxQxfZb6LNPZaVawFuKUH7yJsPYcplJX8QyDyrEObwhdXVe5hVsgTjZRKHpWVZizLnqZkRV
Qumr6mYo2srb9FIpHQCvRD/DQopEDrYk9h0zVasSnTq9uK3bKvpVkpIiYy7705cyl/XHqGxTLDWn
WHlIZdQFd4aBww3C3wOewS3aejRzvCJIdkmfdU4SJDrrqqS8Cs5raDZyUmh3gg9IG/S52uNcEumx
tLIeLsri1BLI71kNgLwomynny6EZEUM1kiZ8iho05y29l10lNZqvtSog3qJ0zU1lCMomL2lyTYjG
raRol2GL4d+qdfS16GQuModwwn9G9bD9yWLlazoE0FSCWHeMPtQpvRrtkXbJZPcdGqbv77b5Hz6L
AoipkiMBFOcKg9ry4r31EEeaFtTAE82c6n7Ijc6tAl26iSiGbTUv8u/J+YWVLX6ZTmhk5pzebD0w
CdxWz2dbSNiX7Cf5qWnT/M7TqKX2qTC4KT33Q0nedqvlsbctMByjSTBlGzOOszvoueXK8fSWuCze
H1wEir7gOhFJWJY+mkqWep5FfZoCHUTd0JqasIlkrX8czFF6kKKAaq+Xi4Vi66rfAlrqtGelxvsA
smjZoZpf5fVtx+2o33ZZpj5UVo98U5ZOYu8WJEooSxbYaDid5WXbPvJrgMDo89io67X+BjCpGrlq
rlqHmJsNaemExL4rSVmBJhk18cyJKhD14KVL9Al9o+EEe38FXGQEfARCIf+FJxhCOYvbgd5EVV+R
5zxZ1GlBn1mpA0ly2hZVn23w/Qjd98e7WOpzBe2tjkZ7FbzG/Dy/XXx8tLZxhIyUp1qv4nvMjBRo
x56ZfCrF/GNcifJzmffaM66H9Qox4eJkmUdGYXDuU3NCL5tPlSLUtSyMylNfDaqdKELiALpZO7+u
LG66W5RI5tR0rrwvJjS10qGXi1J5Ckc/vwmtBHNMLY32aZwYHGWTj96fHD1IfNxv2hh/NRs1PKBM
vSbsdnHt43XBKcDnAIOj0KA9n+ikUNso9FvlCb7E+FHss3xvFTT5gkbwP7//Ta/N7O9DLbIucrtU
VYmcT6lJcXIohNQhQ+o3749yEaMBFQG5gZqKjQOVyvkpfls5oSGJKCy1+lMwYtsci2F6APGu4MU5
Zvu2KKQbX1bw1BLb6X6MJWklVF6W+QA0UesGfwDWn/lcpAyh2nPs6576VKiDuYnMdBcGUWKrTXkL
Gve5y8SHeuoOuVo9dka4Nvo8h+eRCuQOqTuXak2nrb6Y4643BLHJAu1pmobpvo0l5YSKbnDfxc3k
ViE4UWi21WusiOm3Kkk+ZXk4C9dW0VriOB8Jiwchz51JYnwGiv6LI6O2WmMyqlR4EisuErZk9HSy
EWVpHit+dtRT7GDtMhsKxTGRtvvV++2+IchCI+3r0ZmaIpTccrKi7+8vj4uNp86VSZhdHCsyuLPl
96ljH/A40LCT3I7+bhC1O9Mflb2h5kqOX0463iDdWx+1GOxMGaWYrQtx9lL7Sri2HZZbD/oTXDqK
AFTnyDKXADHJqMJAp9p8ygq5DFyM4Yt4Iwck8VZcxpkDSYZehYb+yXRnFQIg8iItEW7zVav5avK7
njsgxz6CXmslxZ0UM5kbYL0abqoJRSZbVGudsEnhEjnRbMruPCPpDbvKY2FfJar2o4REcEdnoa8g
gob1s8lZ2trwX4reRqO8+662k/rFEovwrsxFegsKFyfLyTPofk5azbWzyI+Hz6YyNmCUo/QWp0AN
Ua0ok22yt0J2K64yAtIlxTQ4zZRkEXUW2r22NKThmhvVBRBqvlCRMswilaw9atzne1/0m0zqizL+
4KtxJR+GCcyN3QQ+yo5hZ9ayTbyPX7tYTj56glxTuZvi5oPctMqe/Dv5HkqRCsKaYjFlw8jyAwcB
XqoYEm47v1bW4RwHft8gPCvGIiAJILiDV1peLZJJy+s04llh5SJkGZtJ43RdKe1SRWx3qhzkh0DK
050cVfGHcRasBHzRuVIfxw71zzUlFWm5YfFuoesC9GRmlHD+LbItlHXDsSoF+YOAeQgi6XuK0xtJ
/xaYlDRqfTtruOT6SypFD9rEzOXdXh3iP0yweQgoFHiroo4DV2T5AZFX0VrNk8UPSd7qjo7jpiNO
o77ryLxv0los7aII+m89mtAod67kHBdIJRJc6p/WzIvjVCaCni+fpm00z9BT48MkH8PkvpYec7qy
ptK66FO6s4+aiiRvFD3pjYVx29cRopqiFo6v3adkpJW5UTPJtuQvURbtxLRaOdkujpa35wMs+a/n
WzqgDWY/CLGUGB+Axu7SjXnoNqY9bAL79P7aXB6h8zioU9DIYHVSz1vMg9oXA35BzENsyw5SKE5n
9y5baGW+L0LxcpxFkhcqXtH1Ou8jOpJdO4GLCqS7iWywIX+vq38/s9Ot//M/+POPvEBlxce37/yP
/3kf/iDLzn81/zH/2v/8a4u/9Vi8Zh+a6vW1uX8pln/z7Bf59/81vvvSvJz9YZM1YTOe2tdqfHqt
OdTeBvFf8/lv/q/+8B+vb//Kx7F4/edfP3K4K/O/5od59te/fnT4+c+/ZgGpf//9n//Xzx5eUn7N
yX/k9T/+2+3raxJm/n//x6FOXrKf9fIfeH2pm3/+Zen/BkaIgpgFcpJ75ty+7l//9RMTnCDFBfoh
MFRYEFleNcE//xIk6d9o6vM7YFxA8c48aTSg/v6R/G+sIX4BUS2acFT4/vqvBz3+HQn//kTMy7/+
/I+sTY9AMZr6n3+9re7fAiZoeBmzn1lyHvQuQNdFgMKMIKKSq8g7vUttrbuN/H1Y3SK9lqaHpnJ1
PAgQKcqo3qs+krz7odnryi1CYfaYKbBpbrLJLRN0Hm00s7Aw6qa92DuKflOZ+H5sdEpsqlMXbll/
6KKdIuwEb1+B2jUcrbxL5Rl+5gY6wms3VXZQ+jtPP/TBxmsdLXH1ZpcOtwUuB/nWQypr/JhWoH3u
g1vjc/0x/YmG/K/hBfyM+jACDo6eR/WQemt4znm/vDdDizsF0j24WgQqCn7Cpv42vhpf8m/lN1l3
tC/iaxfYxnepcI3v+bf8W/uaBXYc29P3AYDhB5gg3rYdX8cQZAwRz85bV8v3fXTbRj/0GLB6uYum
+1pxxmg75ocmRhgKndbnRPhFEo2BQ2AP0bEfV0LEm4jeO69kLk50IylqxfP56L3xtahOZrIXzVtN
+FTIMJfth+mXcDK/tnfpx+lz/KxshMSOn7mslZ2DW4NVOkhgQn8tnnrPHtHOqiAg2Qq/+NumurI2
Vx9zkXb/X3pMdWWBLNv//w8skLWosCSt/P8XFa58c8SFSGZmIADXnrm299t9OJVQE9JTXdmFWWna
CIgnGFtQk/d0Nx6bNS7C2miLIP1/ONoyY5vPBPREubJSnkJFYZkRVeqU+2qHmnDr6LvRwQLVidzI
ZdM71oYQ70z8R3NCF3Ki67vaSngiT78Mub8/wDJhTZN4Kjy0Wf8He9+53bixZvsq5wXohRzuj7vW
VBUSM0XF/oMltVpIRM54+ruLfWasRvcIy+fYY/tOm5bUIimiUOHL396O4vQW4A7BHtSizpTUF2BI
EfVxpM0WhZSNQrtb43l49UEncwenBGD++L5qUDFIknVxRldQiT7Jyangob9E63SgYIjmWem79Etw
apAV02gAIt+71V7WSbOJ7gR0e+rIwRB4NO5F+OcvSkEGnYCDqY9RNUXamOhWkhOE5ZPaihvS+FS7
DbbNW5iy1d1qF9/04FtHtmIdHIOn6bkYAKBDs33PuptAof6Fbn3Sbqt77UKLC9nqFdEexfv6FW0N
h/Gh3wQsvSkJuiSjG+AXICslqORWtgGYEpR0utAcfLMx7UN7ekJaNGQAY43eQrz6VnzOPhefq5j0
Af9fLoi2fxX2MtQuJxPBgKlc3CHOjzLSS+KgvrgCchLIRsCF8UnaRKw2kAElPO55bhwfPc8oWdig
knoJeXV5mWfy/ecy/x2XeUmazCnHf29pMsuyfBVmHHoT+JMSos9ctr6T1GU3iEY4XhSnkIIvvaQA
PaOMSKPX4OYCRhpdycqSv710yZly+D0uOff6vt4mOiMRnkSBJ8oLvr3NRJWS0pQzxUFpPx1YTW8f
UHW5p+1CLGHxQjNz+F++kPQjpQfmHjglCOmBrGU2i5GUh5JRlyCt8H2fykbek0wHUxoKQVwpGga7
LobA1U00WMnAxLRXiIyRSktUUlWjYXEsTtBRjKk3ymGxDsFkQhVUrQO2MyxtbYTkrfZlgSSzZkAk
x36SMT+5HSTlApS35rd29l8X6P3tzBYoqxMtQqhYcUyZpjTsQfdCJ3hNEymB1AQi7Y4GGbtEDMqs
A8IdER4HcJSVRygOvyOInenDLnu+pERH9S5dUro/PKbvxzdb1yC9CKBtwPhGWPYeIAoLz78AIIvG
5+pgPGqu4UqPBXwD49C/dLvBqXbRQkZwacnn8FV/8yVXZ/rtf3rJ+Y6beYGw7f7rgM1rS/MwzQRp
BTOvfC4BbIP2r+e6JSgTpB/7cUtba561+CO21tK9Kt+Kx3/5XuelPddjzjkNJNQF8v9mUqvuwks8
AfbUeXwU6OEQkIY8Pd2dzwtRievizBfv/XVm4iQwMoAU8uuM6+Cm8VANSIS17wRu470UXuWhv9DS
KAxkryYDcVaOTH1SENh222KfkefnNbNWjrXW8CQy6fuCPChEIxnZg3yLmItGvTSLzH83MXP5Ug1G
VKJB3MmRC7iB/PPRZ3Yy7fAohlZCy5wKXjXRDEhJp2JdHiqBglJUR8vYne4tbMiFsVxDwu9sAiBp
/GFjWdowV337biz/6ob5od5+t2HmoP9qGCAUmWLDdDbg2LR1/cmDkskdxQQggTUs4VAsrfc1M/Lu
vvq4rAVkKRWnYcPndGDm4XILwAYVxT0hCyMGfYfCjkYnsStH1JRvkw7BQ1oytOhd4C4t1VosnZjr
Qrwb0J9+YhZXbJYw+HdXbI4vNz+h85rmWmvNLomwQ7KU5o4At5j6rqIw8U2mYQLuU7b6t3fJTFz+
4btkcRJmcvX3mIQfBRBRGAxAP97IZ37X2CPHiTj1qK9zGPuUk0+F3Tu7T8BJZo92zMiXwCI1q5lx
eKKn2pKJez7vkd8nI3M3I310mXsXE/djEYki6x9YB+8GpcxixJe2MYBajUEJDpLbDIqGaieVDHZ4
qzntSDoWdvitXuebeo2D/KjtkO8+IVP0Ge8s6ModcfQbWyb3K/u1dOUnlbXUdH1auiBYtIw7H87J
ybdO9+j9P2oWiKqI7Hroo6QG0zwE0ujgGixyGqJTfFkNcY7ImtrDJrS/ACrImmjNCutLtVHAFnh7
RGhqZcF2/pLvfKYcG/JlRR0vcXSrwwRqhFpPDUnw8Qk1Xg325QJtZ9GKrIEHaYcvUNUvgVPboKLF
m4G0Sz8f1R1Jt0eD6ZZqeSY0lE4LjENjF2LVdkMEr6M6nlbwDsAn0Mjxt9lDhEtqTL3R9zxcJjqC
9xC/NevWfgBx3Rr38zmhnzW2ferZw94gDwhv0YfjTUodUJNuM5J7wGmFMnYe8BJg9Ym6XiMnibfL
6wuPvQk2iIzJen8+nVCsSlAtSDRrU1v88QggcbJ5HQ5gPrBbWrHaatimpa/3EkR/SoD7zWL6quLv
gDNuVSzbpqSzHzct2V08lD8zKAjW08fdJvYqVlqIDh3C7Sbb8g8rWGWHXr/uHkvQMpAiJz0d1/E2
9lrUs1Jkfki7jikYxo4SwofxdlzLB35ZPkKf+vi6B+kwHgl53T+pjn8wyLP71pL7e+GEkueBCISU
W4BrYo4Lq2bCo/WUeI2lkc7Kvaeataxn07q39R2meUUH4gXEGclI3Iy6Pe5v4SRw0/A7S+vX0znH
LC5alCeio1FxVFJbF9wpbmBne7kTkcNuYJOdbXuLHXUHnd3rp9qzxDWGaI+2RdmC1bckKebdcP8j
kmJpfmY1SVVTlg2AC/j88E3l7/RDb+0AiYoU9yeRTcwkKV0/j1tqyQ7OQEYEOzhu1+vzaWF6loXW
zMz/KbR+Cq3/nUJrZjv+kYdyST7MArB/pPwE+OMPhDnSWuC04vCq3xX7r5TGn0Kg70A3VaxigsP1
Y211dme3VmtN9oSf6f1gDzZyT5S/Nq5LaMnm+j6ekeKvoZTSzp8zT7RF21hPTKIiU23JCmlqJVZk
xWxlda5+07mdu6Iag0HDTPyMYFGrwDEgUkv1ys7uWzZQjWxbZnWWuu6s54CZzLC4JgUoj9dbq/MI
LYoKNbvHs2AsZMjTwGeHxXCBVQNpuo9JSO6eZfpc4Hnu4sNocL6k1Djm0I43iXO8UVgDw6gjNznd
Si1Jtua+/Cw7E91C02Zke9w+PGkICoTEvcB8uM+JSaar1oaaft3cq7AVEM/QCSxAQP2SU0te+dy8
8QGd36C+8XqP17lR8fr6imzomsZWYgf2xUlhvCpktFu7sPi0oCjzrmSjrdkpKxxuFKD9iV2cj/U2
1nNhrWemfAQksSyockT+sXotZq+lBr74ystQ5XwlNx3jGU6+jMq6twov8wyn8AY2WrItIPUoIYhS
wAqPLFCD2YEV2jF+yxBfTy20nmPBZabbIZafP1c6YCBFMCO2I6umF7yOd9s5jazJTZ0Erw5usoPP
C2Yk4ZDmMGkEe4IJCiyg7fgIfmL8rxxEp7J6u/Yma2Sw9H1LIpI9WOgQgDVdwAbDzeAhYlSR5eM2
NHyNFqw3psPiLq2WppvSkg+aI9oCAkEXr7MLBmYYWOAqtr2BlcnthkpuQWmGehordEl5K3jTXj7l
29KTto1DQytgqJel6APBcMR15kaEwDy3SiezU8vuvWbf7AVbYNkan7Q7MbRc0XANzjoKCglsYW56
guOHXmBIwjCk0X2H3y9WzgZ8YodsMsi1KJg1WGM1mIoN4k4wQEHKZxmWhi8dNwSjnR8eBAZcfWtu
I9s1UTqn3Y6H1iaRF3gU4EhOuLR9FkXFLGD1U1T8bUUFms0+FhVzZ9dvlVWC9nkeHKshKGoLxbEQ
+IPtn4Z/KgYfZ0mCjOCvqI+AnoB8EJlgjTiBviPQEVUSGYvt1FnRzx0cVmxay4sAkPNYwx1o2WSl
LMJ+1nEIL/TirFm2a3a9pz0O2M8K8RGHndbjAWUHDKcisDIb5efcv8DpHSmS//hI5SCQvfQY3jT0
sja9xmkcHD5bdlB95YX73ENSnxrXkwNpZ30sUgFusTBPs4xG1cVojO0rxZEREuAnuqXw5Hc95eqx
tdTPk92xAmpxstXHizdBKoFwk8mMy0n+0FCTqtHWuTCUQUNiKtaF1U5sh5i3AP8GipAbWD5DET5+
BlbuBOvIuti1UzriC5e9CSRrBvkas9wJz/zvUlSn8PdGpwjKFyV1rNzh7yB7xRf+CaIb2yX+PmRY
GyulPlthwrtN6vB3fX1n/YW/I8cjtPn3YH2xo7Xolg5+4oqRVdLaSTHuCOtyscEnj+8JRpZYqVXY
GBPuMYMWAIkERsClvs9C3Efq4GuXOvx+eOQiWMdscnM+Hpv/xDhxJznexa98/TpwPcH/DsJ237kp
RC4XuzoMCB0BhYgeEy+FzbAFDSDshwsxT+q69i438Y3ymHsQ39Ctzb6+Fdc9G2xg+Dnt1cgZ4Nlz
YwbNBExkrZNhFRQa0gRarrWgMSC/gXLk5FcZnbNmP1mQ7pRrFwnrFbh8Pw5YAwGnxLcK2tCKCgyg
ajcqFZFQSFhorY6RndihFVoMSNIwTlZsBfXOVVcJhVDZvjW6FyeAShvtkaV4rbERSeAGhYKxdjZX
1aHD4xTAtIESQP/szchEujXs4k2FYeHTcAdsPTYS9Yjc7jpg5xxVPw64NGnmGDexEzGoeR96zacw
SkacLQv4KVTFTCIlYyIKlFMgxDgqNZ3Sq7f1VnfOuxKqsoIa2/XQoRIGXtGEPYq2ipuuMUG1VWDb
8/MF6EEUPyW2TAMUQm3cjen15J7foYGJwZAxfOa2LvK5ULktDghGyyqrZTlCW4Wln9DxgWubFoHq
6wjRETWY6J3rQ8/DLnMRCvdqT17XW9GRHpXP2ueajZ8D7MyaJVtj27ke/OqcTtzRRkU5zK+UbBDK
YbvJfrQ7a7XD0sLyDBxUqR1X68G5WPQNyHD07e1CT69Ip9Pz3f45Jnd3PXmF1edjwWjrxnfanm24
tSeSidzwEEtNbvlVSvwjx7VMmIcAE8UFX1/vTbdiCIMwvs1Kq3fNY4AVNjBTJezpEVuLL6nKDLy9
shFvcno33+RYGC4L+Wz5WJoS+2BEMTzyQrB6tii8Qnivt+V16K6xktwcB8oXdh3fTMiWYwv5NKYw
lrEdwB4O4TpZJexMqju5pzsiJk5ea48rhIYyB7dF9xJT6YiJ2dLQ5eE9YpmOJVvpITi85SiOjx0f
ez/DA3VtuAUuqGU8a2IJdQbEbnzMaiFkoV7LX+bhpXceyTykoxQgL+2GGnmSa7SutKSrT8IPLLdQ
+aFABuXqnwyP3PfgBzrfQ/nYgQuGYxsdaLeqLTKFilsRArbdBxsdvzeeYMkRCVyF8rOr0R03U9Vt
Yb+IpL2DFGPZ4WqpQqpxOQaL1c7sZN06JeQdrNfTeNc61RlgsrvaEQmkHd4HSeiIG/CSulwyx5DA
OXQVl3WwfBHbTHiVIB5wM0wgQh6AinWWztG2fRL36i7ZBp667x5yZyAr/JVp8RApIqtHE74Bl4Vc
DoOYi12lLDRD4iQ4txpk4dfPXuG3YKuQCh6TAhsW28YNbAOHjK8SDzDCtt6I1kDD+97GuxDO7fA3
/bGjmjdsIJmdyzmw+BgbFwFbhsBdY8GCze4CdoGNjbj0Q/9QOS0rYXdGkG8JPh+7wAINHcRLjEM8
QmlP2E3PFaUwqytsT6wTVjB06pcLnJqCSSf4cTj/3AWKHdFDNBS7EOFSbt3iZ2fzla4QauWqk4tm
Hl3n/0KYESq/RCFPhWAsvFNsRNgMTnQYEeNc4RMzB53R+JTrwwI+K2QTD6tCdmEyQuxqEfHxFma1
AAlrOj3creJtj1pIW9/yIK1+FWMBbHe8hC6UHN/hbtjcEgfPCLQKD7Q21mBN8BVM+Bwy4UeYH1cT
AtuEmxpgRi6Yc4AwHtMHiDnPpyncGawVdkIK0cYdXjieqBjlCYwGn8/dndYTCIUEx3HSr6roOjPu
Ch+pP/WblRfiMF8f9mXdOQ01vWwvoFgyu+/W6g7LxYPuJHxenaDILf+sITmArbT3meHh67oVDZSr
flWowMN+SDAE7kSoe4PJ+OLKNbnzvdUNFPMmvevcYcMVM4wHm38CUK7widyogFFiZyxyuTM44RC9
wPOuvRrtDxGBHsKDr0YMoS3ZW8nWrc98I0cwCnonhAsIowNTkG7RNnooHDeyM0ovX1oEqg2sbotE
SIn1M1mErdw4oN4oCX3FPsYE8dlWbkKH72ruIZcPfLahFeHsYK/fcjW0uuXv5c8atHb5v1UvdqQb
rjm5Nxg6cKPgDeLdFNtuwSBc9LHnGAY/feyfPvavzUfikjsxC9ej1xTNqz2icTGMX644ahh5z1xM
Srulosxl54WP5l0BwE/n5afz8tN5+em8/HRehv/z4+ZRHgH9yHWZZXbEVZoGJhffKDVATNpzdNjE
C02AS9eYFQj9S9dYdsJmqYKfTthPJ+ynEwa766cT9uc7YYtW9CxR9W9Z0fqCPJ63aAhCmaTmgExJ
T5Vr3qPweOI828oHnljllWPIPxIEK5DdVa85xAK+qY648cQUS0IeQ0WsaUIchse3v0aNUKdnsM9f
eFw2oV9ykwivD9Ma4W30S1qq0yNsAOILOqDoMWcByt94QIbHPL7GWTfcP16q+1q801mu4+97p4vp
r2sm/Z1n9L80/QXMzR8ZPIBO5EhWAG6cl5D3VQeYn67hmx/ROsTreMzt/v71fqQvCKoClp3c44mC
IZq+QZlgj+8yD63zeB/iUN7EXm4mcijx1poiqH67IgeUEqyzQ3aoHePYPEhHeS/vhpNyW1gFAtol
Kkd0pKtqhJbI8Xj8DNAzckRU80KOCEVN62kteKhJXU9OyVSE+ls7R3Q0tEWaeyOKWUvgvwDPBs51
aBP8dUem9dOF6Ke3t3NIzkgDYKwr9hqx0xtyADLuIUFiD1wx9J6Xba7szf0Gge8tOIjp62tMUfuB
zB+i//cVu0dqA3FBld8wSjhRFdLyn/wVfvene8zFdY7wyaCauL6DFxWcXj/OTP44iv5uZWa+/SVK
zMRIWgW1yvyxQcqHfuqtgeXkUSf2LRpxHjoSkJuB3F572R0ULxNrS1D/skUFzR16ZCxwxTAwCxGe
tuuQXLEzJK9iK0JiAvcSI+Z6/4pSm/E6a2+ofYmttyVuqWs56XdG9bs7mRnVA7jF1UFCPkD7VDz6
X1Bm7fRr/Rw9ayegq52GI5ifMjKEjLPOa1QwCcDNVxPRd8YZzYEKaD1i3k0zvOSfNST52Aq12DGt
fXR4UTQOSifN6nrSPX28AvIM6eraPYCCqv86GzNDHVRqAOz1cTaApxwhT/uFp0BT+hkYRIQFJNqB
V+outVP7YgGE/pycwx2olpG5i5AR4jFtXh/88ZiuDXYfzeXMrAcXkCInBc+tIEOlUGSikAqR7WZr
oI6L5/NQEENq91prQhu08YtWjkog8aG316hdQscUMpvIAtbXpAyQwWmMoaImBjmiHinMyw45I1hN
maM+oUV1ofIYWEAL8oa//k4uxwCh1qMVxs+zBQbGy5O0yBvseMnPiJQtzw7w/FCGwqXeCm54+VKH
TJx/j9wP6tGaA69Gq+8u+MnT2zzJ7CP9zNPpvJyJp795kT3f7xFNkX13qsIKFCafgtvK3JQKK4Er
j8Dz6MYov66RwaxZtB0QpXvWDpPl8pIfgxZQ90j8YhUNJE5r5P06+5pOQxCaj/jiDdeyJJMlqF9T
DrxeobPktQATIUOi+K1w+s3rq2+9vd1tv6TOzTFLSJYRnD/IqIjhW4gzeH4zWY0KNR4d5zFvrvf5
9x6Rb+StkShoXf47zwLxWDnSiwiuV9d8MlK2/+b2kmYtEq2SRf4oY8unRLjWIKBf1+XT29/Jbkl4
9iwiIY0gSiB412tIjHNBR1LQO4Hcpezu7pyz1L7eIWTi6fU1Q+8dl6Ifn4MfW4i/ns1rg+a7fSQM
WdTJLQZa3lwOCggpGSrNnM7JeRWYU2GRpq30sHDRJW157RB7d9Wf2vJ/Slsu7odZyf7vsh+WhLE0
C/b/eadlSexeKwPfbdyfYvevJXZnFtJfTKsvGUrSn2AoLRmd0sxQ+qsYnUtm/xzs969r9us8mvCd
qQqMVI4opsKOnklHNS8DgI7A1DNOnzpU7hzywfUO2bneiS6KvNkXVFJYF/Il2QWw5FB7wNo7lNHT
aA3zwk3XqO0hKPaBe/d5oKpTo5YMmFWOZk+7HJGYmKBQr9sl17qKjPIug/DOhOUdJTQ8FQ5YmeJT
VZLTBZ4emjUXTNnF25v5Z3+z27sStny3ekC4F0VAT4M8jbcivNMYRlqnEYBu0Sw70uy2RYmM8qCz
R26a81rYgcEYp9Ut3A84IImbbLRrrWhJ2x2vA41t3ibSAb0G7DMEdKgXXrfHmwdYfECRlZ3uTLj8
vOSoRYacF1yilIfKWFNAvjvggyW5SHrNUUXbbK2PDbnFm5tZC3+rm5N/WPn9buVm524UkiCTAEDs
IEygks3pHnGN+0f40ai9ExAFcZyjgohLR6/RyaNzPBVolxEp/JEFd4KrrY/20OyIlD6QjC4qRnKw
vfX54zVcvM2ZzvwDb1PlM/rRfc70Hzj3Iq2tEKopLV5LmuwnBGnsCNLrhQdfXry9RJ6ftk6A/tFo
7e0RsgE6DV45vKDYEW/LKWJoPKwwWp9kp/YUOz1KW83VNoabngOwELgfzx4f0UcjnmnHyTf13Bgw
YmDb2hsE9D7++Cth5EefP3PzG3DU5ZIO6VGBIhrNQCNN7l94M5m4VaiAnxkqMFWXV2jySvQLE11b
3PCyce7Bh3bIbmqgi79V6MpHxKLfylSEcPCJTC83k1URFKeRrrf8m48HvjAv5tz/HTRhFU6Yl/T0
hNax05KD/WOt8evhnPMuFOUQNnKJC2wadBFPqAoFWhbNEdtDCHVFbvnOmOB7vyCuanvEQSdbhidU
+wV0MuQL/v9yBNbNXUWeQJpFKoJRoqGNRwhDeOHritxAF6LB6Yw43huot1CW97awujKfhQ9Wd05O
tiqmVSyEuAlIlRGDfzTJY4kAMI8Wf9rxZzoGCifId94EtX3ii7dyKsI+Xqylc2fOxPhf/9zNSUd+
67lb2r4zgdv+7tt3JnT/ntt3Jq7/qO27oB3nZIa/STsuCeBrJOud+faXEcDSj2cFiSgdVEOcIAey
593As2Ql1qrWK85LiPak2skB3INg4wNkHT3DRLmDvGPopeBJqoXOBVHgAuN7wfbrxWcJ0svUSPlK
HtBfm9JyH6OjaEIv7Gjtrsheh9SS3QzF9ryc30Qz1QCwKdR5nlU0Qr1sqnMALu6SgOuwhjNToqeL
S3hgashux/wnlKTb+72A+5DYW4y76BxjIyD9G5MUXTk5k+lZwD9Hb3B4q1GMgH1kCy74WUiALhIk
aXigNbYkN4H/k9qxlaLEGi+i+0OCAS0xgUnsmdvRJV74WNgCd3NhcmYewVhGQKH0sTJMRyf1iGYa
LvE3OVTPCLOS/ypA9O8+CdduGt5bg25jPKOTx//MYvEu7AG95bLNdUROeG/AJxN/WeJpbjXxThze
j8g/7VNJ8NrXR3jk7wF+MJzCW7SAoYifl/kXSGYgZWhJSA4aBN2GdEB7F8+yA3KL/45yf3QkoS1c
R8dAd22wAJMaXrEyYjpfq/fFtQgFNQCP5uMp+2/006/baaaf0kBM2zzBdhLgJZXkJSBeSW9uwRPD
TcOaZMzmT/A9klqZ9+nTw8geZArkugJGz/PzKxBsoMNj8np6W0fY9QUNsRlStrS2ixufW7jvTt3/
po3/Q9gow/h1FWdKtaz8rCtSrOLVnOeRCv7gi8bNt9i+9W7RQ4ReIjSQX43+COt7+/ICpmZyeru/
B/TAly8GsJ8S+MO+xy089NNu129vb+glPLv0bYV0LF/ctUT4eaZntOhFaNEp0IeXOWhw4/naeH0O
rZEsyLzFu5tp9L/X3S0LrZmu/ym0FoXWzDX804TWoqUw8zF/V0vhh4a2KQoiCG1ESb4GJ97JS9/X
oss4QBdCS4EJGkc6h4AH1N1E1s+aDfLf9YKM/iHkrPHukrPbjaRVo8USLhnq4usgGEClMCoQsDQv
Soj2007snDQWK5YkaWpnEzBSFRFQo0pCQKH12PcA2i/TrKYroTimnfRShOBrysbKUfWkJmbfCUsj
/qHB8OuIlZkpl8ZJovo1BCeQSDr04aIkJ6SFJ5Nxh/hgg8ZetwAMyN0zL0pY7wPg8y9o4GuU/zuD
7t0QZgZdWulgC1cwBDjWXETfBBZvlONwdhfCYWF432CAOqETrKvz2wW1EB/bABK3ij4awcxqSoe2
TsISI9hx7/j1tOOAiAcbmH4NR7W5W8fktHDJpXmfmx2//7xfkcw/uuuZPVEXbdOvVrhr0S5hyaEu
rKSIfSHUUaKsoHQmnBcOjAAkH84ZtkcfHzcNU3LKUE0QMRRIjC6WhFu/KsL+iHKgSOnt/uOZ+rGs
e7c9Zqp9MLrVSsowzHto6xduYcIqg9mJkAY3aR+Z01HgERXkyEEWPysAFuKwjc6+4n4Ib+x23Vtu
CfCh9zweQ9GIfn//dn77eKSLG5mv+TuB8/tv5MUlnWnSP2lJl8Qkpz17P1F/vphcOq0zuZ4Gidwn
BfZgSnbH7UKcd+HD57XNv+3Dr0QTH5zya33Eu00ZD7Iq+D1UEk5LjQMsAqYEwCQ02cUPDdnyLviI
XvY5SqpaQI4BXwNwXwXZA5yBVzy98ozDk/XxSVk60/PK3z/vTIsLRsQcRP73MCIWtNF18t6t2O+g
jRY3yUzGplOk6WD/xiYRKKDEAhTywlqCBqgph77lOmFFPg0MPr+joohuRAAksf09ahEd1DKe0ZtP
FyyTxTHNpelfYUwz+fp7HqZ/0lEev57lGf/l7Nf/+x9t3VTPl+g5+wdpqy/P7T/yt3+cm+cmqpvo
c/03oL7kIuC/p77cc4LKL1X2j91zhZt8/hH3Jf+Er9yXoqL9Ar5u2AyGYWi6aEC/fOW+FBXlFzwF
whpQY4IfWMWm+if5pST8oqpgTRcEERSXGhgz/4v8UlR+EUVJAjOZDEJiTTGU38J9OZMo+HxNBZO4
IYpgcgML5kyXiGCgzgdfHY7JqpKZsBI/6UkJJphM0MGhnU00rJBWezdb/9wi7/k2uSn3Tgngmrqk
gZ3akFRR1cS5vC1qQ89k0Ckfp67t7EgAe2ZYgmrz46vMOW35ZWTFgEIxwIJt4utbvS4W8aVPJbE7
VmKYbcM4dacwHthlUiQWr4aOhLUU7JI+8YbMOGuXInAWRvDd5EqqIXIeZlHmpODXrNg72ZkbXTtO
01gdjbwBp3GRmHZfqKotmB2gLWs1WaepgDhsGKDuuOwkb5WAUE3OzYubiBWghLVq3LShnOzERgw2
QVcEL7LWhQszNTcVBUHijNGSrOucBBVUft/OlDCFSqyJSnaM5Sy0tSyGCZ0FK6fPUtWdpKmDtzfV
CggKyn20Qtm9MBVPYhjGNFWm1waUuZ8zqZH3sVCV69S/DLvQj033IumtDeZ12SkCI7ZBDV24itAe
e23sH0UZHGuGao5YBrGjSSNkn7R4OC8swSzxiFszREz/lZgdPOjazKPM0nE1drJyOapmoqzLTByo
PqnRVuiDmprVRaCtUvV7BbTXVpiNgp2ZIF74eBDcgPxmvwNkFYj2Cpi4JckEo+2305vXWq8aapwc
+6yRNpeL+hCD7NySe621R/1gTgEy1Vq1hN74/QFQDRPSwxTAuatI+rziuRHMutOyNDj2+hjSyRAf
LmELSKBYXTE/rk03asKz7qvIJgRJzVZVtyIf3/ncl0WDkAnZxwm5IOdMQ5mdwUw08yzWMvMA0qra
0YMVaunLSb8Jsqi3DJDGO+J4VoL4UEsj8hVgVq2jyrfFVkJoH1Qpm0QuQ9voLuMpqQw3jMBanq0A
MNeIj81Fog0wkPTJXOi3/k5AqSC0RDpJUjh7uirMFGvSKAX4sCXzUEWmfh7VvrOasfQX7E6RH6tv
9gU+3ZAxP4aiiuDCnk2ONOR5kOvGdIji1BuCduUMIjYpao1Im6ixLTbV8CwXykvUAmBo0kaStoa+
IIzn7o8gaCIubeh8fWROm/bt7lwlVZh1+SQdMtkX9mrRbYVpuDx1jYlWLL8A42QpJ+JWAi2WRmKh
e1HVUgtZW+gGNk6Z5E+qugtrs89pkwiovDLUSvIytaqJr8cKoG6bkusSpfo0tZX85eMdNjeJ+fAN
HYz3kmhAkQn6zDALckVTq8QUDmGqbqtVFDzVMvZWDDp6QEeJY4dywNaMd6BiyXd6pOg+GYbO9/RO
FWRbCROJKGMoflJ7rd6hDMMHVpM8BrvMF6YlfTDzrTBWSVZFXVDRIQQe+jnMmWQOSVpnXXOQ47S8
kVS1cfrS12HWJqK9WgUAvu0yfZONxXCX5gUmMBVzBDc6A6K2jLuaJkpWxKRI4+aw0uXSDrPM7L4e
2t9kwv3/yWjOCQH/e7OO5nnyQ1MOf/XVlFuJqv6LLIlgF9QMVVW0X225FWTcL4YCW82AFkXqR/jV
mFsZYD8X0EkpY8klTdD5wv8nlbkk/mICiFswFUUSZRiI0m8x57gq+VWkqDp0t6bC2lBlAYoGu+3b
w6yrg9pqlS/f1CsJ8cskqKgS5rrTqMRHnSS2Nxn7gYjTtKBovxWZ1wvrOqYHjLky7B1xJkVSxEzV
OqiUG9AQ5izXQySy9WnJUuGf8s3twVKG7Qvudxm5fpyib29Pzbq4TdtGOE0rebfSyy++uEJv0WpY
J/1roMTZWheFBTH97aHFnc2uOZPSeX2piiEWhFMd+iQNA8Aq1imQ5ITgaBTVwsW+tRi/XkwBn70g
obUWqmE2jfkq9SF4cbEw6wVmopkTxL/JyCJ0rJ5ToQ/tdzv8+HXq3pviMx10vaAK0QkjXFZAfD83
kru2liu/0aVTFSQ3kq/U28ovvSxJvGDV31bKuPIiCaEYxfXbvdpM4YKFMGvDuQ5AV1VR1EFOakLt
8ul/byPLxViZTS6dcCl52yrSPjLzwilXve72eYvEtlYDGrHLJaaFWXNO7E5qEWAtsvghijJv5TV1
1+w+npbv1hyg+Qpsd9UQ4BTBhvl2UAG0pFhcIv04KS3aNutxJKhLB95noU+uMZRLe+z7WcAFVcPQ
YWwYcIvm6151Wq0Z5aQdM9UM6GhE50pcbcS0KO0iHgH42UjT7SUbBhKWK6r2QA3se1D9FGPhSdC1
TEjzc9DqS9bBd/IE4wJ2gmwCLkbXwR777UQI0pD0qTnpx1xAC+NF9cAd8CmN29KC4Sk6oSZs22qK
3fEiVgt55h/OialogqbJkIrGHFavugR63Xa4th7U21SP30xY8ndiMNgY7fCgm+0hbIBrOqmVYimy
EngmMlq5LsOF6sZxaw6+xH77vjB1FBnBT9JN41oU8W6zriTI16CUsExFlRwFwyxpE7RfkpXylNWG
tLAL55PPCRQNQ+ayDi46pv/bye8j31fgPak3htk+m6XkVcXK7lbl7TBIn8KpuRsiQMln06JhOhfm
JtSbLEKNmfAJwRc8W/U+Cgt0MU/ijWKeIz0niREwJZVJsA6AW4reCID1tg1RgVrsKySOIiYvtVJf
FcZ7UX8dg6RA24pQq9h63978/2PvS5rj1pWs/8u35wuSAEGiI74Np5pUVZJKk7VhyLJMgvM8/fo+
1HW/q2Kpi32jtx3hYeGwkgASyOnkycwvCR07Vblv0V271zF9jfykqtuwg1Za0IXfOnN7sWYSJsZa
eWYFG280Q/pPn6f5Z8yep7gUQ+xL+Az/N6Nu+a40a0waL1tL0rcstbzGDEGD/cZKW1e2dKkWOPNu
oWPTSXzZhZkK1JmfePIA8R1465S1r65bYY8CQ4CPnbT2H6liBqVVjo8x+Dlf0vi2QrPwx3Wln8WR
lx8xU4cmTFJEdrJy37DE0oofrQqiAwO+av+eync5FKTkSOcPdCk0mVvDz9WTKT2GCJ5RfWZ6W7kU
/iBi9Z5iokhgUXkaFtz4FutX7Xjv+WC+JmuYBjPq9mHVm2X3OmaHlG6Hzu3iBx3jXCmQdOQUNHaS
bwXdJJHls72qrq9v0adfdaGtuC8ElhtmjM7VRJOaMouIch+Vbg/wWGseWW8bvZWBQBYFQAx7wOyJ
yElPcOKL9/Z3tdFSUIX38MtiN09XRXMoFFPlZgqeBVt2tacqs5vAanSTKhZv1uq4oNqzwO+vY6WK
jEcG3qLB585UHhheIpFWvY/QyB+th7dSvfFbU0p/6GCkTyzhm/paUHy8U4QOaBRG/27sHnuML0lt
pHgWXrvP4v58D79+z+y0eyUL0kxq8D2Y9pJYg2/pB6Pd+yDKES7TnR7J/2hf+RtS2UHvJsVjSNbK
AGKR5ui/JniI4rtE3mnyWhamBIId+Vl0Zpk5arHVMf+upGjlX+VixZA/eImMu9hbs9KU7zHU8bo6
TBfi2kpmbxeX67qRauysGF9rvua6GwNDYLw1wxMht9dlXXhwnOKBZDCTiC+QrZinWKgUaJynVLnn
NYYTEjcBn7635nv+qmOC7HVhs1IZdGYmbLayDlOD9ECHnjfARBL8MuvSEQzFbN3Rs62WmDzdRsGK
Rru2tYhnSfCf+vFeAG+CKXjhsW0OIJiQc4zfKUBxnJnanXwzRpi9alYgiInNBiDMkzhhEGoBFMAL
ddHUFbF9GAgM2pNM0j1UZD22+yB0Qmonww3xbfxn8c4yO5Du1XR7fckXbshfS+balMpCyDe3+fA2
qUTTQbkfVhx41cJKQDT+Tl46ZlWq64kV8uOtbovgpoissli4pZ/11jNdmnYcRhh/wRrAQT63g1IX
Ux7m2HHur0IwsYMJerSnF1hLwdSiK84QHlJtlSHl4fbaOoit/hcSNZ1h14qZZvsOSQLP7URoquHT
RIMSmx7QM8ld2toUdy2+GasnIzPpSV2jD5JETvlRgLg7eeHZvS9ZSuYGAAUZD6Oyk3NwoxmZnS6O
QD1Phf3RK3hUiIBVNA9+Iom/OFZVXnF99LHJMbjDRysC4vdNxuv5xFD9y61G2Re+q/bbFPXgQ9Oa
NTMJkLuVGzJbrlZIA14/df08b3z5QTPD69WtklR9r9wbgyVQb1SfQnrTYbLDETwybbwv6mMrji3b
NuFOYVuUMBrJVE9aaQboy2JmFJoU76dvV56dpghd7B6Hkpr+0QisILOan9WT/p7bw31wp70xz9RP
0C5v3LgMKOXYzAyzvDdc74WpJnlSItNnJv0N02JoZveUHOAD8CO/DdELlLhda6mSRfC/VDvfSr+u
78UMx/FnL5C/RYSmo+B0kbaSGapUUqfcSyd+1N7DX5xY2s9E3dV0Iysuk9wGz/VNudU+ytH0Q7M4
Yu3JGxxx/gJse/YmKXZyqO+Jkz8lD8VG+10eoHJyYqYvjWHVMDrv4j698XZIAEt3GESxyZaiiXlI
93mNuayo8GsNasizJLyqx1ndcywCm1ti8glaw0ozOUjgrS9XuWYq0RrHpn/UmMuaIqoAB/n1bfzs
w57f5CnIo8hgIOb+VLkvOt5VXEpYEKj3wa8UgP/HACz+q6ixOTjkOhNZmbhzY+7i0dRCS35RTWNX
PaT3ONBmk+R2Ss2YIrLZ149dYBpoM5BW179wNvf3r4PW2Ge5CgEXoqjzt4YnepkzA3uEIbbAF8dm
/wD7r905obCq2xq90v9LgbPHrYyTRmKTZqUlQgmTfaSY7CWbA0YCDOa4p6CCh1eXLviVi+uc6UIa
pZ6RTLrgPY7vtWp2h+bDeFDuwrf2jT/FC/7zRRiHp/vLrs5LUBJL/kjznzxQiWFq8Zv6SwumQd9i
Eb64JGxWyvPHmgWVhtBtwITcfkMayx+OWYbOgQENE9lLoCeAecYm/KkMGHTZpZKVG66ABfYeGn2d
qbd8XOfeQdZ8UyufaLqnULcWkZd29IpT1i9xkn/rwHzdH/Vc64JQkhoi8NQWGMgQ2MNjmq0zjIQQ
JkHu+x3lqTRcUrzJT7m4i39rOpslEtOujpkfQKaHc1DMYXAk7qbVCT6m5DnkUdLt9D70TSxdu/Xy
pYv2nblDXkVWUd1H5DSnbJD8LqXNmKj33m/5zR+23g+uOOnPfKdQU6qPIlnwrT/TeBfr/VvgvBKt
+m1a8axQ7xl3VMPuI0vjbjI8pFi7VpgtrrvAFC11p8PPimTmqtnClk9vx7UvmClmW/KKEh1Lbh9K
THdu7AAzcIU5RA/X35QL33tyH/CUyboxZTTn+LXAL7t+8Dz51PWIGUszbrZD4baJZ+aBagr+47q4
yzzFTN58XVGT6qWAvGhwYmPdJE7drmKMdmTWiKF/iV0ntlrcxbodIXh+bO8qTLV2RLRwwkvLnl2i
DiVGr2vxGYayNTCgBHOJqq3i/xCplRj//JWZLXp2fbQwGw0vgDQJNXzQK4JisHIxCl3WTB+TuKjT
smOyNwDfMxy/38g/0tgk/p4RVCPsyDPxy8dQFmFLmVUyq1CQ0kQa38pV9/rxfCYJz9Ru9qX0/HHR
Iq818gxfGmN4TG35+U2AoUrtKkSm8BBUGz/bAfcxYLDZaJJyleJC9K1qasN7QQ80h4/tCUTAiU1y
JBPKfYdJp8UhQqcy5t9IqtVjkGN8gwZw1NBXjRxYGgwXs3optliBiTWYyiStMyWzZASqhX5K2l/X
V6hMe32xQqYQSpCsRtlnlnrQpCBshIoVtunxNeegpAUDG9uUGCtDfpBowxHaj7dxb9VsyY5eOMnT
5n4RPfcXDMHlQIbogDo6X4UdNsFq0KaORkxcBfB8LHXDXxqLmciZx5ACN/DnPOObTN7IVt9uW+7K
7JcOiIO8J9zRq4Xnml081xCqAos14bA0GcCAcyUKJFkwORyUE7JwdbGh8qoAbIUgOeNqgcmBVY3N
4UnCy8ltVWzDyNWDlYJMXOeqoM2oYTU3CQYiYaRQboeg05QsT3fU0Kadqd13P/hextAe+i69Dj98
6KKPH13bQWwiPgaXZXtfolKN+YqJxfeGMJFmrBQ4rJOjKkDPadzwvDFr+mwUq9rfGqXVJQggFq7S
p02cK5pKGOp7KgGaZI4SinnYqH4tyScxmpBXomx90/4Gicvo6t6Rg6UhtaEF1GqDnw3gmsLG9Smf
+y2m+3LTeJDuAW6KDWzAHg4eDRzZWJPKbYy1+OE/RPsE99LsNUcYdtyuAiCfKrc3TJabPkZK9Y9c
chr6u5G2AO2QzOoadwxNYZjqCqmiEZv5HDCk4z88EEAiRkNWOFxw4S+cq089+HsHZo9szSteNSH0
vVLv6hxhxEpIa7Z5KxJ0kkqb6xd7NnsVJmwmbfbIBpIxSCnDfiPJsinfdRy1gYlKBfzHDB27uWVg
quBHHJsFmgDTlQqneYsYE3HVe/kaRiYMjfczWsoAffPaIB898VGg/IFOpvOrAKybLKIxVE5AC5LK
bH0Lccn1hV86K9PCNZnp+PEQNM+4pEUUK0nZKycd7REYQIh+3sysf8U/fdUMPavu7BFcP7mZ+mv/
+brsGWDpz6Z/kT2zF6QnPKAJZIvKpE/6s/xh5JMKas/tcwe8SziRE+kIx38g21Mplv/sIaeyjrDX
vikv4JC+M+pfN2KWbfO5nHWi75RTnVgj5hzeJZolg37Ux2ig6+u+DIlmez6zIikfBykpR+VUDena
iJDMw220ZcxPVW50WHUJgYsryfuhWXhWFiXPjEiUDIGMJnFoVGEjwVWg2xWDnTEQDhEKsDmYoGiY
GiZHLkaB01FevGdfjnpmSpIopATYLuXEXpun8gd0jL2NhhmmpvQkfQSyVRR23JvwTBb2+juL/fVY
p2fmSyJAq5LQ0CPstUbuCWYWtrZfrOQDHEhyHN7oR9OvcoKTHhfUaYbz/C/lnsrtQJuhqDvzVXms
16TtZAX1ECvE7FpiSYNbeiuN1/bwyozWbIKHMntJ9dGk4bvwT8PjmG9L8qNQFDNRbrsIFRjUYlEK
9ECSrVpMHUwiSouoFSoszvWN+l79//7c2VsTeLnS1pB88pAEoFYOO1NtPOUJ5cemWErzfmvjp+QW
MHCAas77M+tYmoZw5coprZ2CgUgs7y0FBNQT1OAmyCXTE24ebBdTn2TS7ws1/CJ4pg2FlBl5o2VY
Jdz22IQNRNmoiOxYdQxQW1Ozae2ktcdnFEIi1a0lizVo2bTRmMnB+0OcBjOEG4BX7SDaDP1ORTG8
XtHQJeyG6XctPfmgom43bbfVmv3Yr7xq4cH+1iz+vYJ516aRCkWqkgJqRa0amekS+oFs6BD+qHtg
ruHvRPZ1zbhMSU7PFQNmBN20ukrnAI1YGWnW1fDIAn1DRs0sw5tKaRB/pDaNN2pjVxjyiBmeslXS
9VAlbo8YUCEWA/V26cbpk5bs43iPpJsKEntx7Me9oVqtZBPVLPNN0e11RE169lzKPwQmf7bOGL/E
dFOmG9VYx+DsiMabPInNPC6cNES+XEVORbkPvBtRnRYWe3EPUAAggKIwpMcBI55DHAehiYD1cAR4
vs/g2lED0ylrpJmNVfJU8o1e34X5Ebc1SXZ+stFDd4xRlr3TKjNnphdZaW51wuYfNQdBljI4QWJH
qt3AV4MTBufhIElOiUR7irhtV6/yGGwg8eD0pVvpm+5FBecITC82pAYnX3p3fXmfVdyzCzBb3swA
SNo41G2F5VEwbzSIEK0K/FZvhiVhuHcLCnLwooDdpLxDFllXsfGOr++ohoSUSzFHWTNzrI1aBsY5
qw5oV3j3O8TQYtVpsE1klTErVKxKWuU5wMZOkoCfmqanUjZpbHXVutZNblhyYGuHRLeU0MLWlIat
+VYyuix6SxqnVvdIsVfCblQbFdsyMRu0JBem6E3AR+vXvjDzV4SvperG+Wgyz6KGW2rPOb+5vleX
rtG0V2gmobJsIG80b50oFaEAaePDNaLOoLpyEJljfZv6uVkDEoTmcmpVza1fbMfJ9+63rF5IZl68
VrMPmDmlZat2NSvg/xnh2ige8/qgM0tXd523cMUv49qZpLknlmsEmCg427Ln1Agth+FFYXeqvily
s8m23FtH5U4XdpbZ1RLZnXLxpM2EzzwvOSFF7006WYCHbrBYbHMoQ7+Vp6aIm6rdaIGr9Y7nbUW5
UsKDX65YaXHMJIBZXEqdXQIwZl8zc87GkqaKFwbKKUl3tb42UJ1oHHrKfgG3VwA+UC35ZBceykzg
7EoC0UPLUcXyAXBMh19Fu0kM32TkWU7u08EuqrsmecGuw3Xx+mpzXckvAx/gPlQZwCauMyBmL4Bf
lRr36UijUwI0OpxvIzVpnQin5uMPT89AgIceHgSXzatf8GAXTeFXpZHOrnREQ6mmaauh9A5dmaQW
HYbfhgoQtaJIH2XNXuHzDSuSDO+B77Zjp+9hsR7GqiwXnK0L7xKLIAiX0e+lobVqzng3lep1IpTo
VKYTqIIVvdPDbK2u79VlPgThuMKQOQV+A+W5z3//4kvWek+k0NeDU2GwH32WjBh3XQPgm9UoMUWe
4gCqfMPxqgGehsppg6I6aZfWevksfX4F4KOg30KPjTFLkPSlkfm+NwQn1qOUGVW+bRQstNKmYhta
2pkB2BSnBC02zEqytSTdVKF60gvlsenEuKC90234Yk8M9PwANaUCEAHUEJpfZn590fdFHXief+oh
xC5EfAr6Sjfl2v/dleVii8vsrkziNMqRBZuA/QCLzsRFRqrJI8+w9pbcMFUorkLqwCpq9dGLfTPO
qVjXKimdPE3eigiRFJEzaVfJ40vWwornrS6ZlOWF48fJOwqgftNo66IliDZ7SiyBh0XR0KUWMC1e
8HrnGKDp46cqBLrkAFwi8rwfexgytIQB+XCv9ih9jAXSh6WSUpd70car470m6com9fvaLKQksA0/
kVy/RA0pL6LC1Fn2NGRFZApZ3ai54a+IsWPBINmhjgEsWoPhHBpZOt8ZjQscIfkTZqUC1yIj1a/N
POZu8BpP1X351DPlECSy2RU0tDtDVLsx9B4kEUl3ajL6qLr3+joO8tRJK1VehUZ30MK83vU9koWA
l94MIhk2DVGs3NP2Arhuc5Dl4NbDOq2mGeEFMK09BHLToe9NDq0sCUfr+g2ev3ZYDQMAizNgijE/
Br/Oo8GaNSEXmlyd2pBj9HaA3felSsC5SHVHKwWAWOGLzpTGxUCcwPJ8AGn0JAIKLoPPVqZNv5Wk
DtkoVJbTqPIOoUAKzh+Zi3kXFlpZi7ta1TM4QQPI39oc48Ok0rPRfaQuxAHzWgig0gCLouEL94/r
E5r5fCly1/OWJzm/D/My20mie1ThaiZMP2hQJCtjeWXFollrI3KlpNe6QxIA0EIUI9rGSuQ0nRRu
SRyaCFQzG3Cn0FYJzP3njv9ff8v/m97d/76/xf349VG+1R+/PnuxP6qpK/uzzyf9qMQbelzSWtTD
5tf///w5f5qXGfmXDLwzaml41wFvhCP0p3mZ6P+igAcTVFFx3hrDYf9pXlbkf6F/gRDA+TW8w+jY
+He7i4J/gVmElgDSrAC19o+6Xc6d0anXhTNGZTjC6NQz0Kl3rm+ChFnC8zTay5WwFKN2/EhCLTM1
40Q1ff7wZbdu/7IgX3slzi36H2loNWMKR6sZmjPOpY1iUKQhbKN9JrXrsiEOlRfc+wsJ6NFU6AS4
Z7Cj9NMr/WLM+7Yo8iZN6B6deKoVJB0S/iJeqqFc7BqSq7DX6L1WgOe7YKJKDF1qNSOu97kWA4fX
aOgxKZNm1TV54BRjhsRyodAFd2jmqGD3EK/jD7wLk2QUEM53rxapyDODV/tKb6QbxUt/5/oQ21HG
DUTV3WCXChD8GjqR7WFETwjKtciDpC1bLF6eh9N/vgTqR9AXiyBqTnQKzHsn8ZqU+zoVhpuNABh6
pFRepEj3115X+w6PVepSQTDGiEu66Sco53RGm9mF3Cqbvo8iZ4hJtNM1TzdboRI4yUW+9vv2JUsp
cLtZV9lp0RgrJdFaPOWMtjumlN69h2pdYKIlq7YKz2A3spexhXh6Frv81/oAVUSuABfjM3fyRYti
IxwkH3Re+yLgpUu07jkDwwCayVXdzvzad8M+J3dNNhhm4unBQYNGoMGm8I5eSKYgWgyOrg4PXmNk
L2VBh1sviWobrh28GrgsC+7+ubs2fS56xjg8Rzj7qCnMrXmSDkOT4IXZo02VrTodRbUeiHCrJB2H
/SNLOKzLS6YrKlEwYAJWChinmSJqMU+jMaJiLwthjSnmRfS1ff2lmBnCaU3nMmY+IalZNyB+FfvK
AVSvBRk3DB+GGUgW9MJEt7ejAi6X2bK5pN2Xu6kriDzQuoxua47O2PNrlssS83s0uO9F7aL/7kak
oPQ3ht2APt7riyR4xb/42X8tkiMhNTnZeK/myFS1DqIyGlSxrzGITdyHD/yY3rAt9F15CW8wDmyV
3vRHdaW7uVs9+h+AJN8d8kO2UY+oodDG0n53oLc8ioXdP4/dL79r5h6CviIVRTSKPel2A7yKPGWO
VNYA2Y1uKHQzSAwLNcjru3GhVQaa/OHGAUoPNxph0Pm+01EqVK8R/b4u0t80Glaaly31yl2c7acM
naCjH92PcH/OZShNlcspAbsCEjBI/mFkGboDWnrbRwtJnsvHeiZpOvovT0gYBqHHSkgiJvrwt9o6
tN81DNqojvmC+3txWJD02e3IYMlRVZ6iqy+S/CGRYzYxRoS0AF4cfRvIuCjDWzs+C2Rd46kipC/U
MC8MwKdMBG1wRQwgsGZuA41H4rVp3u95jIkvSFh7uuHowd7gpyoGFKVYMOtL8uaOg1QT3iqQh6gU
qMps346p6yu/We1tfOR01WhB4HfKOKUJkRiAu4W/zjdVVlu9L1jW75Uu6DcdiFgsPTaWGkgujg6c
FvD2ZcDiwWQDj/9cih9nTdxpVXHQW1BYBxVCbcPmwDdmQYIg1reMLNj06He5ftMudvNTLDw/+HzA
z82DjDFOCe3DojhIXNzJUuTWHt5xvXIKNXvlMUqzQHReF/nNSpFwRbkbTYgM8drsOhS6pFBvWin4
Q5ws8TYaoW6l6e4ol5anJneNlm4rvrku9eK6c6brMMoGfCZcjHkXXiLQF9vlbDgI6tkDHRyvXOlI
ZYd5+n5d0pyoG946qHiQAID7icLghU00srikARnJnu6lI912h2jLMC/jwYOxwgSOVe6kDtXNBsAL
beE4597oX6InoSDp0ficgKjPyKByZO9QmcJoUviBWsjNAbDjCh09JSReX+q34mD8gVhHuxZenHOl
BfGOIL2P7nHfwLjK7hbNuKu4G3aCoLhWIEr6d3z1P4gYPtf2RdjMDWACMbLIP4XtDOlVWZo9Mr/n
KtZA0RcKNUEaD8QD54tR9bwmQmbSvug8DCDPRnChDYDkXV/F9Bz+nU8zoByUTg47foO+BqnMcylU
QdVBTTL/kBa8ddOies3iKF6HgyDudUnfrAdS4IAjeMS7MsdZZYDKJmMwikNdhWIf0NSw24As1d/n
9wqvPlM5QSENLFRIfs12zVeGUWjSkB4DibBVHBjkYWxz5acI0F5RyPHr9UXN3yuIA0iOg5wE2q2o
c4+Mlm0YjDEvj2HPbZAmHTt00sqDYg+VeupyBfXdhev8zQIRpn4eF+JyeGjnB5YXwViERVsdCYkB
nFG6jeaPIIFH2axo9fvry7vQDiwPfuZENoEubT5nz6yyDOlBr6yONZ5jpHhBO071bcK1hQaOC92A
sflk0YLbboBFaVr0F0fBi/I0FqSqjk2c7USzS2S+ur6SJQkzvRjqKIxQ9KmOhW4ASng00mjh8flm
rziZrhO0DsWNOew7z1pdbf26Oupw3iR5q1YbSeT29WXMCme4r9NO/S1ljvVOlApDYyJIoY/5UZfN
8TnKLAkUXnfiHbCw+AO1uixcWNq0OWePxEzozDfV+3jIkgxCRWnWaL9UHI/YgF9rS/bim+uEuwsO
FRTD8cfcKqKJpqiMSd8yYClZn91ST+qAMAC5blo6Ug0G624JYzu3/9OO6sDL4LmG16F+lj++6F7g
K7FX8bE8ohlMRdr7QMJ1RczcB14G9daFV/AigJ/EGTIYA1HfxcMx77diozdEXNNKHKC2zm/9EaND
yG7cYezhalxFG7Ll2/FV+tUZZv6RPV9Xn+9uwVfhs8eDlklXji2Ey4D3kOw20ssFBf3uBFFwMKZX
eCLmm1nFxMu6tk0gAfbEDtAGHSWYte1rmOdIx4M3pK9ZKhYe4W8uhTY9USCDAwkP0l8z/URCz1Bb
InXHXlHApdXeMq4CMlLZCkrmKGojdYj2/ui1lyOHZdzsOnRmpwse3eX9B++TjKwMuLYA5pCnvf+i
R1KZtgOaBcajoqSWjiR83W80/uv6AX63VFgcNJUYwORQpEXPpRSl0Qts/XBUVDSXm1yxKDHVd+Ol
P3Rm8bN9Kh/TpSrYpcnByr7InGlNpURF6nU+VpZiEGPqJkliJikSH9rtwuqmrz9/aDT0iCK9MrGW
cbR4zFY3CmQ0c2U8JnhoUB0uzMSw1V/6a4vSb2JXN+Rx1J3rQqefeU3mdK5fzs0Df5MfycN4DADX
k/vnHE2C1yV8xrnXRMzMG1FEG8RUHo8EqSKyK/a9iT57jK+Td9JGsgWGgIgVKPJEZopNuUp+Byv+
YKT29c9YWujMBFZV7iNI6McjD8RW7dc6yxdC008H+2KhU4oEc17hsc5R5KOqRw3pq/E4bNFgyFbZ
U/CrLTdBZoJRolvFJ+N0UBzpTn4Ht4Z0J92Fh/Ipeihs7gDLtGsW3IqLVAdKF0ioqBS1W5ARkXkN
YUQWVi+0RD5GT8g6IDWXOwq60E9EMvUfSyHdt3fzq7TZMUd5ota6PEn73f7SyEYrVrwyK8D8J3ID
UwNqbp0J11sIRGZN7JNPcL7K2cGSwKAN6SA3+S3uNTdwqR1t2K2+C07iJtiNhSk/9wtX9fKdn2Ry
ENfA9Z3a589vjYys+eBLkCn/pvpN1K6TTUxOMNaLFAiXzgeiBjztOMSJo2g+1a8ptAxWiw3H/qV2
xZv+ML7zXXYfgbppJz+i2QAt+iWUDWjml2b9z68M6kEKSjZIg5A584cmeZyLwRuOo8rMXrLUcclr
/MYfmJb3t4jZ4ek0znVADIajvNVAet27w+/8Jr1RV9U23YQbuorWBXXIIQ03AtioBc/uuzfhq/SZ
uR66IFGTMhiP8RhLZt5LbtHES61E3woBVenktiLrMe88NmIQbqVlMx4liusAmHFVPF8/p+9sL5iM
/i1htgwpaQspj/HuVOXTKKJdPOjrIpEXtOEbO4hMEYib4N0gy0hnboYQzVgP0zPe8AMf3KZ7LlNH
+VPBfu//w//Ibv96Lb9WIr/RdwZlhxkEUxh44mbWdjSKMAsHbzz4Pj0MvtuEj2lQ3w3jDZfogu27
9H0nbwnEgqgVTjSysxfLGNH3FPJUO6ght5Q2eOz5RhY77nkoUAKXXaf22C6lHL55JyduVPguODGC
UtbstIohqsuwaECK0yjrfBw3A0hUPENC+89m0GsnqZkTp6nblj9b9LNSQ0Wk07rXVebyMFFC0zV8
wwQmAuXX+QPGApIbZST3B+GhgqIOuovcP2aSFNVDZUhLZYtZIwTeaLTUoJqOCUEEBI7Ih52Ly4Oo
krpe9Y8eQlGzr6mTSf6mjtHOFHurAPmqwQtfZTXYGP59WzZOzv0FN+TikqB4hAFFEyU4Ktz6fIS3
16KxM/MpP4jCwB2kOSonGpg3aOSLhYLwt6I4iIcm44RweHbCJC36TsBZP3jaqDlxDISnXHlov8iq
6J+qMCJtZJR0ALSQn0Dx73xj476WRePLw7EbAZhHJagPPkT/OGrhjZy0ADyBR26hxHBxayaRU5yP
45wqZLMnmxZELQEkGI5VUZvIDq97rtiCkltkUKxBrTdDNa7Grlnw36ZNO3Oupqw/yISVKbOFBrKZ
65+JXI9BclEeW7VQrUFq2x2PPYw0BO2EGYbyQQAytWnZkC1clW+Ud4IlI4GMK0u1T/bTry4yKl6F
b8RFBcnRKhP6WkvBdaAgLPe14CcKO44fym7r21C8VesZislatqC936weewrzAYo+RJbzvrG4Kvsh
0IvyGI2S3AIEQiMHrI25hXpy9QsoLMCl6ly5bcGtvmAkZ0C66fKCjR8pMIAxQQGLKPNcx7QWILEo
bspjqUkCPaFMikFFGIEvRc/SPfish53Og3E3lENi5U0Zmh0I9mysA0kLnfdWNwTPgxQSeywH9OV4
LQUuio2uyEJ0N5ZNv4lK1pt6nhSr68/che2dPn164kA0h4LKPKLyxnQMytgrj6IDe3OXhMLuJcYX
bsQMxPzXDiFxh7AXRQZIme0QLfKxTzkyRGHI4SbVSu4wrXmJolDZtQb6E+g43vlpjO7VkBhOaJTF
P6zRTmc09e8C/oIqzoUpG0XqBaDTq46szZvNWMap23dGvLCdl1cfCdHpEgDAPCUq5+vkgCwYHqmO
VcUoelzH5K3zUm6xYehOURw1lh40Yg1O8+6QFTS+v36a310C3EOQ6ePZmYoC54pY0q6om4RVxy6k
U/tSQewwa0HBj2Kcknehy1qA7yQqDQtXYPrBs7cHzzkGWYA5Bj1U8zy3IXl94EUdO0Q1KjgNZgWs
1Kpr0OmMdnBM/yZr0HS/X1/shUz0oIIvFV3oMJgM9+98sQmqWkqg+wS37qck7UXnWYos20r81Pnd
wutyYbBmsqZr9CUJ0GMYgtTknnrkgGRGBt1hJMIORMcLYr5f0lRpxLBhQtjM38pGH2DpiKpHqoEP
x0e2Edj1ffN8feO+X8zfUqav+LIYxtu6lkN4TW3Rr7NMt0S7DfxxIbi+0MWpRRgvIvAhgMIjhXou
BbFRBBb1SD12pcvG9UC2PUYZ146S3db9gvpdOGtIWsqYsoEUH9xUWL9zWVI9xHKs91jRS8IsLXb6
J59sru/axdWeZIAlGQVZIBgBiTyXoUQdr2ps3DGgmFvhVdFjBAC3AUzJSCvLUzLZrAZw35f+gl2/
NK/nkufwEiSHGmXkhYz4CIR6TSbW8JMsaXwvE3GfyTpI0ypbZZJTj6+8ke0hJAtQ8Wn/zq739AXg
MQLiRwF2bu7RwLobkd/nypHrsatLvhPw56ELnSa5q32ycAn+k70ra3KUx7J/ZaLf6QCxR8zMA8Z2
7naulZUvRNYGEmIRAgT8+jnk19OVlj0mqvt1nqoqMiqFpCvpLueec+z/z6PNtzSggvD/9XiwgXMK
Jhph7fhgxcr3thBzWcuMxKplL87wmnDymlWPrqpjZaAHqmsuR/AZnd/uUyY19+liupCpAZr1cLvL
wqpylhFrB7xyLOWbXYAKRP4wpbFgu6fsCjgNeFCzIg6ClcOBpjwMWNM01s5+ZP2ma94Eva5+8ORB
ODtAfP58VoDKWohn8AqjNHk4GDWtUea5Ze/KPnjwJ/NaDflt2xSvTe4vnJcTtwwwGr+H0s7kwOhA
w4HYqNWQh9QDh1Q7AHyvFk7HKdOcgxaAlGdJJD2FJ4qmc5gFBYuQOeB3ZeFr0nc0ap3uxc7VhfBA
WHF+DY9TMohN4eWBBcGDdR7xdddF2dHcAgmgSYvglY8WVCOaYrqySTau0qJoLnEd/uRmDlrM3KnW
Cg1bfdbfuLULlj8TT1VCi3iCxMntyKfsts7l98ridEtd2X9Z+NjjbZiDLFDDoKtrhj5qO+7moFFG
M0eLVxIdAU5QfhVhW6+hSeSu0gZXsgNX9LonoRFlZmuuuV/361GA0wa0UaCgzRSa2rrCiCoeLhH0
HO8dCPEQnUGoxoLXoJOjNXgeFPpo4S31AaipWnbDmsyJe3dAJ5NnXAcJW2or15qHsRSoGs5k60Cb
AkiKMOnwBIQZaRWd8a4qGf23NOiyHypv+eOoOgNK67RXb0Nhh9Vqmoria9VR20N7pZEjLYz6zeMg
AnoXgBNURhXQpE00Qu3oOefMeKuFaRUIe3zggo0xpG/oAJvqSMFIQrTME3LPsha0h2ZGpivFWvfe
qYkhV03KoYYUEg6dDzPMk6fAgR5XNA5kKlfoQZF3pVEjnWlZNP+K7PnIwMlt+G8O5H3vc3Dg5lFb
d+rbKD1UdvuCFU+g1xDA63KvfwF4pPimVAfaw1IU6W5QKGcsnIh5zT4/DyjJAlCBBxjdQjOVveYd
mXUqgRzxxA5Xd5wOaE5NIztrV5banrdm3Zj1geaff/JclGEqaQsM1AVm3Br9KuC7EAQB50eZP/fc
dDQTKZHnqfoSo7gmMLRgqq1Ax3x+CH3FkCBA7g5vHPR3CNxlLd3jBIbVlhbrd7xA/2hWXPY0ZFHY
MLTI5ciunR9NnxBKrUA6znJQ6JcCPFlbNlYCwlbzvt/RDJmd0UQnjgyA9z8/ytFDhvQqEiyIr9CP
iG5Abdl6zxt6y6AAaWT9upEzcWDrP7RCbUDLH439hHJkAL1emv+hVSDOwsAg5yVAkQP1qAUCgfKG
thIFgktw31YgmPMFjfpgYXrzIn22io9RUJ1HegPLiefz0PYQzwHEZpdIchh9TLpdYFHw0Fh/aHv6
KPpW0QTEBl6FMJXxcl2EyRfUHtTm/E5pLZu4BOcVm0NEzAchlJ5D7txJmVnAECe2ScyZvxPVFLXt
T9RxV/lUr5nnXIBNDHcXND/AQR/Z9jDgJ+qiNpaOwrHZwPdB9RjlN3wXykWH6zoWvKsGJ8n2M21a
GXpXeVXHUw6IFGlXietsRHsvSbhwJI6eHjS/gNIW6hboBgALOjkc1RlDZ0TpiO49FN7CDR2u3GmV
giP+y/mlPj56eNqQephR4XOCV9tPp2ikRUqD7rnVGhtz8lAad0FRcX6Uo/wKIiyEP+SjP+kDc3g4
ndTjPuUpwUtqh0Pk5MQCykeNoL1wIlP5YEoTgYP0jnyXIyIWWtVLwDp9oviCj8IHPD5z1l7UJloq
KjoQ6IEZGdDrVTUWCuQERbXgVC6Not0xUKwEvrky290Qpju3AMDfR0fOgm2cGgQiHx9ripzxB03U
p1dmUAXnA3K4Ozv18GzmZlk/G5NlLpzC+Vs/XyjziuGxhNIY+BwgvKiZoA+nJ6joxyH0y41QtImL
zGjQnBnQjZBCrM8bydG04GIRIDUAocZFharOoY1AS465pW2JXeqBArn9Jdzn8wPMW3wwoY8BgFaG
IeA+1k8yfHOvMntX7LifRiGFH4MSUfby7w2ivZxDU8ICLAxCwcbDxBc1PQq/+VML0GaibU2Zu00K
2j+xs6o3BRglncaFe16/9eDJzOo6/1wr7c0qRObVQ2aLXSVW4AcE3xgOKkOVOkratVoqZi3tzGwa
nyy6SoaAA2QldoX9ZOV1VKlrJDAWFk2/UvUpzR/xaRCrtseSzdtff8d8pkvhRIOPCH1hmNNm/Hvl
tCsgKKA+g5YksRv7b2CfiuhSiLC0WPM8P83DpuhfNQZH7ALk8o1i77tPVvDr37Ni7SxybhSUcYyR
jsADB+928QJ+pn9vjNkEP82DVh5E2HqYGEOXfGcBmsW/8MVy9MJ26IBTNUkm6xAz6cEF64C0W4CC
9PxEji7Kw7Oiw/e4xCRqQcTOt9iF8BXaEnaK1Gu7/nZ+oJMWjPYAEA+i4QOZxMMVM9skA/gRxx6h
xTpArcZVb/5og970IXEXSiInrezTWNppCSjaL8tqDmWaEFyiN1b/7IFk4fyElgbRzkoD7lKuyHyP
9XXEIZcTQNPhXwn/0Bvwe9m0A9OqPGzkxygkW9Uu6HQNEDeadNWVf27SAFCivIFEJIrlH0Ltn0za
MwiYpA0Tl79XrxzwkCJeBkv8wign7mYkk4AmQkD7ocd3aAaikyypGyl2doiKMYJraG5GBKxwNqqq
q2Ap3DyxSRgOHjkwcUhKHJXghJ2gHq9g3uLrhNRVbkNhyd+ct4SjpOpH6PxpFN3eBhfawzlGEcV6
jlzu6n1+z0D0X0eyj8T36Ta7X2TsPTk1FxAKeKeoaOjdyHlLiUGyDvsV8jhJ1E8PfHYOX5JpOTnM
p/yD9lz7ATLkqETA8WDvA7Be3LjLux/nF/DEJXSQ49AebOJYeeuCyWfHoNlkOveN9QzB++0EGrjz
A53eqU+z0Y6TLZnqW4nrToHYgKCcF03BcNso8lrxNLbB7ev13RYF6QfXr1dg5r3qfXvbk/TPr92D
GWtvlF/lSKuq+YZiLXg4SQxmmwioh21Q/yEdJypFWgZJe6vAAVJZaFEROwkS7SYuk6h9kg/+RQ4a
nZVdxKiDVeBA3STFwmqfeL4+T1LnEswtg+dqHthioHeGDEU/3i/s5xzAam7xwRC6x9pB1hF5C7ED
2UH42oG67xvoc/IWPWdxmG4Kd2FKC5aqk0+lFmSDQ0AhdiBZifPxltAc8NIS5JH/0s3121J16CV1
cySbKEaiRKwdeiXyfmPlL+fXb+Fwh9qjXBRd2siPHSqHC7e7tkHcbrKF6/HEy3+wR9rtmBiSOJWN
PTILtbX6BjTu6Zp0KjLyu8ZKt+endPKB+bRu8w5+esasuqGGO69bb8H7Bx++rLb1BNIb59lvcebR
KdxB6PD8oEtmoV0r/fS/gwLHjmtll6nnYPgyyYVmC73s+9dJRs0Mjd1zh7U2NxAol2XXwj1vy2qT
u2aEVHTkAeTsh/UGebq7bvpyfmKnR/Thsc1eG/CXh6sJYWcmCj7h/axDSNuzm7ocVyVEmUw3eMjD
EGxcS2CjI+D4X7P8Pab2GrQpDZWXIZYuIaGi7NcBjPuB3a8mRTdVBeIFcmmFa1te2YtNrEf7iG5P
IBNBGYXKE1JL2nQh6OxxSQz3rq2/2tCaaNGVW7lVDGz9+g8XVhtJm2QYssBRRerdNeY+EealLTFB
hlC1pc9tDVV6bylO1Ri48Q5oQ2qH3R495VkJhnS2MbmSL2RaoWY2gEVFRgCSQJMwXRcrVGRe3KvR
ewAfPrum8VI946jC9/EZAPCghcay0DOk5SSFUU68n/AZ9EW+q18gV7+UD81jeu8/1Gv+3l12j9Ue
g6OEFi+Wv09u8KfBtfdiHNSUeASDe7eQxAvBH2JFNlvZctVfg2h5P2z5cwWyyZ9L9CHHVj2v/oy9
BbAGLqcOy8ztwg5kmHl3QxP3fRRCj6eNG2NN23UCxdeY3HoLJnZ072ojau++ycfRziuMKMbwnpRP
1kQh9djHTfIygd70vD0fvSSHg+nlRjMsM5HJ2Z7RBRY068AX8RCaC5f70ija9nFjKpMmx5SgipKy
Bi9IGlXW9/NTObrztKlol4ACMtkuvNlAs2JLWkjKleGF3QzrpgBZj2ggEdYsBKwnzRKIcxgGSF9Q
Oz28ZiFQ3aAulrh3PIAUOiRF3Dw2+FW21OR1ev1+j6NdAZRz0k9T4N7RFG1P9l1tbqHheX75luYy
f8OnB1hVfLJkFeIOrZ4gQxbbYGEM0GBVupvzAx1VWj5ukk+rNn/Jp5GmxLQriXoZVGMi8z783j6W
ZkRvyCX/1n1XryDPCEAovOTVLq2h9tYrdxjMBnXwu1KCO1mBNnkWCXw+P7elQbT4wBZWymoXD5Fj
hOuAgme8+AnSzfX5Uf6PS+m3PWhXhGEChhMS2J0EQ7Wzg4pl+B78QOTjfTHMuIM67JJC13nrIKZ2
+1cSCG6EAu6dqLZ2eM39J4mGg3wJR7I0jHZRTGPtZDzFJrlpvQKlJVDAryW0L8NmYQmP3M2Py+J/
V/Co1mWiDYvZIzYKXNnQ9cV9NDeGb8FZYhqzHOX5DVualnZPtKZhVnmA1Wud74nnXNXiG6L/lYJm
yPmBjgNloJig5YjUk4e+oaPO7MIp/VLKwb0b0L/H+lXxAO58JOt/hH3sRY/Q3Hk/P+J89RxEcvOA
c/8++kFQ6NbbvZwRMPIGteG70F6PUAUwcXbPj3DiTGGEuU6IFxiUi5qxh8CK24aBEcxMJMjYcbkZ
K5Dy+bm79PQuDKX7OJCj7J0MTUZ3xUzWK9aMQMmB/vq35qPjHIKAm1QAw3JnEgh1yyb2ZL2C0uSC
hS/NRXsOCQOuye4xF9+HBBYKDyZ9r/qlBpnTBgegC0q6c6Ohns7ywqkoW2G6dyDjvktexACmCETz
TgzdLzTfNSIibQSqnH9lDX+Pqt2z1TSalT1g1GqGJj217qu3RMN3yu+G3f0eQ7O7uQFq8qvJvQNS
7caF8grEyv07aN0/8k0Qy7j/xd7drb0qNuSb2Ubh1+rbEu366T385yfoKFcnAbzCEqN7N1od4tMw
RmjKq+fza3n6BP8eRLtzK0sk0P/EPJXxMmbvU/v1z34/2L6BRAR4FdgK4GC8eZKfnvtcmElLU9Ht
JZt4jGbBn8ZgLvUZHvWbzJfDjDsEF9zMO61DUQIABi0urX6fG6U5K80nxlsQNP1rPk7dV4eUAoJY
Xtd8YbxAOrTLHIrAIYGQSN6lwwtVFqDlIyfqzfJqd1gBggHlvhrdrF/smgq2GpCsHqMCBFtlVBiy
NdBtL9oFH1b3/edZAOlLoPQEhxI8ModrFXZ23aYOb/cZ4dNTX4o+Yo0okMkEQXNpFZczjefCWdL9
5o8xQRyC9yIEZ5/+tNu8KyoR2u0ed3n/01JMrYCApVGpZlnj2p6+5mb/PNju5Xm7ODFXcCLPTJfA
RwBvojm1LLRaVPtNtQch0L3KaLnJCgZwc4eaAijMsi0p/J9/PiRWFlYIdkZEdJqpjxyYSjW5CoTW
YB3Nkv6ngUPl2OZTa0+3Scf7P3z4sbbzVv5zQO0SZi6IeIXtqz3qJ9laceMpLDwVkRHtWFImfxiO
YLQ5XQBuUKDEoWikuRlWUHssNQe1D5OMQKahYQ9eol4q7ic/ZNMv8ZboXs08HDiOgNDGeEBRaMaK
B4Z4PC3V3vXBDGSPkOhLQQQHQvs8gZClCBaiyCO3F210gNIBqQpUG8pD+hlPXVfWUIGz99z/Re30
wQWHZ147F7kJ3y2ZpUiCa6KKWybqG4ctJeSPzglQdOBnAIsIMCrgftbusbAJXIOh025vj+xtcGR6
OZppu1Jl+xLWtojAFuxHrF5iYTpqdcCsD8adt+HT/akST/FxsDFrZn0ZRmeTufa1Mgh6UutoqtpI
Ao7byOSSKQsw2MFGM065cEfob4Q786agCx2ItJlDVcfJNDwwDTr53t7NzSCubLeMlBz/FJP5MQqM
BilLyKqjreJwphZ2t5nb1PbcSMS2LGwOJw89HOcvgSNyv5lYF1U/dIOCd9s19S4cP6jsruoMej8M
XvdMigDqiIlKzF04JWUF/fjSey+ZRHMDp1UGGXLeBmDE98v6KQVL5r3Z0GHLxvYylVW+mVIT6jLM
YH89Bf/Pyv63uZ3jn6yB8Xv7/g+m9bv34ud//W3T/Cy/Z/+xR5BxzMOO//kXD7th2c7foVs/00EB
WOd/3OV/EbEjFHD+PlcSEAaZEGv4QN3+g4nd8P8OrDuIDtGyBGkBJDJxR8qqa7P/+ptB/L+DvRMg
MKCCbfyJXN9//+cBB4HU/v2Zk+CjAeh3ZDSjfWcdjLn1GPYMuIbmP7ZssFoKwOGtol2yEXBQrlvF
AJLtcTzzRvW33dCqtWW1QQSyremqK6tyTcycx6qBoBZz6yFGtAPKGyczN4bn0KibeHElPBPS5Rnt
nmjhQVqinF6aoXsWI31XbOiekrxztqaLsM8w0K7waTPmRU+r8vO0NFglpoV7AO81Gik9rB7et8ND
qkQaVjgLwy2UnYJLMCCabzVSNiDJMrYfH2oi3kglzfaOR0eEutVSZ5tGtIxPwBc4Plir8LiiqKJ3
znrUC5ldW+btlPWb10CM5R7d86y66HNjXQbNsLGGBAJWqUPS11koqF71QdJ+MSerumeqhFRm5Y3Q
mm0raLsXOWDUEShHy9euctl3kPQUO2bn3ZWypW9Fpemyy8FWwG9kE7tE84Fz0zSignZrFUrIXXVs
kJGQkGmwCA/dCKhW5uMSXkqOaImzj3njFkabHdiOZ/o1zX1pRNaNlmiG28IN7QeetmKKQGBgdFHl
SPHLohkoV3rO1QZXH2BHg0qcq8FFOz8RYWQBlwQM2liwrz6SH/3CE6FFgvPX4TzhOILZEVIH4LY/
NAyWUxZyZZFbBvaW95Jn0B7yIbmzdcXoQHhZueM6b+x0x9J6uOI9iOtWDkEBFvHvAEI+BMa4fFWe
LEBXDt+u+bt8qBjCStCpCCdXD6IklaGXN1LdNpS9tXPxqw+W8bGHFe2PUdC5gLzL7KOgq1p7u/rE
TdHpLqZbE+HHqmkUnCHHwNl1s8dciPYKbsX008qIsc4mE2jTghvNpqjb4qngVUqhXtJyD2vRs2iC
/mcfgwcPTMyFbWztdurhoZYCLSShz+48sIHGtjW2IGkug/vCApEaJHHC99GtQIExZCNgk9KizqMz
BMWbXzRv1EXtZp1RENejTzOLnbZsYsVRro4Ar4cskPSh5jrlnvgBw8tjPMN8yYE6Yb+4NnD1ogUO
bj9qSIcW0kyKVCwbIErdVe0ryUcHSqZj6Tb4WNtYGRWVmwQFNEeyGiJqU+c/epkoQLzhFzSM1VO5
shvGfyzcaLNhHlzUuEV8WAd6/hGeoi/s8LOklG2u6nC8LWuQMxvJRG7z0SvihNjdZaHMaQU9GXU5
Vb16maZKbEbm+hcjz4vXhS+ZHXTtS+YmEZBTAZEMmJXmYkLEMWVlbZi3xlChiplwNwULgI1NYtLp
4hCe3oalFYO4R2WOb4jmGhJVEguYD25Vr3MPZynqxsGLz3/ZoauPwhtMG+4fGKUA9AReev7wTz5o
a/M25W3S3/t5+V4TLFPgZvnKBNvqKh/IQmSon9iZXQa5S6STICMF4hBtGYzBHdC275n3crDFV2fg
2aZgTXlxfk5HLxkCdrgIIHhAQAEvUAeZGQZx806k1v1ogryyl9xYS1GA/CuBjzv2qOpC9u6t9hNI
R4PT6o0VqlwKaeapfN5xfMPsjAAqBVU0uDJaDDWFeJBl2Y333RAOW1+W9UY5plz7BFaY+cFdH/q3
gfTYhY9uObRl9AmUOPO7Ar83qpIQQALT7qdV4iRLpEpa4DFvOlx95CP8ANsBqij925h0O8ITfh+W
llp5rYNLp5iLziPAchODlqiXi2pdZ637QGVTrFKrc9c5B2lND/d4wQRnd+lwpfA1sAeIQuGVgW91
aIJOWg5DYdr83iosvnVTkOWh8c+Kg/gOKRPv0S0c1N8gFLO0Rfr18LEMnwbW4i+kjjqbMJPfowmi
iexamuvBhBgZ4gTxnAgQ/NISPU+jL8x1V0P7l9rlJmBhumSvR4cQdJ2wUxBdwTkFoY22AkNuOUM5
GNm9XzdoQYJXHNdD2V4knV3dl6ys4jQDgr00khJKc18rt/0qUb0bGq99VnLy9wydm7feNEwblfGl
bMDxcZrZRGdjRhEAD+BH9P7pjugM5JASn9F7O+2yeEj85l7Z04U7eOm1xRQu+cbs7hhrw2uA9VDB
T+slWoDZIg9sBJ+AbjQkJXx48fC8D20koCXLbEiE35tOgvK5az446VitEV8nl7K1rKjqkuwuEH69
P3+XnNoaAFCQfZnpsRB0HA6M7nw3LaYEAwtXbuwO5pEVOV1BLSfbIEnCF2yB6C8FmWcK9my896DE
BeblcMCRs6J1Gsbu3ZADBJEwdSk8SL+movAuaSvGqJZQfC06KO7NvYCrZgroVpmQ0+sMYVwNpnoT
jHWbsRHl2u0VlCGRAY1NVjmxqpPxTWaFF7tD++I1tbVJPTtdILw6uWZwF5FDIsgMH3lMFK3ADe3o
Pek6ujZye4opZ6/MAhmrVTjOQuAyr8iRbXgg5kbCan7PtBULBjPpjImze5H5T+j06Ld1EWRoP8u+
VSy8qUJ7CQqokUziAgWLpgktO4JAKURDqxYBujmdeGaCBpy5DdIICXk15zyNQg8FANVgaaB+C47d
6iEM7kK3uqOKtjdV220bpPjWJJIGVv5PDRW9mogJZp3DuWtTOyFl6veZUeEOseQQrJzKfyGkv5/a
zIqnpFqSxNFSLX+tQICsP/pAEa6AOf/QTEEjn7fd2NL70phcvmrAwQMuJzclJsR4p+YHdFz3SBJv
oH8HH4cTNKpSZPjkypTZtO2hMdhGxL3o09F9Rv2Uv2O53SWino+vODSNmYceTY8zeyB4jjXvBo53
IaiaGMDehb3rB2t6bnuVXWYh76C1jBQ4NKZ5xaHijeIdQ1xF83Xl46zFlsfsR+X23Z0Vcv49QJ0D
qTELmj+59DonJrK0b0tg/25SzxjvS+6S1/M7+sF+rX09kP9Qww6R10B5RdtSP0gq+Pples/LcYoS
EYg1R/XgogwnsqKdZcdw5cmq6CiJ0zzfJqOyr0cJ+WAvscKLURFIqlf5RSMg20w6lsWmBb3OGlUU
L/P9iAS5uiKGAizTaFdSWtOK4j4NhySJncYLo6p3nRVC35/IBRtXbvMQeGX+CJLgOnacfIgFNx6H
vCV3WdkMKzsf6gsFidqNKD2+GtsQUpmctdugQwSysDZHZx5NBNAHAh0S+npNd3Y0Pz1JxpibqT9M
xn6s0y4ihazj0p3oAnLm41nRdwABDapOaCiHh6xFvmEqrcoaivRe+mKMHbf2L0kJWd4cb1HcoM0o
qnPRrqVhTY/gfbJB5km7HfpNn7KknG7ROlhd8ZADBe3U78Qvnrs89GO8s0/eOHxNVJGtp7RYm1Ko
rSBtsk0IkjtOjy2BUJ1YcLSOvG9A/MAGhlgZSr3QWddmE5jd2MCijL0toR44NYTvwyn7R3rzIF12
No+EKwxkIUilo+kfNS/9ckyMGlkm0yv2lOJgJb0PpzYdEB3b5c6RLXoKMn8DorA6Dgrz1m3cYuH9
+dC1ONw2fAEmCKElQCXg4R5ah9kC7DiMbrGHCMQTrbeolRvJGPnfGGTgReuvpZ9fW9M6RNNwMw43
tgi3auhu6+xXSuhqYOFCpkLDWM7XJb4I9T+Qhs3iL0eKioInBgo4xX5KW/vCRvk3skZKNhObpdnz
srhGd6z51AtR4NKRkL1uvWllJlDiM4N2XNtD3seqmtgPA9Wlq7EwIDyUumDGBC4JDlce/LGtzI8J
ghd0swBnrN+cgBY4wsqdYt8DOrkelVQrGgLWdf4YHwVJWBakcpH3wjCgU5jdvk/HmJtgYRldu9gH
WS+3eafSFbdsGSdjFywMdeyUQANvdq/RfmDjr5pNZD31zEqFbD/RIo3JCJh0moC7nfqErXLbXNrx
E1P7PR6w09oDSRzGmt6j+Z7x4JIGPe4Au72WeXiROda6trPbMqivuF2vAE6JqAEd5HKr7DEKenGV
DgvewVGMRZBIn18RpNOh3qa3X6dF24IysuH7Ok+yqHaRVXIYpB6rPrsgXg4fkQZtBDffXTFjSNbn
t/mE+YMHEdc0gn5k6xANH+6z2/QlF+7A9tRxpq3nN81jMgr/1rfVVQbGPND0EftWOUYHNIbVAd05
QjG3NNKbspfAohm0HK/GvLEuUlOGUZmAsd2ox/Q2bBm9aa3k6fwHH4cbIDwCVwSIRNAbh5rB4fdW
tZfYNpJoezmhZRU7CBh2z9y4BB3bKuXltJG+sauCaqmt+ESshdQFVE1mth7kDuz5Dv90InxeKtgH
CCKQwBs3CpxnfeBMz31PfphBOn1prbCO7Ma0V9BSTqB64BYL7vSx4eILZkuxZtcOBdHDLyBiQKtD
P2X7UMqHsm7IHv2OYPYpy3JhlY8SyyCDwcOKqA6znbsntDM5MqZE3VUYaqgumA+aBiPI7dvOqOS1
X8i7GgwZd1nfxTWIHMFIGKcNwHVI2N91kPNemPeJPbeg5w7NHVx84KnR8rxE+d7U2SPd25BCRWN6
Lu8CL3fvSTC90kZeNF5ZPJoFZws9JPOOHj5WcGL+AqLDxQMk/XC9wV8ghE8k21uJ624NDx0OIenD
+LxFH19/2M05vYCsGHA7OsMzYJ7JlNtltmfN0F+GLFUr5Pnq9eQ5j9IaF7QPTtgQbnYHxXTkO5Fg
mn/+yYod4eUKLTFsb4jwiZdNvhkn5C+RSFCX5+d1HPwhTA5QwwaCEDw1eg2gIUINEoxU+15ZP6oW
/ctWQpoXMPR+52Nr/gCyaEkj49TkMCjoNS1QDIE743BylaAFUQwsJxazjRvPli8pSHAvuGf+PD+3
E3uGjDoKmqCXQACjdxdl1dBPEm/zTlDSb2reehceRScEUfX1CLjSwgE4ES3NyWnYBlyUGRWgHUer
5glyTcTaTVnp37rEajZBRqc7VJeQ8HAp+iJZf5Hl/nSDKllwJVAreg27Om6o8C+bLCEXTepOqGU0
fvq9a9th29XDLzsb8gcgN+SqmHK6gIw5sf+4qmYjgwsRYlcON4NkYKD10M22axrfieu+ZvdG5dy0
PpzNsjEkeh5AH3l+X04uFKAGKFIjXYn0qXZkx4TWZdsJsnPzcgusyFUrn/Lul22Qn3CoLtoMlMxj
EjlFAbXhsI1YCjrF6spJtrIsotztn4PJCHHHeCsnsS6Y6hbulONVQdSIjMiM4PHRQ66tSpGADwlE
WOmeVOa+68IHqUz7TpDgxjGb4kGVIltwr45vsTlOxXGYgwvkVDXbqWsJXViRpHsk0lhUhWUApnOr
255feQ0oNPvRB8PoaYcSHr+qPD/de2JDmjbOQ37VuyFboY736vHpdQrabZEaN40zfINcx1K5ZPED
tJV1R5ratA/TPaxjYygAdFwamhGCwk1Xk00f5rcGD1+L5CpBU2URTksiFceXAtwSWDtYG3B3gQrs
0OBVInKntyvcPsIGZxUoIIux+2WlEOMu5Jfzy/2RbDx8m7DiSPEgk4eazVEBjbc2o5SY6d4W7MG0
4ITxGtziY1kQ9FjY1cYZWfMLkUt6PSejv1qmCK5bxysvHImrOIcIYAQ3J7yRY2r+Ym3tQbqIGx6L
6kD8rGWCHHs3iRfkF5QEj2C6NfwcjIKOMxTXRphleZyAozEGyyBb05SAMG7g4y0LsnBD3DG/IwGv
N0lfeN9sQ/BVW4/JKzjFkpsAm7Rw1Zzae5woSDWgkAcCcd1dSWzRhXlN6b4D/OjKK6afAI6Jq4QY
G7sn3ZXr90jATxSZLT+t1igcW8+1XV+c35RjPwXVTITVCLGhOAM50UMDaE0HCd/GyvYuzBAM4vmv
cBJ02zcqv0GUI2Kr7X4UvDV//fG4cCCAvfFnRUk8fYfjEvBUpqXs030KpdaIwdG/rzroMyQj2Ztw
4i4HcHFflKz1F7iVT2RbUcZzTFigB5cCNdTDkSuj64RATWFvEpTugCL81SYFiwub8HolUjTj1Fwl
V2FtvJhDG96PZCRbgJ8BSGizbO1KChxO7exY4N+fX5MTHizyirhfkQoFwyy4oA4/jRpgQEaOKNyx
kLzXyIWs6i8EZXig1qHunA/5o9fmN52HaFOR4qrz858SbKq3Y54utemeuIHnjAtSnRAMAyZ7tptP
PleFvvHGg6QsdAnz4T2spjwy/SlfsIJj5wd1QzwtcH6Q+7b0WlDFKZK+kJLaFVW363k23EgWNlvV
Nx5deFJOPGKQjkS0ihQuLjod9ErKyaYeUcmuQLptnYc926QiLSPhe30s7Kpf8ZosURKeyB3hgGP1
ZpE3yDvoO1oKQr0GTVhojgc3X+Q0jruSFYjzKod+BfLWj4rey7a8G3H9spIkMTpY7+0pyC5CRwjQ
kzZ+uJJtbVxB0hk6THVg/pKd87JgefM9r13NgMghN4OTCCkTU3twJ2WIfjKLYJcqr7ioiPCAC57Y
qm1I9wUXyHtp2fXN0I7mFb4quAwEFJxZl31f+I55nMPvmAUoHBRD4DuiFDC/V5/MLszRwdOKpN53
U1l/8UC8cokAksEVa1Q8orYbewjWLoiXPBvOqNY9/Pi4H4dVbQxlXNTjmgzMvVEGmF7bidPNUEMh
rRwH45rzbIlPa/6ag69F9gHeIvChoFAOwA96+LWWi6x5hctkb4qhW5lDg8x/y57DaQpXwxT+sQlj
ODDb456GMwbHWlucHKEC8Kd2ihC6Y4ALTsVmMAIRB03JN15WyhiPLl+4L48ugnlQwJhxCQD77+se
QgMT9kHPmO4VMjEr5KY5xECKceEZ+ijLa0s5n8o5UQDae8ixHC4l4lYQ4Jl1uMsl2yJNgrR2GYGe
IOq6y5CCISC14yLdqu4n768r43LIzV3fP5OqQp2lvjaGPE5BxTNQta0E27j1M7RcI4f2+NNZ+Ngj
gBJcF5xpeL24vDxggbSETlNCVkwUlbFrUThY+0UPPvCGbec46Al4tfyC086IxyZ88EfpXvUFKJDL
/+HsvHYbV7I1/EQEmMMtlWXZlN25b4iOZDHn9PTno+emRRkm9gE2MBh4z5SKlVb4Q+LTu5IHOaPU
L1tHAYD8tHJ67u44bIFYLlaLfBlB78XvIiOP+2Ecg2tLN30fVL44BiRJJzD9SCeb8VEv6AaTMgRP
thxFB0xU+q3eh+2hAa8UuI1ttyjp8tGaUfwJ6EY+A7uaDu//zLtTo/O+zfoPFGrngs284/4543pQ
VI0SKurLSGt+n2Y/A1RKtSkDRt2n2/fHun9SZ9I1w7BYRPMUiBaDxVNMtEgeV0i26VW57lliwM4z
6ggbg8I6h2atPszxrp7b0QPCFDK0Yvmn1goEqek37t//QffZHrqVPHQ4Nykq0NQlBMCeWocQRHWu
rV47h6GtJ6QC5IAiJdihlxYVjMeqc77hr64eephJOysvVWkL65E1LIf0gPKqj7hrWX+0QQT9KkqJ
ajDcqarcaW3gu6Nj/wUdjLL6+7/8btn44ZQQ6cEQxSt3aaoeYyemyL5+ncJ+Nw3C2khq/kyDjueC
BtB/HwyIJLUsgpB5wNtlA44Fvaky9Gsax+PFNLJs42d0GxsMLI7oLKgr493dckyO4ouOfRinlL1y
O16TsQHTvmVyGMK5hYrmltXJa7fcm6OwC/EWZyeCj7sdJU3NorQrU7+iZjZsuqIEgONo5UpB4bVK
dXOXcgMgRcEzKmN+SGXpdhhwyREqiYN1TRW1u8hS037K46DftnVvvNhaJs+6UGQYkTVJ0IviftOA
bbR2vQQyZtcqrYLoum5215zgJHCncPT/Ws1ofbXH2v/QtxVKa0Emm407B6ybJKR8QxYn95nbDZW9
Uy1M7604jT8BrAbjI4a6rtyBlP44BoNBqVDFVlse8xgfWsdITxHWu24g8d83QCaLH07YHQuZMu7G
8Su4tVOghoVbmmhkb6IuUbc0SHweQLCOMVZrVq5Iza6IB2Xv6wkg8yIQQ+B2VgK/iGcrWDnDdyeB
lwrWHYBA0nK8TxexMVnLFLaFI191kYldDeAWobta51clMdC3VZPgV+ryzYICYMchDBbnXIdBIPZ2
QZvUiLsmwV5W6eSzbX1TOu1709oXESbggSs3iM6l/T0Px5c+iV0FQHUZJUcN7Rff2VAw3alac1Tx
FJKsP3X7N9H/0BSmV6zSFxZuUSb7hq6y8KVtoj5r9CjQDXgoaCRlFO1S6ZPdjQ1y+sozgov7XMl2
ciJtm36lP36XDMyznKVTwIRTOFwSIVqC917uCzwgx45MX63qyxCUyW8xdR/fv13eHAlOwv8aI7R2
b79nH2hhZ4f65HWRNX6hyf3Azs5OU9Mku/dHus82mRQF5dlUCi7CHVcJRKDim045ebkxgH7Uf9VJ
8mybAAHzrj6KLtdcfWz+igqnQqN2kyi59jzKcdhvC5sCvlyu3HT3WJv5F/EoEkeig0RKdDv5WFWF
PMr4koa11WziVtVPudqFrtXofuAClyt2lTqYhzRR7EvUpfRqzHOdQg/QBinbWgrVks4s7CdLK9Rt
3ifVSsP97paEnajASiS05jdyL9/+wFwm+bNyS/GkyYlOhl0SAcb1dWVh5mnenilQeBxkVoY+CRzE
21G63mlgO6g4CpP37RW172OezsQ49cSibhP69rc2d65a7qhHMxHDxp9kMHIwQQ6mCKGFNkVrPXah
/7sPZ0SUECFLGSux20l6urKNXhEoi19L5xCqEU8icGR7EcbEkV4oeii1nmXyCnZOJA6WLox9is5g
SeZRJ2fHkMZHgSGGW+i1fCCDRxc+Q0TaD7TqmqDUdEi1yuSWAkunDBlaFlWFC4dSteMmLJC0mJQ2
3XQ02F2MCIND11qS5WpBxpRynbKZnCCGq+fpwdGmvZOl9a9YrTFgBgrin0rDD7ZZMzaHzEky+q49
vJvREnvKCOqJfd7vwiaqtsOoijPNxz/pKNpDV2jNBzH29h73v2d7VBw2YqGI7/0gO15T5Pmehv6w
8zvjiVf7UmuRc2glFNLf3w6vLOLFB4b9gZzCa/JJhHa7HYq4EnKsNYNn5irPm2M0wXOAnWgf+BMI
+1Le4h7yuVYi/4nuu+UJXcfaVDbFtZpK29MKss42tcShDIf6MOGC8tC0IdyJOhieCvAlD6MfW39w
FNG2FPxlF1fd+uhQfV3Z2HcZNL4wc/DPPyB/KHfcTqQzh9gYw7DHtKZXdiHWLFu2b3eoMkX+w+76
VTYCKchm7Jp9PFTKGlJhPjfLDwkoHy1WrOVmcdbb8dOSHkeNPainRpH1WZFqcM/WYJ+HnoiUAGQ8
KJEoP7VGUH+vJbKUFsWsWvF7N2jtNW/Y19b64tfAgAJyhej1DLxdXHZjoKldWzSWB10uOslmCc7V
ngzrYg7jy2S3cseva5BBizqNUntU/0jhfP5S2mR8oeFQf9Q633RTgsPHqJKd5xIk+8OoZdaTVKfp
7GcW76Fipa5dyCkMcTPaN1PU7cwhILVxRsihRR3SVU/1yjipojG/AwAPP2RFUTgre/guLJnRmqDQ
ic6ppd21fnMtoORZ2a2noZKIolAdeWBuogMIYGVTlX21Uhm4T4MdxMJ5rB0wxuBullYYPdj6AocG
21MQgdxbRTZ9J4EIHoVT4GQSV/I2qpR2z+7vDvowlaho693vNrTyH6Dwqh03qrpRMUxa+RB3DwgF
BAWBP15baop3mcrYaZGeYWflFcgXQvbLzVOh9muSJvMzdLO16JrMyTa9YtIUfYlp0pQsklUxOZ6j
No9drkqfG7U/QxpUfr5/N709EJkiBUSQFMtGapSGRtKFGIsi3549ogmZbyw/rA9FrUYrqfl9djqb
61B9odv+WiSfP+0/uTn2Ldpoq4ntSd2Y/s6ySHsmB5W/mRUeMU40hZdkFF81CfHEocznADF1PgTy
aLgIvNTfJUmKQOYW5nFMx5SnRYq+mrnUHXuS8M7VKCkiimE4f97/Qndv+SsTl9a26rDxuQBvf/XY
JjZenY3tYTeBup+s1K4psBQDgdv1l9genUfJyMZPUxmvOffclVwYeoZszxQmWLxLabcuN0ISPfxq
7XaKdnL/Yg2WvO3ReasaM3Tj0V+rPr01WYujPhd5wPYvr7TKCIQWx5LtcTrj7dRJ5rYrsuCJZcXi
EBpceLHpLTWuGQ5rFab71JLpUkOHqgzKRuZX3H7poYqcMM5r22vEqHyQMwTStBBBh6my88e4a5W9
qH1nP9oV0t+BbU9bI1HyTabVAUYxJWFDUHaX3qho1ZWj/B1NTGgywpwQVZnalDSyDPl0E9TDNm7k
y2Rg52VEYYc3Ka9W6I+4fBghik4TjMlj04TWKyMh2LEJGrcPx2Tf1dXoSRhlBhRzsGuKpKbDbghD
+S6VdLfApGByQUmKYyULcQ6nqdgYEzRd3fZPflYWpyjomscIP7FNXva65lLgEJvUHsaN2crax/c3
r3K/oJDPZ6QQWT98lKVnI75tikjaGLc/STPwDeogDWLJ9CjSCfMno1HjTcOnfSCm/1Q2ibKJGlNs
EZ/pTsSKH0SjRrtQyToIoy04AT/t60fL18VOVtQ1sML9XcRvBaMA9pHCmrKUcVI6s5VqkdD9QkTn
h29nO22CPB1M4uX9r3L/mNGEQKFntnch5F0q3AyTKMD9NJqnTFeCVUCqvWUdG7X4OJrKSsh0/14w
wAwc5c0ErLa8YK18yEMtMXB27MPuSakbY5N2g7T9zzPicWaRKKUDwVkCfcxB1ekiSJpXjirxV9di
GJiGP0MdfwHLB3nw/nBvTAosO619rnIQOEtp31JJW3yL6FNOUk+f02p9Wmp+366s0z3EkCIt80LS
Cz9C0CGLeHPMq741yQ88OQi+G20IgH70If7VchO5slk8iHGI9tOQVDu0MvRnNYw/vD/T1zjj9iWm
pzfDRIjgwTUtLWzxqZ96pZw0r5nieKelSX+cMmFfG8N/Bk4xfoORx5NgVHnyWSnMcmNStR8cKNZt
NGqPlRp+EcbYP8JgaB/KsR/2UiPbBw1l9b1T+PU1UPLADSe9O/lJT+Guqx/GRHeboIIQXavFxu7S
hyiGmpMA2M53Fjgat4IqvK0CEZ6jTMnXYq/5ol3MGfET+hC802TLyyS5CseycpxW90TaonJvWcMl
yQmxtDhRvcCyyy+V5FypSHHj0SkA1qBY3bf3P/xdqkE0AH+PUIskGnLqopxphMj4VKmmeTbkpFNr
GJhWQ698yFO73SL39qMxmmwPWtkzy1FbCVXeuIlw7Zr7buTxAFcWkX2uqJHorULzktC4qF2jJm6e
YfisV0CS35/nG0eJzNsxwWjR/wLMefvoKZYYcZjPbS/vR/EzcLLvJbb1K7v4rYPEMhJHzspBbOL5
Rvwn9JLMQpYkLAo8lJwh2CS9BMKR12/WNKSFVEcXS+py9KAy62Ck/p8yhrfz/kTfeIkoCsGnQByK
UNNY5G5xJGl2q6WOh6z/RdXHJ3VM02eTqvVmLPP04kQ8iSkmp+8P+8b3hcQw13uIp2clltuZT00t
dKqNjpensbIvnEDZBQWOov+PUbCy4K5ns4IRvh0lVdIurFrf8SSIp9dEyBdNGZLn9wd5IyeCHsb5
nnnwc79k8QmNNnDqdjBtr0i0K11CvEch8Jy1sCguhamXL1quj4+61X2OgkF+NsLU2Pu1Ve8TPetP
sRU059ZoVh64+4OqUlKdbV9wTcObZT5L/2ytUhnpGYHLwmBu/C51dfMQldAHfSfvok0kN6hymT3s
8Igr6Cz5ur3yFt3vK15Xh+E12PN8/8XWrmw5UGKFrELHovHcZ32+rZtSuFr8XNaoZGfZlqLlGrTp
PjSHI0BgNfdbUCNYvkxJKGR7LBXLs6b8axJ3wM0Qjsj76IXW7Q9N6rqVK+meCU+Vfubbqkxx7gss
Fj/uYiWoK2nyiM3aw1gZ4lA4E/pQo189Kmawt+xKedAjkW/hKqQ7G+uVbQ+OYUPjfs3D6h57MgMT
iNShqMyCqMusSJaKngSV67ktMmOHaz21XFtE6feYzspDnY2F12S28lt2Ahx4AZeMU7x1hgGoEQRy
7bMuo2Wj+lO6K3U5vBaaRilJ413/zwdThazO7yNQ4eJbEnwjkVZyqRJTKrowr6aTPSZtG64cgdcC
3u2DqRJIcoHPjxb458XaADpuI4VumRfkKXaqYYhdSiSaYZ+OzUMYp9nWaKZxl7Wyune09kM94ZFU
6L7zd+WGeGNb8lzi3MzGnMNB7fYw+hICeGohKV4/KvEpiKb8VOgGCRAlpAjleKnQv/vhiA5v1saH
pLbGq9DKUwt98FsdFPajU6AYQ85XkdaMGBOfAjVNz067llXf3xqEFsjZU9gBCn8v2UrDt5YixfQm
VZr+BDVCRXmnYDCju6NmHcMh+pQo9fQ9R2NqZUu8Fk9uV4uxZyVfVD1oOC+RNVI7aVHvDKaHk4JL
TeTSlFrhxg7SVdJ5mn5V6e+yG37lke0CUDtlZnu2KUi42UScB50Fv5gherSa2u3sh8hEVAADntpA
yNFZ06e8D0TYu4gtAKFF7Iq6ye16hmEONjAI9afQ1v9mnSie0iQoto7ehaf3t859TjRnDzDg53AH
3uUiDpGDqJbSokfXXUHer8RyYN8nVr6rAVzs5sR9JRy4b14xFhJSYG+IMh2YA7dTM+SGhkiTaE9V
j1iHLaf6QUoEnF6RmL/UzDHOZpmFbj/H+0Y8mzr44Y6SiP4xMUMJh/DI2lddKTZ5ZK4FDXfqXtR6
IIpTi2CDzJChxaMmcbvno9aYXuA/AQooKpzZx/BXqH+VUmUrEDjqYvOhy7ILbuPDBuEbN1Z/Nsb0
bAb1Qy0dTRttoY+S9CGQisF15KdKfRT2s9mBuA0TEnFtWzn0xpFbGkDhDvWxyQ+dZK1t9jciP2ZC
FI3XrUrIsFQ4JbmfMpN/KLCFn8NqNgeYKszTorZ4Dnw73tZodXxtTaXeoABVHOpCWmHY3N9JZBLo
UdEweM0VFzsLtS3VCSJT9cxeKJcikZ7xcd+1vf6odCVoP9F/en8rv+YGywPOrgL4DNgPfYFFSBAo
jVmFQ0A2bKRn3ah2HY2KEC+WuK53cftig/bXJSDpsthPY7ZpQ6CRZn5Ky/xzIJubcnoZ7GIjG+fQ
v+S670ZS4Y3DronDjd2ox0TDHQgb9ax5ef+Xv/GQ8K3gTXGNqGAll7ZXpZxbWRhrqkdaPTyFqJi+
BN0QYaFTKxveMh54qwt2hi7Jh7rWjZ0vVLGtJ4Do7/8S/Y0LmgIPx4ADSu67fNIGVWTYt6U6um0T
uAP9IcKjsEjVayz6nRO/KNFz2kZbWwqPJTKUHCKQAuNOMsodNaOrE+7VULp2xedBOoOcNKrPkXSo
DLTh7F9CfjLQryuueIx8NIPyWDrZsbfUzyI7mbLEvxJ4VlTvIvmprajOZTRWghAgRBP/8lXjUKrT
M5z6D0mGo4bR0AeZJOtz1jqPs3IAqcsah/9VlHexo8iDXzVdqLBANr69rMx8TlaLTvYqtJl0iWt/
8l0z/iIN/aYl9BHWdYw+UvCraTbiJKEJPKQu4fB30r4M+DoFnUc1bejDfRHAmodJnWfyqbW172jh
ma6VJc/oOXgTbmDNpxxZIdk4vr+gbyQPiEvAjCDF5GrTrDnp/ydORzcG9baqnTw9NKZLKKlIHpAt
XtPCT/diUpNDVOf9Y5v70UGWKh8wepyOLnzqdisZcvJgdUl7CoPOXiMr3KdoABiIJLlpEa4zl4r3
fRdrYwEi2BsacY5w73OF2RtHxU5sd9IsieJu2nwnEB33BHHdryabxN6YItl1nPxj7qfD166qVy6R
ty5Omr5wa0Ex0Lh4PSD/fK9+UH09SqC0EQsp51pXvxHehgjc5s5zl4biYJpY8GiVCkaNSvPZCrU1
OcP715/SB9KBMxOZT2MuXv9OciIj18B3BFp8VJAJACMAY+thCsO1QOOe9zyXWSjqkdMgbXzHGDF8
ZPu6xh+92h67M2pbl0kvk7MBbe0xiFGiK3toMrg8h98CwLQNKKCUDduF0wOvcLrNooRXsdBE++h0
qvLDkQLrqFaB+SyPk/WoCV9eeVfu2+qUEtjSYJe45lVE8253dKvEwi5LZ/BaOT1Dqxg80dD4dkNZ
pR4oDDfhhnbNwdKfa3kMH2RB49x38JRvujg4I0QoXNUOx6e6SgdPSSP7qTcs9LOs5oJTULkjgzoE
QY1+QVbG17aRfgYmwiwrV+1bkRdqF4g2gQ+wAYzcTiNtJx0QW6s9RVW6RSTB3wLj8bpJazdOoa8M
dn/WiLrIk+ljAXmyloEN0D07NMpSexqkVtmUkmZty7r68/5dc79vYf3QLuZOIevhQbudURyNUQEU
NfF8Pcy80q5fRuEYj1Nc/Ofcfx6IFil1LZT35UWdDua73+lqnXhWIGVHp+x+V4lzjnoRbXolvmTE
/m4Vp/9Zxgm4ukEzEPIKUFl23+38utyPnUhOc09YTvBZm4xv6hh+1IsYMItjt8c4zP39+5/0ft3m
IeEBaLOryh2XzoeVbaVTk3tSYJsXZH/US2OsgaPuI7UZAUj+SrYBX9RSb+cl91qXovJBrAP0Yxc1
o03NNY92lpmq7qCqgyslXbxyjO8DjVkGH4Uc6Gokg0vAo2VngY+sd+Flo9EfeIKll7rQ26cqsn84
lX6hPa5Qg9bGS+5T4lg5D/fcANby3+Hnn/fPNS+sSJqiuC68Sa7cLn32k0cJVFbfYRPY40AlGx8x
aDjqwN3z9mdudxTT0A6qsg8l9quF8akkdo+bw1ReOtyqKKt/t4vq6gQC8y/lJXTW5Brf2gnkW6i5
0bSHQDX//Z8f7MhZVtijwKG+R6q58R11Zzv5mifbW1uBjgv5D08gl+viZMkyFGkjlAtkcOLglIiQ
jxNnn0c7zdwxaqurNelrccAbYyJdBHuc69xmcoulUMvRrCfTSL25vW+CftWN+sWQ0q3Qxl1U+psK
EeW2+4m4xFNUfEgd+yXvpA2P9xnF/auuhYesXzsT97czuIQZbcTWBMi3rOwOUz62RaxkXpT3XxrT
yqmIyOZp0lNUNcpiNS2+/wgg8LidCYfowXCx3S5voValYM6tl3R69iVOkmBflfb0WYwqkCtVwE1P
9Kh/imvVPzW685JxoD9loiQastAZrHwwZq5jBtpL2mTiFBXW9CN1jPDj+xfSG6nKDKDn4iU+QjzJ
XFwWuTAAglUFWuIEL8faUv1L02tmvdHN+OvgNFc/q/dVTonPVSQz+1ROOJDn5Bsrb8D9ApHY8nIS
0YJJoxZ5+8EiWwn6pAa9KFeIk2pSL+3b2ikPeWHQLVTyNaW2+3oz4xF0zFclPeplYwrEYRnlULI8
0eHYrqZlsTMaO3pMK33f2INyyXt0BVoxRNuVLz7HM7dJCBgUGqJg8OYOir44k6o1aZLdWa0XC9nY
iaxWD91oSGe/huGRNr30HAYDlKGiQSINSu83wV/BSAjDm/yi3vapsyaX88ZuJT8ECAUoik2wNDOJ
sTaUU5o2Xtqo5pFI1j8bRplt6dLl3wDbOrsuGb69/x3uL0DeCjAxc+HZQDJr8fo2Y9CXuRg6CuGk
pLYSW5tJQfPs/VHuYxiQSq8kEeRO6T/Of//nmo1KjDaqpCo9xDJq8INpfbCVQn6eQkes9FvfmtDM
H4KdC0CANb4dqmiScrRtv/AGQdzgg2mhJlRNK+/sa0vidvvM1F/gFVyufLelghV8UNKZTPafopou
tDkm2YkA6pKlhrlRsYjZFbnxsxj14aFDR+6P00Bp1ywy7KSKYW7QRdhJSVpvTGP6MRAZ7XvVFy4U
eg0tgQQ56MJMd6PU6b/+60qwr0hLIAyD/aRmePt5KrOxRgAU/hNu8tRpYnh7uZnVh76ifPv+UG8k
fQQhc0Aps/Zc+YulqFPUfIHDlB5Ujx8NWd6LqDp/18cBhuDCdtyEm/uoyRLNe3uatRibemXjzUP8
u0waDnaEXiZVO4eiwnK6zdBaVWY0zRP1Tmnf2yLYCWe0P3d2Io59nItjZ9S114XaJe/wKVz7BMsj
raHkNN8w6BtztvQlCkuMwhKF3VtPLZLPD72tlidRBvvBn6Xe5GiXRZzqUNMncvP4m2hN/yR10P8a
8o2XQuow/UnKcD+G6tfBz/pjLpR29/4y3f1EPg2JH+VwtjGP8nyg/jmbThDAGRl1ce2c8nfY9wY1
F7s6yUace1oFYFYTWfv1/THv+m+zcxiFVGJUAk7+YzFokCF6Dqc8uqaaHnzoAwd+kRGhIJPQ8rQH
uNfIqYZHSVObzVBL2QWt8nQTm1NhuKFRrCUEy2fv9efggfm/6IRs6/YbtEAJgOTZ4tpLzs9Ibb6m
mnHAAhbPrDLvVvbkPLebPTnP/Z/BFkeQnFlQrrfEVW+F/eDHDdboGVq573/i+ylBXJxbuQS3BOV3
L6vSBeo4dOKqNk760U58chBWeVPhkXNUyChXtvryiqfMoQBcJIzhpKHMs7jiVeo5ws+YVR8YPydD
j09G3BSbcJTWnsk3R5r7N6SovFzLGz7XJfK3dhBXXDpsw83Q7nKTodMml+Qx2rz/Ge8u+td5EfWC
6p2fFHkxrz6GyckVD3tAaTaFFu01e+5eCSQE+2GYNpPfvhQxqCPK4TBxrJ0RjEc5nfZFGj+O0wi/
gqI4vkMbAhsXWZV9oAUX1GTOIohXgv5lNDX/1plwrs+APN7zxW9FRs/yI9MR17AYVQggmf0yNWq2
Kzp0KHJZ9Nt8NPydXgxreedba0Kjy0DKkWyWPuDtAcpiu6qwlxNXkRq6q7SR9iAS33cDWc/+I+lo
niSd4XmeIFF44m+HkiZzNCqBDFcorBQ72cHcSE7fr6z7/SGdTymQPLYZUeKyremHsdREXRBdC3iN
NAtiwjCYhPv3d9dbh5SngfSMrYWAyfz3f+5eE5FDKIq9uPqO/5QEfudV1GTPpdQPTwIdtdP/Z7iZ
p4vSBQ4qiwcZ4A7uIgVnFJoHQqTmX0LMcudI9k81UYfd+4Pdvyt8Qerj9MlwHCASu50bcqtqEQ0y
19zQGe4QhX9KuUSqq436Q5La10itf70/4v0m1JBa4EO+VphBvd6O2E1qEbZ6TxtcN8EVJ0O1R/qz
dTut7Fdu17tKBwEa9jg6xQ4u2BlmfTtW3BkQqjLVALKh7dXa3w9UQbeDXUNH7puz1DfS1g7tn0b+
QQ3U4yAeE/2aD5/C9FpXQA71swKGWQ0phybTXkiDuqms7JMy88KVvtnbiYaSVL7ys+/yTH429T1q
lbNMHwCfedv/s+H6QpiDQ3rpxTjSuFGq9Vt0yoldw8jexqVRfIlQDHTNpjGfFLnrzp2CyktkOc3K
zn9jrUhyoOWSehiEAou1MqqmMqMYce5GNMrD3Jo/DpKA0wp4e2XS85xu31trdhAApsDlRBqyaDch
42+UTioNXhYGKDahGrgf5Cr78v7muz/Kt6MsJpQHRWFWfjBSxrTBpmsqBg62cog1mlp+sObe/dox
XE5q9juDmo57H6j024VUJIR37KoevSBT9lLtfyxs1d/ENaTCEE+Ac9l/k6Lg0iqXLLqa/TkqX0T0
eYw8w7+ow6/A9ozoqs7Op+OmLbtNYV6ByXlJ8aOOf9bVOe1/B02A9S8CPHtV/W1PP6cWKXs8BvBB
t2239b/1yIuPztmx0XNpEP/+2hTXYLgI52fvaJgUVDCuj/jobRzlg2Y8S9NHWd6R2Ur9c+OgFxYd
jPKv05165TOy+R3lSMw3XCv8Kzmb3EjxHDmas87Qzyz40kuxm0W/6KfHIRSW+ocl/mTZ3xSGvO3r
hBnnsT4r6pfCebJbEFDqNkNKWAK/bSUnbE/c91f7LreZDSsBmqJiTF2e8sHy+9uGGEJyKdCDLS3K
1lE+I8Nv/GqcIXgo1TBAHj5VTtAl9EsOrM9Fd9daM3R5DZMXu4C0YkYLErmj8D2fsn+OcxoPNmQu
v/eaCudIIZ+j4jgazQ8sJCgUhckfmoDJdkqMXwqWiLLyIxqp9GVuCxCnxLNOO3diuiT1V3v4PSl/
HOWY2PA5pKdW/yGBrMin4jHOH4ZmH+XWFz1Xn430hzXQPUYZY0PZbuVWuA9ggAiTm9Ls4Mm9o/oa
chhavZlonirgX2vhR4nK6UZA0tnrmZE9oNnvak5prAx7187VXtt04EFnFzZADouQXCkzJM6MYfRa
nUWKrLo8DBPil4nhNwc9ApGH9nCnfBWaf2jSLPkQt5rxKPKkuMZ5pz82betvTKCx//nBpiyDLx96
o2Ca74CReRwbYYIDrFcjSJsjXr3Xu8zeUDNzyxmI9v6mvr8oMXnhLqHspzkzAvR2N2H0HsijyBkN
ydv9WLQZBNhhDQxx1xzlY/NKc/XPEpoIHi+OjgU9V1UKFVp7Kp18buTmBJQZU84PXZqyB7uQVpqB
95AUbKIAdOak/Iz87JeZF5qbVfUHtEYPVZxsugHOvTatGq3fX+Uzs45XnboFidMyGxQRf25G5A2K
wuiR+NKkj4YjiY2Pl9EHWiza3/e/+/1byP8hnx4pU5DIwLpvvzvCG6VJaVz2VAlmduOE9b4L8mGn
mWux8xvnC5Y+D5VBI3Gmt9yONKX6FEoBsAULubNtIIA1QvttXT+cLkF4oKjm/+qN9tP787vDt84r
TswBigiwNQCw+YP/c01paQ62KEwmr4cd/jkFpPhA6ytHcF8ZvYyCthdmZY/pDTm+Lkm/8kZCu0qM
xabRAqAU5HmHDkbqyYQB78pJ1WEX1cff3/+Z9wGrzXvKTUAtZMb1L+IEgbtHNNYm2h2an0PsqpXn
rKzNp0KfxKYXRrTTunat+/nG2lMEAYEM7ppsZqktmSHlVvm9woqQMU+DYlPtxg8CKEC3ssvuMIKs
AkxzEJBQb0iflkKOozQC07IdMCtqZG6VTsaWt5o+JUU8gbh0Gv3PWKPR5RTJMx0A18SX8lvhGMNB
R1fxWzXEH7Wgq/Zdo2n/OUKDl2KSy/HzqFYsKWQqBu5hPRSVR2sjQBvJkNxiKNKV6+2tbTh3+l7f
lnmdF9swKQuAM0ZZeaKeQBUl4fhgI+DnKlAHHxtN0vfRUO5ktRF7AhFzK6weKfCs8tCK0HaAsrJ9
3srfoJ1Nm2R2YBnjYVj7kfeX8KyARRsAjgUndIkFtxoVaW6jKrwQGtgn3eiLp8mOvqaDcL4aVRg/
Rqb1Q3HS5kWyOv2ptkQLwLPunhGn/hKJih5FKSdrT8OdOhfm9aApIH3gZDi7KCzeBrtpgYabbe41
7VeBDtlZ9avqrCdG/zXLQPJkgQM30x+Ny4RH0LXBFGYnp0X4tZX7c5+uOU++9ZXYLnDzwPfBKVv8
nLbB/Kat6agmQVh8FHUe7rssnnbv3whvjULuSt0HKgbcYfX23mrBcDclMHvPstPw0k4C1V9zXLPc
mLfdbRAHMmzmZtGonWVeFvdOkoBykMu8hIhPPgSZstyVtjFtTSkEZD9E/7FBMq8kY1GLJnDUALLe
Tqo37GIaCjX3cBdrHuRWJgDsrZU+4v21xj1Dk5e4ZbZiWR41tZEDMm+zQKQjCCCW18/5oCS/HBQY
31+itzYmZae5hcV5mWXPbqejKlNoJZJTezxkiHi0in9UrehgRvV4yNGE+F1U6lE0zfi9G0axAeba
blpVi1GK1j5GVramT3aHl+X7zncsJGG+MzyGRXhTNGAwIgxcvTrsj61uuHZUINOFqa8PmTmN5U2e
9tqHkBOzzR15Jze9s53ktv2C7+LM/NSdnGZ93rtOiG6Ng/ruhf+t7cZp0+2iHkFc3kaj+26nUesi
LTl+7BpHPtX5/3F2pr1xI9ma/iuF+s6+3JfB7QsMl0ymtpQs22X7CyG7XNz3nb9+Hqp75jqZgjh1
USg03CoryGDEiRPnvAtOhWLWNYsdKTHwuSxXvr8/2Wt6cLFS6eaQnqxwbnqmfNzLua76aUHtcxbP
Ygt8RY2WGCnA0rrpJXRC8tyMTwNozI+lVMWnWBSWnZrc9bcmLiKXRqNcXYlv26KcmUWNtSSZdM6m
PP0YmJZfJcvkB5lyAGkJ2n1ogyNyX9+KKkkdrRx018DOQV6wy5uXsdhpAl4tch5nZSzRZseK4MrF
JpT0juZSLp1p3mc3mRxGdzP0v5c6D/bum1eRaB2KfiOkO9YX8jeXMx/0UTdrVilRXSiXR0EzWmeS
6ZG//32v0kNGMXFppSYDUwImyeUoUAuyCHl78bySg51M7nJfKaURvbF5OrO1muda0wavRnB959i7
4ghw5FHU5QZLXQ2awLZ0DVi8Hkyra89YJ2Mrl6ftFwGXEHfKR/m27qTZNyLtj0IEiJiUIdhJrP7O
cx+Zz7OBpSzN5AHrkDB4zhAb96sBX92yqb+BWX/kli7aUmp1N7M15WchajnHKcv8pWYr3wSBRNmv
kM06KBOurGMlHCoQEm5WaMJX2ibyYcaydWcpX+WavC5VWMiq/EuzZJOIZ2VsDbhL03msG2RRqV+5
xoLfZzJLGAUoVo+ulZEedz7vGtov9y+jri0aoIS4Al25aRqLmeaD2p5R+TuC6jDazxoVQKEagEh7
Pbl1raaOXB7z5iO6OPY43nSQMYTiS5iADc+fwrZ11zBbqSq1zqdgRDBCrlb9M19I8LKyXqpRPqRd
4mblQxcJOCAckG+OerofUu5XgYKVJUI7ceeYauqFMtMfoXt4D+c8TDVH6Eo3GsZDYiQHmHi+kY0e
PFwXNbwceELUIPlZRP6kFl6bZO6aKGaIImb8tQCj2snv1BDAJ3AV8MWmp2jNoTAxnuZ/w1HEbtk8
qFnsBsIJ9PYxMyQnDb+LPM2kHntZPrbBfMypkSAg1QxRwsEINf79j3B9/aXAQX/M4F651o23LelC
b0V6VY14DvrFroRlsFNMBtFus+4EZQ7PM7N1nEAzubKeNXBf2gUByrS+mXXjL0Gpy1OmFYYb0KJw
MIYOPQHGgds2pnLP9W1PVPhK8wI0ObJflLpYM4T+rdGGlZqBJGQyJSatK/2iius7VFolioajcKsu
ofQQiVlsR0C6pdFUPbHpAq/NFOkWj+mvQBzOhUGLfBWTqZ0lTcZDoFjFo5IveyfvdYwEY0CLnzIv
XQf6kJfRS1/UTmlnsFIV1QJ3zqfwMMtG/fT+93trlJW0QLOGxJPW9eUoViVqA8TAHqqfiZVYiRCu
LqLQ9v4obxx1ZDMg1pBGWkti26Sw6YsoEJW2f8QGybihE/ZVxgvBbnL55yTC51PUHN/H4Uhdzkmb
FgEbI1ksOw/T+Jb5ldyd51kn7zJ0AAejTc4lDZQu0g2Xr13mjdaEQlo9NlahOEqZjmezQLW7iEPt
ENfRCx7FgzcC8HOKktQLA3vDidPu+f3nuJ79FcbBfCByDf18Oy1aHE4Jvi/F42IZL5aa4KgWiuXO
MXg1iAoUHvcLZJzoMV81SQqrDTH7SITzgujmHXxEqn/tVO5E46tkah0FWUMWPwQlLgCXM5rELFNF
moWzoJaL12VD5fV6OfhWBQ7CNKPk0MejfhJm0ziCDxR2MvRXLYSLL4pnGcDQVZ6c8gx1z8vxFXkp
lEQbtQdtjBFjx57VlibcauoyCl2ueCoMLeqEthVTwTdn1NPi/M/ZGhQ7TrNHpUWqrJXT2UEQ549k
GAAShcKAvWJjyI+TlRi+Sdv5Nm2H0Z4xfPfeXwhXByi3PzhdCHvhObPqAF8+fTnledd1WnpO81py
qT4V8KkSCkZjd2yk+KTHvbi3J6+OTwRnOKtXLVk+GV/ucsxGnRqmkRZPjouS02Fn8jgmSIcYU6n+
MGIlPk0ltWlpWbR7/DDwuQz06tQusXmckXd03p+Bq+yT2iSbYNUsRW2M2s7l01ho7AdVvFRwLUzc
VrRY+aNGUPgvYRbUnd1/vSFonMnY6NKoAyu53XXRpKlBKgBXqIUiPVB2AK6EjOLOKFfZJ7MGShcW
yvpVaatcvlAPv2GmdpGcA6MvDkmED2qKfNkBmfPwc52P8R9pGUSHhrbXzsjXbVEEwTAOxXULnuN6
i7wcOp3GQO31rjr3Y6e5UyT29zgwJPgPJodSndJDCK/TbrKoPBl4HAyINTpJoQ7f3/+k1yFhFTfi
wAVAQxF+ixYLjFGlV9PmZ00DJ4KkSHfsNMORknl8qpJ5RgadBk+pjkgsB628MwvXW4pLFRL5gCdf
RT42Oeko4xKxiGN+hloT2QWEqaPaa4PLDvyQDKnpFVKy56l2XZMD/ED8MUVuNdRYthVp5FAXRL5M
+YGDS/VIUCuPTK/K3S5Vw6+hIOZ+JC4Q/EskT23KPpFdTj1y7KGe3hdVKjtlt1Q0HxXxm1b1bPq0
SpVbJROtv7vfVmY1khiwq2m4Aiu/XCPJUgxmNU3igyrIn+iSD1ScVLR7gmHn+Ln6DuAzuAQBb6FM
C6d73Y2/VMuFHLxEVTLQIpyNPP9qYDtZlEhPNE36OciDvV7y+vsuDoJ1PDoPawHqtfZ4Od7SqEVD
q198gHra2ZExxY4eZtnOW12Fq3UUJKO561B+pvp6OUqRZgFicaP4IAg5Oth4w51kIrZNmX3ZqXBd
J0+MpUJleeWyEUg2obGaYinPl1Z8iHT5WVmBtZi7pI4KIuqn2k/DcWjF+6CSn2O9tWVw9rWdNqF1
DHO6pcVk/vn+tn5Vqd7OsArOgZSC5gKp4+W7K73ZxJNViw9mWM1uoUeBhxRIciOVSm9nYmAdEzFK
/SUQk78qHWdMG05y9M2SFwXl9i63PAy12mMTGp2N9XhxCGhVHHUzq32UJv+c9CzygU8KRzHVfgZp
Wrl1I8+EKUG51cY0f4iXMnqp9WD+0qDd7melrN32saqf66KTHOI59qvqUN9xkFkfpaLfdddZY/fl
DNDEBJxDvgGDDf/4yxkwjDJJermCXSj1uquPUMfHQXpKE9mxylGDlcz/3Y4Nun2KGTp1I9Q7CcN1
r5yyAl5NZF0gg9Zy6+UjBLqRyGEBF0QuhBtFE+56JWy9ujGm2xytvps2yl7GZUhuCxENQQwmK3gH
iYLXRprHd1nGhCrhIh1xph3+0rtMdYO2waA5g36fVKHfkOQcE45sryb78UZpEu9aM69u6ljpHFFA
et9ZZhiVy6zo90UQq7ZZ5sKdpEg1fosFsd5AsykuHt9ffW+EWIRBqJOvej6Itm/jST0JVdLXKQyb
WREOKkr0ga60CG3EUk24jLv+Lhesxm3Sxc/G5bmrMzdTsL4Vh1Y75Qk9WJLALnim/2m5FDXOvTkq
O9H1OujxkHBAuFaRY3AQXH4dMwRH1ZitAFZcrW/aOUIyMYO5lJhgVOImmex2UMSdE+868lGppelE
ycvi4Nsq7yVYEVUrH+Nch+HyjGZYcy9GyV6Lb13bF2t/JR8pYDJXPRAE0DbnKvrNNS+BgILI+pdn
dfTKaUy9bkxqAKW7HgTX0Y+iAs0j0ijq+0Aa1rf+5fwwdSKtls3SOUkr9L2rVqcm0k/tl3JUBa8O
GpwJlPhhbiX5lCiR5qQluvGyMLWunGTTM7C3vdTu6uuuj4SYF7kFgY2GyuUjFS0aIMaMkg7yc1/4
N3eyvMp/5CUwlVAV409zsCfEfvVtX4cE0Y54D/ecV/3cX2YBg+hJn8tAOs+xFjodsqduMpXj3y0B
o4JEz3IVeaVJRFH88sVEEdnqlIboWW2k8GAumfmlR7rdz4VSeX5/H18lh2RmDEMnigmEKbbZIUk1
JsgOI6MnNmn/EKe3vdVgBGhZQuYgLqSIDi12T0bt/QaS8M7g1wgZTL5exSOpBtFu2WIilhQ/s1jv
8vOI/N0R6cXATzWjoSAhSRA3sbcSvbEWP4pmVHlDm0m4FJSDl1MUt6tRC5ww1OedkH6dtq8PBeyY
eVkphVvOupkOAgd7lJ9jRW1PFLVFtyxL65iGjWanNI1Ogyh/iLTJScUE1aY49QM52yurXmPBeAyq
I6u8DdcILhKXi0ABUonBz5idi1q6n8U4vEdrU/HIsgEySXXpZnA6XKsXU3cqMPfO0mInubreX2QV
XB24PFBNuLLJyJcw5WgZ4Ij36rOqCuGpS1DNEqKqc9Hy8jKl3tvSb7w1OC0A0nB0RExy1DXh+2WD
Zch1dm1eZue5KhpkWCvrWxMJuNF1KaXL0RSBd1A5SKiYsUjb2msniyLB+5viepdfPsQmr8ipEaVN
02dnIY2FQ60LiZeVSfjpb48CuZ8eDw1aSPhbeFjeWZKQ5kl0lscIjJ0oCe5YQGJ6f5RXNurlQUEZ
hpYhtG1EAKm5Xs5oPItq3c1FdA6t0eUwt/P0c6bELlylw6R9seTHRLvplM/qWDhGotqAaG0r691Z
wGq4fzCCGT3mGJ9C0e7iF3lJH5TiRlN/9qGKYfyzHH0KJlwlUqCX/eiYLVCTOvPJzA9mMX6CCHVn
hsPnqvlW4pHmNdV31I7//veCAMgZCIiAg2DLSob004d9LIdnPFVuzVyQ8YpodzOeq2IlIAUTECFS
gitJYJtvozE7kaHU0TlFuN6vtNlwAhh6/myVh0gwQg+LjsYZzcRyDLB0fpHJkg3Aod35om+szpX1
Bb4Z7CyXuc3p0CLqYfXoi5zHIVFobmA2KK4V0vfXzfXmh1vGulkjAHK12yhY9dYQxkYRnoul+TiK
i/Vct0b3USBQ4YISG1xxWMAf/vagpNPAQcjrAW9tE/qoBUQVmUgLLWKbnRaMIm4BluO/EkyHLBUG
l0x0z+n0+kW5EjORXFWx04bcfrk/WnWK6Ap3Baoq4AM1PdE+i+bSuWYxSS7LKLyN6zw7vv+irzYc
l7uSUQEnATQBj4NKxeWoVk4frZ6b4txZ56UMHCnC31DLUBzL7RKGwTIeejjaxccJDK44fswEbnOq
F4ynKvAralV6+tD1J4RbbMN8GuJvam05+jz76exLCu400L/gZuXlQRkjO1GepfxeiR4MizJwqLVP
+iIdZhHMepuh8djaMceqFeeHoMuPLVKZg9S5HXKZRpu+5ACfvTkDM2s2ABajDregsRn996dkvSn9
OiOUJKjQ4TZrrMgbAJKXM2Is7G1xjMcPBYeDX4v4otWYQfpCKSr05tBQ6IzB8PJe3QuRr1nbxdBo
3SK0QtK++jlQSrgc2rTyaOFQyj4glCnbHQK0z32mPTZyF57wb6GFFjLXgZkHnpKwvfV+VP2kA0me
6zNyWUMu48qrxzfo/6gOQWg+1IRMA/PW5yXHdmsKPr8/WVf9PqQluPmbq+wgq+jK6nGawjRSG114
4urtI6JS3ZSGEJ+rKGs9odIaX+hbN9PEyhVGEph5Ek0vUAXpMTFjy586HI57Sur6LGM3PkjK82wO
jduVYfqYy4m8s9yvEr0VsQMhH3MSIijNj80mKwWr7o2hUZ4CKeSiIKvtASJB+QWE+Tch6FEhQ8TA
EeWgvA8XU7Nr3eqdNB5612yN9ICl0uDgHp78zSMY2B6dvfUauzI4qBRffvi0XITSKif5KSjDyEt0
oXX7MAp2KkfbgP06ChQZ7M3g4NOlvRxlqrKoGJfVSmOOqwP2e2y7uu5O7y+JVxWWX1cxAD+AV0C7
QfiR0m/PhSGXMqnLBO0pkaz6oDfq7FQovcKHFl9QBrgZUyX1UjP7qK8aHXPbe8WQVN48IfprmV3j
lfmU+lZhSTeIrfzR4OJj99FzFMURUsnmp0QTJ3dQivKGOrtOdOAGhLJK7cihFHmFatR3VpBrfhRV
hSMtQnqgOKs5qpgbKHd2qL7hU+0Utap+NFM9c9TUqNGPM7Odk+tqOzMRzAIdBYIreejrYvwlh4yr
cbE6bAKfyHU87YDeuzM7wyn2KPPfTk55H7lQ/M7Vt+5n/BzsHGHrktl8hRVdD3BnLUdyS7z82Agt
d3LUdPITgE8fFqfaGK6uHiWuC+9/7yuy2OtrgrpAkAoiOkjvy5GwXjRzdr/8VN2ZR/2YPkyH6iQd
YFrboSfZ4iF3lGP1efCMJ+1o3IhucQzdyBYO7z/H9vzcPoZ8+RiT3vfxINbyEyrBtoYUXKZ9U6pj
I+vAN3fW+HYnkSuDa1lzLzITpEQ2r6wqazUlQm1tkgrt3jDDz21hWTu377cHATtNWY+DeetxQUJV
N0GWA56OcVMs4yT2MJCLd15lPeAv1gm6JEAg6PWv0nUcP5fTpo0RUq5LVZz1PsS9Ga41ctBluDLz
AxexjG+0BvLHGsycI6TL3uK5fscVS/ivag5l7S1jj+LwDA+V0Wsx1WFPzuV6w9pzcd2MAthrRRng
v7u21ynhKZfvmGdUfnKEJ85UcPPeXoAd+xkX6qf3V+AWHPmvcaiBowFCLYw9fzkOGiMBu0HNz5OY
TKeomEY6taVTlqnBcS51mIt2VeM0gda4ZoqmK2D45WOricFRGvCk6/KhtFkJpScpzXA7R3NkLynU
77rp9WNYTac+8tMh/j7i9ed0UnNrVukztPDkWMrVj1kP0p0++iYZ+tcb0Reih7UioLfyCTOs8aAr
lPxcW+HTrFLubfhOGkRQGxWf2FZDNCorSTT/3mZ+HVelQ0QEJ6OiPXs5kzNASAMNcwoyraR9yvIs
vql6rnSdmod2Vht/tNWeHfQbiwRECghlCmq87haxkKocJGMdZ+fOUCM/mBfTyRSoUa9r5D9+TP8r
/Fk+/mtntf/1n/z5R1nNNG+jbvPH/zpXP4vnrvn5s7t/qf5z/av/7z/9r8s/8jf//Zvdl+7l4g9e
AXd0fup/NvOHny2mQq9j8gzrf/n/+8Pffr7+lo9z9fOfv/8o+6Jbfxt6Y8Xv//7R6c9//r6aevzH
r7/+3z97eMn5a4fmZ/Ej+u257LvoZ1P89lL8+dv/xlSj+dHFP36744/t9pf9fGm7f/5uGP+ga0Sq
S/7IzANq+v238ef6E8X6x1oDXKPrSuR+bRIWZdNF//yde90/qFWwjfl7BN5XQ5l2HZufqdY/wAzA
JaOTTyvu9//7zBef5b8/029Fnz+WcdG1PAwL7L/D4qorxqG5stIgcRGftoigBLeYrlzCyFG0qP2Y
KkaKq4ukvwyiGhwyZQDah+m698vE/fshfh30FR13MSqNG8pcHNkMTxTZ5IEUqYOMK0biZGnv1v2D
pN1lxvfGuluSD2pSOEPz1Mof6i7x8tVu18pcKflYF89qnLrD+LXXRrs0xFPefKfDc8Cm2E4HH/Gv
zJhOOU0HvX+CTHEYAkQP1dCJkzvZ+lhLNL/b1CYRti1YBmo7OXNfHIdIsiuR1Kg6yvj3dtRD33/d
DfqOSd687ubsURqs21DASBzj2byPH2q7t3N7cYVD6TTnylOess9NZkuObFs7p95lXLseeXPTGjGB
FgNwPDSL+t4GLnsOmi+hlHh1Ef/VT9pJbf/aedn12733bdeD+JdssNR0UD0KQwKa8Q61d+hcGrN2
dtCOgV+ecHc8PL8/5NUavpzeLRVxLsuRNgIjRuSc2Xlx1MO4c6V4cwiS9pVvQQFhe5+S+mGROplC
6GT8WEwSFO0xrNFuKz/nydf332YD6fr3N/tlrM1qybTGqIe16Bo+FDR+/jSP9afGn27LIyydh/Bn
eCOfVY6k2+IpOoadrXycEnv84/2n2FTlX59iNR2DLkRlZM3NLj+jmrV9kyRZ6rQo+kouYkuc0YY9
zF6l21Fox5It7+El31g6F2NuVmsuNbqI/RpjcnMasKstOvwFwolOU5kuh503vB6NFIOal0aRlsxs
60pN+UnIBfRwHaMUVCeUs+kptOAop3Oku0WpKD6Xtu5QLFV+r2Kx6QK/MF/wger9tlZqDLvb/sw1
XD4LsZn+nFNd/XurjvBIKkLrj2CJli8KtZffQNIEifgXI6GpRWszW6T/YMXBrSLMgPkCAQw0PZKd
kHGZHyDnuLocAhKGU8Q/QFguBxWl3MokOdeRgNdaOzfD5kDeE/vvz/4aBX6JEuDWeSdKqlQp1pNx
WwnIZoqpsdnOIKOx5QCtrveUv/VC+9iIEMKmcjZu6UqB+U8b3YipuOp7N8dNi5Vzb02S6VOTe4E4
xrjl8k2lChiknECXl2mLeZqUWZQCSZlVpJ0w8cpLLNurb5HeFE5cW81tElFOSGNpdiyhC26Gnprg
+7OyCTOvCFKENMgD6bAC0N3M/VJaXRFiOnLoFH0Bt7bUt0lV1ye1MX8qEBl9UKzJzmG8UfFa6xeM
J67XIihP/LOZhlIpk04oIgadp/y5ynvxEPdW+smQk9SPFKXJ8WeYF1fFG4GcGAu3yY6BHsyOCUlQ
tRGd3mM4b9pS6zOBT2YtciUEyCZtJUYHWYzKsV7qQ4REEsI9c3obGINChbIJDmJg/pmOFFFKLh1S
iHVLZ9X6ziXneloAtNHnNyGyYmhMlfJydWhLUMP/qpEFZIlEDu0aiVWRDWIJuqqMPhR6Io9APtRs
PpLiiV+CqKlfDDSQdcy6x4UoOdXB9/cXyIb+y8S8svEggCDSxT/ba6wajq0w1PKAf7eCZCFF3OVD
AoTbL0AcfjC0Lq5tUR0qSunhPP3ACEAz3cxQZgSDmyZ5NPM8l+xRNgRs8+pl+RTLShi7O0+5Ca3r
MYl6o7lqWFE7QIrgcu5QquuM0Sh0nxgQ3OFFmH+RxjSwEVFE52mYpUOq4BBoGiElDGh2J1rR+KqY
neUg6to7Kp5YztJpqENVKSjBrt+571193fUJqd1B3yCJBjm9uSqns9IaPR0DvwhmI7PVQpc8qYak
ITWVbNN6Gm9KKVCQ6oOmjiVv7iWhKTmRCoUPEMS4cxitG/uXcPg6YXxcuIaUxpGs2iy2qla6Dgy8
7ieU9Tj+otxLg2pkb0l7aoZvDLXiUgnuXAEpj25qOmKn9XHeoUQPJ/Gn2NB5GZWGOj/Fhb28d53E
y7eCb0vNEQ4lAitX8ppSW9dTraWBPzfJj9mKE2Q3pIimEhb3cVaoHynh1i+90pa23qUNruBN46Al
azrjhK+Igajpzq7e1CpX0SwaHvAeVwQGNj36JsKOCkEMDlrgB12X/Dllivpk9dpJDDPBSfDeOBLk
y9ss6qxDITTyJ2lGempMlu4wjTFa9IHQ37b6oMPUGMzOa8auuEmXNj92YOM+1BzHnjQszen9DXX9
zXhqUEBc9rg3idvmYMbxZaJHGvj9YCx3cYz4y9TXop8F4ry3d9fvv/lo1ECQdVztHkEErPnBL/m7
loaWPsWa5ZeV2n80mySE+rW6xa0Yfc3urQ7fUTNvf0ZIpR7kREr9cqawdmiKRNvTft4mw+v3WoMn
Bl6rqDJx7/JpRgRtLWOQA7/rmxpwV5A+qRP9tCqalNTNQJvjKK9h8eV0MHr+LNhaMNPUSvUWU8Ql
HXd43EO0SjNPwyigCJPU0YSgoZLhJD90g3LXD03ykmuJVvpGTgMH2pzEFbCBlLpzul+dauvLwD0A
H0d9ceUdXb5Mhz4GAsm8TAAv8JD3a0d7DDofYF/vaXlWHPLKSLyW3pwHAzhzQ9noj397KXHhBqYH
EQiMwnYD6G0CPLtlA1iTMRziKluOwZDpt7mc7qEB1/R0s5JW+R+KW2ugRYvm8nUTcdDRJRcFP8oC
ze2VIXIpNeBhM0+mO6Elgtoi/h1daVTO+y+5hsurkZGQY2BAk4CIL0fOQELMSVoLfjEXrS+I8UuJ
T4+DbwhRPq0KV8gL0ctruAIYVZc7ce+N3bpmb6hUUB7Fo2SzZuOmylJzScJTVYbaXdDP4mPB2rMF
aCA7L7pNGFlRF0NtwtnURbloosR7YsuaNHExQelFPTvMZHXuoAW9W0pZuhMi3nw/aBYrO+/Vw+py
dnNl4Pjo0cDvQnPwulb4w2DrYwo2Vjsjvfl6gDtx5kCdi2vo5UhDJMudWUq8HrcSF/6KDbQu/mos
Q3Cj5IH6rInLt/eXzvXLEfoAHGFoBOpQ2Uq5oCOfzSFTekozqzoYmdUcWrEPD6OYWzt3oOv9sQ7F
HsRPAN70lg4uKDT1lY510iZJmduiXnLdjxdkP0ZNKTyzwcIqN+EDlsDI33/L64lF1nH12F1x1Bpj
X07stGSJRTgPT0pkFifBBCKUycP00Bhr5hhXgStOS76XdF0fLWwIxKnWtB647lWxMTEzSZrN8FRG
cDAYUQb7tDT4Pdn1MuYnqN8UNswqbIYTQnjSTTZbQk3trwi/llO0VwHY0NXXZICiK15o5Plg7oD2
XM4CIXoqltSy/NpEpHFUW2gqDemnHtVo9hNBnLZoNFemyXuy2mS+SSPuZnoo4OVqiDVAhCx4ylPE
ILpIKiGdt/1NnYzzl9xIkM0rxNbLJ0W/jYOkesTuvj8ZRZqesmKeoFYn3Qnh9vxRmgLlvpuV7EZU
YjAk41ADbKBNG5udsZNIXH93wiHMn/VKRQtA24SmUY3LBugFiIQ+chv5YWlo2GhfivohHvaYvG+M
tSYrJLXcA2gfbsL/BKm1yRt6knFsRPd1b32h1SHeoomOKEaVfWyXXT7hGycs+CwA01hE6eRK24pJ
jNrBEgIowecTzRBJCX29iyacwzHFRp2j9dHWRbHcslLX7BTjLijnYGeKr+8+PAKRn4sa9B9yqMtF
VcaYoCwy4M3UxD1a0q0Xoa9DV58X2dPHdE/a+DpeIV3B5NIDByANludyuKKAAFrhh3kyi7m/kYS4
vl8mebjL5rnbESa+PlXXboFOy4/c2TK20lroi/fzGBXRaTL1m7AMGjT2csNVVbj6LbNJ/h4Ez4CK
dLdWx2TnirStSLJb17IUYQsADnc2bTOxEJ8UYViEmGMVEkYxx+apDpXIKy2lcVjvi9/OufC9HTLJ
MzHZOBel8AdCvIa1c75fL2ywKwRu7muQqZH1u5xyM0u0fMLz4FSgfKBn9eRKubB87bNRuW8iRRyc
ZN7zPVs35mVGs46JnocODJFyxPptfsnKgyYZMYIxoMQqWewFUhLdk7KOO2v3ejEh8yvRPwaXRXdw
C7fv0TASihoFmLFASiKTa9lXGjT9YRR2O7XNNxbTOoMrUwQbciLE5QtZjTKqo5Elp6xsEagNtI+Z
qKe3CMCIvsQ1ylGHMrtLKhHN6wIL7/fPv+tNyouSG8pcBal3vl47fpnOSir7NDCr5AQlPPOmoC4P
daDV9lQqp2Uw2p2ds+mYrycN47FCYU2pjLmNS2rXjag8IAWdiErkjroxeYM6h94cRKGfFKbwEPRx
eyOGTXLgtEodyewiP+qwHK77BgtEsUfot4/j72LfzJCZSsOfOy1wSWkDUIpacistg+r0kIT4j5Pw
SIt+ug8WAb8q6q8v2tA9KXrbfXp/Ht8IuLwYcZY+5atM1GYvhKkUtX3RJifanondm/hdmLgW2VFQ
hCgON7d11Io349SBLJv44QQ+eidJfHNy8YbgXOOmiLDZJttvhbGXgHqlpymQam+iuu1W8qSYdtlK
n4GhJmehhpNMPa5UfRAz3Z1caOYXSRrmoziYkS+X9dd+zBevjZBuanV9hDupab4pKGARVdyFDfLr
m0LisjnUGg1IQVALEpXxReH35oZSHJEc3HPzeyvOgIEmxyfakG5vQnudV3ESYfuMtK6aHLpKKryl
niMsR0LFRa0aH5KqmF/e/6JvhQDgMUQ1OI7w49ef/7IzVCkRBqw2klOt95otllNJmXdUXKvRyp3L
yxubkOr7SsilymsAV7wcKg7bXkq6hrUjlBLyRGJ424dgZGVlmo5ojOwB1d6IoUhfsPk4dFW2/bYq
WTarmg5rVWol3VXUBsEThAR3luN1Vq8yBGcUIiZUkLehRVgwGxLCJTkFoz74lEQiB2Dv6LQZ9+1O
LKwHQR5Ll30T7OTXb77fSoJjyej09Dfz2YXJUCWymZxayYT6LgnlZ5w5m8f3F8hbX41e1KvG7BrL
NmndjNApxQ2BUDZZkleGYnA/z4PgC4aQPulBuyeP/PZ4wAS4rVA+0TYRBhWTvBl75nOIEw9ETnmQ
gXA5NMagXnZ7Lci3vh5JBg1PUqrVgO9yTaZAPkPLYDSjlfJbFAJSF6ru4k/p4jTSfK/X05dQCEvv
fzCpdMHY5fSlrrCkFv2eJii05BRVMvzTxKgPoZT1dhjMwr0Ri9rT/2A8OGDrcBhVbdtvXV2oVj5E
2HtUEoD0JSvugoRPN1qUMody3KPdv3HaA0tbUb/roUt+fDmtSpGVZlxz96HOKTgj1hL+1JI2dtBL
ToIIEszCl4waqxX5oyhEO8nGG0GNfHxl4q8l3yuNN5SEdI5fPT1VvJsd9Nr0MCXNtwm1CP/9iX17
JJbOqjJCUr7ZHRGdayuto+wE0C3wwthq/CamV46mxx5m7a2z99UAYNXyQJZ3ez6AKJyklrrzKRK7
6Dv4ufo0z7UBFj7BoEjvq1M4Feb9WC6BQzLUftGGdk/B5Y1GCsglxLbJGqnEwk6+/LIVfIsikObk
JArwA0Ud1SDydID7ubVQNx6grRm55LP20YEuotIJdSViGQSVj5z/cHx/+tEyYbzLRBmGJX1dpOjg
0AFuvHweVYAJLNeL4MdJLUl2Z0TlX3mnSmejNKLlCKxpVv2uStU/syYL6qOuBuPdVI/a17arJorL
uvSsF1Nz300NZA+pn+Q/EkRab7RxUD7D+01Fe8af7HExpzi0xXQFL8pDSMUi/Tp0xQeKGj1+Ektv
Hmhw5j+DuBgnD9a89hX/9dYkjCQuF0eU3avlg9xL2UPRwSIAlS98yFW1ehSUKEnsYsy72U41cc4Q
dCMxdetATyM7DvFxRTC76NwBR8jkTo1C3BZGAe7MoaE9m9kBBgLHPqkrch4NypudJq3JoFqX/SjR
yv2c5zEnbj7143ezmrN7E8nAP1RMWSL0dyKazvqoBHbfG7TmETLLZRe7X/1ObKTqfqpllOGUZMq/
yC3RsGnCCdDmTMcGiaCwT+1ZjVoPYwzrpZ7L9nO+oHToSlqOgUjcdsJzx2OjVZyGueQucS59zcUi
fO6nMkbrv9NTw67FLn4WtLJCDMGYzcleevCXmZRod6NZ/cTM9nNoCP+HvfNojhvrzvBfcXkPFXLY
AujErG6KpLRBKQ1wkXP69X5AfeNPDcrsmqVdnirNQoFIN5z7njdYxmZMc+WlakU+7tWJnusdAPvw
rYLkvklkBPIu4HCs+GFsafvlfVv3WPA2kztgjXhtg+vkXtZRg3li1K1mo2FX/YwgNflmRWrfbkx2
ms96YQ0h2Qjm9NlRWtO6ouGtY1vXC+uunKfoq5GIwDnUkqUcpLrWchI5+u6OZNoG36VsyDOXAMs6
2OVGQdD7wvrHtriA4COZXXDrjGZ9CpKB3koN7UHZjFIw267ocoutTsJL0JeEM58yXdAy7YLCRlWA
NAf34qjPP2VaiakVfM92r0dFcRwgrh5m1LI+vojyLRnB5ZGMWEDuoKtoOFh9338s87mKvbpxktZN
5055lANWk32ddvHNLNfyAx7Bme4mwYhu35SkZHQnc5CjXSnkcN+ZlTZ5QTZ1tq805m0xmeP3vMLg
yWt1K+jdcKjayi9UOcUG0cjkH9EcJDCW5lm2fRVD3hd1KPtvYZPEDtQ71HtuU8vlZ80QxU9HT9uT
Zszd11kWyshgHjVfx8mdOwmH+D5uw8nwmskwvhntUMteMFZySVyfLQ0Mwwjq32jUJ7wSbLDEABai
l3eG+bVpoilDYx0VX5M4GeKNBBn9RU2wmRWAj5qr2aLMvFAsPyeNU5IRIAfpB3kolG8GYGmyC4bR
fqC5FKpunhR67CUcaXykFvqTwHHtKq+mGB9DoZAjIIV5T2q7qudfnAFsFZsIQYBFKaZQbDSVYJiI
7aOgw1tNGgMk0YyNzq78Yk1ZFLmRUzKTdEGLyuvkqA63Xd5N0yaNREcqxzSn9L1iMyV6LW8eEMtO
uauNVuizDNTfi2bMniUt1g9Z4aixK0dwOpfwg+bgDKP2NCd5/wPXK0jGQoR96CkiCRqvSRRbkIUl
SRDKorT7XA+yk3j40DZfwhizRVcdZrvaYlqAw3zctU/DlJqTh7is0t1QSwkv4b6jzI8gm+oAyfpU
HZwubtENRNldOlRB5tpVPULqzFrjGMuzxqG7RD7iVnk9PkS4ImEEXQ580I6hu+0Wr7yono0fcsDh
B8eqcHqoYzTK8AjiNscysTcY6qIUDyzgYe/NhoYboz5P4dcBuG32GHromoq+TW76OBm/9UEefbMm
ZVBduYdj4uKl4GCQlMzOcWoIPfGbggbS9WL49ph2OOm40xCCkA9mIysbZt6IHm/qEo9mffoxk6v2
u1HG1+0snuXZ0LttiVEEEr8Aye4hsepS9ksJF9QM1ungB7DcBjftx7L2GQtF9FBGOuIRpbLyfaHO
fXjVSJFl+XSspI/drJnxRsRzfWxEFx0duyeYhZf5SPzmTWY4zxwd49g3OzYbjPZZOZI+726wsJhJ
CGYAfy67vhRYpzK25DTEz9cM8a/wsjwL5o2ddKrYdIkQj3GqhZ8TpYqe+PGkG4FG8Z3mZAqu5hDz
VFdITBYXSKf4q9ADtXOVVso+ZfAhP3VNWjU8VDqarjLhVeI7kpSHbpBTi7hRY0ykAs6acbQnfDFT
nKtv0ipBZNaNEhkxeddK9cYenDokEiMIGExRgh8lxjYEWjo0RwaiN5MNAs6yRfRCfTVnTW+5YxW1
EahHhtsOQgNsCmR7dA5tUyif+z4kETMcets1lTJTvCKUhmsGM3JNSyutnnCZoSx9s2hHy021okXh
6UAQnnKz+JxVVXNfUiB2nqo5I8mGEYCzpyIhl92hJGZwo1a98iJFhn2LGbfzr5Sn/9MMelzAfqvX
Fob+GYV+//Nr/eM/Dk26cOeXX7ff/SL/mv79e83vBPrXn/UvBr32gTYN5yI8kyGG4QPyN4PeUj8Q
hUFDA4gNUBiuwH/+x98MekP9QGHMacOiBoVLt/iV/M2gN7QPdPgQAgHHUbdiBfhPSPRvDo0LbkBc
O4dT2mmw+c9rThNWVkDqiXSQjC7bOllsbswi+FwR345hRICvtTF9Goru028v7+FXUXtGo3/TT1uc
XFEOLL40hFsu+oXfsRqnxWitcIL4qk+a+qGUG4dMwyEonqnXs69pHklHXLyLTW/BdiEZe5x6j3YY
RR3ppJsoL3o8ykvlOqYECj0gTOVaRHmqbOtULl6ITgsj39IouLSu09EwlmN8O6E++yuiGHic5qj6
S4q7nZ7OY+cFSrcsOEl3a5ZK+D2vs0+1rpSdxwIh2eQaqdLLJOXiIXXELs87TMdNDZVSrw4Ylhly
hTtQJAXyvUWi6K839Y/m0q34XhdN8Vd7Lj05l7D8r9OsIB36bdC8mXHXohbfvrbibGIt/+TXxJKg
5jERFimQAklrmVp/zywwsg9gZYtkjv8z/TjS/2tm6R9QnvAvf590f08sZCtAa8tcxM2ABqph/pOJ
tTpdcglU+9gowiIEUsOqYAWBGiKBYRi2/QMHL3UTFmbC9jb96FMx/KiqxDooFVaPZB/DE5b1xo+V
BqlpBxNbrTpl89ur+8N8W6eILqTGpb1IXQYgu+QUnM83ZRRpFgVz8jCk5ezWknaFzi59Go1Iddnu
6n2m5Lnf4Vu3LZ253ZSRInyhOHtpzr9o8WC6bWNnfpXZzeOopfWur/XqwFlL5rQZjDd577yMQrqE
SK69w17vGzhroeEA1BNVeX7fmO22ndVL8YNcNnSfZaZfi/ZGaWSfJTf5WNR9eLBnu71q1d55yMmP
3wZqku4GopOu0aPV37usb57KNLgzxqtMUX5eeLPLHfz71L58Z3NJOl08BRf647qlRqtHx6CTO0RU
LR914tP/IoeWRLjaNDa0Io1rPCIIR5MrWiNdI/nVjEzdVCIXkkPqR01DPnWmDx/zsGju8Fosdokj
KJSlgZwFOcu3o+jTfWGTwlW1XXjjjPJEO3YhNI/OJQH6a0bl74/D0vhqRIpOWMXmYk2pFh2dj0Qi
CifRzIEIPLnWdHfqDH1rY2pAZFNEnqARzcfGkALlum/lbxUnXyJtlLL1RD9RsLVkJllpGfuh1JB8
3aIXdYOiq71qLqXvWSzZ+MyxznsDXhXSaOCmbEXdz3xqKPgjTo+PpXHSesflDG7fVJVodzNZb7Jb
tTUhuAFR1Z5UpuTCTRpcBrvU0mfTqmzqLam/0+JZfZ7jUX+ksMOWt9AkzmpNGeVfAnqrvqK2P/le
leKmLTgYwnXbuVuyynPOQ6J80dtx2ARhH3RXnIfqC+PlHOmmxQN3F9oM5wqmP/3v1bKAQWLVhI0o
TrMCsTnncLNt7VK/xNdbfsxvn/HNZVZgnq5xRrGLqDhR2pc7KZ6jXTrXDthFQcAneo3bUokgQzqR
xwkse8oDOX90tO4xm6SX92fIK+P97F7w6MC2F/wSTQiGTUst8HtfxhrGWJvM8jhnkNg67Kruihlc
xbQLm4BIJfNYxOvdMHIyMvpB+QubHOkGtCO9Tup5dnNIVld65ZiewdmHFMah98Vktfcpp6jGkyrt
x4jt4U7Vh30WDsyV2myulSxR9qbeoo/R7IKY5hp3QRSBz5Hcj7fhOJX3tQ0+Y0UY8BhlIz846aAc
+YVooIqrJw449gWIdUUE4OvT5aMJCm0JoiqNiFW5NU6mBoFyDI74pLhwT29j3gNJAuRcwh8fzCuz
7L2wjbdiKE4VSpb3P8XaXIPr8x3IYAXxxMLijb9EqYrWbPVEPwYzLodGIFm83eHKTE14TFgUgWAH
4iSkxUpdmLarJyM2TzC9fH4fxyIlSW+SZBouNJnfTIrltmBlIHOneU9T/XyEiNZQoVKPGjXf9Gy2
qnJniEg/vP/wq4X617OzES8Cntda/PwiU5QEgeAkdwQn0XamOrijWdSHrm4vTL7zts/ykQ1cQhBo
QaVZiIZLzf3beFdJa2x0CNnHOc5CTyqKqEEenkR+A3vqiSy6SwGz50X8ckEW6iUS51XyAXH1/ILY
HPRdqmjtMdSbjdxP92OjeG1m/ugRndZwv+FmZP77b/MPQxncnlYrpRLMOFoG5xeF3pDQ8urL4+iA
L8z1KZoQPtTdLhubbxbIJQ75m67SfDmO/lLV7AJc/vaZsSZebK3ohkJ3XKdYCDPTGyCX8ThI2MX3
uTl9TAAeAQnb4b5p1W/cknoFca2/NIdXgxWnaPgCiC9w6OfwhkTg/MH1vGsAuLT6Hl3NfCeXwssk
pbgaLNWIXRrzJEk2Yt6UQVFs5yQLnkG5+60xJdW+6uzuK9tR8RAH1UXnnPNO1RJaQ/AEY48qhMwG
cmzObwzXAWY2FfG92c7Tx87ujausGlQvy5rgNA+Na45pgN1Tom3T0rm2GuJzcR7/AWoMdmHlYt9R
tGyjgnb5DCXWz2TGUWWYbA9leYnCuOoBcbvIOKhEuVsNIy/6W+e3K6kp8pkEj2kOc+hGclfquxvF
uHW0yVfzYhu26naQJJzj5gufcDV2YJtxGie4Ha4Ah08SJc6vHIR5HiN/mO6nvKURO5l7lZapmw7S
6JapYmwL+lB7p7pkpbFagV6vi1k53XWOnvBzV0+spLS49Sia77VBCL9pCgyYcM3yLDx1tu9Pz+UR
fttzcSfD9w3+IjJF2kkMhvNHhO2mtBae0w9TKkt31iDd5LOEHBayu1eQDhVN+vj5/UuuBV4UwthQ
GIugg+0FtcBq/GXgHILQnPkoW87sallhg0w2c+ZKWq0QpTNnGwDb7KBVnXUg6PJ7IAMOF1auXMlz
rbjjIPXbIIvtHa7r4pJT4yt78d+vZCEwOVToqsw2A/dbf6MOGaM4Z/+ajlmOrkJBRh92tUAhNTko
KTQDc6JJuDKQ9QveAsNNEIrmTnQd4h6RDtec7VFVjnpMNkVpbmxzSj0TukLtRnkTfdb7BkPxOffs
WKCNEGZ5hzvWfFsneuW2o/7S2fioJVo3XmlNH19ajc8XpV8PB68PJiUuVQy01aIkGqxw5LCfj8D/
pudoorvWwJA35UxkmltFOmY7mdJcxfa3LkM0BosZU8wu+8gg+qROQaN5UTZ3398fEucTjbtazr9I
zhe3FY1hsZpoMIz6pAsm7PvbRPth2F2+R0hieVXW5JuI0PnPNmSIrRLIlyqdN++DKy/boo1UDM72
ei2UrVEvjLxQjiKw0i2Ye+iNk6Nc2OnPJ/TyfBYLF1aSyM0p5dfPF7ShOSiVXR9Z4vpdrRnPVVNZ
PmYVl/xxzufzrystL5NkhkVSsHZ5gWOxkHaK+mjAun8xCCPYGLlzrSo0cocRxD5ygKXe/3qranG5
KMK+hQhNyUjtvlYZ21U59uwG3REqULElDlJ9MKscO8dCak8xi88mmqbhqVOXFMGmJ1MrWpJc0R9D
URrDPe3jGGat1Vxaac53ur9vbJnD0N+JOFy+/m8V1jyMudaUWGYhYqEAEaryhXZVdx0E2nwopjK4
DhKSutnTYIjIZX7F1hIDHSSksgNWRJzCtqluhDtjjtWrtGm/FaH9U8+lxGvz6VKewmsW+9nKs9RI
vENsh/A3YkSe366aI5yUtLI+1upgbOdqGHFuNOVwZ1X91q5LSPNzl+10i0A9eKzjse9tnGoHdY6+
mBE8SH5mc1BImrwJtCa845TVfjMq/BeNRVOfhWXxU81FdoX6QPOSKhTXmN5O8DRb1UtKw7mJVDvf
6J0o7+pC/iInSfXEwgANCTMX644kWra7eajvoiFwjn1b2tsoxr+gU4zmqqz0iq5YbnqiI2j1whj7
w6dkeWC/WtZmhthq0whHScsSK6qOlhw/Ohhm4+tT6VdDYWNMWJTtfZhG0r4fugejmOfnILOdz+RO
vSQIW7csvO0mAQF2VQNR9+Qk0x3pM9EVIQXO0S7Hf8joWmYEuwiiEw7wENbXFMO4w7+fBOvymE56
u3emtKTFqJZEgqSG387GpQDYt9Oe69EB5wVR3UNCOh85cZsa0DkD+uCqKr8gx3KhjCdeLRygmKk1
D46BDOL9T/J2UeMoxlpNkxBCHsHI59fMLBvApg6rI4mpplurQvWjFodApvQl/uv5Sel1HsMIx/ce
zwAGwRt0T+p7U2+4lJ3ZxPzh9H9X0OD2RJTkV2kXXJJ/vb2eg1W2w3INnkgTcLVLWpkZRdQhxdFu
HOlxKCGLhUE0uZNc9htFissLXO03+99C6oU8gBctUlBOt+evsmnatha9APkY8GSfEWi7toh6kqwa
0y3NAGJ0mRWHWu67Cyf9tUCIzQ+kQce+5/VYyInl/NJ47ZllbPKowpGGz2Mlxm+lUs5PbW7cqZWh
7YBuZSwhZPVOqoSxTRCaHsg3HTalQvi2lKuFb9OOfUlUrFxGs9Fc0rtHghh2Jj/WH8cvksLGE9hN
vc91TfIqvaufu7QPnztrctMcVxvms9hqVZtDJ+ingXSHtrsu5uKCDd+bEbs8qwXgv1QbS6Tw+bOW
dTBlQ88wCvE0pUkfiG3GEkqRm0779yfHmwm5utSqhEcRmc/kEZYsLvLoSWnzAiFFcHRwntuoelGn
9lLy3Sv4cbZ7cFKi6wUgy8nhbZiM3itxQehzemSoylejbktEo6ZOQaoxyWNDJ4jDs6IcQbf6UNVz
T6ivVtxh5hB5dZ1Fmy6z2Qsle5YPGD5spKxMd5LU1lsnnsW2JH3mWDQCurs25u5koNybpfbncrTY
mD2Wuu5Yz2XhzsUcX1f27FejXVy12eWIvwUxOH9Qei7sAIuXB+bjb2AMaVrkMV1yJJNy07Ia3tCP
x44TWs82z6TRd0b9FPVaC/Ukpbmuj0/vf9w3y8OSEKPTIeI22I3WmEI69ODzSZ0c4TFFINGSqf/M
Bn3YUrC3nyayk3fvX3AForAAckWb7DSaMjSLOA6fj1w5pwkEUT49aqIyr+w+2Gqcdo2FIJwPSr0P
pUK/y/s69EsdWw5RkXxmROMlaOxtpcd9LC3lJdANB29ntVB1NcThWg3TYx1PYtc5TrRLdDJzYCER
Gt01P1XiPvdqOGINTMaxLwBUm7LnMwWJ8bEPavtrFF/6HG+nNZ08jrE0rEBZoPuev5yuIVYeo+38
qOAE8owcMvXnwRQbI5GUj+9/iFV/7PVDgMhzOFw0fzar9fm1cIEAz+LMcCzJFHQLOyJRk7ReeXHA
Ju23F1l41Wl6vlVwjvGrQlK3aAO6K1RlkKeUMvZITNJAE/I42Sn4Ii48OXiIjQoShyD+YC0Fn9cl
aDOCwCmiC5v2m/MOXUaou8t+TYYcyNz5/euKFJR6BOao2xl0qTEXW7BO23//Na19h5bx+kpnXzw4
WJLWMlhWA8NWh7449lL4U/TWfhD2c7Fw6gw8fvfk4bZuEYngo4aaz8WuWdlBap4+JQA9XiojOrtw
Q0t5uFoz7IW8sMgwIGiv1wzohqGMp0RxpD1veRnK500yqfGVKM1HknXm23y6b+JGusYx5lHNhm7f
XzqMrJYtgByGqQmcs+CvHAJXRUUoKZ1KbvDwUQE72HTt3Pl6Iv+VGfghZBZBxyEs9q2W990mA87K
sv4Cer4qobkBGGkaPnHg+hC71nk7WhwmEDzk+li2vemV85BuiiZ+ymP5a9iUktfEke7HZgU8qyn9
hUJjNfB+XXzR22CGiBZuDfqQ927Eplk2x3AUP1Rp0m8AxLPH9z+z8eYdL7Xv8o55yCXAbQU2m0bd
z+VgdkfgVXun6UO4nelMu3wOXBYnvOKppMziWlHDYtsKWIi6GIaNFEXBo1nOyTEp7PmrGRfJXW7H
405TkuBlckoS/hpZ7HRFi7ZqNHbbXJu6rd22BpnR6rwVGQFBC2izbwcOJBkhB0EwgJ12xEeMS0K2
pUQvvZlmOyiMzkaeovrOTKaGc+YgbaZ4cq7necRHeqzwYw2t+LEfLc2VGzXdRios26DqdTeKii9V
tS2m634Sza639OrmonX9qnRh3qKtQRbCpwIZYbc5XyKyXkkabdTmY+WI79pkD57qSPJVmjlkmhdL
HDLnehsKsFCHXRBO5Zcwaj4nHZhxnSbiW1lk7W1f1uVHOyJiOSQRbiuVUeH2sW1elzmUWiMrBsLo
J8dzeiOHKk6ipNsVk3qr9YEK4TFM93M1y9v3h8ebMYiHNlguYACiZVo7q9GhZZKVDXYkHzk7tG4T
j9JHaNrBw/tXUf/wAl8zrZB7ccJ+43RkCnlwxqBWjl06+sUoNuFkbaB6I7qvt7bSniLb3EskeQuW
vWTI3T7PH5Rsl4dPISnUeSZcbbq1B6I+nHwTtvu0bh8TMbj2ILzJ6lwmm1tqw5PBjn9hofzDzYPM
kpukkRDENFrnmw3wQHHcau1jZxWZbxX4q9d2QWmvqyOURK0VfOUJ/16lLwxkAbQK3TqMi1u9anQI
laA7/YQgrIyH2av64WqO7O9QK8ud0RnOVUVL+2Mv02SwJTn9kTh1tGUXgumLwMA3QoNWp6oO+yJ2
0gt792s/7bc9gIG91GucIZFM2KRCrIoXJdaHNIoU6Tgm2kS6d9HSHg4f0rkfH+a5L29rKXKeGnNq
fW3oyCSxJuNuqKChF5BJQ6GLbSXLU4WTgxpqLktKTAdpNH1o2OmFHXRV03CvOGawUS+dGsDD17CG
35ArC/UrPN1OPRaSpAA2F7Dvy1l4iaRKF44qf7wUmCHKUjKWmRvn8z1EVJCGiE+PahYHnL+qdOdA
iNgkDK/j+1NjXT/+eiyeCz4p/73RDo1GqwxzW2pHyBfdnuRUxc+msAc2kq85/7pRXYhDijfJblKc
p9aZ1D1E7IpkgHD2VYXZIcfFP6vmX+8JfbQNMgtPjHXh/Pn1wqGBN9faUUTDX9TSZa7uejP4mGqD
deGrrg4Ovy7FJswHBRiirXV+KZQuMGzhIRxHJfskOTLil1wQMynJoWsVYX9BLfmHEc8KBHESLoFF
f2fdLw/1ghE/587R6bTimyk5DmaCduLnQu9T14b58DJilNf4cCJJ9bSlH7bR27OL2GROMCyLYW4j
4dahcz1LshUcZiEIBAAApfVWxNOFGfp24QT7oLMECro0qtf459CPGZjiHJ9mLcLAaFaH75pSant4
QhoNN7U71LkwLlRF67MVH4VdDsYYmCtVPb3i84/Sl/3sKH1WnZqOgIG4oP2U5Wa5xWlhuq9bmCB5
N2pfWZZLP0Fsej+jXtjosN9+fa7/p3D+J1yx3xaKNxROumM/z+iby1//m74JSZMFEBrK8p3A8Dmx
/LIWl9ifPoCZLWc+GUk8BkP/zd+UFPsDKZZ0JRbL+SUmhlXtvwmczofFGYH2/FIE0ySx/gmBc3Uk
XBgN3BmrNJUFxwtA2PPxMxupFaaOVH6SpTJL3D6S62gzatpVipCkdIPZqu5aqH6qm6kTYqOuN5G+
1aqyw4BqJnRejARsCrLxbgaCEnukdtnwY+Jcjb9mXH6K5GogacAum1vYR9G3ec6SX/jj/488Rh5F
4P/seP/0Ne++tt354ONf/Bp8iiV/oFkHxgT0AgC9KC1/jT0quw+cIumxAQRRKC+s3r9J+Yr2AcoC
nA8gKhJ8aSv+e+ip/MAFMWKr4Qy2cIj/ydBbRTbZTApME4hStDhwAziuLVNi1u6kzOz61Buj+WwH
oO8VUuOdNLGet3bLhooW5KZpEvUg6i6+rmltfQXeVr1RFMVGwi4QkxVrvg+xf8ZPVZvvQbysXWOj
V57juf3229t9+FVs/c7nX2+Ayw2DvOKmzG6EVHpVgWOVJ0ojSppTMMGwTMd53vQF4qGCI85Wob3k
v3+9183795rv9YK8GvAqNsI3Wtm4Meinp3Jz6oUjP0EOvDezecKlVRo23Wg/J6kOSJmn9LUs0flJ
B3Sdszlu4tay3VLqb5M2bLw4HYKFfdjd9AP2fnWbVp482Q1tltja6pNu7Qg9dfAaUy8hyQsic/4E
oE2L7Bj+iw5dfSnffqsEZwWqdzJlNFKNLEJs2bFixKGgd9+kRKhZJzmum4PUdKf3X92bfZEaWV38
o6kJiU9jPz6/sDTGfTbnY3sqAmyXJhJMd2pYiuusw6vWafWaAlnqDvBEh305SZKPCqLxMZK9pKz/
051wfaiwMMjYCtbgDV7dWhmkVXcysADex2mh3dBB7m9EV7X7Cdn3Q2dXyrZt5PpgGXG71RucePUi
utQteVNQ8U7AYJdmjYEvEqS983dSwuBW5LycT8lUdN4UpBhlD93wqWIE7awpHR/rsUFGNsq2p0x5
ecdsSjY4FBNs2VcBzoW9/XHA2fkZqpp6iwN9/2RLaXonh462u/AB30625cTDqGELRB20/oBaZilp
2ibqya4GcUvvtPwelTANjVw0t5HG+Uwba3MH8SI/gYrUV2afM8SmOVe2cpGMW60w5y1/jJgFPww8
4CX5Aiq0Pnuwq6NMej2U0aCnWD1/n1IXVnqYkyWoi0bbxeWE/FGlURE7yaV25Stn9nwicegA/FMt
1krcilYTiU5A5Mijrp76Ssdd1ibBfHbNIhqE35JKo3oxbvmPPS1h2cXFTT6qxjBaGIVPcbpxyrpG
5acItaH0QzK/tUIYb9folpXnXoNa/P7HW2N1eMdzhwa7y3JQRRh2/mIaozZmHPe0E6lRYlf3AU4D
eF7v5HYixLCP1esqnaeDAIjxMz1QLnwX682qs8SBLq0knObwsFqH0Hd6WnYpBhAnkEDjc4r8GTf4
LGxgI+e6fGrBfTS3ycckAfqH/etWKUxX30JhCTIkN8YXPPan3G9Lwo2VoDRSdySz8JOmp9Z3hwBo
1xob4zrJFKvxAMKIXohMe4QWxRHpu6hNvYNwH9rhpslweuHyWgfQPsTNoQ7NoHSdripwkZwTJUTl
3w+z3wLEzV5T5FnmqQG0/t6pjNINQxgQYBZd8qMqFOeHpYZN4NIJDBPPtpPm0TIipgJyoPknWgbS
7cLBVCsaKRPq6lAnG2aH5nkuXKMs037rtOUSHDlk5S7sQXM8G8gx91IVxwH01Bq+V0oPh94lRgFa
7dRhg7MNCaq9hiopkbwZ1FrqZsT3JrcxXeza6ywsNXwRiMzw86Z8jM0aVpvThYmvK7VGqmatqsGu
x0do9KtkjqUDohU8k+S2xtRLzaL7ssnt1hugjche3gzppebiioRJpQGXYWm8U96+LiqrhS/M9WaI
4846mdnobKQZV3NcBQQxiqX+pTDU7AGfbaS0hWGcOGJHP8Yo/Wf59K/3oMHiocRmEWblWM0JBYJ0
FhWtdZKyKtmpM9S0XAIk7cO82GeWOlwoHt4sTjh+UPTByXKQDGLufT4HLeyRJ5L37JMkCXrSES6z
RhFaWxtbcff96f5mqaaLySGdhRrrbmwdV5dijY0lg4zBU11ElkvWfbileUWd0qjhNlOddPv+9f7w
aGxjFI7URZSNa75IXo5dGIy2c0pmZJFzpZtM2uQnQZLqhZXkT09Gv9Ja2KUoWdZekZUeKXqQycFp
wJHuADIa+mEpBfuew7g/1MF4wQfnTyMV8dpCuqHgwwhtdZzPygT/XCeXTnqqFntUo0tXLk1Ois0s
zeEkbAVSMbfCF3VTpZW+J+z7kqnvStT3OlQNSFxsbLQ8AFFXtVMAoNDUhWScJiGx9FUStMtDUlVy
7acisAMkWfDSD3Wgw54KcOoevJZBCNaaW9onYgHAwiy0aBfD0Jd5erYJoigB2yUNgI0QGG410DQt
gzFWBc7JEJ3poQsj/NfJ0RjiCYNnvXVd4PnhOlrQ+7JkoastpuEOL3jzwgB8W5hTz9GCXBgvHIY4
159PLla/ysQNJXlM20z6HiB1gq3o6PdVpLU/Ol7G5CtTK9Byxen4Ffs6NfPkTgAY0tqUlBcHZ4+n
qE2JVNGM8Cmmjwg/x0JrdkvUqPxJU3lAcC3LouUqy7AV5CnjNZeprhGXVZa4Sbw/p96OdMa4RoyG
jAEU4N7y578V6l1dtiP2uMFJipDf02XS3G42lW0T5d121OpLc/hP1+O9Mc7xykRWuKpnOi015YzM
mJOj1nssJum2J8kRtxlAK7u7sBb+4XshVVm6GYwb6LJrKFFVhkaNaLOfcltPTwV9gHs1IFRtCMwS
95EpPOAoLLlgzLVPWOngayPnAq1TvzeszLdhK+HrMwX9LlWNdO/EJiq8CCsCLwtonUPBaeyDVTfz
Ji2r+XoyRfVCXzq48Bh/emcMN8Y9uA+Y93pxoHSQO0mElHlh7goz+NLH84+mV7+l+qUIuLdr7KLb
09k5qOGoobTz8YCZiFoNqB9P2hC2Xp5pX6KhJPLB0D6/P/Deno9YYJfkBIYCzTtaBudXGrqmzSbD
CR+LqGq/4Eg0Y9pII8ctdLjy3lQZseTlcdAIDtp9P7shJj9fELBBv88UqS0v0J3/sAZzQyZPzS8O
kfpqcut5q4iszMPH1KytPUEsw0M7zYY31Fa8l+Om3bSVnN50el5ubCew7zmWlBfIXks1cL7S0exe
HBAWI26s0dYvBYMpsi2j6NEJ0+FQptawMQShUu+/+z9cxSA4h0MFCBEykdWkz5u6MZNqFI9zQhxx
RAHmC3xX//mwXXwXOMhxkmPRXA2lrC4IglZF/Ng2mLnkUnMyJu3QFlXvK9308/1HWgeIUOtx9mQL
BfVaGiJrB228QVQJtnH8yI7t5yHOVTcDPnK5Z4qpVnZ11Bp3etqrlh+kyDA+zuoSG1eXyvQwAFXK
G7KSp0+pWjoPvS0V39S81A9m4FVWtdMyGIIUyzmp70Zr1fv3732Zv+cfHcRigePIvEFNv6bzm0ov
ObMyxI+NjIbBxNGmsppPSK+vZSP9TgMpu7Dov53kywXpZfHSlhin1Ug34iiZccSLHwe80igqJGTl
KfSOMuidC4PgT5cCcwRshtywHOvPZ3maG2GmYcwFH3VycHpF2A31y3AnBXbx+6/xT5da2CoMAVw2
WVnOL1WrMcaKDZsz9W/sz1UR7kzU3odIVS65Pi/Q/ptPtkjj+Visx9q66TNGSpxoels8IoDpPtpm
rb6Es219w/BA+dwp/8XeeXTHjaRr+q/MmfXgHnizBdLQikZJSswNjiip4E0AASCAXz8P2F3TYlJX
eWrWt3fqUlUkAoEvPvOa2fphjYN2uwrrGZEDBvxr2ml2ESJKb2QhTj/a09iw7TjreIgWdUnzvSgW
u4gSLa9UhNtIZ24GxHHJA5dJ3sQtZOENR9JatlOf9fd14TQ235Gdt2Fdyu7F1Vr3tetiFxE1S42r
VyeS61c5YOE81HRjutOk8C5zxLbKm8Qd1Y3eJ/g6L7A8qOzmzrU2oIetJFR5OiEOsphg4gNlztd6
AlUy4vL0H7pJ6UuE70std12u50tou6140Sq79UIzTtOj3ioLxaG86cqt8Eyk1qXKGVFOicW1JYZd
rtExDccmcHHeGNoSydB5bj51WtsXG8NlmBAhawRGoHILTAayPOhvQNlqSzhLpT4hhPQktTjO0S+c
5+tStvrxz+foDZd48j3Cm0OOkD4secMpM8S0SlsUwJkPVVKlKDRxVieI5CNCKAoz2Xhj6EuuU437
7hh2yi9eY7ebIROWXffQjN1ExLDwCF7I2eUG01t9Z/oiT8MxVv0lUpjWZT0n7XOZjA7qLnX2qejS
po3cwZKfRjEN5QoQHR8yHM6+95OilQu4axpDtPCKn8LRswxIS2lix5RKQ229SeZfMyW1c2XQB1wF
8YFykr1gSkQL8wMjIAhyaVt1d7ALM/ju1JJruOuHvAJI0bYjvwIwe7ikWHevMPNW37vahGoMmhpm
ENm4JO4qOA0yKgPce0JdNfF3zSssf9N0wgTyaekvErMnXBOFXd/ySDDE7ZYcPgS+C/MBaB09bFkm
Bgjtyqk/SV5ACB7DdS///NY/BmHUZQ3okq6JojOIs/fRox2a3IuHoD3oytR2RlDHV6kxfpdQW7ap
j+uhV6DK9uc1P0YsWuOg2mC00upkIPJ+TaxqOhmMfXMw6FpvBFDvnVnZ3lbvpvnzn5f6eOVT1a1d
RKB0wEj8k3lfNwKeaYxcHBKjSLeu0Q/bQKnlTAheL473Xw6rrO1KOCQ0nd+mjr9UEzSQHemkQhyU
vTLCdf8uHTSxTeIRE1g5P9aCIsMZC7X989P9pnRlLoX9AS/ujZRwEvtnw26zyvP6Q0/a8U33Fv3W
a/T0dvZsTumiGfdtIcutS/DbFG7hf6JXGvwEnOxdZF0Vn7nQf/tz+GQY1K6ztA83uhwl2WPpyoNq
DbW3s+pgglYPYwdhz7lNOeO6Pz/goLMqg3rWXi3z+FDFhX5ltll9JrH9zauHNo1cEBAWKhn75GS7
ud3VsFv6A6gg+NJiSjc6ijZnzvJvYgVAJXCiICA9EBGntZZIfGOYsnE6ZFlu3ELXnL8jh0/SHJS2
3K4o/y7kyhNbvbH7q4rfOmMzH2CgKvRhSMNSL7mIXL1o6KdqQ7e6SCSyQrE+W74PZd8PG8fFmweZ
PJG6m2U2ASnq2lxt/Jg/bMx0bIsLnE2c73EmMW2WWhVECxZ3/1aAe2eh/us88MNAhSYER43NhPa5
yhKcZLaD4Y92gkP3AVGNeG+OPbcm8ENxKfDCkfRx9jD4+hveyNNSj/lTVZvtHtlNJ0yZiu2qJJ9p
WYjmSsX1uENBwbiakrjZFJOuzhQUH8BL62+lkYWPLvDV3/g5zIabydZRB4C68zOmGGM0l0NZhtkK
J+76XAMJpl8sq6WwwVmBn6C0yx4BsyvhJcGdmQbyJXeGcxzu09i3/q712+CTBdINqfd97GvHIe0d
t54Posa1uBXZeD2YK75nmNPdn6PD75biPEK6QCZq5RC/Xwp1QcutpTkfBuxio1Z3RISMbrUfrLQ7
EwBPb5H1qZh7rAbBhEDO8PuldKlrsVO582G9GaPRw7t9nmI/SnIx3tbYj93CnhVncuz1A/416q6L
gpXCPJKRB7aZJ4sagRgy1xtZVNhlmJgK3VJbadsxoR+li/Rci/lDeGPBFdZC1Q4xDzjKSZWKHUwp
+0Hqh6oP5p1FcqIiB/GkmxbhrI1ZIN+sr8OERTn0Q0bjaewQ2WuRnr6d6qQ7c8R/s+e8Wjr8q+wM
iJqTEmNoA41vy9YPtCtR0MugmDb0HMJpqoyd6Ey1ddR01o5x3dSTTQdhwasGEMD/Tn1S/A4RFLP1
lwM6M9r1Ejh1WNgZ6rq4ou571Ke2Vqc1h7ary52+FPoBJqCzoZfUXg+TvNUYd1w7na0/DK0mkVpv
lxsy/WYjXM05E5p/c/4ZjDGFAG8BOPM0n0VUltGy1yyHLs2q57wZzDW7Cnbd2LdnPrXf7ApZBrmz
xdEASXJyMhpDEYDt0jjY3rBcMqWYL7FtM3dO2VkhjsA6NUajMHYp5Jn87fSWI1FnxAJqEP0FRn+n
DwmURKf3HCwHd5z1K9mZ832ca9/+HEk+Ph4wfeLWqqi+apGcJGyzKitK3FI/1G1RbUb++KXW7SoM
7KbYQdpWV52oxk9VIsczGY61JmjvzxvkLWr1NVtEN/OULzTDAIyrzDIP7WLPG+lr9mPlxG5NP3KA
o4sKNUatC0rO3+o+eXNvHNS0kShxIgGpV96WGaauR60/WgEfZto+mX3qXChG/x0KrAv/JTsPPlle
0+mbpZ6Xv5SJNHjUwq377LvZ8HlqtBfHWcp7vwO5sOMYJEZkI3j0l704zXUAlmS5kpmXqF3cF9lx
SPCE6jKwDZHNiPFZzpC7wowC8a4M8HYPLSAr4sxZf2uWvNunVZxDXyEPK7eK0uV9BPbLcZ3EucVT
3uviuqhNfdjgIapuvDkrk20alAJjeKYWqNt6dvVQ4ZGooxpSlQZs534eIgz2IIDZwkqQZ8GBG2y4
Lb5p1ZCvQ1sTycylxPtd1WgK5vWo8AFMp6q51qQENoHUeg5orhLj4wKjKdkFpnSu5iBOZIhxvMwi
+j39BZMUf/xk1yJ/+fMRPVUCgd71Jj6KLIRH+w223/sNaLRqaiZLiifPStPrFgneC8PJmyzKE7dO
iEBNk4VVOohPlDX5BZJicgrF4DZzZAtNE2GDNjvsyjm1Vjn7crxIVBFsy1EgsAYe2XA2NoOOW1/4
jJq9oGjaDdLc6avNXErijljku3GhdxLFtYfS3mTQY6zcxZY77B3tM8X6h8+CTxEU9AqQ5+Lj+3//
tMwv2rFI/OZpHEW3S7hdrJA3l17FWWDvOSXNtsKc5EJPUhtPw6oQZ+LOhz421EIUDuDt0EmBf3Jq
VmgPxdAPfjY+BU4xXRRNJbaNJ4sLqaOAuSTOcKlNRb9vfJPLGDXjaGrc/CH1qnn/5zd/yl9j7xHr
eBtQAcFY4Vfv92LUVWbVdaOeIAzLF8+YfBBzEqeBqCh8ZNiS1mF+pMzW/LroC4VR4hXJXQ26fNyV
cykfKmv0Ir2Yy3+9pP9Bav5v5pK/vKSPGOFvQze8w2muf//fOE3QmMw/Vsg4gvZM6rm2/4PT5P8F
vsYwmPtkPVJ/4zT1/2ImQ5nFXBU0oo/cD2/5b4ww/9Bh3kUX2WY+7rx9/G86usnP5v5fQbI/+fOv
dc4JSBh8MN/UWugAoiDDIcd6f6CgHyBrL5r4ntuQvC7Nx7DvX4GIzBetjwVdYWqhdFYHHj+JN8XP
ThMHTYdCKr15U6PRFvaa8p4NvM7STF1mmLtFDDVhio7fAcq/vm3t/5wyThkly3+PB/70c/pfx5/f
VvXu92eNf+tvQLrnAh+HRgoABew4SoT/OWzOf/m8P4PS4Q0TzDH8+7CZAUji1RibNtUaZVd02t9n
DRVvIIUkW2sXnOk1Q6STo/Wno3ZSUoCUByHDXJ0qjewKSMnJUTNpDc5jncuX0lP+zkmS+ctElomR
GhxPDdXEr24vYeW7ZTneInXoPYKnSL9N0uEScoJiePllB//9Lfx69nnqX9Kt9fe8CU4BxkAWhWtl
zQR/6WRlSxozPM7sF6Ma/WsUzcQVNLIyUoV5Dt6wPtp/MhaWMqFMrRnLKknCeidXGO2CmfxM5cc2
3vsVAvp+iI0ZhbDAt2WrugbninOWa79dc+XKsTB9qlP9ZgRk5lr5rNmHwIH3YMCifItJxZly4ORy
/Pez/bLOSenteOM4DcmcH+VObepdcpVsxeU3PdQ256Y/J0jJj0udlIECKHxpMSs9eqHGQ7kRQmWh
vsmi72JzMYVW6G7PvbmTMRDeSDwaewiiHhUoPqCTcqeks4EDaG6+DgxDAFzXvonDbWdjXsA80t17
etcmGw+HHaxBW62NgI80CDqC4Q9QZCMxiVymb0vUWs2AHQ1Dxzganc5NSU6pl6Og17F/T8ypMkmq
JwDceerJBPWGorizvBqvV4pG/9WXE9AAChDlQMM0qhoDn4Rcrmsd9yWuRvRZPH2smcUEKGQrHUFZ
ZBzRUxr4gERYoiq9AMDvB3NbKs/43jZ9CSTS6uWPvslciISMhrqt8vO4WKXsGbMqvYmjAVduFfbE
lwPyr0YbDlONjxOqIYWPj7RbtaE1OVmwzxCvCqKqZZAFmXmgM5dwGwShH4Dz3xiyzvtrS6CyjLSe
kd/0ASI9kdRseLcjTh4qWmrSF2ZCGZjGpYd0i03KioZQOan3UsVmHzEh7spNMsjqcQZj9c+m5m8v
e42QNpNsQiLiye9DQpAGcImrbnlNjUXuO6OmYh9m7UwWdxp46BuRX9Omoo0EbOW0WTVb5I6tHuuv
rYfrDbwc1GUgVkZBJ/oztdKHr/NtLTC7q9ECIMm3mvOXIFehDtxlfWm86uh76izWglcdRwPVdtHr
JWMoV1SfM5VmB1cG8U9UrzszxI22OOLXbNjbfxZz15YZ2AefMAh6GN7D+w3ucazirpl59Dpxd6iK
TbvYkO1FN3vLv1hr/20L9338W/lVXIK8RtzkSXDoYb1fKvXjPDHRu3ohOpYIBfVaNOR+Ec1zlkQ2
08XIcxEHTvQmuOkpn5/+yZOuy68Lk/hB7V5xNichn6b00BtGZb0kOfZJU4DOYqOQUHAK51zz86Qv
si7lohBAsgghbU0a3z+pP8Frzkk0XwQGRfcTQ+adP4pzHIO1qPzPHfb2QPRw2VGmS29aEe9XQUXE
nD3Zui+NSPMo89zu1oxljJp5NiPXZmtf/ryBJ40YSj06x+tAEl1lUmTzJPBiTDQE8eTJY9wyQHDN
xYgG2512MhfLJvWd9KsllPzWuc05ZVdG26fPyol5I92S+9BxtU+OKfpxZQWN3PqG8WXxWhmodOw1
B0m5MJPdWN/Q1QDCEWMi5of4aSTFdvHz2oywpmkDRNFTS+wrV2Cj0xhe1e3GyQNuQukNKNiHvbpt
HAMHyAHLdG5NPBJfEV8wis3U0kQOqxxwAe20GdMCv+6SWzvW0supt0kbEoNYvSeDy38stIsGjJAS
gR22h0bpPp3RKtnOo2TTshwHdt/hTtrST0UYdrEm9QxdJRf7LEi9KXQ7Lf7E9sXFPhdp4e8WPJWC
Q4V6w60p4B+FTpH0abjU7pQXobK0qd3awWD8yLHAa0lkKm+8rK2xkQjdK3k3NXlbRH03Oe1+0mdH
3wUDdOnNCp1+VnbrPzVpwl/OB7NsoqJigIQlYVuCuV00dJZLy1AXjpdkeTRjYWffNhiQBbjuJa5x
kTamt9wODILyC6smv7xP2yUpLkqj0t1dnDnjHR/BWEaxa5TFhbC79EpVGYotEErydA+Po3L4+npA
Kb6RlnpktXoXb5TeTs6+BXuPY5yZoHHQmDjb3Qd1NuAcBia123u4YiGWZSlQ9UtiIz1Q8V5mCA7T
RL/J85O/+lWRgFaJzn1vC6PbBinUGUKMa3Ch64zkcLvz9Sk0NVPC73cKRR8fj9ibIraT58VN/Mei
qCroFLXpJ+BHEiun0e8GB5DQE6rbOnqtdFscfBaCrmLaFqCD2kxOqZBE9uwv49I3zsbqg3wz5wuj
SB1LObHxFGo+m7IbxM4SY1c+GNh4WQCOYw9DijTIx83ilTUiDhYcrn3uVunzIALxBeX65HsxB4l1
JaxcXE8MfONtUeLQtR2HSfsxqtWiTlg0n7d61gRPS2emf6kqT/NtLCx2KVC9xXF+E9lYcit9bvFr
M0IHkLcXepVZ3GuejcvTgObtDm1GTW6Z3+BoaPXLs2tLhLIMOTSEa0OhTNvqZrYbpJXFEcS2bG3K
uW6/K8ZejZclP/VhinvzSjEhpanpNahSaE5gtjjWTUyHa5gAW8sh/epdeBywiHDiO5QpVfGRJM7P
fhTkXP4noAjpXTLU2pPT9wa3pT4X001tmnl+owe9kteZM0HH83sIOGE9B/p1onVYDXrKVMWuCrxp
3C4yRlMJd+7pkLilnm8DNHRvq0n3n4K4D15aQEBtiNh18bXpAMoi0gI+EjvYWHsUud+QNkm9vMtm
w+jR9Kz9h9yYnJ/YVQd/Wbk0vvRVDFjFcbrExP9w4V9wVOuuzT4q+k2hBfnjUpRgvDtkSB8M/pMV
PeBabQfaR1Nk4S1BmodElNgyw8PiMZjs9s5Juv4W6dO6YAPFQF5aluKHV2WTs819p6T2H4I5tPrR
haQJgMXqBtyW/LjyAMx25gMj3+x5FNWAR5HVQL/xkvFRwwLzmMrJ4VHSIKalCL3p88jLAntbIl0F
uybGDsQpDCBAgzfeAs8zY4xdJg0HuLFgqwY0RbCuG+3++zgpbMmwY9NdTEAd77UtoLSFjUA6Mxz7
hckngsD9X543ThshcVGDAqiVt8xd5GcUBmxUQMp5uo+xaOuBueChFCEqUd+nQ2piZpZ7vAm8mPoH
q5lTkLFWkamQvcRpr9bG5MfsAH4iINZegE3KQMqeyEQXnOPSuhcOcQ2feU3/miAxn2GOhqSKVhUu
fWecckrMI1U1f4KnZdC3zT0jDkG8ojYI4ti8cBBxm28CROhJjk0jnzZF4QXTFSHLtDag8Bvc2iy+
+igWedtu8X0bMIdQjfvFRcbCCRkza3eC9CPbVpg8tZFWlAv2wlldvhSFaT8x/EjhI2mI4uxEacwo
4mV18CLjDCvUAFF6heJSMGJ1P7lo8tqJH4iIYSMygU1SNXcCAdEh6nuVTAw94VAg65ZIeFS4Xo0b
vG6k2iRGjFoJ6kN9HXpL6zFFGHK8OgqV6tOGu3y6wlKjrbdTa+ZP8EarZltbnvajNBpyCnzlKwlY
qjIr0GvTwDlC/0hubFMaHfvnZoDfGnfoo3QJqibEZaZyotEdBmubtaV+Y7VSvKhag1LrO3N1OQ1z
N0No6DpzV6Ze619aTTUSNCHfSUBLBoe6pvkgQ1BuqbNTjCHbTZysYmRq6BDryzU3gGo7zu6jrRXJ
96oGgReSm8hrM2+zx7oAbLsKabQossTdDe2U1onmYVizv6VCKDwnKVOh3fUCp8S0QKoGeGr8MIxO
f2ch94u6Tm94f9EmWfRIs2PvaBZaD9UB+bVvI4SvZTdVs4Jvm4xPvhpbUO1aNw+b1hTJnZfZ7o+a
NALlNqBU/oYxlfFQpMiU90u8/FVZybzzNeTNt6UrRLuxpY+pggkAXmD556uDXk2JsYf5SLnn9AGa
+v00t/3WNDuAyonQ5ovFHP3j3ORUgbZeTIcyE5m+5SkYBRBFqI871O7v7am1vyfoEsSYctRUmXM5
9a/5MPd3sm6w6tBgvqTbqRnjVyVwMokSByfRyPZqnAHrWWDEg9bSD80r5Q9Z8XdDyvTiL3Ln+Top
c3srm4eaIV0ZNSL26x20cOdLP2kd9+vi5c5emp7ClGTUCoS1Gte7dRjWp1vHT1LBZNRqbgYf4YJQ
WxhhESN8ntkqHPe1qfGBDTN/8KDouLGASG1jWltnKjkW4PieJgZBxaby5v6xR9JMgPjTEezhxkyP
Mq2Ll1z0LieycKtvJEv59wpAMoGrGRRuqHLI7zFkFC3ASd0vds2C4ALbPwZfjFyX91alVIqovp3b
+OJa6rJK++kG6ulz4IjmrqmTDD9P37DDqZFLt2OU5+GUHFv2UZR1MUYiaQKUi/RpeJxr30s3iqwz
ZqilTTV/b3VySvhO0tAwlAp2SiAkEll5nt1i+hlUDBmNqdoKhQgzQY0wlRlZ7IYAGstPqGn24sru
hTlvUYVQ9HhUm8stp1bJi1TTzYtqzoeIkxjfwjDRkWHKW/nZFOgccz05RMHMnnBWT+twYWJ1HJtx
4JI2KmXjuTkq3B1KV32x+U7xPjXpS/NtEoHNfM5vYCPp8MKk4W8SF/RhBHkzk2Cbk1nfuEom4ipH
oGsXw9YAqSnLKr4zm6L61upoF4Z8MRaSqkHpYz66xGwBYtFCvZY4htLxqCZTNTXsxqwe9rFhVePW
HLzcImPQWqL/OARf0H5v7oGpy1sgvnAnmO/1ZRgU2mgek6QH8ogurntT27UXDSWwjF2szGk6AOxt
zdVIBXNXBPfLO80mvwjpfeQXa1wpSYlbwKMOKnz1Pganc8hHsfZyCpiU+8EUhA99Wtw+KtvOmei1
I1e0AxnlvdbzXN7LwYKZibpzc6llPua3FjXVg7uoXl3p3eg/xbEjk8sZ3fp2MyzI7FybKz5m3iZt
3sb5pvUG0T9IvS76MGltO9lpGvDdfVE1xCljauPvWQFBBatB27qrgDHLCLPtvL8wpdfflV1hykuU
uEwPZqpO06YWbY2ojz2by3bWuhQOwuKiz2rKub+nKTbqOy/Wi+uun42vVVMF3/WWcIAMUKNXW8il
RRcOOjlIlPS4MeC0VUE49TAvacM+K8bbJHW4FqCOIAFmukt2JwKvQLFxqaedYuZKpt517YxJE4V4
iLCbdielvqidWFVZuEn88YefY7VLAkABRq9KasMF0kKY1AelS2EDWFmESDfyHtoZL2GjG9JvcaK3
lw41nLsTo8gf/WRYyrBYMsKlpH65F/BYsJAeZyuLvGD2fgYytlvkhOv8C5VffEcas9p1m213Yec1
M5ehS2ysvEyPOJxY+mvQJPPF3CLjihi/CbIFKQT4S777yKHwXzHpvlmyFeD3aCtOWYh6nf9EFQvn
P566cbrmMh6+mbU5lKEDGuXO71BhCN041bJNie3Ys0lIi29ntE+zLLJHoN1hnE5JsjF1uWq9GVl3
M7ZVlmytcX0w5ZZ9elUNg3nnx6nXXM+OM2ZRm+Xji0ajDxXAVceSbXDSq0RzOWQEoOYHDsIE/7bN
HLQ0xylrwpYBAJpqKgkQ5UudETOrwHg1cwXCwqOGZSg/DM5VlqXzFw4CdmoFrrH2fjSb+lAb9K02
abrC59PcYleToo8fqkA0iCSKNt7YjJKve4g12N/KrnpYMh1OGBrVR92edC+M3VIDzlHzHcqk6J4p
ztNnVNrroyPs4XUCn/g8xtLqQmQHtJu2LNrmfsSDB/AzyMRO0Nc1hzvLcJeDPY4VSE8P3QuSAudl
nD0QdEGcuh2vX6oMaekg6V8T1dff59gL4iuaHLF+rWsmEEcJ5gjIeZAXX/kR3ZdKG93PuWrVo5PM
BCLPLcabwtIasnRvDmTYpi7jAi+em4cKHUTeSpX63cbsjMy9TL0s3Ve47FLbyBnuO/gAtK7tZf4O
cfJVT/j8YcVY+fVAl5vcoEYIeciJJmHtZxQzs7SQyZv7xXnq2oE+btYkwU4acFbx9fXSAISJ6dWb
Nq1azmkz6/iaFVNCjZ9a/dee5hDzhSlp7Fs3S11jj75DKm9sP/HaLabf9NwmFagvuMEPGrgUv6pv
Z3av3PTz0lfXqeliSiL4od7WH7rx0VPM/cOhcqf+cmRqbX5JFigZIT7xiRt6/lS7WwMv7b+yerTs
Xa43SMamGp4x0Zz2Sw4Mhm7RpRPbMd0+2roh/fvmyfaZQd0nbNqFk9Rtdxmsn1c0tz7ezks3eCgn
TNhXpl1XXzlNOxgXet1MvIQkG4tdKtx6gE2u4pZMyW+9iKKZy88yc5wRGjN3sp2x2EpeJShV5ttJ
WFZNSqP0+gpJiaA4LlotuiivbAxqNTfpssvMF2q4TCqjEiBs4rj4TAOitp+z2aEfz4Z4ywXvxZt2
pba+8XiR6/2Wm+m9lBjUwJYVmhEpvRoPLciir9RHqgsFOJ7nFMIhSZ4uyfXjlhInyEl8orGiN7kp
AL3dlkq3Y/6bvaj2Xqpg6AfJzLiiJOtbM4um+VykMv8ycqzyaHC9nMFL4RR8Cm3W9Bd4NlFnx91E
YmWIwRZ77sb5qUZfJAgVbZmHnJFlHSJCJb4YpT0kUVxyKK7RnV/rS6uonGuzjFtkG4ra+eoDZZ6i
aXSaQ1XOurNlkgCL6//Q7TcdkC7Wy+C6zc82yGYArnpmMTD9f3PV30wFPzRT0WFffUbXwfzaQF7b
oL80zBE7FbNc5uAlK91pC7LN3zalcWaRD73Ut0XoECMeBpP/DebxyyJF6dKgoZf7otBY2Iy+FV80
ToeXn9mQrw75OfD8h14q65EhwzYAQGO6p7xH5WVSItIZvyxBv8C+nFqKu0y/hWZX7+LRfE79bN5p
ajlnWvTxQU0ElWn2k82yl6faJphU2Zkri/oYeLLer+5K1xo5RtRVC1zzYpAP//DtcdehiwDFg4Ed
XOeTxq0jDGNA3iw/BlO67FUBqUkvevGPphi0wt+tgs/A+zPiNc40J5ZFT6PSmmuz4b5zU9lFNs4a
Z2QDPhxHBvecENIR3bA4Lmun+peToo2SpNtL6qNswPNXjAfvZqceDn/etvcTqfWBPBtoIKMKh1VA
Ob1fhf6PjNVS1kd9FdBNKRIpD9PXgTZs9OeVfvc8v6508nkpJVBB1ev6qPmJvLRo2m2soP3rz4t8
OHUr2gEEDdMfJgfApt8/jph0X4emUB/LKSl2XePXd0liipdZ9NanyV+0yz+vd4rAX/ePGTF8SyY9
DPidk7fUFx1SuIvoj/OKoEy0tq4ieInO56pDgVW6eXtRq+QQl1Ldw8lTO62z0FMGpOE+LK50Qyee
xFdlS/3MEOw3L5bxCQ7SADwI9W/jwV+OjzEn3djywR0doua+Nxh4DVC/L5f2nFXWb14spnB8eW/K
XKgNvN/zjqEF16USRzl1VeQ1ZrGhqR+fmWf+7nk8pH84qiuIZBW++/VzKKXRtpNdyWNeBibNn+rH
UmpVlDKTPrPSCVzl7Ztg5kKs5AzZyB2dwEMUJZs3JX1/LLUx3lZDY17QW6/vKDaMC00gIoDSUXqL
4cL4DCsQ3Iqc2tvF6M2fzpgkZ+KA+WGcuY7DYL2uQqAgdU5xCAr/hMGv5+mY2nVuRLE3UrQEae7u
S5IDO8S1qTC3sSmgOwmmEBu379sAKqaf3CN4b391YynMqLFjzISnMVCwwyj5Y2YWwXxZm1CIosKt
ccyBO5JctMKqbjWvTn6UVqXd+c7ULpvFqssnzaobP0Qf2Wyi2Vrsh5Hwf6cVsXGOavbhSK23pM7N
xTuAaHYa++KqaJj1uf5LVmXGTZMr4wsjv2L354/3N0cKJWPYA6umHGC7k2DhNQIYeGoMR7RdxZEc
U9yOLjbitnD6zT9eCvssAIXozSD++faOf/kaofCgcrLE8lg6lQVjl1wVbPKXXHT1mYf6MMAEXbAe
FANWPit+oN5oKFYbTr0cp87bLprrb8k+1bYwpp9unuUXxZCd+V4+bCOkAAMJRZIaYGQfCFPZMNlL
41vymEhKN6c0PpPb6uhbpf3nf7iLK/0A9Yr14UBRvCF2ftnF0Te1uhTJePQH2jpxVky7YbaNyDfh
7f55qY9BgLXWZNAjGSSKnhq1eRhsDnHrD0c7xvYSl4T43ugdFUESQH17GdNtK6CSgnx+URSXX7Vy
GC60LHU2eqbc5zO/Zh3kvxvB82tWx1j0XBCPBQT+PvrNZdXqWtaOx5zyLhzBCl+oMUD6y2R+Q5/A
f4zzOQ4Do3MfvbHVtxTbznNXVTpdj2Cfm73+8uef9Lu3vuJkLDQmyfH0k3iM++dEr94aj8OgZzd2
VejbdHDEFW3lcwfsbeB/8vSo4/PqkT4lPJ86rSF9PI2TOeDb5LlzEjJeHwfAg/iJgRby5jsws5Q9
/mCqZx+RshIHEyfYd07DGB4xn+mT5nVqCXtzpp3vjSUILN3r67/s9K2NSCV/RUeNErNjo15dWhXP
xqRpz2We6oc/b9u6LR8eBdFgUkcE1ckc3r9IU6GbV2aWOk5LXaPiNpabzo/rM3fGmwTn6TK8Gx04
E8XuhyhQMh815qqej7WRdltNeO6npV3anbDa6jGFsheJSnphWgnjk5dn3f0y2OzYrOQW2Ztk58lq
uAbkZl9QeamLP+/Belg//DhvrQlMhikop73fA8PsCpkt+XxUhjOE5CnVNhXJi8Dj/j4dp+afJp4o
Y0KYwIbHhiMF6Pn9cgEDhXWYPx+ZGjB1jFW+bRN1jhz1m4cCHkObCeQKTIHTuNtZMtYzs12Omquv
jU/MMJo5s8JGX7RbTHr/P55qpTwSEAm83B8nEcEcNGAeQTMfJ1fXrjSzYWLum8X2z6/qN8cVADuE
pJXwhUDwCRSnapOs0pJuRsJn4eWUo/ZaNc05KYJT1WA+aRccOlhVUBGsdephpBxz8kWQG8c497qr
QcBoheUT01i1GeZU9M72shuqVRSM2X9vx8eG3mWIcEt5kzm1oOcEPmimZXVr+Yh1an5Gyh0Y10PB
0BEvz/rMEf64L6SiKNzQTEcVE8Tg+zP1f9k7k6a4tXZL/5WKO9cX6ptBTSRlJgkkYIyxYaJIwFav
rb779fXIp6ouKQgyTo1reJvjjZRbu3nftZ5l5kZZBCRQPpdpSBJZlatu0enRmc/44xrLKLwcHToz
Rt+/2TLv9rtasrWOqD3lOSmcYJf0cu5PNdkDTjtoZx7o4/RFNLc4bZZthk9y+VPeDZXIWuskamk8
2wZ1dpz1KgbX2jw4ejVe0hXX/K8n1odjCnOWoWSTD4alYA3QnRTYAUMpO888t7KzUgN3MIwXM3Tr
mWw4tYunHbS58tfXw65tNLxMgOic6SnwsJnAhDp9TkhfFJTrVnpGFKVesCq00k1ZAfO8EszuGwm/
0UFMaQn3BZksmSBGZPwK1LxKvJm0gudGpyftKYFDFfTrP+3jlFr+sqVcgtWHC87qNBoNpiOIgQ6e
iebNvvNpRz9yK07PjPLJewelQEmB8CpK4n+PPe9+5wB/UCC1ifScDvjZgCtWvhkqFa25qK5uYjOO
dxo23jNL8CejMrX4Jdm+kSmuda9KpZFcXtFE4R4h7UPSAn+naaI+JVkb7ZSuMDapk6VnrMMfpzSi
SGBBMpUATFyLOef9lG6manbwjObHmsPv3klGtMxZTZ28EdEukafu8V//gM5izMLcg9ifH/J0vEqV
ZBg4Y3FkjnFEZF87xAjrzqwJH6cJZD10rUwSHICQsE9HoelXqXVrlkfTmN+wZTa+3OTnNrP1wsMt
2+SqycdJmXKxF58OQu9ILVEzGccysA4sTOaVFc2aGxnC2P27l6YRDIkHCYMKfgW4i8vjvpuPhcbd
ruScesxbu7qCcq17YxgGZxI11qxAAHt/Zx8XPZY56oSr5c1SJKRhHXNhjoccXeTgqBDY1D6JrytL
Mq4nM0wOdAic3h0yraQtaiNg8R2jN2pXog6PEr9Vt3CoNcnlilNoiF4iZzc6SlLuilhuWpfYLvqp
klD6b85sO4+1LCkcNPM6U7k0w+g+81Gt5/ffZ2Je87UQj/RR4N2nouP6zKsblA2Wc7HBGlhdtrN+
i0LgHM5mPe9Wo605+QgjnaBwGK1rlczXWvyPwgrSM8/0YeItv9OyDXHmwPRpriYeZ41WAZKTH6sk
lcgK1fA3O3g/Cbj8/fXE+zgSJ89FH754nKiOr042UdOF8zxV0TEkRNsdJJMLXcm1fMZs4P/rocii
hwGncDgEobKa43lRoUvNxvhYyKN6lYmBPlKFb5jV3TyzvH+4tnIQxMOAc4WdnKVvvTwMCbfuvtDT
YwGlBoeI3voCTT8SX1havqHjbeY0U8quPhXB714rRl+rteE6miJoXgk9nTMHi4/z5vQPWj28FEIj
bCw5PaKvoSmn5NJFmMHpPPPgnw2DlxJnJQIHg230dB2pSe7r61JLj3Edyn7t5PKdrQ3i5etfcl2K
4+2aUHRZe5fDA3ff1SgiRio2tECIejJ0jUzurqmKjFdI4knRzTXumEBvNvNUzpuOINYzPY6PXzzH
Y4oALJRkY2GXOB3e0lHKIs8TRzpg1rVQBci33DS8Lk4EUoSI09PXz/vJWz0ZcHVaCtSI2NzWFsc2
JeXdDIGfdXbfn5kiHw5lvFYqmxgOeSbWM3P1Wg1zRNseiPIYpWX0SwCAQ51WJWgYlG5TZoihIkWn
rc4c7XahKZkeNEBHuAg6Zm9mzaeiZjibr5/9k5dtYQiy1H/ckWvaRQK2PezUoD7qSK+vM8kyHm1E
ecgHM+XQtaFxZun7ZDxwChQj5eVkCvLk9MdNs86KYQY3R7SI8y0JjcNdVVmjG9qFfCh1kB5fP9/a
AMyeiC9Zp+fDrkjr31oNqJWVsDTEoMfAqhVjm+S5obpxA9LJbXs7eoXOZj86syy9tSlgoRjR9EXU
NBkWvCHIb+qRmepX7Jl7g+MxvDdzcGS/wqclk5yYGjn/WGZt67IYhKuPtvXHbJFlnHltn0xRWjAU
BPn6cVmui/X6aEiZ0jbN0ck6BR2K3VwJJQjOvKyPo3A3ReqmclKhcWusyjZdPNBoiOb2aOTNuIF9
IV+Iqir+9bMwCiRs+Mkko+HcOp0CcTaYrY6i7mjOTeYpdpr6KI21f/tR4xBWcb7aS+rgkhV1Ogr4
cRyvWjofc656Wzmegw2y1fjM5/NhqdT4ktnvWDCXW97iSX5/sFv8FLUMvuRIE0VqNlGk4yTRskTZ
AMuoD4k2ynuEckviK/1oXIZOduak/OGD4i9Ah4k7ajkfMcFP/wJCdbjnaHJ/bCNJv5r6YUKETKSj
mo/IKhZ9+dcf1Oklhz2XLo0GHE3lcsyUXM9Epei6JjWrmVZg+ROppShds5tHN8kM7QK2SrKJ4iWj
5etR/2Jp/rua9s+wrBmUYXEUfqymIUhpu9JQ5ud20sR9bokWGM/Qo41NCVNVvNmy4kvLCklK0bWo
l/cmJmxOcEmRnbNPnZ6p/v4pBuAozNkLYhNa3OkbV2PkXYVODayd7RzFdDF7SkwhrByd7l+1N/8O
xbNyjcfNKtPQWA3VIpfNitrEv4GPZSfwm6DHiYILRJ7nLuarhfLvWNwOmM3cJmFIr+nDWiDlWT1m
8rNTxqHlGfOU3okkQM/KsbyPN4Ma1g89yRmlz1nPMRD79qHmTWlWXcvaHOg+7K7uAg0frhEtLGUN
nExR3RaGE0h3TphCcjVi6UFSaL27BbPrwSa79MfXE+X0g/znKVhXcOFrVA0/8B6m2KxBJstMTwCR
APXtVrnVlab1KgBa9/M4yNc4V6qXnLznw5RYxZk72CeTYxFoLPVRVh/6baeTI54aKTO1eX7uFbPx
GwmRWcxhCf8FkSFfP+qnQ7G5IXZnsf5wtu/Hom0B4srPeoxbu7MlaFVBhuKrwZ/x9VDLkWv19bGJ
Lo7FpZZtrikaWqZOWkFEyHOOuNOP0Tr9boJU9cBj1kDDKGq0leRcRnKU/Kvyxj+/54Kjcyg/ssCq
qwVWlInVC2wdz2NW1a8JO8eG/299qYJG+zlrknN98c/eKlUN0qw5pDHo6gdEhxkZGbTNZxmXo49R
yL5syJD3I0Opz3zdp0v38myLbZdN3QbVQNtnNVTck03Sx5X2rOcsqR7stWSrOVX1C9M55iWyQaOf
X/+OK7v0P0NCzqCwwgmf97oaEqdnG/TxLD/bSd1b297Wy2qD4ym6H5xmeC7GEm1znMbpt17XymvW
3OLaMsLEq/gXz+wkHycVAQrAG6C4cyDmgz39VFBU9pz3lrovQoqYWgTQqRiKaOapdhpjhUyyh7ge
kVcWpfr69Ys4Pen8fQ9LuYy9c6FkfJAdzZIAGt1q2jNJRz2BkUHmyw6q4K9H+TiX0MvQ0KMQyWcK
9Ob0CYFvzGRth86zKhHuLo+OSkRDfwynNj0zlT6OhPyFOcvqzXGeLuLpSOrYDC1rXXKky6v4JC7n
W6OWOqhWcXvuHvPx3XHklclgRK6hL97W07EiuvJV57TpsQyd4ikdaakhmFQ3YYjgt+5DcVBwnm0w
0uqP0mDqLPstJK28QNqJucSzOuS/sVSdOwl98g50dFGkHuDiXhKTTv+uWapKoKtWdhzsJPGdJu7I
j27CnRrTFf36h/3sFdBB0Ph+UR2y3pwOhbx4jAyw8IDqxnwnz4XYiEhX9l+P8vGoBYkTTBIQJGqG
CI9OR2mDBrgBwVRHKH3adU2Nh76uPOCKMWLk/6P1hMyh9b8e9JNHs7igcUkDmg2SZPlq35Uqy1bN
Rrw3JedmULutrhf7qUj+/RmKIico10WXwnK0XvqsSJbGcUoq7gBZ4MURXElZktRtkQbJmQPy30br
6eYFoorQJdr3HJJZ+06fyERO1dVzR8VatkKsTk5rvtqhFF1pQTreMtMrmu2m0WKcUgwAChkinNiF
l22ZHqn15gXXYDPFbpFJAEGGXqPdXs64Pjn94pEprExxB21uHtQxqtOtnJjKpRHLEMEhiZMnpOAg
IZJmtJiVFILlPwU2B9sdx8z4MVJyKN2KtQev1nIfcltLw0iB/PcXQL/uKS8N/kbkEJ1Xw+B6QOja
v3VdSq1WS5Oi9B2VtsMeiab0Mst5qbt5WepbWQa26FFO6HEKk4b7WguZx4zRAOUuSu9hJvK7Va8a
C9c4XYMgebP6iswrqdDGu2EoqJ2JoBajbzcKxsgWmiLctaQ2pCsyRkLZy0UqR9h1ZLBZCY5iyVPT
Vn0Nqc3dt2E0/hEGBmd6LwEW99HKqqMx2yAE6la2XwoNfK+H5FwczMIeFTdv05yauNUmhd9nCb7T
YtZyjHXjbJieikEB5xuqkHaT2wvhA9ud/dhD6jxXxVyVFhEtsStygFsCXTh18E2dzpYyRSpchG3x
ZgMx7cI/wN+3+GJn+6EQIEwKat3FXiQvaXyv4Of5+uNbCS0/jr66zSlFCcvK6oq3wXAPEz7eV/Fd
P7S/zG9G4JWKF3e70vLb3dfDrg/N62deffOFZpehLjFqptEDmY1X/IKXklS7xFS6SNTNSfe6pj+z
vK33//Woy1/1bqVJTdwEQTvwrLheLIv3+4jQOOO1t/hmA/3Mmv3JBYflzGLLogVPtXZ9NM9GteeD
L+ojWUSCoCg0NFepNv2OycC5K53FNB5L40WsdKhsVDKVKoxND7VudFvoJpFfKW26nTpD7HV29v3c
RPamKagmhXI7XnK1x/xKWPoesoV+Znv/ZFGmUSAT4Ae1GwbualpEuDpHlRCYYzHUJVftGlG9KZTN
19Pgkw2UchlyduBlyFbWVBBIpoM5jU12rDpsxIQ+Ov409zgvwsn4fxiKs5Fm/Q2oQBBx+tuHujbg
/9fYq53ZusjN0PSVrHX2sKWmM9/UJ7soULaFr4m0YNnZTocKNOyYvZHlRylS8Q7TtOJcENbFVS/N
VeTWbeDct+U43f/7l/n3Ho0CilrXeh+FQwJoygqKY2eQg0IoM6nPQ6B5c2xHZ46ZH+8RlOq5SDA9
0Bigzzl9QkUrEmc0neIoNBIurRnrWhRF6cWgdxBqhzrZfv1onxRjyHVXKGQjy0F4vQbUSkSUDnqW
LSkFOqamij5HmhDn2qg95VDZCn5KGRENNce9SzIP4o2OvuDM57xes7jwApdC1LrQ62Elq6cPrXXT
GFCh5GdNcIW19CoPmtEGN7mkxLdwpINtzp/oYqNJN9WkjWeOSR9mFQUZ3gAXb7iDyAxWh03dSkL4
LLlCj0RpfjGJfyu6LgCJJ8m+RKh34QyNOPM7f3xkTjFQ2mgkc3OiTnv6yMVcOAknHPUYNjNoe4zb
lVvKxEGQw9ncpdkAqaDp8oNV1c3GnptzSuIPqxDPzKmQF8/oi+7udPzBzCLsGpp61IO69SdDH6+T
2Th3v/irpH9/XuP2ggCUdiWTGb/G+ssZaH+wP+fGkRp7o7hhQdguztHGuRJlmHULl0TKfB3x4y+9
wUAIgCUEUyNTeBFeJNL2JpJs86l1iObxBKEtip9rk1Bxa/UGaTfDIN9DdbGvOqF1h74Igk2LjYeE
mgx7r6APvji1gj/WlIrXoCCHozSbPPEVZpvmNdWURD4gJOUCy3tpEsDbYzcKtX5+ktRBjfDuB/jq
R4IUXjV4QAihM3WuPBPM2w87qDGhBASLXsAks/fK1DfyTjF7UEEFR63QleHR94TVCsVwDexlFUow
XP2bVo+May0O+8FF/1reCpGrulsXhXwjdQZ//ZiM2mVo6PnrmMY6bDkmrpcXES7iGaJv62Jk6p8b
/H071EOAGoMxl6ZzS8OHTV3Fh8Uyu/BW2WrX2a1jiH27Gkf9ONdBMAGM6nPQvUI3OWIr5p4zJrJU
ZRDxHYBtp99jy8XGW0kc3722jvLYh7Uef9MkyXosVarr7jBa+v1ELMeNwjvpLovMkc58WGjHmbon
c07HH0RJ1yAqVaaLttpgQTIoQ1piK9bwrGOn7nD+1kVaO64FdxhGNoUvHMYLOkLVKofs4ECRH6I5
EUc9GTPbpVUqAt+0wkDfEejUXJNe374QEyV9dzrJqC/HQoXBoWgdyWGxU49XrTS2s1cIObZ2fdcD
ickCO3nFbW/Obldht3GLxbXZt4P6YmbYld0amEngzoE1BtsxG1KkTUOPrx5iEKA9oRaY7RxAT8YW
inoSe0rWlK9Qk6TaTwUZ2+bQj9MOcbuubAaHnC3PkkoDJrgcpM53+GvFRDHPBq0WkPD5HWrcaHhx
PYhbLtPhIUHe37lKI+YnJxinK9WO88CLyiY8dGkLCcaZJAw4cp3O3yzS+CQ/TEvpohtMePlAbpJD
KHdj4EckDQgYFIBbfCXtnF+m6JTvcdtk6SZuJ/slC8V8yDF8qltwZFJD1NaArqDW5dvRaKcnKs/g
G3rZYMUjwtr6racdxkIW4OBbkeZ2j6pPpM5Vm4nwWTSAsNyEjGqC9JyA21MaDQBktDpxTb2t7w2R
l44nkxuLEjPrjNd0mKuAly+McoN5VwICRSDMA6G1Qj7kLXwKP3HUMdmVDkmO/lAVQvFJ5Bukx0lC
MO5HshJWflK143TIKhIKPcIV+uNYinK6gbEtJd8wfwfJs1kGhoQusOoGHMlKLDX3mhxkNsyIJBTJ
RTf3Yw+yvJjM7DBEMnoXNLeSeWEhAJA8UYfiR4KpsnFLYqZ0PwlTuUEPQb3JJV6r2yHFgGXCTS+A
8zSZ5W/LbNufJGfznyhGNA0IgdTmIdDgTJkEtGnbOQia61ySIhn/c6IusO2ouuSarqRuE3YBAMup
54SRV6qT3EzkfRN4UjbKsBNtSjaJ1SXdxaA1JbHYaV32m0CyoyVCVprSq9yWs98UkMzrSU8IdYsC
1QAgNCjmgfpo/aprjV55tHrMK/B1CS7OMeDSNZbwXIAugTBDdxSPgJPkHATz1NnjbtHz8r9BqhNt
SDPS5j392EK+7PRkkjYU4NRrqxkj3c+lCi6v3qHs3UOdqu7DsZeKPZDnMr0mateJb+tBs/B1UKra
K10jLnEGFxXYeWnOXqMosG7swCbzrdQIFMdepIW1q5S5deA5tXkrTQXrVdCb1Q0sVOlP15ao7Uki
1iBhjXkA1yJLgsOgg3m5HIUShhcIxJ0LJeKM5DHps8aTW02ofqoNnbodh5EkJb00s9hrlKDJt4ro
oU7QX4bikAg7t4jriTrtAsEhqLdADjE2zwPfEN6NBqSF4A93hT2WrxaEDFSnKj3drcoP/cvBsk2G
epj1YPXUOLzv5Tav3IrS9xOCgcDYKNKYTps0CoJ9C7zFckH2ZK+9UmG8UKNoln0i91i2hlQtNqrD
3+GXThhfGTF/HzQ5JY3dyKqiV62JDW23VAYqtPil+S1M4cVdwj0VV7SJ4DLUdorba4ljNtgtpQmc
qz5by0KpZj+sgGqK24ACe5jZZv9UXVq3Lrf4EFk9zCEHPtwUPweNDUEOh7ZTwhKYx3hnd0r4c5xr
BCNqbzcm61OrqJ4WZFR2SBzUD50Ml9St6znW/YoiVLmA1yKDUgtRRFuzm+hutuBtSZhsUm4PAZSz
kBKEOj8g3XLwFwRV+zjpovxjN4X2zFoOE0xoof4zTabqpaxajmemFCe8Wc2KxG6qS+vIjzuXXtla
I5ueiNIHqYyV3Od80ZFuBYj/Tc9SS/EjHpJTfKsoGy2ugdzqcTSWrhHFJC5SAsp6l61Fif2iHyie
K2AsPFKQhLxp8WlOrtU5GcTbHO2APw+2thMhdzKvquXghyrMpqArJiU/cNcbPyazrQTVpyZWNy1I
qCfqqaHtq6OT3g5jzoswnEq5rjWpvYaMp35PisI8WgFwdReAS3dtE1AUeoqQ4hcWDj33GgeWg6uR
ZMASF8z6DbEOECaCaQKmxUmSsllrlyAjUa871KagNlGyCoR1YU40nHw9kBP2PE2OJGhlZmu7Qxfr
2zQruaUXgkXWncpcftLjzHmk2Z9HUDSrzuAAllgXLWHu7A6lov6JksbMvFpO41dBxmAOxyHJrvQ2
mzs4VEKGLDOKQfUBhI1PddNHA+doUSVbUUwpBNUUvhcAkQ52WpHG2jeOdgDbSgI4fs1SnHWXKToH
yB6iClV3qp1Md8tZ6ssNKw01HI44fFhNMUN8k7Woe64KKX+tYmkOL0CvybtkikFmAgOYLrU+j00X
niNmaDXP2kdDD9vnEjrMnTMoUXXR6Z0esv1Y6oNe2OU9orfyriDjMQWIUHIizLh2b4tAFbILNiG9
NW3p1ay0tqC/lLOiDqPUkcydxT2/djLaymZUHAmimVCccU+PgdCjAozyFScTmcJo3Mdv4BBzCGcU
xMNd0KlFAjey1LUfrN56Ah1tViF90CDi8tlqxZ1FN0ID5jDN+q6ZUlpZQ9YNLBdmrP0uCLFTb7NQ
Cw5xKw+0fPQRCGGDWfAHqzq7zNgkOtDGNlXuJzt3YpSpifGDyodsXcW2XaQ7BS5M5tKvDOzvBUvt
4IF+GaangXN/52ojpJJd18Bi2lKmbzo6aXR7SajT2fKHCYrJABq03XHg4GsSEGOmSyeZ5eBZp7Y4
79NIKcVLIZsQDuW5mrttZ4fmsbalZHLNcY7uNb1SoUMNDZHaHTfAn/TUQUmPeBekSxOA7GNEPgx1
VJJeXTmaetPX7VE8O7GSgZADBzdsAIioeKOEzX8RcRHy6AQm+bdRmaLhJgvq0vjD79fJT2mAPg2E
aSzLlxXLTLhpnVrNriMWDXDcrard51U95BeSkeT1pZaNUbgdCAs0H0uIvNdg6c2HWNE7bYusQ/kD
cGOqfZOEn9RvmYqNnw84x7ZNp3WpP2ZCL2kPdtWM91DrrpCfOeomaTlq9KzKz4Buys6XqUjFPt7M
VmBjEDpFNUeqnnplVkd0rHI/HlQlm627SScrcSdmtR59K7aH0LP5gGWfPuSYsHCpxNVobTr87pLJ
kjxUgeI5VwKp3E95zSGiNhHlunTxNMwnep6/aq05sVdMVZpu9SlLw2uIJzE5tdSpfSXgJgd9AdrV
1uqpmHtBJ3CEUaaW75BgD5zUbat57NtoqPZcY0Al8cT5W1nK1k059ZK0lUAfTG5Tt9bg9YUSq57B
QnRnGCXrN5jA3to0YWtq7pTWzW9uyvIDZKT2yBItia2Qsco4+pCHqMZMdZ8qkj55PZk+P6VAmhte
OZeJbR138nXCZZUVY4oIrrb72mpc/sXm2ygnFXeOvJLKHSCh+sasK3ncjgo3Nl/L1alxSZ+Sg6sy
VcrrHOUNFIghzFr4CWRCb5Qkyw9ZjrfClStTfRmjit27twBAeUFfKZuwkfAnCODrWz2cZd1tuz4u
njiBJRt7bISHQRCcdGlgzYFGBVTNc8KKPU2dJvbcpJ5Dr+nRZLqRmjZ+WOWiRgPjaJXXQ63jWmGm
YUq2fD7HoC+pqO+wLg71Tm5UeWdlsJSuS8Gik8a1Il+ns6Le5U5XGZ5ehySzdkvvmtuOLJl+Rlbr
82jI4y9ZmdICZu6IMlvUjVP7opEsotGo1Aee0VuyBbNr7q47k//BFTG9Qj4qfXhNG1X/49izcz8Z
g5LsM8kEPiiRVM5tLg9+yVU33+aJpMfu0MrGsQf6qcPSlWyxZbkdkdomudLekG5q1DdqOc6vRlCJ
+rKeBijuQb+wtwEScx9nw/kzaLXZb/rJKWWvzRdiompP+vesGBNi7Zimw2ZopgmIvTHNpqvCWnau
bQhms9931TD4A7lvN1mH7xnGwMDGpyAsG724IAPpwrSK6JfEgf3FCsK59cCoyhACAIfx1WsS7d9E
zaPf0Idz7aEdaQzhIGuGA3roqb8IHPpVO0qh458Klh4H02I0Xpas29IXAMUNvzRDB8D9wjBL3AwR
80MGZC7yREnbkVWL9AreLTdOHjaujyJJ7YjrihoXNJbS8c2BLQ8fLSGeYdNJnX7LhdGauCBTm2Df
0a0HCAM2LhVVDUE4UR1tPVrK4JUEDhqQxFKQ3EBctaQ9OIkcqiXwT+WyVvIJzq/WU3DXpKj7EQ8L
E1M3cwuDeZDmWy1BTbB02+if4ezEURcace0ZOkCiC0npC22jDjTh8aTnQDEhFsZ3TVkv76A2lMdx
jOmKsSF2xzEaphuUAcNtnORTsNfhPlQcuErpBqJMSMqUJvonPF1kCUfjKA4EDuXg7VDaIzkaNe21
j+ImuHTmGU3tZDXmRZVb1e85gF27UTHkSm4361HuO6RuPYC2rK8ijcKUK0wobG5GDPN3gMgdXue2
nShlSo7cXGRG0hi3wFQsWKqDyLmLoxS56NWRgy99ev0KSyGc2UAjRMHL6wlKpt7JyWGaFf041pbV
u2qqsHUC/op0T424RbrWaDSD25l9+zTPAs6DsKycq2QU21cjUJbgStV06h4dJyrZHSOzeVhCQH7M
sPevHa0cok0jCIzwjcSyboNIN2+SuJzf8kZqdY9/q/oTZan5NlQcm12H9/UMKrKBLxxb6hGDcKoy
ZDQmbiAy7RdlvPB72sPV4nYeq73bc/BvQPs55V0FuRefHhGsKRdeUh5YeoC1b1pZH0ly5HPS4UZD
+KSg0QWsIyUbMueBprg2EauDiSTsodlpZt3+qsck/vN1XXxdhz9taFFHOq2PgjWV5TSgjWaOqp9l
uTfJf4iKBoEYnWmffKiynTQpaVGfjjRI3RCofV+8jVJ/S6GZkTTPtHuOvpCt2q3qPHz9aOvS7/rR
VtX2sgC/3pBe81am9MDp1xXx3dcjrJtP6xFWxW2jKEMJ6GjxRvXFXfxr0uswnhnjQ5VveW2ocZDK
IlxBHbh6bXFp0ApSirdi3+x039pJ+3+XsPG/G7jvhli9qHFujNYe1eINHfmmzt8i5ZxAbeUj+DjE
6k1hIVSgGfEU3I5YiwvVJaz+sfLrzXzpfAvvZi/aff3brBsPf3+bdw+1zI53nVoDt2wDab94i+yO
KOhd1VGZ2umi2GXhRSH9xLV1prvz6Xx7N+KqvaLWU1NbKSOa2IgCUvGac23BTz/WdyMs//d3z0SF
kV2D+tabLMlbXdL3JizmILhMmzP6kw/dsvXbW9WWA1y/sdVNxRtuij2KUG+yava9zO/qA9hsT1aa
bVL8rpWz2KZPlwkUWiCSFgWxsZrvlHPnkpZh8WZ9R8hxmT/Gl4JsBTfd6d+5tqd+cgBB/326ntxz
sUmfTpl3Q6++A0r3kxmrdvHWO8du/MEtIRxq39be5PBGyqKdrj1/PUc/XT/eDbj6KhA2F9pUW8Vb
zhfntI+Y+j0ZyPfXo3z+Y74bZvUpzLT8rByIGEuIsr2/uwN+7QMWOjPMp9P/3Sir6Y9HI9I6Cipv
uUWOA+eeON5+/SDnpsZq+quTLiGh53WVkGvbDeUDZeFTeCNpWuf8VZ8uu++eZvUBSHpKrJLCWML2
rK3xbD0DLs7PvDLlwyjEOdMyZJ4rDuFi5uqXqWYR6uo8Km+qOQ53iL7AxfZmiKE9mf0pWrS1VRse
aFlpxCwVmcfpLX1J4PP73aijWU+afHRzx9T9Wki9R4StjjK0tM/8oSuXLuu3o8iwOv6mrrMyqqsf
V1O7cmH2BS8oRumNcwEZU88i3CoiZNaKY7+tNPtPvlws3bJLQF7gQSCtpNca65syOhooWWMurpwp
mF9SnAF03wdtaF0UNW15iRbAIiTFdiiudhLB5PnSqHZ7dbbx/mqweQMVm9vX0+nzTWnRHywwq8Wi
cbqcWhU9z3zZvu3kAqa6IVzz2DyFP5xvlA/3kbghE+bcTvjhFz85BX1AhuVJ3saKxikotxMOs89z
cDvx4kq6seG5nLSzyqzV+oIOHVhSzuEuP8Y38WX6zd6bd2j3LO7e1wSfhbCrf+dn9o5PF7V3YrTV
nA6UvjEQEnDOm77Pzs+y9MCaff3LfbpQvxtiNRsn0SQ53UZ2WpR1rqR8k5iHUnuX1v2TTj256I5O
9Pp3zP8fc/lfeLHevf4PYap3cfuKN7f4H/SgjsVbc5p1yX/6f7IuVf0/y0KE+BclIiIbfpV/glUl
hPL/gSiCdRw5mM5yx5z4v2GX2n9YClj/AF2qEGYWSX0jujb6n/8lqcZ/QHwpSBoXpwG9/n+Tdbl8
zf/dLjdgM1hIXjBk6AbaXWXNgzSdtir7rphvjFFIsAM7mr5hSEpHnPqhBM723Uu6++cffp9kuRJl
LuOh8cEpQfUPYgMupdPVpdbzMVacSL2RCnKp5EjPNmosIopQEJ8G9VlWMipvQZvspOAuz39JYUWl
pVLP5RP/pSidPDi0TbxRVF6wuVvU707/EDHnUBAbIW5KLaJXxoU2KGLAwPkYXVXNscmLYKfFNBCE
HlkXdW38CZvhewEJxQdmbtzQof/WCafY5drwYIkmhnKtK/eqHly04Ju3IUoNv6rhIvfI4/w27BEa
PqlmCY06HsSZ5QVVzfqHxLKPjRyBNFoNBCGrK2tp0MogmkI9UOAJIw/lY0f6zauB0jxutrp62ckX
enapp/uw3dbtRdZ8i2kj3jnlPulcC3CW5Jm/xWWe0kXbIVVv7M2sburIZU/jeSnSus1BHCZxncRb
u+BySqAuxG8w+r6xCfdm5aP8CEmCd1yKEdihzWKrvhmpm0pbpCLzzZAAQbuIfirPAOAni6CrS2U6
QO6hgCsyDy5a8WiCSdLEa6Fcmsi1rf1SFSx8oMOdZ5UUnXyn9x10NjnG7p1Wb/PI7zo8g741+KOx
zYBCEiiue2DA2X/L++6OQAKTm+638of1pD0RGw6RzaIHgz6HUJht3vzkIkwUFaIPerzSdb81dy/h
hj6WZLnKT/FN+ulQa0ZXYG7HfBtIEMde4Y71FDuiw6x57Su94oqoTBrTV0SxPFfyheEgv3Anw01z
GoWuobjqITlYe8O3vmMgQfcc/G6srQ3/nC7jVfjCr2Z8b3iq5GKyvIqDwQMhobtgp++Av9BtPcQ/
Z8DoJJtUeyJ9nNvhcRscnOvuKriZLNd4EFftNrsefznU2A9F4YFRxzwavswEZnnTZb019sE9DS3K
M2nkjeWB0+E47rS7XkLG4zr0Edz/xd6ZLMeNZGv6Vdp6jzLMQy9jJCkGqCFTQ25gypSE2TE45qfv
D6p7+zIQsICx1p2btEqV6HSH+/Hj5/xD+uJ9o6b4PH3L/xYX1zrn5SEZ9uEp2Ovn/lcS7IIP2XO/
9569x+ioHiS23fvyr/HRPQ2fw329x3cGY1OHxssORGaGnjp9YgAM+/JX8suDW/oLYEqiPnbu3nrC
a+RUvOvp6SJX8h49k+LAgn4TZzooj1VzoGnTnrR9+iN9LL6Oydn76D5PZ+/SHZHH+dn5me99AEuj
jPvMn75zbNEgx3C921no2r/XjuKD+GCme689gGWJUwzowFDubZVy+L/D2v+/Bv83N9CrCH97DX4v
2+//a/Z8PmM38vP71TU4/9X/she3vH+ZdJc0lLrgNiBr99+3oGaq/wLyOl+DNhhThDn/5xJU8YK2
8A7nH52/hbwtt9d/34Ka9q8ZlYaw7ixppiJS+pZrcE6//uc2cB1IOYB7Ya7xA3mTLcWssCCAxoI6
7LOEw4vlgtEov4Rm6g+vFmfl+rtO0X4PYwE0xVWVdMDmxr2+dPJgKhSQXO6z0pTZn4bKe8asm8JH
c0B8CeHTfsHbQ39EfVX9UmEZ9ybw+Tw8pQMP6iUKSTpqWiQVrysl+KTU0hJWeBEqprFa6uaHfOg/
3p/j7VJ63PBQnUgnIDstRQEi1QGspYXRRfdo5oAAwQaLdtRGInF93f17Kg7y39DkEMUBubyYyjSG
gTfG0UUFW7NT6MRhbDmBvHBz9fD2CYF+VmfIuYNa7eJmTduKbY2jygVrn/YfjzbvCZEk8NlvHwah
FB69oBd5Ai0+ThO51oinT3QZurw5Qq9TMXJLmw2A5II3+nvhZplopHZRpAVuvXglxJ0s6KCo0QXF
Nu4ArAVBuagZOZf+s5cD8p4SDV6jbd1Tj37JoRumgvKn7b19L8J3noXtEK2dwefXH7AjwQ0USFmX
SCJnGrm5hd2Pk23Ukq7T23/PlqybiRJJeBPPf/6qNkjnije5oUeXKlV/9CiU7Ty7/GBhoYivzWC/
faegssM+IVSRoS0V1WjzaXXs2dzVgDu4yg25Q36j2nihr2x9GHcqRGq2Pid5sXJIX3RUOOvkYkxD
gKJXRp6Zjz97FVjaG7ekiWwPKgLAgGcn5CU/NE9rLQM6kV8a2Hzgrdk8tB2lthExbj6SyUag9AxJ
2+KULf3fg8bNsT8oiRgTqGE7zNMfdlgCDGtz9wPV3S0O/E2EYjwX+g0fCCEGczneqBmyr2UUXzAE
Tg9RgtGrYrj58a2LB/cGHQZkSNFkhsl6vfUqgDKVC3rqMuiW9oipaEfjNTU2Rrk9z7NuFvsNTC+X
pGUvolMx4+5rJ8iBtptiVw+mSte4Gn7EovBOURPqLzB/PhhuJX+VXV280G0SYAqLLbz47aJa8Akc
fWaCz9FrEb5iKxsLDZ77xYzMEWll5UegxMNbDxjlKOQRUWRAsJAJL+7PTOpFW8UcMA9k6TEQNSBz
h4fHW7/c9SiLqeAjFsjMGKNLo6fYZuomokY9djb3R7k5xlwp8+Ei7+DpBgnjen94I6omqlbkl1zR
TXziegR/I6U90vRyN7pl60PBN+RdOCP55z9/FQXVwu3dwlHzy5hr9icDVZVgp1d98zmd+XUb99gc
fq5SKZNbjAhoanP9ArbW9WBTLXGFcsrigpDg+wGI+mM1mDouV+NeU7t9VqFE6op+S5Trdv8xrMU6
Qg4miiwLGfhzDF0T0sF3tRCuVB4HOxBr6Zs/GqPgM4AoIwGR7X49OTcSSQnGsriApXLLfadjKvau
AqFLL6hp4vDx/h5ZWUtEkznC8PQpVSyJ8Jj6TZLadnmBd6y5eBVjlISnaAuOwJ1cP3Qm98eotPZl
KFHi2viQt2GZZIScWzUgretc09dzDWvHLIzBqS5FAynrgA20E+IOVyffoigz/sKYGneH+/O92ahk
PiYqC1xrs4Qwpa2rjaqn+ABWYS4vIVCGHfrX9EC9BJBjoFkb8i43+4WhSEB4fwCn4D5dzA5Lg8Sx
y6K5WLqq/zL7WPNLVVIBePOMyG8IWbOn0GzHcz0jMIpANkTWXaZW694hO5+f8laGjyGicV/vD3Xz
vcg8eJ2Q0nHGZ0+h66EKL61NQMTtpXZBAmZ8pKceT8395CrNg6k17kYGt/KxqHbx+iJh1dCAm1f4
VVQJkRawIk+2F0VnQlh4NAcxO2LhDOc83J/azTmYp4Y4A5UtgKg8X66HYuvVg5q27YVsSPuO+R2o
9LDLnwe8xnwx1TjSFh5Gzw5Aocv9odGz44dfBbR5cMQ9OX/6fI8vdopVKmaGxqH+UnWQYj4MzqCY
R+n2lvsB2QzglvPrFE5aNWnTM47nuvmU11DMoarARc5PSVXm3R7TNNkf8bdV7QaYUuYWMO8DukI+
aE0yUcPsVeURyZ7aOFh1EkGGM0JwlVbbBZ8VWyjkx6NhZg9pGZT6ATJNIc+5Bv11F1RlJWl9xdpw
MNUezonnFYn1V51M+bgvg3z6kgk9Tt8jMsFrTI9Lab8TgYxplYUDxoGftLgFKabCfbBOyNu3yXeM
K/vmZHTUMzGbxgv7JU0s+cuStdbN1qRK9Iy5Smk+6sLDG6vNwrI64P+e40tcYSP+YICXoy1ttvJr
mE+Oc4Ax4obProvOOXUnI6c+KA2KQ1EG3OUZOG35rKpD9rlpnNo4JjwN4j/s0YoftYIQ9X0wgJL7
mBGX8UsE3Hc8xmJy/5Lk818UrHSz8+SlTXSSdl+E5yntg/ZLllap8gydLnEeBxeSKZKzI/rkH5Je
syrKUsgkvUzYSvYnrImc76CjsGyNcuFScRIAxw/B0LrTQ+WUQFmqDKfBA06ScAs7zHabx85M4nwn
6j5xT4GuDJ+UboY0lmqVfK0ho0SYtDr4RUuYH3PRz8DhDhho/L2MVBpNlWqJaN/whH5UMHmElygl
pJ8SmH+yy9NA/h30uv2x6QdeZJzfLn5WG7OYhV9N6l8N0mF7F+pAvI8bQvQ5iIIxP0y2UpoXRXRW
f0onB6z5zpMczGNEhui85AAL0dDC/sP5G30kUN9K6rRhAjDfqtxj6UwwWArFK/4G24e5BKg6DGEB
C7YnU2JS9SGtY8zjKeup+l8D76Do54Trt/6gxJZbnLNAxZsbqlOJW0NoR+1pGmDJnBwrydTHQKdk
cJIWPKG966XYe+94JaUTSQ8o5CfK9dJ+TBuMbA1Ui92Wsp0Ha+4gaKQCNE6BlB3k1FfjXqY4zr6z
Mwe/yQ5To/avcdQqefL63ohPcYr54hF1iLJ/kqCZpdyNhjWId7gDUeasFGsGRnYAy9/VUmTpxcJw
XfvRB3ISJfbxSVReWlQ9AMNLt4MnQpNXf2wQDozPVhKUyne7y+mClqgAdodCV4vs3MnYA/8YZvYH
yjcRUEpIO5o6cw1Bi9j0PLCpyMqiPk9t0JSPccpf3o2JG2fHqW5wGywbiGFPHsmAfbDh8FOq5poK
jj32su/tUPS4SfZUlV5kXTcpopel7n7F9j7Nux31nlp8nrTODn5MWiPCryPGgT3CDxneEQehqnnU
PpZTauO2qbiDIb+XWWU1H1NO+/islFwr59TJKTg0pdE0wS6JsI6sD1PUFz+6Ma0avDkjNIPFyRni
tlbZi71FdR96oJr7aIkb01lGhpV9mdvg6d5CuDrq5K6qXYxX3w2DNM7ZyHo91nY+ErEpsvXFpxI3
ZAWDz6Yt3vd54k0POECa2QfTri1vr1SxpjxxtBDkszN6KA81YFhrb9eRi8n0GPTin2ES0/B+rIUz
S8/UkKT2iRqL/idG6kX3K41HvfvopUXY+EliTryUyWSMc1mDnf2Z62o+4qteWtP0xyimACCoighw
91ThUlL/kxWDWr9Xi1zEB5VNkBwlnHnvKR9b+kYYLmQfFWlA/Mz6yRjPWtLm+YOWaDp8ZNI66wQ1
ISx+5VDeWm0fEZ4TF7YVmWy7N/vBeA5Cx/xHAy3gfQ841+HRloCYj7aAAbgrMNCmawI8tzEeEhpa
4yEFOgy7qYwsPdsPmGsBO3YH+2uXASV8JuA5wc6Nkig9KHqY+oUcvPpIIumCkpOd9zmPcpcYjTLs
D89DjmvnNso0vPNyCYB5wPKcjtfQu9aR1CE3HyKt89RdY00QK70Igf9do6sRTD+hmr9Eg//ers+t
Stu1Rlpkxz5L4r+4BQxwUZ6F4GiptNFTBOEDBk9l0JLRRzfLT+hoqu8HgKjeHpKqyUzbQjH/QE8w
+qfK+3QC8UMgeq40TxA5AXynB7dvWtVvLIHgjCtiIQ+sS6EeRncwy70jw/IHHb0A2GveTuUOrQtq
WIMCjPW9GPKpfkBBINbEflCqtDkFyKGP5zqYvOi5HiJQ9zsgswZE+AZc8DEqnNw+5PqM5XIHXmd7
tTYMmuidXePi01SQznZ5NnjwdJNEA//cVgkxD6cN60MFJBVTcowCPpYeaRnBHFzxS4Qn6IC2oiXN
j61ww/p9XWUJRyxGXumQGD2tKyKBLHwPXiIHvIZ1cjCtyq4eYq3XgnPvwG56cuqoUz7kYIOzXV6p
JQ0ny8bshJooGMJeerskHNr4mJG6/QWWTM2fqgzFCoDaRtL8aCO1egZ/2zkVfBoY7Wfii5XsmzZN
u9lcPm6bfTAFljjTT2zsfdFFcKHTjqxl33WFqu+I2XC9CeainEG5QfSgIEMXncBq9gD9sSxCXUdW
ja2+o4zVjztPoYxxqh03+TV2ehI/8n+PP4WmbD7LuhxqwMHDfP1EqMSlexcOLF64QwH6No0tdo1l
1rnyURhV5R0d3HitT1UYdLC1pQauYi9tuMvvBpGVP6w5N3kEUesI5MGjhKLIEJZWf9A5pv25KjRj
vGjqEBanchLErIBKa3vW8y7hWIgEUhlwlDQ/1D002kevUaLPsZPX9I6KwvmEiEDs7irEdAtYiYH3
I441vJ9lrfd8vCagLFyXU/gdoFQlHkbSQHHKkplxaIRNUr/9dUGiT6l0lqI2UI+8zosNYZRw0Yg1
vZuyU2Lla5XM/knBGJ7up8GryT56xTSWLRxQrLmz8SrZt/Up7IzGaS9emYPvN3AKkljDYcSnbVWS
VofiiQ0iAugD4hzXQ6G+PHQj9K/LhBsg2Z+qflUDdXqKpSn8+7NawBFYOhaOpg/tGBdkAq/B67Gk
bnd9CDb94uKTGOOl7Sb+pNjpE7TR8ALHXRcPw0yX2KVQEmADhrn+E1UO8VLh0vGhJoPaMhdaeZi6
POEQVkYnjgLl4lcq1aFSqWWgadrDxZmC3nwyuzjYqCysjYLODBJUtDSADSy+5xRPSjM1jDJ1WbBT
qnY4pVQSj/fXd+VJSmuGPhcdOmoJS0sTOK5NO+pWf9F7qiUxVYyzWifQtbSs+tpKmbz5SUqaDlsD
eWEagpSUrz9nP3oRXAV1QjPD0vcJH4p7Qan20JLKw1unxqYxKQRhboK46FL3bpSOKKbMVC+JWvPy
zKXUNejktKQOStU7wT5LBiDB9we9fQfPYvrUgpDBA5qnL/ZG6ORBpWuhdzHbwRuRcbBkfEabF63Y
yXCD8ii7RnTvM5zmiks2S0xu/ALXQL35vFCox5eZm4OLA0X26wVuI12ttDZWLrZbu0+9U2ovY67w
EJUagkGJ5IF8SGQQmxvj3m5XHuB0IdBzpcDnLLWxER0KqK4UwWVilx2R80AboeDaub+8t6OgAzQ3
pWYfWhco5vXsVD0YB7twg0uQNtNpNJGAceYM4/4oN/ENXS6QWxS6Zq8se6m5lHUUSFSvcy5tkaGm
SetqT6pToZWW6Rvn72ZCi6EWJSFVZh1csdG5OH2rXSpVuC+UibbQm7ejQIpmO9DgpydFXf562dyw
zCtT9N6lTBR0DJD4g2/qNRsR63bZKPhTiWQL0sHWlwXeDjK2qWV16JfQuvcjojm8Bc1KGSBZecnn
+99oZUq4BFEXpEsEwGC5z53O0XGQ8GaEe6jWL4KuPSazrW1uXKs348y1JSIWMtOA79h810s3TTrC
FFLjAiehPlWmof0ljGjauOZuT+31KIttYFdxFbZ46F4MSPatKQaYa7H3gCV48EeSZD23TNJvdClv
xqQh9XoF5z9/lTBM9pR7kZJHfoNiw64TylGTPxWnAGsWWNMJJaQt7cO1DUILiso8BnSATOa1fjVi
OiBcMz8gfCiaWYuIZZ8/Qe3S44feGv8L+PrP8H/Cn8UKkuPmw1GOpO3P+aWyC5Rw/mVeDTbqfaKk
oRr5ce5gSYmgoEOWP2z5g6+sIoCZOUogejcLtV0PI6MhdrW4i3yBWYqfFGXB41ETL1hD4fSsN+O4
M9t+y3FhZSVnmA7JF4QT0oPFqBT60roY28h3RCAea0vExySGo1cVKEneP2g3GcK8jgBcSRH4aDda
9XQwNK1spggxHQnpVlHTy4hiPxg+jI32tV7EG0jJtQ9H2oPFOPpW3KOLxMcJ8TuyCj3yh9xwvoau
pX1LPbM43p/W6ii0zVHXg1yguYvdr1ZDWw7IhPiw6CsJn7+0gxdvnNTorQGE9Ztr8DDhZi/KpdxV
Z5sdTOUm9ivLqB51HLaPxpjU5/vTWdsQXIy4/PHSwAV1sWhlIyMFfHnsAyAKHzwwIagnJOLiZMjp
3h9qbUPMTouED1INGkHXOz6DiM07rY99S60/NpnHO1DM0FOz/Uav/ev9wVbnxb6DTPhbpm5xcyVF
5NSuNca+kJn5ooZ99c8khxqijr7VLVnbEeRtxHtU1UiH51/lVcAQmcgKo8l4XmhGSBWl7gL5WfGc
qPvj/pxWB+L5RAuWsEG/5HqgzIxjYaCd4AeBaCg/4kH82UCXpTm+fZwZuMFlzIPQncF+ryeU8ew3
hZIkPvrB7RdntAesu6Yye6N1KWEIzBr5GMeIf4EHvB5nqpBAmVo2BHI+7SGMNARNHTf69NbZ0Oqe
hdDRjZu/0mIU2UQj5ZIq9d16GJ6zqlOfczvNNtBXt/uN9BQ0EnqIeACBvb+eC+0b1aspnvgyzJJv
U9xVJ6stACNliFFsHKStsea3xKsNl7iZi4jKlPpdrE8fgCNi6yHV/ki9ONwID7dbDjcXCs8gP1QQ
BtpiqJZ+RRDCuveb3Ag+Z0qgnWjJOW993EELm6sCPIu5EG8eP7ldGmYd54nfpbF0jprde+3HGiBU
t/fSyTU28s3VSfGpQIVaQBmWWa0aaKFjtQYxr+8pUFO/Rpu03bJOmCPnVXPRBSNEQOAczWCh33KG
r76SPr8vrJawEKCGRm0S1EFF9mx1D7XqFs+t2yfPsM4VH0m8QaIckrvBxhW8slGQUQQPhXkCeai3
+HqWTKrCHKvEdyRNPyqIUxDv2yIpvmghariH+wdt/mk3E8YocX5lcZ2oi1zUDE10BpQ68VGxkSeK
chRVbNRhTDNNnuykbd6FQuoPtUeF6f7IKx/URc+AJyT38fzP9YFA/ij2sjxK/GTM4BFUWnxse33c
2KVro0D3AwYF/MW+gWxY7kA7pGoSPwYu98VWE7Qh+I/xlkXt7T2Jbix1jnkZeZQvN05A5T2wBtZR
Mfrpk92Y5acEzcq9HZAjlnSwvLfHE4RqSXrphINRNRcRMnfGfgpxofJLCVZzdJXulEmsYhrqkxvB
eP4Syz0Cao43Jc89KEOLdEMIGN2JGcR+Gsr2xJkIgR1eyk5XPyMI1h2SqdsqMKwdgt8fjDvAnoGI
15ujp5+Yxai7+VanmSfIP+LJUQYF0TJHbkTLtRNA9WRWxSXqQkK6HqqOGx5jA3EMy4fskx1hn1E1
Sv7UN0I9dJqVWLs6KL0nmTrd8f4RWJ3lzK1lqlTnncVzc6CxZ2LilPiDZsu/DK9JAJtLrDZpj8K5
2jgKq1sUv2w4ssQXItz1RKMor0aXMXy3RcA2KI3yEE1InYpOE+9wdjK/3Z/d6rZ5Nd5i2+T48qYq
bRg/75G5T5zsZ9gq6S4fkuSJ1nv+rKVZvvG0XltRiHoAz9DJnU3nr+doiCzqPVRMfKSCx3dBErn9
rota8S2IoP1txM7fJK7lwXg92mLr0AWhP5/oia/VsjQPAx7VO+ALwfukTYazSEQEKoK+5Ni4LdrH
jiG+wDjYyiwWFGHySu4qHbLEb9tHbGoW70MviCavjx1u4r6nPCZQ6fxRpRHtDTwvaCB2RYj3j7CB
PdCEL/oPtaUH79u4DB/y0kgeh1qdjpEtrHIjxK/tAB0peq4xApW5tHxwXdnbQaKiZqq10TEtkl6e
hJbSr6Ru2qbnXjh/c9mXG2/K1U2AlDY4KJ4R7rKYTik0CNoWKE9rSX8qhPF5SgL1WGW2shE71m4X
XspkWTMyG1De9XarXKUO3IbYYQwzEzwQycEeO/V0/yCtRSie4gBPfqcmS5htU6CaLdsx8QsK9b6K
UNAnBMPls44Y2sfJaTwMV8zmQUMufgOVt7qSePLx7Vwe6N7iCJt1qpZSaImfeql19CTSK6HeGU+z
/9zGXpl/1PIsUcBGBxHqPsY8i6XkAmtj0vDUn4b6Z+6xVRtZTT9lZejfqFSM5yhyx2+FW+Q/QW3I
DVjZ6hkySH9gHYEBtn7zU18lfpkaVvxJkPo1b4KzomBt84QKNQZz+lDWn9Iybr44OQZmu6rXfgy5
9W0UnXkq3db4hFM3+JXI6qeNCLr24SEwWJ6t0xfCfu16e6XjWNPJJEVSC4NST61p0ykosRHV+7Gj
sJCJv2hyy48KclUbC7I6NB0i7l7cN1EuvB66N9LOK1Tab04R9M4+StDl3yFJBuSqztVeHBQg1MNO
U1OnOCCJ57UbR2stdmAkptM5MsAZLpMOxQgiHgMy8fUp1V4qwGF/Qk1JLtqghAepRtbZizrjbeI1
/w6lwL+hPVDwmM/09bS9Chsh1SoTP8OIMtxZhYn8NdAS5aWjrvdoCG1Lz2XtiMEqZ2hWm+xjcSuH
YzSkACwSvzbwS9r3OSzmQzagvLdz4gxRrfuxZG1ZTbwG4apQmSXzuJ5gNwVq7mYeV1ZUu4zTV3/L
NAR56EVxdEIfz/sV8dL6fH/UtdQDsPusJUkV09YXNxREixaJUi6CFp30ZjeFGRprOhCg88yta09G
q8k/7w+5tq68TBGd5FGEkOZiXYcmKcYE8qDfDoZ4caJwGA9lHXYQewMz/fAfDIbdFlBfGtg8265X
NQ7dqRlFw+PeqrPPVks38lQMcfY3WktYDNwf7LZLzn3PYBg925D28Dq8Hm3whKw8l9WUBe8YJUn7
Pdqh4RGA0LS3NQTcM1P7EKsS959Ej/CacShWh9IpdgpOWv9B4KZjwg0B7pNiw2JHzV0HrKfzFChQ
m34L8qbx0yKii0a+4/pGOlQv2GoF9g4F2PLZcilZbvwGt6SbeUGIVYCBuamI4dcLgmdVXVkoPvl1
Ks29p0l1eJ46a0QpPp5e0PpX4j3AufeN1pjPSuxoKB1os1hvj2rq/Y+zFjdBZFC15klGR3E+Ca/u
kS5Mogr18tRPzMg90YdATMGcwupdW7rjqW0j7x9zyLNLWRT21r6Yv/vyCp0Jpag56AagkMW+kHU7
hhna/77I6YbviFrm1wbB2a9KYyX13h4lEn1dG7m7qS8bbBFENSALXkHC3chY1qIMrymqGJAH2KiL
PZH0eZamU5v6WjsCUI5rquF7nEBARE0j9clTk4bBL0XJ1Gkj91sbGRoyRttcm7dl0IZ5CYV45qPX
qiGGUAo1OrYIJn5E9lPFlQj8JPoJzbjV212LN5BR5wbNbEq0dC40B68YzV7h5rCK7Fkbqn5vqqL6
2Omxs/HuWJsj9D+22OwThKvL9R7DxgJVagQgfNixxikYkKCmqGU/gjNQ3sk8+pyITt1Y1/Xp/c+Y
i/RMWi7A5lKkvkpl7F0/hh+Btol3QVHmj/dP0NpdQdWSDptDxwHe5vXsCkDKlQr4zQ+KCv/6Xk/H
6Vzhjo0Fgi6Qpu9bpd7IdlbHnC2aKeAAIFkGkMAzYLSMZer3AnTYzmwmDJ444ZBtUsM7Fp2zde2v
xQkSyjm5ctkxyxotyvdtlRp66g+xpR4D/AXjvS6C6kHXU/td78QIqUpuyYPi1VutgtX9Q0ZFWWXO
to35z1/FqAhB37DT2T9KWD8VauDbyQCIzG4/KHEgD2O+VedYfSgjNfD/RlwEaOFh5egOSeoLHQaA
Sep1kGUVHAGw1E+ObFAld8S3HE38s9500zlGE34jJK091ZCVoWEBlAvI9iKXpmarSbDCqa/nwjrH
nlruXDvoNmosq5/V9lBIn3uoVB2vlzbD2niq8Bj2I+GkJ4vaPpZHtot2Txc9d0BkTl0zznJQI+yB
++dm9YS+GnrxVW0kJJHG1Whm0MtSdh6mUn9Wbgz0V3VmGsT90VaXcyasz4eGdufii4ax7GpTZpk/
Ktjm7NyuI7Mqq37Yqm6sTQvcNnA1j54qJn3XK4oMOv2AeH6YuaVW7BLbGpoT6W1OQaFWYfXcn9fq
cGTjMz/Mpji9iD6lXuKxEbrsVJuOwy4WWfUFGL/8pdhBm/0He5K33dxImzs1xiJtzIYkUsSkEOra
rDxIGEf7qRiijT25OiWX6Maup32y5FfDbZJF6MWZ39DTUPcm1iv62RBR86mXjis3EqC1UEoqCIka
zCSesIskRJH09Ly2znxMwNJPjYmrUI1P+1cUPUx3Lykh/AdVJh5sc98doCFv1UWyEQhNIIowZb7l
KA45fl6eO68BGp9BrtkX0Wi+rwI5Prx5o3jQInnMUIB3uTiu92Vj4SZkCJItczICNH0cI6N5CFwa
nW2pb7wv1jJcOJG/H+Mul/6Ng6SjBnaN7j/lCQHzrLPlU4wL32M1ivFsh7hK4kSUo3tfsbxWrVYH
xZTO10yTYmM3rXxfj7YNO8mC/cc75HretgyUjAia+UlnDuVjWwcA3INchbpQx5PxRyNq+df9pV65
r5CqmcvzoEjZVoszWQsoV93Uk9NRZ/1bK0JYd3WsHnNILi9ATIMTFB4kuO+PuhLhKFvOFEfOJgLT
i8Mpo9LDh07lA4tpVA515DSArHss1I/3B1qrPRHhoL9S5JkVWha5FaBnRylEnftDPZrpUas9GnC2
XmR/Tk3BcxlSUvKQdNU+6azkSNqQH6IqhJCLYMclyGT1YItBeX//t1r7znPXzOIUk2MuIZ5T7SHE
Pya5D1RDOzZVhz6cohXVGSqg+gj4vfx2f8C1JAENvbn4Z/KQvgF/60HfdPgaZD4ZULBvROPtp1If
H9kX/cwLU/cpDeAWEh8kDZUV+0NVUrEx7bW9Rqgk9aQfwyWwuNfoLwFm8DjWlFWnP3Bg+e4q2fig
mJ3zqbRi+8R226Lozztp8W7zEPikTo4rOYzrxRU3pJmp9HSdfRc7xY9tqNrTu5LyfY0rMlYiaNt8
ge+F7VAjWny2EUYyps/3F3/ta5MOUsoGx0xTfxFDyx5qnDVwqnFJwZq47IVpHSyehz+dWnTNO2/C
nnfjplhbanzlNd5poG9v5I/q2ojs1LQzXypZ96eeTMpjribmxRm78tBkqvIQAT8+3Z/o6qCU6yk1
03hGeuc6fA2DNRp1E+a+o3fFEQqqclbHGF5DplYPmj403/oUkc77gy40Tn+XFSllcopmECYQ9WXy
mTVB1ihW7mOlUHyh2BvDX3L6z/VU9GfVwFHcjUcU9q1pp5hBeLARA9rT0ikftamJjm5dmOeihH68
8XvNkWW58yx91vQi5aaEs4g8AZ5SxGz4gsKF0dYpjXcARNTjLQImYK9oMFcDA55jFyOVbOqSJiiC
cSDOg31RIaSnqVGyca+u7USeJbykSSHQMFn8SmMylnh9VrlPm9npd0MH9J3VaWcadazW3DLdKLSN
hVg7gXPbYX5N8+9lvULDKyywPR3e5FhqJwuBy0cPyMwjuNzqNFizn4Sr2Psuxxp3B/t43Noga9vS
4jqlOU86cfMky+I+EoKus2+b6BMc+pY+HbrEBqw26FWo7I2RdWFz4YtWYhTTU/i2oY/vCCr1vlbS
6imR9fgrGsDAYi7uFj+CJizjnar32Y/7m2beq9d7hlM3v3Cg6dBlXd7GaMrUZhIAaENtuW/3kPe0
Pw2cuaeNk3qbtsIs4Mc7REaKnMsORJoMSHDMvbWmomo38j8tLsGyLZ60zIFw/eZZwXUGzT5vOwZb
bLtqaj3YczbQw8y0cRiKigoh/jCu+jenFawbaAp0TufkcYnbMEqRmyib0oVPIRkYQZEfIHNtqZfN
19TiI+HDDqqHriFJxU2JSDcks6W8QAO8iIF/uaV7AEYSt8idGtHnXBGzf54ErLKrVC/tvt9fztsD
xW2GkPb8tCE9XuI3EJu1gIbFqQ/SCnVPiLTTUeidGn4tlbqkFol4wj+YDMVcLU0j5bFXCoQ27/8S
t4dqvlJ/EyG0GbA4/5Kv6hxVREciVvrUd+IxO2KV0vQ04eMi5cRoI4inyuWwVJn+7f64tyGMCw3w
wQz55IwsUycnjMOCVIVnXT3oAUKp0RQeB+nmWMTmDH+IOrPcoi6sTZbAwYaaddxQd7yerEBJsNQH
vnhtZtMPyoHT3ums7mxmRvXMwzz+WnlYBrx5pkB1adDRaJn1kxaDKkpol21L0dM2e486L+k7HMRM
jB48VC+GmZup7sZXXYkLcz5KpogWM5D/+c9ffdUkyqI8xYPbn1QEJQ5t3uEEk1VGZezcXGn/ePsM
aWrMaEoCnrm05q6oBhSBm/O4tHsDsQOh6jtMlpQ/XdngJqekjbIRIFbmRwdy1rG3CK+Au67nVwCl
sEsvyHxNb1T7cWrUCk872i/lZ/hl9ZuvW4cHFaQmiIGUW5cd/slMWmvUDeEb2VQcVDhdfpfXsKUp
ZZ1NuhR/vnk9wSarvCeAylGfnrfxq6+HylYqXDcTfpDY2cPUGAbOAPr4U2ClNewbrJW2QuHKwQA3
AYh4Rndh8r7I+PDE0JJ4aoUPDFxXDuUQvAQQBXc5ZpgPVtd677wMTeqNXbpyS1IeIABTkQCgs+zF
UKuIAM9OwicA6X8q8Lf/xlFpfLy/mqujoJyEdiSUrxshHq0OzTaBR+YXQ1EcI0N2e1fpt9LElXjG
2kE0YP1mON5iRyL4KSqzGgqgGbyHT3ilTt6uj61EP026G+knqY/YS96f2u2g4F8hqEMJ5mECcv56
o2DwjpOf9IQfNbH10Ykm8xNevOLnFAXWp6xo7S0jgtu1hE/Biw+Q6MxaWpIqEjFLmKpG4be2rRzb
0mxPQdcoG32UtWnNAruQlBCh5zFwPS0RmmYS2S6j5A5EeT3rd1aO1rUjEemWk26c7i/j6qxmGAcQ
kDnhWHy7ZAycxkXnxLeV3rhEDSRNoxg3roHbI8bPN+fbh3cV0HP1elKNotBlq9PK7zORPIlgyo5B
2HXcs7kO3FbGw9cgdANtY4vcRsp5WEoniARD4Vz2WkvsO7PB8EofCajuxQoT7YnWOILatu3hkf7m
hQRmBC/dAA0DMGSxkHHLG04Po8qv7e6ftszb8xi+nVeL+CA7bz5pHoTp5e6oUCoZva6v/aSthLGj
9F19HSWVv+P9yazsQlJrD5VKcKe3Al5jIMwwo6DlYxUY77rSCZ80V/+lZ6XwB6XcgnrfDkcEpoav
A7MFTLYMIGNhIhuUTr0fFeG3oXKdvaLKD7aF7Hjzfzk7j123kTZMXxEB5rAlJZ1gH8mh3cEbooOb
OYciefXz1PkHMxYpiFCv7I1dqmKFL7whn/coS9vY9/2+f4/BqAuvSZxF35Qq6jzTGctkG7xaiJU2
jsd9duT59j6WYxF7KAc0RXMUpSf22vDbw8BlCaWY3h4PKxWd68PglkD7y6yZOeFoBpdu+1uvLb9G
4KmCxhKXslab04Nfk0cNqKPEuVBgIDG7HnGwDOgWjae8xTidHtrJPCp6giRN6fK+LdqjEcP7aA7H
DpQD67u6wTS1gyxda8pbkuvqMwlaD1c66ZdnHny79kPuh50RN+ecgjMB33siqNNsWq1oMg1qlTdk
nEhHLPYBZwwFl8lQd/5p1Xiyds7G5sZkNN5tmTQxOWLp69WkCWuAopDsmRGXbcwllM/mMO8BDm/N
idgAjUwOFodebuKf4qBJtJHBLZCcxbSIQ+bO2sEtcCxW8lI8GiQwIUkL47xLLfX1pZLHVloir4v3
ZzXVryB58uOsYa96fxPKj3CVcTIK2owynyPw2RDquO3D0UJN7jxQXvmlAjCK7GeSUkzsiygs/xJl
kqk5HhWRFn0YjHCqfCdrdW9PSePWwhLH0uxi+ZAFWS1srKhhlE1g6ik5htVx0JuqO6A6ZI1vqWfv
mfzc2izAM4lnuUcpK8pf89Nn9LrRGhxrJJsvAVrrqlrhMlWVfb/z+tyaFS+CBNARidGSuB5HtHMx
g7MBUJM7KYKtQ+L+k2D7ia17opj/aTCwIxTgSO3W+OmwDzUYHQwGCHSkaoAR1hFuc/tlKXCi2nnE
tyvIJYJXF3Btab2zQVyq0VTEEQX3ca7NY4K2FCL4i/do1+p97Xi6gQPKN2EVoYgk8npbKPRAi8aD
0WW1fYIikpH+DZE2ueh2kT586vhaPHf0yaiAaOvAq6hR8KI+VpzpVkgekHBK5dQXFSqG9w/e5nFl
ajRakQUnaIBzLBf4py04pmUYWy21yzbvx8ZXa63AQWS0q/ngjHWC9Usj6xz3B908cgzKGeN7kagy
zdUps/G91ZKmiM5RZSrnRFo9KqgEosvTFs9L3f2hoz23E2XemCi9JrybEE6+0SZLaZGkCcjfs5lO
+CW3tflH5TXiCy9HelBClGZ2Jrk9dOxIaUNBwxUE9FqtvnYrb5oEDYpsovZx8Cqn+1tRo/mXVpkR
K7u/otvZ0QuhAwOTg5iWnPH6MzaVasY2uLlzMSlKFeh6q9YHUc9KgyScE2MbZBXNnm3D9jNCtgYR
I2He5FlrcaPUM3PbLnqcWxYLh85lQuQwn83+i0746PfpFCHnOCTazluxPfMmMhucdxp9REhr8BM6
jAMiibQdPLGASfVS4JmT0z4cFsHOhNlLriU7q2s1LrsEjrc4dDAzZ/mBx3Lyb16Ww68uttWAUWmh
f73/BVfbhR4xKR2WwRIFjDTK+sQvoCE7Ra+mN+7UMNBk/85F6A8XSGdPmHm1gHIodqRO+wrYqwPD
5nqzqICn1Nq157cSQe+vbVLZVFSXZCfuujUKjRjsV/jFlNtWh7xfkC0s+3l6U82OegnvzzE1jXxn
468FfeVk5IGmSgw2BTLo6g21QjG1VWxhPUWQmwWGljb6sfRaxGiThrNy8MbOmQKnceZ/o16vKx+o
i/0xIjk0zgJl2T+0qHK+VGrfTMeuLAzdT4w8RKEw6fCgZA6qgisW0gx+h6Hh8CJUFC9fzSpV+rdu
5IQElSia/ET32RRP+mxU8UnNw8K+KJMx2wdvUeuXCFfx+NiEgtTPn00nij6mttPFb1ntduXRq+dW
BJHaqqyUSfL2rAK7mV9Krym+ZVnsYGjW1sb02B5/Xzug/ET9VLg4UqtPtOhajWagq741Q9m9hHnt
HbUiT0/IdEuX5EZ/jBAkx6NoDryHlgy5/roqoxWZYiqF0N4M0ZiBZtTWUYIbMV030r19wR7+KaD8
31A64Q6vtrTdW+1xOhOjjRGn9qZmfe8PEaiHpYv2Xk+5QOtRAI3TbWQLIma1WkDTiXPkqybjDdcL
BY3YdgpPwum0Y6RlSqDPw799qtnVaR6h0N2/L24cLxZSBlgO4KVN299QxFgkUz69NVZZHEqljD6r
eu7s7JDVFc8yUtYEc0XhjmYIpcjrq4KDoNoTMg1vnil+sRM0HSdX9Zsy/hEhguHP4V5ms52WqXPy
aBFKAAUt3OsBlXIQdlsq2ltql/Vzl5bfZrPeo8TdHORdeYoiiQzrrgfxqm7oUxt7vagHwj9EWnzi
vlgO97/Q9kanNo6vOUpQSGkZa728Pq97Q6F3/gYIIqxOY710lg+4mvo4etq7bMIbn4oiGqR41M4A
5q4n5Th9E87haL5Nsaf9MSCk+2JAi38FsRC9NVDzT1M2pztv8Y05godl2Hcza/qS1yupWFo3oxtr
vpEUK/+Ybht+W0QCwQvLjeaxKJy9CKib02ZKoxc6Vat2kSVmLWlT13xD0ggtRcXKDmYdwy5DkfYQ
0pTbOWGrmOp/48kGnNRSoC4id9FPoXFW2CIKKci8pWGGH2FoFYEzdUgaV+Pgo3Q8fb6/X7YfUEbE
7xYR6P3TeLweL6kSiINoZbwRCztjEM5G3b84mFq3L5rXOc2HDp4OYP28yKydWHV7j1mIPfMMEEQC
YV/DLnuVEE8smvWWNHMVhJMa/gUQGrAUOKmnqY3mLyZsxmDSxj3JoxuLLFGlQHOpAMASNa4nndLR
jmYXUTv6qQKTwLBH33gOfdCmrl+Wk/3wR6Vqwk1t0YiQr8NqE6ET2NQQYal2OVGJrWORPWVLEgdG
kmcjdoPz+O/9r7q9axgPjUUSYQC0pALXE5y9BVvUpFfeWH3T73vMHCe32Ws/rCGebFaGgUIlJ0bf
YyOoNy1m5mS28mYp2Jma2XLoxvpPYan/Wr0R+W7Sf01itzs46nwRmvXsptO0s4lWNZz//QSoKxxS
Zsu9dz1TcOMAPolszoNpD/HBnkJbfM0qkgGUjD23xzAUXQFcMb0sDn8MmoaIsaOi7btz727PESBI
GjHkXKS1dNGvf8di6k2cJVl09prQ8+d2qDX69Jig2jUE3DqFuWjGE5aU9z/0dvrSJI/ki0olSdFa
znN0vIlGaZGcK3u2nyEHdPPRrIta9btYt2fEllX7T0OfLcuvF6P/VmqN+eP+T9juNVoZFFYN2Yji
sV7dxo7Tqk4igKfFaMG9dZmW4rfaiJ0dvT2y1JJk6R9nHjbcGmOVTk6Y5eCFz6Wiq75IxSu9I1xX
R+UVHMFereDGnLgSqaQSD5jkEqsDy2XVN2nUF2fcV8o/MqM0j66Xiuf7K/eejVxHckwK/CQybxpy
lOu6e4wbgrnoSnVOUnexdb9h9aR5LoXRp2HQkh9VaarLwStFjRq2gq2DeI1QxBAHt0Rbz67V0Qns
ApOdr4hSef9EdEk0X/OAHwdppzbVYda8yHjhxnHSHe7GrSWi2szrS9tAtg6uN3yRDk5VDl5xTrXB
Dmj+K4FTITh/f4m2Tz0AJ2m+B+EIvPGmWDkhOzl7YXl2sLjCCtK1DyLM7aAGBn26P9RmQhT1QG9J
3WS214aROYSLXZdOWJ17zUsCMcZK4KJbvtNM3dwTjMJZYU+RA9H/W91XVZgOpZaLmgNbJCfcnQkl
2tlW/DBEQdMHDD+eBlt/UJdWCkRJPQsgXNC1meZqQxuGyG2UTJpzb/dL0CkDrFtTm44PLyH5Ffkw
lqpULdclyxxn7mzGxuUscKsP+q6PSDvr5HB/lM2eYC7ylqUTyHuKTvP1zsOfwkqaRDAXFOmfl9lO
33JCmwOVn72m43YoBJLeY014utDeVss2LUhPj95SYyze2U/dYDo4ItvQFpX44QeEAAjqCfQMqncS
AXc9KyoxGWbhaXMetEn/jW+ToYKCW90xbeYp8RsxhMjeLPqj8a0cFssnLADfkYSrGap9Wupx3Tbn
VDcg1PVzehxFuPwRZnFx8opceZCtxE5kQEALhNLkWpviedI3shJRNmfVzetnF5T2U5xl/XHInAfb
fu9DsZgS+0nHmKrh9ZJOljaYeasxVKLVz2qKsGCXmMMxozb0IUV48vP9jbm9QdBUIRiickeGh9z0
9XimU6eeEhrNGXiyfawKqzwVmvIgyPR/s6JCyBEA8k8J5XoUqxnMJB+95oxgonqIXK3wc2EvJ0uf
65249eaEKEPSJsP5FDLb9VCOltmiX9zmvFha+CdIK/Gp6+dl547fXoks20+jrD4TLa8oVJBewiAe
tHBiO/0UGKmObzwxXfSPYom/B3tMv/2Hj4VJiryr+GTrxK5xSkuD2N2el8iNXoU0ADGw5Hl8Bdnu
gFjII9FYWDv/WmYfKnFrt+cBIVKOcoohVJzMD9+IRCQS2iylx6Adrt7iEG+YpnXZ6F2YZoGJ2OXZ
baLp1dEG49P9ZbtxI2I+TQNN8o55IlZ7HOBiBHFtac7R6EVf83ZRX2Yt/hDNybgTHd0ciZoCcFiJ
vV2XchPKdlbZOw1izOpwcDs38bU4xYg+ob9wf1I39rnU4OfeBS0j4dvX+5wwpjfGIm3P/RQpQVHr
5UmPjC//YRAqkbKaQPd1HcEWqj3YXVy2Z01m9n2xCL+ftb3DtImT33cCoa9ki1CEXN3n7YjtSz2M
bDhO6ktTYzvTzJgwEaw1L1FR7hkW3/pKugTKyCgW01N5uH+qVzgJVS1vmJlVEk4pceA8KKdSSfrL
MFrVsLMnbn0okIOg0aSICAW769EMqKZhMS8t9G+jfkoiFb9aC/ey+1/q9pz+3yhrbFjoQU1DY7U9
d0nSHijzl0GT4q5VxdGP+yPdmg8dBIIYAjMDDMD1fOAg9guFyfbcKsn4korFDKJuCo//YRQyRD4S
228DeY70skKI0GvPNdJ2h1ab/9YKTI7+wyBSLIduCBH7OlJP2kYokci6c6jHmNGKXjzFs/V4kE7w
zMvHxwEhuMH+ojzoeoNbdWcAE+53zRgt78XE21F/+g+zgQArOW685eukFjO93l7CokMptl0W38sm
1fbbsmz2pFNv7gBgte+cMpohci/+dH56z+ohdCUsWzHPB1IDx8di8eF8ljtbQhYA2SOOxZt3PUo+
WFMymkjL4dZnHMO6w/7OAYrx8KKRo0lRHaSo4DHoq1FGsNFWayNgl49akKaJcjDq4fEbjmAEPIl0
85B/rkaJxtTGssiCNYAz0ic9SdS/YcIZn6Olz14mLqE/789KxlNXSTplJeZDn49yF1X11ePqlmPl
TC5g7MWp1eG5ivtG+SrieVjeQjFXzVs5haF9ShwMnp9pRPfRwyE6lUMqwTjck4IAnb5eVlGw5JM5
1ues7SjRxlGk/ahzXGwC2GHK7wgMDXs34PYVIethRKmXzJ5ZBxSml+L2N5scMyKYIShLxSxO4BiW
J9z5oC07elHslYO3Y0rdKwnapnJDpLQ6CeoAUTQFJneOZlXEB0/NG/u3fDHG6JtitorxZ52l0U4R
Q/6f19/2ekz5m346fVEnxomab3/uB1X/mFEcO9hx0f8+Z8Sg97fR9qDL64Srno67dPNdfUXXXTpT
QePxDGNLOUwtKOq8ieqdB/LWIrJVMR2hVkbNZzWhZNT6Ue2a4Twb2a+F2Q3+kqYfh0V/GdJqL7i9
tXrSXYseN/Rj5DyvV6+qtCWjpDucscrsXhEU+wtk8/zkLnhZ31+8zUjy9mJHw0GgrcUTcz2SYlD5
q/upP7tVrRxS1EIhJBmdnyxzuzPU5jtxb/Eig5aWTvEb7kUxN1ViYw18DktUv7LUGw5pX+8dsBsT
IgoEAA7MSqKnVxdy10yjlujliPJJ0uh+1Cf/TFlY4JFt4Vj98OJRHbcBLHCWaXSu9oSJyXIjXH0E
hGRXsNRruKo48nlaHTR47+5NbXNfviPqQceRjcj7Y7UriJustitMcdZdwTMwADUsA7T97fYZc0yL
tvHcYetIq278tSHlG3YCke3SEohKNU7eIYpdG+zojNcAn1g923meHEdKLUGnhcOTWKw9vYVN5kqF
mI0JUY+zTd91FWwDblriRhQGKF9skjXiLLITNz1hBWee9bx1/sqNMHm0+0nDjLuZN0lKP5M6X58F
N5oaOrmtcx5cuBFPdIAi6wlNdg3bsFGZ95SXtueBqivyy+wdumX0QK+Hm8QwZlFfuZCbRzXoY832
VX33dtx+NGnRQBMejhxnb522KAb6Zp6RLuc8hlp+aN2e3en0nVviXYtw2M4hl8fr6t5HGJa+Fc04
KAWSrHs9qVpLpd/ObJyxPjQPcQXkyZ7d9qRbk4qLXaMH3ZDQT6YI/Nw1+t5bsNk3iA6+62fTDOSW
Wcvb2DEYjmJwljMib210ckXLEJ3R9fkH2lythTUynroY5+KOcbp/GWxOJ0MDGgGbQu2ZNMq4nrmp
xTgEh5WGSrlb16d0NGLt5NVxrB85qeN04Nm13MCKp3w51kpnPii2IxFTIOlYfXDX0sJslTA2NlFU
pY3mOV0wQ7Uyz/2kxcRSsei0r7hJ7zVZNp8a2JkGOcol6qVPuL5p+6HwkmWxLThSSvusK2Fmv1iV
ldOm5I08ZmWCj6xoHKARZq9jxGmSKRvH+6u+OUTyR0gTQ8nWcgiNr1ddASVRzHlmUWBAeIcrKX9d
Skvf6S1sDhEUAOSjyVeoserAMq9HKbp6cUcXcTQRa9WrmJ3sUFP3PwzWru3lzaFkuxXoPJestzpA
dEpIWjQ3PFteb86nHrOzIohwwl0Cc0AP1n90/aRpEJBhXrF3Hvr1zByjcYpp7J3z5NWRb0dILTdJ
Uu8kfZvgSYrbkeyBLKWKspHGrnWPZlPmOueROt3FcVv9bwcgy0st8EL0ilL9fn9W20VkU5Atg7tk
Iflw17PKR8VY+sH1zvHsZtBQkEMIaOjmn21k1x698XidKLrLbr3k8q+9SFrdynGd7sIzXPoSlXVl
bg9K3dZHtTMt3KsxKQcqqbiFftSU2M4RvzeXnfW9MV+aT3Q8pey7bN5czzetLZd+CpumQvP9udKG
4ZAUlXscnWHeKcW/c8evbniD6JeaNa8zbWcw0ddj2UYu2RYiu7Sh1vR+jIN7/ZTy4Y1LpjZDe7QT
LtwD7r54prRECv1JbdvWfKrHeVaeuRFzcgEr6mBiCGlXnRpxOn9D46VsT0qaiNDXy97OPrSL0Y7g
Nj3r37ZrrMqvrFGbBTTyYhx9u6kRoY4zzxh+befEZBQE0dtDOuRDf5jztEKgaeY0mX4WtdAqYXmV
4S+ZaYbiWc0qN/JbLhTFF5rdPc0UqMMAWSHTeMrMfrpoRW+Lz6Fnh+FLOgCX+6gJpWnftKhp20Pn
1ehpTGViGi+lblUpptdmXwCgy83iN/ht83JqzTacgjldpuKXwYGc+9RGahQdU73vloNqkRf5bm5P
f6LvUqaBanAgjklRIBBYpxB3j24RTa4v3MVoPmedPmJU39qW8oyqcDgGnDMRnVhX1TwuGXI9n4eS
1l3na/MsvJOKoWv7W4z/u5v6OdmYgYRI0/TmpVVEg9Ggqo3f0rF1i++TPgzFJyVpqQNHdZSFv0wN
fk5jgFd8HL66RlIOn8JJV+cvnlF1M5iURIteFtFqtV8jT1U/AXCyiH+JPO3PAGfd6vn+ed7e8v/X
iJHAjOrk2s9qdBIumMqoLzGi8McO0yu/1qPu+OgoMO1h61ELQFOA0Ox6ZxdWV9T5kIsLifjwuS7M
8ZjG+l6XaRui0F0i5zKgyEpNiNUooWF286jIC97O9QNWRtUvrYr67rEcFHx1zK70LIrK6fj7o7Oj
Ns7aIanF3jDWxDk0IJIWo6P0ojSpmIJ0FqYfu41d7mQJ27uezgJyrUjU06mjxXu9ik2VmerAq3UR
Wc8hGys9/zeHEPwrux8cUZtrVr3z4eR/eX0lMSQzYnqULkGnXw9pxDpWo42RXZRsqfST3jVhfiyh
BI8f0YVY3Id3I2kOkpBskne87up1SSqKNK6KOEKBfPUxH2ftFBaPct4J5+jzg5KRISV/8VYxRzmJ
aIHtGJ4zw+yfarCRX6phGZ9VNO+O+EGD53t0gzAgH0wqhshOwCp+1M3UTHGFCc/Q5vQnL8W/Ajeo
By3j5LSgU4LS4LV6l966/lYFJajStpP04gnTvBhLbAeOEjk7n2i7CWkGUfyH6AGSgeTnehTA6h1G
iEV2IT81voumWX6NDVxZjNotTopalzupo7vZgZS76IizL2jmIhp8PV45aQvKbWN9qURufdAI8cdD
iB/Cb3Sr4ldmqr5xKYw/ukmbdiptt4aWLQj2isSsrys4WR4VUzuazaWEjTs+12WOoC6CJAuGRbPh
VE8zoiX9q9Ag0j0tdMp2WADbu5m+KJJMOEIBPYDueT31PNIXqga2uJh6Ob+idR36BYWZnQ96axTE
7WV6JQdZQ1rDjCK+beXT5R3e2RRK8mOq62VPH2R7k1Bz4CohZOQIIFd+PZkSyBiMoHG6pG35IQ4V
J8j6KMU6B1LN/dP2blN8fWlJaDcZOakL6OB1NWdJzMZojXS+4Dm5lCDxo/hLY89DHzj5opeHUReL
+6nuolY9En9Yzacps3vNF1BVxJ9RoVA/a8RSRn5qDYp7tEJHfLREpFj/eDFmMA/fsSjzweqxpYEC
v3d16SlOHmlEPfOFAEhWInP1edL64eI6RDP3l2Z7eNH/I77kLLGraURcf4TIUMdhgVZ3IaIdW7+D
N/xcxmL8p6L9+otii7Y73R/xxmfn+CErCv9aorZX5SYjzFqRWelyGbNhfIWuWAQz9cWDuzjazjre
2MgeWaTk5iOzA4LmenJhmymR2WfFRZ1V7bmPljiA8JrtLOE2yCDA4IpF+Z5KKKnX9ShOohqLApn2
MjTj8KynZv0rjEnrqFAX9D3ULA/5MMw77ZRbUwOCLSXTkSvapK5SET6avJ5Ba4j4dVIWgU6NdO/g
3PhY3DhUtBBO4a1fBzJROw6pkpblJakpJ3g0Mp7AIpWBUI3skzkv9fcBIYDChzQmnsJWvE6qKb6b
aZS/5vg0fqB73h6jCpibbRZ76habNaBYKcWVJWYEMt67vOvPfQ8vmfXZGbTLWJQUCSy381XF0V/u
79ftKLKEDjQUdA81y/UJoSsHwSzCMT6ewewuSaYdXXD3O1t1rVTJ0ZNeYgD6KSZJJOpqF6XkvFWm
98M514vZ9j2TwPUHEg9D9zFarEZ9KwdS2mda0jOUvMVx66dccRf3tYnKSA/CIU37I77Ry+RPthgp
nyxzsSfsttkOUlWJZ5RdTtER9Of1Vrc1moRD2w5nXdEbP00McHaI+viKnuk7W2+77JJmQIkN7D+1
4nUtFRQBCRg87jOdlDYYnbh6MtLMOzz6ceWRZQQ5iBSzuZ5QjtgwLsvNeJ7MDoyJp8dPVE+LR6M9
yTCWuByQxpQL35+nnzaqamadBpZePS+Krb1WY1Yc1GFWdrbQ5ip/HwU2CHVC3CnXWOYGThs4+ZZR
yHH8IbX+GozluWownrHDaM+wdbsVKGKxEehPyCbdukxniZTkMzc0at1emPhGBh3E6pqISndu/Hb/
K90cS/bKpS8Vtiars1GFHRRO5C7PSpmiLt7GZlApvBueTcH3/lDbbce0pKUOqmXAWNfUc/zy8gER
Bu0s+sgONDUKD8nS7HWJN08GnwrsLwRiFEi4xFev7pLlotcXFg9PueoghnKmPjMoX3sD6k5rVPVJ
s5M9EtjNqVG5VWWiuE2GJ9uNO0qH2nmZ5+5klNQE42zYK9HdHIWQAg4J+Gbe+esTpQ191MWVqZ1j
wy6CoSubD8YQ7Rlb3B4FCA3i5JK0seo82v00Tw14TnyteisI07R5UZRuj2F1cxR43txCECg26MrM
ipHonF32Xeug359yLze9sgcFubkZ4G9J6gsZ9RqMWMxZaY8kG2dcpJZAL5KLrYa/4JL+S1rVb2MZ
PmbVyUvD5vv/463L+LGaWvjj8IXSuv9eRlidDF5UH6xy2EODb7oWciRwAvS8SQw31jwd8smDOSva
2RCYcY66+5xE5bMTIwRiNMu3Zqm+h0P4Gb+HBxUk3ufIasKEpXxAV1N+2Z9u3C5vrT5N2B8IIYRP
+jDOYIy98jknZXw0nmWSEl4FuIb0ggL49VBZz7ZYFjZJPHh6gFG261eeQTVS9Ht5zK39yIULEJxn
hIhkdQ+qFJw72rU6tp4eroReobzasKif7l+Bt25bm8xawuDI5tfQpGQyB2tGifncho57xIbnRwg8
4uBG2V6TfW2oxmcCEURhm74ukBKaFtdrB5mjq8OhWs6lkcXol05gj+ZaD/LKKZ8EdhaXYYmnt2HU
xlOt9eGJemf9XPaRoAzq7CkpbZcXkDhxJHIcRGOQtK5/TVEas2Uu5nKerGgOytxDbHspjYcDGxJR
MFgSs0P/dm0CRO+njZAZ1c8ly3qI+vG7NTV78gTbqXAtsh8R3aGBsFHBpOWbUZQx5nOk1MpJi0Z8
0Nze3Nkpm4gD6RKwGLS7JeGcx/l6wcIwHrTYi51z0tgfZ9d6G6Fy+jHyXbSf9zbLZkoW3RZkqWFI
ggkCknE9mDchJzqmnXVGUss8iMLE9qYw9iQ3b40CrVJCDOnu8I2uRwH4O6beNFpnq7Ua39ZH72Rm
wx4/+uYoFG3hrQJHAOFxPYrrtoBx4AmcobknkIYVA4f7KPx6/yDfGEVqU8hHElkAGmbXo9TALswF
kug5MqrlgBG8dhx7ZTrcH2VzXdCSgwuDTK/Ea29C6Gn2+m5SUheFrK7/2uR0jRIj6/9GF2XYOTq3
hkLbCYImn0dCNK8n5CYIOrf8kHMxjKVfLfr45Jg0GRMvbR/tQjMrAE3SAZWYiOz3eijKpjlKUgWd
RiWLD/ivoj2iok/eFcseLOzGZ8LwSLJC6a+z7VZDJVXVF0pHUzNSMXwdQm1409x+fvTVlxOCPQQv
gESHTu31hNqYel9iJEzIM/9IsIV+MQYP2QF3erR6KIUbQCZhIUesicDB9UBlj45LEhXRxUBt6OjW
+t8VonSPZlQEFLx/PB9SlGqT+g9NlFC30Kg5i/ILRorxNwVRuy/3d/bmw3BAqE9p5G4OHap1t5nO
zpCM2VJeRpUmTtshYuzoitjZ1HAKWZGr6iRJDT0H0lBKk1symVoSFur24J5F287Vodbd6FOD5d4U
DLT9TBDbeuVcWJAmP8RzJqJfk7ma3M8Odpf6a4R+lvgtT9SsPM5lg06cTSRcB/RL9XPdZmP4myZE
vfix0dPLrTRltHw9HW3jpbYUt/XxPIB14/d2N+H9jHxy+YSHa9YdCm+ec79y1Ug56Nj9TEFmE9yf
wj7vbF/TU2EeK3USxqnwRN+cPK0TxVOE0eP0Ooyu3Tx5TlicEpTRnNmnUzTpX+aiWsTv4PboFdvN
5L5GWWw2z+jJevGL8LLq35zr5AexuKGdFpG60UevjM3kJLXyh96fzEVNDqIGmvNlmkhBPoeZGcdP
s9Bayk1KMrcfdeFaODdQYMbxVivzyTe60PteFQNnl1jbU1EvwMzCT6qy+GrHYFmDqTb1zK/QPS4/
EpVM7akx0+WLmnfOH5km8opfm9fxYVoU87trUgc5unO56F/t0bD65wRvXz2AxaboPkIXDTrNTljb
+tEGjFH/0xVD9hnQi6ahaEIUeSp7C9ffosUM7JJqSLa9zm0txNPU4Rx1ylIY7s8hiS5aFmi8jZ9F
oo1/KBSsgf3wrFt54MVKaP6gkhqpgb1M+fwvnnOOHqS4qvRBORV1F+R2GjpfFqJF79SMZj0GZTEu
45OllVb63NvOhLJAUc1CeeN1h5pptmb0qWKJkr88R4TZUaUAGJ8aNzN+j63SNAJ4inl99ERWOJ/V
bM4hro9h/CUSipcHtd3VCgpSatMcRicVKhtjGPWDmOIYW1Ro6OaHLBsz7bUQ4ZyQ885e+qmHcD0/
m22ZLT4fQwFR0DmNGxRoFcwBuIU0/neZo94NvKgt/g6jrvxiRxio+RZhYxfUkUi/DLMxqb/ky2C8
zeqUY+LMTtM8pNVsNQ3m0lKqA86w1fLS92rR48BAreeztZh5euhjU0kumpkr6VNKmhw9AXix4+Oi
VK5+nON+AGAiP8NvTa11+olah24FapqK+jRVaa0+AXcZ9EDLnLjx6d170xPtoXT24yRfvqNHaI/S
vYTz5JtNaOaHBMmc76OG8dKhA95R++gPTPrBNRrNOtS421vHtu9U+4emNYUaxEarZ0BNPP1TY6iJ
/UlTq67KfMhl3e8Z51YLbCuLdIBwudafqs5U/75/FW5eXpuKklTFh6oMVnRdsNCEKkSuVO0looR1
6r06ebYSRf+17ZH0vT/UjVtXIpjAhaIZj1P2Ks7DecSK9a5rL1bd28/xKIrAGDXjcH+UTegqQyLZ
44LnzbW77qSVPW0vDLDbS0Me9AqivYVxSJYD9PyE8Pk/90fbzgnQEjVMVo54nIjv+k1sFC9Uc5EO
F68SM3pkduWrkdoc74+yrSHL6g4am7ANpeDDGpUIicwZIj7VZVaKUviaUmIa1NQR5Now1fTBz1zD
jY9dVgzFP5o3S+3KTAmBEWWi6j6WeVZNp7yBLPuWObk1+LhYhw93LoB90JWGTUrSLNGr12uB4EJI
I2bsL5k3utahEEL9YE3e9KDhOtwtOOj0B3jD6U9TrL4eR++Maa5h2CHPCYm0zuKx8IGGpt/o4JjH
CRzUKbKHMtrZWJsWMaqjQPsNgJrSRGnNc8mTeAp7QU7UOGP44jh/pZrAuy3qoB5nJVCJuLd9vR2U
h9lRIDMhwYMqQCIaFaTVfCMVsaqltu1zWWvTkynN6lB8+np/i21nRzxMSeA9ObLAZ14vamssRiG1
0s6GGyonWzGNDyld0INVu+Ypz/QPeYJkjtcJ4+GokkicpBy9T+IZIszrgY2h4SE0eu8sGtYvAuv2
ocOKbifq39wK6NBR+iBXkuZ7G49Fsr+mEbbindshTD97mZOeNLNWfutjAFCoMyzf7i/n9lrlwFJG
5zmRyIk1R1OrOWRx6IkLt6/KU9+mh5T40Y+Hac839sZQJHh0l4j+uYfWbdcoYt3iSR0uhTWPB3Tp
sm+oZhof6koZdnqTN4eiwgxqkY4hVP/rb6XEzeyJ2BwubRJNTsBxo6RjRdFAgKW2jX26v4hrG0de
CuroNOekUQzJhyl/z0/FvrnOe1WfHXHpudGKC9RNBXusJbdQhHSxdgu6gX/2Ulqto/uVMarNN9fE
sxd0Y506yH9rSfSMIzodE6HFyV4tZhPe8/MAbXMbcSVLu9nrn+cKpe/B5Y8XR9GSwBApwR5ttI+J
7tFyshromZOy12G48eJQkIQFBOWcwpouf9RPaxIbqHzMNF4vXFND7ON4Y30KWZOdtd9+avmusaMk
jXGbkc85uptZsUwXfaAlHBhKtVywYfWSwzAvZrQTGtwY7X+sF0fCjTflwrlIFo3a2XKBIDk/J8kA
iDVMko9wgf66v6e230wyJSmzymwZUarVPedVGNsWczhdeLmVz2g1RtYLNXP9UBauUZyQg2nm/0Pd
me7GrWRb+lWM+t305Tw0bhXQJHOSLGVKljycP4Rsy5zn4Pj0/VHlU8eZUimvGt3AbRwfQXZKGUky
YseOtddey8vSoYm8Nw9MsR0UmW38Sc/2+LllVgjlBKbqHvih8oHUJTdSpMHvZKfcK3WdbYclCX59
0GdhDwlw0iFUKtlA+Lq8/ttksWZEucs+nPZFNjm3cT+Hl4VkOMj1xf2HNk9RlH99wBceJOAkp1pC
BD6vp+qpit61HKcKBuTmX4VWgqYJmuD3QSDizetDPV8IbBvglDxIsH7ntE5pFoGizVY+7VvZji7V
JEWFMI/POSW8dAfZl+gXRs30OdRW6lqocKSZ9noQTZ8sI279UDGyjdwlgd+hkH2GCPbCDcQ+Eg0x
lZXATD3ZDsVstshIFPJeyRwTT9aqI2vFzC5pxnPGOS/cQIZC5mbRU18YhceTAyuevozbWt5r4RCs
kDTXt7qWvBkRBf1gtQFVUjMkVp5ckJZnWVQgeL03BqHv0sGZrgBAzuk8vHAtaPyBtxKIYQadVneH
om0pTzfKvrVgS6SZGOksHXP/9Sn35IR2BOhwMQu6iwAsgZ/i4fEtG6w4lGwrkPc9NUPNDyoN8lwJ
WoGIYDnK36TRhtIuICXfTE1UO2uo/20YArVUkrOdGllNPTVwxk+TNU7zgzoUmbUqZKszPOxBB3vf
qIWcebIJZfoiDZrmuxXEprgo67i37wHMKhltsZhKpWZEUbKeol56oz08my7Vi8WmGTYdt/OUOSFQ
Z8v6olb2eh5b15xt0PVPq3hhJSrK59dv6Aura2l2ZAlzLgQKO5kcY5MTRBJZ2WelTN+2YkCademt
0w4AxU27arJENc+kgs+nCnsihWUgpMWD7rRKagvky8axwDdGStWNasfwmGa9PTNVlk9+PFNAs2mj
5jYu7brqyZWlqtIXKSINe8cs+2+Z0fZrJq52W8yAQdPYmJ91fL13yiTrZ6iszyMI5yOIpBy00aEg
jhzP0S7QoAxFzFFENKoPWTMpn7oUwu4wgfy9/vheuJUMRR0YIJX2p1M6IxuOkNqSoQItG640pspF
rHbW7vVRnm/ZZAQLb5KEk8PlqW6VJdCsxgZe24OWNn5hDMY6Hwv7alSb8GMam9kPB+/49euDPr80
FLlRVYPDSucnrQzHdxGl5awpC1XbU4VxPLNJ40+2ExlvTqgXJhRPCUl4yuinDmlTlehTiXXUHlPH
+APOvCx1ezCvzNo6x/19Pi2AXSCdEiRJqvn++ILy0XIqiSLo3pGjb83siJ3cVdN6iNpz9bwXoiRq
dDSAUJ9CrpCAeTxUZILK6rVm7GGvpxKexjT4Jas0Qfhpp+j4PfqxPlR0H2GqpFyY0Ty3fm3W5V52
artZqfFYTZ/jeHRQKu31pcI16nKyDa0+PtRTGk7+1Ej1Dzyfw/jGgicSblUkNvKVWchxRIuSjeGz
0uWx48JZqQPan7J2OpfqLDfseIWzwOnDQyOOOQDYdHyV6LMXwWCX2r5p45+lqDXP0rtdFdAApMbt
w9RHuylt8DSTzqSwL0zNhZTPUZaUZCGEHQ9sZu08ABWre80pzQ+zLkkPmdEoZxbAEw/v5PqotLMJ
oMnCOKdwXY8iSzPbjbGnJcr2AM2N68w2Oz9MhLhRrLbdy6j4biajK71xGqoDtgOxX5rinE/c85m7
2Bazp5NUUo5UlvjwWxLLIa6LkSGw9xa2Ey5opeQ1Y10Cec/p6q2rfun8WxYjG+CitnU8lDDLMA+o
pe11yY5XGuYWlBKoJ7w+ygsXBKWYMyMAFoYdp9zbaU6rSrIzg5QI4Dg34nDTqzOO2BFz5/Whnm9D
1lLFJ3FdcLln9WjE3VKnq1pjr4SW5E9hJ+5NJe29sLFBARU7oiNwVKbEH7WsOtPO8XyeMjaVPAI3
sxVY9vhmDplcxbLK2EkcO/6MgwSHHTX2X7/CF28mfgY03lK3Q6v6eBSrz3CsaXtjH89Vtwkx7f0Q
cRBbY0Z/7izwfMVzQdZCBF+sGmCOHQ9VN9KIpaps7CcomWiHskfcOnHefo6Ytn6qafmPrEm6LwFI
W+iGoemcUzB96WIXg15mDbXRZ/uFHutRz9wx9hWdDh9HKeqv0FoMP5u5cQ4xe2H9s+Ui1scEhYn9
zKukbHSkKgLV3CPo01vbYO4ly01r06E70koSyyudaPhUtnGTk7yOWb+RnTaur8xGwXGqhpBVnDnx
vXT/SZjZxTjBL+DQ8f3X08lCAbQx93rYTuDsWU6tcrqr2nqll6bhtoHyrXXCtVJmbxb6hStPGxS0
EQUYCmb+8dAzlifD4lCzJ3W2vT6WAxjpYbOJG9GducqXnvGiu8Ieyu2nC+B4qJbCCSBlZO37YlRd
OE2YpggTjZI00G9fXzvPaVpcFsI1TCgyENCek7HEgCd7HQ4W80n0kk9n3PCYZDUqjbmUzzeD0k6T
a81dtp+GNB59umyDdC1K0d22SW6OGy1Vo3NIyTLo8cazHOlJvEARgBBPeVR9EYq2LiN7P8iNfl32
eX81wia7e/3aXxiFMw4CjuihLhZRJ0/UjMOKHpLO2VtDN8I5Kdryj94wpzMB+IWnufQx0AjFKZuH
dUI7MsvI6mYpt9lR8hTa0TTdDoYyrJXI1M9c0ZJwnNw3wuByy8iREVI+2SetRJ+trpftfWaL/r43
ouASeh01TyuTXVkPuk9vvoMI2UAHpn0ESoZ+EnkLqaxVMC17b1pB5lYio1HPFucM0V+6gU/FPKD0
ZV8+uYFd32qhY6fOPs2LbhXYXecppZUjyCufs7d6YUo8daxBClqkxU41Vw0jtEKrzpx9O9aTP4iq
8lC8Oycz8NIoi9sCPD7uGlpYx+s7appx7EB/9obA+0QgrucnwDzbNz8c6h3IXS8cWeoQJ7FyVKKC
ymUaHtgVjU1RDp0ra8G55pYXrgUyFbOA+Ub8OE3NTPSEkdlAEqoatMzrYivdpUTIc5jYsyyGdfok
8kvZmOTs1CDVTgbFyrHUPei53c3+RNCa75W0LcDFxCjZWEnhfebTr10pXt2qMr29poDZnY223t6g
Yq6Ot5hmwlgAGGgyj+Qc9+1FZkJKXIMw9zWWEV1xazxsHR+7J4fv066QtlkAWHVl20MJC0K2Cuoq
sWHk9w1CJgdBbIkx3DWF7DrdgAwX6gpT9q3EsbO5Ki0kFVwlDLPbeYwNvIKkXlSJSx0qwHmpRmDm
smoCiDRaKMUoLODn6bipaiTfhxR/0ds4MUS5bdRSNVY6ykbD5YimleXKCkjx16GR4xnNKmUyLyU9
Vqx97GRlvYsxUghoQxlQlirUyaF0N7fz5OKG0VeuhERp2vghfEH9myLw4nl848QjNaLhkBIpRUQ6
IU6ORb3WwMTmfLZX1VysRUuzRR7Cmn7jKBYE5icYn9D6XMWrJ9FAk2Sy9x1phm9qeeiLHLH610d5
FlGXUWgfog9vSYNOE75WkhSVxit7b5ddcjAxRXLzPtQvM20cV8GQtV9eH+/ZclqU/Q3qvMA33MTT
zcLRa6fkVWWfdHG5rlWEcaNGN958VUtXI6ks6AYAunkSgAxaQ2TkLdR9E1qNX1pJtabvTbo0qlHa
GWp9Tqvh+V3kpLpoQsDBVtjal9X9+/ktkaXObFptj8uTfsBlz4ncCEb4pzDQpNCVO2yjX7+PyxUc
7YSAblCjF+2Ehe57CoFNrSOqVOtJFJs8t3zDqupHfZiiamMWBPlNbUijscbaYTTPADpPooInQ9P8
A28W9vQC4J9sihD9Fuc7x9nn7dhN19XoZN9Tq0i/NNaQhmsrVbs/MDWiXpilYziiI+mg4dI5QfdY
ibyVdk6GQZWrmZnk+MxJG0qfBt/jPjLtVt1wLG1mP451i1bNehTVV83KQ+TqumQyvCptunhVgik1
fhcbpfjoBKb5M1B76zMtrFrvxhM6iK4MSfChbykQr1+/8U+78cnlQ1ekrkZXCIe+U71lRVKmzkR6
ZI9uQOXWVPX2iTMYuptMjvFN66dPhd37E+r935uyb7/qjVmd2y1OH/4CE5I5gipBJyd/PJ5uTQTX
CnkHZy8labwZRKM0VKfVMPUmkaZnwNZnO5NNvgU6uIjQL/3WJ487GDRRtE3r7J0QluHA0cylR/YP
c8x1t5DqTVGoN6HNVvP6fX4WKGzgELhA4KEc7s1n19hYuWykcXIY4rL7Mkhl5qJmrH56fZRnqdcy
Cj0TCtQjAvkpvGvUM7ZeaZEc2l5KN1auyB+KcU7XQFznzlfPYgQHdwYCKgAyAE47jRHO0ObIrAG8
ZA5uEub4dUxDywtoyRddH52JD88vjC7XBdxiB1ERXTgZLYyKsQyrKjw0Q195IAhUmrNKu1by7s2W
hMAf8LMByLkoUCX1eDbm44hKHh4Wh2QsKfLUTb7uM0RjXn9Sz+cDV4GIIuAEaCSnxuNRJMC6Ui1q
9qgmyDzyjmhXJqGzeX2UF27bcmJi86CODVx9AjzWkVVa6RCl3LZUC/2qdKo/7Jl2Xjdpi0j2Xx/t
WRCnaMIeyBVZaART0Ti+JiOIBzMf2HdlI5xdI0dZzaml703VX0pJX26gYZ7TXXzhAtmjoGojS7Ps
jSdDdsQKc05FeoDmXu0CQ1D6moSUsbpE0H99/fpeeGbOUj1hI146EZ/I479ti5E1hrocVohGlW14
5SBOfZfoebl6+ygUX1X230XF5fQugpFEkpCs/DArMzS5XJJWqHOUZ57VS9eylF/RrWRZgUkfP6so
TJQC4YL8oHZ2sKY/xXwIIyP5463XgjaMDk1qESIHCj4ZRXKqNEyMgDtW6XCJEcRzw74+Z4T5PKQz
isFDoVkMOcvTFTtb8qyWbVEcykybNzldXStnSuc1glNip0vq6Nboh1+KOjfP0WCeT3lt0SMgIHEi
WRo6jm9jMCgVpOMoP5SK1Q+3apObyTW9Mep4aDhKFneTWnXfzCowkjcLvT85MmioqFA1BOFaPtpv
s7GtslZJhrY8ZJE52F5ZORjRYbL79iVG9ZyiEEkLTxABo+NxsngKrNkOy0PQo9cCxT73jBzxMycz
rTcHxUVygf2LnQvd1tMsUEvyEtq2KA9FNXdr0BHzUCaiPJPxPcdJF2UHWqSQuiGvgGdzfEVxm2id
JGXloU/SYWumerqOLCnYcBaLV+pQmX6ew0sFH7e9EeOpVW8P+nVBzDsTnp/voXTts9Spay8VjNPZ
M6HPCk5plYcKq53NUBemmw9RsdKkJvCVlDram5cj2l08QtBoWrVP8f081I2xapLqUDd96UM+vCnw
vvg/uCjOtOzXiyLIszpsoWZ6ZudddaAjJvRmzUm8wgloKVWDapXPcrt9/aJeWIJ0CcIr5vwAx/H0
sMKZYm6mxqoOrBTNY3fSVjHV7bWTQXK0Z5AFeKrhw+uDPg+fyEeQ/nBGgnwBiHc8hQjbASKLizhR
oDpegBim4amklvaZJ/bCDAHZAsGmiQuHplO6hQJteDQmuT6UopB/xmZR3uapWXxqMfhbqVX8Zmoq
nWK0OLGVQmhCN+8kLbHVZjC0wa4O0NW1i0VSe50No+3L5jks8llpgJEIK8CRRC8S1pM8vGlqeJ8h
VwYKo63aMKt7j2MI3Um1mqJjEme5fG9ONG47fSR2zNryy+vP8IWJA5hMkxdUNALoKazXdmrdz3PS
HghxpbYiXDfqSlOGLr9wSqWqd0gbSLdFKRvlmfP8U/vy0aFroc5QIGXvWDLAUwX1KIoTOEGdcchq
fDQs9iejQkQV8YMqvED/s453TgUx6kOEwHnzs7LG2drIQ560Hwtrpu3MTUtzNn8qZlvWlzi0O9NG
jGrdLj09crF7/UadTkJaA5gKPKOFX7GcnY4nezfQetDPSnboraL1+zm9CKXgUOjhZ2rHb8WJlsEg
4ADiLMe0ZzqrqlJ2ijUnxSEqWwXH16zHg1V+6+mFUZBuJkgtVCaOSieX1GaVKvJCNAfcC03PMCRn
w1S7N5yq9GBKiDNbzulkX4aDsccBm4MFNbrlDv+2V1c6zE3bntpDXEnWRuhsMZnTKys6qnpvsMds
006DvWoaM/TUqY7ORJHTaMXw9LORI5EdsY2fit70fa2kc1uJQ9QHAXArDQ9NIPfr16fJ81FYx09K
D0RFQvJJ7DBb5H+1OewOqNTYVzXNYvl2zOvhXIL8VBb5ffWotLpjEIHnxVJSNU/TBLPNpMLpuuEA
boOLjqolo71pnVm+QG92LtaZPSdfdUOqlZuoQXBi9mlfQj4WZoBAK8mWu7YGWlBp8c2qML5Lek2e
N/S1JaNn9wMSM1OP2gwtlk6SuF1q2vMmDHLzW2rJ+V0cABq4eRMlOC3bofNlQguWNh9ZutfM1kze
mBNxsaAGHHshbC2+gyfVFC2l1W+si/FQOtIfaq9Hm6hMzDMr/Fm70jKKTRREQoChWObHE1SrQ9XO
42oCMu0VZdWMhtDdGtLb5M9SgeqTM47AVdIoHNR6wzEsDpnG6t8kRmi3a3yuEwRZGlA+d0TbRvIp
NGnDG09Gi/cCM5llS2EXEOXksFfV9gAaN1eH3rHJtXPFupbyjsL90zz+j+/j/wwfSw4BkO2L9h//
yd+/l9VE50MkTv76j331WHwUzeOjuHqo/nP51X/96PEv/uMqBvdqy5/i9KeOfon3/zW+/yAejv6y
KkQsppvusZluH9suE08D8EmXn/yvvvju8eld7qbq8e9/+152hC7eLaRr9m+/Xtr9+PvfID/9tqSX
9//14vVDzu99fIgL8W77mD0WD//j3f9qvz8WLe/w7qH48e4OxxXxULz78fDO64qIdOmfI/7rbR8f
WvH3v0n6e5I+ykskY7CIqckRWYfHp5cU/T2PDlRqwbBBJJZ2s6KkLZFfs94j5bkI+1CbAuBBw/Rv
79qye3pNl98vLeZM0IXbx2r/8wYdPcq/Hu27At3mkktp//63E7hzgSVwy6MCQe5PAyVbzfFER5V6
RCI8upBpQsvWrQXOmPnYiNTFtimUPr8HF6/Kb2Gqj1WAyrfW9N80pVtsU1Uris7p5p3U8/H35rDD
wZGLBsBYAP7jzwN1BYF4pxBuBrzgFjZK4oHXJ1XeaJ6pTWX8XepbW0Tr0sjBg912Npx2S1+zJtG7
SgNfIa1Gc1ZNWhkd6wxWenJSgi2nO0BuMH2XsAB/+uTThfi1OlavdW4pEnWcUfnoamjOwoqgkQlk
8Tq3oN4RJV6w9BbMnjAyuz4kNHo7a07LknVDNc2Wz32uZSv5awcA5mFy4chCQxPQMc4TzKTf91NV
q7VCMuOLpjCyclrNcqePHySIU2a7quGbUXJrTARadbej06/+RGO83u9SfJgt21P6JDBtun+kaaa/
y4E57evm1CZ3OW5pn5Ue8ZveT5skRtys6Y2udasA2u8voPFNcebfRo+jiHNX5vw5DTBHP/Jv3+i/
YxhajAn+489V/CwMfX5AHb99ijrrTnTFcaxZfvdXrOHY/B7WxGIeupBynwLKn7HGst+TIixBZUkP
/gwzivYemIjYRIsNUKW6dGb+GWYIT4AcixUOlAJAdMx3/vyI/5VAsyyNv6YozYsAoQuuC4MPGI8W
4OMpCkWni2NFFvdJh6S029BWcY1yPiVuAzbBxoEq4yZjGKYrPKH7b6x7esNsGelDoZnpfVCL+job
tfyWmTdvWguV/N9u6q9P/HsoXLb0kw+IWhY6MQsBCteNk7XNqc6UG9sU93UiDhUtyReQiOCBpXmt
n0kvjjPDp3sB4mBzy6lPcPI5OeuJHgGD0JjF/SRNpdcNTbgK5Sg5k2Q/5X3HV4S7FkeVpduOJ3mK
VA1zjSOLyKNPPeSJjWLWuptHwwHmKbyCtq3X8tBVmKSKIL1Tssm+nmvpKm2yyyYKDNdUwmKndOm8
mufI+EhzWbOSFCf1k2lK11Zwm1p1dZkSm7dJWGle1UbBJupqw3eQsTgDojzxME6vZQG16UUFR4Ep
eTx9pkDXmilvo094NUQ/rK7QDkOEjgTaJcXajCvHjTvlYtQplqLrVm36bPbCKZX9XBhu0VTzJmvz
xiu6O0PvkQZNw/ifD/X/Qfh6NZn6bxif6LCi1rQY98KSISuBE/Lb0noWr7wsrqrHRpAp7dqMZOn3
3OjF9/ozfsnOe2i+Sw7wK7f5K1fipYUWRjEUHjCyN6zeX0FMkd8vSCzMaqgji44pU+NXDOOlpd0c
ljJrgKVGM99bQtjTJPttEp7ehlOI2QlbiNydnuy6/DLSE9dSHnNa93WkDKSocJXpOrV8dYDe403z
fR2u5WLl4EVirOzIMwJ0h13ERnTLE6jTpFvre2q6urxzzNu6PpjB9exsSLL0bGvNn+3uQ2L9oCrm
FZPixuJ7rd8o+ocgvKN3Pwp9aotK6inGQxx9tNNrqbu2qotavWzBiO0PenLoAT/4eikFl3MMIWxj
24WXBZeK0nhqjCFu6VrT7M3i2tI3IUdgOf1mFdsguB2cT0a8L6XHtCmwCL9u4N60qPoVKN1lV3ly
IHcwlXUfXBolHQt3o+GmmqfWvpRsVZQ7hwe1r92mjFwlaL2ku82nj5F2h5O1lH5WUBdJd1Z0FbTb
XOzM6RLFvIb3GdYmkSTDb+2DqQQ0QH/CAINuMxrhynQ/ThszXuvGPnKwYFkl9NhX2zG60IarqT9M
MtRZP4ouZqRoynXWFi7HeS05YOwSaFur3zbzF58uC2m8WP6U61n/HI03XXpXDbIrJZd5flUY143+
sW4/BtlVEm0lw0vSVWSv4sItajedfZFgEHPRSFurctX0qlLWarWpo39W/98UR15OcP47hgY6cqn3
LLgd0oFLrwwHiH+fytwXsXj88e6jeBCP7burmCX8bo8z+xQX4a9g0R5Fi5fe/le0sIz3rGtU+zi7
cI4Bv/ozWsA8fk8BgdZ2AFLEwX/LeFR7SXho74VaqFKmX3TX/0x4iCM2mBAutKQqgKCcvt4ULo53
eYBcIhnFBaBjYhAlhtOkvGvh68Vm+LXuq8Ltm8i4VdrkumrnS/TXH4cqX2H0/jGYmNuprXvUTlfC
rhsXMHRYNYVGYP3XrX4hwTnGd399HtgJYK1gt0gvHm+hQyN0aZr68GueVvVaCs3MffqSIizgS6ll
u3knf359zJPz5XKAXSzhwKlheqAgu2Srv59MWk0toCjG2t1kws9SmlWeD/CmJtSIRBNlq6Yeda+o
89yri+gTrcNnoOXl/PpXyIbWuZyL2Bzg8+BqTEJ7PH5O5y63dLRvZ2Nynbh3o1qb0E2M6d3a0d9C
chBr18inz2dyvOcDw4CjZkcpFu0H/jseGEuYaNEt0m5VU1J8zUp7F6pL4WpB/xERknWrmx8NpdrW
pf71zD1/Qur/umhmMA+YatYCF8OlAM49HjvpdaMAkMtv0GFyNf6/uvpjt8s9y6NPxw0+GNfOCoHH
LaaMO3MXb8xdc2nuQI9WkW/7juesJG/59+Xnqi22olvhHpqt4Ftnpe7Ug3CFa/KD33vv+8H0i638
tbl0Vrpv8XLybfg6HbLLeTPejLfGVbirVig7XyOXdj/eDJQw3emg7npX8oRreZgdr5rV9wNv+v07
OvErtOV87pMX+zeG33n2SloHXuANfKe50tZcNb68kTflSt7062ad/0x29Ur4g+dsna3hJ5tyi7Gs
VbjzD/la2U234x6xhMv80lxZH9QraStvpgvkLVadV/Juyq55en+sM3bSWnOd7XzQr7Xd8k6dG3g/
t5el27m2Z/nLx3B8JOEu223mfcxdDL88bRdtAg9Xruto49y128EtzszhJ4rDs+eJlSW8DuIZ8+n4
ecZOJwIYf9nN2t/fQci9xF52E9703+LR0/Bes12HUiJQ4+W8DVezG68UV3Gz9byFS7fhR1e1l6wf
N9cX6H65jfdxcodt6NOR4fIPKzob/YlPnXHLi+X/q0nxBvcmYmN0B+EW9w7VDZfGRMkftpIfrgtv
+d3t9vWJ+8S3P7nORXocoe9FTZWQfnydlZ4PsFS0/GbMnNDTjMG+GLEK3Dklkrtx1PrllEy0Jdnf
hCzqD//8kkcXUZdHu6e/UTb4WoR9u6G/SbiVVXZs3xM2aYjogWXD9+FcU8u7QBm8Rh3Li6cvSiK+
R2oVelbHCkWHFyt6eopclpF+KZRhHxSJfBGw8C7IAX99KUqzcnFitvy//u3p5+qxs8/MgCcTzZM7
AyiGgSv7GpvXaZtLMBdjMqHBc0Ml4ELSpQ96Ed0mIvpg549ouHxUAszC4vQaYcsrtIA+trG9nutd
HzqrGXBfnS8S+UcYaR8KfbhD0+KhLJ2b2oovlNS57HLxuStHL2iHzC2+0dr6tRX5thwjauLNOsZU
gT7NTax8spXZXnHQPEAn2NTVOLvBHG1MLfaDbvwwihSSQrwa9GBVRntouishqlUQku1apifMHjK6
swJg83VdXCYkmVpGklhntzQqfhxgNkDCd1+fVCc70FMwpNOUoiKdT/QpL8eD33egPLERv1bzCE1A
thqR0KVPFcwd5J+ysNrLWGwU40Cxaz2Gzjn/4mNcbnliPDB2QM4gpCLgK8dj28FgTKNQgpVhIJlZ
O0PsJfNQuTqFoZXRCnFb6dFKa+lFe/2qj3cfDmhUyJ9aGha6Ee4oJyvJGBq7HQdj3iet+pjmJO9R
X+frOVT3iBQaNB1ohjujlec6SatsXh/8SRb+r9kKkESvLW2GCJzBYiY3PMF6Kr0LwqIz5DvqbOp2
0sPbJLfTS6VraeMJpGwNQa93hVFelVUJ3T/urlKjXPcKxyqEm65MvXjQ9blAghp1inCsvsMqau9y
qzmHkRzfpz8/KbguXCwA3dP6fmHLcZmRP9x1SvwVYy/Dy2UZ9U3NuqQW8LVLDbeMa4yKkWw6MzGf
wOLf7hLHaG4NnclE9YX2cgo4KUPe2Kroypus6PxsQMGk6ufdGhS7yjdRQ18rtRx9l1OqvM7jqHJz
q7ifiqy7DIs6doe6cz5YJRG/icRlrytfUP0cbsSgNpumQXzy6a+0b9UrA+o4x0gr3gh5uu9CoDeo
+3ublugbS1TBvS6u53yYPiThhWNF/cdSiRovqsLRpb1f9vHRSbx2KHpMdQvZn4tW3FphcC1jDuCH
k3b/NH/+L5yAjiDe/99glCXh/le+/gw12TyWTRg//H76WX7hn4cd3XzPEYJKOTo0sCNgrv551qEY
BGULST+AMeBLgs2/gBFdo05ECFqEDMl9nyb3r7OOrryndgq5H+ombh/gLW856fBRiGN/TWWYfvQ4
UrWhoxU0c2HwHsc5hP+fyiLNarZFnW6yKeH4PViV+Sk2WjxZIxo2Wq8Oe81cm3oz3qt9Zj/wicdd
YJeJ6vazGUVuGnWISqmUb7oLOs+XQz4a/1+MoIszYMrcAZCNnZRusDAdGteY+34/qlZbkxOonLHy
sLX/oJmJAk3ryJOxnp06uCpspxVuM4gIoWGrlEovT62KtBjp5A9CKFrg2lS0vNCi1LHHnyjZxr3s
fBBmhki9WpcPupHUP8uqGOhzi+SHeZ5QEmxiO/1aOvjsgaNkQ+FaWSRfx3E6fhV1b907RT7EmyiI
EixXk8jJXXMK49gNBt1qEQHIZxK2MG8fzLRWfkRFruiuNMf5Z1XwqF15CrXBDcScF/S394sGRATD
3FVEk34xInO+pNnKNHeSqtRszdle1Ru7Bkx2mgs10rG8ydtCQmHSGErXKZPkR5Sk0uSycUwX9Cyg
NCz3wjJX0TC1aPamMCY8QxVD5umN1Pe+odEM7Yqg0GIXMQHVAXTRtGAVFF0F5FpoFdE7Dnu3kjr1
D/xKlcQtzay5AUwMJTY1ufySiLkNfTnViZ61KlAHSjVT8rLQxse6psGkQTUZ1caVJOnNZ600nG/U
mlLZxcUzBNPJB+WhlxbEKoxyO/DTaBAXfQRMv6UDCORGq5I88iCWis7Nar22XQsp5YPZAhy4xYCo
w9bGz7J1QwviwFoaCnXbj+Wg+qY8ZLBESWjuESSNc08KEiv0HD1NoMkJBQ3gwipiadONDsIDqJ1Z
9UXdVhMDGTLnx7oo69yDQt52Xh90lboVdVavRx2FNheMwe5XGBCIlInSYICKDrz60R6EdVuMItoV
DHyLVhy5e6zi7kBxkzkWhvHUeihT9Pdj2sy9Z1nJxDN3uty8wK0+6RBRtvSHLJxkxPmpt1zWdodK
6mTaJTZrdtBmLidhukuhm2uxF82SfWXNpZl6+mDZSF1TulPcIJNM203x7Ju3CV6foavHjWFsS3th
3EyFVthulKdRvJp0ZfyjEKPztZJUqfZ0YdOabrc6MtuBM/V8nw3TGiMyB00WwTvVXYfRwlQ1V+iL
KIYXK4mMrlmPY++QlCxbzRwH1cUgyYpWjjROP9ORzZcmYzY1qxdCc5OkMaZdZDqx4TkyEcKd5br5
qYR2pnlJKemprxipEvr0DHA1Gdp+S+9mYHy28rJIPU0fIaoIR6+5mbrefGoxof+Z9YOE4jE6J+7Q
VMEj3bGI3bICh2sD9YrEz6qFMdm1Za54lDvr3E1pteQMGCvRZxp41cEbtNpUPGuM5NATIqKVN8UE
eXadLMlQ4J/RGPEy1ANkb1KKcnbTZfJ4SFq31gXW0LXq6kg6R56W9iMdx/gzYk3lSPPBRoAkRnIx
yjHgskUuU7Ctusa1bKkI/CJqLXlntvaQbATHgMCrMmpY6xKf22E9SSGhyUxmU9tOToqwQzkJwqEW
6g0Iy9wUOpLrVV55czVIzTqaSYLXQc0pay33qf6lNGAfeujtIxEkSucHgkjdFwgWOuc9OW77DWL6
SDjDTxB3zjihSZ5kfWpuu0qosHOnrsX6VkqsYQ1WHVZEHllLvvNxxm4Xm5h/rWWz1f8YHb0bXC68
u4WWHUarvJL6YdvgZ6ttwmxWxK3+v7m7muXElSz9KsRsujticCMBAjYdYQkw/sFFGV9XdW0IAbpS
ol/0B6JjImYzDzHrWd3F7GY5u3qTeZL5UkJVpKBslzPnmrl0RMfFdh2lMk+ePHnOd76DZn2hWq9n
bWWSbBFsv8Y01nUPBVP2cLOJNkG/ZzvrZYNsYg2Pnw1RxO/21wH52AJRO4zwOgEBnIX6amimG49k
M+up7Rkcu3BHsKxIl2H52ijgMykEXWm7V2Trt+52vjdebXAvWLuz6zaWvku8266fTdCectAzgcIk
EmiL3eTeNpt9BdvYDdIPrXVjEeHZKGVKVTDP3aB87aqZIJ42m21US8EAUnvTb3a9WyX3td2V2gRJ
ZATsDmBDwW0Utj+j48syi7zpFkH0Fni7U0nWJXOSxuuxCxpzVLyNmpF1HcWr6wD3uQwZh13D0yTT
+bAl2cBdW5/DtFvvx+31etQJN48JiAXRT51sRyjCSzTPe0DVBEwbgFzOrDv2rCba2KzbgwYgpp1k
AaCTp6UAQIPLxVGdhnm1CjcAXs+6N73m6lM7a1pDtGVPsS2dvoxi3/pOUVE/0+qjWVg/amY3IC6x
b1pRs34DoPMjsCKu2gYfWYA29KONPZJ9Fzs1C69BfIRe7V53FJouUGnpQyQl16nSu+khEOZ3V6bW
2s53aQMk8ZtOdo1//2kWmp+iVStSwTE1dWxyg3Z7t+B8v7PTLFUbXbDZNxrZVbreIozfgNjAbH1E
beaijd6QAze1op4GugJgStth9OQ1TNVDpW0UxoN6Sx5aKYqWt7tb1CzcOJ50u0H5n+Z6aCvebn1I
rA20BhYHkIlrcxbhut/trj8jcdJ3V7bhK73BuuGMkpU8amTdJ+BTt6qyg+Oc4bLzBLAFWPCCD5GM
aAxpNtVd1x3DFjVVlNYR9Hld+QNrt7E1y5OewAriqbFEHRknXhBffgjXbldLsBm1BB18O7gzrf31
YyqvPsOcaqBDtK5RlPUxpWnzOPZhA0gb5/Qa8M4hXJ/puuPfgpJTlx3rE1ifuwBtSdIjekRoUUtO
VECVekgGS4la727H0aaR9Fc9S0va/vZjakFmgA008JP1hmA3yq1bNwkX3VZ9pfmdVBpvJClT4+3n
VuB4ONkUA48DpbN9b5HQ6/TjtI0a9PYMLporjVdSa9C0ZuurLtyNvhzUlzvQMnvBZrBzdrMbOQiD
aUSBzkCoaOCbvanbk9ZqY6le82HVCNTI6SVE9WUlAzV52vp7Eqa7u51t9u01YoLOGtzhXvZRbm2G
7srqS56MTFUXa7jyWhPXC3AZug/N1LxGEeK9t7M10Phfh47Xw8yT+Y5Y452LZgwzHBtb876utK/j
TJl0YlDzw/ih+0IDzKrNqdz2Ms3abPqyYg6sVicZWMEOtfDg4FABWUL6bB3LfbR8Af2f7Y7ipKHK
dXuchSYwyMpEltwHrzNTo46Ni396ZTZ6EyD2tDau5rYkRWiuYo96oOACg9gV+MGsLiK3zhfLlof1
MPoFTsZn5FDUnrXwAqT3nI8kQ84vhDr70wTQdGWG5W+nOpzAOprORPjHZISOwptJYj4BX6J1JIQ5
w3iIzip1P77LlNUAUcXZGO3Ibhvxalh3EIPvZjNcOo2N1NQcryUN1pa9ViNrG6g4Y4KraCfvkExP
RhI4p1deitbS9FER8b7Mev6kFZgN6WoGzKsKvo2+aSu9YbqxP7RTnNE9BWm5GSyzvFvY64yg1Le9
60tyC91rQjgjjV28BGXA0AevWn+1A8ho47VGPcW937SjW28ben3bgTmJyGfUhKD+fwe/1t9QvoH2
WodrnY56vr6V68FaU9DnAAF+QB++4HpbN6/NXaOzbDoxerLM1hauBXHcHdD+5hFaYnQb3tC3kzAb
hYprf+k17F5XWylOdzUMfRAgAQjYsPqWr2yARZkl9aFrI0GjRkFC7lspyj7BpkNaHmo+3dYibK9c
XWq5WTqQewoqPEAtooTqDA17EGBrtx24Wp5Hwn6aONKoraQNAPq3Ck7EGFhBtRXMQKkA2mdfBVVT
8wYXmMTA3NrptazMOqSvAG67glJ2lY8r03V/dVBUiShcIwwewnqIDquN7hpw+C0QqU8NB3f5u/oW
7tUHZUbiSQelA+DYd9LWNJBNCd3ggh5aPlio9ZVR37wNlthajZ26DZ0QDTLSzg5tEr0kswFixYv1
g06M4kwJR8PHzUaOIk2K4+yDUw/SeOBKIfK129jdbkY4ehrdfrY1k7W6aa0wQNeDg3TTCJQWjsWu
TB3LniMrN75N6p82O79+D8ckW9/amWIP3CjrLCVQTypqECSxq6KH027+8zGGH2LEfpcwwz4cQgMB
gyrktYDf7jGvOXbz0X/bH5V4B/qYY0F70OoLMFkJYUsmcJELyhG6zwlwdAB5kyWAtHW5jfgFIoEo
0UO4i37+qeb4nrn/PZAZF0CEgVoBjC70gxgtHngwQ8dDP8YGv+1vnnuDQ0gvci5cc4BATZM2rAc4
r/gguHMwBXUEa2j6HKmPfAbOcA6QZ+edA7wkBfdSEpz8g3U+mANJBnyR/hxp+PxzfmpA8dFcalAH
AgFJaeCUKBL84OWxRWiiGIx4iOCdl/LvRwSreGiRfmL/txFuBBwCZfA02o0PNtPBq1MEF0Uuo+Li
XNedgku41r3ZuwDIH7SHKCbJP01mCsBShDgu8AlIExVTdHZaAFw57xwAlkNrRFH1ULxj9RToXNA2
gDlC+bx2AJDVnO/eli9ynhPAgIp3Z81/+wJhc4o4QvKzVI/zmoKcX5BvC8DyAZUOomHW8jXbF+B3
g3ygpc7z3UHLyrn89QbeHcABQMuLd0ReljEASNJe4DHIMMpAuNJP/sRzcoEogI1LAdrNCyTBgdHd
vyGtiDw4BuoyXCC0xgLoaj9HxQPPaA5oDpdrCpoK3rEH+Hpp5ismsNG8ANcJpcU+t+Xn3wJw8nM4
HipVCw1nvYC6gt+jPq4otqcacIZzUAzp7Z6QLF8A2ISqYzDD5h/WFHZ6qLlpUkqK/RYobh1ntAMo
cyXXDqhTby//0A5th9sf5qGYFLiJ5dzgUWf08rincr499j8sIHgkaP9e+mHdQNCHXcA+gqSZ9h06
r5enKFKulZdh+yhvAr0G5B/29if3LrpgqwS8rfgtVY/zmgHUlnBOAUwc7b5DO8+dMoG9zgXYftBd
q/fdOpzXFNAaMi4lUHDIww1CLd3ewlWMQI9C93FCoCy5UIOz0wKKveGaAoB5ADiDBsjsAShfoIqC
ctqAv634nNsGQGEF57vLcAFBFAQPCJ7UofEHewWsQw9EV5Sk8bVK/4qz4VsoVUNH42UeRCVGdEAv
8OIflCHUYwH72GFe848C2u8Fsvmf0qhqIbyII9Lvf1scchHkZ9vBLykFw8FX5m+joz/ev/zhsw5/
xLzqyXcofzgiRqiHCyvL/0m2f6uCA0HTPX2pH6LSqAn4PsgjdoVvW+M5qVdgkvCqpYHU5+UVPDa2
ZOGXcujC5DrLK7ZggphgnkIjL8QeE+RdoL+HTwJAv/x6MqD+qplhKqRKcbmC0RAU73toEBDqTu3S
NUKyYJYVXEb0Xv7DJ0QHO/+5pdX0kMznhs5MDZwdClEEDvgF+acU+JsLeLwB2STAz/9+P5x8fvP3
L7fE4aZ6ZlO+z55UDYfsjHIuC+Uov71d8zQfhCa1h4patAVo3cCpTXUn1Zd+WA6TDpoGwH+oDq/U
tqsElYSu7jCqTGMnvIJHvrdMQh1aX0iiA0bypvz69mm+xwSHupkwI85DYrxDnsBUu6xYSgTyvNj3
23C0IJJ3uz2zNd/pvLx0TJhWZhUE7KBLz/QrOv7SwhYxiucsNUhqog10ppSUq7iAraMaHmGsP62q
eF4LXzFY8H14S1IKomNtChCrWfryUCYtSeMd6oMRJHOHLGr+r7XYMmoaEt2MS0LJznkf0jdcfxEi
w76ovfw8ARqogREr9FmHh9Jn876H5rs++MJKQXRdabkQt1gIyB2dX6mf432bo1Jy/hxcQbifowdG
7ckIl8xx3MbFjldyf0XQZSVmNJ5WL/PKHZhZEJdi6DTQuA630DXOYR92z6ldJcQzGJtCKQG4HxAS
sM8xYik7B7fY2CIoUmDlCtidj9j2V7o7ZyXTBpu8I77S5+wmpMXA3EKtyjFAC3i4hR4pAm4B/GK1
r/8VG7Xln67R2jtkdh2qDfnF3xpexqhD3p2Udy7uyLzqFeSNFLjlGpEfW8zhAgJQ/lnAeCuzQOPR
vKMdI5Jg6hH831IWtT+SiGNkrGd+HLPqQDuG8Q/Z0TeMDc4pLASIrQgVsIvHOEgXleAHLSTnH2wC
60sS5pAGUEuUZN1jzSQo7ASI9nfU/iJKU8rKdY0ShvPOxz2Bi1+KyaV2BGhaLrUyETRIyjva4jyu
qySK9KQUl4+aBlp5pT98/Q3Nk9kTCUAvAYJxM2HjjqDk5Rc7NbKFZTiOwSiz3BAw4im8Nat2mTuc
5UDpPKPnc/n17VGDqeEZpu6UgnK5lOmAd/2mNKSp1+4M32M2CtgCBQj3EZlhVRqMrgLkJks2vIjS
fX6pjz57S5Npqpt7fr/+h18Dm9fX3/Kw8ST8+p/eggTsXDcFzDWKukhUmWuareZ9gUfd21UNNPA7
/IJ/MY82eEuAQqtJaBNPrw31iHGLAL7jHzNSIqTi06P0nV/uAHGYmHiklJRvbxEH7JejOwjafZRP
ebs1+kLcuT7fsFqsCJiIwoZOj/Y3hV/yarJKwtojnDnGiLabAiRfzjODWTv0UQDbJLgYkMpVJBnZ
7Bc3zPvFYdE0ANSeYLamfXdAqIdeodxx2cO3oWqGNOjhjwa03qXMwj7zK4HpnW8ZKN6Q8+F7vPxq
RWCTSUyVA3guNHsZJnP2Fsqv/5eYdKQd8nNI1cM5NlkpNLc35Ze3mwVEqUHEwcapaasX7p2L0SJ5
xLhstBaFVy6N0qi6haQJI5ri3HlFa3rmIuxY8N8y0kG1wi+9oh05B3heQ/b2xev7KPOuJP9EnBWl
3NMxWMrvzzvXABNUMQq0iym32ERfIsWfsM6aiEvTSIf1KwdI9x4IfMqvb1/AG+hxZf1QPcsvd6yH
1Dep3qRFROnHPppS0AtIXA4znw3atZJ39SboHxL7NJ3NuoEUVcgru0CDgBkuLlj5742UMHscxV2i
nnKXLCpevRDLF2JFl/oyPwwe/bleufpQxlzeWXqEJ17Mjwa99KNTxhCtKvgfVCzHE/HQnyXO34hm
3QqrgFwEuzIi4phg7IlJZNWeCBi7Thp5ILz53+uX6bNPEKDIqu/plSC6LAKVoQE5sdDZjSciRjbV
Wa9IpjyYvHo6RWec2iAB+KUa40RHYgHi8yZCcLhi6+tvjuFmpUhq6tpiYjh4gbGOJxhM2h0XEBG5
vWJ7FadA7c/DUMc++8vhSzRxbXjxFnXoNg/27v/v4/lT6ml+ZObh+P/P3H44oyHU5XByJQEniQay
rYQxgyLSAlf6TgeTe0gCZrwiDthrKBkjVETU8DoKdYO5/EsiJhdjXTNjlQX4njd+WAlxSvKLW+xl
EM1tsoHryYxWRPzjzpjrXiUHICJE+AFXKGawIkJMH0GEETJSaTU69yGiJ0tSuwz1aniQNhjgFo6e
fOxdXcQVdY80pmOuDVwCJ7ziKom4PHxCqzvcsT27nIU81CDCwf+74bLHnUzbKPFO9b1fg9L9KapV
wemoXOKXfgUQn1ebJvMlOIMATGK2IlrKiTDLSATMT7nalHkEzbwEzNHlPKmNk4jRyL10AXP0j4fB
dPDwNOj/S40qjxFiwqr6D65ZUCc3EVqlbYNpl84XrxGH5/fv63+gEQOCBmXU763Achj377rNVpG8
F9I1NOmIKvhRAfql+g5JKwZPwOGnhvqODf6LSPDR9TRKy0CNmwj4jeY7fhU8hvZ73NZtsEBMiwXh
04qu74r1tmqeIQJwC4si/yowMhFpm6Hu2NQYn7JpnRe3/cs+0VWSVUad917nnZMpMDOA4zOqgQaM
/JM9KaoHmGuk1BXgZUyMMCmHl4fhRCALfwkT5ByYwcoidsgT8BA7VGAxhxByWOUL/CiM+o7HQK/R
abzqGKBGFep3VFvEHgH+AjVWL/zNORQQHgNi8k5Y7P7av/Iri36QyUK5IqDvzOpLaI9TXf6flFsF
UJzAfv6cxEES+mz+QGqAAYlvmPe0R/TJEr68BrVizn9uwJeIgwE3Xzl9URrHObV7cNRx2WHhHXGN
+QPdCeyIQV+LJm8yGjSDb6sLT/H4jvdz8zLBrRFd0itPUdAVtwXiIrRXpT2+Gs/i/hGAeVUFKHRG
rygiOuai43S3J7cAJkC3u7xtHbuDku8dzl/7IFV3aPlI0YyvVElq+fOmdaBqAt1Fm3YHRw/y8tcn
7OprHzcGVjnwY0BomG1L+0b02l30ZwP/Ywftn549JF/9MN20QmNeDjt/K/TOoP8D/QRotmgHvKN9
+IZJ/FbuWrs3kHYIqauCQRaLQx97Cl5RUfejx77fKZUb0T/gXeXkidE+57B1cVD8AZfCQbCQNQEC
riCXHu41IWNYBABE8tOQHaskIOOE+m2TJO6hlRARNFZ9tLEo8D0jI9wZpp9Wbuci0roYvF7JJohI
4qqJY4I5gFnB5nPHzitP077huXrIhB9FxAmvQ0wD29laRGnBIELXbHYScGn48XHxyknQdsbCqogV
MLdDcsThQTuDF2ffCU/hlaMd6qFvnLruP+sZvFY4UksLoxxkcUCX394+5Csyh9dcSSz0BKzcFWAs
XmQwF+iXi/pfEfUwQsS5WbECLBvldWFnV0QtiBb6yM0zpgGQWv5VGyUebA4zCaAm5Jd7vTgyDmD1
FiA31h12tCKwQDdGWFEwSW7yD/YGmQ5U5bE5mrwVN699uNPjSnhYElE5cEfQr6nqmkjHl/UDb/2V
Nmfq+KluVxRYBAnAHYFdB+oDaZIKakBEtcNdsjVc1KCHZqkN1FxKIgCsY99ZYk4YuW0BySMACnUW
8Ce1BRiKMbXtzGBFIGN/cGHMuaZ59whiRBs27IrLdfkGbz/n0GW+4vVIIjKKE0S0kkp5GzpA84/3
ARVoFX8KtIL8cumOBssJoxMybZPBu27T3GoidcCC50TcOqZBBVqEcg8BA051XOjCZSmJmghZFjHF
G2PJHh6yiEvSdEPiXRGmYYcsQNt+sSl6i3EuEbErH/P2XbdHatyiwdPSZ6+NlJObV+eeKIsM9E4j
MeNdyEIK6AHxprWrIavQIm41UyOsom1EcIKgZsOg1D3jCvioLQSCVQTvx/rCWFZvehJqxQQcVrd+
5KfMbKMReCvvycurKV//7YeZ2FYT3St6PZS9dQGVabaOEwbJ9wh17je9X5ATlrr3qkzcwZD/X2Ta
TPC4AFnEKq4Aw3YJiznXyYoVLCCCcBkCxMUeowLOJODNTAfFO5FVGsf8VBIwEWNgBRBOYsSKGLCV
VBdNwGVcBWMaW5faFDBWEIHN/SW7ZiKuX9OQ1O4AFGR8KhHHGxA6LEZJxN0I9JBm7Zb+3/Ty4VAd
JBEsFdeIZqNwhZ3kvAkJrwWH5KpUAdviRg9Y05D3CuId6y16Y2a7qjlDXXU532/3qIpT+NavUIpJ
TQHeWpHqPiFbwJa+Bebeto6nRMC+vtMrBbYi6BXh5+j+0RYRAWXDTR+UmBVdFsHFgLv+kqQsFFoS
UaYKwXpW3dMiCnTujYBlhpE6AtxIijNDHPNUHB4tGvi34AQRsSNFFhEynwCRSYLgqPLv2XT/ayN5
uILpAcxG+f65YyGixv3R0kk1tiLTBgG8VvRRX5HjmQZBhQjRBCxNpZzCxxIxYhSOUrewqh2yCIv0
y25unJgOEUHNJ2LEgHwy8yHC1H0AJMtPa9cxKHCD2l9rAzBt+nGy35mHj5PQNEPAAuwfeJt4eoSG
3Xhk+Z/k1EM7LRHR0GmAChQnO2VvmhKt4OPeCWOyXOJqP9CjuBRGdbaoD/yx9OiVtmE/a1OL2EA5
eZi1b/9Z0EAcPhRYRYCdBOSa8lNFxwKFxPmff/33yNYzHbXPGagWMYIR2ELBCnBqUoHpU5oioLiP
BAy+9Ttaq3H4hrTHY1MErwGoz2zdLtU9+muf6H6G+xKpfQQjNFtl3Ougt6SISuO+by99TOCjbuMa
SVhadTSpBDBOwOLd6gkJCQNOAPi8oXRox1Vewz/R6w6pL5D3r0dRUsqjGr9/hgDYDcLV5gnJAmzQ
nR7EVsWtKabmxYPrHQNLOVD2D4jZOoUKFpHuwD3sV9+xT5wqCsKt6BjSUxQEL7tdIJtfVKr3W/dT
cOM/oBYU6G3U4+muz4RpRIAbVCBSqpRUAm76U1pK5Z8k6RARSNB8ymzy51sDLVk88y+nDloRjCN5
vIKWQoKGgRZZnXqOiPy55vvlZoTbU5xA9MQQkUQfkhU5lCnikjpEjpAWLi/3KPY8b0MW4XH07Nne
Q6/08PZ1bkiCZ0fRuWd7J/2c/DyARBcbqfbat1oXGhytIMsFBODRP4e5sBzXSSSVtM3L2LKRgXzw
XkPzdxgv+sBlOOXPGM0CzLlUireH827hRc2RxSwl5U6OCFZVzQpxDQU/3IkTShIBT703NjVNd04k
A0VkSO9Jhf5aRH70SffQ7IF1KEXw8NzruN8yKyhiz9IJ/mIg9MaCdZGsLB/1drWbkHgB/qSThwuq
dAQ8QA9A2Ehf4birBjpIi3iAUyUFF7AdcUhF8N1Pxw6Pi/R+3sIUlEQjwwHx3z/XLiMQf0UgIc+N
zSPdsbh+4/6rJZ7F+CkonuKfs0ffBryT0VRZhCvxiIg2O1oR2YjHBACdymAFaOYnLC8p2N2GSYxA
UTmv1PSilqv8+vbNdeRkyiJu3BoNDVNmwHLTlgPNvRyU8HU6IMNtAzHRwB1fBGRuD96Zgl7MiGpj
ILvC2ocEkS74iyfduA6NLjTAb9HF9Qf1iy+3z3nHi8+JCkjei8/h21D1eX/u4FPll7/vWxZOl3bY
wbYcwHM0wleGD4ZCZm+KSN08JFElj5V3xuYNWD1+/W9wt2fG4ZZEcW359Uem5FBfBqjqpcTSvw+z
3Kk62XJZ8rXaqy9buM8U5R/Big7f5jy0/1SB7h/wLU9UB5/ZWx6qRqnobB9r+hcLB9evv/0vAAAA
//8=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_xlchart.v5.7</cx:nf>
      </cx:numDim>
    </cx:data>
  </cx:chartData>
  <cx:chart>
    <cx:plotArea>
      <cx:plotAreaRegion>
        <cx:series layoutId="regionMap" uniqueId="{371E6F99-438F-4971-8AAC-D1CB6E1512B5}">
          <cx:tx>
            <cx:txData>
              <cx:f>_xlchart.v5.5</cx:f>
              <cx:v>Count of Freelancer ID</cx:v>
            </cx:txData>
          </cx:tx>
          <cx:dataId val="0"/>
          <cx:layoutPr>
            <cx:geography cultureLanguage="en-US" cultureRegion="MX" attribution="Powered by Bing">
              <cx:geoCache provider="{E9337A44-BEBE-4D9F-B70C-5C5E7DAFC167}">
                <cx:binary>5H3ZbtzGuu6rGL4+VMgaWOTCzgZWkT1KLVmDE1s3hGLLnOeZz7bvzoudj5KVdFO9m9GKgQQ4DhzL
zSb/qn/4/rHo//rS/etL9PhQvOviKCn/9aX7+b1XVdm/fvqp/OI9xg/lWex/KdIy/VadfUnjn9Jv
3/wvjz99LR5aP3F/IqrGfvriPRTVY/f+v/8LT3Mf04v0y0Plp8l1/Vj0N49lHVXliWtHL737ktZJ
Nd7u4kk/v99UD1H//t1jUvlVf9dnjz+/P/jG+3c/TZ/ziua7CMuq6q+4l9EzTjjnqsHUp1/a+3dR
mrjfL2vkTNPHz43nqyouP5O+fIhx++xqntby8PVr8ViW777/+fttBwv//VO/TK3nPVvpuMTN3dOe
fjrk6X//1+QD7HLyyR7bpyyZuzTluiweBj962ftfZ7uiqWf06ZdKDhiucHpGnngtnviujtf3OT6/
kuMsf7lvwvOXj6dMlzd/P9OXxUPy5fFl+3+d6Uw/0wkzVJOIA56TM8YNKnRDmN9/vdB8VvL5dRxn
+ct9E5a/fDxl+fIfwPJN8tV/eNn9X+c4IWcU8KIS41mnJ8ouzDOqU12olD/DC+Syr+uzqznO9++3
Tdj+/dMp1zeXf7+ibx+yh+Rl63+d6xR6zpnGuSC/6/M+plNxZgqd64S/0HzW89llHGf399sm7P7+
6ZTd2w9/P7sXbp9VL1v/6+wm+hk0HMDygtiHLpSYZ4Zgmma8uNAJoM+u5jjXv9824fr3T6dcX6z+
fq7fpnXlvTtPi8cfCDBQdUYNQgxde0YQeoDsGhFnBiWGUJnxIvBnXf+TqznO+4ObJxI4uDaVw/k/
AOKfF/jvb4X/5QcKQiHGmWnqlKgC+r2HNoSfqYbQGDHZMQnMr+OUCF7uPiqDl4tTIdz/++83hru6
CB9/YBhPwX3DVLlmHHKfctgHJZRr4nf72Pewd//3f4rQ708GWccF8MedE+b/cWHK+Lt/gvZnD/4P
dLUMYbypaqquffe0gJk95VeQXXFGdV37Dk/T/Ol2bjnHmf/9tgnnv386Zfvi9u/XdwRfafJY/sjY
UlGh8qqgpvbiWFUgzB7zNY2daZpGVU7os3QOAehPrek4//dunchg78pUDhv775fDvwt3NP/kRyI/
ZSPyM9PQ1Gc2H2ZXio7ruiAGf64kqCp89D4G/ak1HZfD3q0TOexdmcrh3/8AGLIekoevP1AIOjnj
MAVDV79nUoduQDGREqgQkMH/SMT2ZTC/nuMCeLlvwv2Xj6est/4BrvemLn8oDkG9dUOnKsDomPqb
4kwwTlVhHuf8/HKOc/7lvgnnXz6ecv7m498PPh8Tv3r8+u62eqgeyxcM+Ov5FzWRf1EuGP0jxtlz
A4ppnqmagUKDyZ4FNAlE//SyjgticvtEHpOrU7F8/Af4Zsv7of4AKRnnJhXaC7vNQ6+s0jPBKWXm
xA3MLuM4+7/fNmH790+n7Lb+AcWe3WPnf0l/nPoTemZSOnIc5Zx9vddUOAXV1Mf/Xsg9J7/zSzjO
65f7Jsx++XjK7d2nfwzmnKNH8zWNX9jw10EHZXoTlQekVs+YYk4Cf7Ceq1xnL/54Wsb/jgt/Yl3H
RTG9fyKS6eWpaFby7xfNv+uyKh6iH5oToNqASBPVHvqSkB3YhIZYlSFfE8Cfp3xYe9GIZ8P4U0s6
LpC9Wyey2LsyFcO//wFe+fKx8h6L6CH5+gN9MidnhEH9Beo+T78OzYOjEaPDPwjzuSoxTQn+5JqO
S+Lg5oksDq5NpXF58fcbxeqxiB+SH1gZ4tqZamrmWJx+lsRhdjb2IQ10d8VLeXpiEX9iPcel8PuN
Ewn8/vmU+/bi7+f+H7Wr5+Tor/uJ/48Kc/979/33AQT7oXpYPE0u7DXgT1990i7MUkxu/V5BOCqg
Z9ltvv78niIN/n0cYnzCQeHhpfd9+P3Hh7L6+f1YzzaY0JmhExVZNdMRxraPT5cEfL9BVQCcKTRd
IL56/y5Ji8r7+T0/A65xYRoGsnFVQ2/z/btybHzgiXQMfFGQUlWhmyqAUfw+KPIhjXo3TX7nxPe/
v0vq+EPqJ1WJJ79/lz1/a9wYR8GRGiboM0GoZjATdpt9ebhBnIMva/+HKm4SELfoZc6riFoDhlmK
VV0nLN26Aw+q5R5n/hQ5hnBHAylC0cwaO+j75DJFOHVYsU5qYdnzr10UakMkE8dX2K3LzGL4cpoe
crLJ9hhXmTCwQ27Ak0zoqX4SFn2UdzJX1OSmElS/y309WM1QGUuE+3QEgXgFRY1Wg5h1zYAo9/c1
Vm4VzdOuzzdXy6u1vVxKuTzfLZe2vdxZ+PvOxv9t25Jr/GTvzpcbucF3djv8dWvbuLa2t7i22OJH
fHu52VzZa1zd4eYNvmpZGzxtuZJ4JB4/fmWZ4v7N3fJqs8HTJB4nF+Pl5WZp3eMrWIK0xk/wM/6y
kNJaW2vQxXfxxA+rKzz+3LbxqHt8slnIxQJP/GTv5GZzJzcLC/csFgtrYVnW+LUF7sfzxodZF/hh
h51gRTcj+dXa2v6y2I5fXWw3cmFdWjZ+xq7XqxSbt7C65WJ9YVnLzW45LhRrW+HOG+sBT13jq9vL
2/X6dmQTGDXebe92sRzJ3lr4+LTIyIzETPVQYnFQlEwNtOvd8up+s7zDphbWg7XeWrczlDRkSad0
Y2piVVlEpIJuLO3rT79dufJKLj5fWqqcoUPHFe+Z8lQHTYDWvg6WeZl5YqQDEX3a3NxAzhb4DZGs
z3f2uWWdn2ahNmLDKYLIxPcJOlqVBwMI7uz7O2gL5DRDgM6xbhTiHjqVJBNO44PC9fnyfFTo5e7p
P/x5db+EbVxBV3f3u+X97iqXMJzd/T1kKS9WUKzNzWqzWq0Wq9WFvISGba3zNdT588XFkzpeSOty
DXnD8mAWtnV9bknY52J7bZ2fQ/u26/XMduZ2M2Lx3m6Y2jROAH7Zn+w72A04NqfVfALnr3RgXMIe
iQFInnCQOF/eX7kLmCXM/Wo0eLDtBr82coWfRqt2JXa4/bbOrFZ+s9fr9bdWXt/OqQgfAfaUjkwA
OK4MGsSjUl5t7q6W1rf1xpfL1XJk+m4JjLNvdyNMQjAQxEICA63xr/bV8s6+29zs7E8psG0lP53/
tsQDsJWrlVzdfWjAPhsocrNZQe8WW+h5JheXD4Hc3kLUtk2kfQ2FuDflx8UlkGRpy7W9uAYObXcj
wJyWLR91/dQ+kajsMz5MlY5q0FQA9k5+AuY2Euv+vFrKm2dkxvYAoueWfb7EIhbA3dMrQGY6s4SJ
DxpE3/btyOpPgPcduLAbcW13a1/Z1vlmA7Re38NaANZAfHiJ1WKRA16XS/Acrmc9egH7E4SzvLc3
V1cAbOjN1Y0r5a/QoiVkAi+x2MIKPwG1t/IJyzarzdXm5nHjyseb8aG/3V3d+/JukL+5cgOwAw5d
3eCvj4/QRmD+2rq8Bcbiz+v17eJ2/c0C5K9v5R28SCelK1cw1V8vLi9/vdyuFx832/XX22t4Cusa
7sBaLG5t+XABR7S+PrdvYaJysd1eALO3a7DeBlef2IydfwO74VxBEb5lvYNf3p1b68UlTP3pi7/c
4uMRFG7t8+tPn6CI1tcZiZy2d9TtD3XCcJ1UEXAx8JLn+A3dXe1suDyYvrTs7bOTs2b0AAWKk3qA
ieJDsmEjRJOCLGiCHbsr2D9MbaQ6eu9cworkb6OvB1zCLjYSXwQ6LG9GrwxBQ/D46QY3bOQlAoIl
fhrv3WxWl/hzfQum2Vvr+imwAVuXo9eERV3CcjdP4cJ6u4VBjqq+HHXwajnCqSfXUCGwH2i9tIHH
56MY7fWnHSIde31l457TAhi9wx82qVMD8axBNKGjSiCEKsbre2DYDIPpqnVSSoMojd1XWWMJyqrn
BPJ5TPjD8/P2I+hDKX+nMg6sMIR9BDNEh1RSp8wcg8aldJLAXDi1wmWRdNG92w257Yem8lxM/l/p
vd4Vx6TAOEqtMQPTYiMS7e0q0gbBzc4oZF2YbOkbbbf0okZ7rtS9iQqaIUIYGlIXzHUfUtFqww8K
1SlkwDzyq+rn8abKumFGWV/zDi0XExOGSEIQnk/D5iKPVK8SZiG7kHnC8swurWVYcF7L1OzTUmp5
692d1opDFznKi2sq5yjvGcijyFhR3eefmdA8i5u+kGmekK2q5NxuyjDYqbWhz2zvCClkfshzTE5H
1zxhIsliNY3rEKSiJpONmQzLzK8zqwziaHt6V0c4id45YwRdQkMgMzzcFc/0xFCSuJCNXwab2g/0
tY707YKl1Lxqi1SsT9M7ooX79MQE2/oqHVK9Ab0i0YZsHWtOpiyCRvdn6BxjISeaqXGC7eljfXxf
Wk5sDL2f8lyaUe41VhAMQW9Xfj3cU7fJZ4gdYyLHALepIi83uDFe3zMtMy90owz6XLo9Ce26Kcil
p+uOxZnR23pnsBmAOrq5cWScwM64rk9MuWG1Y1Q+yaUW1UxyMyALvyJCuv7gztjzMVK6it4mrFnD
RO/EKWgK56HSqbnsCzWyKxLpl2UwEGnGbjFjYIch35OB6fukJgbWDCIrSg274kN65XnCXRlhn/8i
UFW/aFmY/1IY9ae3a+M+yVeM9JWuDTUw0lNjixUOX/pl5c6Y8zGd1zWGNj0SfZVPdbE0M68YFK+Q
mW/WH8I0CyzFSOjVf7AXKDuMWWdcGBPLcrjDcs8UuUzL2Je0S/Wl36T6TMnimKrrBtoXuqqhfj5N
fwtT+IWf67lUCpPqlmFG4TbSY+dbnJXenQm8qmaM66gGGjrg0MQTGZvsK1C8qPB1mssK9bJV1NSf
OWO/kZyIxdsZiEldlYyeyyBjP3PfinWuem7LARmeowirjUvDZpFWzRjUJPsd1RxFHRMtIlPXR0cy
QVxPMfw64kkhc1pQWSa0tfjgBYssy9xV0qZUZjpfOU4YriivWkXmTVLLQWXeDIq8VksdpqNjdhyj
UWPQc7hf04+RWDbwMlpSRfp1UjKv3Hi0jssZCWqjGR0GVKA0DucSanDMgk7MrCtdw9O6tJCe74Vb
NSLNMs8zepc2xc7VlW5blFm6KMJUkxT0ra4PPQsyqLTK3NS9ks+EQq+RxoRzhUWaqKKqmAY43Hnb
Iz5Smi6XmWq0VLauGeuSVK1L7VZ1SSb9otFvyrqKuxnpv+Y5KGNcnBmGSV+HRz2hXVxr8BQdTQ2r
SIPQGmidzEj26P72qExUrG8yc3BzgDbSusau3YhYbe4oq5i5sjc/p0Gb22+1HewLAgbjdIFBvAl2
G6JNKCLKXNLeKCzF7JjVsCqZ4d5r8AEVzDqpGHjCNB+f+NkkJU5YiiqXoWvqN6nR5wsalsFKraPg
t8ovhuXpXR3jI1R2PAnHYSdTRHDCFKfyODySHrQss5vcUM6Jo7qWYcTljjS9WdmdiyhwZp9zdCf7
1Gu3y/OU5TKKk+I8aNN0k3n1sAtqpTivDc4sNQy0Gfg7xtwx2lTp8zTTBP66zIjzqEjAXF/jnyql
7uoFMZtg1SammkkvUapfT7N3fOIhLJhjQ4JSpEBwi9NYsKZum/DSzWXjlImt53lh0zhopJJ0bw87
EUojgtHHo146BoQOLT5kwxC2Ostk39bRQg2HetlV/O3BtImDTwhIEAiSsWlzSCXpyzRlpM+kIrJ2
RUMWyzAQ12oechkV6ox2HsGSA2qjFu1Fna1L9LLTgVaqHzmaRX0R6pZDiqGf0QzjtZyE4DgmB+0Y
xxfG63uEYMd+5HlDJqNGLbeeocSrNInVbRpzY5EJvbnrWkUJZYwyUvt2U0CTHt0qxNdIyOlkkyLs
jCGs4P0HpTJvo5yTKwwe1VZGeL5JC30IZOY5fGbHRzRznJeEhyACJwTJxEEgJ9ErqrUIRTWnlhk1
I5lpgSd9tVHejtUYXX6KrnWkKU+V2T3mGlnZl8zNEFB5aXOu13m9iWnFtz4zybpyROXJKC/rGbYe
ESlKHKg7IBDBUO5Tl2OPauHlZMDxc+B1rRNXRr5v2K2fllue0vqyY2kgE8Msrdxv/BnSr9R2dLo6
owSHcuAyniq/e6S50yZZngNR3MDIJFETukQtptm9EVtABdWH8VSKgXBrii2F09GiHaCzg19pqSzr
YLCR4kZrmonkeRDjz9c8RloITccjvKjlaJMINWQ+83lWZTI0ky6Tea0M941CIjGjKq+0cqSD8zQQ
GSoD+hTE/CHIjFatM2hl2Ntl1rNzNarjTd7V5Qy2HCMloP8q1UdHKyZ4WbVOkqZxDFK5W0qUPRQ7
G/rPXqr2M8HhMXVALAQT0DAtqIkJuOSx4fkdyTJZMNVfFApiXa/18hmDPkJldDNwjWCeKsQkjS1d
4Zm57wPC+NBJVS89maex8XYBIaAe63njRAuZdux6zc1IUDqpbHmD4BJAtUg7I7h2cnf4/Gb9xgwr
9gOPgx7yU19hz4oEiXNPccNMsrx2llVYlVZIm8BCSWSmF3OMdfuUxut7lJK0z52hDzJp6s0vhkjo
IiFONqNvo2c8CAXM8RA25oRQYMMJDTaRj1Z1eZxqSio1PVUv8qDLb2PaphvT5WyQadt1q9P808gx
ihohJmXjWeVpGjbkURC1OSgy1wQDc82zuyQJLcdsSCQ97njrpGvcRe9zc5WoOfmm9Mq25Em29Ggb
3pxezjEmQ5A6x4SDqmGk4pDJbhLFteFAc4TZDLaSKcECJYLHtxMROHfNBN43AL2ZeDU9bwe/zHgq
O78gvtW3gV7ZpWpm+owdHJOmMBnKRsQEfpgjuuypjMPCRKU9lDMJks4KPKpLtVWWGm/WSaX0M9SO
8c7ApASGzJiO0cpJiFB3pd7FTZpJUXHnPGz6fJMBRe23M298QwNDDIQ4clrYFpEoaO8CEYMyLi7S
2osXHaf+TDn2yF7ANiRRQEQIasq5MEmV0PS9MU4V3mXUmszSfO69tVSE+Z9xSBWwgdwGZxMO5WMM
jVIpo+6HPo13cd8RO3MSYwZzX1c6RjKYD+ICvRRkbuNm99Qg1oeUq7FIZVA7/oXSG3Sp5dE2bbkp
dbW5NFp+kymqs8g94Zyj3r3VzSyb8S+j9CfIAvvWKNoEqLbgKPbhIoZcrc3KjRAI6A3RFlXnlckH
1nG1ueB121Kra83I3xSNSebKtEfMANkAZrEI1TnCrIkZKKnH1To2U9nHAQ0tT9V7u838C8pcZtWl
g/+/WUfhfAhq0JRicmnqtWsiunhQgSLM83zZlrRYiniYs4Rx2Ycc1SBSVMigQVzH+cdDjqLm7HaF
gFh1z3etyBDppk8GsWGO6c2o0GsOghSGqSlyb0HUaUIFrNTVgoODach9xe7TKDekitmRj2ZJ+Vev
jVtnxs7HyGa6O1jeWGkEfGFG+HB3Xpjzzs1pKrMkVmxm5vyXvG6H3/JaRLamJeQ3lEG688yj6Tou
SHl/WoSv1VXD2RWVINNBJAlUOyQfJ7nqNm2dSjUqXDvSxdeoEPc8QYEqN5NY1mwuqnwNOSNFJK3o
pqHKSidWWrZ+4BMtT2WiECSteV2vYSrJjCRHpZiwleHMDTwc9BO+Z6I0JKgwBZdWqSwCpRgsI/H9
T/nQx8wuMod9yMNm8GVoeKgZiSgq53zEEZ3lKo5DjDEgqkfT+cFiyESYoL0tlcjJl9wN+8oyHc27
S8uCBjNmeAT40CpBqixQ9R/Rb7JZSpSQtZUKw9fLD8DF8E5zzNBuWBFpNis9fhvSGKly57RltSSO
4wiplGX+0StYks3kW0c4j34sZjRxQFAbh0YPNYpEOAYx5C3APvdgrk1d/dbqiOcTtTNl1DvhrjR+
0XLXe7MrAxPQRkflDPOaGMY/pKvGZsTzDJrMexalVuU6dFiZjeaXM+w+JtvxFQ8mKkkoZbPx+r6b
SZLAweRpKt2ydj42fUDFotdM57zyWS1Wp+3zGDETZStUIE0VvyfcrBghnlKFqRxQWd9mWlpftolQ
7EZP27vTpI6Anz6SUNFQFGj20cN9aQ7jvUiwLxEI52tQaf1HoxLNKkyiaI2GpvfraXpHtoYaPaaO
OSoCOKw78ZQRU/y47lPgeioMW/HQwCwKFx113PN2kRloOcMlYmuoFk90w9fjzC2rIJVmzwpXsq6u
HbT9ErrRSIJa4OmNHcFUAzEVG1FOHQuOh4wMukSP3FpJpBbHgeWkXhlIJUfjz3KMknyt+qJRVzl8
zUzmdIzueB4aFJ+GSSa6UletFhEqQLdNUMHpap9dkh6NxiLxvY9tytILo/GUmeDuiBgxoIAQQCD4
wg8Tc2hEw+JKcQF1FaoETgIrz8I8tYQo9RloOaKhONiBwQG85WA8gTxh7EDbWjRtnEqnHAYrqgey
6vXGWNeFE9ht4iozhZZjW0NaPbZPUC9GsngoyLwVbt4ZZoIWJ9M3RBmIHbs8vRkMP5rR0FEDJ/7K
QBSFXoPAOD0c5CEppuekcnsnkarrR5esQPkoYNxbntbMo1Tgd/GSMnQDzSdHsgddapyFsc6BJnkQ
5YvcUY1zT/HaN9fC8PYnfTxjgyIuJ2JMhfeolB5ab3qfgUrEO2FhEj3q1yxAX83uuaHmMxB5TCtQ
oRrzGAQVzJiwTlUHvah94JZSVbdNNVzHad5KHfGUFHmQzwjqGDXU+MYRKpSJkdcdbi5LykCnGYy7
6HN3m/gFXZahKzZq12XnQzvUM7s7IjIgMirR5nimHjXGQ3qhIFnb4VCAbJssQ1/WU0lju6nmzEUR
R5QdJMbCGGq0TB3fX7QvtS5jmlf5sOOuaURsx5gdsEWYGr70fae4Pa2IR7gIJqI1iSEFE+e1JsSc
TuuSyjUSqZseT2wsJ/+SFIw70lFQyEXln3lvR0d4bFRLEZOgOzx120NqxJ3XkUQGje9YoeLajDg+
KrVcWTCn6GTXaa19epvHeIqgmo8l6LHONLJhzxK8KlCyWGGIMctoS9BNXEQxdWXIyFyBfY7S6Bv2
KOkZxsIwFZTIrK78ZgOorqJF0odNZvlhBlGe3tgRV2OKsTE6xibwKZONxVVhRF6pJbLqhmo19Fz5
MOiOaee8zBdKZ/ZbkfvOr/8BUX2EFZgDsqUJ0SI2W803aCLLFkz0MQryMe71j56eFEtVz+myLT02
Q/NIegbgR1SN+VSMLbAJX0tjSMuAFolEpqRJ10u2ZtZFv/aOF+C1uTS+57Fa2FxRiw1pu3gGbF7H
0mNXCBCKiBrnrqbGr7JUdDTyE1mLTruuSdLLyCvcB8XJ691gKM6idPJyp2TljOcb7e/QHY3qCktB
HI2CwtQdJRUz/Qr1SekQDA6hpeEuAhqQ69MCfY0CyDoF6pAYK0MdbepfG5HUvk88FGyc2rt3B6/x
7ArvJE6WzOnS+6rm7sNpiq8ZOua5KKnhhZB4D/AUd7wqVjy1QAQRV37cytxP+AezHkJXFmirLDlN
uBSJqzbSyZxgbmrhGPWnKF7jDGeB+Xh9z0gbJVV9jSEMVbPMi2yhwDBRu0+91jLbyNeknzhDa2ed
moVrFIu1x9O7fw0SdHwvy+glUWtApfSQvo6OBMJkgATpQrrB74cwY+2KeIaxfDMllEhRGUIr56nA
fkgJuQMxhwheMnFMkdjJYLS9NEP09Jd6w3tvBo5eWymFHmFgdhx3AzBMGFsGShh0VQl3QqL8KxyI
HbZBaGuhgwpclaQrN+7zz1krslXQU/bL6c2+NhZQRyndQPAt8ObLSbxT1boe4i08icTkWHCuZboq
eZCQN5vkSMVAo3989Q6yvUOWwkIMTGm3iBBbxdwGPbtsjE7Z/AdbMcho9Zj2NKdzNSVm/RRMpYGR
7ZB9wFC606MJrTZzs2BHLB/FbbypkggTo4PTdhL6pzxukzqRrsq4beY46mhqsbvBvF+3NYxKeXNI
ioEzdWx24EUtyI4mUVvpkj7NRxEpSkAXUWNElxx1r0XsduzDaRYe00VMXo4vAUbBEnPph3KKA19F
vtXD54u23KhBziwUE2Kb9G20ycpC3ebot1/zIsg+4xxcNmMKRzAGYRxYiqoTBuKns8E8ChuMfiD4
djpXITJHRfEDMyKBOmYnijtCFN5Izvz8jvluX8xs/nVcgAgLR1jHtrHB8NLdw82nypChpRyhrzak
6mcIw9dlQmCMVu25UYlRxzC8cZWO/weAA8KYL4CQATvT2n/l+2XuNkgCei0vLQUr3DTG4H3SRB3O
xK4Tc4flmZjo0QQSAGA4IrvDPTqNl8Qm631bbUtua0ZUrrS0CWYQdFrU+07GAJ6peOUrkvpDMjhW
Hqs+pb4doEdRmVFtN+6gLFI1UKxcL9VL9BOTbUiVD07ndMsc3c5rp67eqM6vljEBN5apbYXg1rf9
oohlx0WxQmDYrlIRUzs0h0Wq00rCmlF4wzDj4rQxTTzWE3UM+GFiRUMlFRWcQyYUqZ/6gah923Dd
estzvV+obt0sU7+ZazMcE+s+qdGu95yzPlDR87jx7do0/UVFI8MmXZnOiHUCfE8bwtsDIVJEc0h8
JgaiNF7IPT/wbMcvRLtVMQXrWGWfhcWG9oGp3oqsct4YzY1EMUkPa8QZc7wWw5gEsbRnecFT07Vb
x3N3HONN9li5mglWj2xNoJ5HcAwC53HENFSucVjEUVBgss2uN+LzWotouK5oLMgax/VLnAESGRD/
tIJMAOdpa2hdjpNaoI1k5FBqqSMcz++Zb8edGjhoAGe1P1hiKFutkGEnOtOqDK9pV26do9t+mvgr
lUE/H7qPaQUM2wNrJy65aCrBFCdhFs8rd60WTm/pGHydoTJBdKajiq4ShFFo01L0gidU6sjHAZaU
aJbr925j9TRKr4K8MxeK3imLsoe3jpMsWVIyuDNw/sr8QNpA8xnzcATtFDaBOjNIVScMYmppaupp
HwjPmvwXv6qIwiRmXMpqpht1jB7sAj5/fH0m3jVxKE1vYBFxlIxYfcgaGbWDYeO1D5HF66GwT8vu
CCnU7vEqMYIBJ9jhZGsZTnQVIUZqLAdZx8LJk8Hu4JcBaXkxI8BJRDAKEFMQaLHjN94FNz3oGIR6
rnV1i12VanruOUm2Upwhtogi3JuqQY/faevACuKOXrSUtzNCfGWXI3m0RhDUYXIHmnrIVII3BiIG
9ogFJTVWylARyfQChWlVoYgPUvX6NGdfWwVFhAW2QnkQLz6d/90D0sztQidwAGskCtk6jJJmkfte
NcPU17s6oEImVhGa1FTykDoWOvrCcg09taIOk3eaZ143DeUzOHOMHKqz43A2DlJgf4dM5Alqp76h
uzZATE2CZcaK3vcsj0c0qqWRsJ4ki76KfLZ8OzfxPmuUARD6o/A9NQmUGjHDTxSLGqn+2QvRxkzL
N44DQUh42wmGolHRQQcIFn+4uyjtI0/He8asHtv5bKppYqOLkc1U4F4rBg5A4N3R47EMgVh8wsMA
rxVw28AMbELQ9eGGny4U39c2b2UYqIw1IrREUZialqbKlLZeZiiBnTGCyAxHXpe+Ws7pw2v40AGJ
SHFxRBMdV328vqfkKNU7Pc2NwFaaPpWep8K9tVqw7hw0609v6JWLGyeaEFPhxVUCh4WmLq5Ix1O2
vh/aOY6KfRnCOr7j3M2XecA7uzRSZeuiiDqj78f2h0kIiv4txgJw9PVwf8UABrs5uBj4Xo6WMUbZ
S5II2SlaO2PJx0jBouBfkK+gLjJRCx55jY+jX+jgDLS6yrw0ttLG0D4zDBi+2ZjG03uYQUJFfSzr
TfRcHXK/z2ojtLN2SFdmGX0rqD43evBaXtAHtCMw9z+6zSnellTDm4NwshUKKPqPdToM9qAw7wLn
Xsud6mXRLhmUYq439tq4DqlOcMLR+xRHthzfplozrJvMr1Zp2ZD1aV18HYugqYkKGtwmjqCjv3mo
Frzr/TBXkJQoRu1/iMN6kL3oEitmGTnXvMCJpd86dM28ynk4TfrYBuHEkNkSxEAYtD4k3Q1lpihd
h3xI1ztbr0l4EVbqXCXpKBUUtdHdR7UXx8gOqfCgxsSTw31bkKZZ0iwNMUOmzdV1X6s8choAIV5h
jRIIn5ZZUqHGiVZ5ga3Wg1Ov0jYryXIIijBe5zGpqhlIHNV6r5qLbYAcDqTgBVrIopBNHm6qcROW
5wMLbGfI2coN8+E64X5kB8VYqzLrxpxRkyMmgKqfOU6jIOJ4JSuvYkxpRBvYhkC0UVUaelZCSY01
EpVq2WCu/KIRZRkvTqvIEbYCjzF0A6o6fOZEeBX+tTFVy5vAduF8ljwJho3j1yjppkjm5w7NH2Eq
gn8dLTkYHrKqCVPNRO2F6eaBXVaVm+L4GUI/C9MHhm75ull665ClfvxmWB7/JSOUseDg8JowYxLL
MdG2ZVnXsZ2gGWqhtuTc6W1F1wNNmy+nmXnEEtC4gpmjUIx27nSCqqoFugBeE9uYoxdWozXcigbz
639CBJVo1DlwFGyaDqta5mKer4ptDEC3Cy9RVTtpzWHGg77SC5RP4MbQ90PNZhx0PdT/DskbmotB
auNseX4doexuq2XRrrxe0389vaFXAAl9xz/AgNAD9s2Qrx2SSv4fYdexHDeMbb8IVQxg2pLsbkUr
WJYlb1CyLZNEYgJAAF//jmb3ahaz88KSuknwhpO46e1LXL32fC7yFwZlFrueYoDJtZ/ZljQ9OvdR
jx09llX84odt8v9xRECh/tetw/4EqSQG5C8lCMz0//9DYJ0TMH2K9RSKRMAHTmIuM/noZNwH0ZWK
7iq25aSibFr4J3cu26RWSSm6FNQdW0/NlKQq/R5VHsaPSUCLQa8PWS/kdaw0EIqfLAiu+VVF3E7+
asUJqzsyJYzwdhJOC35KjiFheTcG7dakNw50L7+Yhm/5i/NLQ+auHMfj6/+Pcc3f12pU5l9qkuX4
GbNY5t82VW3q7yqosV1mw5SeOJmnlbc8NVzd2IVPN0nFSw5yjLvw5kdtQJBrO2y8Omd00rYLqXBH
04Jhq7f7RH6lJfB8lPUr4J2M3paD25O/zQ7v0w+BhTDn7QxbVKo7XBlV9U4SbjU+/OzZzbJxZTow
t/r4nga8BmJtZ8MZ6xVIctHxYJrth6f5xh+2uSD5lWwaBoAQ32Uu3lcZbB77fD18VVxtaxxifjKO
e2I6mciGVlfbuJPjYhSkVu2Omd+PpzRMNcy0qlkb1YawsKSfR5aH59nGVP+Viy6z6WKQFPhz3bHO
ul5u80K+QS87s29maiLEzjbdJywqbsdHLaEseUvtkMDUmket4/elXKBpbQZER5z8nqyms1Uh+dP+
lUOjepIT2/wsWKj2X4vd5Gg7gEzaft9nDtC1dZrLbcQqy5r0aswz45/LyRuBLWKIdgVfyRNCeSuz
zcafpa/k8GMqareSMxIEDievpXV2fKpGuzjXwjZT06fjqGZ5tEYOR+DdFyuLGXsKpZ9/bhUc+9i7
9NKY1xjyg/l2ckUkT/WeD/IPRcfOhk4RUg97H4+NZzUY/6Sw3+dyTIrPLEY6CIDS+zom3Ti4io/d
VLst3btgV+Re9kMzHwP+PB7k5oWzoKBZt0tZx0sYCq3f60IkXLTQS4wBvUXa6viFWumypDWWivi4
2hoyyAvZm7Dnbcb1VgydGExut3aqY8Y+901nBY4yK3fYFkgIafJW0xB3eNapj5vrBk7W8L6MTUxv
jmyh8QfVmx2+5w0z+gXuVi/7omHk6GCLiFVbJ4bp3s1TSO4VIp1g+AcYH18lgXrE9LMt8ce3Y63u
QuAlfTW8tvFcsxkVqIPsbh+THlaidCBXa5BgXlu90hDeNVV4UM8qCYhpaCuRREhENCd6S27zLVNL
031R4E3Sj4aMuzslYw0YsI2ZABdwawmcnE2XOmXj32IkYLF6Nu5QAbXpHJKZniER0jUccymJIW15
EvXxDoUl4UMLVznTd1k2EKhUkfMDWXIb5noQH8W6+WXqqiGJyXM5LghPgGsnsIa30UAiY1sU2ML+
UTzwcWxJNjSb7b70EPt+U6VypeabmJNCbtebkeNiL5uHNXjvHJaCquyXvGTFnc55qSyyi6ZRj9cG
1ZpDI502ZmlzZNgUXUYJWUQ32aNesuuYK5SvH0wWwdpnLfJVNKddN9WR/tjYjN0H011d5PyLkyTV
vTfR+9saoqE9Oy1DpEd7NMGmp30PiAXqG3Lw7VHxNaxXK/I8Jg5FoZkFb5siO5q/tcrAeZwND+U/
s0xHdZsmYk9+VVO2zy+qgiMfqj+IlSA8hJF0/pvlqMlt5jAtdIefnLtNSiQXvgQsyPY1MfMmL1IO
ZXa718ij6lC+kt+VUQg4mmxYrjcW5eUoWIqQiGMd0rYcjuG+ZNn40MB5cM5kIx7Aqy3ge1TV7MVL
PRVKnAA3bT5rQXrP40O5uAPm3SVfKXnLcmDff/CdpvzNlHwHLGAJaS74WKAc0lHY0EGHIPML5NaJ
vN2DZkVfHhjTO8GbbH3LbVaTpCVKrcsdKUQjnzMxyfUuRQdmjyudfLhDvVveIk3D+DroZmV/qjjV
6okLUldPZk1i8wYt0Dqf95lMVT+miwsXzKrBtM5riEZPK1Hsc272dHuEbHVSZz9MvvmNIzvjzLEU
cpenrcy0/tswyksYCzdch9Mc3ZZ/TtQBnW7JvGU41TgjiX8qcgV6iuhgyu86xDXejIRTWPupZ1K8
sqE2ib6ix17u1TkptsGnVx6LAvNdPGq+/XN1OJJPJ+iqj3Y0KbWk2w2h2e9s897mcNBrX8YeDg23
yw5JSMPg26YZpwJejXn8UqVuY776vSuDXvVnZVWSyHau1x1u2XHITPOxUp4sr9VE1YSJYcZBH1so
w2KZdWIOeQFlSmqV0Siktd8ude0kPOjgPdb7iRRH3kIog8igevao55Ae7PZdQRe6tfBQTRalMRVp
J6ADgcYynQmIJD9PkBUlYqL1qx9AnL6yg6i/g154DbRSOgE0eElfUwLErMtxFvOuWodN/dltrJ8h
8ELHblQy+qdSH/5qwPPF7sSYj7pD9Vnf6hTELxqsE+87RD3PMsz8bzkVRl0ts8+fluMon2A8Hcx/
2sL7UKebh89xL2/0sY72OyaFGpD0WDTqskaEW1wQaMLMKakY9V0+N1txFfcEshbIfdXrnFa4WSGS
620LSdoDGx2TdlyQeNBBiIc4gmKVkp95WbA7bDdBtYuS8WMi6N/Xi8lWelrG/YAE2xh12tZUnMs6
pPRMEz1csHwgNWQJYkkgamPr2C9Kz0nnIBrvN7AX9nKgvb3n0GLKbmXoMV0hHG7KFCSSgRxUraYL
22HF9T65KrTU1dCOIS2uGZAg5A/XT4Hs/mZA7EVoOdfVlVCb8YisOeq0TwjaUJt+/anOzpmA5iO1
jHZbOpekz33mU4jshvEZ5S77ueezdm0Wmv0H5dXwoxg8+zeC2XlKN8Sf4IoQkpzHaQaPlFRbgudh
5s3RNvWOYRXBMUt5tzDlxdM8R71fMrrz5drP8OicbW4y/0PAab72dK3I1PJiP0ADzTia5d4oemKh
TuaO42cevu4DkPAgZtcZxrKsw4wyVz2NmEWgSwwKTYRXyrWlttlHcxTqdsjn6Hsomyd8h8Sb/DKR
uMJVHif+a8atmbrpkOScw/ld4NNqSIqKYtGQ/SmRdVh21JlTiX8ChsUMPohaj23O0+F1E5yzKzqw
I2srTCqQYPC6mbsmlcuDkGU9nquMI9Om2W1pzvm8J6D0myiado77HLrRQdnbkiIdKR59lRSnaNXy
fFS7Kr4rMfC0O0rCTat8teytGFfv74tqWGC1HvJm6PRwVGk/434u39aYZFfzwFVxPefSM/wQoZgu
K5vGNoczyLWmMihme5yoPGvlyEMGadX8O51FaEmNmtmupbdDPw4rfm0uqkacXOMw8ZXVVAxQiuvq
tpG8ohfMuDWxrWy0+BQx98dnieCVNyUX9BM+TlPe671ptrOJQ4Lvku66w7REkch9QO5xw/xWvGZF
2OsbzeAD6MbcDc+xGnTSLlDe33rHMFy648CQ5+LSZH0508F3CJ5qELs4+ukxrFn2a6fNeDfJWdHW
JPlgUAwbPnWaORTGI6b0x5Yl4ReZBWta4uiUPmfWILKggMRBvYltdcDGxG6s/obHMkSELXp0vpJN
CXkcMde+REsQ7ZLM2XQ7p4VtuhnJ3xj4xSyGfhjGOr/CrSrcOdrx2HFUdfPsYDfhJ+Ynw9oBHPV4
NR1kLc8CUh3ROtiYqjMzDHBwJEyN7Tj79I0e5EsQBTcnPwOE3E9N7qAGZX5kl5i5BDlExTCoC8E8
vfwceX60S12JqdsHi9oFZqMSqj1gkVRXG/yuj8DeMtmDP3Lp9VqZFA4xgp0Fz1c5EXdBwLnnV5rW
23KLWQVbm8Bt4Yj3a/B7Em6Lvd89hR0eBpbxJ2h99Zmlcfg7LvPxF/Ev48cxCHmnC2jzzjm29MfI
rXjRjEjfJzhQbzbXyX5JRK5fNkES1EyVxvxc+VJiKEhYQ/oCA0V+KVOfiutcqv0FPHsxxA77Pra3
aHT+vMFjF05wIC39yHiJXkDQtTrIeJGPxSStJwyDGguqk3n5CFYe4RQRZqbmDI1+sp1JtVX+B9dN
La4NFRiHjUuqU5QOfajdJ52b04K8uqktCRnf+QDnfAvRWqJeuA3H3ju1svyCUjzfQ0TBYPHNYwnb
jW3KlkaOrAAIKZp/yZb5f4khzb+dFthsHWdr6GxiC5CW9Y5+BoGdnLCHqOzECqzn0L18BUb6VK0f
x3HA6TKMuRLt3sT8D8gS7ECmSQVGZLL9qFk1/1Y6kPwmhzv9grd+1lMHOHtbkcUBFPgM54pYOl4w
aE/GcU1f3cwcHpc5Dr9KvRzfykjZR2MCebJ5Zp8a0hzismDigXzSFHAVVwqk02nifD0fVO3TqUl9
zdrRTuH+WKVPzpIe/neFSFLRFiSYPzxHTgKSXnRe9sxn1UUmm0sA3AzxY0+og1V+qbW/cmLPfx8H
tRU8PWH+WFA84qmyNb/PeJb8y6w6vjkCHPycr3v54QbJX8YCKRmwNMr9xpYDRqQCZIprAzQ+7kpC
hBv69ZjUP78m5LfePc9Q30L4Ps0GsSz7HOX4wKeVgjZVTn+mct9Cd4RGiFMgVEooN6W9JcovGxaE
sP4bSsp+hXwZnixa+GMpR/M+mqJWrcNV+1OtZrv1ak0x62vc8xYZLD7tpCCYA6Ucv2y7dIdsIaFB
4l0E42i/NRvW8JZ7YbBVhfFrTaiL6THNlNfnJZkKIPIpEo3Obg/OtnydiuoC5jJ9L40oSuST7OSB
bgUe9wy2ywpAFXb43sPWvrW08hW2UigJarBNJDSnI/ewcAjv55sIzpeejwyL/SlbDWhPQ425VBzX
um2MMmU328wOrd0rHDLmKH1gaz2+QnkhX47MAgfC4mf3Nl+aNWkZEhjKVpW1fxZyKD7d3Mj7Y5/2
4caPJKenpsYQc968qk0n7BejkrB0uE7XSpqz903zgp4+T70rJn3L4fA219ssy1+zy8m95yQW57Qe
x58DBlZ7Uw1b8zw2LHh4HwU8BsBYCtaFcV1PdeorcbWmVPNuoAv9W6+5hwhIM3lL4xZf6WEX023F
XmpEHgVytAF35qJARR5n58b4xgYf/B2qRaHOTSayk6K1OboVkgmMs8uA5Y7hy+PqhCa8YenOXwqR
D9/FBqNvO5m1yNqBYAboMxGSf3Li6hZ2v68SDvSqPG9uWqoOLhrzWJngEN6LbAdcgHiUXYQt6wG5
brnvxiWWunU1KdfTgLG96IikyXXhDnzNBiYIZEGqo6paPM/0Dxg+9iNZ6P6TQk7/CzRBuB2k5b4z
o2x+1oeb/wIJlI+bXdRvXsT8esbX3Dqw5Fh/PVgipGVA8w8d3NGw61zvssbftQEnijBznFiSu6xN
KVtxZVEzgINkxf4sEe6BZT+DKgLVs1ofHbbUo0WQL09vl0CKXy7sxX1V8q9Xagn6M69AobU7lea3
2JE81XoJ/LPb1VwqlD0us3aze/0BhhlDsh2b4S4Wq9/agIt4j5d5JBOsVd7eLXbAkJKkNu0Dq+QM
W9dKyjZg73gnkGa911NJ8bmzBZYQCDfmC104E21wm8cKBFsplv84zeuFKXLcs/rrxSAlqFjTrmNW
Dd0+zrU9YWoKuqN75G+Q6bPHzJaHaxX2o9ip4WtqW6mbr3SJTMLWLWU1d0MOw/5NvYXtI3OBvpSx
oajdJOqnWZv6ZzHkabhuxCBeFsPnPwYS63vER8zhPJVT49sZKRhviQeQ2mbowDD/T2v6LJ1GC2Aj
ojNRYsvqyeuk+mnzBascVMT0dXQOreOYA1w/5Sa8vDEJz2/ljiUZs28+2z7XKXmb6hnRdNgZGBbS
miLMacfUcqciXujSLlSursUjXv4m5JDDaVwPhB9xbMSdHIR40Dn2CeBA4JQvcmX8bosISrgw0qTX
9S6qz0FRfQP9OqYY6TBipKb2L0CWq7WHDJkdna9JPfZ1sUBALwGIIS4Tvvn7CWTTn0OapjwbM2fn
onSY6LXhceqybdvfk/VoHkuI+6C114gkaUWh5NY1yH+8BZU5Fy2It+n7oIRZusXoTCKU1WH2qhEc
lbcmH9R325Dq6NSx5LEzNPV3tB5Cg1ZopucaSbxVqxYzVee8tukZ93iJmNxgdVbZTt4hLoLdHab3
bO8LWex3Eu6440qAJXqpyLGNN0iORHMcMVaPLWoRuWrGxLtLMixV1W9FDZd6MaDIUIBlNyyV8WE3
cm1O0Y/iNuiwFVjAipC3DQn7w3SU6Gq6GkBjSrvpq6kCUXSKUB6+FWyJH2vjk7XHPRR31pss7Ztj
x+GWgqmfhojld6MkHboSE8ofkAzhnleHGXvszPqb8YHIxwRRDGZ4bhaAwL2fc4M38zA7be9pHhTG
jslS+42ybCj7Wtdr+C0iSfZWC4OngNQGdyHBqI7NcM9FfvkSAMDiPG3Nn7KYNn1atz0e7wez6fca
xOFVcMmIByc6+zaro/mj7CzHc51q/YrwdPrTzoRv3ZET9Z5M6Lptgo37RyS8QfBS2czndCtxSpvS
HvJEdtvUJ2/ZMl1twLr3NtM0jXeDbDCzRKzF30u6A15MfYZkgBwAtuynRdS+RVzp7E91zWcBmCNX
34VHcALi06Mmrd9G/24oxxiaVamuTkriw/SzW/Gnfb1We5/E4O8xPK/YZYMMa6eA6E0nuPOVAqa2
rB8kuLIe/sj4BSmEZF2fak7q+pQhrgfDxrGGo4tToYFMVdYkHQk+zmgqy7Z0Mzjtf1moEkT/4j5M
2VXRHMuvlVkknbLKrnkHjBlrTahyC6SHlPNys9OMSMR05jnQIYTrASXellF1Osbi0fJD3LmEHLr3
5sAqNETI9rrRbwiSHzezHOcsw4wBBcwAGbBa1CZA0Hj9zDebJfjvbv6W5hxzW+AxUecI1Jd2pZ7K
JyWhGmh9sAsQN6Gqb4ily6vWLKX9C0O8ty3AkGTpS9zmpVcbGQFYLc3w6AKCcVoAJSK5OKh2j77w
SOgEDt3UG45ORu8lY/szSBWF3T7MOv0q3/Jj8tSiTCPDDT8+YZpuCUvdSxZp87Aob/wFcn3+uOsh
zfoCGRFPpkGAIzK9DVLfdXlkoKvS0WISSPYsJWfbADJ6VSMfoPHgg0u7edZTvBdUYFUr0AZVWxtb
+NMSCcI7iYyHvJ22Or3alsW4dgH//zLiVBkoa2Q9Aqug84BiPOGBmqCVGVoPuRcW0bIYLnbI69gj
nHgBlcm4GdoaweOsKy3zH1RLk1xGbKnXwFTzh7k6yn8j3hJsUbcGE7odB6hqCyljchZxELHfWOZe
joIo0qbpFHZkY1BZgYSZKtUtaoHgOyAby9cQXeTxAMwLPaz4diBDrejA0x4rpv2jvgdJtP1gkMgl
IPwBhSDP9ohA/VIDImA61ki6wHboR9MJvUmmVP4m4xQBStJGvDAw9MtJVaQJHcF+8Nh4jskJ7qJt
bJNkj8CZgxTXLM/g6zUetExbIJlB9xUm162z4PgU7mScsQB4WmxdwRf6vdlS7NUpTJfPoHxSQBhr
ajEIWStaI2pwUqEyy6OdMPL2yOQW10qMmDHcQNzau2N0vzMWEol571juuFAyvc4MIy9bpPkTtL9R
tYVhDRDWRG/bSYHtu49zAQBsHArz4z8kQ9u4ZvnM7OYfiGbmlbB5ladmW/lnkQu008X5+PsIZHvI
gx4/1xkRHlgOcvawBF2iBLE5e3WSIrPXAX26qrI5+8MsSh6+Ks4YeNFoe+v19qvSBMB8jA6JW7Ye
JSzJiHJBXhsvTuhz9AEM2v6MVTUuXT4U4Q0iafJLg5lAI2tGv7fSpoTfI7EUfNJgVvd9CfUYoPeP
ePXBklXb55YgswXTevlJEOSYdFhG629ZdnAgvZvffxCvMFmPxib3kn9VGj+O7EmjfZruMKm7BTkC
9y2EzBVp2bSn5b0vIi1BzSj55NOAeRd/Uj9knpSINnTod3XlUKw2vPHxea01X293VmUeBJNyRT9U
EjAlYrTr7MquFFFZBRJWit6kOvzDFfoqVhg1RbcATn1NjxFgqbDYttqCAvYYEE1SXKEJpsC1FQMR
nkU1P4mvpIFzo7Nwh7KXa6wfGO/bsibzP0YUpZ3244pV2OXzM/fNfnTgy6f93FCN0JfMT+nThhEk
6UqofB53jP8bykE9gnyCfcTCGe+TDUP24JEAz9TiWoFaB3uSm6pwTeEI/KwLzmmrUktVh0MS3pzl
5GVI+TaBCt62Dy0Y0FqHl8mJ1nq3PJaIJ/2zofM8AGlOH5HZO2ePK7TwDJCdEnj9xhdD7LlOt58M
yF9y4XmwjypJd3XLShNju+LxKs8wI4L/4+Qr9Pgrb/ik9h2zfF5PzQQ1z06mDhLb8bcWwGZhotyw
0JJNCNBEixgfM7hh7WkzbjsNbAfF7yHlw/UNGYaKTSblk0iFWHGpB8wKM9SgvxMBYvqkd5TiLnCP
E1vPSfXP5El4psG6/XapS7ScAM9N2lWu8B/AwSva7RAhX0pE347XE4U8/qvNIRNzWeYc4988ALdD
DE3GOsC68Y17l74HIeu0dZkgtzC9z59ldQB4RtAzAlc5KOCfVlauamWiwOEXQ7Veq53gN6vNrRhp
aSWLbhV18Q+8RwG2AyqCL7JYwXOl6Y41C8HxyR9gJ4DFNYqa6wTow+wubCr5IQldsxPBOwun7phk
/YUjM5Dx1Qj8t0eW3Pwsjjz89lByveML4S0tWDakPlVwh5QdXd1uLgfy028A+CRHO+MIfce0pGU/
5Iwk3VxHkl9CavL3pNDTK1Sq4y8LbPYdcZ7peAFPrV5XPhWfW5xH32LoSYD5g5v7vcwrvfdNvR7b
qXBN+gfC8SW2GeMIAcDbKKi4ToQ8fmq8vqu4yUbNtt5ADYKDDGPnPzyPfgV6uIInnpwMGPGgvFlP
pSDjctq3id7uSJsA3eQ1/WS5AhKQzjXrx+0oj3M1RagJJ1skBBvDTPbhfii4wncGM0A6j/MazrO1
uewU7t2NTucEXDIMmZ9iOczToiOGWsJ2VnQBcHV+KnThebckMk9uI5MbaxFMVLyTzIMR0kOdmTPH
AvtcCZIuXVMQEq6nbcxeIIdFMkCSjpgNqhkZLrNJgc4MX3NAOzC2PEidLxLF/dDfyQZ6DF0ab/xo
Y7pUT8leuuF8EKN+VQumo27SAKtbSYYC/SyTy4tZffEXngvgM1rYuWo3o2G+eKNIMkzv8xCyeCc2
OpE2FwxokxuK6gFa3UX0NfpwBNVeryhKpLCw1zmkQ5wHvMBFXphcK36boXwAeR5Xk57wrsrphYsh
AO4pDjKdZuiSKOC8DLDyYsrYZcFCPZyKKF7h6ypVq5BnMeDHt9iXOoumRYsEx2HRaT53hOjSHoxP
elMeiglkWDblTSlq4gHoH/77iEv5usQIk7HnzTR3RKD2dW7MRkQO63ldzoCEhsd9/MrnkEeZvpJk
tD/h98Djpy2DACWoxe/9SOuddgNZIMWgrM6ud47n7wM6ARRIWmkQXVmOYiswZuHh1Nm2tOkEiAHh
JhBHIjdxxxI7lavBu4FUml+kQe4bukHFTtRjiWipCM1ZO0P4XREOVra1T/zUDg7JRJ3UAFSv6lAW
n0uxjj81SsqIi1DZ6znFSNTX0EDR5yikvQs0mac7TGfl3bEklb4UTrupKwoFUQ0mB6A1aerSrVcu
IwBg4oDDMxbF/O6CxRdZ82l4Uli6fnrsBLD4kBkBB7Fe2A9RD0uAmzJWVQfgHzQAqN7tdlkwppwV
MHXRySVsFvbZfPuW2mP+QyQppluflcUV3Nf2T+lkcUqy0a7fAN2D8zIwRQYUpbX81zg1/Q3gVj8l
0NdXupSQTrAFiT5dLgZMb2bFaN5PbqEPBnIPKMTAwSJHyQUPysFR0YUMMeQI3Ty2j4rPKIJ2BFqO
TmKqreNi2nErjgpH39SLpq0ed/raQHr0McrUvyZrVdtWZdp/aIREpz0fHXnCPBGhUFnx4ata/aDU
bq/Cz0nTolanHB4o6E6gHKMbhpYwLBMij0odsbvF3bQTAmAANSBBHjDXUm11m1pPP4rU0B95Utkn
SrCgtnvt9j9ZMmjMI1iClp6B1rxW+IIY6ZjNbyeMpGUnJ7fP0KwgtxphnzmCad0CkQUefbVc0AvH
3xU9CoN46RBz5DytU9lTUlRTz3AB0w6y3ArPKsM56KYsnyBbRmYY+PMFgq32qybDtIIbTNsNr5W6
0zXgTjByYnlFwJT8K7zbZqjwo3zQEpPnKbhhAa0Felf1DXfUnz0Hrb36Uq1dqATFN2NwiZ4iQ4MB
N177X4tIxAcWAvi4J0XiS5aGBK4Vsh4vdAj8OQsuBWiUHmDh0D7mpYNeA8y0rM384Axbvyma5T82
jU3/CbBTTrsVyqtfAc6692EO6vteCozYUIBzaMImlr+ORZjhwA9T/o2A5h6vZj2sH6ObvxSI2EFE
eyDGzVxsogVpnW3QL0iwHHQSyMSXsoSohY+IuWyPVZtPB8PFrxIr6IB5I8fzmWNIwDQBjqs5zeUx
mW7d4/Aj/T/OzmQ5bpxp11fEOCTBcUuyBskabVm2vGHIE+d55tX/D91noaIqiqEv3NGbjjYKIJBI
ZL5DqwAmKunoLK4aIe0KvRhY5yhDftrpOlV5HMUwPmaYk5WULrX4FUQdj5Cp7X+PIIszJ2yWXdw0
WlQc5zLJvxc0hNnQdjpGrkRhQHboHYS2Q9GJUtRsJOFt2Ja56daaWnMPD/xP+yrUuhB7j5DieCpL
U3rUMh/gUBOM7WPQ+EAs4gVo72jaEE7g0TrpO2/z9F7olLpZ+Vi6L+s2eIBOg3iur+Talaq01IDr
BaLEgdN1BCKTorM8k6LaM0XF8kUOBlXfmXJKXbavI+UOzGRuuPBKKFzxXjPoSseKObnEWcAbpF75
49RhEeNJleCDhy2tZI8jAMsjALH3XQpFOXoinOTjINF+J4YH46tV6v6TThbDOhlS91MRM11+CPER
NjOKPvFQl4bwWfEj3b9GknW4zysUY/YcBQIb0DzuykLHC5kObF8FZO6ipt6UlQZXxVTUN5JGbHHM
NmgTr021anYkY/Lv4Vv0n3vVan/2WqvVRwXNkE95SiuezK3waUtq+it1vIHwZ9bBsRAw7KnFRsVB
HiqQPaMmlZ+YagO0wVTD0J2gXP2J2D+MgIb7vpEz42+phamxk+o+f13CA680eh5oeZNJXJn+mCFr
SL/0pbIGBb5DKIKcG0qyKM9Qo7hLa8gFwGMM/242Uxz9ZgpxYBHCueg92y+CkpRIi65nPaeCXfrg
1ClggP7YV9KU3CV2weWZVdmgsn1qcZ3o9JzQvJGLlDeUkXyW2zH+NRSz+SMEDw4gMxTyt2aueBTp
Kao72hiCtglUGY5h0Mk+abnRi2/swvgGKP6v0W/SyhV5SbZnRuTn5mypKELmqXyM1RI80zjT5CRg
x1W4iy1SdqeXeIk6Me06wEb2oF4BygmtHUp3eDMZuSRec8BwRCvBNRznvXwMm4ojQeHffmjUUjyU
VKBzzx/E8FKp3JpsPm34qebYDTlxEhuf+gbsl5PbRfQ8TLTLqEkN+i0c7IEdDrgy3HUA+2q0oUqN
17yZ0MUwakW+5sPVYDWSUXpK7DEAyLYAEAsdx6FDX/URAdfPX2pIpN8H0RR3uRyN4hinpbzPpbHV
DgTXKnHNtmhDDdQEJUHsgKgnpP11ktP/VJZOIpg6yzFhlPbH0dYz+g1ZZDREIJViL0YpEB3Qyqe9
3YuE88RH8GtwTK1u0PjordtkiHA0awTl8VtIZVQP8jExTLxlavC5lCWoVnBvhO2uL81U7HEKoqQd
d6L+XsTq8GfIuYNQ5KLj7MXtVH0xbUVKbwD6Rp9iokXmmsPyqqLHzI8ALhMFjknu9R0dUukTrEXa
2OY8xK9aqA1/6PExap00ie1Rt0qt+1rLKAjjcDjzHkD/lq5rbun1N3hwpf4p1IvoK6CDtiXh6ssO
yEwkgRkZobIkbl2CwDoGlNSaG+i0zW0P0LxzLcpd8xGHxDIK7+m1juoTCIv5J4lXDx5+NDW/eW6D
BCrIrkaCy7ySaOW/ovI9fB8DMXYHevJW4dm8isFYdBLqkLyvKW4H5iy92EiiIdtlGfZd2CV2CBos
tEiui+JLQxsfYJUcyT8l4BG5N0eJ7u8Ah9hAo3iaZp7WgBGi070cAK2bECtUc6uvXIs7xSDDNkGa
0emzn9qish7nTgwyzcqZacJQrg4gbYfbuW9mym8zkcGjMdJ9DgBNd/SHlKSipmklzxHyCMLriqJG
9QcUIElmkk3UihudkFMrCY9+C2CIAmSsbVtwKVKY0GKQ2Db0b5FxTMrZ9I8VteUIkSISXLeQVVqG
tOByY4/sWIk2E1Jq1p7KfcLdJFRacxowcjTj6pnncl73Kk0rIQVfSB6HfheioHqNmIxChUXOJYnH
ccP2HUYZVYUqzibfSSbCO31ECj5XqILzmAZwYoLtmmPlVU/UBP5wjowmaqt9MnqZ6LXf4ZwTA6UI
NxpHEhk1WjsGA+x0BOvPdVqlXwEminLHq3587oMwC68kEm96G1EpHs1ARWFrVEp2ZGvkrULXUFFu
B5Kb1yrurS/IBduAj3Ar8nepPUPpnIXa3tVWpP4IC9XUvTge5atZD4ryvraL+nGYcl0Gu2GBYC+W
1D7zRVK7mtyBCiMjl2Be50bzLQ9T3rkxsqAEeUCcvkdlXHskHNBDgmMGJFfkqSQBfpO6B8LU3Lsi
TsA4ljGKRkP17x7QWrt3CrlobwmN9InBEfnfYWKkxwll1dED8EB7EJhP9TLBj2u8CsBbdY1vivw3
GHNLHGSJGp9LmUDhKpENHCQJLpK1UwbB8xP18/Z3FqjNQEKdBM9o7PaPU1j33DClEbxW7TT9DUxg
dvuktpOfNpd0vTM4WHQiqtiqkKCJTXChEymny46n2a2FEucGFgOJH0/v5Bc1+vy1KM1ocBSk4Z/p
4lKjGZp2ui2KwX5F+wU0Dx1jvaILMMdAloVk/U7jbP4Z8bZiVkoKpq3LzF5z4yjW26Wdp/euHJnp
jwhtV4x7lBm6vUaljq5ntHA6mt4GLJoXcwb4RJb5+AFtu+tmmNTWkU110DkHmhSCMoqDemeVNrBr
7hYslaxAmwOXhmx1h/OYPHmmbMg3epBjNhApQ1ocyB+Tb1VBVCaJA3rUqSWhH8Bj9gu4afwAr7UF
ZxipmbQDEe4/tMSn0CXNV3imRUX3RQUr/rWkd/OkG/QRNG7Hm6xIxec4FVr+WMVDh9SOHfXTUbX6
8UsTNg0yqHMtkAEq09Y/TIWIP3elaKg8DROklUmeqTaSuyCaOqtWYu14JUnGLtIKnotjUxm1p7ac
ml3QRiPx0R7q/CrXRrWDjjtolk1tVSc+6KLlP4fQeX6V0VxKLlprBYoGsTLFP60C4MQBiYzev+15
4wDowqn+8whu7o/G04BPrSxiLnlArd3XQuBkEwgY4A2tnP4c6tF/8sn0fyMKtZRZp3HQCATkgDuo
OOIFPghIjwx60EsVjVzkdavYhyodErqsMISy4wi+8zNvlRJj41htgM/rkIMGZa4Ut0lhIjqJqqYp
CBOKJJ7vQ5MhjzTNB2rTZJs6rIBPcQ38zouwmLRoHnRcT4BrxLM6VdHP0QLZ66apSZYL+6+u3Eq2
/Ic81sAZkfmT5NJ2DZN9ITLji5SpAHk6REMeGklpZ7ey/G5woL+BZipNuXhKzGj6YXWG8sWgoSXv
FH+WJS+0bZoTeEMFkZvUGalpKon8UbFa6zPujcWLLDU6gKWiCFSXeEj5EHe4/AZKmpTDa67FK3ry
AD6B42ZXNcSrfqeg+966/B75yYfzfD3PQwFGhALq7yaJgheVahqI2mrMIjqxbDFHFZk0gRTsF9wl
ADfAAUDgv/n5FGoeiKSZNrxplQcQ9vyfAmxdwb1H943kGEi+0wl00nZB3Zp3baxLI6E6VXRqf3H8
vS6T6Mn2E/uBtiEVl8H3Z2kpcI2FYxkS1JYx0kj3JyLbK0kDTw0VlKXTFpAdHIhV/k8jpFSxb+wq
1rwJLIQNzqudrrXZyNC6kJcbJparNNppfUhZNgXRIXZKZpn3y7tTJ6h081VTNEHt+l1PbQ/9JvWm
6Wfta5AQxRwELiMciHiW7K26JJ1BvLn+O0D4u4mqrFW9vpbpl0cWrAJWmg3p6m0VpE4/T9J3CIh8
43FCEt2KZuVJjCZSLRW4S5XSGCmaMySFCvEmye3HNvFn3eGxHpI0+IrCgZBV6esQifmrH/WdAiB8
qTMjBte9anEjKnceqMO4Mw4U/qIrONFwo2b0kE1lIAGf5VntTMJUbqGL1XeWHQA4NpWMzD7QzBaz
KLscRiI97Xm1mWj1zmMy+HuAolpwTJXGfpTyEBUN26Zj/0n0A90M2uGN5xP2GygW3PVXaqzZktO0
eCm3eS3xFm1pu+94rOYxNMS4KB7VSQEWAGasgUTjy/S74Mh1u2oMp9Kr5VHRXGuGAu2Octe99mKQ
ht3Q1Uq8t0M74UyFtkGmBQB1Bj4XBLGnUBKMfo8BhZldN0tK72YFBHgSsykBcmFXanSN/pid3Q59
ZD3oUZJWnujnFJpWAcbuHsoPTe0OngKLUYnst5LkSrOfwtkfvWmkZLUPQhJjT2EVa28miJNbxHSp
WNi0lBSqQqr/OapMcokK6wsJoGdPEjJxVv+k+YihegTv43PRTii8LDYAtxgitN/BzGo0IYvGuK10
+s6umKcSaLFVxmgxar4C8pbI5Ug0Uu4UXwHyMlJJBYk3AMv2UvhDvwu/nL4WqRLfa6DS5QUwSO2Y
aqzJQ7Qo/1p+z+OPui61QqqHZFyxTsOmNVP5Bxnf0Lo8UXJS0L627pVSVMrB16z5RyAN8i0U017+
BJlM/B50RSzFmRR4Jl5CwRWF4XCmPyrn95ALhAKGX3QhbXYMDlxAQJwoc4zlxxDTg8QtNJkP1suy
/tQ1NW3lqjNo7yZyY19NUtAOh4Hv/WXmBh+PGtWMq5jqyWMrempIaJx1NwAiuCUL0Cd3ZAdcF6nc
FL0zNxQxDlZU1RSwVNgEX6hJpqQgRa+Cl8oT69HICsCwXDfBfZWCJHZ6VvkbCPX+fnnoAcWRU/hg
klQ0D/Ak/V9JSQXZ7cXIC0MbrRSYCJYqL3Y4cZiDMpxM8Fkp5YosRlh3hxqe9iul2IYyrFqGT6GW
t7x8Zbt6QWfISCmy5emvQKlqUBB+QkkJNndagknPyyelAAFAkAV/oeloHjtRgym5xymeftiTMffk
8QIsyECpVgeFQ9oITlpLP2sRXAaXLpTxU7dq85E7qBH7wg/oc7N1653cBjUpfl2K0l2i87RXY4o7
u3hsKWPr1gwwMrSy+wWDOnnhWI23ZC55YxwDOtrTLtQUq0JarpJum55b85gUhbiyqImojoXAPE/4
YiyV+wYy4O/al+d7A7Zo6wwAK7pjO1N/e4B75qNtKpkFaxNqerHDxas1b+bWSMtn3gXSs2RTGKUN
VMrg842YLLcdSuUlzWdNJgfkefTLDuJecnh+gVH0FUhTh7ICNf7NxDXUpuVi5zpBQlAaA2cbUIQH
ABRNX0GX9vht2FCX9qKEy+MU3YQX7WXG9aL78FbcAPMApD+Ra5AROaMKuSJ3p8qk2xXAHxrCmvpD
6grf6ZKqO5jJMD5IUorYq+QHfLq289KkUw6Xh18Tvpfh8WqFjm8hY0sX7JRrDYe1boGtZA7UK55D
KVDm7iiDEhSwO8t7ehS2M+ta8KkeU2DBlwdfu4phMMfoqizTdRTGop9yOjo+YYZO6y53Ep8rd1cr
PgcpwxZwl/CqiIA1UUULYGbTP494UcER3SU5aBOSGAreldF+3/hFa+75+hetJFYAPPtVnfE5gkIj
DtPC9OLAVl1SpeeKVJjAQy+8ho22S9tBR9/Lmg55TgVAHQKg4RMlB/Ak9sZKrSUA/v0sTAwX1VtF
vFMWq0YidKfxJM6zgHIr3LkAYEdKNTJpCqPwLq/CWhtiGW1R+DAXdVMwMSuZlHLQcmzeQYIAB7Z+
apEpgMdBlyItHPXxJ0a/6oaIzrltiOSeYujLHlT0lfQFAMmmSBr68NAB1QcDmAlprgIWt5XHK9Bz
9qHM4W4XwviY/cNicWiANDaWHcj4ymoHWgUMRPAvtPsQwoNyRfk3Kr9mGnfBFZUgWtuXl/b9RE/H
W+2vyZAgppQlxMNcHnjRDtPtxLifwGMIsOJV61VWVX229TTYXx75/c5mZMRndESNTfyoll/2RvKp
mfRCiTR2Ng5J8nUAtpWLtyw+qNXybz0xCWTbwMigiHM6CkNHwq440WJQ2mt9gb5ZmXJNU374YoK3
3tg3788F6tuED7rHNAT5mqfDWZrt25nETq1bbrOW0rBLxfEb5BrleHn53p8JDZ0NEzdy2j3o+y7L
+2b5oHLV9RhxN/iVWl2RwcDFgj4cuQA8YSXXlHM3bNfPjigQYoIBDzVhrV6o8MKuso4zX4bS8Muf
KHTZbbxUEusweUCt0drQGTm3Q7BOsCBCWMg/rdXFBxwhNDq3ROO6471iz2VTeqXZ9Pn/sBWxIEIT
XtE0vtpqLSPA5GQUrOVcmRVY59YGczRWG6OcWz/kyhXAU7iggIk//WKDCU43CRmlBSFgQC2052Mc
qvVupMZKB59a2OUtcm4z2rINeoC0jGi2OmFGUevBZC1bROntxyFHGMQdg8CUdl1KUrMRSdYiRctJ
s4Ups4oaqhFrm5LC7lJyYJjHtRJkrxENPfChCdCVubyxmnyxJJba/vnyFM+ELy4GRMgUYiVOz+rp
ms6+NQsdkKiDpgCMTsX0D81EvVVk8b5KfYsqhNAOmgDwuDHdM18TEVi6zWgyEVy0VaLSq1ERWhUn
vfE760WFeB1zFyv9EbOybh/Aj95dnuqZ07AkZFizCIUraR1amsFuwdil9LKAh3o6ypb7ThJbruRn
vqKpouhmKKgUIf28mhZyNUGcL2fOVxNlBPWeNPFBNI0i75VcBo0cxfJ0r4D/DTcC2tmRuQigsGEW
iF766af0wf2PbYZHQmx1vKMhw/ie33A2KJI0yk9iO2DXASqnvzHwmWPCeDLZBWLX4NuWH/YmktZQ
3k0YpixsUo7XTS73O5RgpUebCspGRDszR+T/BAYmHJXFLvx0qCqV1XnQM9j5cP88qQZaNuo1xNuI
BtJjCUz5e6LYW3rFZyZoL9rw+AfpVFDk1TeFMI0Gc88hiRQEdOQaOBLUFv8QyLAUPrxJbTAfNi4b
2N4ggnk6wRjSOfUkJugjCOTZLTimodK39N7eH4XFcUHGZFVH8c1YSwLKvYWLR4UPjISAwH0yJOD5
wrjfSMXOjLJo4/GH6ImE/ip8dvBVsly3aUabYERLJddB64TGh481WTRHTkVDUZVRPztdsVEO+5H0
HZAFoJHsvkZcp/CKWmq3zteZ6RCYFdTsZS45dsLpQHSUtCCnfurMA8qkUabWLoDFDcXh91Hxn6Uo
ellYxJP+rGajkrAMY06Rk+km1wTPaNpFDfiPcoT1v4NhXU4vH91yiPFi1ghEXV+sVVZxIwLWTf2A
jFmIkidbaJX7chpH7/IoZyZmWsRFTeZyM3jnna7egH5rUCcVT3G7omWYhuYNZjLN3jK70C3HYMuc
5/x4PAEwMiW/W6vi96rcmSZ1HSAIUkP/DztRuqt+ANMmluPisRtr8evyFM9sEKaIjRm3DJr/757e
6OPDWmEhpzCPYO4WdBeKdv74fkeTh8KYLpaoa6+Ehu3GgOMO6cDpUtl/sEYIT02cTBvule/zAkpR
OleJyV0JJX51dn0jRG5qkc8UWNuB1EaVBdbM8AXIvn2wBwsObhKMtPCaNjtcXsYzX450C71AHa9C
hVrK6U7pIzmqKgxLnMLQgu9QgPTvUPO0Zp8WyHY4RgKkaH95yPfXCsYULOXSyeH2XF/a4aDm9oCL
tuOLfD7ooLJ+pBIdyRtJ5Xn+4MPgVZyiCqnnXh74zJaxkPW0OIAW52+tNYvvJQkseoNOj1rVXaxr
mdOU5fDhPJbp2eheqhCukPxe3V9FOcLltwB+2amVH+A1+oi8SbnJUUjTTN/YoOe2Dlcz1cBlRQHN
nX6/TmCJBU6Vd6k1Rge0vcDWpZGEKr1vxrfoEU63OkW7gyC5fvr4cposI24jFttHX7bWm0zEjKhd
B4YO+h8w04OC5tOuQFNx4416boOaKm9ickidp+oqZ0bzqRQozoNMNhLTaQAs/BAjqp7gb6sjPJHm
+D/Miqc0Qrc8ewjVp7OakVMpoAiyO7WijDxY7qUBzAuRrI3deHZivPKX5IN/W6u3PspUwEJRaEDB
xYdDgDMwDZOmsMf0mGS63HyeYf5sVcLODLqYpPDuYTG5wlcXw6wCUy5neDYTjm30qKBwTeDgC3Rt
gizzLi/l+0yOzcELVeedyq0gVrElGxJYtsjqQIlqIRe50TxW6Xe4X2Y1whCfBnXrVffPF+W0HrxY
pvCyslhXsofV1xszOwwMWhOOzbHLdlHfyrfDiIKYHbX50bdoHSlR1RxCkJF4AEq0p5xgMmkIZmjk
bWzdM/HGRviEkC4MYvs6vQwHkJm4QxVga+pgh5EuEL4ApfjLq3x+zm+GWT7Dm3MYG23ayz7uN/48
j4ZTd4u4FlaRmu5mwm7v9SyUruSB/pqVolhbprSiES63cOWJ5Q2fqnP7iy/+n7ECkWF1WgvE5HxT
Y8oB2HFXA636R9RVAiRMDq77hjfa5cmfW2KK39wl3JyLqdvp3DVjxpsCWUbH1EWF7hoMInPKho1Z
ndvIJkbiCuL4gm+5zPrNCoMM1tKx452AhF714scBfcRKDV4x3t5KBc5OiDfXolAOtldeLSDqyAAE
FBKOGhNxz69BBNKoCTcSjrOjQCoh8FD7IH6fTghek1+q2KZiExxE1h6ZIq3zeGnBgL78fc6tHPY9
XK0U3ik+rNL4muTegtTKQFIr7yWQ6Z5Z9OZjCWP4y/8yFMLP9pJY4wF+OqesGZvWlvhI5diW95bf
hnQ4LWC8oImG+Ov/MBhuV5TgSLGV9SscOZsQdWgS3p4GzL7rWowvQYh7fZtm+8tDnftWpGhcgMgx
c8Ov5gWGSTOajNKNEHr2iJSFdWdYvbURq5a/ZR04EUk2l/IQN8RaizlPe2OKZvZd3oCbdDqwolcE
x+E5pEK1LzvYPpendW5nUOwDoghaiR7W6voTLaTxzKB1hp5W7sYz9Lg6xiSMvD7c+Fjv50a1RGNT
cPFRyVjPbdAUO23AVC9s6voQ+tVjYdXXQOWMo1xH/cbEzoxmobuMfQKeLwvc7HQfDp2QcBunva4P
knEdZLb0hLUT1B2lmx+Q6PM38s33+4PKuoJxDnmECtN1dZYj2QCwLxWQ2umxv5TKPFFzU4fPlz/X
2VFwOeQYU8qg53k6K0nqjXFGnQlEGwqsWh/Ud0A4tzyVzqzdkgvRaOFxQNF5+e9vAi3lethRFrj6
vJ/6B0XxF8gErN9rLRuMb2rlp38/PC22IEUmFbV6OjyraQkjraMg5EmAwhjJeqb+jnLzgx7VFBZ4
D2iEJQI6l8c6pVQlxCbyued5VwhUdBu0Y6gua7kLFAOCmsw32zjN778WcV3HfpM3JSnmuiFY9SUM
nN4Gz5dW3Y05x/6t3A1i+HB0h1IhmziXm0R31VpFdysD7wMAJEEZoy12WZL9mReoWW3EWzZY7yZk
CIUXuCnzRFZxL18dKpR+a6mTISIq1RS9ZIVU7pI2/HB9nlF4mpJOLGYJTOh0+wEEBe1tIjdcQ8Ot
nCS3kMIZpiERt31XAtuLGxsQHTx5Dj9Kl9Vmn+zcPJewwYucCELH8fQXpLx0FsIv6KU6BSsT1SK8
0SI9++j9z3WyeGxxMXMzExpPh5GRh++0pYwHLczybDH8yQEZHy+frSXXPrlSqHgudiFLL9xe/jkd
pI7ypm4b40cHR7gspEcjOmayuS8U1cHxhgQH0hd+DRt78l11YRkVshFlXW0RDFp9Q7CEqPWOxo+x
u7ZD6ybrd2rhu6kRe/P8/fIE10NRO5bpPmCSQ8UVBvQqeEToSsxAQ2EFG2Nwh9qJ73ZD1n+S0Fvf
yQY8NSp74e7yoOsd8m9Qevz0NFVSjHVpL0Z1SB+KMXTQ70ge4Qeku9maLO/yKOvb+b9RLHJeIRZj
vdV5owkdIAfM1EJoTgOgEmkpxaKi5MIr3wJMnBlsMQuBh0bHG4uMVdSviwKbMn1BI4Y+Yw2l9ZkL
jRtzbP0PbnzmdTLUauPrhu+bc8VQcBMHSAyZf0Bc5aMp2zIKlR+8MairEUlWcbHrlBDkPeqMBBn9
MNA1ptk2m/vL3+j9TqA7CwuCOEW1ifrI6fmCcTDHugE50Y/KkldsE6KwmH408tL5ORlldYp5kKAJ
MPJ4RBDUd9DNepET5eXyTN5vAMoRSLNizrF0m8zVVxlTqVWDGSk1TIuM38qInkMKQXfRlTC3rJL+
bd23YYkEg8EoEdAtob+0dqgb0EjQpp4uFl10VGTIGSXI2mZzU0tZdQf4tti3RtcdEX9V3TGK1StU
ctON2Pju2/FGxvNEAb1lLRzO1YyzCoX1LDS/2xEMgAqZRXc0kq1s6uwgIDxYUzo2hrweBNkXZISD
l2SqMnsnKqFf53jV2YcPfb0FEaPxEKKFwkD4n6xiRZemox0a4+BghheCXC6tr+imQCHV4nDjjbea
0X9DkeVi1UoPGzvD0y0vfDNKcpJbx8ggfzdM0OtSSflYkPg3Cq2ff5PBAnONRJiLAhmpPIRpE6oo
sMGIvhHyvNWwW8P3/huG7sJivsdzVV+tG7o5Pf0zCRh9r9fHeKymG1Tkuju9C/RDyIMZZteoQ8SE
vzUkmKhAlO6CKx3dFpdPunXQV4fw388xaAUsR5CE+F090spVJPSQiiimMXUaLUk/jcgZ7CO4bRuG
3P9wYW/O4L+xgMmpbBya9+TGp99R0zKknye+YxjXTx3kHqSzxGH2kyOSxUe9qH900fCjU7DP0fwv
ud59H+lAT2R9VZtcoUu/VadYYuXqB3GRW1zo9uKVu0YLQbGAlWshkS8rtS3+ZOi/Jtd5Q5fzAe3M
PNkn0Zypn9GEi37NEWrUG2ilM4u/2NjKQJUATCC+d7ogfj2rHfKfvQM0DA1foyg88MOlV4Vx6l0+
rmfO0MlQy09588aqlEkNp2Xbha0hXSVsiBuS0e7jJ5VRbM4oSLblLjwdpYbW6ucpZ6ibg3Cv2qO0
L1W0pv6HufCsUmgB0oQwVvvIxmUhRXqNfVTE8Q9Y0c2d1EvG58ujnNscQD04EtRH6N2uog6Ai6Ds
M1jVSaTEByxbQxNGiBLsAi1ob+QSVQe1K8tr0cf9148PzR0Fqgysx/uDArU6V4YMaqGgOHc7Kvrw
ii+CdAXVW3/IUJVDOs0wHoj9W9jA99sE4DzvLeBKJNOEhNMPKA20dqQ6Rr/D0qrbOMmLY2g3W92W
90tr0QHk08mWzANvXa8P5ao35DKbHGh5n2VDf+0168mfjeseBRc0W9ujqdUfg7UQfKhIqqgFUGZV
geiurkX4RwPP7nyCeYpYwXe7RBj8WCoiMlwkZssQzcYmoAmDRGf8fPlzLjvlNMxYCvcWeAbaL0Bq
VkMDnoFMljC0ZQDIFqMf74oyrHZ4HUF2aOutysPy970fT6MVAiYZ8Opq507K7GuBih5OMyB3oI5Z
/C0NAn8PzjqG3GiWR7SIt/z/3seypR0IRAlYKTtnXS0P8RqEGI2+IoJGkpvIheQlWmPvS/S1NmLZ
2aF4s0MCRcuQG/t0kyLUNuPXiMgMyoGDygUiJ/LOt6M82yvxrBgfy9pwmbG4qwFUsGWXXv3qxpZG
uNOWDgNDH9HukGr0rcoE47QPbpIFqc4QRE9QirwsTydl+wDOZjSoEMrLrGY3DWGce6kR6r/hhllo
oZXxls/wu3VcDblexxQCoIWjgQvVs/QULfkTm0rrZVXab0zuXVj5B8MH4kB2Rd/aWN0L4TyFMpJI
aIlOVXeFVknmwg3KN/bF+1Goa9CFp9HJlYp2++kSoirax2YFS9lOGn1Xhf2MYpMxHy5/qPXpInfh
VHGu2OWqhRLp6SgwsxQ8n0C6dL4vfx7tHtOkoLuahNk7GBCNn/tiqz30bkhWjIfLAtteUNvrN1+q
mGIUDUSKqKkVb0S/XHftopUeFJSV7m2rXfTqpnZ3eaLL538bRiiKqaRpC+yQQQFbnk40HYeulxOM
oNp95HTusCsO4lb1tkob604mQeN0nNWdQ7bYGVXKOKX34zn38N5wfl8/vF6ezL/3yKXZiNPZjEYT
wvxjFPUAoMDBy2On3CHz4uF/4uo7Wm/Op9q5Rj7fmb5dHnv9+Hw3w2Xjvkm+eD6nWr1YaklHzR1c
QPDOL/PWvP7ovbpeyeXAvxlnTHP0IHLG0R79QwWt/hlA87W/sS/Wt/d6lNX1Ah0/TqVlNvMebxAX
4UA3d8uNs/zunbQeZTkTb+YiolrR4uV73Va7n4n79Ec/vD5/2XLO/Gfue2lbrMIuQOZ0UiKGqXbA
Tl30B5xnxDbvZ9f8in7n1cZOWPbypeFWIdfGsZLwwXCD+xPRV+dX7lz/db9sJBzKmYDx9uiuH+dZ
kzcmUqDLrFDAcikWuXgGuZZneK+Hl8b7ilbQ1gfbCBdrAlRridIOlzF7j4cdByzafZudX1/vQueh
8V55EziIbW5cLFvfbw2uF4h0qOny/Sb357yXDzhi7Zp9eBdd+U566JyN77fc9Re+n7qKIokGhxJ6
4TLJ0M34ozkofrqIs20s5/puXm3/NWRHk7AiCulcOgui3el9qBBF3V33ibk1p629sgoalhk3Vr4c
NEv/3vnHCK3kUsXsLE+QItlqOP+rs11awFXwiC1J1REc+28B03t8Gjxzjwec+zXyIu8vpHsCsez8
3Zrlv/zz0sCreDIEGV4CFQOLL+p181zcVdfip/9AuRHZ7fJ1esqvo3vxoD9t7Jit5V0FmKAdI6NY
doxgz6C8wP7sj2R5ru+YbrnLd4FnuZa7Bdl+V2xZb6BVpJnUPEmb5WDQgNxHR8V7ytzZ+eM7Jctb
7FVn8x4/FwBoCALiX9hy4LhPI3aTWFkuL1sWE+KdwvkQnk3moLn2p8zFwu+xeUDR+lAftBv7amOV
z8XVt2OvVhk9mSmlQUKu4g074zndh/thP3nJvrlSj1s1s3OflH4CTQtAdTTFVw+CGKHqeKrLxqlR
f5cV2LfIU2nTny6vvXh+vDy1dSAg7afuSbFDCED+gBZOV9VoI9UPU212JdGKPfpIqCordYTH2jRv
xBxtFdwYCmQnjX44SJaJLtbpUKmlGqPa45zlw1L/VNh5Dh5YpBsxdL16yygaHSxeAwtbdl1X0XCp
xg8SuaMWVu49opPmdd2njStPanYfl1n2FSqT8vDhVaSCw7OKpJ0mqLHsnzfZRIFQQt2UeDViOFnu
0GUlpmpt9ohcfbq1F5cQ9jbSMEHecBRuAOLr0K9W5wA3nnq2TWlyzbzPbRfti+Yr4m9oKNV6IZKn
VOlbBF8zsxwcKtuN5KCNmD2k8eQ/623eFggI9H1/VWWG+giapMJjqI5KyyllfJMur8u75JueK70x
Q6HUBC6M3tXpwmiYaOStaWJiqfQ9niNSGkxEQzRrQ29s8HlFBlrvx3iPw2n/WtN5/BU0dmB5Ct3B
eR+XwthiuK/zy+UnCfYH7S2kXvExOv1JEiJNES7xo4vFQoLQsFAdzCiyFwr/iBEMZW9dT6XKtRv1
40Zq+/6wCT4a8DTqwVToxep2QslVGibYIW7dWj8qwBtfW8SH7lHc3EKJnhlpYdIYtOGpKoDlOZ1k
0CyWd7Y6I6cXG0Ap4Dp5xRSjFkqf6s/lj/z+XFPCpOaFbABcDXndkg9MecwKpKxcEymcXVuPGDxV
wUb75N0jh88Gq1IAyaSBzBWwzPjNEQtoToh47nrXl0LfGXEUdeIsEA4bKruOurnYmamf7lQ51m7p
5qd/9GxSNiLY+6PHbwB3s7CVgJmtK23T3A9BUXG6LLScjV1Q+NIXLZHBBNotWjhXyBcj5fLh1V3i
GAQfoD4KlfrTeWd6mIki9SHaNwUKOJOW7LPMFMePjwK4eWkWgDmAKXs6SjD09KamuEfmBT9PlJBQ
GcZM+8Prp8mCiShU1uhV/vvGb75hMonEbAGGuNFQ5rep1iheJKE+M6Ae6mXd6O8/OqsFswGikg4I
O0db7Rl1kpsUL1r04ecouI4Lab7y8WTZeCS8DyiWqsPZZFK03N6BDmH90tKbrMbFHzb3ZBn9mxSR
9qNs6dLOyvQBZdix6a98qfn/kKz/93/snUdv5FqaYP9K4e2ZQ28aXQUMyfAhn3K5ISSlRO8uzSXv
r58T9V51vazGoKcXsxhgVomEXEhB8n72nI/l39LP9vb3x/7wt3/n/x8tsKfL2Ni//PdvV/mH4L3/
Gv/98mX/8Wm/ftHfbuZPMU7i8y9Xb93wl+3U/Hwb87b516/55Vvwk/54JfHb+PbLfzbNmI/r3fQp
1vvPYarGv/84XvPlM/9PP/iXz79/l+9r9/nX3z7aqRkv3y3lZf32x4cOP//6G8fHn971y/f/44PX
bzVfd/4coCa2/+krPt+G8a+/mcE3RtaYvboAOgwgPNw+8vPvH/G+UcEmTLAutXv+4W1tWjFmf/2N
vOMbqOBLM5hGOmfE5Vjj7vr7xyz9G8cGF5XDkBrHsPPbP371X96uf759f2mm+rbNUZbxu/xeLf/n
ce5T2mVr6DJXR+nevcx2/nrnDd7q9/riJazEg13si9KJCPRYIGCGqrQm/bqrxb1hiw3zBdWZ7dlx
M7bTUbf6HyzsHxJ33vcD8GFGXaYdGuatKZhEac2UvNxbANnlQczu611+4awGz0n/Bl8qStmU6tOC
kw5s2uQ+zyNLb509Xs96/n318vFGG/qtN1pFBAoId+HHXJsgX2S1TerxVuTVYR6LHyns1bhMTJjp
9rQ8oSdG/GLhy2GJDss20FMPrFOeoJJrZnljNdmpHy+yABsseZXvXG24ZQMHNU8G5Kvp1QGRK5vB
LM52dpmBv2OlPJuGT8dSP1bO47LAaDTkErDx/NUvSB6qqrvo796LsrpxS34trauqow21w/GKH3QT
p9i1xNbLmi8NXBk94elFiPp2WusGTNQQJk7w4eRn20kPeQadsp9/FDpVXg8jQjg5cKU7FiyiauVl
4tgsqihlduN7c2EtzsBiRxRC0vDufaS1UTcUfdQpkKpOr17caoQ1vdg7Wt5xZVl1bC3ZCWIj6do0
3DS5vLNn84Yt0ojHVDTgFSwDdJl127wqASoyYBsbPZ8XYW6/ctqkiQgt882itd3Gh8ez1WRS7JRX
32VFt6nKagdfFQOHurOT6soS9bWGzHgQ2RR6WvcgpuI+XQUo4lRrt9g7Iwl48kNbklvNc4+L5w8X
zh68xMrCNwoSeIfrsYYkZ7EDrJCWnLhXwokmBpDydj/U1XWF2tGwuum2EdYD2G/tAVQo29VJCutJ
Bs3OnNSTBq2IBY6HXqi+DPv+PcdWEzmLZXxpLA2E0+rK/cwGcjRYhKk5RvW4sbJ022JqPoBkOdLI
VpsKAnJUVz0zcGJw8MiyvogMYue6w60QyVdvWFfu1D03JamSaG0ZLk55Aw7UPFs2DeMZBW2wDutW
w2wcFX1whRRrv+ZBHTujd8xqrHfjOl0bzoCU96JhGzE03wa+fLNzIKjgVvFatQWvq89eoO6Flom1
jxaujQI0c87lJF5EFTzqWnXlVdm6zXqkPFVuLtd2Ux8q5UwxRPpXORmXPYyeiT6reyoJScPebK9l
Jz148Em9Sav83SqmK6MFrFYgrdzklr4PCg5NpqaS3JYHXNlaVE+Y0mpbGnjHF+SD4EmiYXDXnQ0A
ElgpK2feUtGW96sPiSuLqJbVqWrU8BkV04lM79Gl4R2Pst7TmOEGzzK2tlj984rlA3v2eR4nvGyJ
o2+7QUN/WB+95UJWQ8xi5OZ7M5s7uM9l1E9VE9c5q2eZ7+yDfBFxOa1YbKpNVt3geaatxQ2SjXfo
l7dB8KMw+oVLofhI5XmerCCmJnub2Vieq8Ik4bVFc55mUHPhhNb9wTLnbm9h1Tq77OdFDhLpjVBy
2Jp6mh0M5FQCI/ePCu7mdoWs9yID8eBM63lNV1w9CyNtdpM6190YYHNZnIYDCYbc1ExuLGurONja
oqK1gVcNBZpzG7R447U3llqucJsde/xxe3voy+NsYF/ndrqVgXZau/mER/6n8ubvRSGfWMYEt5u1
Mb4YKPBzsMlrPdmA77pJ3Q4ssnm05/U0tHlJ5rNOSKKRway+xQ9qtf0wAvxbHSl3A3jRK3O1iCr8
CdhgDtpQ7lttvs386RpbIM8CnY7yJHNmRVN5wpt1HErNjLugcfcq0M9Trb3A4zJDs5/1z4JMAS4p
z6/O9Iv3sjHro97A28M9AhhTLGe9aprdVKdjOHiNjIsBlZTVe9t1bh4cr3otxX27WvtGaohli4nr
yCben5mUwFmyfk+qg2oFz28QIOPT6prDlZaaRwSZENCbY4aoWg/psNGncKAuSMeW2yk3Hc6H2osA
uHYfCKYwTtD9vCrd7EZjqRxlNqpDfcqyDaivZat76Y2s38yyQeHcTkXklet1tdruG8PUP1FIDjth
ZFgJR2cvAmOftdpWjnrcJq0KO0DHY+YeJUUIz8ivtTx/QpvkbrK5PpZaecgdHr6O6OIZoS+OddyZ
6/i5ev4SQ/08uYmfHEy3uUAbVRE1yM/Ludk0OmdMP+EN9R+Fy2kwJSd2nC9pUKSwCJYOer/Ez666
VP8UQ/UIo0VtWpTJ20xwMbUO+z1uhu8gx+SFGiUpt+uYYAtDQzIMLC73Sz/tsyxAPS1IgcZJ3tuz
/rrkatviraFbJ95KHSMa4+M10srS3Q5aVV4F+IXiWcnXnN0s5NmDYez6IXdDffS50P1EbFeB1BgI
9Yory9X3ZqOpl0WpZ99FkWZJjIBOhybLwnFE3Od0+8VBhpqRVx6rNivecySFW1sB8GUAO3NibwEP
2MMjw4uTT+86y6gHxbT7XkNf8Zzb5vrkoNd+XYOmvtNLZ4PO6mIkvXFSJggcEOvBEnWz/mBp9nPd
lMP3Qp8RVHrPTeeMhzbp7W2GcooAqWo4zXnIamQVYJaB+w4y+REMHlT9rrMvK1pA2ftsOwTtcdF1
bFr9pxxc6wzHTGK2d7Dyrc5bUQQ7yIIOphZNf+jT8dlcXc4y7z7xpt0oZ+vZTlvsO0K7sti1RITQ
N0dgWk0EXHOOu4HTsiq78UAuvl01Zq3KLELLADK1OGaBfoBTD8ATlyOQnNBp+v3IM97U59jIs6j0
UN4WDAbm6Lor58nL+3OSoGGiTF6j9Uwkcw5rAr+0mnMExUiE1tL4Xgc2Zpwa526vyDCSRd6Mlrlj
65/70U3jrsYEgA8UoN+mgFEFlfSsT9pmSTPEk9wMQXLjZ9NDalo/VmyewbpwtooDUoFtbtuPQ3Wp
2qgpUoUWBwg4oIdfND10poNqA6b52mC3uEGjC58hLvBsYHT5NIdq15rnBthuHqw4recL03VvO7dp
k39UZndSsPA7d7oo6IiXMH+3WII9Ld1hyNkzdXxse3NXkU4Rdm0n1z1q4+jvjEDwltOA3F5Mf3Fi
q/uyca8tKDLoXWS/Sxf1iP1b55VIJ7Iyhm37ST4x32XG9mWXfVzdmwmjT+fo76nnngyd82xY1dc8
y6u8b4utI3FcNQNs3PRg5eYNFzUhH8YppbTQ7YOtbN0NitH9PCRX+STexXCv6fKhs924HJK4sx7a
tnqdu/S5aY1dN/rbORAHCKvnOtUOXq9fA4JhSbkQcYtfOl7kAtNbz7fAuS1scOsXSPEXp+Ko4tlQ
uv1riyHR1pOTIy+Q6fY85NVOmtNOy+1dBmYYMt6udOTPWbKX7MrjbM+vqt8HerrDWEQ0L7ZWHZyt
8hqt9495hX6cnnX7PnXVXbsEpwnznA2Ywb+YUDNxdoE99slMxcjgQdYu4iRsYps1na6mMn9ziXXL
Be2QCHxipq55N3tz7w5a3JVXowITq6eYuwMfG3XX8G1W3f1qYE8jXvHt8+p6RFTBFZDPm9YSd7OG
q7BIr1yXTygB+S71Rol7a9CYmayBLZvVTZWvI5Ab80pHPz0K04qxxhyJq9oIxEt2CNbXZda3iVs9
53l1ZROoOoNxokr8lNvZI4KoPFRpnm4Q2EWVwaGVT7etob/mKbabubWQzmfTfp2sG2/9wEEY+wXa
tWVYkVVooViCw9QET6NL8NKP03EV+nYxLbFjJe9utozHvnvxFve8uMEHV1Ie12N5b6Zsp84uhSqS
kXQjM/neZCqAMl9uzcq2rxp8qjvgOnu1mNdFod9KV+FEZDdCUBVFfAw2vfY+GVxF0TCtT7mGjLZX
WeRzjKWXy3IOXhdiJYqYkd5o5woziloe4f/t8J5nPEVzyh72fE8ZM6YOctMvRpSa06nkDMy0xQcP
zBEwLc4hUWiWXPd1nm+CqrteU3Flaf5DMCVxKSwUcmNo8NjjzBCoUc3ucVLvpfsG7/tTobTSnFvd
3bh92l4ee3fr6uwHNV21/WTdibb4iQb9qtWdpxoqXOTY66a0MXfy6sCcXzsy35T+eDTtebPm3Vdg
tHf4IRlgezEL7zOzhn1dNKc015fr1HDCTKIx7aEdD7N15NAmW0MnOOZZXFJRLqkg5ShZjRwspnJ/
IskuI+RLB+xnZiQrz4w0OVwBeN7lptqkfbYXQvzANfcsYDWXeCK3jj6WG18gSNI4GqpaHphavHaA
T4JK5mFjkaYzKCMNfEmlz7aH3CCnREIvZz90su5LuxTQTGB9aaPfQ7b1N57B0zz35jH2RmkdDOkL
/ttGVsVYYpe9dnVJsDVP59Qwr7u+f4JkXUeL1chjV0NUSFbnya4psE4lM0eWVbyP2GhbzWp3eAje
MpNY0vLxxxOZPs4zSl4z6Q9avQ4QdsXLnPSvrPpWhD/Qj4dsuXhdio+apDUSatGPQOa9rZp8SMW+
+57K9l4fGic2Jv9WFAVWzaRkd6wdbiDyXKnUvb7wOTFXGG6oBB7yalAOTHPLxZAXDGHJxihtBSfW
Brvee7hIdgU9k7jFCL7T/RUZ+kwrTXaYGbJgkVHgFs2xGnQ8diuyIcNIv2e9x9ZwTjWV7wbfiidx
ygGm7U2RbXlzZgjEThLqZtKF/lSmoQWorEqI4DWR3lXFGC3SvG/8LszcYIMWFg0HROGg7T9ZO7yt
hNomVQvh2ksqKiC40bZCJs2Vl5skExC/Y8/vtXiZ13GbuW0QuW3uPeSzjTJII8NWIFBNHJ+AaNmy
aJfbMUFQkLpzcs7beqAp2mnmCcdus8V6jEInkOg7vA7hbwlr3+n76kfiL/WBha6BFO0j1bi39WK7
grLNS++l1fyz1EiUBvPILtGXz1lrrfWPLNH9fQuImed0Ib2QjtqPmo3qpGgOmu2SuqfWUQ0cbSrA
KaBbZ3PmMl8a80RoiuOFZ1WMZwhZHNRpzT67jB0ePKP9PhmdHmzoc3KNY506cLTUmkfmgYWNdxNC
9Nr6W68x8jejWozNUs4VBAwO63SkBrNkk4wydkQZry8qr96w3FBFwlfsonL38fRITkWaXK0D66qi
VziMKg26vWc+TUn2PgWo3RbjNHvNtc2V6A/ZW8ql1nja99wfvBiLCwaKLgJztc1A0IRoqTcg3EOo
m/QDRo7lom5tsMX4WJxk2jQA480p3buGPKViglkdsHNugGObgMxFrdOcDMO6LgjVkAUehcw/cUdj
y5iPQW7t5zo72f175SaPy+DfznKObKhFk28ePdxQCISjAfwvcMfhB8OhqCfqdzY8r/sqO1Xra+pR
sW/WO8tOb4CyvGhNd+7Kfu8QtLktEI0gP1Lwv/PbAvQ9s7TIyONGk2cbfYiFAKkbptt0fu6X4r7o
ENDZSm0cv3uhqmAz4jhLAkY2m8pQsykRuFa6rdLR2NLmy89aRniKYm9KzBAzxHqVLPNNZQL8d5EI
uQOKvqTicfZpE/cpa3qWWQ9oemhPeZPfl4sZXNOTc5/6SeibqVXxoNo0zCsrhrv4WrE0oiew383W
OGuF7oUJ51Qo3eBUDMUjc86Us3oJRzDL75ILkczRe6jIzcUWScOPlfUHVXlBhC8FA4b2PDbGDVIP
D7uuSXSpWGJuRP9Cy2dNQ9O414JBEBFVTyYM4lH1lCBgrSttCrblbKK7MhAhpNnXUIr2kOgyuGqC
bqWUU1jTtij9vcjLW5pXHIs+ye60xbv1ZKfq0WRTKpyxJ50S5R0shuEpDAXRRbbDwcDyKllike9M
nSDH7EDpbJw0PWQqI0G0vYe0WR6KvHrBN5f93lP4v1HY7z6bh1F8fo5U9v8fKOfT9f8f/6iY/6di
/v9s0rZi9PL3xsCl+s+n/1HJt7+xsOAy1n/p3LKlxUd+r+QbBhV5tpuDy649n3Ohtv2jkm9/ox3v
4VJhNJ+GExPr/6zkG/43ul26rrPOzvA+y6//nVK++2vL1afFwI/RTSIsmmiXVc1fC/ltplPZtr2t
V5ijvhOVwr4a1t2UY9EF1qjf1snsPKy4ANBKLWo8LOynUlHrg/Vnqrk8LxrY/W/9ymJ8OA3l8iJU
Jm9WZ9Z+jOTNbWwSRz4LZpCRVI+FvMZFnvmnilVoBsWC2bVDoxbaB7LZDFSwVlB1hy+Dk6nXIIqF
7F3wnAZYHzxQOUV7d4HTLZFvt+u8YeXesXaJ9NPgWc8hi2EenuzvyOdJIbhzkq+01NOacmu9MH5T
TTKI6K5hg16Lvt3kWs5P8LBXffechipmoCGjjVvwRHhekmnCRI0KpIgpyPpwxCxu5cjveh2PRmOM
T7bM0+XYgbGsN8PA2ALdidYJRo5GKdMrrRTVztMxtQHTXP0O1R1FqCLf1J1VNF9/uuT+aNL8uSnz
az+bNxLkj3vh8tk0ey/bh7++kRJVBPm/e8j1xrspdU8+J8kSdP9F1/BfLxfGU9goh2JrA7BhKIaL
9s/97KBqaPiYxo2cS3RuWmv39V6005DtGZHJ8/9iQMW1L32kP/eZdIdrk6uSH+jQu7Zoaf355zW1
KpOEggwdEYyivVVWL03gQSkOggEraa612TFoG7PfeAPCssh0s4A616qEZGc6705tSkQaqjGTr4Xw
7YwmjoR69VmNk2+0L2lKRWfXkTvfLhioyarS0dd3/rgm/ski+WK/chjWJTTdhGsvXQJhhVbPfCxA
gmU5WmJpkGnUeDAvRP3uKjAybby1RqN99u01t0J/Hi2qNkCeN0qltgEAr19obl1wslSDcoNoWlod
nnVhWySSnqLvo/udiO0pH1S4dKPo9pWw4Ct5lGa7WOtqy9g6RTv91C+Ls6DffSbJhF+osFmRCu0H
SCj7SYm12/e5g6bCcSrnc/Qz5yidTmaxpHiP6K3U8pm9qZ4Qd1ljs+8wxBAAoEcDQ5MZzo3wVlD2
bOQtDKKXqn5HVIWgl50hivLD4iL1tC0of7tAr53bBX1BcMzdHLqGpfgTsDValu9jOqfN1p3BfdIw
8ko9Zkcu6cmqWmLphK2FN4PBLcw3nGlG5GoY0pF0IFzbVisF33tFOyNgegHLJ3+OdroerHpwzu5Y
s2ZATJEcBwfAZphV2A9PwmRm6xJHTs+ZFdRk88JDZtP6vM6j3VmUQNl16s9KZlWN3UWbvovKIdnX
UrgGW1WV1rOazcEPEzExsGQWvjtusnog9yltiuT8Vn5JtWzo5XgcaR7V1MSD5aFLGQyK2BqxcKZP
o27jOWr8ZbcYYCtCORcw5WHyS1SpgmrQ0WpKWKRQkpo4s3C8HLLxkg6mqqM8UvRu1jEslel5VEjs
hJvJgB8a9m1uPJXpTEkwXcvPjKgTnY1GF5i7Ubn9sUsFZi1AK05U+kPnxjz61H5kOvHsI2ajyiZ0
gkDlXJuF2TTHLheFsfVB7h1Vv9j6pbjkPFs+abnU/O5Y63LcwJGSn4tnTs85f0Uz9mxBUMsGbc5y
JoVbM6xUTXGso2c8bCpzFreuX8JVkxWG641s1sIkgvLnLB4B99yMhrI/KLX7z9gEU+eEx45g1EQD
6UfrykrmTiFi08g4ptGJkjzl3ajM3PdiPW8FUBKzAQmqD/W07Sy/zvAKrfml39BgVgXvQvfKX/Ny
O8JuPyB3778qHjBkfy3Ct7gfHfGoULUbGzaoxXcjK5dPBygMg1SWOxycxaCwFzge/siV8/CTd7Gk
eremkh2JUstoY65zi2tsdZM7kLJWsUfwOGdhUCttoDFS0SlI3XwU8Wy2/jtyrOpKW1E4nSbV+V8L
0LMbqafdJy7cTmwQ8TrMYIiqYuytF7RGKsrEKmIFpXzM1CSuvE4tX1PNQw98WJ28dPWMLZDLI/fj
1Oh4TClDmg/QSrv7tUNEHnITIfUwp4ACFDUK7ybVSxMwbCqFt61GT2u2Pkqujya1u2crKynijJ6i
uYrItQpi5VsjNdI54fpTfp3vB0vNxhatY3Cf+I1OT87Ldf5g84JsiVaG3scN0pXHhOOR8L60k09X
OQj+AB2YbtgGKAkju5r982harT99NEtTjkj08GyGaBcdPkcOtX/OTLe904eFLkJGB0Hsg6rWJ4tu
kbJZtmmb0lSnxFSjH+FVA9yidEebjyDcyQErzSQBZteRzI/Hg+eFdh14Jxo9FEOVLTq8Xx1JrcVj
YI7Z885vlOfIjkxZS68WitnepmNv60eZ6rW/R1fd0A9LQba7DGY+il6jKGL4WmNGmS/y/YiwBRyZ
i+MvbtPC9MWuGazumvbA5MXu0OC6ZZZ6NXZVmXY0OfrW7Y6ZRSyASr2E1CsTWGO44n39Cbuk8SmS
3v/p1A5/1ZH04IbFTe1lmQuTizzR8q8iXS0Kvi40o6Msa9qC3tDba9j7A/mx6U+ASeo2m74aBkbt
GOfN1G792mZg3r4wWDDzmAtrlnY/kK/SZabkpxKUeXIhawuNiuUnRuvdZA3nIODpn6+q+Z4hb/sQ
BX7DQI3jjXIz77kVQv9AuIIXOsiGjqjHAr/CfepDIa4GA6WXIfTZQeKuswLp83dn2kgkxXPhaWBZ
aeFiYLMpP1JU0otEJzWrnZ5c1rbeM7c2KRTTRCeEW03qBpo+3iQ8fhtS8JEYy84KWz85des8pfqY
P4xc7xjzVqe8E6XJc7+DU3yzjEEl42CcVBZq+aIxgl1W8rVLZ6fCVqzoea4yUVls1119dBburtAP
MjtF09iUt7IYJg6dNSD5RYI33hqKWDLGR1F91JijL/pUS//q56l5Kec0+emXOuQ2FxHtiz9PvPlG
o+lMlGAPRSzvte7PClslUeTSrXYIk7IxmYBY3O9KVO7bmE7paz1y0wGfGykQ6eXQj1T3CqZj4IJk
S5Rrmm5R8gqIZea5mV/qJnFfmFGiIRZkDGKQ4uKTXKpTKenMA07KU+qJDnTyr9qA78khNpjXC3fZ
D/ym1ofjyVGFGeftHHquyvAU1VZfxnVVevO5871KcKbLTNwOcEBeZpIAhm5yPFzoS9cqtmU/9Qdv
zpoyWnqGlrdeMpXVJij9WUVDUnrNJkv8sosSp7/orrFzGmfHWpS380Z4Jycctl33vKZWYkcLoq35
no2gAAOhlLRwNSsxr6U2LP0eqOXIFdnY5iLINqDFMrw8O/bIGE7nCsd4R1KewlHSzXR1LoMyzBfx
BOrx3067si9QZbJezUB0x8vQU/Vc5oSUx55m4aUcM/gp2XaTSocebzOTLqAWECp/z50ss/dY1yyG
pdskcc5VR4tGEvOZHpUxQpykvkXNLjvEv4QRaCcrx8FeU1X4P2VUE7VqVuQyVKHdrmpS5dmfAnxc
0aIPKvuJqrjStnVjF95tKTKHKvB4+X38pMlze1OtPBkPuj/rNAqMDL8eDS7ZoJNiVb/Nt11i0v5t
+4XfwsmROoHJRsLq7QaPUYvHIVAZbYOi94vpSa29ah/zKavNbTWUevJ9KmqHdm1pqdzdEoqYuJ0D
RoJwqtbCN+8wuzNbGjJGKNz7XJF84JmFytFmoSw8TlGt4dXGGLNLqJk8IdvhcWWuL+ip22JyY2Nf
U96Gxr9Ncz1rs+bc9IL+1eD1HpPdqH1L5oeyhcQXnZ/o9Zupt50yovhuybuumxPzwRw6372qRVqZ
0Wqt8xOT1jzTjDKxXTqGNeGNLxG9G0lhW5SGlvVrMMRQR3opqHHTnjSrfZNa8mUwYDhuKCDOpx7S
o49JNJGEJ5bgNGz8QfuO53Bi9qvQFR7apEaC6LLqnJ4LrIA6D8pV6VEblHJXG4xwRp0vzZdMmV0f
C6prxr7P7EptaHo43SFwssA8GrLP9KjPmGPZeBZ/fK6vhBHnbvQGklZ7VfR76qWdbvqxsrLNmBRz
uVkFIXmc15rdHQtE0vmmCLr0q4X2y6qK32CobyGL3etOnav9yvi0ubFZ/FbhalTj7cLshDTbUzHX
qc3R7SX8ItqMb7uRNmFwnzClGztA+O+l4UwfZhFYPxV5b/qi6X3+gqctvaMnlJRIzOZypF43iCVS
8yJ/0gY2CwDlNg9sx8w89j2aYFr51dtpU7sGp3fDpf0puCRATGlLvveFUjNKIJSbtA/Xiszbd8SC
HcubHhfbGp8cTkE2TVXf5Njtc9cLW3oWVBvbATHkwtbJLhvoP0Qa2W4eSr1xboyCHlysB2n6XRdu
/aoIl1wmm1FYxAuT+NW2z2ji0/pl3E55QICYa81oVrZDQh1hRodtH0yn8D/6xEvvKAouSVx0qlxD
V7CUEVYgrjiUipppx9IylvH3cd//XzRjbpS61f++bHZ8695+nZm9fP7vdTNu7G+AvOBT/Ue9zDS/
gT6HkYqAiUoHH/ijXGY736iC6Yy8AhqFinhZPv9j7tXUv/GsZQZfp2Zh6SwW/HeKZYy4/lKOQBh9
2eQKQLCD1mVB4e8rpn8aBW/WYZ7wvDe3eFTMk6/hWCx4AIUunb5tuwCvRDuOIWGUj34gr4s8TNad
eL2kSZVDbUa250l/I3aDUDp9dgsHTJAxAOIeWe/Yknuqa8oVP4aRL8zvAjPZSwY4Y1MvK/qkWs3Q
Rr3Eqe6A8cuZWUpqzACeU7yxiKKFntLyjST/YwxNN0K2hhwSvQqzWMBsUcVGPmVfqAMK2aD5M13X
Okp8bhY/vRnS8ZQX7cdIdritV406O6iXTdo9UEZGhZbZzO+AA4oDaT777fphm7QugtLLrrUqqzYY
UKvnAdH1FXOi0x6dzK68LUgCg/0YpGdVn1NbxARHh0Cd5jK91yrl7zzZd2HDyGisU1HfqDR96XVD
hWNHp7f+CDhgPHm0KKKZh5USQGBti4zpJMZ1V/tjQlu6rTPHDvUBZfBirQ0Lmhhskg31bgkeP9a8
gsw7J2liqheBaOSaH0UQsTEApfxSF1qQQucLkO5+aI19Y1Q01pkf/uo0IW5Suotxoln2iya0t9qy
GeP0SntjD7oRMb1b7AIkvcUwJOFA7r8Z4WOFKxZ2au/0re1kFpdpK22bqPZjnhY/xkQdbPq8GI7D
2lfx4rKPLmxHxpxtWag3en5VywGHaGs3cWAIM0rmof8+VqK4mfzB26nFXuJSm7NzPgv2jcbyJe3l
EHta9T5XZGUl6+HbcU5AnMzFtIWnX72AYSXTHY36uh24bKeu/1HNRArN2mAt7sf1bMnF29RJ+24A
2Yum1XttqnTgz+iDAegDc1NYzRJ5+M8YBHAeePMAEgxpehztmWG23l32jMHerc7QROwCJ5vebnUi
s7V9IP5Ld0sZPDqWXm7temyjpDDx2k+NHftSDkcl8+SWRpu/HegSnRpbpq+WdLzN2Cgm2BqDEQiB
cw0X7ZS/TS4pGhYrLvKptE8AM5gLqyofFzpk4Sld22MxNN5hqJOKv8HgkmL6Vjj0dQqScrXPSVFT
2lloh2am3oU5wQATWPSKW412m5Z6Mw/7Hq2CYNL1iybZfFW7lszp4XiIcGTSboxBR5bu0bXfbmlp
MYxYqiQ2zYXpP97ITU4IF/tUNpix9RmVUm0Rm4HmMd5Gg5ilMybPPbchOK6zLZ57a18lyo9Gey1D
Q5Q97TIWKANDBdGkMxtoEoOfjGERGyB2DtKpdTJjlgIkwagot/wd9JDhqGozw4lkwLjip+fVdMhM
kwIZaQ9w8yTdjCneXCqYTaTNHV1kq04iom66j5jUmZ+dH1FEd1E+W/+LtDPbjRvLtu0XESC5N7vX
IBmtFArJsiz7hbBkm+Rm3zdffwfzAPc4lYU0CqeAqocEKkPBIDfXWnPOsV5sDYdWb3jLWbqcYu1s
f8l60zjMFfJ76qS/HBl3AcEhEBgWXwcn3kPZ1povNaoUry3kNXF4kjGvTgE+z9xvVk+FEByxC6a2
e0AVdxmuV819XuXi1HpqCayBBjQ1sNOYY2SErmeSjocdeS4rzIutw+QMMPsaQrXHA9Lw/JZZMyKi
IbjZRfp9YjPfLsOYdo75urtMa5e9q7fl0Yzy8VQM61dXukw2pRcH+kjPp81txi/akjZmGV3Y1p1z
HM3c3tMpJLvf3m3/YT7/97zN/7w6gKRvi1ctkoUf+TwoqVkzsaTn5njiUuDvt3gS9BrkrFZ8juy4
9ysYb//+mR94EXyoxcyczySDtqWJPn5oNtWZ3syzcUOf3a2N8iPshpn60U9cGYPupvuki9B1HjHd
70Ri/yE59XdNYvt4wD1bA0xmxUVi+qBJZLVeA66L9Jtiq3yHVfBPMbN/vI83Uh1bbLYMCvB054M8
sGiOx13niFubqW9aql4bHBXI6uLw7xeS7M5vMgRfZCMh81y6UHz5uI+sGbZ1K0dvcou4wIEVesF0
quc8SJL/Ks/218cQ/yXfY24sYv0jwy0ySvbVOo13Y4nFbvHe9eQPm9H+w/X6/QM+xnaWwquwvvEB
nbhX3VXJR1UgbP7/Gu4/3Od/TzL/9R0IOnKjo0QRe/wIjp5M09YQ/tzbQBOajBe5Mj+Rj7r8VSfv
//5R/7i9ts/g5yf5B1xefFxcyeXKdcbh3q0R56nce+Yf6Gj//PcbcN+2MhQIJGHR7a74rdrDjtQW
tMHaTTN25RpQaPz73//PS0XL7FG6MofYSIsftNdtgmBoa1Y9CgP/HdObvZ4cWJI+GeG/f9A/f3ag
+AjNxMKgTbHt5O9fhCSGvQ7MRR5dr99jEv/EUPhrO7lv//4x/3xKwFvznKA/bvHpj6h1xxvStBDY
J8z+SawvMRMvY3hPmDD+++d8vG6S1QwWmzT4SQwWXPxVpf/2uzAnWqupXfJbUt/n+cM47B3Mnuzw
0f4A5/x43fggVvaQ/Een34i85t+v22JpRPLdOL05ONvM/LuWfsrkn87ov0ucrMLhHthYT9zDLk/M
x8XRo2zjiHswvpVqRDcacJ/eFMm3HDvyeC5Q2F1L+Sp6+feL+PHmJvS8dUscoDw68LM/3BNJOdVz
Zkt1a/wh+llqf3rfCfHhzNw24NEksVXW3LLHf72bfvuVUtaCLmui1G2O0U/7cazuW5Iw1BJO7Zs6
XqdiKRH6xkoPp9rrffCH4ps5cID3WvVq6pMgU2dVeA2U9ViUxAbx5f6cGRrf0srDDuj1zgFYO5Ol
0ap9F/5E0CWrQUvWkF51UwpksAMMWTJXhJ1n4RwfjR7GQbfu7SKyjpVpTf8VvXT7NbdvDTkWMtlm
4tiuym/fmvXziGaNk94qgk8N2jR+8z+o4v/hl+MjeGahYW6J7q3S+O0j8goNerJjdSvvcGLYf8LS
fXyK+QYWI9BtndnWb3/cSVc3HqICy8tvlbpPxC9t+NXPjr8QyPlvb0CHll3qppQ2Dhj9ww3YFWpO
PGbHN1ilO/fZqbT/4wd8OL4JpWs5c7fhNhMBBWfTB//+BTjctgPgf+0J26/NWwGexQbQJu/4EeGn
bKH0WGucByczSYCVpeEjcCMLmWo+VnPdBTk1PabgLiEM6cnD1CkDnSPxIm7ficWQRkzeRQQIumM4
qzHarSN5mTpN3q1O2De2kg/nJFdRtLcn86uuq9QfZoqtoGEufGorrJsOvSqjhcm86imxxm4oFhyM
UxPEneVe4kY5/W4Yuso8WXo+sXzLmK4ju/+eSebUh4WdYLGfiPgX+k9xIASqprPz10ZOa6TFV+6M
yXTQsaaKDDkJ5XRukTq7omNFDkM61ybIs07nbJX5XnRFTfWe9IHt1l/rGeb7WJsIw7wD/dmcvWsK
eAA/Tpv61Wwnyw7xDvPt1EeIkFiPlLc0B1Y1Jfek6xmsiLF6cIm3PuEbqEIMBu43Oxs6sA11lNzZ
7tp8lqiE94ks7LNjx204dKUXZCWZX1yx8i3lVz27FgklG9PKwcpd50cXoW3OnaMHcT3pZEuwIi2k
N0Nhu/rJJUd60pgU71t3eS9QOti1N351EhRfmQ196OWmTbI2aQ5tOrjoMsmTbtavMQrITuCKAACC
fWly1XyJu1gL+mbMrMAU80gCM+dKRbK+J8dRhr09Nv7sYmOgN7NRLBPvvoJrc21SdqX3FhrvULT8
me3SHJu4rg9DSmooVQgYDHqGI2PZJDRq4ARJiXiESlYxUup1576BWn1qcpM5gpu7j+Ah+QA1k/Bf
y/7F6El4spMNFpBI8Uoz70V5dvuTUSjvglFK3hntpN+19mTtstxaz5R03sGKkhQnB4YsHNguvTl+
rT1rTl35Uw3WPa3lwhibGW4OI/EJu4/klhnkT4eGVYYopsPPrlhfSzePTrPbTucFMM3dGnWpn4/e
+lSxbeGC+wvRb3DfRpg+2/ieWJjHeS+SmiSdWWsPfb+sj9mEQuDGdnI0ShywbjWLB9eeDX5TRzww
XrFPyunEPqlsWg8WAu3suBFBafF/84r4xcOxv186zs+qn5M9lITiF9xjk6jNpIioOjiIotm+0D65
p9Vo8zPMDOnHxVKfSjJk/qRWc2f30tp3So6nktv3aR5mVNhEdqQIxtH29cFdfUOzCt+O2InBEILA
82pR7DnENPKM4X+3rZIwYvN7K0nVlaJPGQTU3XHQl5Z/TjSSi1wcmPTFP50xJ71bCZISLqRgJyPt
sKbNd/J+blha+mNlryUJw7g/JfFQXTW2FZwymZAMRRA7Zti7TnShy10LEXbfQPo9GXaJOTQmgmSw
MzZYWxu4zTKwu0Zu6l4pnMLnhTddvMZp0RUGtTfiFlpWy9oAiL17WVeFr2xyYk6/pOemI1c0RMs5
0hgzfi/sz0xMrrQEsY+Tq7qzKajuMlEzqpJltY/5BXeu6nxVPrsTIZwCQsmstv6ekMUosh+UR596
YfcaJ2Ylv5kxGV2nGz9PNsGusoyME6lh2Fadqx7WNAHWxibrndEt3dnKHC20J5WcWua2xwKGwCFf
mv5+WOrVzydRBVPuEgvXzJgZBssDH9t6eF8KI0WX7wkSNCNDKtkS7Be9E6Sk8O4XbVYnlvzoOykG
dQS674VTTo6EdX+44ct2hFBreSxCT+c6hOdiPc1Vpu2KZbhfYt0+tT0nGYwl/btmW91ldecurDlm
D2y4a3yqWwfz1cJzOnrJqbKbImRZar1nI2y115mwoaRn1c2YGMuRXEbUskv7fhwt1uU2zY+VLRV3
ntK0s0hJG7EaONtVRuWdhyp6HSzv25LrX6dyrXx7wycZeZrurdEg+z6X7+a4CYsmYK2JqCVghjx7
m5eiw4lfVI9GM40/Vz3Bey4Gafq6PYzPY90oUvJIwD1a75WwQP2ACVLC6ceEvHjpkzE4dchylhlx
XvtkTcaIDhez/WawUvLLMZajbXTLCkbvgNllRk5E0hzEoq5rm2p4JrmuQ6N5X9OlbEOC7MVp8fC2
SXbNfEWQcUK7yiYW3w+KRJLmhmmNvUxgt9mtVjxcl2kkmFJLDOuNmWh+XBMPKbXaeZ5qO/bzKuqO
nbm9BiPOO99yJ8brWtG/QuXCR5K62sRxz/tht/Tzu7C5Yjla0xFXSvbJq5Sbs+x5SRkHRvpmotKv
fX4D8J4pprnO9N4Vjv6crcx8WtWQ+2+aJ4Jg616Yy7g3Erki6bJ2qMI2N5Wld26JBPgzE+p7OYwD
51mD+812mMCr5GftKW5xeyW2E5U6+dTSDAqtGNlGo6W32RFvaGbxD3OctEB0UfcAy7B6A0NNSDgh
twG/cK6vDmvrOb6t/FCIsTstiWn4mjGpy+zqXLqBOmKo1Pswy0KEbWcIKyjsLntMXBsJvZxUfMjG
Jd1s7G0T6P2QHgpTxbfFI8u3Lc4j4kuNca0oFUKnFDjONjBF47XOAce+2uNcfGeWtyDrNeZZkZqd
2sq4r6r4TedLBMXQMc2GW0EkTUVtMbDGtOMNGYnqk5SMt5s05x1e1jhyrcgmn88+713bW/rVSPv8
4pKvDzHNLsi7a+HtdDnUxs4pennWEicOutnRblVEwpJ7vnuc883dGTX1tSt5r7tu1uEU1eN9N+hs
oBYEX1nWmL5OdBknIF/cvW3Cv9oyv+lLH190u3L9BskBvbgyIG4v2GfGZApwhrTh2KlfSkbt98Qy
fk7bfydrC1MSIUu63hvwXLnevRVP35WNJGQgiLLEGL16bpv8J+IWgPTO5WEV+jubRL5Xk9C+j3TJ
+wH/X6hluvmMFY01pla5cPZpa0tCREPnYZ1ugIAZH0dZ4BfrXShGHkr0lNadj1GALCkIh7DTxzxw
25JyoxuXGxu+v8dVRbo3ids3Q6w/Mc9pJ4Z5Lb4bbV4ITDrpBbRuGtoFKsdkj28id/jOOsqy3yca
/XI/8MrUxulq57FFDIiX72KOc4mBtXIPOL8fsDBeBToSXsmwlS9t/IqRO8QSOwI3Ix8yjXJ+kAtz
yWggolasP1tN65nuQo6BoW/7PM7Thcqj2hee7dI92yaRr2kI8DVslhAHgKfdkoHx2EoJWUW7V7Q8
+Paa8khdnN1XnDxX5DS2ci7MY8fVIlhV6VFFqIsgK5qCTmllGQQn23g6jF6UBjQEcVCoaNkPnknm
VlhgpzL9W2lk+XFRxEOGFCOmgINzwKvrnZveBo9gxFw2lv3tCM64+3y21oNkzcduzpORzSL2u1Ak
I4WO9o1Nw75U0WQdDKtJPmse49NaUMBnfTacspYYoo4QtrPZuXWXaM619fKV4M6qvcRY8bCKSuMl
NXJ0xhI9k/Vtktm5KlVyHlxbIFcsNn8a/uW4IO3fNNJ9WlzG+KbQZkYqAAwq2b+XJIbv4MrL+zSX
39H0531aGPPOLVaKhLSNq2Pq4uihVKqCtZZ10A9OFs7lYB1ZaNm/LXMZ4TRym7sE151vFrXx1EqK
WoOzn5duclJz9cgdJwP4U+6DcsfslnfUsfZcfZ4TwCY4DjAZKq09QWr5Uru9DHEtzGEblT8WiqXQ
9lJuU0ZPh22JdUsSNRmCqpDLQ94AqXBkl7NWMB1DQpjLyWBdWOfnSWO+dFKse0j6m20TMY3pURVd
EjNLZp6zodtnYmyDaWyjm53jVRljK77noFuOY5Nrx8hSJAywOyHYoLjhdxi4f0npcupHPclssl6C
eOaJMLvp7Qy9JJwge695Ao1gvYMIUMQA8HAhYg7PxaJL3prNeACA6D5X3Cuha4y8kaRVE1cH5XWq
Ol36Gi3TuWeeeOg6HsPGkP3Z0N0fpRnbYVMi+FaxmfCKAYgyj8SrqBLgeM+WxgoCF8CEBKy0rOA/
8Zv5aVrJEB0C27oleGLtIRyX7ppD9VmiZET6a0h5N8tbxiSH6GS9HOMqhlHnrvdE/OJTXyXeKcEd
dYVNkpEqK0GwtNSSQo7aPikIrs+4Tn2z7swAiSuJd4h/66cZ3+FDFI2oXOviTcE4SP04NF78LlYM
FkL09YHcMHpuHakjMOrxLS3Fem/rVRyauJ+OTV4uN1cky4sqU/MMlnAJJKiknQdNn0CUZp3aRTYX
1tZ4r7ndqM8aGxpZQ9bPU5BoWnYwab4OyO5OmHriyUoWzJizze6mNbKyJ2HUx5YSvWZiZTEDIOeu
VwdKt4QAnChelN5Q4nVl9Doihe05P8uDJbopKLtI+KJMmXFN2rLzVhAufbJE+1pfP9GOQUhot5QX
CAhwt5R4xyVCqVxTY/pedqUdDiLuHtay6nfCWNQpNeiX2bDyHjfeJ9RdbTe7kC2iKbOPuVDW/eg0
6snmXjqxuic+yI73F4WqukpLztdmteTeEPPXtEM4xP8UhclgLgfPbmsCCcwDRoN9GMWE0ktjDXDA
ykGNpEMXpDaFqb444r7tjV82FNLTxGMM/mp1A4ILxb7lzAxo1h9TI55OiZtg28mn9mLrc7YfAUMF
nG3mnYMdwKcTTq5VabePECLE2ShLK1zsgchGZRvYRfPy2Nb8fo2ae8lCDhLSpY23fWWYlu3Wyvta
J+lP1iZ3u6q2rGOhufhxNO9bXzQjEXn5xca2cMTqZ+Ca9LqLKchXx4P3QruFvj9SSY194oVmN0p+
lsYIorGEkhAJGZorVTu5c+ukTA3ejTlwSLiCkyDluhDGh4cPvxWnhKEj+9hYE9ZnLTWpyyze1ewn
mu6VB1jF7SzvPBaW/Vmm03iwcA4fUm81fdnAwYkGYDoq67zD7JmKJeVscXIHzWJJWGEGJUZgf5qM
H1gOSFJ6ngSwkb8tkdWexmwZfbFG80PfxPNBz6afgzN416XWmkAhMnBGVvMpLkqxS1oO+wSE6aUS
jncsTLIw0IQSnP1OfXAjRT+VSPeMQ1m+TotwghmezVfTG9zTkkXFExcu5pLP2XuDyY/bovgmRzFv
saUrz4l9V+Vmttcx5IZmb1k7GGE1bkxbQK+iP03qSkKDMwsiq11P9pRGrsEUQF+a9uHYZ5EfE0RF
M+aIMSea6LnXUI6dtfMxn407e+x/RlXLmKgGc9Tp3A8spHLDbvCGSzSRjvWMsg+G2FbnKp6yvZsq
iClwWiujO+lNaR55MMA1yhMeAetBZFnxrLmEd+u+fsm8NgplWW/0kRWnWJKqfWOyZ3QwQE7pVjWF
DhnwU62MV8lu7qCkhNt7QF92aw2pLidn6ePAnO5rJpu8qczXrG21UFcFRApdTAem/CaAJ+LIO6cy
5wPjMG/H5u+Ei0q3fJp0jO9LpJUHYWQjbiG8Iyw2B42Ub5VqIrOtUG1CsXZYCybduqZdzwFemQDM
xpLK39zAHNXwS3R46ZZ2yII2d7qwM1adRd8FYI9RZk8VBKqd03TlIZkWovXT0gFomspjMVQkjJsR
0of02pClSv09X6EMCYAAo0gm424GOQlixviKU6DHrdyr0JLlQtqj0PdKDlQNiSOJqQApVlG8HJli
0b2n2G25jYs7r0vqZxzx1QPaMI5FmiejyQBHjfid+gk/iydVeeTv9Pwiw99dMkINsYK3V7MeoGE4
XndL2y67THJ4c/gPxxsTFFIg2QN9zIKzxo2vmNMzCiKNdHGTZdWeLLJ3zGoywXHP5H/qcVIlEZc7
7xp1dsyCPYOxbn7vV7GEBLiG3dqxe7VrhHOsFQ+mSmq8jL3TaHdRjD23ni2mahzMO1mPn12DRYhl
Q3Sga3vzGHdLcXK4Sg+IFTwHrmoPumqMRyAqOGXWTqfAjNLDZKsq1Azd3scR8d+xhyYlHcG3aSRR
nxXqix3n475J3a+NNPtDyVzs1izpHBJVF5A7uHfhZiQPykrHQxXNxiE2tlcVvd3eYStEiJ3Co9sl
TUnZ8zq2bXU08d+w/5qPKcoleSR7Vp1AZNj3OGy6IBJTc4LjYWMVGfO928/YlhJsDxHe7lOE+dtX
ys2CYQFrGMepfYzJD8ADGuqQe5JTsS+MPYHldQ+woP1Bcjv5pDltGdjcqNjeGWVHadhatINsQNRa
sV8TRhzTIdHqgJcZ4fOO18dQCEiqgzwC1TbvSOc3fukYDAGIU1HNkei5FIQE9/FgvGZJo/uxitwd
Qxy4D9PK2t5Mi3CvD8ywTczRNn6PO1M357MDw+lA4LsNa4e1habbE97JWW1dgUPbkcqt7tdcn4Le
YW0RO++MW4Ld6TjFvNdh6Pxc46w4cdAO+6pkYEe+aTkrmTHT7SPqCPABB37IiODj1itanRfUq6W9
CiIuQeFoFKXCns8YnKpz2mnmc5NwNq9ajAnKTfT9VHRvDM/BDeZEU2JnokUoaqIgq6msvctsjHhC
ZhwGmSmfHBMmHBPOSZO2LxDPVLDQT4XLrKKdhoh9iuHJPk1Lu+sMyb4ArQZ5QwW1MySO9ML1Fszw
Zs+Mj/Y9pyv+UhDqu6uF9mw7jAc7J9LBGk1EHyO8RbHusCLe7RhMrc07eCdFxqxzwklvDHzRa3vb
Zvy+x2ZSAvXO8nNK+mLDBiJhCojNPgsT4mNWDGQ2ZaN9iegY7syW2STgb0oGmvudmHW5b5nVPans
ppeXTEntzS3mjQ3QeSHpd66tUdtXBpnQNQ1+XCm05T4xsmyvja46dN7gnObCGZ6tJMKamOrDZU51
eejYE7GP5nL0s7Zp+eb5Jj70C7yRtGbHs9n4Y+dwd9hDepkqRwvGgrCUknb7mmZ40NrcaD8NTekW
NMQuZC/yx/cVSZzAzDLha1plviDDgFRxKAR3JdQi5AXoI6Uo0jAqcCB5EJ76PL/NWvelHTcVYFob
P0tA163m1N45HoOT0p3aH1ntjQ+RoZoHs6KddQpzOrhr+qLWqL/g5Gt3rMG2YYJEMySBOFVO4DDE
DUuTUkcOcfVZytL8hfHb7blTvJjosoYvy2Xs1luVfi1n7zv7z+wD7A2DwVROWai3XWDN7NAypnUN
TA68gzLVuJ9o7H3Grvqu05ZsL1xgirMy3xM7B3rfWQI61piwSjpd83jekeGpH9qhjL8OWaVdB4sq
q59X4evsccScbkU3QctIp5wbj52y64RN78zLGCLEQZyMrF+Rs3XpCZhcsU11e6DB65eOW/eh12uC
fVBvXeyJ9ZdmLLFpGW39LBHzJMaCCAMFegUvG2Gl+XdX6ebJiAif2xRcOxFl4zFKVtJgXWp8c71C
/0Wb+NXC7H9Ff9O/efOqXpRdDRqvrNE727Gb7kzTSZ4aZnEHbdKfpUEutBH0CLXj7g2vE1duvBfR
Ve4UGNNQPOtDXRNFqvNDN6wr+0hIdh3yBo01IAZYE/qt64VSh3ulAH+4G1rHeqDL/MGBODxEIjX8
cu6f0BCTY86bgOEuZQNca7kbK8ZjtujBRFjKJsPUAnZSwDsQ2QgxrnZ2l3fmD31K8wvtJeoODKyH
Vk/pSZuaaV/HGDFKJDinZnrDfgIx0CqSwwDVviYdZWh3UEWtwMVuG3TcKTdFXJMnwxrppZkBkFul
plKtuCv0ZfwOVa1kkhBbb44d6agPxTg/pK2thbVIiDgIhwEHK2j9QmNm3TEYBa6WcO4bi6f/WiH3
+EQh8iczy9WntEmaz7a0+nuRFeuBqmIMjM7rv/Zo9aaThvk3zSC4CpdoPCV6A6FzmkkhpypKeDsR
Ce+NXJ6YMU+3HMoB+bJJeGdOpBw0XZt8AZLBGsp16C8T70e/UWsVENzV7qsFRbgz+qMJXztw0btC
mrGW4ZQGQssCf+JXtSku9Vh3h9oFylMLPaf+z5xDUbbKH2JzmQNiZctnmLIKqmTDgBaEJGEP08O9
7PbGAbSyu6sG0QfQJd2f2jL2e7uKtnc0PZe5/U+ZVhoomorvK9DN6qz+FoneOBom+CmRrWcUwtfZ
W19cVf1wSJFhYE1cMZCyykmqMx2pPrtgEapq1vsDt2p+IBtm+NPcdzOYA12+NJohf6jGXNKgj033
LsoSQfnA/KpK7YKXfhbfdayzeFzI76JvNc7ZtXfLBBXSNeuDXq/aPX/TuiMaiA3bLJrM1xwXl1KG
XZrVhuRmaHlGPBcqFj1EzXk59PxEBzuKx6+JEupuaermmnVINKWBjTMt7DwQaIRXphxrHWY26fDQ
RYUMMq8ikO142pfKhuHDwBnmAkMsHzBZu0+RkPejUaIjJvoaAPhKQldLkkuECfCsJ3F8TCImKMPg
NnQ0TuZXk4HsUmbckeghj3JNxmPdLDQyssieaMgwvTZy3M8eHF/LoIqWkemFSsLDIIQHL7eAXBWP
nAFDzgZaqbtoc0u1HouRzQRka6j6Y5n7Y0wA34GIsBuyyA7GicnSDDLUd35ExaPSvo5NvfAmT5i9
iUbRbnvtL+Boa71TsQTNqEzCse1Wr4kyznf8Gt9l0+o/GHLroDB5r38a29INhyGe/azKwTtl/UTn
UMCp0JP2vocLtdOXyQw0Fyuc0znWxZmd2ZeQVKn/mJLPXfqDXtsMplXhet2KtM4r2iCNGV0INBpf
r1Gd9H757hoJbXaxzlQdnPBEpDKcqwA8l7fJAJtN8BM02Bh/4r0nX6ItSMD8NfvCVTfevabomZY0
OBYykdKvqQxBkwEUR/t7bjvZTaAyhcWcwy5jS/vTMnjWa9YX84vWWT1wy5kZrEfOK+hGCFhFPbI9
p2eE7GT2qwVhltwz3bNHIjdozNG8rAAWAeRpBPtdBzGShogoY+9Qpas61X0dQee7tkA/3qtKI77e
61lJXG3+NkU84DsA2/3J6+yRUPOUid1MEXIdxIiFmMKhNkFa64bd7k136o9aBBvKKYfxWLCp9Iy1
niRr6ZivS25YOmwASbHiORMRttoKhL0kF/LD+jeQ1FRMVhdVe6ucTfBhkwhmYbL5kf7l2aF9gh1Q
uJdlsHAcAKf44rFVk+Z+IcBtQ59rIz0KaCLgoyWTOrNv0UR4xHq/Itf6Pbt592RgSeNNVX/gr5kP
iza4e1uP9C9t2TAe1yN5VousP+WuIZ/jIqHaVwO5rjgm0Tf1b9FMKLizS1YT4d0NsCmPl6Tuyr0y
+gJ3fZqctVXyeyiToslBuSZfOrQWjLh6yZ+JS6sfKIPuG2sFFTXAPP6q67Ta08gTlpuN7BP7XLyj
Qbrsbc62fGtLP8PAbaKJLPpwjers2UEpfUJkRFIdNYIEO68yzAyTOrFAM+I9oAMsBDCRLo/Mw5Fq
9W4Axh2lKR39RFswtoRfBqegSlw29kXd7L1B6KHL7GMIDU0sF0aDa0DwDNFukMveEvkVJMv4MGu1
RdBF/CgcUL2eYH49ibK/iLVQp5XJLjJUtZlvNOtdH4oNz+GAzemttyXT9NBJprUleKP/TKj7d9MC
ug5oDHidYsupl7sEKOyYknUHTJ/Qrc6EeHqN4U8VR+pTwo3zRDxZ/WAyNwx7i5TbDVERmz6Py2Ec
KvwyTU6Kn1scfq5hLjuIlMmV2DvUHGfVTzmkkC9GlXtHrnb3WDajSaB5MG+pzsYryukHArzq0aJx
a3Dg5OMhGnhUVxOjCEWwDt9VNKcqy9vQaI+mZkExJGOUwRihoijqBS693oVr3hcMRx2jIbaCZnGX
liYndpMUZwHx84d0GKPPiyYudmXaXxPAXEQNSEbX+Va9UaTsEQIQ7JxYDxGIvXNv9DIYkZoSuyWD
LQcgsHXLcVJ7NUPBDf+KTzGNedQlZLYHtAnza0HbZQXtSvHekRkm2sxpQ3+Tyta33Wl5qeu+O5KD
Z+hg62l0KBLByL41tGuWDhixnAT6Qg+VfbLJ2VSVxbWIxNIfrLbPf42GjF6jzlwflUrtFy+DP6YB
MGfuWKM85M7TJJTsfErP7g/mtQ+bY/6ylm0xs23hiES4+GgkbHRJqt2Km1vqmPcOqvAwp6E1FBer
WR6kKD/3cfRNx4VQ1WP478a2fxoMN8uzQb7C87Bu/sWM+s1gOHqNzuaRKb4l/toevOm/dLljqSbm
QVgPrysqnfxg2k9SAy0fssQDW7twgS72H5bu/PPPh5uF6OHyBfCe/sMfOZf6NORm9KDPOZsJwMRr
4/7fr5C5/Y2/G/820+xfQQDDIQ3A7/N3DyaM+MWK7ba5mkZsMFfSYMHWuMoueduTu7GLjtSPBNYp
YdaYqP7XSNezALrsyh3U5T+H0V1pWcdEP4/xAE96JiE7yx49Wo+HGyHz+hsFASqAA/HC+MPdtWGa
/vHnew6WLdsT7HT68Ofnpt7CcSmaKzLibiwfuukA2pPK9QXaFQAgHqek+4Nd8n8uyt8/dbM6M4gg
kKI7wtp+uN/uK12LY4tJb3+N7a4l3+QwMM0M6iksFuv0phtMXsDM1j5bKtCMVLJdIcxnO4oOxm4r
Ffxae/MzkyfrmDKa396fQCQFUIOhJuo0mNscmbDGp4QByl4zIM3rlgVoqVc9QO+WfDv4//VuoeHz
rZ76DX10CNbCQF/yulNOlxyUJthalOeX0RygsthGHfBdNdwXrXOstIWpZcEYBG6Ndy7b8nM0OxY1
GonLKk5M6UsD/xGFIAcg2cBDVK545uoyCvMh6S9sKan2qVNk154H5NMyDO3VmbhLy7V5BgXbP6SG
3l1K4NyLezLqCGvTHMNJwtNzrOuZVPNUv1NNeJAMmu7FmTS8Z/HcBy3WjUDpmXsCQ3KmSN6wDun/
I+28diNHsi36RQTIYNC9ZjK9XMpLL4RKht57fv1drJmLbmUVKlGYl8GYHjFJRgQjztl77bzfKzL5
ZKzax2DOn5JmN11adgqzQXP655B+BDXozoSYP2oFo5HT4CjZry+6CHMZ4Lov8JoJyH9VcXuBobrO
qCSVRl3f5bPvdWi66CpB6XEsCj821kMaT7ux4oyZYe1a6YOZ7h1n9Asaoho5LRLuqmwVCKQ0vYVZ
mju4RelqxMm7Tz3NbBZDZuHy9AZ9EfPPXAYJqB+kO7jj4nAweLZJslOUMbqt86J1e0vrVnpeoFRM
a+/TNpNg1VfXWilXM5sJQOJhDAWNlzDFcqn2+c1IhfETIj716IHWWrGI4QDQjkFwSgyFtUOqM174
QpRrErOAXSgORSSwDks+2JRgbDbpB8dsP3A76EcnsopdDbaLfp0SXWlTTqKALiwsHU664dTObmSM
ayyInqose1Djx6jOx5UKPwpeSzmijekMT65Hm9LrQjPS9tBQt3S1xsPXh7fSTBatPdJHMKf3TuG/
yxh/wK77mM6IJQq5JkiMHXEAOIreQNA+ow/n62lN8aaJx/xgZM0rzZPwARs/dZ4YkRPeCv+qbNTB
jaIqvCzh361Ip1HdqW9w0wR5kS+MSFcJVVHzY6G8jPVTswyFmDbISTECVkHwYOvFjVLlFyHHny71
0ssQ870Kh8tFyZc/Zpj1X6vIj+/8si43k+MHu0JLiUXR2uDK6Qv7gr0DxT1+ASEWXmIMHBKAnAPP
LlbA68unHE3iQ6az/5nqbaX1Fd2/KNNWIZ4CmkXWcFQt2nl+5r1U4/Duwd75oVS2t4y0uZlIqdK+
UhCVICM1dLp+PoUTesVLbAPJjlpxv1etYKRx1XLsr7MW1C+Os01VtrASRO1G0Fkq14w68WR3aEtT
yb5gwTYFX0LlhPS3QQbSpHQ8fU1bR1wG3ejvfVP5KBxBe6TOPn0ERm6dIGzhJ3hfCGmK9aD4Hbq2
ql2KEX/2aJVfY8fRE6wOBW6AvMs8Ua1tUhSO2xmi3wu+MLxqQh+UTBP3tuAg3pvDG1S68kOrCKzw
YyvEMpxJCBtOdYBFkq0mXQLlzwkGKereucjrhMO9U8L6MXBQjkKJKf5j6ExlQb24mSL/4s/fyZNP
sQOpB3+eAf2STiPOrxONv1bnRptFOJwYTaW14r38b3//VOIvirym0JMfk+ToUOwqNn/++yemTShR
2DWt2V7IV4Kd2Ml3MnS82iOBRLsxJu/QBP7GkO0+6Qj8qbH5V/Q0M5b5v7+mBPApnDl2lP3X968k
5EKv8s1GuxFBYA0r9GjTtQoG5g5Ql/Wjsc36obIRdWZo/MMz157fxz9f6Dk1DKso7g9Ji1I6unXi
SFMVLwb8hkq/zDZhv1KTNVjxP9/e/PO/X4KIWDHvb+cIV/HTNvSvTUDWssSPTedc4eIfPqrJ9epV
e25/du4iJzuNKU1y6elcRI702EgUIqZnaURndjTnrnIyuqkfJREpDs4VR5+pv/Kg8SCIbP/KhfjT
soeLUvLEdB6XUE/GIIK1aYY6hnxsw3btD315FY2df2akn97LnM2Kj1KXpM6xPTt983Ws1YWqltMN
TWYfOuUYb+IQaLWKPGIPES4+M9K+70BtDSU9EXWQNH7OLbah30e51vuGTbsjPebBEyr0qX92amqP
N6J+9sgjTBFz/s24gySjYoGEmGvM/2rgFv1+wbiZAm0cM0GjO1ghQSNdRw0RJCp/tyT9cp0Td1aP
S4jaQy4u5dTZ1yFEtJWSx97r/3Y3J4+vtRN4dSp3UwC8CKjkvSuo2NvxzEM7Xb+FbaBmImSZRcFE
TzqPmn9N1iHUSyBAQX0Xgo/6GZ5V2WeG9/eBx1fBsfjzGo4yHOqQXcT3S2DF8fRATTxSrxZUhimO
gq1CbfDn5/V9YcNSr7GcihmajFTOsOZwxn/fSCbBm6llnt82wp2VKJY7njPZzgPon4VtvoSusWTa
pokMl7d8shrgq5Y6Lbry1mNXFuoFfL99NWwj/l1vWH/5YriYBEaDVxyv4ezt/34/etkm0i7a/Fa8
0lyvHv78tE5fO3+dRQBDKicA1ZLGyZKj9HrjTJ6a3qbqjiOS+ncFAJ4UflcVuA+eGryn9snqbBiD
hElhKLdd7yzCIx6OM0/n17dtCWa6KTGfmYghT+Z6GfZJJz3NuF2P8SNZTihusr9z0tMjFiZmIMNh
QZl3CSfTPKB/osP6qY5WNyJqWXX42ziG/OV7EAwpvCL6fCdUS06GFGRMKbskrI/2hiw9qvb/258/
mRS1A6RTmf+83q2tTSDWf/7zpzMb4AR1GN41G0CdJffkEQ1l6oWq6IujSoZFgwasU3EbPKZo7v98
oZ9W4m9TT8ySKgzujFjKVafs66zIRA18Tj+aSa1zSNH2lYHp0WjQpOZtej3LDGkjHOoa7980sPXo
H3FF/V3diSFhoRrRWNHmtdI+LarEhTTSuhy6W3/rKZtM+dtZM/95Vi+m44wlOC0IakoZoJsyuluh
Tm9GYTxDQvrzc/xl2nMFEptZ59n5ATw4mfaJVgNPhCB6G1vDljCU4cwdzC/822v6Od/5QjKWCR62
TxYtcqOQL7Ns3SWQ8pQmPtA8c7ETLQHv7Oo4X/kKrbY/39NJHfWXjcYp8gLFcBT0gtQ2R1QgAmR0
UTnmohyDj7ivkR4WdKsQrO2VvD7AvT+eufz8zP655/+/PD54m0lATu7JFB71sEEA6dMFLKs9X4fn
lmwyHZ1NF4ah2wFapfaCkW0szL3ZRvcKjaUzP+F3Wy2WcXb2rLiQYE72CmFc6VpDE+soFP1qUJrL
LgFZiabsC0LhM7sVSKzB2zBUl/lguEYVQsxULNQw0VukmFtIz4hUteWQ2ktNVAcEwWfWod/+QI2K
oCCS3VZPqWpt5+MbxUlwTFKm8DQguXCcRSNRVGWYmMx8dCuzecevcWbv8dvBQYNOm5dyjZSGk7dT
F7UWyyhJj+Cj1/VIZ4AoYCqxq9R4YIbp3atdXyjDmYXiZL36z6D492VPFt6R3k5QFQyKmV/KQlF2
P4b+dfSPsCLdcHj2PBy09TVKHXyo/w3p+Ba+/e+gAOf7NPz16idfR5ApORa3ND0qMb1U7LGHxCoJ
qUpxUpnpDxIZYtQCGVWCAO8E2oR3mrufSWfeGYm1tHV1XU7WBWnr9KeMnVRpEg9agV+ifIcSqyBS
UG8MqnNrrc1WRc81qim9sWcJB9XMDTC6JV9Uew0i+StPMUoZGSlJSAF7SrFahjVIIfsvI4Fl9jEF
A8C1aXrG9HKwYyRHdl/g6axdIMfrsclIlmLA+KwivRi2Lbm8FHeSh8Tz781MvSEEaolTfVhgPEK+
NJLIk+3tUlvJsbwj/GXt5KhKhswm2jM14xUUbwhY9OYkNmKItSnFOy1yy1xsKlN8dqV8w+uF9RUq
epXqy4ryGtGXs/AF0TUQyjKsyTerxZNW+wfL/oxp8lOsfTTlLOZtu00xMd17hJfwbTX0Vt3FmMv7
gRCdLCpXOXLLZYfHu6j92zMLwfcP8n9fPP0c9l9sVMXpPGMdoDZJNfGomvYNLWSQZs5QoGNS9oMP
WnPEI5XibzKnjR5NB23wHoKwX2rIEmi2vWWtcsThcm6FnFf97yskUle6TT93a9BCTpYnPachHcq8
OMblh8EBkPck0a8oZNRFawc5hTK+Nd293s4k/82ZR/LrXED2RHMNyClZ6/y77/toFTVdZ44xe5RO
yQ4TYrA1maHVKmzkhFB1UL8A4A4/JqfB/GFVxXWTTD8QVwT7SVPVlZLo5p5Qkea6KkdMayS57iW9
h7VKwsLHn3+r/h0UM78+fqtkuwyIhk35KWzCxo+BQtPIj5WzC7uPkISJaQ5LBQLr3EiUKlF76auv
aFcXeXmlW+qPCvqhMWUX1XDtQUTBcOPq9hvJhssu+xoGBqZCjgE5DaSarwzQEr5+MQB8H9T4xon+
iozyn59PR5qcEt41xZ+TtZbExIKW2lgcJ9kcvDG+iUNSoHsaume2Mb9Z1dknaWwwaDMC5zjdiMF7
1CqBZvCYJYi0adYEHyh3km2jWB9DNqTXoSOHy8hEB4AkHZtBOMgze9/fjCubNYwDGjspylwnWynT
CtPea+viGJaPY2/cEmSCCqdcIDN3knepJmc+8r9+Qrllvp8Ubgwaa3OY0L/Pt4rq56oR83D9zDHf
ZT8laG4AAvpWE2yNfBAPgKwBMQ/azMZF2vDnsfnb29XZ9zqWSi/ulMikqC2qwTIrOEmoOLnpbUIM
zm7DJk0X3ajupJ+5rWOemb3f96s/R5QtJDkM1jwjdHFy07UaePRJ5occADetqVBYw9/vEHiw/1zj
56T8VwVkTiBWpq4pjlJsHKQUzShJuXhExoyhbnBJyiZabje22ZkBNM+Gk1WRKilcbQKgKFyd7hsL
HXa15tk8Uc2572wNtVn3MKHB+/OL0369DttxkzI9TVLqzad1vzJEXS0yqzrWmnFde9mDQk7ygPXY
p+qDz8cF8HQPb2PXyGqd9wDdZbVC29aRdVHc9rF2ZiTNC+73+/7+e+aR9q/nnfSQ2CfbrtiRXRsE
qA2MHOTWC4Vs+z6+//Pd//pBnC9m0cKkUIBP7WRJGqASTfjisKSF4U7N0be3zY60iy16+zPnkN9c
SgPwQ+FxLkOqp2XvcGT9G1GyHdswujON3DnGWuGs/Uh8+d5onXmKv3mrXG1OEKO9P8N+vz9FmMGk
xXTNfDU2W0W9VoHwp+LMovPrrOcoSt0OqJyK0uIXIYeDTbAJhvpYGNWqTts3AjoPhm6zCsSrqKkv
sKicmRa/Tvn5koCW5klPrfpkyitjZZHiyCXjqReQNDTloJZK//TncfHbq4Av5NCkEs12Ovl0B9Qy
lmEKI0V2zDp5p+vBmWf3s3V0MtCpuFPgQZwsDWyC318RonKJDWyitpN+VSJflv2IkPhjsDkCEhNI
E15mxwnLWOQEZ0bH727v35c+mWM6Vh3ftuf3VhMQpTWoDQlSOzPgfzME50oIXz8QPoIj//f7ywp8
VEjcjRur60oATLp5iVs9PUwhkOs/v65f5xY7Nzh20BQpKP7yupSoc+rRjMJja1gTAw9Zd6BDTRpp
Y7tFGU9nFs2TNQoFnHR4a4ijVEGp5HTZILnR1Nq8G4+dBk5WydJiM7UqbOBkLFaEWLccKmr9TCv1
l4uiLqZthhEbRsAMmfv+PL1EJHieWutoe3W79jSHA08wxofO6K31wPPdx70Snxul81/91ygFqqpS
fZxrqaCBaMafrJB6SekkGVTlKNB679RKI1OpAQXR5hpgodrXrhUr7J84UMJNYqu8t/16Dtru4vh5
smJsmSIgacBp++QYFoAyUiwLNyRbs1MZyG7LkRL8eTCcDG6BYo4KE9tkEPIApk4T6ojwcSrfSPn7
IIbMYNOJuz9f4GS0nVyAXf73FyExH9udyV7HN0kRIWcGuvuS1ApIXecAoSdz6D+XQl5G0Y/SGe/g
+6X41KLYKQmXzicMDO8RyYzDuZbvb2/nn2ucFv26mnwWBGL5EdOOlE+gGNDNeLp+ZjmgovLLCJ7f
zD9XOt2jWupgjl6qE+6kpTl6a8e+SqK0dYeSNkCNqWjXM9yuYozxh1qKNyrTykqzEPwYZRW5Bcwt
ilL8H8Dn2buq1JAYp/WsCE6oYm8JkPAxaUplgVtVwurxM/sr1DJzm/fWC/QH+sDF9BkrinWMEO+5
0VgS99wGFkXhUDcacCPC2WZpApKw8uNVgPdoXfWgiVhCZlF+oC0I+7UWvtET4Is9DMvhQ4KIYwTr
5+K4LTYIld/tpgrwjWr50i/DV4Q5Hz3eglU0lM0qDWsQWLXEOTb15icSOA5rIoY8QHF7k8aA7QyO
NJB7ouBIKN8+m9ItuVDq0gZQoGBBgB1g1sJekqIil33ZFvetilb+EhwBmcxKhTwIewoYhlA2i1BA
AxGx6Swcrcxcy4DKwHrtgIOBUhOLwduaRlTciDx51wkJWWEBsF4sDKlwaGOCusugvfZJCt+yAS8h
2mtY5dSmd2ubqJE6ZNVR4xhCSkh/QjEb47bWu/qgFhg4s5YdAKScYhcDwV+IsJRbTfPyF6vx643R
t2Q2ClyTRCuhMgp0a59pLcFjhKCtKoyorkWkqOtV3WstfXNJgo/25UmgE6Iy+oexNAVG6HFoAWiB
kBrJ9nKnadaUV4WHicbWSUXu2tCdSl+DQDz2RP8og7HxS8BGjpM1D3ljSjcmPwmYHrCui6QPxIXw
06+SqBoE5rm961rC01Fbm+tqIiG9zfCy410RACWZ/X1oD69EKIIOwgi9Um3PXI1ZqG8LiRcQ4Xl1
Gca2vU/7qtkazkirllYnr9LUDoFf/mBckMUmRv3Fn0ysMALCUdf61q5E3brwmzFZRdX4IfpDD8+8
y8b7kmwltwoomhVB0F15XuFtjMiLiHiYjO3Qjh9IyBUctDbvw85K14TTAKk6gbJWIGfcWJoWrew6
a3a1iciqL5DhhhddvA/LBVR4TCQtmSe4YcUGGbW/zepebr28hecF1AKFPek0O6+X8VKP26+qV17L
OWkJW5u38axKXJGeTtWvJvQF3pb1DEtmNBfETOMLDulVx0M1beqkspCN14RxwedyuzBQbrI+tw/o
eZp1Y0SE7wj8C20bDocewA36SSB5TVD6l7UlPxVHRe5uEw1I6Dng2ATztYyt10GLqFGz111mqL/X
CT3fhddow04LST3vAz28JI+m29We5t16BJbu6iIH/D+U+bUzYqV1JuiY2BYBMmYA5RWBvV5KCCwx
fsVVmoQa/lrdvgobgo5CXDUbOzDeTciZePQQwcWl/QN24gyQl3JpxwIPS+pxviDl74DdnI+e6l/2
IC52mWdTb8UJSgkkuLHVbnCD3M4e/dS0Fjr/ca3L1nAHoHXrLpoICTLyifIkSeB15OGjUnqxLmav
rVFkhVvOWWOhgyU7FLNdccAelCYzxy6lMIXK1r8w+Y/LsIaJFJAlDmqtKt59BScu4C/witJSKE60
5bhsDAsVvpkt/HoOH7DtgPQIP1nqjZ2hpI0H5P8mmEmbLB2l83M3aFQT701TH0yP7E40gN2y98v2
zqdAtm5m521bTPk+sNGTdxnYBzOfSlz3E5X9uPQW/BMe0WqQfNSgeInaUF/GIzlrbR1KfnLF+U8H
pgWrogEih248CEDJRA5RH0QIOKs8RMM3QRhbpwoZ8xSe5Y/UG0hcwj+1DEvrtcIEupRh/EEI3WeB
wYfeQvTRGcqTXrTwFwedKLvUAzvHjXa0Dxe8n3fDoGZjCa9Yam0LslWPIneCco22swjuOFXGC8+C
KpM1yn0VD/zM0kzQHgbIDFN1Qq4KustvUuZNWuHjtDN9Y0KRWPQlG4dOSp+eC8yjrBtRdIExqB/4
B5mJSTjg7SUtCsyCmjyEVo13iPi0RytNH0zUmk9tq6SHHsvefiTm/OCrtlNiiwUt1c46V/LYkgW2
NOVd+rbjphkWRqyGCD8dH32no2Bn4rjvaoFj7jPf+pTEM3FvcX5RWw7ksb5WFmyCVWrg9YDHnCOe
X3V0V80i2oheylUXpfAymCdrSAnmbdRq/QaBUX0J/Ky5KgoZ7auUtXfe0F6wU47deAh6bK3GF4sQ
YeQkebDckWrTmQ0C59iO1kXnjBvQLsOaKCiwWkXfUjzCKYZxDDun1Mcl39ppL7qWUN26FndFFJgd
UuW2hZwNtnITIszGI+REj9Kr+aqL3MjelQKoyQLQF6YuWfEw1d4/RsOM5RUdjj2HJpeT229OlDUL
uJgwQJwJ0X6Sx2CNCOtYCLyUoEFlfAG9/9mqjRejbR9HAypMpSfhLWxLArtM9oBGx5bBNEeHACmm
fdIq/o0RwhxwMPgum1rnSD6QM4fQb5iRPFWKFSnUpL71koiXMPpGtc8KSe8FeQ4GMN+/Frw1eg0g
4q04I+uGLe66SbAeZTO9Bw5+suCc5S0SukpLy2ohoARZskiIUNkPlhzWotKjXY0376qLJa1GX0Kk
9eRnWtLtqjEl7tWmaVa9ltjPHuQp+Hppvk2MOYQ2BUFhQ1xwab6L5xqYGuQjtGR4bibjfhptfM+t
jPDP+Fp3m8InYsyr2aUmMS70SvJVTCyQQYRcsVbNCt6qQuxmjuQ6Nbp4S2dkuibWl1lS67V/IU3y
OCMsoIdxLpvCn/JdvnjeXd0kcuMbtdw0KgiwBIM6bqS2eMzmbLc2Le0lP1VbKwjdNk2Gg3KZK00F
nLlzrvGiM47H0nm3K6wOdkUUJJw25waOrr2Sao9gemiYrQmbJ6DNAUbX4lFkSvNm4j7Em0XIHMzF
KTWwXE4s9iJuIRjIXj1qZendE5sGa6Qth02caZ7rO9m4Mn2aak42sSp7NmEuhpK2m6kZ/XsVjslt
NaAc7PXCZlbSQwpSz9qRTOmtOE4W93K2aIIut1eNwgoEmImu4KBHa+TI9iYkKo1Evw6/r0N9O2rt
OzOroU557CGD3u5z8qDKTx0XERTOpEcfi+8+0cxPVdICKzO2tHVFl0/lG+wTtxbnP6C0Gms6WeoC
JahchxEppQVZ2tdq06E/jhxuGHV3nh6iUGvuyYB/M2u1ZgvUfowDfLRx0KvLrhKqG6vax2DMb26g
vmYWAvtcb5NxA+ICoMcYbIeBTg8NKZwUNmt7UQbaVUBDZqFkrKh2E07rojLoEOCTXctRG+68YSyW
CpHS/IbkoUcDD3Ijatys1MyVQLGart8LNbhXkcuCOuZsjh9l3PQlIUA9HIqFOvTtBiU2TptoJO+Y
c/waUNuwAgWXYBLwkhXSMaxjtQ+RxmbzexgNjXNDlDT7MEzKW6NMo205mPoSEFV/Cbu6eeNhjxvR
xdjZepD3q8j6eUoua26bGE7ikyJczrF3j7UcpzsWxU3GERaGog2Ylr2HhqMgqA4i0tqnJrfBuqJp
dp0isy/RsvtrY2LPpBdmcwMhi0OACt7+tY44cKzjauyP5IH7FbvUrnwhKOhiGIxXPep7/YMkxF67
N0jrJuaPcKpkG4Jo89aGWuWvuGznwRh3kAlqXcfbbnSr0mzmQJ3McJZJOwArlfbQDY81WKRLs+ez
3JnSWqRY+3dGg2k0tZzgJs6kuXLsIt/GU2guDE15SUgvXaRl6KynMtXf4lLj3EJQc4gdEhft0g+z
2R8YqeyiHNJOsec0Cy+B2b9MGj3eUSsYV10aBTdaQTgR5oDKugtCB7hlJe+6Hh+LH9D5Yq23b8wQ
A45nwQgtqxLnFeRwq3lBaogekl6HvS/Y+e30TgnXJWSJXZTQdlfYUruJXhdu2PUfwEjIeg7IW3fq
GKCXBD5KUSsF98yeRzVjB4droe+iwnpyUP+Q0F5x932Fv5bVbJEF3kviNdlSxlIAixWRG/fzOoif
dFGYxHrD7wQgNYzBZdpYEDiF5aVXKYyqyHUAzrGrtxV+qZawhwFYwnJpROMlCBiwbVpkTJe2VtzE
ZfLSwnDb9iZezEWr47JUEqeCnwB9xxrUyg3gEKxQD6ZrMJZ8GiDtYohkdGKjDR7ZBlA4Akz6YQb+
8G6pXncz0qvf8gcGaDlNcAWbEUmbPxka4Ger81gQtPy5SXGqiszW4R0N1lZMgU7SJ7QvthzdToSt
dR17FZM8m4GLHbELoL3K1K3qEQCP7TnX1K1gpxn1i29Zn0pCwVFwAtkPBLU9OcJWNtWo5G/O6AF5
oIvl4i0olkED/kJJgwYLpKfQ9tQxjrIgLA2lVLYY5Kh90exbqMDo3dLzqwuzxxqh6kR+2ShVFgWH
ekHuN3s88IXKRvY9sVwmSLcbtR7sBcwesSKNXl0afjQR9wrxkKA1yly6NS0h9WiuE2Sfjg9IpMhB
h2sEZpNAS0BwKPGrRAH52gFWHwxRinRzp51uhDGK3RQCfATXN176eky29eAUlM6qaiONwr+oagPT
fWrYgP/C9jom75kwOdG+Akq3D+YQKVc9PkbeVNitUzD/zwHLDLHXTuxGQwwkluEkbtjUQt/IA7h3
Tt7eQXr77PqqIkm+cxZ0xKYLEdy1yZqYv2jJ0YdXIWLthc1rx/rCnqdQjGbZtzU94qawVgHXc4Uv
jIXWFBz5MMrGbhgEsauOtvMsc4KuCZi14h+TZ73hquoffJHlu8ZQCANQ0zEPd7Q04BQZpQat3g4a
8yuIjWEXV4PuekOUrBKVDnNReOglNByuq5S08qu6ER+mrit7MHsDYfKdwGKBo495FcIq6Jj3EwEO
8CXM18y0mq2e5BRILKmx9aswmOc6HcYsojmHM/nRUccnCzMS+ypSlh3ihVeOkigbqyXDL04HcHkZ
u1V0WCCR4hwvD0kFzDvgKhh/axAJ05HSRYdCDakIrWbzWu9w3IUWjb6oJDMgTNVgG0rP39plVt0G
wrbuuCl9YVoMy9BGNVT3ryDJ8OtJbNoqGyiisRNAIU3Xrkjulk9tWISrkbzX1yYQ4sqJYhEuytq3
v6YmIV2N1fTQSTQ3SUNiNEm9T5jHUEcECil7LKNuI2GuZUkltrXT+S522x9TFXcr0De4uW2ddROp
4zpyLA9HXPFjgAv2QGkJlA2ZaWsK9NDaJK94HEd5m1nBwxT15EsqKowm3c5xpY+pS81RxzXYfvbk
0C0LLS62QVtJFh7enhq0YpePRn1rdJlygEliHeAoB1cWEbjrNLbj1QT9mHptwW1o84lfeXFyPb9G
ZMgutckqinqSsoXvMS2Nd74qn0S1QL9CBLGUI6b5RhkwnPWG45qzVMgPQ4uPJ1T50uzzaytUsDJm
UBky+CH8PjMgP0OUK1913mgcl2ulzQYOhkb9NnVUH1GLsq2q+7WQeXrFjrB7GjLIWXrlBQsOjDks
Q6PaeGkbz3gSDgRTYcYvxKf56yzrNFeMRrriKENogTpiaS+aJNqSRO/sfUt8gfpAXVdM07IoDUB2
0v4qCrWEu5zEe9Za4xLtUObKpkcQ5ft6dVumpA3zPzc4+CoJ8xZjydrGFrxUAHivC1yNCz1Kf6B+
DZi21UdA/HUA4kDT92bG6G8n7X229S8CtaA2B0iarTT5D5+xh08trw3tOsXWvwKhTSFOdrrbNjNM
NLIvrAkosI4Ic+/YLApUtFrSjmIbPgVgC7rfAL2UQHkkgVo9droWHKtazy4J97aesUlSmeJEuuDh
Qn2fAB2AjDG20qrH2TOrr2DCpytpQnZUBTs1xW8FXKy8Tl+axvQO0AirbUDY4dbT6uAGWGPtZsQe
bgZey7KNenHQO16Nb/os4mpprPIesFbqRdMmjwj8EuAP4PhpeEt1EPCk0eWbn1kilV+vp2x6U4LW
ouBaDOau6WWwxnICfYod21qrITTUhdJv6cLB1bIDXkfSk1wSSnPXD3JrF+F9aQJrCPK6XSWy4TBG
nviOtnh55YBD3wtKs4cJ8CmflEqTX11iFS+m3Tx7RRIcNGhgm7iGiDSE0YdfDz0/n4KvnObsQq9p
8cqGtQdDxhxcmp6UqMoCWLUVq9eA55nfBrSD0XfUVZrrzZbJqa8JO5GYAEWxV6ohuxNeZD0Pk/3D
ygbGi8p6g4u0WecWGKhByeydNMqctaTM7mvFrl0h2VCoGXlLWqyEL52wmgsCSZOlQfA6bNihXCoT
uZtRkeBHTJXiYQobIheoSACPNxvPu+NlaJz4ksIhBBQ6g6UVAJlNpH9abRovJNF3e4MFA2bhIOBB
V2r/wKdOzhVdsUNsoV4HBUUJtkDdduysGePIJxK2NN1OCQEmLdj3G9TaPyKULWJBPY7NdeCDX8na
JP2i5IogzK5Ykcd2MC9t0pxu2YFXrm7E5uMgUUlHYExIefRIKSGmdo2zDfCDZGRfV4OSuL415NQt
mmppe+NAZEfTGZetSRVuEiANCUp9xpWKKmAoPzFb9ltyfqCsDH2DPELFLrimMQH+py+yta7pwaWo
8h5erAUZ2QG1XmEHeTJH+UzzTGWjVrwacVCDJCg588OwaXayROipEFwrPK/90FNH86ni4oKlg1k0
e9sBTJXhccCp1FTPIhWQcaq0dju82CJ7npF+fX0ncsmnocmML5tF/8JK+xcUm8WeLB8w/NSYKF2+
hCmi48En3oeSQbMkv4eTJFExK5jIrL/se18iC1KWSHE3t40V3XVaXtEaKCkrVJm19qIs2PaFJmg7
oAUhoCXd1yYNVqacESB+bM0cdFrrHApHK16Mqag8yOu1WI8yfGidgOOJ3r8ExUwBlzy/JV8AeWdT
JYCh3Cahixx/gn6dphL8c6p7CzXyboug7y8DskujFXXosn4IUVK366ipmgddyHap1qEDUakm/aAM
dHUPw9TeDaBgn7xKrV2mLR1Is/Z2/kixWDjBIx0EdZnZPmEoZMttPIgBWw423g6PgOYakU9yc046
EHl5zVLx62QTtT2VO6fLZ+yt4ZZ28SNVsx9xnmpLEKQY8g2Lytqh4yBZrRKvvUlsaJStDfeaHJeI
01IgViXYJ8q68Y9WY1nsijSZU5ppoqit5T2V6piziR6ccku8xcqJXqmb5d5FlrWWfgnDukc72jVh
uKloAV9NuHsRPMlwg6SOeGewO0ShVhS4Uo3kAFMxP6YYCHCGkQf3f/7uJf5cjXysntLoYJZr7W6+
ARTPbp6vTfMgwafB/oeyJQc4CXxFFtFk3JUlCIvcIwZG00ttY2qwcRuaSCCogHanWQHTQLJMjEXb
7C2k7JPfKYsxih8wAMyFtkpbR4lt3BJb9WMU2mGM4/uJCb9RETOSckItPgEvT5rbpexHjWiimjQQ
NfwE1IxlwzpY3U2K99AAcEmRU6QmW/Y08Z4ndmOXIqW/s7RGJfgqZN/eR6Zdv2oA6VxnBK6A+1ub
+L7bkVxFadMdLVWf9rYIX229fvQLFU58AnKi0TqqX5YC/X3IK15wFi4daK/3eg59YiHh1V23hdof
ZA61jZJwTyy9golMoRCdhZQj2iz3qfo2FfHUHEpBMdEe0WF56h08fKAQ/SLJyBNKNCr61IkSOhus
wiNPa/l/HJ1Xc6vIGkV/EVXEBl4FKMuWnH1eKI8DOTXQhF9/l+7b1NSZM7IF3V/Yey97ImNKtaYC
izBmWwK60Cj3FTyWpU6Jb2VCA3mEW812x5d+Zo/SZal7KvPlk/Pc3LmsOgKOPf2RWPY8jBHHBDUa
ZMGLjzmc/podU0pP/mVj5mNBaN7nPtw9m7JS/W+F0WRjFV4TNT21GvELsKim5Hd25zSCyLXWEeuN
j47zJ2CxQqJVPH8BaCCFkMkQSxidkoRg6K2p2bSEWTvrP4bW96d2IBAjh8CzSZjdbKSC/Mvgiax3
BgU3a2mGpzxLUXsr3bCeXLOqKY3XtguWevpncUyFJYnjAdlIX3DW2beaoluY0Y42wdu5/WUmnnFh
X9NcHI4SPojzX0MrfMoTsZA069gsTHwk2b2RYtI22MhWcUFnXn7qSdIR4p/7R0bO/w3pyLDX8+4b
yhiHSG708RKWgxqeO0KfiagpJDlnpFlmJQhpx03SF9Um42NdyS+C8M3I7nykhzlXNXUceF1SbRW5
va5cWL6M73YFLIEwzuqijbJqT5VZVBedDZKLsnyYiflV+bZQEL000gq42tP6rOI5vrXM8Anzq6kV
9XF4nXDTh1auzeTVt3eKhPnW2Iz0FhN//+g4+XF1/eIo9Hu5LfkuWKTSO5tJt+2SIg2lPwxbqVy5
Z1EDTaur0y01B0kajW9y8tX6xmesHsa58wFZ9Q04n8dL3afRmsXmHsqXs/dnk/otHmZvy4pyeVIW
Cq/BnawDARpzNPV9dW5mSfxn760hIpqFlFLS3Aor8YGlCQSwtpgv2up7Jzfhv4CT/K/pyV2cC4M9
gG7CnO8leBjI7QF9L2cmCbq31JCpDPVYSH8j9SK5SCLW2cm45oY1OpncfXzlMLGhZMXGURhlsVeD
ne3vGcA0NzAhjdynQYBEEhUzCdZo4eGsLkywCJNCxukgMECpL9kAAsZy0u7TNox6k90ZUzNT3O2Q
MBNXOVnxPnXKRhVtdTQpjNhuJEUwG11/mnG4nHQnM78KaFj8EeTqkyTVjGDWZu/h5LsZ1Ge7JB9v
BTTWXS466Bd2aVyG/C7ati0VkrO6npBP20chnPZgazgdGi8GaCYz+S/NsjZiOlcGNpVosPqVyfXC
PQAKowCOo6tnS7GQIVCmP0E5kMT5Dn3k1CtnSWog6zYcMHDtOvCTLrCj/GJd976fiEgpO91N5cSK
eX1fOyX3cEqayFX2+MRhvbAuwt+YYzzdW0acnVtTticCY8iTtFR3a53cY6u1jBR5K9vYLskfezk9
2xSee222GIoNmg1e8L6dtvUvx5f9ZbGxVtTuIA79Yi7PrRqZNlFgBC5FTU0qmpXm1aNMBa+FP/1k
BJd8JFMt0s1yj7cQBedCOyU/lVrEtvCymO55Klhq6/wH6h6GWE/2jYYi+Rocq94BuIO6NBQsdRNg
2EXuqge0w4T7653OfRZ3aLgS/wjSyj9yJZuHpMhb9L4VOT1tAQyBa3nti2UHhk6G1Pgd5Ol2utRG
Vew5RMZ7magFkIIolUdt2RtaWyNpENTHS0Oi9rSkG5E7r2U7+jtWPPLYiv5Olut0ul+FCUMM5IbG
PokyTRxo2TQ/tHPSEPx9Tx63/AZUkf8H2PJb0pOwn/52LABOwtPK98myi5talinQZTJGFpfwI1BZ
OyoUq13TSepj7hfOkcC5bJdXxWtuuyWNqKGfesec+QUMZNHUBaEybGxYN6FpExOSOrZXy8F04uS9
SJafeug+sdSkgUEFEFRNz8RMUQqwE6T106QDi9eRKFpc/TGJkSz7btFvG2c1N+BwzDDjJLrUZZ9u
imVhQS7mV9WU/U7zU9g77E4fJhFXpHEb2hssqwNKzIelMbItm4AH6JredlXOP2UOaegs3LSewSNO
5F169vlWd/RpxoNPkuEN7WoR2DMpUqCJ/W08lt4PBZtBrqnbsC8qiFDSPHlYetJ2rMX5R0ZSu0df
ipzEjwmZHmdrU9Mbb1OIqLwK1j8PSy5bQNkRZXvvzTr9Y7Wn7OzX8XikqcHRwDI822AnmVCgMR3I
0NwHhl3zuLS5dQMXV1yMliDRNcUgtKZpFxlZCzOykcajeV8d+DXdoY06buMISItYmaubSIRHFsP0
3lGyh8RSSkQBdxiT0Tv7NfZZvwvN/ovxx95fBIQmbv5GIqsKVlf7cYTuEqvZfvozCTfpNI6XgpN7
n2v8NInFAKjt7Td0BOndk7TuV2C9gVirmzetw7vgk4UMp/jCdTM+aUAgw2JIP1HwEAZtOy+mytzQ
SNLpxWtclx+CBGOnYLZEGNVwaAd33fZEF3mDemtidon5BB7KkGNGkI7vh6w94sCTqor81BgO5lgO
11GPh11fZPULEWlWCF3HDIzEgbpIbGAdxN0k/jmm3u+Vt1gfCYkir1rrJUR9NiAV2Zp42MFKh9oW
qVRPaxV5KbPCpbtXRFKQTd+K8Saten1SSuEvYhYFeOGeqmsUF0t0/Rd0tPrMWMpmxe/GL2RG8ep2
E7GZSR1MtAzsNtmC0XxK/bvoPToenFP/rUPcfZSGt+7nNHe3VmoxXWTz2Gh20PiIs4hWoV7/HZrp
PdWSFxBkMDru+py5ZBxIdpGHBk1Mb17C/4GAxibqehaItEdjaGPdfXTySf6nD516M3Q6n5xud1M2
MyGROgFTxsAt23ua/kCzmIAJGN1gLCbCcYkqCX13NKLER3wwx3VCYJkwX4zR+tUdP0feD1B5Nq08
MIwuvvm4nja90xhA4rFFDoIFBhwJQD4mVQ/aU+KdWVfsDatlma+p/NGKJx64nOqkr2Q+bhSJ7x/I
oMxtptxXrxfmk2W35p7OC3WOKDoO+JabxXPic5x363aZqhxmTPyckVp6YlVYvQ4Osop68cqzIY6o
ouAqFVr+Dh/EDdrGBW/a0P3YHmIyFhT6k1X8QynLOOdGlBrlQCB5WXWGzxnpTAVL/+ktr7YGciL2
h5eu/lZG/hCvC2HIV5jbOPp188SYBvY0dUvyQxg9VyWj35KkvPtO37uMyytCxq0j5N4WLxBuoJXx
UjrPrXFynLNbPybp0cv2hEhnrJB0QnZ9b+90VHlnEBoxUBO/qml/7E2VfdiAoCyNX+9+Lfei+vHd
G23XJtPpHPozg0hjpRXSTwOjz3qMMsmlQsYT39ZX7d4a/dWip6of02zXuxSxzmFpwAOVv9W0LxlC
9Vpg9iyomvPCVCk7GPN1YMg0smEs1cBShHkcV5sc/ggRo0b47bWQuHA5nufqZ8QDacYPa/JtVBIs
FkAdH7VKKrdJ85LYH1p3Ntr84LCoFvbN7fwtt965ie/qmiZq+c2TEB0CJT3p43bufxbmF06BjJG+
Sp/eFiZTfRJNCnkBjRGRdzWT7XLaG/nRXk5eyq7VLkPH3uvlrW5fal4dSaN98QYG/QSEqqEMWwtQ
uhd4gxc26uf+rYn0jyYT+ijO5hUCR+R4j4181zkvk7Y4FuZuMk5QgQ5VSVQqTTQnw6h/5ymsSUSo
BrnNCwmA03OcYF0aCQiefziBNhVJjyOzOLs9yol7h/j9AsO6Xr814iCYREDO3GTxtOmsY4rSiCeG
eyTkUxfptjOuGjxd+zNprqVxGNKfe7Y85qJgcvgFXjQTsNTFr+7br09mLJN784mp6R0Q8N+28bLM
b1igNqw5evsSe7uWNRbydg0xzrDL0c9UTjQYPyUqxYpblaDzbNUgm12a+CGzYWih1SouHve4gGFl
93q3bWh3yd9H+1U1mmSDq+zXVDn1genul1mYxQMZm5G70l0VlwletAecj+JrkDNSKPvqgR+vLOjN
JQhfDh3S1MU5NrtTSsqlUe5Lt95MgNnIpYPkANeHMCHEuSyXqiJ054sFbsrmyPNfVcfJ67NXKxmk
xhtbvZJUHpJIFHRUg3mxy9grT7jKULHulyTDxvg8w/+qLgK0zkyD7/QfObnhRK6w3/WsS0FCkl+Q
6TY8OvOr7j918S5HgLm2f8wnd5p809cn039N5G4t/yYIFCywms642873uspRo+3ubBPTIbV++cy6
1wzKo9L3cTIfxKQHBdKNrsEx6xPSz9CeYoENwmFBdWMjf/NhF8j6uTfeeovyUttT2x4a8w7UAB6S
/dqjz8a+AhKAKw9WaKvqTSX+m0k/rPLzyrc1ZmhBGOksceDUJfMk7YqoKCTwcnaq0Pd/gPVx/V5d
8YP4L0hS0vdd8gMZuK/mbiT5Kue4XdjJH+4qSHaTVXrxF4OKhAORZ4CmKdTKOsp67U0hPyPGd+PF
t8K5zmmxL6x/JqL2pSaGmOFr0v5rVII+64VoxftVON9HALYVlhpKgHbjA6LJSyrSykCa8gKbVqdT
hGJRLxcbrqSFNWKO3x0fZUYaH2PCld14M2Q/rgZQxYq0/NSBD/PuWZ3qapBQqCSbcBZGlKyc+10I
Jv4kIWktoBFTJ0yst7oBiM5vZKbhQRDQCHKDtiw9+cJeRNLjdnwgpNjGupt4/wbzLkOdH4plCCst
/q9XbVikLBnqi1gOWvU+Tt+Ovl+qnZGTO0m0p//VOFeMwEFGpnBhEY8qjpI+sXZ2NaSoCVpXYeD+
vXGvZiQtOkE5acHsfq+cuVP3LYsX1znTXmyc9jMZP5GSRQ6qARQMSC4f1hwN+37SLt68x1k+eLwP
1xE2V/WhNZ9MrcLWpsd1v7T+OeFNGbJtVe3M/K1X327d7hYktogN0Lc92yTodOgLa22EeZxzZBNO
V33ZydXtSVNtDuxncPM/9+374p0q0A7/dytD96H94y9Gxaj+a53rnaLoa3tHPJXzH8uPpv9BX7sn
s5z+udro5k+1gIz0d0t3zjsuT07xgUhsF5mile/W6mVkjpKtj8K5crttqacDsg3iv46RyR+BxjCH
fweyUZK3XN305aNCJWIMJ40iK3H9YX8XFiPPyDiRBEnMOcKlCOLVcCwhN+349gfSVRs48JZIT51V
XifcUXzx6Zb6JRDTTU0oB0dmhNWD4TOBzPGivWUTQFDn251/ewQoObnizkwU9JrcmVERD0Ow5L8a
ewcPsNOAtnpK7RAF6eJoO4aLcErekZRFIl4fYA/t1lk8xlC62WtHRoFHHZVTKcbPxbC2fXKovA/2
BbTS5bZy3tP4VzwMZBPq1b7/8g7d8Cha/sWJXnmjqt3ARm5VyWFKDwKMQkugc7qe73oetbxanKpF
xZlxPyDsn4p7CiI5wVJXt8IbBm6uefLAdrQFX/Inh5gPcZCwu7ooQwG+mbPFM3DfrJ+J89yP59z/
BbNQqmMyn0EXbsRwub9pbKR5iQ4+Fbf5kLVPsclC3nEjEGz8bb9NGS1UecxKpv4/n4kYSxSuHhnI
hCTs7CsvLi3aA2IPVhGN3rvmPJjm42IcZE8rq+/t2d0qrg3LOxoa+4h+a+cPgh3JtN4Qp6JLf1jk
0zJ9uQZPzGeZ/dNSoPMegnqAQa12GbuQ7X9Ekmigq8/JPa3NlYTNhsVgm56nDPDmF7MfrZ73ZK9W
3Ytuobr80t2TsJ/i6RWEUZMcVmcr01NFqNW6w2of2NWDz2C2mR7L/GqjtM2Gf2U28BCcHO9VObuZ
WyxLMKq8OuZLkl9HddYTiPWopIaPXByJhBhXj3olyjCo8oQSI/vkmwBPibvcCuXwPn6sxqM/RjRy
oTN8cx+x6yaLEGxc/DsL+Dr12YOQ7JSAFvQykgTG0ufbwy0tCDk1yT/O7Y2hb0WHRQZdVMzlrN+B
ZJcKGFfSHEb3KdenszL/JWO8K02fUTXUMvlARxMIV9L31BvFBmPWd5gKITW2EWU6BTOzazoATeiw
mGlL0gfYJhuXC9irn3A8Iz59BcHNaZcfZ8Lyy/47QzVd1QS514fK+E2Vu+nM95wDwNRz/J95wEy6
ooCf2SYm0++4pKGWLVh4l8e8r0gBYYrLUK3ixzf6NzLe+nY6jP4VQwUlQbJd4bQtVByzG7kk4bbi
2RTlNpv6pzEBGrDanDJJKOPP2UG0P73G7aWMnUDroIAxqlqdP9VX4Zo+T+1XnJJQgqQz5zxoGGFK
Lcz0x953rqtfnIcWMqrNjZVUGyKwsG+YwQSI2DfRJQpOvNF87Uqe5qYkzz75ti02Vvlvp2p2EUj2
kdNwI8KhH48KUxurbc5cov4ZONf8lTXalhgOsMvwKJfPSn2AeRPDI8H4iC84seOtrH8sFuxkyLLy
/Gu8SIz2zohj0qRzOvHukLrjVhk/XSeJfoZOeM/pGSt5aBmB6vhySBVHz6t9aPl8aOrxgNSE6eqc
/Ml453l7A3WbBs9ombnI0pfFJE+4kRGDv/OA/Xjnrg5y+r/WA+Up3wZhvZlF97XqYlMCvLatn676
Sx335EDKSIjeqMqPSWZ06Ojd2AKya14VCMFrq3Hxpm+Z/5qaRjRKNL3rfzO6kPilXv78DgwZbhvj
cyQqd+QTp3t7PdxJ3gtdYin+JUBdZZiv+l656jyKl6nbioxahfiZXNsYrITpeHT5A85y7L4c69ZB
BGfdls6nrtmWxuPoEox8cFwDtEWICyNCPREM1IiiznYjTM4JVZ+p3wZ5Gu2TZC0u0p/KcoKZEfKg
HUw2pS2D3Nx4dd2L0owdws+NTi9FwgSh0XzzuFVQBgTZvSNjcDO+zRbQjBFCa3mbvR+QY/+t8DXs
yiZK96GxXhCqbrJmZu7zyxlvxw9SOxnuocp3YwEzlM/G2txZn3znbwT6zBaglNsqfZ/cmCRRTiNs
SEeNp4iNAdiTM/tny/mtkxal6AvrkgydG8YVglry8k+fL3r34qBVrc9GzsOJTzDRH0SL7Gsv7/AU
79T29D7OWVV/lhBhAuREMq/KXsTItgm+RNtdY/FaTE6gloehi1n3U5a9Gyi/FnJBXAbtNH08AH18
cUmZburnSr1p3bMnn6Zlp+QNLmXA9JcZ+tEp+QPtVfafJh2M7Z/6TD80TDOKhQoIn2FVvgHofZyz
h1Y74QgE0f5UuqdKfOTEz6/LELgC/Csor5SAZnh6q8FeHvudxXC1oqVOqev0/E+B12jHfdJecsCZ
WUOby+1d1z8+mA0A6rvM2IFVtExw8SRzJ0vY5cAdk3Y/Zm8KmAbONpbX39n05Q/8hKgONOujNv/r
pNql1hJa+gFiBJounuPVG2+jBnmYFFbRINggZnyQNTZBtV1BCYkO/4UNMKuY/rMR9i16QcLSeMbV
dWTcEG+w8r2BHAlWTmq01MUx9pnta94DhsFgLepz2Szsy3E5Mu8BBpMtkan6Y090F78PF3GDV9wB
XPJqEfYyGhp2uC6qYpz9nR0Uif7nSSRJ5hyREf7pJ5iHmMXW4OVVVe8QVhzdYdkP8Gn0u64JwBja
+IGE+sLUEUmv30ZsPkp06OSi04L5O6sfgLHfSSIq7Gp73y287O4yHbwm+Rjn5sO2tb2/qsgT+rlp
4LC2a8A4bCOW8so8M7LUfGTG/+lQIApfHScrv0FQDKdp2WYtAHPTbQh2EgRD64fB085VkZxSS9vW
bP83bDN+pSa2YzU/JYvOIp+F1WQGq9Mfet6azEc3X1mfKF+oJSDdcBvLTVZoAWk9z7aLAiwVh9rq
/s2Fh0C8ITHAL/0jxG/QqmWgj9am06xoJdo9IBAbe9/fUt2G/lnYihJ5rTemf+/myg/WQ9cpK7bG
jFXAXY7rmuxRw11LXwsyy9/V0mBTCTrH6C91xXqvZkk/yv0cx1czU2SukLg2rv3DuFanWlNQv+sw
1mExMVwGm3zyOKA3yRpfURReZoJ86sR5N9tho7g0h8LE6Ycux0xO2JPCcclfDWKxZnN97dc+8vkz
OurIcUkCf84jm4Ojg+e4LisCHTg9iY++Yt1pjnHum2pv9bynSConQLbScyNWl5+d5u2LZrpIYw4a
/JU9fDy2miCc4XO/oebfCzk/MY58n9R4tIs4hK0GXhJQMPkotD33vnZqqO16xvJggbylQcJrP+rj
zxg7ZKdo+4z7JNWdyGHlDAyPWZG+RdF+0xyuYMHbOyzrKS2p3gs8cIMwrpauIvF/jhORfXYfoi4L
0lTuu36AWzXsRn2GWwTMjg0fjNuDazahwP5nFff3h8/OxYye+dcHgjcZ7rE31pCkpgfRULEpc3pW
DJEGt90mGjM5ncnP7MxhyRCe0dSvvvhPGYlFgaPAqVPD/cqG79urotbhikJi25mIzixKSEjOML3t
eIkIN0Vcg/ZjGvJDMZWhL8uDrte4O/NdN9efbJVLWOhpwk+jbaVkFXPXHJo1yAGYPaE7zSQBxlvW
xnY04rpP84TI/wZqWsxtIOhLTZGdCm8CSJTsYjVDPvc1REVdVM7tqUk4y7311Ub5qgYK4g58AZw7
1l/qzjv2mQbqujyhLzoUC/GuWPliP6UhAXffrAeUQyNtHRxeYT1D0gvBVT2CiiqJ6V93lUzeOx5e
WBEk34y32nKJ6bOrFtpG/mwNb4Wiy+uxxBsCZyC/To6Mrn12huIzXwRaQKj1Tr2fqwRmBpXV2FLW
YQhFAFkjOqvCmaVSbJRnyTasHTiSqX54PHLuj25sHxdUk33KS2HUgYcKAgErpm0k4CunfJwBO+NN
aDsKDBocR6bHOh42edyGdcNuG3cDZDokkW0gGy4ios2QXTOcb6NUenuTAStxjVGu5qgY3I1ZWDtQ
GaHp1A+UmUdcvnRaFMWDFiTkZnkm1nUp8ArhtHQxQWY18zAbyCgLAsQGeRM4JYasoTv6oFGbe8+W
gkKujH5vU/XKsfqDowGlzlo/jIl1m1ouis5wZSzbuqiePdJlURp7A6HcNSemwDtUjwWTPROXHxHx
F9P30Nl2TFeaU09D2DdlYGjTlpPhcFeeL70MTbR5/lS+tWN+HOdcD9DLPq5pDNPNrp4aB5kiKgo6
Q5xruV1/9IaNKgQDTWyhic0N/dIphuUeHxR2DH9kYD1LSXaHbKc7bFnRlLP5XfkWGYxiTQrjeA6I
HttasbsZhYeaAC5jKbCQAf+dkIa7jOSL1mJmgh+V73NB4pRN+bRB6MWXc0e5r3HUEs9VrlMVCM1h
rpFXocCZ3EqdaxfTUOqFKLaCZL73611g1fVZ93AZG5wsTV8jVjIBfIsfC2tJsBR2kNoIAHQP5TRX
qQ4ZsBSY9fv+t6EQb/m82jrxhbanWcgoXvXIYrzXGtbFYPTfAVHfJIrU0ESap9peX6zc2qPu3gGf
eSbP88ZWGCo4juRZ7EYtmv2GmWg+7VP41MkgdhilQnxkUeznN32gVGUP6eEMJITj5lbaZzuhEfXY
/Bn6SsOBDUOkbI79EBRvYFPDpaP25Fu0b1N9GKjY4WHConRmqAQQ7HuJ1dl0d/78n83tpaCt9pgj
ezS60MNVFQ4CswP/1gDplQ2Uwnayon23vxdCuhDcf/HsccDiHbZRHw/u8FGidLTK/HFiQDfM0FuX
Gm9Xcspkt8PHz4pnCMRcPNp2czBG7HCN2pkif8L7zTyU7SyL+4MuzINh+3+dyOD+Fphv0vq5IVv0
vmK3dJ+ZDC/F7A+HkXV5FdvXxhhC7PN8yr4CWIra0OJActyPRWMQP/TuA7XH54SUEMSoYsiDKKu4
/4W1yWLJfy/a+LyOONOmAVVlmrz49XwZyhHnIOJ/p4XeMC78iizV7Bgxs9bIsAkCsM1yVgxcDjbG
RITX94WKFmUKh+M8NfBkl08zB43tKUQ9jkt8Hs5tM8jKkRJ60I8gT1gFxC1JDA56bsmGNUqHGaYY
wrWYJtX01/1durm4/QVg9Y7wopM7LuOeFduPN1tbJ8vPM1PGyjajNhHveqK2Yyzth2lqGB96hFg0
Pj2NF7rslGMB+0iRiOl2XpjcW8dqoZfHk6rTTgjZP3RlTAdunK02+2ss79f31osk4bOFimfbPXVh
fZwkaReeFcxmenRgJt3VMNS84eIhSLsPgZgpCQYxhimZmczrxnISoKUM4BuNG9tjkMuAMrlfhhpu
m4x21ZYL4iOQ212RUsqB5csFSRlVl0SIGrazCf+7BTzJ2n6rShavPWbyepbNwU7twCRNoZsdim6b
8QpxCavFTHxQO7es0ViOSM7z2q6ikQSYJ23Bm5/jpntoWkGaKLwR2iT95vOCtmUlYeB69zWRMm+G
17TeFtbpsKuyFDunKr3vvPf+06XuP+hOxw7CIILsbbVYY5nOue9zV7426D7eycopd9PCbTA5I9Jo
gVrIItV0H7vweDZdU3zlQFIfG4EMjPwC0mZ3cZrUZ3skChAng0a343yMyu5O0HO+16Ifd1gMMwzj
tcANJwvYhmn8SHoy1s5kTWfeoNREkMcgzySpQvfe2laaH8aSeFfTXqoiGGdp7mxm2oHmQV01aiYO
hYrzozKdY+uThmFLzNSrORn/J2Tu8blUl44ckF2/2njcsF3u2cQOUVe4aJZ6RHuzwFI8YIlEPISH
CXNaf6nMX7LiUdnmcHIszzW/wI6i2lJo4pN2YNeXJ/Gxz2jqq2KcsaH6JqsnTNRPKNPSQy7xGDAj
yTqmsV3+MhajvFW9g5gfee38mPnMj4nXJ8LFxK5zy4nh8IgvSabr1Gbut6gcUkqWkbGnB662UFCU
DceOQTL1GlrsaXlm9b9NEpib7uIS8dDDbBrAjzCVUlP17Rnruh1zvj29JL4Dd9LXOGtTgjaqZ7ij
CBvARhnmMIhYK85Lz/G5pDd3HZq/Yh3ocbOmpgu1TeEjxHYJGsEvbC4vBWKJaBr152qeflpd5sfa
MS6VUxLMkbrUg3ldEHR/v28HD5OxQ7jK1c9ad+cYA/ZIORkfrJ/9FxTK8xspL+SWw4vgpVjUSfZS
bRMITyfdF+Pr0Jusgv1qPdBH4utBlnXjWbGvNSkEUaOb3Y+OYHLXrbPa16xOiUUUGe9KHrPekYlF
iT5Z2o8r6vJgFJhwx4y+AlvB/x/7mjwKjrUi7zAtdzr/v3b6LnSyUPyZlGJrsZ4zrzPJbkFBQu3S
FtoRsYrOcLpnYO0kFYeUwVCYeWD5hof2Lv5ca2eLZC47I4sxQzhG47GtCU9hLTrMB2VWyD7EOL6q
WeHM8D1mgLrfvEI2pDxVGmd0gbVF35S5jXcux/SOkrG3kYQ4w665r3nayXf/8zNZRncDGFkAqsOR
WJB9KnrKsrJ1ZgYZCRV1lnoBgfsTA1uOn5rUqmf+FxxPJhvwRq/GB5MwHQ7Q+b6LFgkuOwYLu15l
v4RPZ8ibJ8ZCdeFjVujYf6VdxT+tLTDJsuHTGFbvkf8KObWsFq7cnqSHJUV16zEOzfNxedSAvWUM
0I9jNgF6k/f0KPK2c5fKwvXbfdsU31a8vlTFjI/lojJx9VJC4LBkEsfhzwtKP6Q1+0Q2HOVm+5xT
R4FuSjlKK8+eHp3YqW/FbHlcSOTi05Ha8QFs6j1TwnBetXlkqgnMdOvE/KaL2Mcb0ovlOrgVFLNG
eYh2GTGEswm12KeFHal/P4rFaDBamuowvZIekKotH10esn7teP2Zv1IRjk1YgUIDUVsmP5af/KM+
WS/GXDcfJYMhe3lNypaBd7xJCdWIyTPAWZ4EWE454Ko4/pOgTZ/00Yt/h0UYCUvxODu4sfcYcwc+
T5MtT7aGrLDSIKoR8OZzntzPi3I1otnJgj7eLRYlre3hQC1lrw4OIs7NmIAsD6l6cifQ08k3yFse
xRj1siTHALNru7cwFAVk4TJiXZKFDUne6RIHLqPWfDbROjK4gj+YpFu+1uSgAS8HnMXFbOUGD+Cq
Gc5pIs4B2ROdwrmUH5X82OIfCae4Ti+djZbYpD5bvZgFrSJ4mXB9fVMMGkWz6NYPbWXdbU+axTPh
/FtmnpbBzCJFhBLKWJoWwppjRvkaM7RpptAjjZt1cdMHnbTjXa9Jm8FP3m3HpSc4pPNiyo3JqCi7
0VwNmYFzpSop6/BPUKDj7SNZXCevKo0FPlzUPrz1erFFH8v7M1Y4idhzb6SZcRFB1kUVDTh6THR6
mIoKOdHcrxXXQ1jqIyzxAs4CFRxlauHbTAuHuA/abCGfSMdeEfuYb9HZdUGfygThgrgluEaSIG3R
S4xywCpS1HkDbiqOZajW9tJOw69OLK96ElRkSBDi/Conqzz00mZJhFPJZoqePiBws+knNHP6q7jG
SfqyzP9AOv4wwvKjdqporaj0i8CP2fr5iToq9z+IZWgLqs5siTkwNZS1RBBzm1fvdeeYN/wN4weO
Iz2YSEpAdWD+G4Ymt6KsnAyKvoHAsYQsswMLg+HgrahtbMJZr91d9JibDKhc+prIHYpqWybcwBiz
MCjbvX/tShMBY2+cymLuH3EJtEgrs46BjdDw2LTlh7eWZPJ47Rdd64gmKSlaXnuqEpfcEDvwy57T
2MvT4kJOAfWHXiJxcOzlsV3/R9qZ7EauZNn2Vx5q/AjQaEbSOKiJ95K7FHIpJIViQigUCvaNsSe/
vhbrAQ/33kpEoJA5SCTyZqpzNsf22Xtt71fYJ+tc604feHt/1jPmp8n4XwLPmu7COCTQKwJOSb5t
hm4Px05F4Bi8lmtj7XcKUkT9afLWbXlg2SdZpeIdHzqVkF4EOHoOigcylO6l6OE1bMZgjNl/OpP7
UuCB3btiFcAoQbbunBjfox5p3oYkxHqYtMQ2tcEVXCrPS4NrEgXsqhUNkHPkIfBb7Eg8eCzRFLyZ
DrsmbApM2G7yJULVNr3YRs63sOMYgcgSVjGrgSlwPmkGfQQF9mhUjzhYDw9ytC5lk5mXMHRTLA8G
QaAf5FeJ45oNSDv8LJzWZmesnseO7uvSL15oF4jvVBz1zy7nD87wE0KtJJxOT/V1rikMKt2vuSY/
pchM8vrmKbpZjHnt0sm7L1ImP+VZYIwSiDqZqsY3I3GlfhDH+boQESy+2HX+YqI1Jjb7rLPK0RI+
vneKjkAkFVvTLywGNG8KjTKxKYbuV14WQDrSEjEKe5DnsoI2AKi4V9KoH7a1tGAw2Fym4VEkNOhS
VKsw9NM+tBk74tMD8+jWGKs8ekn/3YVWcoSfEZznLlqrFALMCyoF2NbECIczp6MtlC6Qaa10Tr2s
sO8nQ1CJ3ZQWUrBjVQJkftr+omG82OfZAKNhwXCdL/5HghJ3KKvkra5LEiUzB586t5ZNCptl28++
QTxY2HVoiBf7co6Lj7qwi3f4aKuJO0OV3KuGjZkf+djwPVXzvHZmto+y9+tH4aSCU70dmwW4WvoV
OYMTJ28v7AgtjbtJFQ/mZI2BOx/6JlPUn+pJ3NAQOXL3hwKXYTOHgHQiDOIvnD28m6auAUt0As/g
VE3lXnhDfMRPa8NwpLD3QURj/5Fza2d7S1uv4+z9KDI2vUDjygM0bVBR/uB+DjLvq23pjF/GoR1e
XBHgevZa/FFJvFIEIKxyPGy/sr79apORpHTK8gkkOd3B5KzxGbljQg72i4ypIjlhHFEUoOrPQfNy
4KDj74eCk/PBAGO6ke5CAjjXc/GlndHejB+0/I9cTk6SvTjdhOldnLXXpSHexwznMJBlRl0LEIGs
W2ebPSkz0yYrewAABDJYP/GZUFVZ7JK289FPzPPsjfpqUT9yGOKhOIde7+wZaAw6J+h47QLJ3/gq
Dg4mDJrPbIWyYTthUBx866GHJ/UTMNZ06ZQaztJpm5up91GDQ13+8NSidlZhdxxB7P7C3VVtc8Vl
Bg5rPHn4ke6GwDM3iU70Td5QOqtVSnB17CrUMqHYb0zll2bkqVIM6GoolHLViokbNZBIUPEsfJ3r
MwO80/ANfo23zfzeva9Kx7xldtvemibIru2UhneOHNJX26e71xmtfjtmyXwY5ox1EyirW581BvNg
r2LSJ818q1z7Y8GcZkF929gV4PQiDaybgaj5SUVOv3cRxbapL+sTygg+BcfmSa750cJYOrdjmXjv
vW3EdnaTceeAOdjZVvqc/T9HF85AQgvk9ii76PdTYiGtBSI8iEF8Ln33zZsJ3NupPX/XKDZnOZHc
ZgFf3QK3z54WGyudnU/TBQe3121JorBubouvi5t0PE2QJpWFe8zy0h+1ahiMmLU2bdCpX37ncjsy
PW/pQ58fCXA524n91IaQmdiww0daLW6TYF6JQVa9nTKak1O8lTz3lzHetz2PXJo5GppqyQ21US0O
egrEzrbZqPbtXMNGQLpysbMUbrfnxgfyEdb+ufGF82t0CDe3U89xqEus5ZAwdv/MYDA9zIGNUS02
TP1Qey79JB5yW30CKWs3TdyxmGK0DZgXMg/E2sqymfxIsX0w1lPtZ+4u8ybSMaEsaZkaHU+/e30d
vzBjBN8IF35P4OHjrx7l+NoUKj1WBGhI+REjRv8x1WtsupYFXZZtWzikh34Q3q/Ee1RVdgo9d7ya
HFDkoYhYCtZBxFvCmZtbI60UKIBtEbhkxoakln9TowESUZGVQFack1faeWaOHQQhabfuabRfUG9W
WurZs0o0lBhXE1M2R2x0ktvSKt8A62U76oK/5q31KgK6VDBRDxf4VM0znuf2ngW0JHoYoViJLDwH
RPkIDJroA8mGQnubSIquw+bDzDBEHAqpNz2HxbeqWmwEqxFdZWncC5dXDdJCfuamcbfMasUpLtTi
nF0nqrqfk295yb5KdXvp/UigrjvJucGwdQsFZDwWgzfiYUrLr0VHiNTPqeVt0hl9yZ6dgRmX2FK4
DThay1MJN5eAd5Hh3kBVGfJDU/B83btq0vdRm44I0UKejSLyOBfhfFpwwD8pNqQY7dv8QL8RJS3E
DC4iW1hipl61cwJL0G8QQDnNk3ifL7W1W3x/9NGTbEzuzVzLja89qEyZ7WKvnfVrl6C8Z46Msl0p
lxe5SBZGMKMk8mgY4fOcsR/VYZ2dOiHes5gX01zPbBpaMy8sOtO6+bZkSY993qmwChRTTPNn3YNs
8oV80KIZENkddR/Tn3wNbeBL04AlZurZvQHwWvZF3DbHdIzW7xA8+13e/XAE+lrbEgNw8JjtWBAU
265Xwb5Ysvwn/cLNJavTEF5cmI/etpXs/RrfE18WVWvC3I17qLtU73OOa7dFHXds+lhAtV7JZBAL
956GnOBqbLffBV4H5d5Cnxsx580J0NNpyZdnKLvVaalG8SCk5W0DnXYPZLPLQ+0sxXZuBWWGHD63
tafCH/nAtIEuyaywSPtI9hWzRssjPkkTaFsl/rgQcuEx15WAbY6STmYcfxa1aZT0uAxs7fg+pm39
JS0L9wNwALA2F+m+AOq48COz2VsmYx3j1o+3HuPCjtz+sPMmUdwt9YxRQWZcTvALqe8eQMpkYOoP
5SwSwutRuOt8L3qWKds3XhqWfLEbqyC43lkXrZn8R14NRyS66ji1dnFIplI8cBes2yZUzCJGAQV0
Rv/AUASQgvrvvQn1xiJpdkS+zffCTuLXyZ/t28Lum69FzxWCw6LATulRK25Z7ERzZVu4NeMa4Cl0
Yw3WBKosC7CsbL6LODE/x7mYntDee+rs6UMzUVHfl8P0YXtedM8UUXBd4WAOGmMIRS3lKfDq8WGp
S+9MEhhAHivHnde5oGVkVJIWJBA3aB7rdcN+oxoMndcRu7ggQeNKOtqv86oljWMA/mLhW0b8x7CR
4Q7T/lzOmxmUwyFqudkEEv1ONDYjZRatFzAPsnlGu+gI1SzfsqhXz23MoEblk78th86D7qiDQ+6q
4mQjVG3SZH5l7ET/5iAMi8Oz0SnoRNn5yqmfpynjzcSYwvIH8gsB+umogCT+irGNEWcZw5NdkBx1
Czx3A1wPRH/OMyIBk6+8bETsDpIDmzB57MeYAZOP8sv63Nr4ZCw3Ja/bfUk9AsHjCjRV33yfbZy4
iRvehx4x9nAu010DWAqnSvwrYVTdeGL6Ng+YiZsmlKd4zJ+Zkrqttq2nXDKwbYpRmdfey7H4iFFc
+qz5VDRrwEggXn/nOwRk9WwV944k9NnRcPnFh0z/zdQ5qrSSmOJqwWorTj6LRbMQphrupeYNsnOo
vbixZ2XdRKHi6My2dd/YClCe7xe38PkwjcRL5KzvNV5Y7qTtHxxdUY+khTNl6qSzt7g+trHHwGaU
8I664gA8SjG8RGkZ3uu2by5VUg57DkS4+MYieWKRQXK8wQ2cACmONwspqM3SJD+CIqnOQ9XkZ2wY
/OigkzjyR9iiq74TlzyrkVV0BzlKRuAKGQlU/gRxTJ76pRRXNj/4udsS99lAMAGHzvo5RCJl+lg6
t0VeNfK7O9rlPdccqIU4/oSdgVEtkeB8QokVIqmop0uSTu5aiVSKyAFcryNI49aWs9GqZDKHHR3q
Qu4nAtjHwdAZFZmGvapfIaY7pWEztNaD9a2Ew+g458XGUSNjvMb4NbF+dRURC+xImwl41tFZuscc
+QQ1pHiaevWQ91G9t6toPAL1tN/91UAO3itY7x7mRuU2GHJd+84brB8iH5tD0qrJAHWtm32aiuEW
7MgI+T59J2AdbovCxrnraFK7kbEPQWDmc7woZIUBVhFsueFgesfmtAUK1+/jd6g2xSHCTgHcLJsu
VVlxsOgCDEwWo/8uVjVzvI1zIvCc4pgsrb+P5rzpDtjQWEYvwbSVnsWh0cGvpZuJ1eXUnQMSsfNF
zyUgr1AF8frozx5iNP4fkbs8I1AR92qZnM51VTkU4+Ud2HLWpZj5IQK2JweI2adou/iaeFo/hDHO
4YYCpS+0oK1IKjL0vI+yFFU8nasKmzoeXdJGpGji1Uje4e34yZbYvQ/LKf4iNAnAEv0YiAkILqfO
P+2YjSpiNRE+9tisxCNClcWiXgxlbqcYYsmRICypfi+y4Y1QvDrWoE+9aOEMxWR+tBzSP61AqsUr
6+2UjN5HzugnNdTjNQaPtEsbchBWb5LtyFN5m02Bdx5KWqD8qXyNKBE9RAGx3myuRpJBsd53YpZf
m4rO8m5kuBJWlx+ceVytl3yshare0khjAtYW1/PALSVF+5PTLEvUxSFDky7ESSGUPDlDF3Bv22sI
Ad899wecorEdyGww9rgKsTgPgZsWnexAebhtcOOioeMSLXxYThF7kK+STPywb5dk/kaOo90GLbFm
OIrDJvRWSrmYmfUajYdC1gw5Y54xO3ZjehvIad6qsn8qDYJTnzOx+qPF5hdO1MnxB30ZFRmAjaoM
uzdTtVw0aeRMLLQb25vPReKAiB2m9GtYFz95AEMvL711DVSlj/0cTk9u0Vc8lVLimtrHEe7FzrcZ
4NpFTXPGYI+3J2BahzEZJ8+lSeHvL3g3Qn+KD7GNeK+80MbTscjqiPeAyV4Hn5FfvHecLvmjiOS4
UIhwridDSeHoM+fVDSDZGOodr74EMwAao/0cAaLAqoal1waUjVS6RDs5eUJvUnYKu8gsCRqyJTsE
VFOIrS35k3WL7zwR5BSPskgxeki+Tpp8RysIOEUXwy4fQyYC8EK4V6vwtBAhwOOLY26qUeyskP1G
OrDCtUMe2HlinYq+ib/nlseWAHXs5FhTcxvkfrXDX4FvugTieJsXouO1anUTHw0jLcDC7EJNJ46U
oXUP/JHoOXSDT7pTMX6bKDjnsuGMzT0DMbxeOHInFqJtkDe89kNY4FFIMBXlepjP+WBA5ydVdBQc
vA7zPCBXTtHKAJkodwq91MDijtq9km11THXqPo3Sy5/mJAKm4NfpyqiQG7clWBmNbHZ6JhTf4WQf
N87bQBPelxl8LNhsQcI4VLy3pDqM6iZ0PkdU6p099B60PS8ST9EUty9CZzgwCfCglbcdklHLb9Va
WB7srm9uG2WlX5VmRnY66aGQ9P2+KbGTWTLNP0Mrza5VF4Hq5P39rhMCqtnA0RA6+LRFGSeWpVoH
fO4My1pj6ysHTx7R/hmMG6iRQH0mdn3pdAUVLW4tz+3eQ+O6K1Jsah4GAQvE0lm7FXn9E2lBfg69
4HHOtm3vOSlnZg2oYbEy7BpkBUi+KG8TGg7Hoo+Ldy/P5L4fp+5b2XOoAEDCjD3qDwHZkVrMUB4Y
IXC0aLdBlm+n/hobPzlXPSqpwJo2yWGNsMgx5qkjsjfNAp8DO96EbjbWg4l18SXXnrk6CFgoqKsC
LBSJHm/BdTnNHmb4LKFsAVI+sY/RLw9acvhj1dZTVDH6u9h2lvvAZZQgHYi+E4E3qRRPq97AZgBw
1Tuoe+n0iZu8PGmr8w+Eh+cj4MHmNBi6A2zcWO+5M44LRmvVniqeGDu1tDxP1ZRd5hHPx2wLqnZT
OPShoVUrz9EuJW6OO07LUOpHEjcQqXj6VeKT0Ychzc3X13DT3LYWA8VCedweTCT9mAIKxWNaRpzt
/Dp+EMTKYfCDabvpZaqPvT8WxNU9cwzN0oHb8Of3hhaIA5l4nhdwAHn8E11lO9C95PEMOksVHur/
miVhPDgJ1kpfpw6ruD3ay91kOuo/6Ts9AnkFAWzz+h2FY907Wg0Hjl7OaWy6+EcdLu3JFX2xXarp
x+BSq9dVRfKrhLOHv3FqDyId68NIvezBReGCXxXJg1gw5xaKAbcA/H9QdG/gQsWDFleiVcd8Rl5M
E+c4QeDezJI09hC5IBbSsNsvsvXxk1KOUXWD962pR6S59WE7k+G7GaQV3uoJzXuTTM33zFL6u5ob
NoeVV1c3sH6bnee4fB6QAqLorehXeLLxyj1rh/Dkp2RsQupQ9iV9ydAgfOuUxVG6T6Le4uEalXs5
Y0M2jv7VKQsA1Ir+Qt0B1xNnUEtEypt9MWiE0DX4j0gLbDZb6zGyK3Ve230fHVPEe4jr2YagCb6E
3hU3Yca+bvQcfWWTQ4OO9t6YLJwL3H/r7IESZEiBKbWVgJR3BIM/2catdinP97eJ7cNaaitaOrKs
h/mYBelN7uLWzmGmecEZoyXBtjzNv/mlBXqxCmvKvEjaxEBezlZW169uD2bGI2C277mcvkhGoNuU
zP+28XCg5Gka3flsoC4jlz4vqW7E54D7v8yWXTFUoAJj9wf7IPlAyPwDcx96HPXFx2H0up2JpHcM
OP7d0jYhztqZ2wPv3/qYLzz80qYMyHcWIyZllRySrA3e2L5NG86R9sYU2HwDj4KKck7bbdIgmXAB
bqGVoZcUeCdr+CAbVi7pD8RWGEiY/u8YEbMtp3FSZrRZb6eqwmNpDQj5ulTrJOd/BQRAEgJOEKg5
iIeEWOI1hD7Hx9gb6WpMy2qbetYHL/lEgRPjwTSmizqkoR9dcLXi+1vQRnkaY6QVlTo4dvGK4BXt
DULidh4ci4HTSs4od/F+tnwGpqK2fy1x8NwQcXn2cotbKgQwffX7yb4jS9wcgjxhpiLaRnBe0roL
pHiz+Pj3KBfTu2bBRBMXk3uKHKwkEeCEBpKHz771XoJLeBURnGhOJcPZsbk6lmqpd3G6QPGKSQeW
dvQId+S00IpHQsuwn6MDlBlszhG/yCs6Vpkfs4IkNaMBmYDWsvdtDv039u1xW9mlfYPAC4QiT+qz
7fMc2gZrr44cZ/+LZeMA6lCEAH8R2Mkq/zhOrbgHbKk3URF/FnUO94e93QXe9rJNBDpB4CXVKWCF
ccJfC9BAMNccCgdCwJSUL23Jfpwnb3wj4Sf6OPtnpucaouVm0p2/G+mk2cvSJK+qnGn+QDXEqImG
f6stV77ia3IP7TpeDMNQHzsH9RlJTJ0X8uOnFBDXoZgwzybJAGdjxDE8qaJ6yRK/fLRcgracnWeM
WqjfWV5/DebJOfC4gAHH5uXUZbZ/zWOrOmDf8F9wcgLwyDWbKBwJrDorQV6VBc2U91DkwS4f7AyC
x2ZiT7rT61bIWwK5AHHN8CyXwmDtaANEZ93xksBBuvYV2tazygogFXncPFvFBBqLHeE9gGj+1l1d
XMG3A+NQ4CPbpW53oTvWAMBt9PesyS9hXi9fKyaxC33TDyOQil1a9p88XTgrB1HPYAgWPqTJBJAI
466LvWfjMTHSkIHMDHsNcYKmjC4fbmoIgZewQL5pDOIkf0ycxpMU2Ic7+whS+1useT9syj4GdIzx
K8yH2t75bvYL4Gd1SWrdMw9lzbFtce2C4xDXKRrfSZN8b8Fa3IxLPL90iOU79rHDYY4A1yVlFzAa
xN4dG7Xq2IYDZxTi0ZAU6MeJaD36bycWsWiAbAHixRaWTLDJMpaKRe1VW9l6BsYw76KG2vYParOL
i9EJu8OBwda2l/iOw53hmILZ7bHWWXHUQ6B24YxONAoYH/Ug0yfsfeN25PnG1IzLZ6j0BJYTPbMt
EyzgVehfJqcmIJtdFnNtbTAnEPvtN7fu3R+Js7KzfLJAHpyVbQrq9E6Eo7/1+mw+lEvoHbQdNK/p
2KIp+ByRKWKGB+/G0wWHufjgKUDItLUndoTl9AY0Xd0BbuSF6kQt0RzWz3kZFBf8ogXTVcUEYmrr
g0cxUxfoEVIZdnCkk9s/s+DL9s4koSU1EbyoEEUlzcLkIEwyULu4gi6zAQc0Zjdo1hJJa6j7lwQ7
16vN4IbvlnCpP6BabYKQ8qG07uNndsEho3mePY60iFwDEPQ46+fuG7Zu5wBujYOJp7DZ8G/py+hL
dXJxRNyYHtFym6HYYH3Pc/yvSd6Yi8lKg25iihseWcuzI2vr1mFvf8xNz3OGiUX0jE8YYTgipj5B
u9B+h03ziifg2sNuB+GPyJQHz/X4XPmIewIl54uZfH2OMJhv+w7zHFvXmEulqj5SMeX7LMoqqpD9
NTFOsd9jsFT2jVP0dCcg2B6lkyVfnTUCZvsiviCaZZ+FZAltYxq7tyvMpY3op33QTfmZA0f1sEyF
Oli0mx0AstBH4GUviSVNtW1PaUWRC5y4AK1WI7HTgrJzI8jJp0LvJQZHdRMXd+RVAZH0IauRunPI
dKSIERrCz4pE6V6SYcVqaNCmzVjgJsHbySoA694kkwWqflPteZIk+67EPklOwz1wLdAFSavmoWxk
g7e+CpePsMoVl8Bq6CgTcxu1UYq11YLMbvPfQUZWV3dZJEvZqdoFqguOWvJxeQ0EAjsE5QXX5wWN
2X6nxcg9eWn1GE5Lc7CUkP/tlyOcTZ34RkwBpUbZ9KZHXd+Ra4o/eMVNd1hBMOoAAy3QKolQ9TQD
7GixKR4QhufXoeJZwPa1Oo25/2zM1Gwany8yiPBDLsIxNNxwxoM3jXlAza8zZ/GNK6fkarGXOS7S
AVuQd1wt3GjntOfPAA6ehhWCJz23hwJiuFaqIEXV5wj//CbxmLOCLt73EIlLsrIM7fH6X0DYCeJx
2/kPQxab50qB34HFG0fnYMrULea9eufNM2tPW853Ji00L/BO34sSrYy+vvwY9QEXzOAHuIDYu7ML
pGdjDpqLQXl+YKmRgIMtf5BTifawoqMHLzbiNA3w4lK2h1iJnOJWRxF528KpjoOEJhf2TfRlMt4H
RPryVlQDYV45asD64bKZObrdUyfFYxn/OM8LTuxiqsJHz8MSGfk1ykoJzDFjjYkW0rA94tzzMPnk
CRKB/iBHoENdWuv7Zmh5fQZqndPIeaSTnaEc8qnNNoGlLKM6gYvd2tMImZwSjZuK45uzIp7LU8/t
CN6Wh9XYBXSSJiRPYGW0j+6saZriZXlnRXQt4V20iN5AyeTgmvAm1fWPaJ2gS2OGT+0M/Ufh9dEh
p94LmBz0ldgKhyMCZvlkD3NE+4vqWHDBmk1TrDm+tGcka1CDIeaSc+eTsaYwlB4JB5iAmvklnaY7
tz7ZADdQ80vrGweBMVS32HDIgnviTcOPSFMkJwCHnQuujR5xKJrB0cUqcQ+yKyGEhYeDLrtxR2lX
j+uiRk7L8Q5bpKdFSKBM5zVFCmU4wXmC2tMFuU0NolC3NQ78gyeH4MYUS320BOaZfrGaEzceU3WL
2N6lfrKLnEKfcwywO8Y7nkZd/63GRXhqMcw8Gr20XFt0I0JNSA/o0eMNjE9uV79lbp9t/RwK+9HP
3XGXVrO6LL77zRlcCPI5b9WuZEmBwVI/9gToLllX4N3uuD6Mixs7t/r4xHYlBdJAM8YcUH/dmBq+
W2G4SVBNmbksCbKWvdMd7VbxbswkaRsY25xtSGC3czvzvG+rswhIBsiefCggzR7cQ1meYGjZOL37
lLWoa94ZXJlyMJ/Cf8nynkegsrsbmFpcuPCALKxKnGGLH0o17FSHYjjUQVPfc13JGwrZFsBRi09w
MG7p4qvKn4xAJGL9rn7zs4Gk8GD1/kZwQsWh6BAtabB+oOtxSvel4FmJxWjKGvJHGUEZC7/5o+Tm
4hEo1M5bSKkMqiFWlYTta9M07dVu6XCMjM6O0TxRTh4rd4ch953NP2tBOJuXivfO3usiQOt1C22B
RPYWP49/ylPAAbIPeNjPzvd+8s2lZXVPqIgVUCtwKuc4uDcD5US7UYzv9KPZR9L1+qAL1X9STOTd
iiBlexTYH/4gi0MDavUxGIP32NeY2RoUBBZoP/Hzij3bGw6qSU4FtgXTTdcjXhDVU5k1eGh/dnV0
FeQoQe4bMI0bHvyZBKCiqWunIoucfED7VjU5FXd8LYtTb8nowXG74lFxbsQk3k0I90jUt1xUH6Zj
T1EXFQcIHfMiCgd7Pzo2DtJW2Bvft8rdRGh3o+YSHiHj23ZaCGHiBKz2fcSbrwvZONHGFxOHS6bj
ZMUOoR8EGdScuaMaC+hh4PrdbUrNxY6PgqN4bM97nZe/HOoSdzCd8h/djNDt+r31bij0QmyQHYlD
9WgYLO9ZsMGcssPpO9PeG+4yD9GVCAzNptOu6RGOxgGvQppWP/nluKWriVjH2jFSpWyjdB23t1Ou
1KZtTHONeeyc4hooJj4/NhTsVZ2SyDoWHFpUWGQ4xN8yN713KX7eiYLArEo4QfkTTSkbJ5zDG4dC
EwYsf8ZFzDvNXkDN9DR9YJLCydT6zXIbBAN841hnr12Icq0dlg5txqvBtUdaWAEmbvMkxdmMDAxB
t2nx5YxvdEsiLWe5D0zEBt1PamSaqhNrGmubZcQdByHnPdZpTXyE4IQ90i+0lCQlAxqedt3QyaOT
taTRm5lCBHaNZ7ImX9Is08/YgNKtKY1/xNsCygmKxxa5PyYm0PPqx1dPQMbGX+xb7cXtPMPSAYMN
awLF+aKf62ivB/9XFPRDxIZ0mtbjvgW2inQUiRl3V42zQvwNcSaDwYUxl3pzf+vhS48YAN2+a+iz
injKbT3NPMl6VLxiN3o1F2oi0aUkpT0tOHBsC4E7sGp1YS5aq+KXBG32NvYdSFDPgm8OsBCvWuTe
tnWEooJh46c3Tv2vyINSqGD7Wnn9qRFmj3hvqLqe9bz+dMWvVhRqN0iW+bHD3Q0UAnLgyim1eQBv
Ew20u4hh/NhfDaDMTdWwodS5GnfGs7Njgw33RjFU0YbI1LZped2ScfOzU0O1EwhTgGaJJqPSBw5A
4MxrLiyxlhePLoQn/reUFXSxtS/6xNqrPp6J7WFAwoFo/7R6nJcIcuZn5smEU0JGh8Bk+NPIlXWg
BlL7ntS85xXbQLLz2WtLL23Kaz1a3cIt4ZUbTqYD2YK0vcl69B5Q8nrvsL8DFiJ9yCCpe+uILKEL
dDpIQwa5ZlUKr34YLOeFfTaZSOWgUHq+d6tCJkteFwSaGA/3dTE3d9DD3X2zFAYyBPUAfpOQZ+OZ
V0wSJJDLFwmb1lDxuYI/UKvxoCXJVjU9zBrPxccZudZRiyE5YqVho0DGnc2PHN5apfqvDnwuaKrI
TFcjcZhVlA1tlzoEuSy5Fptkxi6QNC+arfjBD78EhBiY8dZKEnvB4mos7DRwkNndUfiyj4iF4fpc
16Zlr75HzArfTMl2bBly+zLGpfsQFyizFl77R7uuSadNQUC0HksrZsgGcd5lwcsSnMwVhm/fFeLs
jUQlgZS/Lf1ql3Tg0NoJMXIOkv2+65I3xWtxkw+IFWjs6sjFjzKnRgWBBsNaAgf8CMgOt4QNi23l
sVoWM0hqB+xdBXkjZrngzqWCBG/M1LxwChbHgUw4KWgdhrdGCO6blLa5UKTTyeEFhhPWmu59ZG77
NBk8yFSMZX59rSbiuyGeKp5HiGWOg7qj8xzqQ6352AqKe5LABYDvlsUrfvIXv/N45AwFNcYJFcJe
gFkASC/OJ06/LfRYL9stxQxKjALiTWBIxM4xT3Nrgk/W8YNuU2O5jwsGKUx5SfNKNYxz1HU+PmWx
6/FW4bJrHRaqbNIWdsogZHTiqLPj4Gbn3S1wrcie1SqSllphCElbVselk/qjSjuqNWH2bqIQ59Tv
69H/Zf+61FoRNFU+//qP/1N/vD8mjLn/+R/i/+J9oy45gVMMFQ0+off6v/3yrnRk4LiSLZDr2OLv
X77nhuXEPVdX4s9fo6XeVmL+/vtv8T8b0fkWbsCsLh3PVfY/WtfR2fw+NUN1Fctl1i9k47yMbDKR
x//l9+FPZOtAKe2gV+PV+vuvUtu5wz6qsiB5vWfzjopwVlDZfP73vovz9++ijLtka3zrOgb6iTuz
evJiRF58dNaFUV4efv/t/tXHzwcPqNjRgVRK/v3bZTZnfZn45sqLh1f4HP6hR/5PX3/953+5vCAF
FMLYgbma72xqKPT593589+9fvkamJIfNj6/mvZ8fq3D3+68v1t+/Aq5ZlTc///M/tGO7fNx/+fus
F99ffn7SxD4Js9BA133QL4G4RgMEMzyERFa3QMzAYrT4dl8X6/H33/lPf7h/3JcdLkveJMpcLRcG
7K7u//Cb/enr67//YnVdjLFnu3wweC0Jlsf/5gf/j7tyBmZi2QufTLmQ/X4kBvNv/X1c++8/vx8w
EFUdXz9i2ywUWd3j77/Beun8z0/ep6QLcIZA2vz7N2hZPde9Z5mr1k8G2yG4r/bj999i/Qx/8y3E
P34HlHYKqKoIGJOa9ngwNn3PSKVfLQyPJSeY33+3P/xC4h/PL401CRM+tyLhGOzwY3vTqD9cVH/6
Fs7f/2aVzAM5r3c7hoqSWDimu+UP3+JfX7f//2P57xv2LzckwKxIYBQ0V1yT1bBhKfH7v9Kfvv76
z//y9UOo5SXWJnMdGWxJrD/9/sv/6S+0/vO/fHlhcWTKFj5ygEZJz1YSm9y/+Rv845FFVWHuJbk2
14apkqfTHz6A9f/+Py5arVw/YMDTrvrHl6952bPubJvrVNABwGSeptuBs0s4X3//p/qXn8RfvtE/
noC6tYr/Iu3MduNGli36RQQ4D6+lKs2WKJUty34hbHeb8zzz6++izj2nq1IECbmBRr8IZlROkZER
O/YGw1dVTw5lO9Tt4XBaN7C4Fja65OD2dR4bwt2XWhRrlTqCQXzmN6Y/2CwfU+vTvzMi7Cfbo+/M
RDT8yQyh450MOpgtaoDZ7bqZRVfi6LYNZF3VTEM43G06dWgvanirKyCLIM5dbYRC0123srj2jo0F
BQ4QWRGWxOhqyUa/iOsW9j7vTkP4cm++rttYWnZNVTVLd3hxG45gA920pvG0rnqSYPezLwtaHf+d
AeHmMym1VpOJAae+aMvvYVltGFiaJV1WdFnVVIUhiCOgZsUMTsVT+qNGQnC4IlNc5Pfro1javLpi
G7aq0GNji9PkJY0HD21TPJntvZS8DtVDo2yEovNEiCddVw2dtmvNVkxN8FW2k9h+l8agMAZEI5zy
XpLtBwMy69j3b2nfmNDaGrKNyVta/lOjgnshM92VJPIK8mG/dqrzc33WFpfmZEjC0ozU1fq0S4on
kuqmf+OFZOf2Tfv4B1Z0wgZdRkNItwTHkvl2RGTql09kq8JHO/ilx6+TunGTLE6USWHIQXxcM23h
xKsy2fUCgPqTGd/Sp29uLP7i/jr5vHp+UU123dEhJbP4FOAj9YnLCpKm9Xla3GCmac67mNyALoRY
U1rkkaoPxZNPeZFqHOkRmBbnonVMIu/a0P5oyv5nT4wZgZ6ayRhjLyEsSafjCNRifURvIdu7M+Ow
6papzz5SODNWk0J63Xr5U2UBM7kKgAPblzC4UbammTP9CU/SusXFdToxKJyXMMhTM60wCCEmkh4B
BEv59bqJxUPjUBt1DO4XTXz4GkaFMneGCZQxlQEa2PKv0rB21s26mcXdcGJG2HEce2OyUszAwYAO
3BVU/6UKRUS076iU+RhetzefdXGpDFmRdcNgnSxV2H0lfAy0dQbFU525sQfI4BBb9yUM+d3G/C2d
1BNDmhDmU7ajJ8fGkP07zO81/WF9HEs7wJBJSygG2VfZmef1JKSUwZcpKA7yeQ2BODDMSARtjEDY
Abqsy8DQZBkmI5nkhymMIE7DgcYjyXIbHfGvIILJmwYXb69b/QsMlubGTlCFrfAfe47Ms8tR50tO
cNM+HRtWa6W2qztT8NmAfOKR5IvybKWa8jtE5wa3rRpfm1KjwJqT3dvJkI98kmm/QUK1VqBdbkP7
kx1qlBJDC+L4QIZgRap7cFlUkyijD7umghiMzr7+PqBu9kR3rE/xkH5SsC0O2VJkelKZcgz6lsrh
Q0v2Nj7mkoSLZVqqbApeAkCVn5pNbLtht2/rkl/P3vv8JzZ0jQcsnkjXhEuIHkvTQxvTdm0UhaCi
uUzLRwOG93UrwiH6/5FYNhBOkMvE0uebj4YzuoLLyHY16t/w8KO3oT/YMhKWMeV8BVzqur23V+rJ
qf2PQVU3aQLl1BqasDUmOwQx7re2S9vY9y7UjgDB7oY4fRontd4laGYU0PXKFSxwkf6cONlGPC8c
5nf2hdMWZ14sh0Zvu0MDmTj8t41hbcTyS6dNeYvtDGD4NDWez2nvN1OlsMtdr87UW8lRq+OQt/ZV
acb2Dch5fWNOF4dkcNxs4hVedcKUhmrX6UqgO64iPxjxBLuftrFLtiwIk5YUnS6Vsuq42nCpmgd5
I1ZZ/LxpUCMgy2w4xvz3Ew8YDMPgZEHuuBTad9LY7n5vbLr5rLzbdJZDdlnVNYfw9NzAiDJj3tMw
7/ZwdPi37W8ru4PnIETeajz0P6GRLaBIsPbSt3XD8xUk2lVJnBNO4CUAWZ3bVW2CibykbSuRH1Lv
RTU+6xQnypwqQv7aTz/bra03L8Q7gzyHoSdzdIML5dxgIDm5PFArdTNEt/zIu1el9DZPCclAYnWA
xT3jIHnNRtS0tH4I8/zPqrB+TkVjDY0Ejksd5XM6tq9tQYHxD6bSmKFDxH9UIgRHRQEsClPN4Uoh
/QVcdBeCepWmb2nz1OrPbR3tx+HXusl5dd5NJohnkwSDwgoKAUZPJckqAwMPnN3p8ZVZ3UCO+K9M
iKEF7Ac9Hf6y7fpR9BNY7hEI5bQLPGvj4b/k5lUyPjTI2FRxxNemkYZ6EWuWDat28UszipsMcBmi
UubfCLVSaSt0+Wp9ZIs7kdS7pum4JlorzndiMT+u7amjY9GiCOp0IB4czw5pCI2QaGsa+QCCutiP
OiKg65aXxqoZJDm4zzAuhrteUnqjCpjuyZtuKng2gn1jXFXxjZX8gdvSTcZoMj6oDQW/i2iH7HVF
FTyhedhrd7qxkSJYOlY6lVndchxtfiKcTyEUPnCmwRfwpOd30tyfsHGkFu4pS7FUbmFbJ1WjC0cK
HRPNJ2oHaNgNV34n7waFhpThqRk+fiFaRIG0Hc/vKtzS+UC6Bga5kiYN1ysgcVCiG3mYblodhP5+
fekXZsxSNcIlFkPRTHHGQqPUITJsDLeNUN2lXwzJ7HUL808VfAJiwJatU1UgZNKEmxAQQN5PkWq4
utG7JVKAvVR9bpL841GKhUdV510sG4YszNigx4CHLQtZp/6u0gAIf9xjz4GJapsqaUD+f74iYYmW
bD2EhgvDDfK6eXNcn6aF03/2fWHrRvCoqSCQDFcmgfY9reNDXUUH26YzDMyPXX/8JFrkrdGxVOZb
1hHMkWaOJztydFe/8vzrLN7wZW8bVFx1Xmbw9MnE4+9icWnK06IAB4RKXSo/DN7kfLNR1N01eom4
U46LsXrwMnbGk0BLM/hegDpcgc8Kr+wWDHgJIv+qdMzh3unhNFqf66UtqfNeIsqwobXR5kNxEj2R
gS8p1DW66/f2kTDt2vDzfG9JSPWsG1pwrBaMpIoJBxTZXV3YlGkCaMszM92FCQT2UWS9ElSLeQLR
JWyp0cawlryToWkcZfIWyrv82JQ4I7idVHdVyVXB6Wg5tFj6l8083NJWNdBGRngRfACJBGH67KzW
/aA0XNU5BsA+VfnTJH+J9ftcumu3AsKltTLwSw4nW+O5L7jcIohzE/l6wzX8HvCJnJZ7I6Rn3ixh
EltfrSVfeGpKOOJIfJigKFEXjIajXjw7gOPXDSxuB0rrJu6QmRNjCjAWnd1XHLqeYtVBt8eZ+1Ue
ad6ibbXrDOse6Qh74yguGp3rJPz6+dIS9qCZJi2s3Q7+FzUPb5aXJ4zX7fsmew6iX+sDXNoZ0NsD
Z9J56StipcyACyaLa9twMzX7rSMlkFl0flbKi243P8Y+++yV6E6s21zaILyLbZwMuTpTfMtJajMC
R2U35vQAlHQnqNcaorvrRpa2hqmbpGwpBFm2+BzKvDTz+9LQ3Tp7KIBjmcXGhb84ijmxTZGJAEz0
xy1AJaSxLN0t4F/LL0s4yp3L9TEsPK1I0f5jYh7jideLlLBCU0vX3RaQ15hKOxoxSDT+7qyHLvvR
TciRDq/rJtU5TSZeA/PhJZWmEgSYwoMATdq6TR2uAaA4zSOkz8FtGMTmla6U+t4o4EGBR4iuAuS1
YKUw67vKbuuHKh9VxAujvwurGNzY34Pjh+Y9hzzO96yrogc7WaYqfTWdjTTRH5xSjqLGu5e7gWfM
+TzpRkd3VT//ZnSKeAFq1w5ZM/DeW9iBxU1FZohg1aIkK55MnV7WPobKzEUUHvYMgKS6SV/B+hIs
HX+TaFWhT4LHnhjgqXKughaCLWaSv47wuBA677ryp1oB9FO6DV+zPKI5YHXmUyLGx2pCDlOGbMeV
p0fAtfQ3rQ9m6fuWiqavZpK7McWbZyapgkqXIAkU5Zcq7h8SELDrJpYu0VMTs4s7OSVBMEAQWCPw
QLPBtHM66TIwcZaEsAdKg/t1Y2LxZM6tAazTDAJXk/qvOGGaJiX0DRiWS3uXeZGPSOhIzV0QZRC2
a9+lRPsUpuVBzcIXiIs+VrP7j23c5lyzJflmCSMtplRS+krGdt5UIPWH+kBPL35UV/pLEIzlxuWw
5OJIl8p4A7wMFPznM1vQxtDQ92q5EhT+ra9d9SOYcWf4gz3IoXLeMveKos576GQBYTSE2casLddE
ZUj6lDytL9nSFrRhPZwT9RpvgXn/nHx+KDUrSCxWTB+v6ET2b9Y/r2r8e9Fjnn5fmCVlAl+uR3w/
gaHfQBwhSt1yGs1HO1LQbaLBRUOSQ4bblQoJGBSEGBwzhQTNCqSLEkYyJDbT4NKaqZ1iBQkbXe67
V0AlEYwi8OQEaJ/fIkbpXMPt2+00B3gwEhfexjjmnykOA9iEMiefLMu2BccPIU7uY9R2W8S7Yyis
quSpQKFpsP1bPfogQudtKwOHnR8zUIcRDJwviqZGclX7o+0WkJ46L+NdmDypWyWhhf1LQYjnOMkt
7jMxenOKSlEKlfJCmhwT1Fxo1IKleONQbhkRRiL7cdsl0J65aoAsIwrfHWUM53p9ky3sYVueH7JE
hYBgxTRdama2WheO5Tpy92VE489Igg+iFeclObUh5uk8H0XEarItd8ho4mxg9IqnL+vDWHDVmHBM
E1AWRSWxDGgCeG71irlKgi9q9tJYxyZ7CY/rRhbnyuFFRQ6VyEzMyklowkSOZjGObqdqF+pGKXPp
8zPyh2uAwFIRk7Q+dbnJ7irTRSw3o2vF3Igr53MmnEP79Pvq+cmAiaovyFyYbofiLz16d13dPw9Z
SleM+Umypx+2Gn9TNWPD7LxNBbPc/6RLCD2gRBV3GO3vyOcEpe0CB0qzPSKVrxIdwfWF522E/wub
4NSSuM8iKbIDyCts1ymlJ8QCjp5RXPuT9hip41/rW2HLlPAUtTRPCuK0sNG2hkgtMSBwmrXESayP
P9ctLeyKs0EJq6Zk6iDRGWO7I02LcEtsVacWR8JrmniQd/W7auyYwbtZeriylh6hEp4WmX4hmmgH
X/qTjXBiaf4lp9clzELoWWGpbn5AmbDrnF+2PuzB/O+0+q9oqzqwOHEn5oTbE4UhKCT1BJdggtqg
iy/6IITy7aqhmvK/qRMcNMxpKdwcOB0Il6GYV/uvyVYMsDUI8e6MxqjiicNF0z9bDR21GxHSwh1j
nQzBErAN3AidhVoit6XzZTC+yyG0JskW9lqZ9+g7F/DPRFnCaYGexa7qMSe9Vw883oovuj69RnZ1
3+UKUkjNUbfLvwtPutKM8EBXHXwf3WH9GC0PdK5pWGCu3iUhE1ihGlsdLJe2wYeITkjf8b8Vvbz7
d2bm9TzZ4z4EzHotjWBFHMR0HfWXrjgUfdWNo7Q4GlDIb8ADTRHf0oozFKpNl7Qb+l/z8Hvh/0YC
eX0ki34BHMkMNVDgpRSODyxy0Bh3vu0G0icjR8uR7jI7+qwmn9ftLGEayDr/Y0g4RXHRNr1eAK/x
xmpfQoxq23R6d4809e3U8auPyC3t4DU9K2P6um57cRoNE7Qq+M653Ha+WmagxG0RhjaSVJ+m9CaE
ZEPf2BCLB/jEhLAh1FiBPqnBRI3mFDrN5ceDhjlnD3crCDU2tnC0tGSCb84nJgk961sRdV9Vzds4
OssrREwyWwHKJULFjTooFC1RTdeXv/l+MOykomwuoNVB6TSsDw1M0YE1PqY5WgNTczlM8cv6Oi3u
RQJuxjeHESJ0MVFDnhdGZLkt0nUGoOsEwEG+ET0shEc8Tv4xIsykV6CDLOkY6VUZmiC5K342Ety9
9Nn0z7Tvtz8QVUJtdUTZMoy8aSPaXyyT4J8MmdSsSYleOHAJgCw1SgvLVQbzNsjjKwsyNDioISKo
PjvW3Ls9/ir86C9tqG9MK3yKku7WTrunTu1ukbn5vT7ns7l3PntuK5xxMZyO+eyceLK+9yeouzzT
nSTI46Og6e79PExdOarH5zpw9CuYLraSOotGweJYILfwjCKWRRrDWIa0xHLt5DbU7uD3otCu69dT
cr0+uqXFxqcZb5gWzRJzrBGS1gk/wnRpzpegkylmLnCgvln3PHXwv48q+nxKex0MyvO65aUhgtXB
o7LEKuWg83n1HRuipsnnhsi+N/qvov5ktuWl6VyPW4H3kus5tTTfyicrGE3wJ6KCbroQZmketGr7
9ZEoS8fSUXS2Kzk+2RAje9lLJmiWFdO1IPAodnAEw00xVuWhCuvixxSUL9z58U4t5frQw69/C1d4
ct8bSCa2fdfdNFEwolCvFRejhLRCmZhP679wyb+f/EDxQWAGkWSqLasMjva2ycmTQFtcmH/ggk+t
CCsaxEosWVS8XS+lFrzXttK2i6PgksfDm9QcxMs+qXUZfRYue7QWvte6dwsnPApTWwnIxY2p06rs
OMYMahCGkYCUNFF6IxNgII6H5nRQjA+V6f1Ssv5VqxBLWl+cxe15Yk/YnlbjGI0Ej4frTygwp/mD
V/4BjMZiMCSHbcuS39VceWU3KvUIZAmhdPP2EBT05gFycLW607beUYurdGJrPiwnp60b4X41Mvxl
Edvow/8wEYNSt8L1xRNHUosEx1xCEdse9Nj2Uj8koSkVNznsLUNWXZeRtNO65GZ9dRaHA6qQuSOb
9q47IZ2gGUyN3nLROvhVoKOsTdYRTMfVvzIj3uw0tkcw6WJG0Ue31MNrcv0HOJ0/r5tZ3GuWSYQH
lFBBa/V8ccIsHqpQA08Fb+fffpLfq4m+ATpZPD4nJuYJPVn/ssngGChnEySHjAsbSS4JDpCLYqv1
ZWEPsPhU3AFTcH85wpOtC1BcpDRmuuasvsXaz/S9h1L/sj5lC+PBDL3xjsn1+A6FTqOmV9ZFZPLy
lG94Auto0SOqPLaXWtBc0+C1AbJbuk3mTW0pnFda4MS6ahnEcivZ+exG1Wdd/VoEv/x7M5n2pWUG
z8hqBrdNAjnn5LQoT6WKC+fmJZzg+SHQE/lHG8vpja4bW8nLhYNAjZc9QzKZCXeEraNCMlQgUkak
YN5J3rdBgoeSCuAfTLZJhpyQhwSmIzzz0d6JVEAopqsgsUgHQ3I1ycmXKbNeWIVbg7rjur2F8Ace
h//as2RhDxWlnU9RgWP0Y0LIvd02iLChDHYx2hHdOhfVtOFOFg4g7yvbBD+sgLwSkV8pCeKwsQZi
EWuv1bvseX08W58X5m9oYiuTZT5vtK/DrWz9yecpXNDMBviE4v/52bazvKtkic+n1p2TP1Cd/YOf
f/L9+Sye+A4Eo4qxhlHYTW5U5bIML9c/v7TaGpEuXSwUf02xGWIsDSkiqDVc+CiaXW1CqTfV31Tb
QuaoQ1lN+huie9jYu63IaMlVnRoWzg4sZyR81BEMSAFRF0pDHQThuvqrt7eoKpY2AMAVkKTA8t43
08UIhZiAWwxu+pcINfWNa2rj8+I11Zdp1qsln0d3FtCWuZM/jlblrTUnenF8uHYxE1GrTQfLv+bq
VmVf1CBLrxAxbDasLK0H/lWeS1a8M8V8RxP4vDwKSXPRYEmmy768VuvrMdp4SC9aAbavUvpUrHfb
TbHhf0q6XHULEgODZt3YqQpLsVTvKWZtuec5OyQ8U0lc06HFTajN9/v50YkARA/S2KhuPUJligTK
bapZX8s2/1aB2YaVzfHR4ht/ffxEUZmVwVAosgIw5NxqGus+KNNBA3le3JXANO2CjgEt+jF2kBC3
Yf6qOWTq2wSKsnXLSzsRsN3cjGYBARFvSRrP4tGEnt+V2/YzZG538ZRu3MRLNx4JOXiWaK3mNSAM
LguHMgnsQHOz+loax50n7dvg2/owlpZthprOijngtMSnYxfCNKQ5ORgnn6zCTkH0PnUQdlYzE27A
ZohRGQ38vQcH2mHd8uLouMrZL9x770q3WV4bGpzdmqvUQ/e9QGvoxS7MZF+o/bRxEBZNveGsqEdr
XOvnuySZzFG1pFJ34fn8FNrpdazAr49kwfqIFrfEP2bEHD4F/KEqggoz6VWZXcTFxpZbHgb7gF4c
BziacMSUyKrzweT7U/WpHG9b74etfFkfwqIJB8w5B4qOe5FuBp2SsM6prboIeb0Yeg/LrPdX2dr/
zoxIOTNR5/L6ytS4x2etWBWBWDjEHZIWsJf/qxG95VRPrvTAlNspyGzNhSJz1o8JzXBnmRsbbJ55
0fmBlvvvtL3VXU6M1KSvQ3n0QVaHZqnueIGi4mPlKEvVbXwhp8B4emj5/2A/kKPjWWiS2Kake76t
kfdNZni67srpQdKvA/9TFG+kVJb2A4h0BQtc6GCizk0UMAvrQyoDX56S194rH7QkPRjRVrPLlpn5
JjuZP1OB8tGA/NBFCK/8HIdIkdFPLH3rJ6U9bOyHOX0irhX9vGRwcKnQKgnplUGRkRUNfMO1aPiB
yheFFkRn6ovSMpJ2F/pRfp9O43iZZ2W+t2vPvCgKRMeh04852CN457hBgtOS0gP610YLpzaKlXU7
5BdqLte39qigX202sBxabXhr5uVTVOTmoxwhUdykhnft020ENSUt5WPeIvtMO8loohQiVRBThzbC
yeHYyM9mjeCS0/fIxsGU+beUqgBQc/m7gVr6K49F1PuQTL+vR5QYdtQP9UsPWp8DuXNlF0PWcDQ8
H3raEAUAHanFm8rIw0u587byVQtuD9w+M0pdAmCR+KaXYhW9egsAYKEcxj3yd+sLthDF8Hm6FpDo
1XF9gvOu+iIBezcYblnfy8FTnt/V1XWY2huHaXEUBC4mx4mIQoQxxkWZWLScGm6iXcDkXMgbL72F
Le4YgNPkuU0J4K2wxbuyjuKyrw13lsJqvkxIfoYbwfGiCVI/PIKBD7xrSh79IlUHLzVcpIbK3rgw
0ZNRpg0jC8sxU/SRZ2YY1OrmH3FyVPMyHGq9cXRwSs5eg/kTFm66XRGpiJ2NJVkYz5kpYcpgi9dL
pw8M13cuEvMTHP2Berm+uZYcN+lIkIMaw3mHukKjbYoSiys175r7OXWMQpt/6HLjMetsmHQNe6O6
tLDNbHYYBTxZtRXu2PPpa2G0rltJ11wwbT8sa7wE5fW0PqbFaTsxIUybE/oejG4aYaMCs61iPDuD
cl1lw826maXI0WEstgkjw6xRfD6SKY8HKWstzR369KVRitsJ8QxELwHiB8W+8VHqgn59o96+OH34
NpKhumPq77haJF+Nu5B430yf0ckw2o25W/i+Q5UNimi4jAiKheVJRsOIW7PQ3NGkGxIt0soLN3b1
wgHi1TDXb21+P5fr+bzlg9dK+UBAYtrOL19t5GOrpQWqY5J+0HvF3HhqLo6ISiYgBR5nmviI6Ju6
G9qOvipLiw6eauzLbuOZsjigEwvzLzjxCL2UTE6fYAHJk2ckmq5bKbir2unCarOtEHhxNHBhIuHE
m5b28HNbjpS30xwau1a3Ky3p4BnKhkdYOD0zk9V/LYhBfGzCEhypPEvGyPvhm8B9h774ag94ufXz
s2iItmyA10Tb7/piTVvuq8TzNLdvCvjpFVQRJm3WeEOfb93SPClCxAO8+x9LwgIV9JpO6siOk16b
6KC/wGNTWhdttC+ywzRunNDFYbF18W24OHKM5ytkWzl9MxOhsF43L3oUH2yY0fvR3rhOraWdAK2Z
BdpCnfFywjHS1alqQrNX3WaQE3Q1UgDGOuTftl23btgYxj7LEZNy6kl71sK6/WzIA9TdBOTNzqwi
JJdMqySJ3Uj2PQKR4XUUwvFmhh6q90YzvCb2YF4MUW0jh1rVN7Aw559lhG0ukAkvjixefJdOOFj0
6hCW1Ep0HzoPnhZvTNNL1dOzOy+miLezisy6sAIdSpyqqR4NCYFkx/eC/RhfT017U9GAaft7O9lD
B3Dlo1g3KJBUXwyokUNydxf5pf6JqI0sdFpUexnum+dAc2hMkOTqTrE748mobf83gap9MJAHu6yi
frqEex6ha3Q76aNEj6xAmuSiNZGuJQCyfo85mtwOtFc7tWilva7Xw0Hz7ORyVrJ+tmLJv06UJjk0
nTxtLNyStzCsGVdAglA29flaOfEWejlFJe1FtDQAPH+GVDyLDvv1/b5ogl4DWyHVqvN4OTdRe1Wg
a6FnuKZ3sFL0M7gp0uhXV/xYt7N0rqD7+J8dYatbiKuhYUB3RhB9CRBerQ9TcYij/iJElUMpGtL5
W1m2pdN1alKYPUASWp5DU+A6/SUQQXO6RPFnfVTLs2fLdK1aYOrFK7ZE2Qgik44oUuZhEpYkpwPt
euqjb5KebDzOhfCLAJIytwLeFVLruUdWmMEwqCZjTJ3sqYgeEeHSC38Psx95u29l8UEv+M6WMHXV
4GmhLHvZ0zh8y/zfDvAAh/OgoCWZpJ/q+k4xNh7Pwky+WST9Sr8L+TUGKPhdvUWXgXA5e4KkpUFb
Kn9A6oW2i/X1mn/3iXefrcxIdbriwLJQsRLisFYpqtEIpexJ124NtCrCQ/06OteJel32f62beovp
1mwJI/IbI6FwiK28Lw8JR6udnnAeu8j6eyoRHJCQUES4s//LcY5DjGLgB7EK/xkseWb6lVSA+bJw
tH0vp/M+T+GJv7UQScmu1we4sGIUdP/5vLAfHa2oK22M8ye5uA9LFMKuJP+2MDcCJuEQvxuEsBOJ
qRXb7rFSprd+sJ90WCQ2XNPCQN4eNXP7mkbFVIiTkgG1ONS4s6efSf698xGFcpAA2fCzIpx4Hsic
FiJVOJPXvnMVEZqCeq1xpOIf1u5vBHrCN8AY8UUr3ertA7rhgfOyvkQLLuPUplgBQqtcS7vMzp4s
vz2M9te4cA4+umVJfvScjYTuwkKd2RJijMhzVEIy3JON0l8fWyjwlBfK+PoHI5oZZmAWoaAgNkpl
k4Xan8GhUp2XOt2jwCd1zkVrIIY+/Vw39fY6Fw7wnEsBTYJjooI6j/jk9q2jzOrlhhGh42LdJU/x
pXZp/jaafXLxudQ/G2BWu/ZLYNwMGXrqA9UiGtOTRyf/hGpF6KGq9ZiMj9Fws1kbnV3H2S8DEEJZ
ny4+EKTzf+e/bEjKRpICR302uvq1Ur9omfl7ffBbFgTn1fzPgpY/ZY77L78uzGxXyY4cRPz+SkHt
Pt5LCJms//53Z1qYofnvJ2tXeSaaiUTDzxbKl/nOD3eJcRdvnelFK3MjpTm7V/Rszq10SomCT51o
z+h82bvUyK5VrzuYnXaN0PcvSXUuEfF6Uofku4J07WCUR3T+KL8lV6aNzFSXIl+E/NDV+tjfrx2E
HWwQAzYBKv9in1+ce+RtQQMfW+eraX6JNh4tW58XBq1PpHR7NEmPlXkw08t244pe+Dw5dOZTI/Fn
vHvyl3FYQJhneM/mdN0OV9GwsTOWv0/GYi6lcaiFayvMEC/zJMV7Rs4x25kfTI0y7XNPLQllMhaU
I231fEuoWakUllxbz1X9qbrLgw0vu/Tr4aWAg4oNThgonJxY1yJfGQfvufVvx8tqi7Zp6fOki95A
CZQyxatQKXKjiKTEP5oagEMOzocPPsVf8AL01cJcQ4blfHa0gMdTIlnScwgiyc8/l9JGkLw4gH8M
6AJGaGhNZcwqG1V0tM78qyzfCFPn+T33vCYQJLIpCiABejCE3TP4yLJoTe4fnRaeW1godqPxBxuU
pB01lzmphur9+RwVchEBc0LYvfb/cj6pzdaz6L3TgnKWrN1MUgjViZgMMKSmkUZkW494oNG/jMud
Nl076sc36pkV4Rwo0sgLXtPCY5gdmhEdt4+7ibPvC1cgejBJXnd8v6lumvAGCcIPO9Gz7wurwC8n
tKW2dhxfrODSLjd89MIicF2QOIUFGCCILTjR0LC9Zhq05Jhne9XcJXe8sKTwYn0M82YUNisXAFqt
8L7AKia+TusSLjlKRclRJo/jodWZ3YfSXYWowRbAY+FYcCKoaoFYnvuuBLeUhm1hWVFbH1P7gXci
Mty6s1EMEBIIs2M9MzHP6MmNXuZBxE1c1sfYzP3LIUN11vbH8hN6ZrLrxO2xro3ws6l3YPe9FPHE
9blcMs/7AMgOYDQdaMS5+QY4ZxVnaoXqK8rW1VTlF6bkGw8FEMjHqDDaK3kKIyTnZeOmJur+WGb6
bfSn5oXRZ4E8ybqkVMfLcniNpY2oet5twkYBugJ2Bo4y8nIikMsoB2NUG606DspLNR3pkxqVdld3
N47dHqSt9tClzUIal3Z0cpHvRTzsoPIR87arY5v4OxVB4NL4Wyu24IkLmx/SKLoNgQSasGwLV03S
ZLlt50Z19Kp7rwv3Q/p335c7pz2gf7i+NxYuHQD7dLTB3UfvkZjGRd26LO1+qI59UDxXsM32hrZx
ry3NmQHtFkERCKp33WwVeSbo7qrqmDt+9+w5gerGSiMh6SjJG1fc0maAIpLhIDhO5VJ4yPlQvsmR
Bj9gp0n5ztJeJU+97s0a6dTU3yeW8jh42WF9BpWlKaRkqBL3vTlEYbU0P2sbXcJoiqj1ruhNWGtu
leT3pAaXPva7tvvaR61LtjbsnINShNepo1+WzRZqdmmiT36IiLZpyr4KUGFsjk3Y7szuaUSxKC+/
rg93yZmcGhGmuGyLOi6iqjm2zX6SHuPx1rCQaNZ2nnyMgtt663wvzu7MqqdSQ5sR1OfOK4xjIy5G
BiWj7F41T9Emi8GWBcE/WZnXKXqaNceqRP90ojK4G7yNY/Y296KbYvdDngRR2ozAOx+GAwil142x
PtaSi+Z6jlB8qMCb8E3Rsmvdu66hGlDqLdK7xcU6sTqfl5OLx7PqNMvGqT4mQ4Zw702mv3j9rTzd
xD0asG2yK5EfX98fYvPqm7sHcG4RGADBowldsOlRbK/DoDlCObmXlZu0/xZ4buFdlf4hDW6o6u4i
6e8aVul1w4vLeGJ3/vvJWP1wHJXCD7Eb6I8I8371sq3U8uIBo5AHxRGEiNCfnJsI8qbupcKrjxrv
F/NTGlw1W0CF96nXuTAzTx61QkQWxDSvZ2dSHOJRjk3aIZrrXETOk1m7antPcf5CqX/n1k/Ff5Q6
ShEPkA19fBKpscGQiEQVrbHCafNTyZlKjbMwDns0DJryDxbp9PvCWbOjsQ99ne9r2gUa6Xq78cBf
ugBOvy8cM9TM4yRWIrzTSObai9B7L3WfJmZLaS7SYZaSTsbgKE1Ix/67mROOmh70ZZTYjCwH8jPN
ag75zbqFeW5EF8LC8O6ZOf2oh57vPmW0Oc5pwc4wrx3zxa4JcZ5C5a91K++PkSXDtQPYmcIQzzhh
HMjfIqoX6fVRuZS0bp+o/X7dwPtDNBuAJBVoxHxJC1tssnyw3GWHgQG97itVrnbEvX9gY05qAYeY
6Y8FX6D3yRCrgV8fYdAv40OiXvVb2jvvV4Nh8I6em6eBkYj3kuMPHjIDmMjRdmr2ss9teIjjjdhp
cTVOrAjnBZyXVrW6VB1T/TXSHp30sD5R7y8IRkG3GaHm20wJi9EOGuFzYXBBlK9U6YherlCz3w3J
fUqjQvlgK1vh0tLyz5EZLKxM3jtyMsohaBapdn0c+2IvaZdWj2pyt/F63DAituwpHS37Y2LVx6B4
nIwrp9vXW23l7z0Nz0U2AOx9vIHfEfF6UVQios15D8njNwejuujQYo72fQBr0IZXWx7OP7aEMykP
dpBUVUqE0kBdTCHpMrI3TuX7J8f5cATnEkWQnJtlwu05NhdRU+xai0KSoe7UxtlV1daTdCFKOLMn
avwMYaf6k8r0Bf6zh7cMpdu5DF3DwGBfW+xEKbkrh9tB2ThQS8f2ZNlENoDIK5HvGAgnNeW+ix9V
f687V82W3O2WFfXcVXdGW4EXwArR3hB986P7oHrmLlo/vBvbwhQiraJRw9bxsRJItw4gTfvC/rC6
55wU+WeXm4IjHczSsMuRbQFIUu13tboxhPnfn99p59+fh3gStFWwIk5eXTKE4evgXcjyRgl28fsz
8ABeZHID4nKDocjlpOfk9OUE/eLDVP+1vgaLBuiiJRFGYeJdd4sUBZrclxrZo+hrcBkVL3/weagI
aAw3aD8XsxvVIEdt1yv1UUcThf7253/3+Xl0J9MPuEqzp4HPyyoKRjdSm16uG1g8CIDG594tyn7i
gzz0VG3sFK86WlF+m00vFbknsg2HdhP8tujA5gy9QwJAffdObG25lGi2I6zoo4Ns+peKCfKoUod0
17QZr8ctgNPCk469C4qU9lqQH+9eA3ETke429erYJcbNqPcX0djtfedKs25j61OfMqOdtNvUpFqc
0lkwBxT+AjCbXgPPbz2yeX0Mw5Fi7/TuIUu/2cZGuLnkXebSIElYg1qWWIrz+ygczSwlaRnz0te9
QxirN/Ggb5hZOkAq6hFzInkBJivZxv+R9l1LjuPKtl/ECJKgfSVFSWW7qii1e0HsdvTe4+vPQt97
dkkQjxCqjpiHmagYphJIJBJp1hqU0iY9sA6Y65ts2uUgo5LEg2vGcSpE8Me1oYDVIzf6sEFScNC3
C6Ceu+ZbNW7rVhJ6rDzgEEydKCR45dZu6NCmNmSVLzE9TF3umcl2UUtPUUPVfkT6p8d/56o3gtMu
KSQX3Pp6Yuqbs3HAbwgvIH1EbRWo731oqrHPuuHJoOO364d6TQSgPED0AyxhhI6C0yZdpWWkK4YQ
aT3vhWLY6vr31yz89Pv87ydeKZ4SanQGvm+TGAMBzFOaZ3sISrK7LmfNwtGLhkcCAmDeyXouJ29s
Z9CLaggBuLNnaeQXDK/SYdpeF7OqDqZBDF70dC9gRtUFoPwpWuhDvCO8yNq6i48Jnw45uutyViJS
+CHe0I67DlhOgjrjNBOAhalzWBm1j7mkgGl3U3NnJ886cN5kMemKEQBbFO9DTtGEMF4IGJV0ntK6
6JfQin71flve2tgEXAq0yugm+qPxHL24+FJrGc3YnuG4N+O0BVhcz3Zwp9eX7G/aTYg/IAYpFx2t
qryR+dwECnWwc2VkWDP0fZPomNbzpjTflOzVsJ/1aGtWsY+uO68GVAPmPjdlq/pGtLG6Z8vYkFZW
gV8xFfRTA7cZhD1IpIkl4Ap8QFbTJ0s4ANmIBdmEFov79Pt1pVd37kSIkMFVM2PUJjVd4KAK71ix
Dzy+z5QQ1jQZkXYxo3IJ0+5uinxURwCvcV0F2ToJpr7U6FAcSQEV0p9u6qOz2/STUVZtli0U//uJ
H0ox584aC7sRd/sZ+dru9d+0EPyo0c9a1IMjOEwH4M9t6PjE3EfXDv5NCl/LEy2sBUxqaZItYWI+
WMApN8cCtEb3hqz2sr5aOK0IGTg5oqANEETposbVEnYAJbN9XQaqIfu+oAd6GjTMTMKsNLadyT7N
JU+FldsAZvv++4WLk+YOgAy0dgkjFlCAgoxeXW+vb8WqCDCkESCioonHFpaIOFGRxwOdQwsTCnUw
YYRKxvW6ukonIoRVakg7F10RLWHRPluTz5q36yrIvi+sUtySzIwnqOAOvj1ucO6uf39tidDHSkAM
pWH4XewUV2fUCsdeZ6FpvaXqz6UevVQ2v89/o+j0MVXEB01xS6KR6vxELIs5l3NSqyGaWj1FDyMw
QKfp3rbvEyC+X9dnbb0wkYXbBSE7NBI8ldbVcVFNGP7SpodOVYCzusjuMN4XJKrzdx4X7T24kEVo
h1ZlcxXhjRJGRrVbcMrLTFM9syfAF0o+2SnbKXr3Y0jMe5bKGurWYg7oBdgwsD6AOVGwaIzf9FGD
7obQxeR7uXfSez26z42tSwOdShRdW0qMASEyBOobYltBVpFMC0PGVQ8HQ90M6FVsbyTxwo3L8VPe
JQiG0TGM9tQ2JEzTJnpOt/OfSEZlt2bfqOmjQAbLu4QGmpayYBZYPkK12NjUL7O9FCV7bZ0w14a8
NCYtEAoK62RTaszMjFkI9hlMnaP2bUsO6aoE2DLK3SbmDUWLU1KljllRsbDH5GTcp96v64dmbZFQ
fTKROEAYBC2EA6rlpDdUxJYm5ti04ommCtiA9teFrClxKoT//eReTCjPUvf1EjLqUeLpevBv3xe2
oc8XTEC5UIJEu171Z3Nz/fvcGMVjf/r7BWPNF52aaYn7ysXzSAMyrKm/9mYR1OTmdjj0DPKGL1Qj
8YwRm+6ITmkzZeMSZikLUr3Dyb5dFSTn0DeIGS60T4t1VcRYsz2RaUIaKttqlfpEgKqQz2aA1hTJ
83jteY4JHYDdYI4GXS/i6SiKmOQmaaZwBt/1RsXMtFdVk+EZpaMGpV4kPhl1sLIrbb9tjNp9Hbq5
OehWqexn5MP9ZVTBRnHzVp79JmErF1NFL0yP39SUid8Xv0blrdHBay55U61lrM7kCJd3MgN1Q9Xa
KQTrozdnr2p6jAB/N9cvjfM6KsHUHw1L1sx0OT0CLFa8spGEdVBUvqgpmxpyr20WjWFGAHbvoqTY
YhxzYzdBPe/sKAcDmeur5cFgLy2RDRKv3PU6yoDIQAKljKPdnJ9yxc0nV3HsIdTc/6Ra5qHrrnQA
wfZAZei/K+dRB2sZ8liYir2ck+/mjGLaoRxDpv/Jnc7jPTH1YntpfXM/HThdDYxU8sqjiif/uUpp
3rHB1IYxnNqtUngxkziuFe+LBltcTw6Hob5Ii9ikASrkPE/h0AILmxg7prV+S2Tl7DUxnCsW0QPS
Lxehg0qWomqMZg6TYlMk+85400h4/VzJRAjnqm2TDNNDEDG7XqL6inZvyzIIMhHCkQKM5NLNDCKI
sl2SBwzCaTITXrmokAaBV+QJX4Iaw/l+xwWrwHrRgRdzl6obR7n9Mj/9/F+ncXIPxrpd1irB56fP
jvHcZ7c/q84+L2QbDKsvgISAz5t9kCoPGJIuJ8lNvnbyThZIRGVSq2jEwCf2IPrc9h6rvGHwStnA
jGQXxGQhY33pdnE7h4O9mdIUTuv3dWOVCeB/P9mHRIu70ebnwZi/Kz/y8s8HPs+b5pGyQ3+P+Pvj
vjYcwIpNoVJ6+YBRTvqBdAnK4O8SBAV0o4nUroSEpPb1O5IFH1GAvzPwxOFJx/P1KRbdKFncTWHN
Gl9NCl9Wq1q7KtAJ+78CbOGcNU4OKBiK29Gxn/Pcn9H9ErFio8xeJUOHWY1CwM3G6cwBCYG+7HNl
qjllLuuXIczbEDTm0XhH0qNb70b9sbdJ0Ou7KAHZrhlMGL5N7c/Xl3Ll1cYDIDhfgDNf4uTVESmr
Vk+aUM8X0CyCHCoffO4m49gDcbTPZHu3srTIaMKDOej7AeWh4CWtJQX4uObWoQb2po7ujfhJaWev
bWIvs2SD0nyfhMD4TBjX/uQgNQ6hUUGcOjTwrq/K+3HYKt1rlP/K4qMNiEprJhIXuraep+oJlpMj
xBniBHARtMy/dj0cEACM+m65J4blNcri6WySXG0r3gL5I97ND05jPCQFA0o6t3FnVavDUveWX5Xk
6yse9ezrwlkjo6ID8gdfHz/l8+fFvtOynVser1vhWg/ImRRyvlHd5JZGSyBlWfZTlnpG8qWLks3g
/mnRQ+26njLvaHffGbkk3pYtnuCpzHZ2CmuG4Bqz7Ej1feBKPVOMBw0nFqh0XVMwDNOFaDroCy+S
VXr4/y9aONDFwML6d4hdzITQuBh7VNWr0HS+Jc2j7ty32Y/rm7O2RJgCROSs8skYwpNOJyrk/Wgn
JM7rMH9U2MacJSdG9nnBfFU7xZDSUtShunjj+HUEiNQHfj+4axCPg4cAeHXnv3+YwEGkKKQKF+PZ
7V5oa0kErLk0oJa5CG44hrjIDFAuHRlNPGXCBEh1c5Ju+7QDHF/tRZ0T6PUkeYSvnUjea+ACdxT9
IKIHRW667PsYcxqj86ZU1C+qfDOooS15W6xYFufDMVAPw8viYlQoT5Q6Ao94EyZ/ACbQ/ZRya6y4
Skx94yIANJoGmHfhzCPDxpSe5U0Ios3MaxXjvpqyIB2G7eRqmxbgnZlyM5gEB0A/kSkc9wy4uC51
iiZsit9UUTZx9IHU5JkE4cAXmk1LfYJW9UI9p9hmjmxmcMXcziQI9lxMTjWkDXTI2s6Lk+0wemq7
w8CAbX25fnLWTADZVT4RhOsa4JnnJ6dzFHueaNSE5hw6/RMwggdzd13EWiIClAP/lSGCO8zK2Eyp
gQsTiEt9F/umcszdwQPov0E/FeNL2ryYIPy8LnXF5wCFBq9mIPE7SP4IiqnVaGXM1hEXOBvq7Ei/
+afvi02nSa/DobX4fu48GWTTzb+vf3/FBZz+flfwmfGYtJoVGXUY97xApTubLHvEYv2bFP18+6N4
rKYoIZBS+F18Z+gb2vtURo0q2QuxLJLpSgP0eOgyjv3XhlSPtE731xWRieB/P7nBUL1t/t9y1XEA
6K6kl5iTbDuEM58oVmdUBAvFOtSNAqW5jxSPyU6jTAvh3FNKe7VRIcWOdkXu6/Xm31aJ+52TVRqq
QVfLiIdCeHpiwjAaHmfcZJ+vS1n1Xu9HT2QLbruaWWMBLbLGH9VHHUP06jZNX1JZS49I6sZLOGeH
RDjkFfpJAFaKQ+iiOgSQ393E8txztH6jk8QIwOdTByzTd1TN7kDo6Olu9yVP1H2jVI/TGOn+GNvf
rit/3VDQJXq+xGmlASejxBJXRRCXft89Zt8w/nhdyFqW9URxgOSfS2FNkah5hhNFB6DVIfgBRF0d
DZusSyYvrnPmIdx7y7DZQRKz1nMSZ/YG12y8CLPIEge/brUoewKPkrMYClalxZbbTA3ee7TdZtVW
kfVXr72foe27AOGN59a1xhDD12FKWuDY9UFiKDsHsBhNpwWGnu4Vw92Os3k/QUsOO44c5q5t1Nfr
q76+te8/Q7A2pmZAkDZxj1XDoz0C1LEmHjqa8YC2Jfu7foL+K0nslwc022SZLSQx4zOLHyr1pYz3
VfQgndBavf7fV1Z8WLo2bYdhxMqO+gb4Ch3YcXSJ51y//k9kCHdMRrOpBAMy3kfVghaIo1U9N8Vz
oj4Z9WOr7qboB6gXg+tbJdNLuA4i3elrJHhw+7uPpHsuHDzOP3R1vu+RcCPYfWPpLRehEC3Q2uHV
tKK7pQJS42Rvr2vzfxz3d1ncMk/8NosWtEo0Jq7p+LnXfxXG0bY/T7T11B54d/XPUT+6y/fc3AFK
RmKKEqO3hMNtgywlB4N5HXbaruu3qnssaZANEg1X98tEvyQA4JCVE5s0lJzUrOwZ9svufHBvDoMv
ufr44RRe0ajCv0sQ9HCoCfrPCFeF2d65w94AW2F9yJRtEweR9rB0ksrjqk88ESe4LDK27mDZE+5A
y1tqD1m36yYh+77gi+o8i+rEwoI12e5LL/PoksUS8wFovsjURcNixYBCtbwWRMi/AZlsV4+R/5FO
j9OdIcJdltvJqBGuiqmDcg9IC7HEb0uMiwgOqMk1o7OGBSc13w4RWqU/zePdP22H2MOQ5eMcpwMW
rGoX720EEO3176+rYCCDCOgQQPILD+laL9J5cXHfk3YPHHBvcHYRk/UWrdvUuxD+9xMvY86VS/Ke
x7gtaIteJvMjMbr5/n3BY45a0Q1lhe8v5tZM7ooPDGnCkN6/L3jJDtOGuKOxSFr3min3dvxNj3Z2
wf5xLwRPYruoFTgZX6YoSM1daSGmkohYvf+Bp+twPjE0CAsWS1FHAwQIUvbOHCjTn6zcgZ3D1+3v
FcL265a16t9PRAmWNaIym0wmEgBRul+ML/34dcCwfmffPtSIvXnXSLCt0tbiyS4Q0XTRV6vyFesh
yyR3iGzRBPPShxK8wxbC0Kl/bJwArf2eAUKgzvEt90Me5V0bwdKWpgTk1t+sievlDco2vhTWaXVf
wIVnAuoYKHPiQE4xgZ4Ezxs4+CbbROTRKZ+qBmTGEgyVtTOPgQfg1qPDQLsAsZvtoqqHdIbzjQOA
2KmyfV+N/k4FCKZsu8zNU4qLcGgfs+LHUO1yG4Qs41tvA+L6pz3mm2qUKLW2dqcyBZtuDKLPiTPW
oWVuy9Kj2Va3g6L9cv3krNnbqRTBpFHlATfxAM105Uuz7NICPd3bRNswGUqETB3BsIveStsu7/Bq
d2lY9NN907TbXIsNLysXSVTL4xIxTDpVSrBs2x7MouqhlFl5cebT7J7NgT5vJvXF0Y/XF1CmF1/g
k/tGmyM0U4zQS9M3S4IG5j2bn7L5A0nuU42ESKwc1I4sOSwco1l2vSELkqiSJ866IgBp5kPbgHES
gjGtUWc3c3AjDJb1aNb1m+ZMuwSRJbClPtA9ZhoY/Pn/ssS8YzXQaNZ4tNTeRXsVHc2pt0iqD+s+
4V2EEJApwJDRiwEpDKfYaf2zY3wgDjhVQXAJQ5TkbEl5igQgP2rzn66NJBsi00BwAGzu5yGNIcEO
CfO0b9ftVvZ14eAP6JJC5wPiyaLaWV1QfuRKPl0f4bwPBZiXrIibk7pXhs9W9tLWP5JYAlPHv3J5
0t93WTjpZmwNqW6pdRhVL0X2WU3elDH4t4USDniy2DZaVnH05gX0jb6sKr6a/jtdKOFomyrNRpdi
m4cs2zRpsomyzzFaHMv6QSleQHG2Rdux59g/jPl+1J9i9zch28KUPZFl9iAc/6oD/IUd4UgO6Kjo
o63ahtfX8bp/QVPYuaOM6nogEX/A6NrrbIAmazvHn7T083Up19VAv/q5FIrwjFUFpBC89MieyDhE
ZN8Xjr1mJVPe1ngj6Q0GI+5yWafkqkETdBajjxFcyGIuC5NKlpPXLZ55xYhmV+I5c/uD1rokYF5V
40SMoEaVaPpiEdxaXfvSJl8o0Pk/sA8nAgTnlSx62gABBHFsjbuq/21VX/9NANfw5N5lTj/14wwN
ihlMYkB1l3jfVXMF9BlYcFG6VsWm61FL0QwFwBf0//hpC5LYnaYE+SSJwWVS+N9PtNAVB7nujl+E
GEuYtWAyv1UI+XNbVkmUCRK8mDuWyRhTLFcUzV4XHYzyMAK1c5k+f2BbED4YoM/AP+KM7TKBZpul
cPtMQR+xAftF+9R1EatH5L8i0CxxvmZVpuYJZfD5qovUjsfol1aWrF89HiciBC9S2CC1QdsgAsif
DGAMv68rIPu6cPiorTjzvOCJ30dvaJXLJI5W9nnh6LVKazR6iS1Q7F1JgJEuWf9VUzpZHOHk0Z7o
bWLDZktr52yrb69EVhmS7TD/+8mpiOqxaCxeljZzf0mfUc2tZLfR+iIBzMsGMLMOtqZzEerSo4XI
hBKoTGeTn0kLBqs64ABwZkjgRNjCtd4gAC3yrEGeqACnFRAErekhsZ6nWNtqiQse1nGjVW92/4OZ
9xl9rDHXl7qP6H2U7Jbsdwj3Opn6Ju/GGr+Dviz91gIDi8wg1tbSAZAoR8AH2aZ455Yp7UtznAo0
+mh7Ny83Rvf7+olZU+JUgnBiKsqK2R3GImTkT1Q9G80dATjFjTJAqY4mTHCGmBzrS8xOmjnVp3Hp
qmNWK8k+riLrAdke+65eLFdyt2h888/C1r+yTBd5MXTvXrRCzhkgzvKKVcei0/00xVDP7AO3ZDMU
+6F7HHLiVUrmd0vtV332BlqLJK/3WlI+GlntUVv3uyRDd7oqWYKLZAB+FoiC0eSCQTlMOIieIx/Y
otRjc4w62yNWHyjpoUJjr5b+7h3Ji/bCiwiyBC+Sj63T2MXcHB3nS+yCkJFUfgzWr4TJWA0vjEeQ
xP9+4k0W1cqaBrXdoxXRYIlTD6YaTNKhodXFczABiPcwOhDFmQe49MIcqqY5quVvda79QvuURKDP
ZQro3mT8NhdHDjphHBtmauHfLpqxG5umCXCK6iPguT+bffIwZrHESGUihDMHyGLLUFD8OdK++pEp
zn6gVJKnWREB0BdOPWsSzMj+fRqd7IyxjI2pFGV97DPVr784ZSfRYcXIzgTwv58IQMFB15S0qo96
Sr1suofX2M6TG5iyO/eyuAmwlFNVhPgqQtEBkzsZNoR9MrUYyKe9B7wRL2+7DavuQCOxTft+Q/J4
N7ipl7W3luoAagJiNM0Ergn+ESesGrOyxyqeqiNh5V0MZQdVkvxesW/e8O4APBD9o8DGPl9Lu6g1
c2nj+jjPdDemOmgKJ+aNYMbxis6kXtVlEokr5sGH3TUDeSJ0eohA347iRHFKIbFUdNzQP2ZZ9L0m
AMQP5C+pJuaUBM9gjyjEpKZZHYf++xI3wejKEKlWDBCMx5zf1EFKzRIXrc/GvsJwc3U08dxVX72N
lny+fm3x+1u4SiDBxRA4iNYu4cpyExD8c6VWxwTsdEYzgSfyZ2l2D30++9pk+ZoTzDJaqHWt3mUK
riGbe5Jj8AtX5YzhT+OtVw+JVvrmvLuu26ocjjwBi7M5mfy5yRVjPQBZYYBRo/VpmlkbRCla46ba
Hv0CYJaS62/lonAxXcu7lTH3iTmXc3FxN+Q5kAOzI5salFvyAPyxXqPeDFAI0DDEnDirQClUUQg9
F6MMWam41AUxIzDYNpVsSHHNqE8/L2yOHsVsAEh/eqzztvzUmkZ9b1vS9N7lWv1tuga1jEsstEUL
SrRLoSvo9o+P/RRvlbgMwIAStJoMFfUyUMK4qIU5XJByYqRbPKEtmSuQ/8z9EfNfm5Tsl+y7Hd+b
5oPqbsv8x3Vzu1w5OAMTzbYc+gKwFIIP76xiYFaECHBZIn9Az/XNDCEOqKKAH4y8CLipURY73/kR
BLTDxJQafS7G1pw+V/ljagBriH23p1vTu4Io4ejMU1L3bW3Xx8Ly3MJrZPMcK2uloS8R1HrouQZ0
l3AbRCQHnhq6YY9pQSfPUazc69ry5usbVgNIFbhmBwGCCA8Gs0qXXu2HI7hz1HprtZhn9x0Z/N2K
KhhT4FEvJnsR1QgvpA6thVoysfhI6aQ/t3NZBKaT1JJM9aUUG6kkNHMj2AFggNgNZ+IRxlra0EPU
9uYGnAptZ2xutd9zEcKZdNRYmTSA9RzM+K2Yw27/b58XHAtVsqUBdzo91H+tNs9unnHC+xHjIiDJ
Rv8UKsbC8TBKsxjnvnEOdGyC5TnqjOBmDc4ECIfCIkAmbaPWOTAH5uqAQvDWmq2ggeBBWvBdGnht
OIe56jbo1vF+ugXiJHYzjC5iPZ2/NcAgo1kYST93JEk2qeACd4pjuTwsZZx5ZEG+W7/dZs/FCAa1
zFO1AO+oOOq7Jp43hioDBLk8FOiSw9gOEqx4cCJTcq4HWXSVtZObHTH86zn7UZ1uvtK5AJ6JxAlH
oCfuuElpRgYlO5r5Jwxtpdr3ZAivGxX/xHkAhvsCkNpAruRDGuJ1XnZaVWTOmGEveoy/+pXh93FQ
u5nEGa6s1Zkc4filGs0XsNFkR2q6Xv2fJJUhjsoECJvhZHZXdwsE1DPeybPha8mtNVlASRrIeXDm
KoJwWNiNLGrIoo3WdACSGJ7KG4fJsMQuwhJIMFU+K84vjAsaosJxq9nJp/lgDJs+2kR2MLWSoPRi
mc5FiGcPL620tFKI0FCY++TKwAcuzEn4vHDm0p7akTPh81S7H/7QFJMA9X118wwFlwIPi0gUGMcX
xHq5mRUWiC3mQ3KvgKN+wnT9jacCAvgzFJVNeKqLqbxZZV2XEDYeltfRuhvpkS5fBhk94+U4Lm4K
uCjMlfKRz4v5qBLiwS0/6QAgwI0xmQ/F2PigrH1hQx9YwDdWFLo1FuNPhVEtVZFduJe127/yTeTL
gDvCcaXO/VfZsCh1mkIHWkfu1aa2IWSfL4uPEp4/Gfd1/DQuj0kfgZl3R4HJOSd7q38bZH760mb4
MmC1zb/MCOLDJW9iPADTUQ/tKvJ7QDp3cb6xMW9XzrfGAFxhDQ9OMPViucUW0QYzCWrcLHpoflHH
vWremsUQPs/P3km+hk0aeDBqfJ5Mc4C2+riXMQGumwzsBehQKtK9Ykua2Sid4zQmNJjwwJsqr8IY
N00Cw8VsQoBW4dralpPt1dJ5iEvfhLU7kczfOifKUTZlJGeGHnbqfcuepujBSV6vn7pL3wQReCdD
PR0oOKJyGLZshirW9TDpvNH2M7a5/v0VQ9NVHGncdgAhxDv2XAWAltCoRsiOokbQN/v8oWvAfCC5
6FbWCTjNyG1CBQ6aJxwqgyokTkhphEo73SXK+JiQ+alp2Pa6LheJE46wjzlrB28LcCOJYX/Wxmqv
qa2BJrFvg3Fnkj89xmGo+6nTt3mDhiT15gFvSER0izllHFNMGQmKNT0rS7ckZlglsd/qr3Mjyaeu
bA9yWTpcAd6ZqGAIFsZau50bGlthF79OI/Oq7y1aOmvzcH3lVqwM/pYjHRtAUdQMQQ+TMNuucsUM
R3erKz6RaCH7vKBFprsNkrb4fKe+msi+ZExSelgTAIpxFKiBJgL0VOGKbRs3aVVKzdBqK++Xncl6
H1YMmGf8VDCm82KKuM+ZS8e2HHIrzOZjm1DgNWgb1745lgJxgAYTBu8xJvovyHwKhjpVNVuhik56
t/Lz6NfNu2wjOoBBqeA+tk2+iifuatHLRJunxg4NbTvEG0MGiLyyC8iBYPVVl1MDiPWSUlcnEiOV
FxaYxUFZMUiDWxUA0jdmheBEIAS7ca6ANbhNPgMBNCR005V+k998WZ19/yIQpLiocqQTQlV76H/n
lcQ/XR5mcGah+YSfY/DJEmH9S3fq7N7SaDgVide47Nmdu2d7/G7LiG0uzfVcEP/7yUYbrROPQGen
YRoF1b0yBzK62jVNOLg7mLp1com4Out2PEZNjqYTt/S19JtlHKPR0zpVcnFcWhRSUZCBJwbALS4g
e3oMT2upUUcHZvglfYiN8GaD4h7cwnZgegVR3/lC5fWsN93QRwckBrNxn8pAwdZ+P6IqJHGQB8HB
FgzWmbBIFUmigzKVb2Y/32cAlpTE5RIZotGWwMiJOhDaHRbM007q1rVldnspAZ3peM87tolTjbD4
fJXcInWV0tWcsN+g97qXWSv3/mfPbWQJTj/Pje3EWomelDGSIk64ZMGkzz4pVJ8Mzz2xfUo0P7r9
uQd5iEbAoY549wJ8s4+Suhn1xAXksrO1encr8eOXp+/8+4I+lsvyrqwp9GGgy9nQ4Um9/b47FyHe
10teEC2DCN3aKr1X63fXzwX//8Ut4bDUHIiMWBf3KWVzFzE7U0KdzaAcQNxZ7Z1oP9Fnl0Y3R7jI
E53IErIgc5Ll7bxAltO9ISvslrJugRXzRQeLjjI+Ho8oOwrBAbVH260Vk4bO5xTw/Gp8MzYiYs6/
rzW0cq7Ae6qRAb4Tu6dhd18ZbsDIFFzfjpUTciaAa3hyQlo0VXQt7WiopdkuGux7cMaYxabVN5be
7ylxttflrVjwmTzhwFvKnOdWBoVyU/0VZ8M+iYv9kue/r4tZ2xgDPQcaJ+YG/pxwUIa5KdukgFpp
/gr0DUuSul39PHhI8K6BJV8ARKeFkaBXoKZgTvhWYvi+vLnsh31HcxGQl0BWiqhKMKwp0brGckoa
tiMapbaNfnNUC0ZxEG2ijgHYnYvUV2IMy2B1rhmSdjNqfp5vrq//2jbjpcQTzsC6v8hzjhX6DqLa
MsI8Kp8zI3/UybCLGvfWoj9/kp2IEQ943FbTgOchcHY26k9VNpTIrUTwVWefF5KcJkDGgXDoGmEJ
SMYmyXxmp35k4qKSAQiurhcQA+CtHBRIxWJfD7SotEpTEzOJ7IeauU8dBoP6NN1d35Y1u0WtD49u
vGTRlSE497HuBxtY11aojb3fVdsptz+y8S4yXLwww9vDzv0JcCuSGvBKMCzGQMrTAEs0WGROZFWN
EyGCGoZa5MY0QgjwmFGaeS2SW+tv3K5OBAivyjotnSyKIGBYCkxTpN4HAoUzAUL0pnYVhjf4MgFJ
bOM+2e7t7xmOPwZcal6dRtZW8LNqladGTG0SkordTYkSsFry8l4x2TMJwk7rxjhQTqAUUuXL0gVt
vr/dlOBcCbwUYPo0tBEJplTlta72iRVGdL5TQCZQzY2nj9ubjwTYFgwMUaCPEdg6gi3pXcIxvakV
1vGj8Qlcc7d/HhlQUDoAkQvVBqH4VlgdnUe9tMIp/ex8UsiXD3weLYTI4/DmYfGeiCutKqcBdoR0
MfmeLD+uf37FAdoaWjvB2I2n5UWPZ0TcIme1ooTWd8scfS23/Npc/MqVldUvh2bRJKZruK45BD/6
t4R1qjQ7Z8wclFBNWKBOQVk+qM1zMu8SLfNtslGREHcqyfWxYsJ/UdORpHZBIGILQpneqkqTMTec
oi+NZQZGXe/z6OaHoHEmRLjKI6KCeo0LKc1P1Ta/uTUWWMFYOHREckz2C/tdiKrEDGi7oZ2BC29o
n7JYDbqxeAKgq+TJzI+CcB2i9wGtPGixsTGmLRyVbGozlgzUDRnm5W33h2W90fyOfE41WUP8ysZw
cwaykmaiOieWSlQr6VtcLgjcx2XX4h2ltRhj6/TddfO+vEeQetPAbo3OFHQOilmlWTFNVo1FfyjJ
r2Jn1j9v/zznBoX7BY02UKnPHdgA1pp5Lp3u4M4vTuxr1T9+X3CQtGYVaTt8P3J8+3gzNatrgcgF
/If89+NtI/j3yWUzm6kbHRf1rjW33c1XLDDxsfR4nvNGUXHt3YKi48hO2sO4t60icFsZINLl5v4N
nxFFGxqynmKpXdEXinR00RzQAe/GgUpvzuidf1+IPXs1sqhh5g0gdbKnwkvKRiLg8hBg5QF4gHQa
ss+6WD5zMi1iTtnXh8qt/9MPi++OvJff+H7dSi99PBwudyCowaLEIXadxujyV8sx7w7d9C0ziL+g
R5eioF80soLQ5Y78de2WDfQ2Fx1a/O8nb023bePJrPv+EI+7xvUaGWKh7Pt8QU++n3SjkpAe3yfR
Zra95Nf1hZJ9XjgQs+mATHHq+oOCGq35HSxb3s0C0FBo4DVmIpV+waVlTV3dUEftDwWAvds7Dczx
twvA5YrBm78nQqxlVOVoJGzp8kNafO2D8mbeVEQIOG0olWLGgNPqnq8/s5zFKuo6PQzOpgMbgsRb
r5yHs88L659ECuRX+PwmN783d+Xw7ebVOfu+cL3lRUeoMuH7OoBa/lM78fb699d+v+li4MPipFVI
Dp8vz7JoOmNKlh7yODCWnUaDWZfkBy+zOegp09CbyLtf8c4TboTBLZyIqWmKlrKDk1R+38Z+nwKH
2LHRpFN6k2zwdeVMoK8TbdDwUmBsEd+txljlLXPi9KBOqlfGd+14uL5olwJcgMGgsounBIqHYlfn
1FFMjyomBlCzV+oZ/c2PmPPPc/EnLmNJshSJGHyepfPWnBev0npQqViSrZdpIZwMnPiuwsO/PDRe
lW5ADnR9kbjlnwdm51oIJ4MBbxAPDXw+NxbPND4rwTJ8RS/uze4DWU5UwPGWQbSMWuX5YqE3DxAT
ST4f2qr27DzxWslVtLJMvAaHEUtk7C77gKrcss1Bn4eD5RvDa67fHIlzhhmUKME8i4hffBN3Ctjg
x0KdDlryWBWuH0fl7fvMg310VKj4qRctPqg2tMvSucshSe6jXezenLXjwf7754WAMk7nKI5GfF63
vgzFwQqum9Glg0IcBgAMzFCA9A4R8fn+tvXSKKZVqQeAyyv3laoVHlJRDrqE+laKwynuNYqs4CTG
i88y4QwvWH+MHO+ioiHs0Gh3L7m2v66KeCL+fh3hHQi8kVVDdHOuiqUtE0vrhh2cYnE+AVi+ftOU
vNtZjQqS5TyjjX9d4KU6UMUBDgqvf6OtRli7wbEZ5iiS6S3+WjlB1Eheqpf6nH9euDtidLanaYvP
kwVUT/1X3cBA8DaWFWdkWgjLlqlxq0UmxIyGXzsecyUWJvs+//uJu8WDI3K7BN8vXZSpl4cul7wq
RBNGZInWWpw9dAljuk2simoUr99xnsY3rTlo7sZRcchfb97pUxFipiIisZK1SD++abrXNn4siXJW
loizOmAcxuXHUJyVSF0yNBkpxrdB3Tnloysria59H30GKCrwQj66Ls+3YFBareqTeHxDBhJIbql3
+/Kgg+LvDB7BadCEEEQH1JFDAOL/xof+EszqFj+vrz8Pw04vO2wxyi54rOPiN9AgJdhon4xdYv4P
Z9/VJCnPNPuLiMCbW6DdWKbXzt4Qa0FYAcL++i81T5x3aTWnFbM3ezMbVMuVSlWZWYA3nC16UmKw
NP3YPeGuy5WPtw1tzBRYflwnDtEs7yd0OVMA7hY40TE7E9uPk1CThB6yz/O/r85C7rjoekbx+bH4
oozfzPeKFrzN0+rn86Oy/v5Mhmoc8X1VfdXac3a+PTsbHgnwA+RMkaHm7GIhWlZsq3PnvOrPEFb5
1tBu74yKr/TOHj0CJHHHxqG+MCVce6VRGkj2l/2ZNHtt+FUUu7pPJDZkwxG2bW0NtW1PGI6WhnEW
KsXOa3yFSA63GJ+/rcnfSRN9B7pokBZE9v48taNPasWHqo6/WF2QkT9ac2JENqytw4JAjy8UWAdX
zLvZpmimmLTZmSZO/E1zJzRsTGluntIinu+nrJnvCm0sZPIIV1hnDJTLWQA0959qmzCdCs2Aj6BO
dm7b3HxG13E7xm1SORC2GNF3xfH+jCzt93FhNw8UU5/6lcLmzp9ce9wrbY8+d3G2VGg00pX71nIS
yT1xvdzYswAnO5ySCEoJ//v6cAwGIazBvHjNsZt2bHi0rSxsa1kXnesFhx1kZUEp4V5EfL60bHGt
vMuys80esik9VQoNR0hbEugklGdgcyXbeNMeCLCgiqIuCi7x5bi6AQzOySDZuSlTH1j2Oyf/ok+R
Yu9ietLHVGLu2odhkXW8/+CPkUMSh5fNeWlNS4plzvaxr8paDF8ffHgXNANF9gvlH2RGLkeTaOpQ
TkORndF4JKzc+656WWSPgq2d4OGaVVEOx+tAfNR0HTXbFNWyM3VYQKHLFw8f4dyCPFfC2x5TGA2G
wlH3CHqR19YNTaQXeZ2RUPyPLAII0S+nGqhxLbDQivu2GWFAb2ZARefiKigIXGETaI/ya16OJOoc
12fqz1K3d4sV9p1MFkw85P9ZwikCKR5srqsCnZFRqieTR6IWCb00rj6iMRgJBiUr/VibgChusiBP
h7BKD2OxoO/Z7Del85jH0wGdUQ9O+vX2yIXd+PZ7/nvY4T7SUU4StktCR+Cuhiyax+Mreyfg7urr
+uXXjapphyGesoh9NebwvTJGV58Xog0TWiptkkOE2kj3VRfO1bPBXm/Pz9bOQJMSJOfg+LATBae8
uHM5jk1MIi83ffrRue/LYIJ6920rggv6byDAXUGCAVmJK85EXqsTYw7JojjJ0VrpiTnHND+O9Zmi
491SvDOneWWO/5yVJ29tjvDK0izSyCc78zV2vj0cPimrcPO/70NTAGA1A4UEMWngpbadk9hNokU1
no1+nMM0nme/M8Y7yszQ62mUxP1rP8j2m3B1/2cYATrXxQP9SgSQjoqqZJ6WpRHcyr4cp9Co9T3g
sUddZx/Ag9zdHqfMnOBroX86ubSCuVRPfDpO+9xWQuTlAqucn12S/oOXQiURTAq4dU6Huly2fKAk
HhaSRqOevTZG/jAN+b7BqbL6SmJqy++i+AbxJASr8FTCtidghlhs6NIot8OhOSzZof8X174y8Vbd
Xm1ClSLxxJw2jWj1qtWfu+Tn5P26vT58QsR9CGWwN00V4AlENATLrdLykppEc3Ofd19T7/Pt72/N
EuqtCBx4HRm5mcsFmYDDS1yL5FHVWL5uTvemdqaujKS/NQrUdVEh4LVdJEsurWCXUTtz8zyy4h9V
8nWStXGQfV/wohVVMuzXMo/Mdt8tcuWcLRe6/v3c/mqhC9RtYsPC9zvvQxaHavpHVX/a+fvyfG9H
f22Fr9XKCqelJiyt8mjsnucHi0kKi1seev154agnfZ7hTcUHwR5GBYmYDISEGW0877PqE1VkbxDZ
nAk7S5np4OgM5qY+GHO/js/WfGhkmDCZFeEegGrPrMWM7ywTzZ+719RE/qo+OPnn2+dEtsMEb2I7
fdqSDqNx6Z92QUnFe71tQJNYEJ1JpTa0Nesij3LHO7LhPvfulRipjk81+ZVB+22ozqz9aXgntHY1
kKgFROL2L5BM5RsrcrX9NIcsACTiB8Q0mKcwSY/JsteS020rm8ME4wkADFyuV4iftHB0ZdTrPDLQ
xOe5NCWf37rPQG783+eFYLDsvLbRHXy+rL9n1j7/3eboKnggqWS5roeBXDMKChaUAIGnFTOO6ewV
5bBoWZTXzDd9T32n/DmcAc8a4HEFmDkSmqrg0uBvJid1WRERnfojQf9lkF3vpkIGOb6+ANCKCPhT
GAJw+io6rOdsUWZnKSJKX4f53Bp3uoyxu2WC4455/ZkX8/hcrjaW6VA2qu1AIjz2/ZpSv5Y867cW
Y21AcJyjOVcGqtwkqkvm20XAqKwVyoYF8OcgMoU+JRaYN8JqZBo0ppa0LKN76Om148fbZ2JjgvDS
BXEERR68EkU4X5aQ0WsUBWtddD5DJ/sBEv5eJdNOub4AsKHA+rU9PEdRbRM8sp009pJbaRGhqFrG
u5LULwV5mRCol92dtMa6MWUX1gTPrFR2a4E2VkT50Xoi70xB8OMBGUocPKjZ4VmtCmOZdIimNODd
RErm+tMZSs+S98zWz18bEH5+PYzOaDMYcLOwa8Op391e82tvezkA7/JQVMrkqAvF9yv6lTf0KwOQ
uYAEf78VXm3jCQFololEK5JBK8ersyZC3EKPg3Fqk2NOj7eNbE0Vnt1whvjnui0ibbVY84hDI+tn
43029U+3P79xOvDz/35eWIl+JGqNThA0QqO7oO6Csg/deAn+wQjqI1BIRI3bFm9fx1EWQs2MRk5/
16ae3/epT2ZJgLc5EkBqgcxGO4KrxFbtEKKktV5HDpoFHHNSDK8myfpP5th44e3xbK2Jq0PYBnXv
jZp6SRvLykhOozq/j3RFAjjZGsj663xzrzx6aS+FbeX4OrPuWkJ9Q6V+O76v+Pl2xF2gQCEhpqPW
ID59cq1I65JiSWrIkVP7NM9RTc79O5lv3AxS5JgjTvVHAwMBDWwpc+w4ZVdHpvpCqyh//0JcfF4I
SBRcvAp62tSIqiKLRjI3tbES4B0itwhhT2SaxXSB3aJzbDMZdTQo5WPZJEgtam0beovGJJHVpiXQ
yQHM9bgp4Qq01Ky0jGypI+w5PyeGrw0kGBWZcjv3e5cPXizHygzf2KutFSMKHWIDZnL6uWmnYEo8
X7eeY/VeUSJDYcE4/7x9VDYHBo43FBEQ0AFTf2mx6aqKJYuJpZ9KwOnDuX5WSokf3jiOSFH+tSFM
Hhvgw0pug7S/EmMJmfv79iA2rhOefOOyK2CwXPGOIa5X5cW4JJFOH5blrFT9gfT1UR1loj1bI1kb
Eo6+U2augtR9EpkByRnUY2SB78ZygDQBTB+Y/wCjiF0SB6egqA3MyrOrv6rOnhkn0/3x7skCUgBw
AYj5cQwb/wmrPTbbw4Sn6aA8694HM5t93f7BnMZfZCzLjbm6sCPMVdFoXtkDnvps2qNfF68N3d0e
yPVrhwPlwQIHfgqRnSjmUSVk7sY+SSIPrUYm4MFpovtdpwV6VftGS4Pb5jY22YU5IWapmRnn4CEr
z3n+pbUevXjXpYdKqpjEPa7gAniSiIs2ocZ0FQ6zujPVRk+TiGm5P7aBrZZ7zewR1n+anK9OkYR5
9TGm78Th8osAZjkEw0AFDqCey12RZ0mG9C5Not4OytdJpnCwuRlWn+d/X226Re9Lr/HyBNE3Or+i
AygtJB6aB0LX8/Z3AMK27izAtoC2TqJuZxehXR8U8kVN/Z7uYslG2DyjQKngzuQ1BbF6higmzwr0
pn4uShUIKy89udPYnbRqriRj2py1lSXBORtODepwC0tuuzfyoKCSSGbz+3A0aDUGRueVyJkxuVpv
jVkStT9VsI5kGmpbE8VbW0IVADnva5rO2NapmWckmpLhlbF6lxvePXa+JLDcGsXajBAis3I02TLA
TKPorwMxP8z9v5wO8AqB2AMlDIU2wUTsWF3bV4xESX0/Q2T1cNu1bHkyHexgIBChfHqltNT1RlbX
hpVGFWiXpqKHbeaFWX1Xp+SkGR9uG9tclb/GRAKYqdbUq2onjdQl36WJ9aUwTSj+m79vm9laFaTU
IYMGTS+w6IQpS0bIPhYOzAzs7nem/sPJAFAJDzuQJMGt4INc+RPwrI1Om8w0mu2wGx6lzei3Jmn9
feHygqByhXeXmkYmO3tOeyCuHZBJJqUgsyK846vEchtTxSis+iM0or/YjuQdv7WxwEq2IYUKkKtx
VQZSyTB0NY6Go9PD0Jb3VlyemTqdIEGySxVoJ75/0SFjwxkdvHmhJyzLWHnUcGKcE4Rr/lOPp+Tt
72+NB8ASfBnCKeBnCnewWqqFSZoOHoXd2cOjCz1BE4pkoYz2srUwcIo83ue3oigTZ/VLYfZ6Azsu
mtPYfXrUFfoIWIvkKtk6JFyMALxxnqNQ+d9X2xg6bgYEyTBf9CEfXJ/0MizOtgEI4AKtAtcldgio
vQGt3rSJRFab7lx7N2SmZAhbYRESFMABc6yHLSIGF+JmzuxO8F2tEmZj7PfmSz+m4YIuebcXf9sS
Yj309EBwLEK1k05zO5fNiPe0AJq7/uDnGfWnd7b5fIuEEGP/z4x+uSaLiabrrgMzyYi6gwrOlqWh
d0N3cKfPtwfEd6sYsgCMhRotIJ3XygQUCEx9WhgPYH1mHK1xb2oPRRbZPV78QdxKbntR2fG/ka3s
CS65juuZFVCojmYEyhWAKka7t5/zyif7wod8PFGWoP6HDANKHX8HKR5Zu0mz1OmSyCgCWoSKTC1m
66gCbYZmBCBPIOcquByNKuhWUI+YRO+RDHNYNfep20i2nsyIcB0M6mxnBYORpfk4OG1Qxydnlj3+
t84q0ojo9AIOJCgPwkxBumsacwePy9p+ZcN5ljVk3RwEBFxQeAJqDTnwy43de4ZeewpLo94gz/00
n/pqjND46vftXS12ennbZqgJIxcK+AjwZcJkKbPeuIwCGNBTpfMTFt8lTbw3lDxarCmYZ17NM4N6
6H1Lo0Efj6FdvFMK4uo3CDerrRMrq60mjRRv76r3M4SKbo9y6yZaD1I4S6lpEa81MMhhvM/qV8Ws
9s5ih7mKAO6dkmT/DQZSChy5ySF7Qhatn9CmYITqcdSy45KfnNPtoWztC9BGoOoDGa9rSBu/bV3k
tpKo0sqXcbIfFX186YpeUoHf2t54XCKqQm2P98i53H7NgrBc6ysSsWnu9nmmOH/01iKyl+aWU3Vt
MA05l+o6H29pyQQ+FGLp1kTIVmuHip48dCBOgLdNrTG06g+9JYuztq6mtVFhNyhML5nOtDRyHchq
Vyngf69NGgepKtsLW4uFTBcfINzEVRPqroyrpE4B7Bnd+jEFvQfSliQgXv/z9qbYWq2VHbEBNYQ7
l94Y+hS3oBmiF3WYyhq5bl5HHnh1SNRrGhZLOKOWpkyx3i1pNKn2PUWnwbh0n6te8dUhiUan/Rh3
DbCidpTnfahkze72CDdnEplvBC84VFe8URUyC7Gax3zN0ifUHqMhTg4x+ntLPMWmHQiWcRQiCiyi
OySuOwEDO6aRQWeUuf5M7LdDZYnJDSPY1WCMAvOFkrl4d9RZMph6W5BI05Xn0VJOSzcelHySuIqN
fQ4znGyEcA/6vMKSJW7fl4aOOSPgmtd0CggOWaK8JP2vdy/Om8IjKE0oml8hDAaajqRmJYn0Njsl
g3FgmhXonS2psmzscgTdwABAq8ZxQBi49EmlZlLWQUw5Qve2JD3ISvObq/L382JLEz2dMqbPeH5R
JfedmUFW6eega+/fYOtBiKIPILygFpwTgJ9Bqqhjz0evGWBpZTGQKFfDryF06tLAcTchhnItLtEO
PZ2QdY2y/ounFPtmiIPCpGFm8S5nra/lHzS98U2ZZvfGVXthV4hbktobLYthkayu8dM6DXv7U1yf
qmXxJzQrvL3xtnYEpMGx47hQ49ULcx6mRWmGUXlGuedbUVYQnxg/3TaxNR4AXMFPwb+o5AuHqGf2
qNvmojxr7GvbtzsVgDfvB3DlYOBIlJg2ziu68GLFkIWx8WAWTDVOWwMb3iRRliDKd+8tEPCXnhyb
5R9KyNyJgsXHte/QtfPyJJmJiVx8jVRGCV2sfNGOPcA0XmPtbs/dWx5aeDNd2BFu2spmPa3BR4zo
rDzGihU0LW8c1x1Ic15oeTC0IjDjPhjSZY+y07FzaTDVMhrARpBx8SsEv8GyJq76Hr8iYQYI+nVQ
5qiYT/f58sVDt6dc1fxuOd8eOh/ZjZGLPKqs00pArhDYOHaHTMFT4mbB1LPHvtUPVj1GNpMkCjeO
ApT+0BeGa33ayIJcLulYZQ1DD50Ud4oR5rQLO9kDWGJBHFLfZMZgMA/BDHkEiNm3ZY2kN+cMsAbA
1NBbEC+fyyHMuUFHZHmSSKueiyac010CpfH8YzMexn8AeqEY8NcWH+wql0NHD3RlQ02ieN4lxr1T
oOeGJNO94TlgAulU8NURTIhQqUlH6SH1LDxDx3st2xf5o0qP5rMjK0JtrsvKjjBtSq8lZszLnIb3
stCAlj9ub2XZOISpKogBYVcL32/JztGPrR1Afnz47Smnf7CDRM4btAxFLeHh1CitAkGqEi8b20mO
7hx/ppP5iQwm88eZmadMSWSP+K2h4YkDhj+uSCyWYHJUK5c6EwJYz6qSJ9BdkzCFz7ovyNQE2bB4
e2/M6z+3x7kRZzi4TzwugWKgPaNwUtvO1LsmxQvOU55b2v5AafFHnEjukk0jGsIkoFJw4kWwRad1
KIFOyIup3Q/mKWje+mlK/uH6dQykDUAER/IL19blIbKqidndjOdNnIEYaVFf9n7aXB9O4ANfEGHy
VbDkOp0CgGEaQc1tuifevdmg0vLl/XElsiwAG0JmFmARkXXk1KBloAsS3hbqa9beoSGMJEzZcmwr
A2J3djgbc1zUEukH+xdxdkkZGDm0nn29CKZ39iDjcR9UU4EO4cLiNsSOLtekz4vOg6g7XtTKnbJz
Xckh3dpXaHgF/47613Xxi9Vl3VeNqzw3tlH4MwUfJnXoQz/GMtrUVjS0siRWvuolNVhSo4LPKXtL
9wIVvMBUZr+w3kdzf5sxSHxA2RaVL/3q5mQztDWHGVeBm9S5nyize58uWvVy+9Rv7YGVFfH2LK3C
60uet3Hc4lU3hqe6t44QEPiQ5O4RsWfg5b9uW9xaKjRxQ3oS/WfwZBJOZ6ODPjzbJiyyQ5kyP9ED
w5TM3dYigUWHzCFoytBX4r9hdY3aSw35FQv4B71ffE19KjXEU07nu7JOaFuGUEVAXQT1MTTrFgYz
KMWYTTUMxRa9i+sk9lNTOUxMDZN6+YfCGK5tnurApuCtVS5HlXj2kBQlaKM1dCMTDEgLbi/NxpV9
YYCPdjVtHugL1qC6JBotNUimsB7+wQ3AggsJO6DNVZC7Ly0sNImVOjHBfM0qX1ErX7K5NtYDMAGg
+SwwvkDlFUaQWAtj7sBx7Olc+AxHtNadwEmG3233/fZkbT1lAarkLyNs52uZ3XLJ8j62UUeMh/jB
bevfVtMHqWXuQHY8JskSDW1251Fzx+pB9lznl7EQx69ti17ILiZiJjVsLyi3GNNDCZzfqN4zBQKw
1mvTksAYJZ5ia3PgzkNx5I0jL9ZICqQPvKRA6rWB2EI9HyY1k2y/Dc/gAkCCpqQWFhHQ8cvN0VWj
N3lxC6aeYwUIenxztMJC2uJx0wzIGkCsQEnzKoeMmuBEVAiyRoCX32m9FrhufEzNd2pOcf+NNBoi
KhRmoR8hnlYANOxasTUSGc6xS8Ja1ht4w3PjruNSMTzxdPUsKZuBdtiVKIjkZWA1h3g46mUw2K5f
Q2WstBzJ6mwEPS6Sgnif4z0HIrRwdI2y6dSuMnI8V+tghjae3ddBpaMzWXJsnd0/HC5wRQAvRBMC
oCGFvVCzuG0yr8kjtU58hdIgLTw/heJ+Mo2+Tmrf65+Z9xsqCpLn0RvZXTxaKA3zZIfHs1VCHIyk
pJN2OjiEwJo59wA9FX7atiZv9T75SPeUoW1QF+Woug5i5BcPBe1zf7DG+c61SzfU7OohJm3W+iyF
jgfaF3UgO9verqnd36kz07t+NKcdRfwqCRi3NjaHegOODSbMlYZTpbu95XY0x62Xf6zNGVgmE9dE
LQMybeVPQBD7nyExaLDzms4sx+I0tjf5tUpOXUMeHLwk6+eODkdkRB/asQrRVjzUknqvWMWp05P9
7T2y5ZCAokJSHFlknDXhlWRXTTKgh0gJ1QJ2GFPlmP5DAdBdW9AvHZIz0X7pHVgoar9T73vzcHsE
WwuGs4twEg2+MRB+5Fb3rdE2RoHjVkZ9udy1xUe0iDok+s/bRjanCc8HE6hyaGeIbSuppuel4cZl
ZA263yhhIcO5bDki6ID8z4Bw55LGNKCMAwNAoez7ot+N8zgGOC1/ULe5G1u19OdSScPbw9qqEHP9
9rc+GRZvgnQ5eRMwyI2beUUUt3VgZF6Q2KZP8t8WqXzm3GXxzhuebbvYO80vAqjPbfNbS7e2Lmy+
vhgqy4odEM7oQ9x6u9JI9m4nA1twLyf6IhesQvD9ed9m8c4F7tHViiwpkUPpfLOvjk5CT3HaQCek
0E8j8gI5r3yb7t2iD1+qWb93p+wRIk+/b492K6xyuUz+GzEUrvFyrpmhpH2ZV9ioDUjCptfSnZIw
uiNg9fppYsi6W23MLnS/AfiDwgEvrAjeX6lKg3VeXaHMWwXA7gXEOWsyhdSNQfFiBCQHAZKH4xZO
t6dW5TRPuEC7DIAj4PR8NILbWT0iU1t5f936wpYwoCWfrDKO3TzSyr3p+blM933jDGIYUNngOVYo
ygqXltGDaGdNoApmxploFkSLHljxB834+vKbg94rt7fDmxadsC/X5sRYIO5bgKRjmHP1F025b5uT
xlxc0Y+W2vv59EjmvWd+p27vz/MHlpznaQor7cc0fh/iPxX6Y3l/bv+iDSd38YOEDWr0aIIMqm8R
TcN+edEGSXpBMr1vvmjlqE0DrexbJS8gKaIE3vLC3LPavAz1OYk/F+q322PZkAfirdX+t5gijN6p
tG6wPQJrBDzy5Wub3NP5m6r8plByipmvxPdF3fkx04M6ey7YCeUZvzJfbv+MrTO4/hV8yldjbjSE
L7jai0jpPvTULxLokH2+bWLzBCJOgVI6j5UdPu0rE7Nj02XpsGq51e+sRdlbanHMPf0Z6L3jbVPb
o/lrSjggvZcjv1/ClFrcl1kXzOTEZDJBGxEykg2ASaJ+hYKzmNwEhIySyoK3pm6JhO03b3TD+aEI
uuT19mC2djvicHzQBOEOVLLLecsnBxeai6uvyPbU19zd7c9vLcv684JjTE3I1uoGxtFkR1KEqvvY
mQAdvD/4QUdVvPOAKAbrSqxgYlN4zGB6HtE0VIvT2B6bXnJ/bi362oSwvwqvW2hdw0RNzLBIHmse
y5eyjODmaoCgwNX5UR8S2W9qY8/mqDl4MPjEeUje2QCVvyORAURCAy3HuKabsHMVN+tBQ50RbNPe
n54gZyNJA2/OEt4MwD7iFXlFgDT7LrMadcSzISnDPFGDYngwbYk32QrXECOClohnNyqBYkpO1fRh
rhLMEqXuQ6+RU60Ce20tkI5zUPkvAr1RDmaXaH7WVB9auwp0L5aoHGxtbMgDoPengdQQzs/luWnM
sabjWBZRWvXqfmxja+cRozzmZT4fmD1UH95/kIAAAG4VC4h6Np/5lX8b0InVbGlRRgQzOiMzcxjS
ryhU3bby1g5FvI3XZviwV2Y4TcPwJkgrZKPzAEFz303KpyJPd5XpoD+ri/aKeVghPZQ6y52BxpRD
5e0Gc/huseyV6cVTT+iOGvaj3bgfJb+Nu6Kr34Z9xZuZO9pVtpenyHR1josIWd+fdsMgT4nKnd+T
GkLfOTQ/htzM/UadyaHSsge7aw40mQfJ7ttc+NWvEO4yTY0XnWb4FcWc+M7nRa39BbDSzvz0T8PF
9uZEWKy6cFhTXM/UaKwiMubsUVGqg1poByPFpZ1V9FCM6ZM9mefWmZ/zsvpkz7JAZXug/7MvIu6K
dIZ2SwL73vTBmM6J4attoMsYB1seA4U13HIOP0ui6yZ12TTMzCuMsgkM9lSBz6yS/e25lBkRnHdn
ok+vWpAqGqwfFTsqw89Fl0TlWxc2JBcg6YS393Wdtelmz0kSu4x0lNvV5mFWvEC1p6NS3DWtrJXB
FlQRUNK/1oRrFUpqk9lUThk56TeUdkCXSgMkyf0BrSS9LEVT3dan5Z1pPoJcK/ERfLLEY7i2LXg+
2phULXXYznrLL80Pg5cGOTqD2Th8XfYJtTnJpbKVHb8YrXDkHOQAIIrullGs5fupg2in+kGbql3f
v7icIt7sNHPxx/6dzULerksL7ZG4tBBabomA0KFF86hiYcjZgNThGndz8V3rZVDdrY0D2U7sGWRu
uGLHpcdFP/WOzgk8brO0HxbLuy8r7Y6pNqpZk3MisQxLsbl31gaFm6QrNKUeDf4Ab/ek8fMlWIyw
cw8khxiqP+gvhX1kMjwoH4W4afhVzcud4MOLBWjDXvoROgIAWytBfqhlIrWbnwfWgF9Pmn5FxfEK
M+l0G7SiGmpgJX1sun+I+Tmo8S01hWS/sEqFzTy2EGAaB+s81CelO8eZJKLYGsObF4SgI5oXiEK7
rGZTBtV2QEyr+3L44hBJBLt1bhGo8LsE5NerziHxRPQ6HTCECmJitWuFtFdeADsE22GJjHbYlUt5
vu133ygc4rKvbQp+KiugOtcQwGarhO2LKg8gI3RIajXsu3yXQ4I3QZa7L4sQDKd93aT72CYhUsJI
BOOt41ZRUywBwd9cVj+ULH2ABMmpsmiI0QQpS39lZr4jen/PIJOmlE3o9uxUd969ETunxrR3ailr
oLV1l2AP89Y+YPlfNVcFSnuB3i6nFA6nvt459aH8B5o1+g7gUuQ1suvOxohgM8slFOzePkSGB8LR
t5dl0wWsDIilUx3Mq2QARDeyLde3jNMMAVqLFXtbeSmcXde9MOVnC3Ez1ZXN3uYm/Ds0Mftn6HMD
EgEQyL2yY0vjt87HZIpoF8U1CwqZ6ujmkVpZE7ZfGY+2nuhAoZds+MDSORzyXPbk2UyxrCdTuA/t
CcBEr0QxM7bzY9XZ/tBafm63PiHmyYamXlMtXwF/+GTqzT4r3ZfCAtPIMoJ0gnbgaH++vbiyMQue
ashRL3J5bdUhUK1kqCstkvt48wSsZlW4QOopHsDGwKHWutGf4+PCzoYM3C3bJzw4Xb1DbKYQ3emx
clk9BLH5cYZQXVKc5nzY5/VPzZPENLJJ45f0ylyXM4s6MQ6E0t8bZYJ3oyQRt1UK5L1EoHIOigmv
el9aSDLI+kJ8H2daB1O0/RpnaHEWqfHTpL1Uw5NrnZWl85v800C/lEXjF/XO7OLANJhfDIe6+KrV
P9i0rxpJjfJNZf/KRa9+mPDMILNTJs2MH5bbTwMaY7mAzCdtpM4nvZtDagDUXke9/mOhv9Tq+9Ds
0/hP1p2kjev+P+fo/80QBB0vZwjM/0ojBbxesWhBo9hPE+B9PtGqvYW4ZGGq30GrJzHbUJnYYWFd
YOLnQnf6qMXqHXSdft0+SFvvH1QmNQvgPFT3xZfJMHfoXjSDSNzNvW+wE6gGx1GJw86SXPyb52ll
SNgay9ibizaBkGPq812FunRXtff9zCRef+tIASsJBjlEyKCBIBzbKVPiNC1w/8+WFYBZ19ljQK3E
t7MMkpbJoYhlBOnNvbU2KZziZU6Tdmnh7YtuCEi/99xvE/LQzHvJiRpMKngaeRpO3deJ7MEWCnRl
2tnjU1cj3PZkbRk2nxG8DymklYGzukJRaJ5iFJRzkqrly0wPk5f55Xjs6bM1EH+g3032dcqj25to
y7GsbQozYOtpoQ3csVgeOVI/XdLjbQObq7oalOC5qrqLtSXHoKyR7kD3Cir66tmKv3Qs1MwPfXK4
bW/ruYIQkrfiQTHxSqGUdX02OTN2UUvJYWimEA3UUaAZH21OG8l1yfC25+9/5sRIxdCHrDd17CBo
jaExtDlIhrN19tCoyuXNJ0BCFgt3VQ7Ff0eF09GB77WGgwUWMJF1pNs+BysrQoiAvWz2PXANER1Q
/ZjPpn1flfkBCjRT+6Eazmb2HOsPmaH5Dv1IoWEbd+eJ7cvydHvxNjfL6nfw2V5dc9DC0JWY4XcM
y0P52cuCofNVY9e6D7azv21q052vZ1ZwN12v6mOWwVaafleKl8H6Bf9JyNd8pr6XfW6siM0HO/vm
NofBoT4n3poyZcTNQBc9yPA7kOyGnqsw8QurFqWGOFJkVC8q+6TO6PLDjllm+ZASDryY+OgU4tv2
SyY7l1vAFjzqOdEJgBLjqm27u9CFQMgOBKRibHbM1Fx0aZq/ZRYtfVDrf9t2U+zUVIv3ls0yAKWz
P2TW2w89qX6MWSdLomwuPXY5qgqg6gLrcLn0zjhBVpGT1lqz3TWJGqXEDRW8wkib74s2D/tB9vrb
ENHWMAV/bQrhN7xw61EHBD3AN58AdNoNub4rqnbnqvNeYUNoltlzV3bfpyw+qjUJ4SpDysjDYOjh
7e0oG76wEWx30KuRvwRMNF+CuHZA7FPutL5Nit3oHlX65ba9Tb+yGrpw0jRlqJRBh5tUO/h98Mtt
N/0zO8X322ZkwxIOmTuko5r1PG5tj5XhhUX/mTJ4MLRWTFQU2rDXbhvk0aAYLa6XVLjPrKphUPaH
PyZJ9SFuql/lNJ3SuParGaK/JjWDvhp2KJwc/8EukuC8qSfIRm8HfeW5XMUYCzQ0Qf4o7R+1onuo
VPqKBge7ssjvVaU6kXwJneEf+IpoFmzraNOHt/i1XI0D3KVWgV+se/mRLPWpAWaPAStDLUsys5s7
ZmWKL/VqhHWq1bGZ4rAYxbwbNOWsLX04ZKUEbMQX6GoBwWZx0FMPmhtiHamcGDEbFWbyivkdudcB
pSh3rQzls3lvr8wI+6Sae50qHszoMfueK+afrHYkI9nciisTPFJZT5iRxOW4wKNBavExNdIHnfaF
r8zWAIAdCIJF+2XJ5109pzKZrK3BwTDITegzipkUTl0Cdc9h7NAmyGrzAE07/LiRhCVbFtAGHhpM
AMdecwFG2mfaYALw61Qn9kRlXbxln+d/X02d1yoZkhP4vFJ+m8n3WAbq2fw+F9sEDgOPDbE4ykYF
P38BpBxE8CeStC84QpL4Yuu4oNb/PxPCEMBrK4xeA8DbdENiBeUQpLJZ2tpgaxNXy4wenb3V/x9p
V9bjNq50f5EALdT2Klm2e0l3rE7SSV6ErNqohdrFX/8dNnC/sWnBRM/cAe48NEZlbsVi1alzELUN
yYMPVi+3nYIE9bZqHUODlH9wjT5raafIRWydUB8FMdR6QbV4JcrbpDzt6owjn5QjK8eHyLLGL4Sm
TwA3Kybx2hRy5cDEoXsCkDL8c7kPamh1gDi6Kj5iCwL3mH9niET6xD01jefsbnvwjVhMJOaFLqkF
HllTrtprecX9QmgpgW875Pw34A8BX4tAaw79/KobLY4Rcj1OHhWa6iW6OVD0jDkIBKGVeRX9jAM3
SdJCWMmZ0T8KHHOoz611QITWGYEDPhuVxev9idGiWO8j0Q7MpVw7WmbgpVuI/X1ks/YZpNABMtVI
9ChSB5vjEhzpkJxHF4DcnpjMPGGQjADZ2eo34Wh3ETXIPR39R3NVEatdHweM6MyWdOIcR+O+3eEu
LN0C3PjaQ1mZu2n1922X7PKqivSBnbpqUrR5bg4Rd6/YMdAskrcNL53WAdMDGiRHsuvqBf2q6Rz4
+XBfMuj33d6kW6sGvTTHBkMdsu9yzocnS2s3NXhzzPa3vwLFiZPuaopY5to7gjIJ6Yc3EkRolEux
qNklBst6JJbslS9IajEU3piKD2rLiClg9ULKAntQuh1dc1xnMiBgarwXdFoEdqXiHNiaq3MLUsAy
z3aZuIKrhIMWp25QvUf0lydW9P4lgUQZwLsO+IevJNhSM0E7xIjKIU/umXZXO8EyKzzupms6tyH2
4Nl9CHKuVO8GRLVrUwSLD4mJL1W37pzikIxzMJunZHhalz4wyKfbgxNzdBmNIYI4G5y0SqB1NCi3
8CwprC5qKxJk+rcMDacth2YzbhtnUO2L7VX7ZzqlVdMGI+0mGxbb3P40Vt2BTXRXgCJNcZI2ch6X
QxPu5GxOM7cHznuFoao6sPSTXtSh3xwN82+W/exouWP0YSZf0KEYEOu+AiU3GafQGu/c7OX2HG85
kLM5lnEsDSThIIOGcoWrd1mgz3Zs1uN92dH9yFTa7Yr1lBXoc5Z6PmrryPL7T8b6iPS+r5dBgpyn
w7+5qvZX1b6VdcTzfkpJY+P5x/3nMv+jmx0airBh218jFMSSGhwgtcD2/zJmBQpKaVpyYrnQizVn
MatspzevwErn7Z/Z/zh5uNGTbxb/AOWNwJnpf3MHMlzCQKtQCfF36GcOUTWdWuNuGRVjE4fuxqGU
u+1Y/r9DiajoS0nMu7TLjkVmBMtId6OrqU6KZA90XwLrqUM6B0Gf6Gi9PCk+ZRUtsqqM2dCyg0sp
A5hmMJz7tp6taDUrHgwetPQoW8Yj8+wqpIaR7g0X04y2tz8T5eXB11rtQ514elCgzfE0TxX7c/sc
SZ7j6mealz/TABI5YQ1+Zr9mTyOp/2jE3JmTiv1PuriEGVA64G0K3RfALTzJTFEMi7+aRhebJ9eI
mKbw9VufR+/hW3cDrkeZu5Dng+0sndnFw15LPvltfHuSNj+Pl6GAoYPpSI5WMtOo0NbCuhjqODbd
2aqrauv7yEXgaSD60RH2XS5CNU+uzsBZH5P8oTiOqgSx6vPS7QCSC7uxenx+tT/Z1StTQFA2Pu/p
gncOl54OGjXpTlirXBtyTe/jztp5RZS6ChCe4vtyKzPrtTrPEnx/LnckCVROb+MEnP98Vzqo4Ftv
mxl1wZj0/R0d7Sj1BzRVuMfbe0i6sMQJEBpzAhAGgeAr9aMCnAZDo9tdXNtHntsB7+Lc7kK/+Hnb
jimO0pmjezPk43kOdgMREMjRbm0lDjRqhjoWinehN3hWaNROiXuamvtMy/2wdXkbUXiuh8yvcbnQ
BaUyx6fF7y7Tuxc3W75ZyVr95WtePKNOM38CiCc/GFPqPbPCXfbAg/ehni6IPpfOclUa9xsrguYu
qPYgLyj0UqVbaNYqoqdeTeNpnO8IXc0joznfdYn19fZcbRkSMTvK0gCBXWnIk6qpXD/vady39fSR
17X+4Jb6euJGy/e3TW0sP1YdWDaCtyMewdIus7yF5lWr1XG5HMfyLm0fp/yEVt/bVjaOCqxA1NjB
y/+aiY17dZvOlVvHbf5oePvynYA5sbcuvi95EjZp2N4Nvl+wk+l/YMWTVyruadUQJG9iMXAGWzlM
6MZhfXa63e0Zur6WTd1DS7wAa0CZxhPrdBbAQizGzAYHyOecBCb5Nvh73YzS7Cf/fdvO9TBgB803
uI0E05Ap7WHACivXLpY5btAiE5WdwptsfB4vJzS/A6wGZT5bWoge+DuvJ2B/W8a/2bFL3//rRciC
ixRFK+wl6UJaJnsq9dSf4h5dXdZrXb8z2YqNJKhzgY9CByfYZa7igWlC2GTTOZ7736b7m747HjCx
xpgaC2owEKiVwo1u5aRi2jrHWZoAmYqEucLAteeAAcw+Gl7RcoOmmMttNLtl6k5IAMV2aQNYE3s6
eGVVOgQbi4xsMZJb4PhycK9K2Bk66UnhstyOB+++g/8bFPCla5+E+in6w8CABTqv6zrqSDOK9ngn
th97/YvX0qj0m8g2Xm8fBRmiIRYb4gaIEID3RkVehgfyhCRDxtCh22Wx8curDhrZd3+n9Xdp/jym
KjrUrVlDTQcNUUAziP43aWnqbEmzFdbGbA3cuKn/xbJgMASN/2+X7Fvv65kL4anvNfpSDzEF1PWD
z1TY8Y0B4PuADqEXH9BxORqcbDPrsmwYYsDKQzPyXZW0kHAOlxEC6LUEcRxKb3ikuNLpWBrdzd3U
G2Inm0OWPw/5c988eJ+1L23Jo9uLvzmYM1uSH6zR1++PCWxBxa5jeagxL7htYWMXQ+9WEJcjLQZ3
Jd2sZNGIA1TXENv609hbR6+cgsUFNWY37m9b2hoLypSWA3MI4t6SI2cLv3S0whOmm+Lmx+AcUvfw
Lz4vWE0hFI8gQUatpPOQaSn6oWIDglJu5KjIAjZ//tn3paVojIzbY1KMcc0ftCKkriKnu7WtEN4C
GY6XAIoc0vdbcKpZxlROcUH+NOu3PvsNkkA0P1fgeTCUmahNa8BzCOA75Fdl5gN70mYuEDgxKIHQ
2xzpxbE/rSCMGvRX6BP79K6m9+1PxkIQYs/JrqheOv4B77c8U9wFctZE+De46X9+ihRTNI3vj6Zm
jfEKyAvTniYN9bfvhfZU0n1dA4Md8+zZzD/d3i4bVxAOMNoUAWZBWCn3RqdWa3UghIUb+tp/B1H2
kCrGtTXDHsEN6mLTIBCXhrW0uqWRQvghd4hYfuz87m7i6BYjR3CM7Rvv278YEHB8OMYI0a5UQnUP
OZre8NGEYdvPHTCZS7t+npTsTlvHAM8LZCOg/C08k3Q/LEXNzBbPL7Q0ae1BU3HCiP9e9q7oW0Zk
hggTyQ7p/iFc14iWJl2sd4995uzm9eMIKFb7PLBB4ZC2tgB603xBlgdQjswDULfgIE5NEw/7jFkR
J2Agzlbgkjj07RWbQSy2NCrIn+J9jyoHWBplUj47sRsnX+Yxni1afq3LpY+M7LVJZmtnsrT5ensr
bMwhmjERIxqgsr8m6EQ5r3ArpxpjjX0oUekftXvPPGY8mt//YsLcYTvgsYRnOZqPL3dDVrgZmTgs
LWlEAayfPBUEZGO/gaoB7yIbzc1I3YlFPLs1eiPJq2x1hzhpElxMu6xTBdNiR8lrg5Ik9gE2NNCg
0g3oFxQUg1o9x0Na7VcKEvhiedKn4og63nPpNh8ci7FAT/X3bz88ZcE8KaQNkPuRTpKppyh1QRQv
XhIrcMevc5qH6apistuYP/EGQepQcEHiZrmcv24ZkslqkdvLvxg/+Y/bG+364xYEScBmi6SeEE+Q
pg4YQ99raz+Pp6l8QFD0gESW4lq8PqSXJqRoa2x6L+nhMKGINoe88Y6e5n7wuYpNzhSvgctdADt4
LeDU4L15xTk7soWsFu3zmCZ9c1wJVGN5kpAQEhtPrt/cEeNrykCvbaaR1znpI0vK9UeaF/VPr+3a
vV+iWrPMBjl04N4MWtuYwBMH5dGx9tI9evFUWI/r60Vg1nG4kSRHU6Z8gaODZybousrjvKgOaAAI
Paio8PVu8pY7B2GvEi4gg1dxTwtRAdxlyPSIRJy0k8aJUX8ZrCIuqW6EBMqnjfkY7IYWMoh6O0eQ
PQV1nIbmucJz1gAE8L86RtCeAWRQNAM2ovCpG4EDfhBC8DfhdVSzpKsCJVYUETg44Iri80pd1Akj
Vj40yb03f8jA+U4NPRq6n77TKWLma/8KnXo4Cxe3LVIhMmVExs2ZM7csY1BUBbxdXstaG4Js9rqg
HKxTbfW72+dMpiAQcy94XES3jL4Rrplm21YFGvhjr7SCtX/gbRlm/nHK7B1ZXkdvT7QPab/sLPOe
OlVQG199n4WOvSvJXb6GZqW4YTYOvuBTg4AgUOLX5CJlheZgnkxl7Jb7Pj1CAfv2gDdO/cX3pXuF
1cWKIuFYxoBPlH0d9COacgEYuW1FNQppA7WlDbXbfi7jNLejlv0w0E9z24JiHFckatXqpPbal/Hq
hV1zt5gHd1Dsjc1BeCgPIeTDpS/74NTCaw2F+TKefhfe3jcU5YnNEZx93ry8PyDZCyIcjjnCm3Cq
g9kXDdG3J0nmLnnb3Yj4BIM1mGWvcw62Q1NHI2Wcr/ez3waDva+mR/y/S47oCYCYcuiOJ8K/LomK
amHjKEPFW8iRw+mjvCY5tdo2F7vz2jI2/Ue73Oe8CkF2n+nPia/iU9w0Ja5g8RxALlsyRUyo/xSE
YaHaXZrsQGqZJMcyCdrp3RUfoFvODEkvj9G0WU1aGCLGyWs/9He3l2trwwF2hAYNQE/wdJPyasvc
TSCZpm9nfyz3s2LDbU4TJCoRT+L7VwWYbh6AywOINNaskNoH7cn6oYF+S8XqsrWv8fZDkhO98agx
S2ffAeK3pQSXx7rsXB8126CZFAHe5kj+MSGzuBWNUZmT4xRxCloGcVuevDyckogqQ9jr5wVW/MyS
FIcVyZrMmeMXsW8EAzQnpj1UNMZREYptLvyZFckVdG3PvBpYhnjIgxly8arC1eYo8EzCg8LHzeJK
S1Lq3qzpTlbGCTiXkYFagrq6s5v49vbdXHiQOyPNAgiYJVMKgCi0QX3RxqoU4JtNv7jLXTf/iyMC
Rh6AfJFZAW2BfNSNcrRWu61jF9XDfD/50e0xbM3U+ffF388eRXWHPnlu9HXM/c/2OuxyJO3SZQ1K
SD7ctiS37AjfDEg3sjPIS4GuTp6utqqS3AVFflzQrA/cmXyjmfcZzKGh3taf2Ngc0Q4QlFYGDb8h
GBgBeK+Iejd5v1MDaR8kxOFyBLe5NOScktJzChS2zCTqwH2ggmdvbAvBUoOABpEtnmXS98tyGRmz
qyo2afvUJsmv0h/uqiV//xnCZQOvQ9A/gcDdulw5s+rB2lL0MJP9+mGrqtcbJ/Ti6+LvZ/si513H
l6Sr4swEIjVWcSSoPi9ta2sBVKFD2iz2+asfOfTz7b22tQQu9hhcsug8fGudOvv1c+7ydB36IgYX
wFR/0uxP7ZfbFrYGcG5BGgCHUBJEWIQFElUkml9vf/56AKiaEVRpEIehl8SV9tBEOh8hJVyLWXYH
s/48mpBkTP/eNnI9hksj4tY5m6XV6YYa5LxF7DhLSK1PpFGlDFTDkILvZEm0niywQCdwGczPvh86
Tat4vamMSM7e6fvaAV9dEVvdMWvvePOgt7vbM7VpAuVRINxBTYLs1OVMGWvK+4ZhOVxtz7kRzCBk
8s13v4SwHGdGpEtxSf0WGT8YmYvXPPvdJQougu1BIEY1oVViIVS9HAQvCMgDF8yTBpqxrmKB16AU
NKju3o3HtBjH/9uROccRM46mjmaEePhajAEBoR2Dzsbe289u2L/meWCqULcbhc1Lk9L62ObEczBN
FXFe90EBZDlld1P1qAmuaffQGHs6N3hQv9zeFeIQXiZ6Lq1KC2YtMx9m9LnHE9sl465djy4NyPuL
XQBJCDocAewCIaN8SrvBBY+/humc02BJnozs1+1hbLkB9Jz7CPQFeExOXmuka8Ys1yjC5Cwwko+J
igB80wBkStH/LNS5bGl1eDKjZ6RgVaxBecXXdl49Hm4PQcyBvBKoy4OzEr3myChJFtAyb3I7c2g8
DjtKaOgVj+1wz4s89HOFK9gYjMhPQrREIKLgoC9PUVXNtHbaOY1To4ms7AEy0IrBqCxIg/FTvlLI
g6Rx89RZUatqHd/4PDL5gnqD4Ia5SoNDWbdY20nP4rq/a9Cs8+6AFUT/aOl0sKai8154obNLpSY8
N/SMtjGbf1C0If+8vdIbTuzi89LFmAxWm/UtPl/mYYLjXThgVe8VN8r1wfagoemBSwaVfwAYpCOH
JOmUeP3UvOhk19Qt1FWznV0cB/PdIdylHel6JEvZVtoIO273Mre4IH/fnqzrpUYyAiUiHwlp4Erk
CpvvVBQwqzJ/GX45zgMq87c/vzFNOArAXuAwoBlLzheNhTvrU277gFZ53xw0nRcftaw7oMjx7bah
60VHCg9vHw9YHwH0sS73VMpKb82rMYl77WM97lO+d1RB+8ZUoXsNcbvQbAJoUzp0ZgNe1hZl/5cU
gh8/G/ZuPCDyKGefl64KUhPWmD4+r7FX72c7KBrVrv0fCiQA2aDOCSjalWR83fW12Zk9ffGLz5b1
klVfffoCrrfk/c4D1MN41QjIG86GzKBsA8HszvZQvbRaFdggQnFVejIbCwHyHITuuDCQk7elAz4R
K3dG4tUvzw3VAggQKs626vvS2W79iWi0TeoXwiMyH+tZsRSq70tnGgjvGel3/H5zOZbLXsX4vXEU
UM3GtWNBadBGrfHyKDCD6bhJG/pSeD8geBnYBQDF4My+feA2BnFuRU7M9fVSd5XR0hfND5pfzut/
+7p01krSe03l1PRl9HZ8iXry7ivIQzFBnDeByriSLZ/YjPUFK/8LzwMGDisVy97mGpx9X1piy0Bj
L7Uz+uKSqIOKAYcesGKXqkxIywxVapS5UE9+Mcnez3a5dzByhYkN730+S54UyBQTXRoXwMOX0nOn
32tBrJiwdQ3tvk0g02rw4+1VF7NyGaNhVTwhgY1MEAJByYkvxNY0juaZFxvqTFZe7NLl0Nh/ersM
autrx9vgtr3rPYyCJtLjwEDh6rhCQZVmUhUJQoWXTvuR92iAGz7+NwPiB5xFOuOYUctsGbZZd3LY
HZv3/+37Yo+cfd+2l7RZFxz1hB95faeEuV3vscsJkjxtkxaMjz4mCGTyrbWb/Cc6vtuPoNX+DZ9p
Cz1eU3K2NZpLrRUdBjGSsABgNZViD2+ssS2Qs6hco30A8eblFEHQrKkg+OvEZvfUHh2q8OXX1yp+
/j+fl2N93rYdAYeVHTdd++QR7Y+P3mwIAO2Q0jhAykMxW9cnEm8wFygIdL5BU1jGs1JGx8UYkzWm
u+xnm+2nGtp6ChsbM4ZuFNHTgTofnntSIFLlJbQWIB0Zl+3HZYksFTxJ9X3plEPP0DWphu9nVtwO
H01LseJiRS+9iI+HMNK2wA8gHUOE/fNDUYgnGXWmuG5OUN/u7pa8e+p9+w86xv6ypbsfyZDd++/s
cjWBa0QrOepI+DcK9vK1mxmTtvLMHGMdFA4NCWzR6+p+Safft8/81RYQdoCFQ3ZGaJjLw+uscdE8
vR7j3GdBP+3AuduSNjjdtnJ18mEFbPCmCHZNIcF5OYnJMrqsKpoxLusDSoiZu7Pa9zovmADUHNKe
QjbtGs5lGmNmLKyPS80Dx/AIMXZ/VeyFq70mbCCVDzJnyLqCuOhyGMXkUcdDGz6ANodqOH65PUkb
X0eHoYWmEQCSRDr/8uuQ52sLba3WeL1HFSxl0X/6vEy9p00TdKk5Pj97j8ZhfCfdtdiw579ehvoX
dWI53YTPD9o+jWzy/uXF5wVkHYzgeAxIU0+hpJgAMLjG06PRHKf07vbkbGzQi89LESI1HSi1uvj8
WkKB+gMpPuTv7lQVYGEPpHWC10N4xMvldbQcTXUN0+O8T4LqfgXN/rvHAAPAOeE04yDIQM2hWcx2
XjMdfYYJRKGtYKlYCGIjhZmNbSr0URHrimQOqtyX47B9JBBwnvW4cnbtsvNUTRAbS3HxfWH/zOEu
k+632YLv9/qzYBpv9jxXRIZvjfQXTh1rgaqzWAeUsq56wZqi8NBYavG4TEd+p+ltuzd7k+4SdOBn
8LX9KQODPvHGr7hb5t/M5FB+a2Yd1B5laRpxruV1SEhpkAiaAhk6vb0y8Pu+uCuylIbALNZPWZ/l
v/FqhQxmSfRZ25uzz9FvPjv3Hnen/ZSZ9QG5vSW01oZ+RxMzfc7ruV2A5OXDk7tA18/Q3DQsPXAc
lJbZD/cVqNJ9dOgPUNewQ0efoSbl1qCjS3p9jYo11U54K1uQWjSyg203dNfqc5YFkAco9yAjS3+a
SzafksX+rvXTAtZEdHkV+jTyqO1dgGzNNIQGLj1yv+NFYJmF8Yi+Qi0YOj60YacR9zVrMhqRLM8e
urIYwi6j/altVv47Jdb00GTo1S0rPoZebmShp/X6vks6kMTqM3upvCINO6FQ5lXGBPZsSAYOaK34
pc+uu68ah8SL1fI5MFI7Cde1cZ4dnxu/Sg/ihWFLV3aC79dTwB7syQYxQeJ/hMp2sWdu+nMgiacC
2F5vRlz6cG3IymHD4zFxuRk7TsnQTjmJLZIFdbIneZQ4v26f2+sDdWlD3vDzyLoOoI7YyHf+U8be
7TnxeZFkQpLDI1f0NB66BZpmca3YWbT7PmyAM/wXvx8YKNF0LNiYJMemkaarhxRLlyJw8Mx4LBQj
cDDJl6cVIzgzIP5+5hEmNPqkxmKTmNt/qGcFXZGCWVtIeUa3R7JpCLlLtOviuXiFqAJDW89owkhc
ei/zcrCSz+v61TMLxUNxa1OB6AwQDuFGrwrpzkTNecb7Fx1qPQSE7wsAPovu8+2xXD0l8PoR8iNC
dgBhl4wOY2VWjl23WDGHpAp3q6BZnhi5M8bPRfnntqmtDQwIH8CdwFMC5yDdzX2jz4M+zkZssU+L
9lHF6StzreOOgZI6vou8Lzz2VUGKmktuGMlkxCNdAn/9W7L5gBpSmJX3vvfb7O8L9jjraaj1btS2
D8vwGa0KAXO6iNexUT/NkCFivyx+YJnivba1kv/8Mgg7Xe5M3o+elfoYeV5A7wVatqGr0qfamlzR
0IgmTVy3Vzqv1FmKqpg7E13RR3194IqcgqzX+Ta5CBdwwByo1iDtfTkEXR91E1ca9rylh27jBbVJ
w4V9MoojpX1ornTHtA+ut8/MdDfNe9p6eyP/k4BNIG2+N/XR7I6aKhy7HjQo2vEu8YBQ3ugCcR3u
OT0eYye96MKg9N7JyYdBX35fcrmtMeVFX+D7K/s7W25EzCFa6Z03TO8Oli4NiQ105rooSyzSzjBk
4WqazLBUqjdc+yxYwDwBDgb4xpWoUSbq+yma1E6ENB8LBk3Vtr2b2fC9W1S4hy1Tot0M3tFF44QM
Shjx+ErysXHARjM/gcrq0Hco4PY+iN7NVOG+rk+WCVbyf2xJaQNINQ0+pbA1aq8WTvOcPjBVOX1r
lyFjC9icJZA18qu09OeZJHlin5g7BT70594NoRY01YjE0TtloK1XjsjrrKgoWhXtUwblAx1evk3m
CIfnve4XVoA8JOAZQVArw780bVl5SWz75HdZqENe5t2IdjEMcY2AUtIUEMfLTewUUK6wB45hjDTq
J31XFv2nUVsUZ+UaxyHZkR5hrjl5gAfq9in3khDqRaFbGZHFQKF97Gg0TWO4Qp2vr75a3pd3T6Ho
X8V2Q+4A3UZSmOeDxhJdL45+Am9fqgW+sb/9/Y3dfPF9yd9k6bA4bMH3tTEErTMpw/z1toWNs3lh
QfyCM0fj5qWfpwMszN3e8L7lAFX+KlSA+o0DA2IFpD/AHAlIj+wApsRpdG+c9ZPrPtPs+d1dZcjX
gkoamw2nEswWUplDSx2Wjdakn3yLhWyKisQLClU966oqIBmRsizJ3GqDnmAMOaTFtOQnXZvQdT4a
0PLJjz1TLMvWwp8NST46XedOht4sWJacPbu188Ob2b3XZdHt1b8280Y0JlrHYe3qEkCPTcr0MuGA
N0f5fJdaAasUINZNE6in4KbRCRonpDghs+uMGIxzIJ4OeCVO4M9Wcdpf72FUTtDE5iOQQupTDllT
9N+3VmlzQByd0Oj2pQaO3FO9DIr4+3obX9oRv+PsrHTYxrwsHR4boED6zd+pjYfgAlxYyOK5uJNR
CXpzc2efz5vCynOtAwEFCzndoafp9mJv/PyL70tXI1u8ARmS3o3LKrJtEDFRFTWsTPYohoBwEGVx
sIq/IRAvZ2gZMjMrnSKJF4OnP/oySU6V5/6g6HV/raasDEurMcGxAbBoUI0a34tOWshAmA9JVt9N
ph5OTPvT2dqLuap0Y8VGu3wNXngJmZNx7RyA7VccYD5BFu6Q97GefzD9DOhCVapr0xSQcGhGBgIL
Mn6X08BNzUitodRPTvl3rV65We3mZQLLcFy3VJGTut78GBYEFUXzAHp55Vsc7XA9iPhq/YS+/F2t
/0hECI7oyvhxe/ds20FkDUyFUHOQnKxbgSlKdwb9RNODEE5oiigjL1bx+7aZa3chhvOPGcnNrmQ1
R3Po9dOYZmGl5X1Q21owG6liOFt2CODKUFUHDQgoFy+XCLdU4aQsN06ud0zNXcsD/9P7R3JuQfyC
s+Nso5PWQC7POEGvIPDrYw9Ni1Uxiusjjc6As1FIHqmufV5XHDZKErjrrlIRgGzOEg41CiTIdl69
0NMVGVUjocaJkx+EPiJi9yfF/t0cAogMhc9Dnklup6/SufGnrDZOLYV+7dFDZu/2OqgMSDvKrHXo
mw+9cZrt13E/9ApKpOsuagQGaHr53wDe/n62zoQ6HTNHhnXu6weG+vEw4p6z3Pmry6aj46EnldeH
ZBleq9HdgdN8h9A/0kEq0joQvwQ5c1DWPmjrl11mIUXb5ztatgpI9eYkIB0gyDIwx3L9eZ153tmt
b5ymLPLSXaWiOVd8X45X0pqzNSkd45QbhyK/YyqPuvl9YGQEdzsowOQaF6oSNJ0SE7/f+ewNnz7f
3iJbvo14uLjwP0RCcmO5w326dnVqigDyji9+uDqHcc6ieZ52ty1tRZFoaX5j60EPt5zyMsfettJe
h7deizvXryKjtu9W4oWzoY3BuqAh1yOKA7A5ujOb0m1kV16fryVsokAWaP4drx9MCDW63Z/bY9t0
Fmd2pPiiSBzwPDOun9b6CzgRbPt7mqo0J1VjkR5ck9EP2GiwgezTh3FeP4wGimItai6JCj993QYm
DvbZeMSePDvYVTm6yTqt+klf8l1tPzflo8ui3PF33tpGHOq0KcgG6+5rs3xpdbwBXm7P59ZYbTTX
oPyN0jT4yS7tD3rNLbC0YD6hrz0++yV0WINJpW6xtSNtA090E0V8/EuyQpreRlUKo5yzD2Xx3A0f
tOlTn30CQUik94pnzRsNoByEnVuTnHHBrGRZZlhDF+G9zf0oB+EINMxDxDCRobd3zJ6OTd7uvK4L
ITv7fVnobmDpUbcMCATzb2nnhQNTql+KVMSN3yU78bVNh8wSa+2WTeD7f6wEslDI8o2BTo9Z6Qe6
UUSJqu93c4X/mXs5Tsw8KEMlDCfTJJDYzMgXZ9Z2bd5HaeEpkiQqU9LhHACIdWiJgzOs+3r+2M67
hh3BMH97y25ehmfrK5NYzvXKmeXhKZ5o5YfCWCDkTKFA3zwaXRKsKTpcUxvJzDW2a7ofaP2xX5z7
lYFRoaj2RdodoRIZFlm5s1IaFMXShaxKj7d/5Fa+yLURzMDlA4iMWPPyYM156/eFL7Y8vW+ao+to
e4Pcjd3j2qHrukoeM4bYs2bBghLobdtb99i5aek17JVj7mD766euj8r7Qotuf37zMJt4A4tnGFAz
kqt3UK/V8ByAy6J/fQTpVQURsAIV/eG7tfzIMhU2ZMMeML64khCD+kJg4nImy3Lye80vkBRJorLZ
63/b5bBae9v4lKpAhsIzSCcUjynB2WcJ7S9T8lMZLXXfySrMnLP+7TweFOA4qb089hIdnVpTtQNU
c79o6/72lG7carCL4eE2QB1X1sZBB03WJVWmn6YUMoU7OwutUrFqG5viwoR0NpE4neyRYGjaXIcG
ewWy7v3b7sKCdG3m+tS50PeBewNLjZAiaJrpP5qQbktaa/NsrjCRlC99f5+/GyULCQhwFWEV0BUo
+mUvt5qZpimtCoo3dQG5GR4BE7N7/0qD2QsAUNGsfFWPHiY7G0vf4qeake/lTHdAB/6plQi9rQ3l
GXiuo0qB+qScMy66rBiq0uUnzb/3nQPT8oCj6e/2WDbcPVi9/jEirYZWwwujKMpPnttCWQlKonmw
GI9lrti6qsGIv5/FSLQWouclwWBIlPWhX6GHUWFiI5mCQgtUWUHvC6oXuadmQQGmGYjPT6lxty73
CLmmL7P97iwlyIUB10SdQgA2rrKU3eBk7qTz02ocuu7Q1QdAe24vyVY8CXpkEG27gDKCFVSaq0K3
elxH63oqTPOY6GmQl+PzCLTOVLjR1ABvbpiHqh//Dlb/4BYknLoqHCzVkm14G/wM4BSQlwIbsQxN
0f1J8wiz1pMTFrQMCW/eH2pcGJD2XmaQCZBjdz0RYJBp1JKfPdWDqntvpxK2N7CDaC1BwyagF9J0
Jn3aTqjEgXsdHHyBXyq8wVaUALZmvDlBAwGGVbk7GIXkASRz2opQZgL1aXFkVhU27kNpaXu0ugar
8eQkNOjsj7r76/ZW2Ti9cEMEqBgAMHCvSu56TMwSSQvdOvXOfvB+CVUyVu0tRQl/42ChOof6oiuI
x0FEdHl2JyAXOSsN61TQx2rodt2ag4Dkb934Iaqm/2JEgjbLAQYWWR4p7jfBg2uto0VO3vzMkx/O
+EwNoMMgOf5+O0B5AvcDVMlGnqAzSUbpAjtFHxH7vm8CawzQzKHY41uH6MyODIrtV5O6ExqoTrP3
5OYsGMvT7YGoDEjXHYpNwEdZMKCX9+iwpSoI/zUBFY6PA1I7gRrekDjL5wyEbo1OTo1J9UNvj13Q
GiOEkA2verRS5IkS3rMDc5ofZj9Dkdox2rAHliDwM4hj3x6tOKtScIdjDEl6MIQgK0Kk4K6yE6vJ
tNk+NcMjg3hD/WgMigzYtgncuaJoj9ZuySuNw5ACddDaJ6dvf1CSPnqQoep8O7o9ks11A5b2f2Yk
rzSXacYHHWZyAr5Tb4aqvWKuVBaE8zi7cqvcG3LHaewTLT4t0WK+3B7ARkgPyj3BDYbC9vXjKDcg
pVq3Bjk5w85OHkiOIGVflA+eHirhNJtrcmZL8kBrv+CqwCV1qkczoGbotcC5qlJGm/N1ZkTaW+PY
rUX/ZmQI/+jvR2fjGKHTwwa7GYJTOXBwChS3pzyDw8FaW432aLrr3e0V2boNzk1IA3BnU681luOk
Zo33gN7a/yPtSnsjRZbtL0JiS5avQC0ut8uF3d76C+oVSJZMdpJf/w7u++6Us3iFPE+je2ckS0Tl
FhkZceKcxrcUUBE3pcI9bkIK8fP2bKT8LUCccfup0u0DvFZjdWoJe60ZOA1kys3Oz8ouaD6P/ceE
aaC+mQv3EC6QnJwt+Ki4nJuhUu053e+vj2Np4XG14SbA2wcM0dJRzAwrLwothguFHPD3Yo0+ZGnz
nn9eOocl6yyRzsvSmxuS+W39xTFXYIILb14Ei/+MQDofTlxEEPDCCOJyB7w8K1Eh2JfKBo3ZzBut
FceyNiBpn0HXoYh5DWuQaEcG/DhoGoB9u+uLMn9E9vTQHzHsuVyJThgpEAANldmWBjXDNHvsFagb
ojU4Jj9045k7pwxu4Lq5pbMzQ0/QRYbI41K4mzq1C9IuE8gTHRD8Z6tXgnSAuOMaPGReistx/WNI
mrwI/N55pcOQQC/eoaHjfZeAmSxL8ucC2YzAqYy1WGdxf4MCAEyV2vyPdE6Z2ww8GzMzHMeTk2zS
biVmW/6+iTcqkh9o8pJOJ8tGBMZkMkOS7HjuucPm+tos7TdQ38ED6PMel88niueVk3Ouh8aw7cot
ShJZvvKsW1r+cxPSGc2TYcjRAqSHCWj8p2DUDyxBX8TKJluaKDA+aOA0cLDOMh6wm2LQI+u6HmZt
VXupZky+21ZroMClHTYTtYE3BnEb3m8f73015YYxNikYFTVjk07WjZu7gSEUvBGTemvYlX99eaRR
gTsE8H80uvxHcNWV5m5yRyMyHXTS9NqfcWg80b9eNyB5twsDsndLFELdGoquimF5iQJH0Dpa0Kft
qbSS20ZxoC7YnobOWgmt5dD3P4YBWgZWDOOTMzBjzahS5FBLNpxkl0E7Y9KKXdP3/lAyf+LbDIzC
cRq0yEgbt86wEohK6/jXOoo6M4f4LI4lHatJ0xoyFhBEddXjGAUW+F2ZeLSUr3N6/PoML5uawzi8
JoH0kpxtGVPe9xzK5YN1y3W/ZQGLdxAYIMaKIcmr/2dM/zUkl39NO1VHmnJolRu3tvbMkV2cALks
4i+6+cdeo7OUWbQuzElTCM5CmpESO0e4j3kpNmrBPLN8svhBNX419l1B94DLXZ9LyZVc2NQ/Hr+Y
ISXNVGjZu7q9q5wvekW8pr0j7ueodi7sSMdcGImaGGWVnjSyGZznavx1fRxrSzUf+7Png0mJ7VQ6
xlGP9abjumdU9sbu3UC4yk2tM6gN8LXcreTpL8Y0//3MZixcpyztNj0Ra58MWzX3CyO4PqzVPSG5
K+RsOzUtMG9kmu5RFwjikoSNkR5s3gQFtO25qqK1zdpro1ixvejIUKlFRyDYhQCQ+ji8smJMzVDZ
OSll49vllxhcneUpSx4j2m+d6AcTKy5kcT7ndzJ68NG2KeeHhsLSk7SAqLcTa1tWuN+HggYai35f
n9N5K5zFNH+XDbVnZ4bmwFlJW36kLZ5nJTxVTrk/uN+5/bkI48KAtNe5xvrJiiHi2yrFyzhYXmHF
P66PYXG7n41B2u6OQoemKGGCEAEyjwdncnZxX3msDTX6bI5rKkOLbuLMnrTVKRL7ccMwZxUQqNHX
BD2Qg7vtmrXAdnFtABSyANoAg7hMA5VEPVRIocJ5op0PoazI2V2ft8UtdvZ9ae0V0AeAjh7f7xw/
Hh5OhK9xIS6NAGn9OcCY+9nk8LJJCmw7YWMEqbVhAMepaxICS2M4tyCNoRNKl2TCwa1Udb6LgZgG
35X9w/WZWrpkARnCM/Nv9Cc5nqnjNm1LBZcspKT0utuI4U2JG28yDT/7JBH5+4k5Nya5GoY2Tao3
MGYVzrZO7xWn21wfzuKyaLNy8dxxfsEg2lbcrXPHQthHXcBO0BayJiWxZkFaFp7mbVGNJD19dacn
aj9f//1LBxClDcAVIdNwybQS2T1H28SUnhqPKXsx+Dbxx/7mupElrzLr/yAcR6EQiNWPHn8ye6se
QbZ3SovfvIBzTFOfs9jLcOJL6F/Sz6Xq/y47+MxQnpr7S+XT7lYxmIIH2BPYWFH1Dfk5nzqvDNor
wnq7PrbF5ZmFSEGLiBYkGYbOusEgYzkmp0p7bW878ev65xfXxwWhy8zzh69LU4fGNiXPM3zeGshG
acdgMm2/i1K/WiMVXFokoOgR46NyDw4y2ZIA01ynIiLQe+I3A/UplNHZLa8HP1bNY5KsiToszdzM
U4nHsokytcy90gmnr6qoTE9I1PRervrXZ+4d4iDfxygKgXIOtCuoIUr9VJBjjqKC0exERacGosr1
TR6D5Bcutt/MJK/ADsXUG1T6gjco+9aXauElJKo2s5oFovF+8sGJp+2Ghg4bhTmQwdMa1Ic5GI9T
IB28KUZff+Rqv0wmWJDFnAcKhLs8gDzGLZg61SBXOuet59G0ssMlXw1+WjTLE/wL2gSoE8lc59Vg
tJFSdMOxg+RjqR5r85s5rT1ppUDt3Yg7i7vi1QXnYM8LeBaHOpTwLqdMHGmtcNxs6uiLWq1zkAPq
wyEBee1LZprxg2EV1a2p8NVAeHGHoGIJxk64WDRLfPwBnLYdseI0A/1kskdal3k4BZ/kHnh3FiDk
/q8R6UJiY65UU45tAv9XZdRzQDM8GCsecG0k0kUk7DrNwFuGkQCEsx3HlfBj8fN4T74DtKArLr3w
jNLtwHJZZ6eusJqDWhHugWqOrsSfS75orn+aIPsFD58cgpiiNuOxjLMTuAoPKlgci77c6EDfTHwN
hCvt77+LglZ3EPSAaP9CP8l2mnggCaEn1QT98mjlbJdWkQ1uJr7KUrI0ebYBaRxkWeGFZBdr5LaV
5YqZn5IWPfxkwjkvQORwT1Ar8PvEGRzPMcrRK4ao2zRTBL6QsXFeMdVvqmhLX+1NFjRF1d/YSm9i
7/STpxJuQG3KrY+4c+vAUJUmcNt6eM1TBh20uhYHgORrD9WjbGuWeOJB8zbZRULtI88cavO+yts3
tRfJrTsCrIUUj7lx8tTxVLNz7hx9SPwpcexTgfjGtwR7ReVyfKgBgt0Ro3tFKuq7UCH5o8VZsqHo
BbwVDvDzbWQGBbHxzBPZD1VU8a6daL8HBoF7ACPqnqWPjz30B/a90elfRhscN62aEg8MHcehiq39
wGzitQODF8iL1Gv7/E11xbfENBI/BbB9m2TPxfjVmUJ2Ii7II3Z9n4ptVnc+m8rJSyI6BIPpWaqX
Nb2X9MJnADlGIN/qUZrYcbcogqpBLdVgaNHJzTLxmJEzv9Gh0uy08HcV14ct5az6N64AnXGQFiAG
SmAyJXfH8qnLejx+Zx4aHXCSyXxh/YrrXgqAz43M9/CZV2VdDkLXOKGnGP1baLh51nN3A8KooBzi
LVbcu34NaktHCVx3QOqj0xusTpK9vMVY27ylJ6q3vVem0XByE4XdMMuNwCPjDL6WiHFjK7p7q3Vq
8thUKIH7XB2HuyhPLWSaaX4YkSzYtXFurOSJFn8dOE3eG78gszPfQWezYRnx6Aq3oqfRnfxcZUGq
2rs4e7o+CdJN9u5OXGQQTXREgBxT5k7Jy4hTs8bTJjWtvAQCfviKIPFn7kwzU75p3cdF1+803DVf
LKv8pJb5fI+ieWFuOnNU6IjK3Rg4fFAoHOL22FnlvrPFY+3a/uBEn+xYfB/l3NE5i/A5yHVIc8lz
B+0xrZWfNPGi+Fm0MolLAeLZ52UQB7iOTDKBjP0k0kM1HiKIb5FtzzdG+rNM/8W2AMhmpmmcW8Xl
VGwDCe0u74v8lFvRKbbjO2uWK8rXpEOXbjRwJkK/BiA2nHrpWu4oi7XObfOTQWLPKn+UKOEmjGyV
bn99A8pI/ve1ObcknUJLpQVIMztYsuJ7iuZuSK7qN9FQ+0SkPmS/gqxB0agZ9sZMEOW2x0Q3Xqxk
pq3i+zYvAmXQg2FYu9OXzh9oxlApAfWwhmj84/lLdLWJhmjIT7X90zS/ud1vwn9fH/uSwzs3IQVY
paGJilORnwrxvW0eY/de59sIknq5u+Lr1gYjTXIem2miVxgMMYHbLW7a8alx10Qll/cMJmyOgVCW
ld5JzZSyKS+b/KQigR6NvW8j15PaN8xeo09Z8loO+gj/19IcuJz5RsVS6zRisDR0puq7DaShaToZ
Bz2i6TaCyo6fMj3xYo7bURXdGqnKwrqBEgiRMapnSJ3KAy2iiBPLLLJTQzQOyLj1ZYroTVSSfUWt
l9JcQ+PLHDk4I9AJRl4YKEL0NsJTfhxvZLjp5PbxeExj3YMC8q2VvCi2tqXN0WW+EhWbJnmt3Nqz
QSdjDn6qHnj90zEe8XYAI5YF3cH0XnPWNCAv/R5iQpBWzI2veBfLFSggAZUkjiNxLLWXPuMbq3oV
qeFF9u+pMQ/c/XSCDNM9v+zQJjkrukhefKysTFFMVRx5+jAUP6riLXdxZWlZoK41KV9usA+miPRC
RvtAzSwxiWNWRB4Ux126gXKB59hPXXyqRDB+kiRtXuE5gznnmlAoBx3uxxXWckVPKEmmI8jzaB8k
K7fGZSSPzyPQdYDSg3yWnGcCcZ0hBMmnYx3nAdP+GNHjdVcmo1z/DgAlclQ+cKljr34cQM5Iheys
Io7deG+2EILWbxTxUjvHrN025qkwf+cDGtA+SaUgm5X7IDmUxwnP6HRko2+5D8mqdO+lUwO6ce7Z
AE8xcIUX4NaU5AkHA9Z91ta+Wd2i0Qrp351SP69M4PvN/TEr89GS5KMtS0CUJqP0PiprlBi0rNqS
Qf1hoFPtqYCD8LKJWa+1Y9ObIufmTWZagLkZSvKtjKb6h21Dabsm+HnqaDfb1qL01GLZt4XaPOPN
SI4gGpz8Kc2sTUZT+ymO4l9oTSSdn04k+jm5qvATMjZbJ6+6VyO1v9KO6T5vrHIXE7P/WmgjHdFS
5qb3NdP1P+kQ983ewnPgtpyU6knp68rnneVunSFyvqQFHx+qoqiRF1LaMHGU58TO3HDUlWLj5kzd
5WJEmigus+Q4oAVyh9ovuNHrxjQ2dsEBHupTp7/pm8wGQ0qi4LHZAcGco4XD66EfuDP6zLrJOsW8
oeB+3PIm6m6LZOQ3VCNAA1X9dDCtIb4xGe4BOrXJTsGG8XLEVZsGLQLbHlCbIG716KQhqkeBpShu
dFMg6m0bUI8ZKcR5O6i4vg7oh7pPaC0qjwyk/zE4aPlSp61Td38it/4OOkpvSJX9RI3AThlE5NBV
dNuofZgorbkrx6q7oRYbNwkrTK9NUhUvuUr4PTdb364jch/1vD52KAu+ET1VfjF7GLfpSPtH01WU
28mtJl8Yrf2tsuZCTdoW96QW9S6zBMUKa5PwNUGSb3WnOSHD/XjMSPprgsjytpmQQQTzcroteNVs
wFRhg9GUMN+1o+GA+s+AOn4R7YfE5XjEpvZGBz2g5zJ99DUtozd6Ti18Zej9etR/dMwpwXsBjYGJ
OOhBb4bWV0rgLf0nNdX8TBkzcEbbxdPEauch0xm9SwRy2Qy1p9vSjrX7PsqdXQqpPSBCunrDtZi/
VEXX7YST235uTWxn5xG50wyouqdt0nmaiiyD0Bvud+qU+TlqwJ5GcvuQk9L4rgpD+aO1iKNcWkwB
aEXMmxpdt+iFUMtd2qmY7KFQQOUz0A2SdcC9CdZubUXrA5003Y0VMe2gGF29s+OceWmE17giNHAA
NVHv65TqO8usEFQUDtleP/Zr7kVym2akcLsGj+k9qKm2uvtapTs3HoPI/XndzrsAqOxdkMR2oP+K
6/OCARtptnjMyjG9H43E+l4RmxZeOpLmANrkDmcACasO/KUbW22nPS4SC81Euhtwq6oPtobG1bHI
lKDpvyHb6JPWVe7Gmha+3r1xU/XKym43XQpyOSiETSe01w0/nAY7RrfSbdMOOhDfuu5X6mDel3gp
7ZwWL2s6WINPu6IJKnCy3rXQOnpAxajaKfoUbfvIrIC0moZT2iloZ23yF+E29T4lyIwoJrWDvuuh
heR21o4WvPvRoQ90W1juT1HyBscfWVd7Ak0gcyPjTlRIT9Wus9VJB8YWMQ0bqDdUFbrwrP6xMrJ8
D71Ta1Nn7Z+iMdxbsyYGnhhqt+utAk2nrgJ2syLHhhih4wLEg4qXSGT0nt2k7Z821UxPpf2wAxMu
R6dvTjdV3qT3hdZxv2ySKkRP61omX9o9f9/PBIVPE43dWBPpjQIi5MF2RdceKzfhXsfYLWLBbalX
wlNrewUDJ8VE78bAyANaIR10tESOel2aucWEWv7RLkgwEuWuHspTPGqFHzlgH0ZqdKuWoMNkn4RG
z3c8ziwomcB5PrfVybFRCl0c0mvJPbwc89REbJVSrFWRL2N6GEETC2hq0SF/UU7So5hnIBFO7nXA
r/tTRjYTmjSFRz+pEPF3NGeGpLdLlFJlgveEof4+MlP0CX+/ftSXQjHk6AC0eJcDxX98DMXKRBMs
aZTkvjKmYyKSp7wb+n1Chz9TCu7lhCB3q99VsfqlSYbfvBqfrv+Ad2V2ydcgyYKZhFQWsOzytrTH
npodTaOjPTH0AiVW4aIxxHWeiF6AGYwlcWC1Tb7vKRFBA2r+L3WRN5uBD82pHyv6FiWJdgcKSOg9
oxXUnywePzHNLgK3xw6otRj94JHq7uvImba4IP5omlXdVW7e3MQtsMfA7Gj5NiMVVBPyyQoT3ka+
1uTiy5Do9SMaFtTASu0xQHIbqdrJzcY3gVUJwdNgh9wp4j9R7bCvsYpI6vrkyPiiv8cI7xdQMs46
ZXIuKtNAZSh0tzma7qOq7BGxeWldBuhzh+pakCgv9RDD5azkVqWn2l+rwC0DIQuA6YWcQ5dVuR07
anOEyBEEFpDvxDTlfqkgvZMTd8fsItmN0ZqKxNKpmlOrUPhArQK8+R+3YgPKkB5YqvQ+N+w7Bm4u
MN7pz8KuDm6Z7+IkCldmd/6gtPXQAKACc4BsooX84keD2VgVZana8BXcZl+stB2/VMhwbQbS6WDj
JfSAWVB7+ErdvTday73tpkQ5oMAcrcGqL3MuqK6e/RQJnpB1ZGq13krux5T7rGgOrsEfJmP8dO1p
NoOCEJAjNl52snfsCLX7jCT3aGTzcVN5jfVUCZRgh5Xn98Ib8oMh6X1SZRXEITQzQavpC50qLwfo
9PrqLVlAa+7clA9u/IsymqhcbjGnQ6pCGz2FqF6yVj2TjsG7851hQgbIupCieU9GniWO3MllDVWx
HycFESSa/wuz9GpF8VAFCywLRLLjCsRuySLawAGaJahCXjTrFgJZ6bThWJ7csW/x8Le/TESdwNdT
gWudW7g51bxJHqdWJyvTuXQRoFdhZsoEKdacqfp4GHLRQxc+moyjrlViRwdDfyoMoj7Y+lTcuBWw
XhbqLbcJ/Os2Bnm/l1Spu9Un7ZO6y/O0Q6oUCQgklKE4KJePNEcYQ9wJ48jz/JAW7LCWRV7YORC1
eG9xAaQd6dqPI9WrMstiEdtHNPyR+zL/NJYWAzj7vHSjFoMypo2hWMe2P+T5HtXP6xt/wVV8+P4c
551tS9abuQa8n31E/rfsfynun2aNYUNmVHlfA7RIYA+as96OK40BIDxTE0VqHbmdZ5FnpYrdeFXa
lZUPKhEQEtmxwcI5/yh2VQqINyqz/KBEwDg2dfzgaLGHDixjm/U2C6miqZsehbDvWVWKN3QvObqH
sBMJe42sQSGlxf17d+H0gKneVm3s54+zk7l0GpQKd1cvag+0kI8AZfy4vgCSCTSwY2AgOIeUEoQ9
L5SihyhWLKbFekgKP0EuM7j+eSlO/8/nUawxAYZCfkzy0Xpdu5PQMj20RRw928VobGpWI/IgwlR8
FymF/XWDi+NBxx0OA0APF1ovw6QA0mU0Ovj2vtj8SD55t/0d0EzIbCGCQW5stn+2YWtIpJRtoeph
rqEmnUBB+bdG1/rIFmcNET+qXCrIseUHR213ulIOFmaNE0+drMCI1K2Z3RvNio9eMoQUH2h8/kLJ
pNE0veUC3YnV73ot9zOSPemD3ni6Bv5fI9PaldMuBUXvk3duTtrPLZ5ytOhmc+QtcZ7yYhvlOPZP
hvt6fRdIbuU/hsDvDV4DC08CKRjS0KicGa6ihX33ag/foglIzxXPuDx1/5iQgpxKB/nr1MOEXd+k
7oZPN2Zzo6W76wORnp4XA5EuMq1sHFowzBhe89O4jW/x2h1s5JA840+0FoUsGsOmBnIVhU/4ko97
m3NFbw0Fh7WoWnGjWjl5pGpjo4m50G7I6ILPqaoGKwD3ClW9KBrtf+EtgLcBf6AB0raL91uF13SU
OIUeanF3V9XZj7GJwCEFZhGvj9Y24+IeOTM2L/DZSY4rpBaEksPz1Zv6V0n3bK2/dckX4cKBXNlf
+KS03QuUHZg7+9aePKTp0WI31zfH8gj++b40gjzTC1aoVA+BrfYa/Vdd7sW/4GBFG9s/NqQ9UQg6
NW4PG000jUgATS/Y+bqXsv7l/zeYOZw8W46+izuqWThPIArdgUrGM5U+SJWVHba2JPMROLNSJUjk
cxNW4N9TJNztfVQ6/8apIuoAKA7/d4EgKHph8B5ANmysIL5TVL++G9dyKYtLf2ZDmi0buk6K4hI4
OOtbMm5bbd/1f/7FghCE7zpYmPWLFywqjHGmMUyVnh/K6I0hY6MOkff/MyJ5Ud7qudYaEcZB7tXa
9VBmMVNr5dpZXPSzkUhOlAIQi+gfRnTlNKt6fjJNBydtAK88I8Rm4g3gqj5uKuQ9ezoOBGQzgMDV
34EeXpmlywEYSD2CfBZNHjM0Zf772a6dVB3Ugwp4ZsbbiVte2X5aEh0jAPcc6KGAhYK2qnQsIk2M
tZIRNCpTdeOMmZ9MK434l9clOOcAQYICLHBPmiPVlatxnOp2BFmKwUX8JR60JyQ+wQ+bswe3XsNv
zk7pLBfyviAzhR9eXIhvobL6cb7iaMisrCvMsGqDKXurJzgSX42/Qc71+vZdWhicZNgAwzMQVpKH
b2pIXaZAi4XRHVgYo3LFwS9/HsTRAEEY6I6WxjG2etMTiv5xNbvtUbVoHv/Fz5+pwUAigdWXkT51
2UdESaGR0wg/73etvpKUuvRSmBcUv9E6Owu5yRjkxM5Hh7oJCSsbTFn71AJP8+ePhoY2G6AEQbgC
/lVp5xIGRv4KWgChVozaV566wzdlTMz99Yl6B/xKOwoEJ6gBzIoyCEwkM24JRui2FVqojACwdrUH
sMb3cbQRlzxXxPScsdjV6aEZ7wWUyCf+K+9WDtDCXgBOAiodBK8OsE1JvwCqtBy1aEUNt5Gp7liq
764PceGAnn9fBn5MbIo7VU808LeJbdw0mxEoW71WNlG0krdbGgn4RFBuwHscZQdpVxM+1QorcXeZ
jdigW2HcXB/JwveRYcbXgVpQLQSyH0+/ZpaUpUNmhAr6LMKu+vyhmVUJsLFVEABeEGlDfxO5QFBs
hg74x4dn8/MRF1JW/3xfxlQ2MYq8Vu0YoBP+I9gXsAh77iebA2YHiXz4DD7FKxl1UWkJalKmCdEG
I8xwJtNvjbn2gr08+Ui6AWOF5AL8Co7/xzVQAZtvW077UMm3BcgykeqPg88uM0yAM8jSILUxt/R8
NIEUeg4QATQ1c/oUJdRv2pUA6PJEwABmCOrZqL2psne0OwLxKOD3Q0DNt7ik/AqYfmWbOyvnYc3O
/Pez252DW1/LRtiJEcbXSmBAoTki+2JV5mlxUVDqA3Hh3NMgpxVaTS/ykek9hC7KoG7Vn31ne4aV
/Ly+MGtm5vN5Nh4djCqCUK0PAZ3dGnV2k3P2wzHy79fNLE0bcrxosESn4gyi/mhGK/H2n3jXhZSG
tpGCkLXw3stq9ecp5/EURHCEcB7u6kKABwJcrdXaRhsSa1eSU+/urbj1nOzrEH8X9PX6sJZmj4Cs
Cpc+sVA8mv9+NnsNaTMQmAA2VE37xA7zbG80K1fJoglw+oBM8L25Vzr9QN7reVdlXZhQ0+Pqw0wk
6PDNvxgHOoKQTlCRyJRb35sOXS2qabYhEkvmGJiaR5wVD7A0DgD7DITeeKIig/VxqtRE6RPFxH7O
+dcWdF6lem+uEWwt7TIHBAF4AKFoeZEfpYAVoYJnD/DGGYgQTMBOyZb3dcCJc3N9xi6j1hmjT/DP
nC+4yJWmmc2RmsnH0Jk6zy5uhnRDXD0whq+0XiPcWZq6c1vyk6V22wFc0GNoDk+O8wzRP2TEv14f
z/LUzZsMid9L2e06yfQxqjB18fhNS7cjPfDJd9ZIfdaszH8/Oy9EQ8WbtrBiKuNOi4EghQSIrR/V
ZqWQPLutjyEglgf7DBAi8NVdyHWijOMmtdGMIZiJvAl5qVyshGCLi3JmQVoUMnI3A5/PGNbGz5Ed
gKyuyBr34UIkix4KREYE5wbH0pLmq4za2slFCSPjSyKeC/0wARdpujnI5anXFa9t8Rqz0lf0Q61/
qbtqZZBybQ6xx3sTBx5L7218csugEzsJ7dEtCmpW/trbxoGW2mPGq/vJMTbGZPmiMm6B0lI9C+z3
k1W/Xd+W/8cPcBAAobblXCSHOXQW+0HHjnHqh1L/o/V9UBfbSrlRuxcHODn0VmhfTOPTWaF52P9Y
laLSUrSiKSxYFYR7FQKjKhDpj5isOJGl43BuRvLt6MtCWVxYQ1g5r1b5xtmWg/7U3l6fw6WzcG5l
/vvZodMFI4k6W3Ft6iUcSJdv1w0s+UIXope4CVHYv0hF18XEUJcdsElqMKeoYxPEU75TXGeTqvEb
tNlfrtubj5Z8uMGf+n6PAFEmP+QN+CmRRBNAQhCa16sbDXxI3XijocFGBwQwZyu34+IEAqYBbDqY
dtH793EC3cKg0C+Ox5C/0ujJXBM2n2++i+GcfV7aBXka6U7P8HmVn8ouCew4SEDfh5KS10I3zu1R
41wByV1uvFlhBQ8uHG9IFcqvLqNOUqRvYxaa7MkddM+kmzQ2fJ4+X1+py5mb0yEESAn0LqLQJ209
IP/Krje1MkTnt4h9F/+7buBy6+HjQPKjFwGRxQUWY0r0cqSTKMNk62ob648rUA/b5Ctu8NLXz1be
NcFUZLrk5zzUmJIp7WElqxPPMyqgu1cWZGGizi3ID3qW9TlxZguaswXYnK61MC5+H5qhSIegTOnI
C5E0RtNxqKchinwofCNeyR0tLgPuWUBV0HKEEv3HEzIVZBoSY8DnbeEVqeZl/RvAsJobMLyRri/5
0mIY4GiaGewBKJJP/zjkgNwlWQn5iEcbr4lyA67Q6yYuHQxQNyijoHkKZekL8FvdEztL+oGFapoF
Wndopldiczwiuk1abhWVrXjopek7sydnEaiF7v8xb1hY6b2noa2OkfTRLNAVpfJiH5fFWmCxNIcz
3gZNSvACF4026LpwSWmqZQiU0Ys+UoRJ1Be5uzKupV03Z8BmlmtIopqS4zRp6RRdauP4Q0T2BrKN
K+u0OAy8JxCFoxJ60c2j9KJwgHopQ0d3QNhp/9ZKNH6P0bDahD374I8+GtlESIfPmET8hwwNMkYd
LiChDFdc7rX8RqluygnwZWvcGMresm6a4uvUafgRzNPH+7zcXN+RSzvk3L4cbZpp15UT7FsZ/16b
2pcioq0H6MM2rsuTWbornVhLM4vKMphDUJUHHn++QM5jBhpRpwH7TpgAfWnXCLIEugb/xfY4NzIP
+swIevW7Jh1hpFQDpfKih+tztrD7sCc0UOxq8BfIa3/8fCOMDoXoog4JWgg25pofWvw8Pq7PSS10
vMxTePbrEzevp6gUHHzLsdf0L2wl9F38/izNglICaFBd6fDUSkRHtPLwMOLPxU6lT9dnZ2GFkRbF
9W+gXcyE2MjHnx9Fmh13BeWh2yVbdOJsMuu+X3NsS2PAhQDOfeQuEDvJoc3AmwrJMh7S+Hvbg21i
/Py9Od84/zUgrbHaN6RH9MRD3XqpzD+u9nh9luZ9Lp37D9+XZok2fQIKoYGHAh2WPQH2OHDJrcpf
r5tZON6AxgKlhK5Z5F/lZB8bip5BOZ6FBVqGvbE2K08vkxDlxZeod16VuF05G4ur74C/WYXI0Ay0
+7j66DFgOehnWUh6hlZr9Nx4VWzfKm79SZYovCCRscbTFazUFtCdstaBYLyi5ahXYdoF4ms5rFwB
SzsMTCtgVJ7BuCj3fByIG2V54Vg4JTHX+GEUxfjAQIO3ub4+a1Ykd1gmoo+cFNuMqcohG8w73q3h
QxZMoJ8DpRBEsaA5VCVnaFqRlvSx3obqt7E5jOWnEyKoHZx9XrpApgoOJknx+c4KktOk7j49QdBf
0nBXzN3mF0VvtDkirVPh8/E3s3tDt+fKMi/sV9zhCMXAAwaknewMKXeUKhF5F6rgTVZRs88ZOhj/
xSBmTPcMRJtV16SyN1h9lR4teF1YEO5nmyhdk3Vd8Cao3yKXj8zCnJuWFoGxtEg6ErWhsG5HfkjH
WwEmfTO4vhZLcwXcDbK5oC1BK7V0tt22qWKqYK4ExMbj8nej/9ZBPX/dyNJ2PTPiSJ69B6CFWT3m
qiGvld+VK5ffwhiALcOTGyST87mezZ9driP0UepO1ZpQiXZU9+tp5cGy9v3572ffRx+tUzCC7/P2
oLhfBwNE2CsudsGn41FvoaFsFvC7WAY9Qfw+OlkbNljhWhOBqb825cNYPsTdy6cXA435eA8hxQw+
YzL/lLPRqE2tdWPJ6/BVc8NcrMzV5VIDbGDhWQcOIrzkZXxm17ik1VPVDEG73uyjdiXUXPg8wjNc
QeidM2a8yccfr0064Uk5GvDgsVdDktLafHZ2kM+epeJtMO6heV3aqp2q2OjYFgCYxL8PffLr818H
qQQ2KSQ2sQbSacv7qtU02pNQ3OXNMeIrAcjC7Mw4JWhj4amLN5S0UU2wmw0VIMahm+tbo5yewVS0
UmG69EpoMcFr10AkiP4nuTZLS9KkZqkBNQjcOvFrN4jqPelWIrXLE4f3H/pZUIOHjYv2SJEmrQrC
Qy102niTWxtqq9vS+rzuK6zgAp3pR+CeZG2CyqxGJ1IqHSCWwWM2yB02XISquZLxXJoyUF7Cic8E
dxdtmCy2bOHGkx4yrdyrBC9BUEkekWOF8JvzeQU7ZFbRbgQoPBz6BQGY48RJrkSNEtpeWb8k0fP1
DbywMBClADMDXrUgUnrPwJ85DyhjOZVWcSf8H9KubLlVXdt+EVUC0b7S2E7idHb6F1WSlUUrEEIg
4OvPYFWduonjim/ufdj7JbUko3ZqztHkg7rvwbmoJQ0D07j/uZsjC/lLN9bXbZ5DzmDiXuvfcqsJ
zTkcxhNzcqQDF1US5ABRqvhOjuhdFeSViY1oy3frzipP/P7lbv76EsAOAagPgi4WLtbDQJNBiNit
G8u55dV7qlbiiTTbEVziGfoHf389VJjvxS6ToHr8raoMx6MuL1sKJFZC0vNCb37f/KLJhSjtX8b+
IMyZHZrNAzHc29oKi0Wb6tdhFMrvn9o/SAb6OSkmYuberbmXrAz99JR92pHdh7AGyStgyICKocuK
/rRiYcIb1B6Uv25ruFdruH2WWRG2gkdG9fuhAngLMS3ke5En/8dW+tRTURq8m0RLbrvzYrhhp4Tt
jyzZL80fjNRgtUVulB25hRANC4tT+lOnmj/YcoLmkvARzedOXEDdsTuBhTlycsBUFaABUN4BvjkM
O9oC3NEiLeZb3u9698YuX8bi94cTru7F7QebDuftwVRPhhhao5GAHBd+2MH0xYPw5iny49HvwJsC
0eYiU3sYMGc2KWe3KsxbZUHTerwdOxp6w93Pu+5oJ/BBxf0HsMg3epigfm8UkpFbwa9n54MN0Kc4
BTs83kcAxCEgbQtk7+vG6IsOKUIHsEDXOk9LFTrztbZOaRkd2X1LngIhFUoh2BgHUzLylhWshPMx
qf821pZlZ8wA4ur+5+E6sna/9LL8ik87j0yeLZs2I7fU+WjITclWP7d/5DgHUc+EUgQU4JYk/9f2
s6oAOLyqCUDUO7t4MLoz6M3RaQ4ViIH1Kf7Rsa+xEfgA6ohnJaKgr73ptAy8soebMxucxNPB49Sf
WsRHKuWw/Fq4QHBaRqX8sEjFBpR3Wy7JrUWmN6mtpOcOvH6Y2FQoYmdOu/FHO3EbN7HATpO4zU48
CY+sPpAYgO8DbBzx5OFHthp22MbiXCyNe2e6pNlZdUqI/tg4opqAdD+IYsvcfR1HlTNh1Kk1wxXb
29JBXbFgOPGWOra8AYJe8kmIJL/BrE0GFVFZLV20b4sOhIB4m54clEh/H3bjQ1BMRHIEkffhqaMw
C45oNQ5/0syhqD0os0wjBB8oxPXF+PDzej82OSjNL88U5AW8Q4kDP6/xymhd3GRNHjkDEij5nuVZ
/HMvy/gfBEkA2f5PLwc3jt/khiMth9xyw7nkTR+qukdvr1CCWrvkxBHx/ZP+hd5AfS48Ye+QTa2k
TGU+ZvNt0QtUys3ItHliGU8/f9LRXiBHAdgqvGe+YdZZ5qKIVcHe2WRGCjPY+WbWtQuT8fQE5uRQ
cmPJ1ixOvv/t6VsNmOSTAFsPPZlWyPmeeY8B/+vkdx1MKUkPPl/2v0hTfF/voHmAio4jA///tt77
0iB2pa3pVlew9U3aHt7S4Xyq/nxsFBfuwnLU4o1x+MhnljuC+zZiV+USWKwJD33IYL3/PFXfTwd8
yqdODk4Hp287IfkEd/aenM9Sbx36S4+Vf3P073JFQmdRLDh47cNLsZ/dzpluvWDN52tjuobu8K+/
ArUAAvYNSPDgVS4T9unmm0uwrLqia3bXvrRDPEROHNNHRgkKBMgzY9ssr4uDUQo6A3jjIGt2DqtD
3yzD3/OTUFSG4QASncg/eof0C0s6BccruN71FbRiVtmJbX/s939q/jBLW7IWp6mH5jPrPp1Xbnb3
+/Ff9CEh57TcAodQ5XyUuVn4Jt/NSocWarrNibD52AcsWv8LfwvptH8aaJ8m2Ep5JaeU810Zduyp
aX79DgbAw8a9gtwjEnaHQNuZ1MLzR9LuYM8ZgR9OYGX78wh9j53Qg4d8PFJGeGsf3sK1PZrKbMx2
B1HGjIRNcFGYIeHbugAM9sQt+X2w0Bdwf0tpB24Ch/cWHXItGqIkcM9bMV208y/tebCjwRqA2hBq
YTbgXYeBoJUB6pfNTrvLpjLmLhxETiG4v1+KSw/AW0EylSzJr68buldGPRM+t7u4C66CIO77yIUF
wa+3NXrBjl4kz5A6OEQocOLl8FwIxM7mJGZzEOHS+Hnaj03F5x6WZfFp3Y5+hSrPiB6qvoYFEIn1
Kbjp97sI3/BPwRQGFQ6kDr72EHDPKZuAiF1bnvMGkLRN15+rU0asR74DZQWkCJFvRkrt0HslnYBl
nbHNd50SK9MPa6hP/nqksKw8nLGApnwXkvGyIhuD1G93NL+vm5tfumItSxYa8Tik4aiCxPnhCW6w
ZjarPOe7id2MRQSTn1//fJTZwF/DgkLK8VDJRIAN5AUVq3Yqa2Pm0FAZm597ODLRsKxCXuWfbxXu
7K8TbTowdJ2gdL/r7ZUwLl15HpRxdcr/5kgvC3bFwb5bcGKHWjLMNavK10O9gzGx/Pgog/dTh8fR
HiCStggXgXZ0CNxye5hYEDFiJui58F+z/A4cf1AOTwzXkQN3yX8sCEEf+KNDJEuJLPToKFx5hlNu
C+1AS96OWxWsRgISdth2Tz9Pz5Ed8qW/JZr7tNOrrGWDLNDfkE2Ja6uEnCICfI8HgeBDLhuZNWQh
wTr92sNAinksR6/esRaWkVlo+2Fr/zqQQsEY6BnPBJhvOXy/9pE2ZlbXzGx2/fRiWR/zKaL3sW8A
Mgc6TkiHLIXKr+2blef1lW/VO29PVRjIi7y6/XkejvaAoxCZToQ0UED/2kNV6Hns7BahDrg/PkzX
AqcJ5+JULffYKgZu+7/d0IOBakuwqaSDbhqe2PWNUexBADKjn7/l2JpC7R7VddTxkXg+6ARa5RAs
VGW9a4MPvu9PMbGONo/y2OIPivfRYWldVoMHjAPBggoQkegqqYrqxP135IGGBQW+PZbu8mw/zHwR
qzX8rjDrHcR5Q7PfOD6LU/FRFEXCjSnMUP3RgoRiFCfG7tg6WDiyOAOO6ST5VVbLbnb4TswfNLg3
2wdr+vvz9BwJUnDeI5gDbAAox0P2OpSh+5RrRL1QwYzMhr54abmenfoP3HPDIP29ngt8qLAvYYQO
70UE2l9Xtq3wwOk6xncD2KxUNKHRmgkN/g/jttDBlnQRUsiHwWNTZEMFRV2+a4etDyOjMbZO8aOP
7R0P0bZjAaWHdXEQ3I1pZRReizum5xdAdiR5y8NOX3X6FDjlyAQhT4Q3OlwMcOn/UzP9dCZry66B
dpyyneLj01CbMULBkKRG6KohGbX3+Ov1gDQigJ8IMfBqP1SsD1pFp66sq13AbwnWW3EvLBpO+I+w
u5+7OrJ1gUF2kBnFs3E5HL6uhXLkCJAHB8GA9+iGg/X7ywxUEWiAgUOEKOBwEUDElkmFadlVd3kf
9acUeY/kXZEpxOICbg9W9M5htJQ2M2ZGIiwu3LfUi/hYQDaaR+WwUmSdBivWFUlTXzHrVMR/ZOl9
6Xj5+6cVIV2vmz3KxG409KVydeyNdNtwdgaJlhMb6dBDfgk50Rd07RYCN0Jb+rUv0mQVJJgQmVPo
jKXFlW9d2sNlIZ55HySu/+oGdzQXMXMVzC1PhKNHoh+kYgnWBs51uGAdbDEwOlNTur7YCfuPkhcB
3YKGkXjTmrWbVM+nPvXIckS8sJwYeJrDPeXgWpdtMIp01HjmzDcoQkQChiRkElFa8qhyPtx0Y7dJ
B56DBXkv0d4ENGmC55+3xD/MxddEKlIz0LDAmoVUxvc8k2i90ra03A2zcW0yrFpUqGKW5SsrpXeU
W6u+o08ojYF/ykNOIXNodKsUDwI+KY60ax2bsMwOJW1ef/5p384hPJEXxvMyG2AlH7qppNwfspmR
dq/Ha1hShJO5kjKxszVJf52pQge4k+Cwh/2LfNXBwUBHoXspe7GnnEdrkZYnpvrYp+CNs5SxkNfF
EfR1UbuTMVmZr9C+GTYW7FJqGXfvXfuaNW8/D9q3NbUMFcF7zV2ucXzU156qslB0rG25d6N5THi2
+rn5bzsEzzUb+aoFBAb5xsMchlNbkzlLCMQ79G9Z7/NxTeRaGzvmQH/IPnEzHPkWCEQ6i1gqbodv
Sr5Wb2hJ3Ubua7kxyLl58/O3HGseD2eY8SLb892ksuMlg85oJveS/k0TWv/9ffMoHQFThTpVAK38
rzOx5O79EmYge5C139WpgOPYj//c+rLiPh3JAp6SvZdTuW/5a+TSE5m9b2Eg8gmfW1+WwafW7UKl
AxRM5f6lmHbGi+4ffj82yB/hwLGh+PKtsmt0uhpQqGr3Vf2s6i7qTfvXC3WhMeMVgMQqksSHZytM
cGbDzDG5WXA5jgib3a22/1DvYpo3Rvfrdw2iJFzKwIPhlYk0ycGlZdi4GP2mkHudIeHGVcTrlePd
s1Nsyu+zjn4AnQMQYnGoP4ydgXUJmiHt5d7MkyZP9In771Tzy98/TftIoLxcV2i+77a5uK9+LcC1
DBMsuxb1TfhJHaZzhR0UWcrQPlF+PDbpdQsTEROGCcSvo5L6dz+vsu+rGKAdRBBIT6PTbz7VVdAp
L51HvQeuMTT1R+o9uPqE3ueRIVtEMRH6B3hgAIP7dcj0nJYIK4txrz3YxjQytn59CKJEjGAcQ4b2
v/EnUtZVmZv3Ggs57LJL6OH/PEhHPgBlYYhRLs8WiGUcfACGrp18Ujp72FIFAni5X2Oo4HqAO3zZ
7S6BLdrB3ph5WU2Wlzn7oHxxin3OV5SsTnEajkw19h42Ot7kYEgdRm6Auk+Ib3J73+0oHWPV8ST7
tV4gPuRzHwd5hUF5CqsNfeS5Fef6oaWn8t7fb1f0AEAhqnJLTvfwiWc3fQ9KK3oQWczpFS6WVVV/
kOnMsJOSnII4HBkzvLZAaAKzbNGpW/7+abeTfmgAS6HW3p/JpiQxFMoMla5/Xl4I1o6ssAV7ttAp
IFj3TTGylf0M40iX7rtR2fs6JdVmzO0iBRLN2oFc2FzD6LeOLObRtbQm6KFqELnCYOYjj4KRTFZU
BG67Hh1ebVul3jrfeyMlcGzCqQKVmDz1Xmczy+9ntwFpw8tQ9opsytiZrem7a4PiAiwRPWvL2svD
IBiLePEpT3RfG+tAwg05G/txZ0yB+2rj8diGfeUZK2UKEwyQ9K9os1XvFRCrygFnaFujROumjIbU
Q5IsGM2znBVvhVFmK6FcGQZ2Wa2ombUf5Wj22xFygBe1r5B4lFb+ktUgHITZNFlYowpnIcwoV7ME
sTlqM+dFcuWgNOTlT7JVbhmCO783ff1Q6a6JZ28uH3ngNXGfm8MKnw+XL76YT5ts3uRVSUK/N8tE
MAPXnCrvIRySbrvJIAntjbd5gsV0OKgZXpBwv+B/jWnMwt4d8sQuBZTQJ/OeaVLeS4j+bkwhrch3
eq+KUpiGmHEGQg9N+rAw28e+VMGTRhWrS3xekLUpekifD49mAGcqs5msCz/AoId1QNJIKjE+w4bZ
w+Q0DqwSGOf3k2jw3rGMgJ1NlHYRtwr7xsu13YS+rHkV1zX1b+3e0qgKZDDVgSVWG5amTG882kzv
ORk+hEy7VSu6l3pGLizMqJGaoU0yVBKqwX/QonqAAfejNc+wagdli9wqrxQhEHiQtTamNCZz7Qu4
k8NbOHSDsZERrJXqP64PHE4FQ7ho6Fi9y5GX2diBvAO2/MUxx9u0LjJ4rHZjknfkQ5lahqxxx2s4
b2oVd37vNJed0fRrLeu/lbY9tgJ4H5T+bnDu3Hxo+4gJML9jU1GIp6aD3/mRP075HviIp9pVNe4S
w108vvSulPmL2Xq3U6FEFxpF/aRN8T5mrRG2ZWZHLBjB5Kt7HcE+xwtzkfmrTrjyLDB6lyZ5Luqk
EkXGY1iG+xcKTuJtKGgLfYmUipDkbEhct8jXTTHDSM5RIjZB/v0rSjjHlSW/hy1dGpKmtJO6SR/7
zqAPbm01Z9PU/WlhXDOE8KOpz2GqaES9cl76lM5ebHi08zc8n80/A1z44OFNxgjnm0os6PjKW6JK
aKe1EGjiuoc9B+yGENPkeVyleICiZvPATQDfN9A/TTNQusvevmYEKIK5k3PYOlDkHxkto3EI3Nir
8r9u0dax1xW9ShrfqUJHwaZ75Y/DjKXkWKGlybaYKKlDe7Lb9qybYD0HOTe4hBS6jeoUPpZd1UAg
3oS8FgFJJEIaScUwR7+1MgiAKHt8g2RsC5cInkaa2U4UWC21VjpDbSvqJv8PnY2Ob3UpL0vo2V/W
ui4sLA15b3G+nQrjtvIaYaznQdQcFmBkgFJkfsfG6tn0Cxw8OnfsOXZy/SSgxKTP4URdbJ1B4ljr
63IwYR1IH7rRwtAhH2NfC0rAKCqDUt/XhKf6TDlGutGOSPcTFBIM0IF6gVDLqcPSSOnan1l61ipe
50lheD1bY6Vel5KsFcvzsLfKJ4+A045rUMYufkDUeaKJstLo+zBNrfzS8sfsRo6sjPUwDG0yOfpC
kxabr84FEXE9jv67hYtyNWaMvDO56qvVAHR2QpjG+gcL+3osbIsBl+Om0Kwl/pXMLZ7HZePIR1/S
6Q7FwDeoPpMLroabusJkGKZNngBM8nVo5l0WBaXXpqGwwfXNsq4OZ12NUQXszzZ1/GpVOWR87ZVk
azr4/J4Y4/1cF88gz4gz32qdrVW5dOu3WB7YzUY0OAMLgchSYWGQPEZ2lIHIXU+rGSCprVEyAw5/
7jCMYcXnNygFFcaaIolt/Wk7z4dwnrKtuNSjjnsc9mGV2W6MQqEd927bAoKknJnAx68JQq3tAN4q
1fvQUh1VxoCztQbD42wUmckvy0VTY9tzwHEm1Ki7WFaG3UCC3MmCpOGQNVAWwT1kuRp39QgxuFxA
cb3b0H56bqbKj10O8rOAn8lFOsttpzMVqqECCM+s3gI/wxkJ6xXlzVbcDZImjgPBfaJxsDp6sMPO
FsYz7o2/k53nJFJN08e+NUmM8IAgL6x7IgQ+neXm2sP1V8ZzVY3leppqjmWapU1oz4pmkerzKszq
APxDp7knsHWG95yPZBpVbIyBGdkUnhHNFTiuZl1DBRI/kVCOVVVpum4MaiUwaPajvPeLSzqWPKz6
ai0cFjIT86IG/DDc1P0eQGRyY8m0jkDOxR61hxb6GQV0mcO2UvUDBEWrlZiIlTh5ybBoWbd3xxFC
h0y0txql7w2F+vcWGMl0XY1zFvpK/50wlBEuXBH5KILduCD4r5fMYcwDqpN0KBj2o6GeW1GVmA2m
n9sKWmbELG6AVmFJbRTqGeehfq7KaYpxVDfnjZ91O1/wBoeEZ7cR83R5BatNM4GMW99FEESsVbPJ
s6qhl0Zv6hdIFVvhLCWNgKnELlQme5aSv5ud66xcnBQhKXMrGkaLRcLoyzO3wyAFXv/HpmpHtPlg
CVgGdoHh731R0JXfZ66M8hH1b4piBTI2LtuYVHYxE1kTQWgSfiUssLZT5hZh6tbdGc7mOqwLv0nK
XHp3uODaK03L/twpobRRWtgzvdV4RcTxDlvr0u7XzCr1RRCwNPSz0bcQuao5rP26vQTz2H6mQ/Go
LD970KpoQmf024sKJ0sIW0nwtDpEU8JrsZ9GhHg3/gwPpMQYRhqmBa3/dIp4MX4rbvmuq3g4MfIn
rVDsiwdB7mw1duPGcIdSXQ+2mb13FuKbgcpzGVi3yub5tp2nip/Bja2EQx+cGmQEW84tyb1d6eoS
C9ysQteRz6mvbkTRNhsj4HlkldkaQZzvjBDIHFdFxtay64ez0jXs2DRG9wzaaSoCKhmWs2SwhlXe
QLZMmvMCVMI9TicO/9QaxPHe4VfpTNOE2ZlMRnhu4l90cZC+ys7jUd8aMsF6gf6LS+NciCIcA39e
rGH/0sl800KvoKdQA0SOCkAZrO3Cj1vm/ElpTcK5ZMDig8kXwt8SVI+CI1GXZ2FQaHyEK+CtipTh
qoZ0aWSbJY5QnX2ACVmtRlF2qIh0j7Rs86iy3Od5cvLzUjnXsEmCVJQv/vKm9q+KlPR/QFUh29xn
/d3sM7Y2qxr8fkMX93WqmoQzMm1S4eogmeyKFJfQ8G9DgwfpBWmDGVKpYCX7nm6C2JK9o0LaGIjK
SjABkkBPgKD6uOmcum9eUOXMndCxOX8SE67BkLQ029sQkoXlZd7S11578tkquxcosr7CNJdFfM46
RHQFrET0HZsaeO5KhYAww9GzJZ0aRFyVLixgi0KPMvJxWf0Z/dlfQ5R6eEU0IWNkcxw4YeUopBRK
tkmWGm3isGpKgtIqLsBvl9cW1+SmU7DzbF3hYCrcsoyKtONBKPKJ3ZdKANHHrK7ytqr3GitM7WGe
49QzrJVhkb8sU8N1ZdX30nV5giMZbwmStxuzdhmkUBrghQaDp695VysEr9KVGJ0uyNYNjqpIAxTw
YhuyucB7Ahpes5GNelvbvLXuKuHW9QZqnrlYuQh6IeLNilVZtWVc5tkdCm5/mhLhX+MUEXX6CWdh
j4dGMP8NgkHheIfRZ+7h15eY/oSXfvkIQJa/nYVVJGMBHPSEPb1X7ozQvmnVS2456s6wjetWDkA5
BZ7C22jqI+L02AoFw9NHwIXxDrPpq7U5FXnBwqYeUuPCmnidQR5/MIIeUSuqCapvW8SSc71KNQE9
pjfc5wET9MyqwEkvHYVUswcA2obkY2OficG8QiVzgC7hQJuI2z3ZVIVD+yTzJfI+6YQCCgDc9lXr
5j7YSdW7VcDkb4D03pUZ5BoKlzo7H1IAbEITCaoHo2/Ss5yyVMfCgmaFUbvQSQIZoDkPWo5DB4d+
9ji6qR8aXoVxADAHUlqiAQvBpE0C+s+r68wlAR4dsbE9+jdCdQKuUVkLmOScR2Va3BET5lCFrPec
qPsGWf1zOxAI/dJZ4e73u4hlnF83hNfRiLriY+3WN7OArXJPYC3s9gS7OmuyM9OC4GRuCn8NSQcL
m5n6McDJ9TnkDIncgdtihb7N2voy1VnLr6BZsVMueYF/UNdvWaps/5YRArGhmfRVyNrqnTv9HaHV
vdVKB+vVHh4z4oh7v+pMERrWND8Kux+vhlZu4QzpxrhES6z6wH8Z8vnR9t/qrO7xDjHIJnUd46Wo
CxJCdwZw79xrrWyVe5rvGFRhHt0Uv95uGu9tmHtcgzaFH2fhJNMkHpqiz6O6wL6Aa+JHN/gpdlnz
aOuxjkz4nIfZ2Dah1xrOunWrOuooKC/9GJA7xMT3mW/nj1Au916h4ZWdzw7si/O686rFp6+5YnBz
7qOmwuO2AhEjqVC/3/bQXiIrc07ZDqbOQR3DnKAWm9nud13tlnoLO3KoUlYu3ntZAApXr9mHOUwf
peovhraAELTLXydv3jeuBX3rwREDv+wz/52y2g55Czhl0mY9LiVNzB5SdT4gNr5XQ+fNpyN2V6Ma
TDhU162zQDUeyDN2e+Y05I2Mzpsd9EXU1DggHU7erA6cRAtHUTjnGAxUnzjqwGOGMWuZepgBUYkm
32TYQdXwt7VnA8aWXhpN0psrpCKydKvqoT8X1OhpWGqxZXNqgLvnAGVSWINjxmXqPo4CMHozn27G
yvVivPrxCtR5gYMluJOEPRoiN0LPqez1nFcimmZabWbtZ6umYD1+Wt7euroe8LwXC9mAFfIFJHQV
5zOi77oUOLCzqbkafYpv0ODelXM13Bl6rl5LmGo9gftXDxukieR1AbRxaOHqGSLt2fsZylH3LZQK
Np6WeRFZGSm3kBZz7kWZ5oslulRArMGwKEQsSZ8F4G5nszXqPmaN4bWruuHueuhhKy9q8oi3so45
MFBXA9Qyk443HZD31HytGtVPmyEFYRnvKiD8UpwUuAWDMFCkjTo/mNdi9J8w9CxEVAL6hI8gdprJ
XVPZelPmSAx4MJw1zVWQq+CcSA82zxXL+yulSmlvg6afk97JrfO882WEUrOMba0ekDWlG9ewnoOs
HcOxCe6zAR9GSyd0M2fLCrLXTCE4L9N3rxPPCMy8ZM5ocKYl3oYBKvWjV+q9SDOlEilJFUmiYXNq
EFLHLWV5LH28ddTE3jxIWEWOUUGzz642vLI2VutuGlhcygjhcxt67py0CK8CF87Q8smnG+V2oTk5
H9aYylXXCvOCZnC6hkM8+3CQFHnNPIWneU3SPnarRUq2qq/xDH2wurRMymHgiDu7YqUDrwuh0FVt
bY3s6tSS58nIxQXnHixuNROvQa3ouVkNXSJhznjFbFvfapkyPDehMkO84o6r+b1IG2c9QLZ6Cjua
4d1MkOYZMhFg5XfOeOdXwX1tkCoDpMpFNq7Kh7jEvohKZQZnbWXwuIBKURMyXCzvDLfIPaAYgwkX
++JdIES4SEdKLvPUhQ+3HgdYL/v2xewL61qZ3EYehxskHGwGjVrfeAosfWPPs7mWta2TplD5VlsQ
02WgYYXwGfzrZ8aHdBo7DPxi75UQ9xIImGPQmt8YqyEvyoAjYnPunaUOd93zEeJdD/aMXJjZG8HT
2Eu3jIdU+n7kpKa6tmUxQx7AEYgDAiNDRpV7YW8OAlrhhbjP6xRdZd7jEFhDPFS+udOaio+8b+Ei
wnBygis/z08C18FaUTx3VyOeh7fStfCmdF0h3jtaQi60a3fSVBZEeCHYG6kig+O9adV3demO57hl
UdCbgmrcDlXurcZBvI1picPIHXR/23dW+wTVmBkah5InqTTg+lm3BGcNSBwFiIVeKBkfkT4MXpAc
KKJU8e5xBrLr2h2tNI18OHjisxCqnLtWmxOYhzBvpdmkI9IXkJa3/Iepk/lHgEzoDeSUHoE8cjez
NdEImeEZh0c22cnM3EcTqbxqxqHqQskdknpZ+d5LS+HXF12F9MJQ5HHa9fTFbJj7ME1IIuVM4wAM
Uvqi8Ai9MGa//cP6ZcaJfYPf3cWjZJOKWiTOYivohwSwoPaOBXjgmkOws4aMRYPdeKFFG2zEmuuw
snM7GnHgrJTdpK8FMA87CBiondl1M+xH1eXganoDJFvRh9rKl+eFUdpYSXQcccTiddwO0lzX+Yxc
CFC7QBkIJKrOZ+qOa5vw6QZ0Of/S1jDOmrhTr5eDYqekDua4gEd5WAXGEGYEDjmhqWYDL4zSdqPW
pOWJsuyxmgMURmDOC4k2grLD15qDELaJuGqie294nL1koJtG/76gBfUSQBOgYwHiiH1Qpik9H5EF
LykqcrFZbNJTrORj5QwARf7BsMzvmHUHuSyKnBPdcyPpnMg8JTR7pP2lhAwQB/D83/2weUlYUHaB
v1fOG45QLMSfKzJHpuBz+4eASLfzNBJwaL8SA3JHG7s+S5GJ+7mTEx9BD5BUSNJPPtI/PgrVW1wj
xomq0rHmgaiAhDzgdiCALX//VLqykPWBlYjrAT58/pGeUtz/3jrk7oDmBtAF7qTQhvrauj8F1KB5
T/fAgBlnPt/8PDYL8OML4gr8os/NH4wNnm+21WVonoht4J0N85me1h7yET93c+orDvYBMpUofxiK
7uv5fR7v8rf/X/MHZV1LdCJFsZjuhdog0U1PzPDRQUJ5EuoCKIWCwfZ1DiD4Vbu5cPDryQqW0JMI
7Y/mlPbosSECQBxONAGeiN80fJgws1IUqH3zETfj1ISwsvz9KC2KFYv8JbDOhxTLvOhqnkMCd28j
N5nbCW9+y1rDYvrcgXcwTkUzFwK6WfueDqH2Y0ZOAaiPDRKQ9LCeoODsoq+vPRjtQJFrsuz9g4A3
onvSFv5Y+/+M2lFaBdb9sOitA7/MqejdvcZ9iIjd08aJSVjG4GDDLfgM/HxgLb8bmPaljXKqrbz9
oK/mNIb8gl7LXVD/fkd86eYANGXwokwDH90IlBDitIp+XkpHdoQFfKIDEgtA899sTdoG6Y4sazwE
yM5lOcYOX9uoHEskYX7u6PsFAc0swBSBjwY0FESErxOuXJMOXAR4W9hzvp2ceo9ahXMt+sE+0dOR
TwL7C3QjkE4WHaKDntIMtWur9MneND9Q04r0yFDOy8Fx6H/fE/BmC7B4AU5/Ux7TORQpsPimvZos
PAdaLYcLAA6sl1LnyEJmPvs1uBAJDQhHANiLZQdB+q+DiDrbBPSbsvdZl3RDok7pav+jyhwsagBJ
LQBfwR1egDVfO5DUwyulQRhiBkjSpYZTRTyvfECGZXc58zkdwewXcKNG0SeNjdHUQEPYXqhms72Y
Tb88Qwky/w9p57XbupKs4SciwBxuRUXbkrNXuCFWZM6ZT38+eh+cLVOECO8zM1ezAJW72aG66g9P
EiiDlcv7eUeRyTiRuvZ3StyLwq7X9fpeokt7UrrvOI4h2qXvQ0mrtpHotpukgCXki5mRrBwtKO/F
wXA3nSYKP8solJ6CgNTz+rqcWS0QTiHe4BgOYHoqg2xhxSDqQ6E8m5ylVvTSy/KqG3aU8a7HuYSg
j8xWQtHxIwdg3Xyc2i6Ei1X7qvJM33qltA81cgxUtfqSAhWdcLe7q+udHB94BlJnXjisLrk/YNZY
pDoXEwQMDveP0ZWx8JSYovMs3ZeGhjqvywT/ytRXy09tIePtR6ltQRHi8gxmqYLOgcBCYHlKMHNq
PTWNLnOePdfdOYKwfbw+pTO/D60a7sJoyYW83GRGjV5sI93J/Jc8bU+JFN8o0oLo31KEcfGcZYRp
XFkl8o7+S027tdoI+qehkahDgS0bMWZIU5qTrxJq2CLVSui/BAFZgr1I8Zv9+9F711lx4OWmpDWr
zmoxQhPvWZIBycQ7BG7/wyc4CzA5kEqnU7M+J0AmbssXUV44YC//fh4sNI/A20JBv9ApFJvKUVKq
Y88w+8IMYeFP5zn8Pl8Aydzx6TglA4SSK1Rp6wjPsXGbSLvWXNh2l5cegNT3bTdqwaJb83H9yEKF
B4SkhS/mcEisl0DfJv3NZ7/AxxCT/CDpck0EHhO+aMIadlO8JOsy8wneKajQ3MhpLzaZi3BxqCX4
z6niIb5J3U/vAEvSgYqCc4VEdXHhNK0XtfEgBC/JLw+Ac/P5BQTNHOAjBwRnnzGZnTCP5TjvrfBF
oTgur9Ivn5/885+fcG3kptAro+Hn4+TWrI+FsfDnj+vj43U8suT/78+fGhmrdBHDRuX3pdrODOAK
8oryPD1z2zeXtAJn1iqVE/DfYCphNE9R4F2g615kxcmLob+mdbPqcDhbIiddXrajyuy/McbFdnae
5nGJrgrp2YuwyVp/1WyksXK5+fRH+RBkci2YegL33yFIquCdFtwOyafvNUaBDBVcXShzpJqTUeSa
05VBkrxwoG8Gtb9xonr3H8ZwFmJyrraloyeOEyUvb2V/7IJPX2vWCPQny5M0Lp/psRRGTdG5NHif
4/BnldqKvJDrzJwZMNCAZ1tMFBT2yWeOUrBBHcXN505c+wdQMp+enA8/P/nAoQCZFcS//tz43RYd
sDTsF/bd7ABQS0WJhLyF/P7jF45kXx+aoWWCCqCPBn427UKE8W+c7GyQRNxrGEtRTpy+TwOnlCjI
msZzW2wBvOnh1mm216dpZrMh0cMbm7Lf+67+OIgUKI+c0uB8RtfWVoNTKtxmbmFHn7YwQBGSiiVG
ngg3juTKj3EyHgg+6pDmsxtkt85NvJglzZyCHwJMDnFP9ryip1n/HP4FVORZW823jQi66MKmmybJ
UC4AgyBdRX1ofPxMCfKNpDpl1hnCS2WQj8mbNJJvhPrNgL1Q14fB6tfgvmhKePvrX+qdSHC2GkYu
CW9IHgfIYfFqnXJwk8pXJNfplJe+A1oCMzNUVy74h1dr6JWdj8c07Yv0za+09o8Ty/WfNtWt2yRr
nb+xpcc3iSO+ZXhibGPZsVaCMsh0cxuQaYrA06LKSyQq+sgzn7wqx8aslr17RHpbXN5R27fjm0ax
IZq0uQsMoXsVzAR4QlZusJu3doAgsp1UK2DTACQeSrAquHuEHcj12AqjO5Cn3lNraS8wO8X19YmZ
LOF/5kWhYArNET2Xd3/Js/vCla0m9oxGefG126+7NLkLv14PMNno/wRQ0RrFsGIm/YjKsrJEsVZe
xMZdg7svGnlhCEsRJpdFid+yrHoMAV8JYef8hwHISNhSriN/HWXWP24+L6GMlpYSP68KOz/w9gv5
mTLzCaDtwc1U4UqKF9RPpfWpo5m58oKNF9qfThieXEPKXqUqdR9EDaUjQRtwrkmdYO2gHGRrYaYd
aUi72qppjXJrKLV2k8mh/hSXabWjZCD/1dv26ACZ24tya1KcEYJ1HgjZwRpKaRdoAjQBoyYdlEqQ
dGaZbZsKUFUDC2EnqV5n9z7MOJtmf7nKwlr8nSNEvKod6BVD3ym3IJOW5ElnPiPHA5MgUU5kqUzv
nAAqqad36osi/7V+uMrb9XU4uQ7GdcgHFCUV0hQq9tPrIKsc04pNR3mhprhSgR103Q0A8etBpPGg
nBwzIykHhg/yVHTKJoOIB6PqQstVX4zeWKfRzim/WruG6o36HTAeaHAlXYd/RuC7vo7737r0qBvf
GwrlQrOQQk1VB/4ZMApKaEEYZITTl5dslQ4yiqn6ItfpscijTat6DxKevY2LP5E3nBQHpBOCB0oq
beQ0XdiVM6t6FGT7v/CTXQmyqK4Dn/BNCZQyhOjwIGS3rjosPAAvxknpeWRUysgejXJBU8HFoawt
zWH3nqgV3guIhegZh3mbhVslyoNNG4T3uel/7YSNVIYPouovDFQeWxrn3xx51n/0NigZUqmcHhBh
q/BGp7Z2L9e0fNPakmxZEEEMptlLnIvREd+j9OAFoTqW8+QDa6cCqckODKloa+K+NiPXdhvr71AF
6HDHbgZgsEM1oWjaPZD3T+ZenDX8h0cxre2RmGiNn+7szHd0gDIhNsEnA/TsoSg+l5tCFRVFarVo
jUAR5uk52QNmorqdo9bSqabanQblHdquX67vs8lmHkPwlqXOx46m5Dd9SfUs2d7qY+NkejJypPCM
3kTPaYHKNvVCqMmxNIYilUd01eRBgsTE5J2AhKXQJqAPTqHmWrwPPbX+6QuDurCMZ0YEzW5UR4ah
T0drzNDOvgkZgBXXcdmccHJfxSjw1qD3IKdcn7fJpnwfDE0CJGIQ1EEFfPJpfCijkZb07YlMaBMp
r2rtbXQRnGu6MJzZQFR8ef5w5tLy/TgcqajgoyGPCcSzTg5Z1gsbD9TLvjS9b5LLIXh9XHOzp52F
m8xenhpw43TCcU2tDFVZd4O7UbXf16OMN/3ZRv9n9lA/4rSxtNGo5OOg5Doxagos7alpc64QfWf2
J1VtV0Hwo4xZhmpxTNJPIi/eg+IrgDYd7zz4mJPUnLpLj+pER9CuWHXyg17kK1/5XNfjPcgoswQV
nvuROtrHkbHNKqXUs/Y0EtGGN6eUF9bD3Ac6DzDZRXqf1yprvD2Jb7A2VupWBa9//euMsz/9Ouch
xo18toMcI+qjaCCEu8f9KxZ+23CmVks6HXML25ChpePBR+t5Kl2bwIB30pooQwPyetetKn2r/6fZ
YusY4CTo5SmTb+4iGwcDKGxOXmltFYhIozGqqv+5PmHTx9j7V+dUk0wOUIMy+WQ96xVA61CKm1NS
sjG3vtKumn3rwTGNbkOcDK23folWPHeanoecjMwXsjhT3LQ5of6ebtpkf31ISz8/ydVb+CG5TEHv
VLqP1XAfegtrbO73KbtoaEVxRiMZ8XGNZWYqS14d16fMrGBkrWtlqT84t1EAD6mULNByu+hhFboJ
p5Ws7OQFrzIY7aj5HkdfPz9LaDmgcYJ40aWX5EiOw8k6rE/lKjIpXGTCwjUzOwj099E/GAU8p9dM
1TpljBtvc4rlGwe2jbWtkt1/GMNZiMkFA4TSkAIwkqeqvGn6/RJ44nIEVO3GZiL/JYud9tKzRgzN
oNDrE2juG1gAR718SoZPjwGcDH0RAoEYu7jzu0TwpaTquhMWc4G/NYft9Tm6PBH5feRgRketsbcw
OXSltg/rWk26k9o460b/W/u/B2+4cdRmE6nRQpdkNhg9NlwiR5XkqR6F6amCL7pxd7Kk5BD3RwvQ
cg/nUay0lVj+h5mj60NlD5khyjnTfYgbtsVR35/cH5myh7R6feJmTkY0bamsovI9GmWYk9+XByWJ
wkLoTrUmPihyXa1KM7PR33xqXBXz9cJ6VcPwWWjcm0ppX69Hn1l74MwMJPDfFTGm74mugfRSK3V9
qiX5LYIelxnBH6X8pAQxpz/dvn/DTPGEql4MQu219amNjb9iX3wZYDVfH8nlZUmI0aJqVJOnTz2u
mbMrOZTyhhdNXkOc+14p5rbPrXXTl+sW9t1/iMRLZpTDGNFIE1SFW5qlIJlZfQqV/tbIGwQAtNz2
ClLBqCuXntYza513zah0NwqvXLxwHAsOqmJ05SlL23RLJCDMcV48thIOuVYrd5taF208VOIcnEFh
Jnh06Vp2kNUifAaY32082Yd5kwHNT2tdXTlNUx2uz8jS3zg5INUhhd3XNOWpiMRN6CnDKmqTG5hI
D6qUfOnjbHM93ty31jnGYDwpqClPhZu0oTIbrejLk5tj3ya7AjyEUXZSP1aRvvC13x9dH3M9qrlA
qsDxymRh00cZ5MNEzNOsPEmo9rZ/fOGrobw2/YNU3NbJrtFvxFA4aAXVxvx3pyy8b+dm9jz4mCSc
repCxtnUw0niVCalQmun/ZEb7WsXipY9JPpeaZw/16d2Cmx536qjcQX6idaIxJis7i4czKhQyvIU
iUkJjMGQ9rmCZVcExXsVd3Vwm0VKcF/LAF78QqP+XLjySkNDwObu0Ra+9Nz5RPWAXBs29uUzqMqj
OELhrzoVLeocZSbch030p/OWzMnmVtR5nEmu2Pn4NzI11QkGslQHayESYN/AUYdseH2Cxy92sZzI
50lV3u0TxxGffVHTjTLosEV1qj3B/dlTs4BCGXi/r0eZnTfsM8dKFU/9aUFOb8qh03upOlVW/tAn
/d7IRh0SbwFxIc3FQXdv9LwBciVPPb7KAiJ/JCvlCZr0ADE3GTYO8K+VUwnKCo0Sc+1ahmOjIRK9
NEkUQ/Y1hrUAE8EevExb5bIUwvskKYnhLC6khjMfFa9V+nHUBLCynl4Jkqd2Ve+H5SmB/JrSNFHc
G0G+abQv1yd75pPSfOVlI6GIK150/zBgyR2/IU4jfuniPxJSCNcDzOUIHyJMcoQ+aMugjeLyZHXb
LGtRyKlXjR+vrPK5kFD2ad94u690eanDP3P8fIg7yeriuNHjUb/nVGZvuQqvplyjBlCGT8GS7+dc
JFWk+WEAa6PJOXlN4f6SWOV40Gnhj1Rce1BH8YrmDT88XZ/LuY91FmgqflnLDi62fc1dhVucf+dv
/38/Pzk+LbFEHd1hHF0Qr1Sr2ZjWUr1rdjWcD2GyGvwyi2NFGC+F7NRztxupY7dauI1hdMrJmpVi
h1Kw7Y2FqZvZ7AD/RngPJxduFZOjS9YcodZQqDgpWdxv6hQp/lwu/TsXmZmFrTsXCtAKjmSkc5xh
k2n0sy6yUklkwVvhneGpe8+5K7SFy3UpyGQeoVXJSe62+CQjPuHGX0rjhy8tmTLMLezzkUy2kG6U
ltiY5EaeeXChD4j6XpVfNVp81vr60luKNK78s5sl77WmypAAOw3e2jdQ+7ChHrnlMagWTv25LXQ+
pMk6aBAwgkc7lKfY6W8R2n0yQuXn9bHMHd3nIcZ/PxtLF2mxowjMGkrLqN/8pKNuy8Uu/KTn6Zjt
4BgE6IeiO7UWZZzTszhylRteHrGVwqDXbmCiiwg7DOnm+mjmvgzlO9AbdI/IZCarGXUEJ9b9MV+N
YuupKWD1FxA8dwLn4Ronjfymaobiy/Wgc1N4HnSyur0W2xcnYQtJES4dfz16vuKdkLxejzIzNEzS
DarUKB8Crpmc24UXmq7pUqXy+3R4lIe824tRah5MLeD9ZfbVY2DVS/5tc0kqEoikNlQ0gBJMezKN
yE7qJZbHIDzq5Y/C0G8Lv8VjMrLlqtnlerPWvCMqAUcHKaFiWHjvzBwcQEtoN4yuU9xYk1VD2y1x
Btjmp1LBjhHGrNu9ycpCkJmZJQj/41ZEv2xKfCgdScxjLDRPnmTd+K5nx1lxV+Ox0kQ3WbOYYoxr
cJKX4tOF0xg98bFrMzmnVL+tYjQnilMRB49aBFtVDopd44U/tNKN1mkY+mjQqa9xU6wK3bMR7gs+
f3eCzpLV8RlPtj1dS03kOUUfW/kpi4LvVv7Nb2t/dX25jnn8xSj/DTGljPFAcVPYjfkplPbUVY9B
r6+C/FkGq53p1ZOqLnzEuZWi4u3EJwSVfIG3VSIlVVxVzU8AJX/odffa1OWz0JG+XR/XzGZn7/H7
pOEWKluTr1d3mlwMlZ6fJLxZ4u4Y1y919aj7366HmTn5QaVwKgGuHhs4k2MZ3Rsf4myRn5zHSjua
0QKScW4UVBDH9I/m9sWS79En5EvkzJawafPbpvlRGoiOLZzGM98El5zRKQ5fWChF47+fnflKYmVi
H0dcX5F2UwqlPdTVbgi7hTAzS41HEaq89PA4qKbZUpQYYZJHrkgzrfuTeeo3p7J+V7V5F8eCg3yL
g5Au/7SQOF1GHdvUNI0U/Gh5mE2uGt+orL5Dy+ykDX2wHuoB5ScZWw4XKriMJlDvgAyT+qXq2+XC
GMNSgB89ugBaTqiYiKK1uZBE4imT1uprI+0W1t3lN/v4+5Nh8bDk/s74/ZjG20oXBlREPKdCSy86
uSlFp1jd1W31S/bTr7xofhTFgJUXRRppSDBiL531IGnbrjdPQy1A4pcfS0V9CBxlH5jdY9ZY7BW5
PEZD3qxFpUbuLnvpEBKQ3WyXmiCb5fw5TLDT8RrRttxu41CHq+TOVmr9rUiNG97aIOjS6i0pYEC1
mq0Lii1V0i0SFjtuzoUK+BQIQuICrAiGE0BNoBWWNdnwFsLxAWozTHjmhfdDaNY3bVrKx6STmr3r
ydKTj9InumGdnN4DhPolCFXx3GP9DGgF/TX9OHxvvTqL1oJvhkcLhPJaz8xfRQYos0XMZGE3XC6Q
9z+TTAHYPo2CyQcU1Do11CjWj735tTC/uuvrC4Ss7eJkB+MJg5MUjWuMJsfHXW3kYY9GTKkdE1OP
7dw3N1rQfy3rwVakdjMIqb+SchcZNHqoibLV1fhGKxR/XeXJofGrH70irBAfDtaQ9x8Fwzx0arBP
kuLAz61Tsd+KYWqbGN3ZRV+haGENr/Ao6nXf8QAvTPdeRKflxvIHpMgi9Y/cowSSynS45eKhzty7
OLIe87RwbxGQRe4npWrsgxROy42MrGqg9PVfV8kzO3ECJB1rP11Bm8MwwWl3XWZ+SYIqsFGJO3ld
0qJwW24EKbqVx+TDV3Jl1XpquKpB3B1yvx/lUpEFbMyo3XSWj0ZcGCI2KfxF4c/uVGkLbt9GNAm5
QMTojEaMVygl+Kuw96utQ70Y9V0v+taZ+l2TVF98zVq3iXlQs/xek8oj4j9rRUEiqvIOnSMe1Mq6
dXzNhsl8AyDuC3zHA/KW+5rSex7V66EcUL6MtiiwH1G/2Adp/mI4xWHQ3LvBi7Yptamh+pam0rot
tU1jCEfPR91qQBxOa7OHxO33aW+8SLrzFHkNfWOrQAxkQMmzEKlC5u0PFXGeFG0e6qUnPZY3eWvZ
fhWdkrD1DrHQrJXG7Dayx0pAbdDztZ+ONNyIblXbiRW4djJYLuK/EZJEkov+s+CfBiWg4tgGTz6C
HbA0fwqJZmzVsEcrNUBtrW2T74prFDe5H+z02kFRC8kdlFAtpV9jr67uNBcVQSMW1uhPMtemkKwd
0/kRYDlwExWWtDZyEQQJWF0kBtQVchoejkAQo6rY3OqOtgD+nNmC+MIZMqqioKUurFhj5OLaMmy0
oypYqJWkX7xmYZO/t4s+plf6eYj3ysXZ1cpLJqrKrtaOolWKSPDI7jbllf2lF5Ckso3Q4mzSlLUk
bh0K2P36vinkg+gH4qaI/yJxv0uidS2EiOv8yfM1erMaGLeSrqiS66dYLJC60deJ0jcInebDuoib
4S0MpPIu7ONw4c65TEYobGI3JcGdpegxBcP4jicCjZC6I6o2dtmdSp/2SvZsut7CrF2eXB8DWR9P
rhRAvlEpA0nbgJbSHzpj3ucrHechgEl9DFFrbSPwhO6Ofg8t8SXLt/kSI/b6KChufwyRJahPZuN0
hfFmaJBn/Q4a8foh/06QulheuGbBOcLdgibfxxh+GmUOssMaFp3ooa2iodjJZv2clPlGwo3c8i1b
sWoEZ8Wh3VqSL2/lbKjWhSj8kst+kymoeoUeikK1hlhtE62gWoyX46ERwidBT74izbv2naQ9DF0U
ccK63l1QhYPdd1W+yUpV34RD/tqlrXLQhcAuHOGbmGePrSDeS2b7FA/Ko9AnD72r3vltGx47GdUk
I+ufdCvZNLW6Q4X2ts7Ur04Yfbdi70vkxtoqgINtS0VB0mB1P5KgQT+8upPF7Nir0tpvsqMRZYfR
XCr0LAXrxX7bV/53mjekMpqGDUemb3sXYd1Ilu8qD1HGUn0Re427LLdV6ABiUWyBrVPoAjvmNdIt
W3PvB8OzFCnaqg2sOwqzz9e/1uX7lbMAIAD0C1CgF9V3LzKLNvEbHTXGBtUqI8efqu6fatl/SnEs
dHR94Q10mfryJEcpgDq8xRUjTwoeYR+mcRMO0tEakihZeRD2b/qkq57b0EKMzUfDnP+zr45J2afb
64N9Z4l9XJqc0cC+VQo8M5hKUx4lF2unPXqpad3lSpG/GnEVH+oqV+yG6tKuqRvvlZ6m8JC3gv5z
9Ou8AeAjP+J2oNz4Dgq0mlCab1EqaneFX4VbzKAidaUZnrUruxwVZ92q/ec+ibpN6Go/00J2n+s+
zUJbzkoX812xeeKFr200xHI9FPEV8U3OFPEX1oYZ66DiGmYfPEjaACITy51vjghV30oN69XEEe4Y
9wIeC0Xe3hlD6dypZdbc5qbnHwV0VNeUmKt9L+VIMtV4C+q55N/WJareyDIYD2Xj9C+Oo7evTZJx
YpMH/5HkstxWrEzb1zTHWeWeLmDXkOquHeDpukmBhu7goy7VXMdzYPIxOCCoC3F2Y445BU+GASoG
eBc1R6Wsvhayt8m1xob1sE44JWIt3w6t84T41UISOrMAYWaND1eg/5TDxiPy7PYzS0Mwfdlvjykg
ntr/m/qvXnWIPNqIprhOtR8La+5ylDyRWW9UFHnQTrUOeK+YcCj6nntjU9f3TXwIlFt16Vy/zBpo
BXPiAtobT94pVSI3mjxzzaQ/Bvljn9x/Hn4I5EUDNKTCG2D3TN4xbeOHVS5ybcQWBKY8VEcvU/eL
qCNm+Pnp4haE9kJTG3j15IJSAjk2OlfpjlL3bMpbFl1n3LZLcLSZrAE43b9RJocQq0KCx8VeMhSs
UspwFynfqrHsr71eH87Mffsh0GTihNwL+1QkkJj+5QGB7bYofvn/hRiXxtl67tDx10KZEKFlu92x
VG2sHa+HuLwk+PzjE3YEvY/Q0I8hqlB1pCoep6vkeAvXtfcjr+wSpMGSY+nMh0ERBzIO/CckUaby
FZnUwZhIpeYYakbz24/FYRc6un/vB+jII7IB3v760OYDUvHnuTvehJOhRWlaqHWmN0c3chHSD/cq
w8LXxXa6JaO3mVkEPAZu+385m+OfcvahRChbSCR3aACWunwYan/YJVmW/449q3tWKjGwja7tl2qp
MycDoltjtQ50F4fsZIAwUUKUyKPmqKnoXxe9KG4b7CR216dxZp1DdTElaC+87mFGfBybphQ1Mo9Z
c5Taon/Iuz6knuNKm75WlqAZ703myb1Bx5FGzdhZAE02yS9DUXJNsw+bozc0wamJkczF5US4x6Kh
fPCyQfkV9tVwRP7DPRXDIPwIvNDfqygvAjeLsakbTP/G4dbGXMcbbJTlnTUkeffJQk5z1aSSQyFJ
DFdKMgwrPdbkelSuxB3aMsxVF3nxQe7wUa/zNEcTE6eGFuWmOy589ALQkV1xcbZ7ryt/VehOgnYU
2DN1isFGl+46seO12WSZ3So4Ryrc06te7xBDjaxNi34WWQjsUfB+doa29Vbt8PtoI8M6+AoenfmA
WQ2W0tqhTvCg0QM1+iLHyh+pq7Q/VjfodpmhmVKpUn0jS62D9UKV74IkD+/FpMYnoKZX8gcUvHCM
zEqOVooUZKatF2X7WAUO3k2fXxYsCZR3UGa7NGbMYlceRNglR7USnWObpuX30EmKO4iMS5ocM9kE
ZXVKbADXDeq4k3U+4AKheE3Y4tZTJwiaauY9rpDOfS6E/UYxBGXjVGl0h5a684dnqPcfRoqVJhUv
bnuNbtPHDRCWoQDytmiPptT/KupY4eMUb7GLRO31KZ05RT48eCfjxNXAU7Scq9jDQSNYme4a25I+
uG+S7fVA792Is32GbyRoWoA5I2MPnsn00hcLlqLuK959WQnaxu+k/Mkvun7dBBb8eR0odJ9Jybos
EmMVeDqKdUq7zbBCEDOO7oQX3vU/aHJUQ1okK6BIT6kemKo1xZArgRgVAM38x9aVYRC1YXU0JApa
UQ2rY/D1JU3B2Xjo/RGRbARY28dPCkgE+xY3DR49b41/WKE/KriaLDUQJ+fzP6M6izJJRQI564e0
Jook/baGamUtmd1NjuaLAJOVWTTAXROfAAW5vW+8Ss1TsVRSuqRc8m1GlOcoZDayu8Y/4uxugw3t
FVbSuY9+29+GfnpSBWVnCNg8ZCS9Hc5KkuasHd95AOW8KhPz9framBskApPwcGD0X8I/q8r00Z4W
3cfIq9eur+xK4z7rv14PMrcgzoNMMi0DXzhFwsrqUe4T/I8CrN+QghQehebleqDZ0aAYa8EuHxle
0z2utRauCZb3WOTGT89Pf+s67lhW83g9zOQl9L4yYJrSYyPPxm9xsjKkpGtTP1G8x8AHpVZ7zb6s
0VX3pWcAKggTKn95PC5s4rmYtNnQfJMBxwPV/7hQ+DwpfcXAe7T0n5a2D/yX2L9RC2uVW+WqNcLN
9SHOzeToxDgKFcM8mT72ylThYm9z75ECs1S8cCRDVb8eYm4Dwwfg2BfJVy+S41BqcwShTPcRhyxT
ek6CzzHxxq8EP9FguqgSjZofH2cskbyhtzAyeMgxWpRG8vYCwGpmAGBrqJ7yQKUbOV1tUZLUglyq
1kPcbsStsXQ2zP08PW+T9Syh7KKNK+LsaACDb/SSq1kPUXO6a5ZqpvO/Tv8W5CgPhunDtxOVRBIp
jTwIHooxX9p4YY/M7HlwATSIxwsAuYfJeg0oICq917qPpcZ1+0vRbdkiPVtoFM6M4kOU8d/P5sjF
9y9p3YbjK0p2eOj8MIpw4Q03H4JEjKR5bL5N7plGdJD1qDgh9b7fYRVwW2CSd30nzM/VvyEmcxW7
ZZUNHSFc+UYR1qZme8muWlI4nNnSKN7IcCDhWQBpnl7LSpPlDeWWh6jQVr3y5OSH/Pn6QGbmCgU8
Tl8KRCOzb7LlJBOoYQHP6KGqbLXYI0p//fdnJsoar3z6FUCTLmSpY5Fmbl+J7Lj0jyi0OH7cZI1s
t+JCrng5Vayq99IapXgKQ5Ot10Wm5lLLth6GX1V4H73VzaePDgJA5uHGR78MCMVk3WpmArnANGn+
3fmHXP/0mh1lgUbNZR6PiPRMFpQklOhARrL5gMhIT0PzcP0zXEwPHt9IHL7rkI60pMlDstME04n8
XH6o01t6we2tZG6uR7hYSETA6nl8GHPVXaibwxdzCqEv1Yes8NZqiS3H8DmUJ4B2+l4oo4H0wYn7
AhCGQ5rpFYGkPsTRitoiLcnrI7h8BfCF2WZjlZZ3Da+rj59Ya9ymTJxsePDoEcdoZgbeDkWTleDf
JHmP1ReYwudW/OZqm8LZO/nCErjMLMf4MhLG1ggGuqgsNJjMFti9DdTDn9RCXnuOZg/d7YDRDjpJ
90WxRiXDXVgZM98NcSIQWtQ88ViYEjNaSUB5i/rgg57gAHgbVgsHzMzK41cRj2BRzzgb1FEgqHGd
9Q9itHbqo1reCN5n0wa2Dpci9VqJBPJCBpP2mKU4qtg9RPJvCQSFJPxZWBnjjfHhffgeAZGFd/AU
GM+PK0N2MQlx87ZjcRcrv2pRLbZ5wLTVvTA84Nb8TQv0jdZh7Ve6++uxZ+dvZNuZYMPA10wOBor6
qZgCP39Qauut6ZOvYa8/K8ANroeZWwbgjSXKg7yFuQo+jjDuUZXXJKN/KHOx4UP5xSEKoyU9h/FX
pvPI0kYtdkQeo0j8MYpvxULZBMCg3o2TKs4i8Y8Y9LYmgpDpn/7DkM6CTa423cXIKMlctnOJmUy8
xqRi6cQY29QX4wFHOV49Bv22yXikgieHJWgsbusZKI6d6NGuzr9lUruiy2PHvbuKy61YLuThs9NI
8mGoI0n3Qs6pwU8xBJ7WP3h1Gaz0Rn+hA3wK9dR2tHpXRuLSyUQNYDpSg+ScZESitsplPpUGbzK5
V3DPHB6EofK3pRP22K3GhosLi1SMjDHKyCZzjE/naQBnuBaCCJCuZlV2iOXJatDrxqYfP2pGOMMG
gBuGvS42QkOCVydc9thbRVmZ7xsYH6tISepnt1ZwuqmjYu/Hsrlx21I9qX0rPSpdrawrvLKPaWc2
+0hy35SsbL/EqtL9DrXY2muuL7yFvfpbMNpog45q8KR74ADoWqprg1PelrSWb2MmP7Naws1GEYcs
XtdpnQA66mJnP1hZvBUwhgS+1Ol7Vy2aVVXrw7rS2/jW8vt+k4u4xBolhUw1D1Tqj0rzqMSdtlKo
U2La2uMT42XZsR5Sa4dCi7Uto9pAEwA/KilNsjUOCKqtWvjMSbHYbox81AhvKqwWZUeAXiC5/ZPh
B/5TKxY+sIAeAo/q/k1NEYyUVkT3UadVdkpBynZEATR0mCIqiHneMVbwvc5w2lx3itauczB/m7qo
fgQK7omqFktYaPXSmjM1XaVe7NwZrg6UUU7EpzJW71xKPxk9PJrVGPw58ca3Qh1n3MI96G7V7xVS
djDw0tbVDcoegflb0+Jh7QeFv6Jk6a6jwBc3gagxpW0gbKy6DL8iCJreUeMVKVqg6bhS9c6Q7irf
fwLzouA03DmPQWD9VNKw3VPzzhqmvrQoK1Mf2IPXo4Gsed+svuCY7drsqzT4JpjHVHVrG3jlt74I
tNJOJDO+F0yhXSuw9X/K3VCq69aUre++6Yrf5KoCqdYWgCWE3jBe5V5OfjpGLL1gX5jeiTGrMZet
P4UIzmxQsNZlap5ZGP3Gias/sdAJz07oDHex24ffzThVzQNs1GqtGXWnr1XNxzaybGU8cdPgr9cM
+lNbYjXluxZGbWbvAuHTGxs7dX1HGcd7SsTAzFYWjnFvllCWP/3Mb2xR8Ki7FLBrndKKHxG6E9YO
b3va1IaH9XMXGUclb58NofMgGjRDcp+ptbvDvnBgcsr/Ie28diNHkjX8RATozS1ZXqZYrVar1TdE
W3rv+fTnYy92R0UVqqA5WGAWi8FWKJNpIiN+E9rIGvr7IQWtHxaNupYaTtlgXiSjZuBB3o9uoeYd
8xz+hDUefct8sz1ClMYSm8l4jpAb0/denqSbXin0p9Fj7m1dDvyTgSHvoyBl/uekLL7JRgFPqZBf
6V3xRunHAqOoCeeqXqg3+PN9nYRB2/CRhiNza70oM1YRnCIwEjVvVqj25xtklE3w/OKrNgmahos6
Cjx52AJy0uge1BV9WOxyrS8qzpc0Y9NsJfpKvTYGsf7mszMLxzJS/0Etm5aBmondmHjIjT+M6EfH
Kex7GXa6v/1Em/DCA3go9YBOStC7LCjcI/XaiLZSGtWO2VvdatK9fKU1VgRQQMXTFN8xh2eMtFG6
qtwruaVi+xUYz7UaiYcu9Hwn8UcAe7WiOiNrzu4nDx8ufxCdqaxLGodA8qqWxm6U6DgnYmGJZUjY
h1s1VsqXulOFH3qjd/ak4tyVGkXnyGEi3OlB2G+nxEydFC82OtEAfUMtSh25bhFzL0O1fjISBYde
LzS3aVLlTtUaw5+O5OCu4hHzo83DZI8ProZIWI5vrhyn2IThcrTj4BGdXAv6VSJ20hdMimtggknf
3qdhGfzQBO4eyNQ+8KWomrZWpXcHJSq1bdELxrpPpO5FbmMkFAcTfLUAgX/rj725K7QAhGUedU+o
uJh2FFfxZzltwm0VIv/X6V1w16GLehq8tuAYFzDmA7HuRFIrIpgWaZtEEOpP2MaNpyip21XbIDXj
Z5O+as04dzuh0Q9IHVi7phWmtV/o8VdMVdNdNI4SZmQ0kJpENO7GMM8Peg1lxIsbjPXacsp/1/gH
29iNw6UWm5MmYcgZedbJFyRvhTfTLzSdMSnv4ZirSfJCjTe1c1/AkMLTmxWtN5yyBSyjBSubHuMe
cLVg4ugclyUXA/6oD3UJQpR3UWfLyYCmbxOLdqV62bpO8gLfTywqD1Up8zfxR913UdNuwNS0D5OM
ZaOYm9VaQYN7DWBxdFTwiatAG9Wd74vSxst8az0oFkmSL7XfuH2T9RhE4XoaeAsZQoETWyhE6yJm
TXe5qu8riErOoKtg6wXcvoNBsh7Krk3of2WWU1vqn8TSpydgwtWnIirSba0Q1mgrbWN6YmZbfjx8
yZrEWJU9XERIR6AngwYb+DYS0bTxmm0h1MU64NQ7WA1UpwRq7qbCsm9Tc/DvoZMNjlDF+l5Fy/UJ
2aDeEWoJF1zRL1dGwdqpY0NeG0Gnr6YU5U1hBM/v9AVinYNS+yu/GSwba2j1PhlNBBVi/qF5Bv6g
AU6eVl6ngIo5NEYhrg7g1KR1VGbxpzqy/K1Sl8WnCnTePq2m9rmsBjCeo6meKtxg11xkyboTuuZ7
3ELiH8yxtC0JsYpIa/pt1sp+tYqYLFu2/AzsEv50cWFl+0T2lJWh5OVdMZufKqMV7ioWMVs6bJ7U
QQ1/Rjpc/a4yuh0aFz1OykJqR1P7K9eU2kb2F86DxDIb4ly6Y8t6DgVDeVMYWHUbuETaY2NOO/RF
2WQe/a4IC8mZ2DTZypSo+yYTukeSeF090AMaezuI8EhGvOwpjvziMGALihmryJrVoVwmXp6vi1bU
D4WvdJsy1Qzb7OT0AYc939HrwlgJuZai80t2FRgIYioDaGHPz17jTJxsT53UPdUpb1NiFLXpTbW1
RTEx7THTayfR2gKHK81aFwNWw1mp/zSn7mdlDMZr13kSqWjIkdfK4rbqcpCqQCTtMSy8XVMV6l00
Bj79yyDcKnGbf4knwXNkDd5LnGRAomoMrUs/jFYiAr0bTcyrbYai6z1ZAWtw7HJ7aHG9rfLOWiP2
eWr9wNJstICwAS8rbRt6OfLEuY6T/DhfNlHT8U1HPGx50KufBjVHU4w+ZuVIFl6aahcmTil3PXBe
eDdeXYe7DLszd8LxdJfXsLOBUuZomDb6I/toxFHa9495HYuPVZYHK1SMhU0kCf027+kbjsjNGnaK
jfiKckaxieJm5oYAyHsaZf93ouUOOMdjORuPS+jQvOhm2I1OPgnVN8UYa1cq2/iXWjTxV2vSfZgD
mB72YvAzlmL8uYWZUO1NCqa5luLUHaksIGt5l2sdalOVJ66R7Q7ssquNlTaBM2/acHC8tKrWXaH6
m0jQG3sqe3VnSW2zTgSJRceTDf5P/jrmlsSBYaVHU53A1WcBqs3qNNo+dAx7oH6y9tUcSUO8oNe6
5gei00uFrG3VbJy6TdWbxaesGzxbDfwXf1ID22+aCpvXItDWKm1GN1Cj7l5DrTA5RFZUFCSzqAvT
5GxXkVop0CAseNa+8auv4t4ucha96hXBZmgHktLeN3ee1XPtpFyDYZLr6zFCQQbmdosdlxRsDD/P
XhUZD3NaGc1noxGSQ13nk6sLfqiDRZ3q/K7yJ02kPeeVToRjpeQECKYe64EDIZCnwWkpi3ClIKKa
jHGDVrcWuzXCLJ/IzDA994pkE1BQvc+GznymVQ3jPOqL9jDgGxrZjScik5hJXvg76bLWVQUjfUp8
I75ryg7cRNQB6gcEMThNAJq7JMPbenkjbCy4uDYaaBhZTnBxJ6ANuyQvg11u9fVKjY1vDWvhwSsK
uIK9l34ZSj267wIMYON0rheNHSC/qB03g6LnK+hWiq2UpfjZlIvQRZkGI28tDHgOle1WGTNzLftd
/twlJa/wCRtnq4jnpAe7bp/S8yFopmyd+8WLUFf1Oov09D6L2uIOCfvmgRePz52vwMJIquHJ0Et/
L1YRSwXP1X2pRX/4f0WroFda9M7Zm1owdlsLr6A9z63SLYuSzL6STCRrVSAcQex3bjLmgi30RrRW
5CbB0Z4nRhr4/bPiafJGrzTxCGBT/dyIer4OAi9dZVEPwVxMOzsfyu5OjLFhH/Vu/BSqKRTKeMIQ
aVIlO+vbelPFnmNG5j6rhy+xpwqrNkKz1pf72InSrHuUB95KNcehI6pZvZHlRN3MblWOUov9NtA6
aYV78W8vrsBu6115yKtQesxlTF8TESNVXcS5feo71IXN5l6RguZ7kuGHKYal8oBlOr6lRoZLdV/q
XNVDfAjEPAZ1g6BePInbQBJs08qwLJ/k6dDT8Fs3XlQecJr3N4rmVbY/+c0nS6GIjiaovBqaKr1T
TM/aJAW8ERMb63sJf8BVEVnWpoPl7RhVXn9G+OhXFDbmUVQ45nQATHYDRY6mrpLsRz80v8uVlNLQ
9tqV3FTNUU8z9U7KrOZgtOJvfdZ0kNtKOkSDMkBMgtZJQS7ZTBrOAgGdFge/Y8DBVT6u9RYTdC8w
9bUwDNLW10Sc1RMz+qPKLbV/xReOpR5HhzBv003s9zDYNC1Yw22ZbI5wLEorLoZQqzF9FZsZQ49S
Ps5llZsDFd4Jo2ramCCaKzGMMUK2gmSP65V2N2AbZnt9Edha6BevTRmNa7H3PAy0u9SZxGQ6WPIY
f0cAWt+YlTTcT1X/Z4zi5FlVBOZSi7/0Vi1s8tb72dZ1+lQpUeE2iYdo/iDLLvypziYd9dedrGdb
EnHfAYsmr6iP9KsoyBVb4vvs2xAak6yXwqH1w66wqZyIj6gReU7b9M0qkTJI1L2095D0WvvWKBzV
hqIEIKf8jgp0/tCpUX9KQ2F4xpP6aWpSHAMKMbWePEs9Kp0oPAtWiGFunEAjKyMrcIO4x3E7GB5y
xcodJD/+WFnc3kF/Gw5yB6dM5cpywmDoQW1VQPAns09OmZzWTs7kCIRvRWOv43S7iiO0QsosgvwV
iqbd15XvQH0p7pRSErddJppOWZjdJg282CkV7QsIR3OHlXr2J+5GqAwj/t4dQjxrdIM7nmJVedQb
hHUa2YKOlhfS9ElHt3qvt1LkkPGKW0yz/1RJbO06uYxXg6+Tl4W1clfKk7FJBek+KPrUMf1CdEul
m6fQGPeNJVirUIm/p2kcAmw1rU1UJS1FBSV2EokCVJYJZNy8wLQDmIbhOR/0YeNN8Mt89FC+xoJQ
vXhDqB909saWnl5p56XVHQXyKTuMPSBHZUl5q0slTH+96ZErtZyVbvRTGaJpzcvVu4vxKVunxSDs
8GvESb3HKZXswgg2oo8MV5okjR0WqbXOKH7aflv+NrGvthO2+E6gzrRuKgHRlKES1lNRFCcS5skW
QCTZpciK8i2tt+VqkB5M2KX3QVqFXz5YKZ2Le2j90UrEUvQdoguBXV2bLHNyW2mvy/fTLTLCpeKh
SfmQX5bID5RF9ymr/Rq+yTC5TYsMzT6Qb/QYbvy+umAT9Sjzm1LI71vHBDPGD5qpAEvgP/SdgNHP
COclen8wTO64wZtczD6pFB4UcTNGxY0G5qUxvA2yaGDWWqr1ekcQ8HqxYN9y6Lv184tPYAEag0zK
zxuUHPNT6b9+fAlZc4MH1DS0ySU4YTTKUY+pPrlp/c2tle8f/nWT9iXIllnRE+XB876BV/WNUHW6
6AqV/E2mPEQF7KPdRQPaAmV8miyAW4lyHgInmz4u6kJzPTE9appJXX1U/lwfxrtezt8YYBLor/AW
WdLF6CBYCmhBzZWso1S7VUal4vP1EHNT46wjMYdQZLxQIR3RMp3//Rt4RavmKl4Suea23JG1bDxp
SUeNPvlmZGBgr8eal+S7WIBRCAjmlXDnsUYKjeVUZBoX5LCL0+4wee0JUYjPcu3/FMeWcuRwQ33y
wjIGDakj+kT3CG/URUixEAYzUkvNzXH2Sg6B/+v6kOZtsBzSrNoJeBwIFTD58yElckw+k3mGK2e/
pmabhqNNLdUe2PiiRBXoFsR1KZ01ny2I4aF4PHflsVFcBNQKy0oyLELdrDMk1Ks8jQYJxCuP8nAe
rOOwo2SbfR4UBCiywnOuD/fSdM7nmsmkgv+w5n//ZrVQ1W0Enf3sAtFwxh6hzg+aaf1nfG8iLDpk
HXc6wj+y7vqgllKWpPH5+hAuLfhZAYzrBY0J0BPnQ4DcliF92rAi8I+hx9KrdHCK+Zq9xaR5N1kz
hkJhuoB+IppkLLbWKJH390aruDUltGCETHPLLfkSAgEyEC1s0MgG0gGL1RDBzRebspLdiZaZ327T
zM0q1PUKtEvLjZbWL0KTfhU9dVtb2TagnqcOv6/P54VRzsc46DsgruidLXZYLJYw3FtrdA0KpHBT
7yelvtFOvBgCAibKuIaBT8xiIgveYtQSlNHt6+KPWHkHIzW310fxblXQsAcl978Qi3Y2SKPITyp5
dOPmu5RJdpodhyyBx7y5HufWUBa3Nu8P08w94mQpwqNFSOJ945C9FIH0mcMOTCGk1cVIAoAP0RCE
RJhLgb6awhJrb/ET3x9DAI8U2G64UUHGt/4uzDcHgTiWaomZZe9WteFnYM2wzCmHyuTFb9WorgZB
uUuiPLkbBzl8zvXQ3Cj9LS/yC21t/ImgzFL0F2UkvM63cir4WWS0CVAHaiCGDuJfJvFFJ0aRasgi
t8xzLoYjyiySCU13mbJENbXNVld6V8OLTcm/Du0sCV87dfui5jdQj+/ulXl+AY/BLPyrCbLY2EaF
h66UD707DOIXGbZLpeuVrdGoIs0YIzSFslWoJz+lybxxxF+MjBYamCyy13ew4F5VisqTpN5t8SHq
W8OWaS3r2d5T7qXuVMOD8YRyfX1XvEsMGC0kihlQZIkcZYvRBh2iXh38cxeHwGmVjSkSGIUT5OUq
NxvdHjnM1qkM2ejjYTXE3zilMc5kGZ2vH7WuW8GqrMHVuANSfRvIqJULMu9aacX/zIsbH/XC1px1
XPmg4CV4Ny3OscQaeEkbCuvVpxdBVfAWpu5dvsg8gvKn2UZKilr+YkPQsNKytsvZ+zyqTSuwM+w0
k+bDWcAchj4b9z/4X/S6zueNLQDcQq4Hd1INzGO0oxRX++uf5uJUcRrPoHGeCMsnVDAK9DiqbnDj
Im9Po0klmfeI/3Q9yqV1h2gyvU0Z4D1oqfOBpJZXaZqQDy5LkhboTqvmftqhaFun1XZD93o93IVL
ZrZX/l+4xeGPJlE3hl45uFIAhGP4bcqfR0vfTNHP63Hm+T9LSvk+qKQAPCXHlgDrng+rFQsr8LVs
cCltfdK8gkN4fI0K9YtRS7aMAJDVGY8pmGrnetyLtwL7CVYb4FEE5hcLI0+6BFfHaHTDPLAlT6AS
VK41raZS96u0nnNyU1/5od7iCV1a9jABSLWgA7zHQaIwrjV1KAFJnJ4lXi1a9acQft0Y2zxpi0mF
RM5SBGnJkl8iYnUxpH/ZT4Pri0eNExjdWHicx9bTndCobWk66dlOER8C+Y/Q7z/OheIo5lTmnyo3
DzqV599U7fMqUUJRdststFOKvn540/bz/QjPQszT/OZON5tyrltPsmumtT2kiHuers/hhQv0LMDi
/KvQLW61gDFIEa0jZRO0+74AohK9tvKP66EunB8z5Ffn9pwVeKXFShQnLDYjOoOuof/Uve+3cIk3
fv6vuNmbqcK1cDJhtfLzdiFH9pTcKr9cWNKGSI6hzucfz4jFjRh2Km2sUKJCVQEdLsdWei5BCR3i
XtJu3ErS/FuLlY1e/pzDIz0iyn///ZvBoDmWTVIuTkD6LVsKX1XlfhLCTZB/UYNf5jT3zMqdCbBN
vVFCuXD8ngWWzxdcpMUK9j3t5FaR/wSseB0oL17vNnK9msJde0t959LxRDzoCywMEOFLJl4hZAp5
aj25hez/0GPxRyEXazpZtB4CVLiibCuGxs/JK++VDrzLh1ekQbuPihFMImRRFyuytQrNRCJ+dGXY
MoUdv/6/ft5alDS7LA7HQObnqRpQkl435p9/EYCUn/cmiFwem+cfy6/DOjL7dnRTX/iCiisZt29q
Nx4v848slyKEif8GWdqsNJ0YiVZfAlT1CACQ+VMWa89U7X8NAe0OUXwVLJROM/OW1/Kl/Sbp0EDY
BTAll6/YqqJ5IHkRUPr6q06O3Wxppl6fwAu3v/E2xPIEr3V96Op0ckNjpX6vpHVa7VD7ux7kwsFE
EAw+EVLlSa4uzo1aSmWlngiiTCttdLJb83R5EP/8/mLLeqMgFpoP5aHHBNfa+tKmb3byrard5a/x
T5RFAlM35thmHVGUci0qdvhVuTWOixH+JrA8Y5HTXazmXB+buAn+vveBrydm8C2REZquPmj/MXNQ
jJngghjwHGcp12sGQa1O5Ti6Gu+4QW4effrYthbUNygNl8fDmw2oNeIPy3zZQ0EsVFvg+Fr+kAGc
rl0AKv9iaZn/hFhkr5ZfGX6ZEMIH6VTHua1F2+sRLi4u0kYI9cjpUNU6P2IEgA95HekUYUgfs14G
s6OvvOLQy7fcUi5tEw5iSql8klmC4TxSDCd6HAWV5gnlU6B3N6bq0td4+/OLdwX6EbqVAmsFb2+s
5N8dgNwPejj9XVizECKzRHpDE+J8BGMtKOEY5aIblKsQhXkE3xz91rv84jTRGqCQqZJLLfN5oxOm
KK/pk5lIHY5iU9iRqT1//KNTeYN5STmWcsNirszE80Jf8kXXNPq1FVW7yMvxgZfW5gfVuf9OGTc/
WTx1K4vn0fmUgZ6lACGMtLQqs9tKiZyufOqNH+04sOPRb4XOi3Y9MMfFIhYNQdMxd+OErDfCGgDS
x6eLbyFpMKrpvS6VHvQUcIQ3aZM7KgBH/dJBhg0ni53e3EgLL61hijKo//CMxE1pcULKdaapQe8N
Li19u4u/ZyB8snR3fTQ3giyPR/DHtdIWcxDkZIvypUOwxrxVrrgYhGfTzMZSmbHFCiNXzzpSlYEv
Ujmp8IdYdnmLtnZpqzBREPHm0us72pVMvS6CqTe4JiDhQz0V8tbz2z/Xp2v+S5fp0dsgixXslYaH
lyMP3TSm9Fi+ZoAOCuWVL2Pl/yYU/dPZoJ3q23IZ92qXWpMB7D8aEP+SxerOEqRTl08PRaQ/V2Cg
rw/t4vwhfEjdCswzVq7nm7NIKuzeShVmlFbYpsTDULlxKF+6XWDx/zfCUuE7pgpYQ8YfXcvYRsJq
Sh5mYOCtBEy6uNqo7aH/TwJDpn8+EA/xwKJRmbgswLwvMR96fbSTpH7xq6S581rUFCcaJlSOU/Or
0OJXngKBQPJ+MLet1UKv6VaRkbbb6/N76a2Ft+iMR6A2gyLD+Z/V5YkUCy1tgSKtfqRS+KAVbeAI
RhM6De0w20pFbCey9OPvcLT3/gm7WLGjX/SgbILRrbTeAZa4vsnaky6tHG0mWLNuaOn9ffW9eb4a
VthaATwbRub1VDwBqmWjmW5ItvU7cZTqO6ELrUeQ71AtQvAxWImm6yiNIcdbZbH15bx0hFaNXq/P
+KWFMLNkZ1NUrrdlI0abvDzIVGY86u+Cr225Ej+ou/v3QkMllMvfRLCRSt/5Nw0DKG0hqjKuBAg1
NiuAvs95fQvNcmnfoEyOUpoMmQ+u83mU0gRJ3lmc0ckgrbKpOVDsrXFFSYwbj79bgRZrBY3GrOki
AnkjwA0xX4GNOg7pgKCMpb5c/ziXtgMSA6TKVDwA0i2ey33oT5zXtBQzQXiQ+3GdW8JWDQG6SPSN
kj56EcXw2/WYl8Y3fydorDAT3pXN/bILPBPVNTfxjrl6MhMR4VpHuFmFnd9gy1viTZzlpSpaYyRX
I1lbPGSrHCJSDSLNGgRbjL9gVq3kVFjY8NGhS8R90cir68O8NLVvwy8SoBQvOQ8Q3eSCWq1Hp5pe
8vogaatUtkVjdz3Wpb3PpctkcrfDbV2szTBGVVZvZR6KFdojhdrYvBxD53qQiwPiESfp6KdRJ1tc
TWYUGrnl8914e3VbRRCme6X0PcdTGspHcWKskWuNn+o0uKUacjEyiQupnsU/lkm+ksCyw8KVAlm9
q+TGqegbTPLnUFI3lu5Kxo3U9UJ6QaZv0N+kHTY/K853ejULRbUemC9NOPG4T8dNUd0xr/qHxTdQ
dhbJK2Y+8iyss9h9aqMPNXoJogvrwZmqX9AgmuDL9a92YWlAs2ZZICUAZkCdd+Oba6EWpTEeQSK7
+fTZmzZav/8Xvw//fU71eUkuKf5F7qdSN5SSW1vOMNqleeM0vPj3v/n9xd8vIpyYtUoiubIV4YY3
2OWHEYTzV9ARKaAiqqNLNi+HNzMkUv9Ik1ERXTGIbXk1Gwh8fIrQh0MZY5YsfXfgFWbd4/NnSK75
MEaKLcB8uh5g3nmLk46lOv80dz9oy/kKfjOCRuwwRlE72VWT2Fi1Vrr3Ig22bnunDNqu0prYqXpr
ggsZf70e+cJZju4RqLK5w0bLenEmtFksZsIMj5ygIvSO/kWw1l326d8EAVeGSwodp2VRR4k9KTKG
QHQTER+pZBz3rSd6ToBzh66kNxLEiyPCdEelk4aU8XI1qD3C3iLIMret9U9tGz3NTEJbSKPjaN5S
WrhwrtEE/yfW/O/ffDehhtkq4wHsmt23JPkmVZjXrMCJoFiRonV2fRYv5GEmrVBgh4Cw8Fpb3BGK
kZlGZYA07UogN7JsNyoPWjStr4e5tF9pzYFmRTAO/7HFmSbDDTE8jELcTGkcy4JY/vHSLkUFHLTB
ec3n2WKxo3sKFx4TbHfmCmh30XDLguvyCP4JsDhxFH0CVoCPg6uWG70/NL+vT9Cl78DDjpOGKTLQ
Czv/6EPVG82IaYkbvY7iwVRcr/43nwBVQIk1TAt6Wfy2jD6YMOujXJX+KjJcbG4daO8vSIUcg3VE
hZ3/Xp75kuwlEZJCxlELoQr4B9/6GkLlVoIBR5UbFd33X4NYGpqKVI6pKC33I3YjhSaFo37MpUN4
F3ofXk3nP7/YgmGPysaU8fPZvQmV+1bOdAGZCEaKU38GWtJsW/75VjHqsL4b7Qi9J6jQj5iOre/D
rN5L2r6QxZXe/JJm7rRwJ0EslYbPH11t5/EX47PGMYc+12tHwXou4TZX4aFNpQ8fLQQBcTP39cAv
LYEWHa5e5RQzSCn8VLbQM1M7Nk7XB/IXw3l+yc2oSrhZ4LHINJYYz3wCbBGRAh+pzZebqkv1Hlyf
oj0FbRi9MMvQX/P0kzXWzZe2kBUS0SIMbCGRPGdKCoj4jVXfDbJRPQKspfs4eVH40gqtuW3Uob1T
w8B3m6xN91Pkp3j+VPG2UIC4iSOIA4jicrMjFanHlZaNw2Egd8QDZ0aLg4fYj12TfO/K0D/ReRro
5ZvSSzwNwos/aigmjkHhdgGSmW01JVhm4Ege+1NsZ5EUO0Y6Gqs+bqVsy8XTQW+biscIriNQZlV5
HiLrqcmbP2EvyLYQiAmMuSlspg11sGBfjaP/mo/mdFeNZrs39TIE69SV+p8BLNlv3N6F1fUv8f4A
m2sMIoc8FT70fxd3vpHBthJTja9dHvFZMiBzf1gQEmThmxDLp5tSe1UWFIRAQxs75GBzfQSXzi/q
EeZsOgr5YplQ5DkzObS+fhTFfhMKu6n8XaSNrXoHHxbi9ViXzq+3sRYbcCgbNfErYo2dufWRbdLl
Dx/3QPphB3FKcu3Ciz6/UKTczzAOU42j1G2KtXZLSOt9QkRWzCk/hyB9WKpCGn5BudCXzCN2Cy1P
oFKbUT479VYV58JEoaE1Vz1lk+NyWTCso9AvBakzj6H4rbvLzK/Xv8OlYTAO2MdkymAsF1k+5X2h
CHxLP0rovZ4Gc0K+QyuFz1Oi9I9aJyY3tKb+utScn1cqqtCzKh34UeCci23ita3fTUmVgZIqy1Nf
jHvJhCG9rkJ8iFC/FVFvyl5NsYjX/YTnvNGgoRRlWWB7DTJlYki5oDZr6ynniDLXpp6Um7FSMybf
NBylkDF0BdB3mqUPnFzI2w/fHPOJjkwWKIS5y7L4+/1EajohndIjogGi1tm0KOzqw80VHBM51Kkn
kC2+a9cG5NoqhM7oaIilMwGUq/UBNYkbB9b7lTVHoRZDPnQhXUEGP5ej1oiOQncnWYHTTx8/EolA
xkjjDgrCO0ZP4PvjoIpZfFRS0dYMiP9ia/fDn+tL+NI4FA2pRbCtrA9zmTnmo0bzLk+O2E7np/GW
7vL8QRcLlg3yz8/P4d+8RiKp6YNe4+c97XUK10Jzj5jGqWy2UbOVyg8fi5hNU4+AR0vF6t2Xp5ti
jOLA6pKz5AHThAQhto/OFhq2BvVm2rYI1S/B1EhtGpHZ5PWxkFe1sM3z3fXfnw/u8+ni93mCWEAR
dUigi/0RqmIQWkpUHzFHih460Qw+i0IXHGJNr+5Vr+v3iiAa9hD0t/hj79fBHHlu1+syKKRlThmo
hVwnTVkfm19Yn0XP18d169cXF5Y4YlQgRlV9LKPQ0Zt99y/qIbRC4JmQPlhIki4JBFacoGHBkXcc
0CsY7Ui5lY9eGgJHFl+FauF7T1XFl9RMUvn0Y/UoePeicvMLzK/YxcfHekajPmCZ2GwvKy5SK6O5
YPrysSHW2s/wifUq1JgcMUkNa+dj3fKZd17uwN/Fp0PgleFYTVfy6vbGUOZs0ITvuWdVDq4XlcPO
fmbFSHaClqoIbURvNwJ91FPcyeYqyANzU1qJgBjEmKzoOGD+qchPft9oj6anCbsoyEDuodU+PQ+W
jhW2lMv+roYXUqAkZyClmEfTXS+X/XPacIf3etgDLakFQ3DqShxXWVUYH35ZzYeuzqnOLWi8E0iV
2Qt6lgbyET+SUkE7/sMnyPnvy+fHVVgVfV3r8ycYn1L1Rb3lyvU+STz//cVp23RSlKWqIB37JBTd
vmrqBwnEBKKLYqdAVsdd9RFh8fLDxxYLChMgbhG809/xacUykNuxGUu3nfZG9Nksb1y57/fG+e8v
pq00q9bDvq90O+i6EsfHcONcvAAvJQLbmhxmrjYtqwN14A/9gAI38OZPCegMbUA4DxmHBMU34aEM
klVfvo5Zurp+bi2eJao4m91TwqUixPuQo+V8PdRpnEXpUGYn9DUhe+yqBPvk9EaufSkI7wULjA69
RlREzoMkqZXMlr7ZKa5+p8U3r3/0ipfr41jcK3/H8TbEYhyoLuHloxOiCL/rSrhPrC0qJc5gQf3x
Ny1ahv8i3ixfz8v9Qn4fpJOZyUKYnToBYb8JmjsKYULararuWAQ/hVuS2osF+Hd8II8pf+EngbD5
YnwjGm0KgnbFCW4OyqUrY8zX10d0MQKqv8pcmQa0sXgQCZ7Z60pQ5ifN2/jC79742Bb6zwje/P5i
C8EgiZtsyPMT2Rj6Jr/j6cZSvjSAmcA0cyyAZ1vzKnyTibVNJOetKEQnQ3EqZim+cXReWsUzbUnn
o1O6X/adwliUhKyeohN+cF63F4R1qdw4BW6FWHyDCvFIEXv16NT35dps+5PUlsewNLbXP/WlMNz0
9J4uvurCQg9FI2/jU+OvrQQQ7jZVb+yPWyEWWz5oLXmwgj4+Jd1UbM28rrexHHnruFZuiUnfCrXY
GiVlVW0ox/jEd3Op4j7qw37qPl2fssVD+O/qJXGZ2SDzt182BMvOtKaqE+NTna0jZTfpNmpu3o/r
QS6t4LdBFq/tYoC571tyfBp169ck1KPtSf2Nb38pBqQQ5KNlKh/6EpCBQq2UaVKUnKjlmb6Tdjd+
/8LX4EZB1nvmKYKsWS5hQZwsywuLk1B/FYZmZeSfGmykPjxRZ0Hk860+VPDEfBzWTlazLgGYfZB8
P3/ts99fZDGBMCEspzEIXYlWWvcprm659V6cJpkJmtOVmah7PoIwTbs09c38lCLD+Fog+nNjLV0O
AILMgDLCqbUYgqEUyYg/eH5qO/1eG4sDr7r70suern+JC/cu1Ll/wszL7c2hi0ysIsfxkJ9I9+2u
204U6gaaS6P/qEqvYfB6PdyF1QsBh+cbNQPQN399iN+Ey7gac1FiVH3YOIg0QKT7NwN6E2Exb16u
iWVdi/lJysydNVmOpB9rv3AGA55nZIfp1+sjuvidlFkOg1YNHZtF56/2tcgX9SI/TXK0M+Tpz9iX
f6s6++tx5gX15u31nyX9Js5iX4ZDmRda2eYnQ86BFMqdvv4/0r5sx3GcafaJBGhfbmV5qdVWd1Vv
N0JvI1EURa3U8vQnWHPwj00LFqo+zNxVQ2mSSTKZGRlhtFONJo/eCgVYCyHfDa7x20aXBwfoNwTR
ARNQFZAcQWuRuvCOAazK9b5HqrhfCSvWTCgXDam5UWkdTAREC9379CWvPrRXZV+0fLeCf1/+hDOn
c0ZXWCDN4nHugGvyb1CD5Xp7e6IWV+fMhLx+zkxUyBhqfYXwjnPInDsxgdyl6/7J6B8jj95vChws
b7wHyCapoykTgE/BBVvGfRZsTF48JYxHaAcCJni2vxrMWeOUWFohxE3I6yLPjlSZ4nlWqemFPXll
bHIDvPVkm6NBo6Vr1ANrZtQ7AUe2ASLFMtbMPzkHyX792zF/fGDuzoaiHA5s5lPd2D5sAFLTmlXk
FDERdQj5p607f7ptbCHkQBbuv3lTjlYtnRlPCwwowNrYzRdnEpEw+RY9LbcNLR2qeDNLzjRwEF3l
5HSTOXibpjw2S+dBs9JHK8tWTCwtjoTA4WGB5BIwPZf+DVb7KU8JfIAGHIy6xxldgMHu/cM4t6HM
V2MMWmIJp4zZGFVgrlzLj62NQf79bI86k2uXIEjB4hOASucWNLwibO2Vc3pp1cHZ9cZm4ZhXgFkB
TZgavX4sNkZzr9nHpqvAW/8bWgsfmC1HNoPgXNbBxnc5mjYhBIwklMWJ9ok4d8ka38niOACtRM+2
JDDylQDHYkMbkNZlMZSmu6JCJouHTbH/c3sUS+GHrCE4JqqFgKIpVuxsTEevwqNSm8tNVh36+YdV
3wug4D0rjex2LfB8K3Kq1yjcGHka4JwMoB0vp41bXtE0bsHjMXfmB7TrzJtca6xIHw1tn/u1fXCF
eE30GmTYpjNtU8vNt2Lowc7OeR8aNSD7k2U1YFLQ+IaYAb9PIMIX3Z6WJVeVbbZvrUSg9FCOXA+S
zMPUBThyyy/UrEAZ/s3sP3C3n9tQzlu3r3TN0LUy1s1Yq4+Nw0OtWtnSi8t7Ng5ltudgKlMW4GRq
g+reM4dPnjW/gtb2vkaK1vSdOrRzuoJjXZs75RhhhimKATxfcfONec8Ni0T9EQvIUeKNJIm31MMQ
nZ6zZ9QBQj4Ojn1xl4lf5STCD7jAmRFlGCPzZ2+aEh6jpWRjQ4qjdpqwzV8+YAXRHWrpsqijNt54
KD27oOLHAvGHbJghPONtDDxpbltZio4QfKG1W6b4UP263HR5VVv9MHmI8QRHc/9LwvcsaMKpfsmK
P7dNyWlR9/e5KXmsnR3yOZgHDbdHrDeOXwbxbK18fsm5cLQH6KNBDg8l+8vPe6VTeDSxODIvxWPq
Q713SO+0zH8f/Ost2If0DbqhIOQFMJsyYV5SI8cDnZZYt0FOx3XtpPn+r9sztTAUpMKwHAB7IyGi
Ej80AFAkmuXRmHa/i3xbGzvqrcyWzNwoi4F6HeISqaCK/5XTPeC5hmK9RmO3+mcAlb8bbAJ0PAzl
HamyCLSW9bSyNRdurQuLymuCUrzRKNYGyz+G1HqqU/AIQv3dXUW4LE2fZAID+DgAvEI9BDIiIPNC
A+TgINow5ruGQLzFXwm7FocDMi5IVAagv1P9wGIsm6H0gGRP+s1h1Z66h7ztIoMP2/c7A54UgDQD
ueGhoeLSr/umLgXv4Qy29tVz59Dwv3X1SvC9OGMeGtCQm0EPjHr1pqYLebUMa1NC4EuLoJ+uD39v
D2NpvuQ7HFpnKIlcJU1cXhPfb+wC2Qxn49Mu1I0x0imil2ll97gLBw1QVMj8ADuARgaVpViDRsTc
9E0RBzZpT7Xb/6hZUvKNY+UsDxOmncAMeiQF2Wlxnto7rXB2HHEJ6EYq7dDNBvsGbj26Dbq5Bbo/
d/FsnMtvDIXSwzCb9J8CyfxdMJvBE3UhcyBECnlaSD5sncpB/UADMA8VtTFOWqBdm2EY91Sz8wiO
JOKmyIcnMWgkavTB/MOLDgpBlaFBiqC1gt961dvjxiz9PrL6HuB/qDv809l5A4DNNPxtZp28pszJ
f6ecBweeEOPe4QzCtX0h9mBwe81FCfp8cJcfiObO0KPJ7B0qrN1GaNmMRynAM0Zi00NBSfm3t0rg
Kty8hiaES3em7Wr7Dyw79qGDtw/eQGqurM1tWpCsw16s97oWPqPbqVqjJ1hcbyjXILWEbnX0d1/u
ED4XHuhjYINV7fZZL5uVHXjtuui+wdhRu5HoDbVF0wX9e2m32IHJxP/OjgGa7+LrkBmPDJQut6fr
eijAhoBAFtUv3GNgo7kcisNHQQSkreJkn/Sog6y8gAx5CV4e+/g+1GnRdS1BAupycG7MdWGgPMFQ
NAzbDAJjNfQpNtBf2c1Dd5/y8WFs9B9T4j8WdN6boFPUc7ryM5YmFIg3C93L4IG+Qs7qtGx05iEZ
D1htPJL8AGBoGzq8PfjOO7kEcV/LEf9nS87IWdSBWm9iOaCRj/u52XGji9z5js4dOqg++Y0P6Y0V
Z1lcQSRkJP+DjUyQ4oxD33g24nfMsEh2VWo8CtNd2VOLJpC8kOwPKDeo5USQ+gWdjwRgLKWZoEID
XPHmA26I/i88w4BGvUJwikwrIY5q5fGMfrb7Znr33QkiPBPFcVRc34jbLtckBfk3FG5Qi2NZfyyK
YGvkNAG5f/7S+N5KvLbkaygkS3IJ9CJiC1/aGqDGTYM6yeN8zgeoSNnjrvHaMRKgxY0y9BnHt6dO
fk/dYbJNXtLK4B2iBh+QTUiCYMjh2+ae+ltNIHu1u21iaf2BOpcZDLwLPFXe2O2hFMM9DhNj6u1S
D2RZvZkMK49Q6aiXA5HhExAzaMTF4aqiqsHCUbYBlRWz6SUXmy4NS+jh3B7JtQ04AuJMB/lZQwIV
LxcHve82JejZigsJa2dfnPqXP+8MlIRSCBt9wJYHxkqUAXH6OYqttmvczukyilQzEy8u0o0bB49g
lLisJNmj6dH7NSeZs3LULbrDmVXl+AkQeBgJgzt02XiQEcTGtXpjAywlXxnfoiVfQgwxNjxQFEdP
oW5E2zylscO/l2Mb5sMnc03cfMEGXBrcn+Btxyyqzj2MvjU1WUBigufVLKKgNCN7LWG/4N4XRuTf
z07sVIIloB9KYvbT9usoRz7iticsjkJyQEhuWcAllZnSJ64XVV/ncTXUUdfpX6upeDLTfuXBszQO
sIqCXArAPNBfyifY2Tggwdu3UILHOL6Y7atGPt8exeLnQQwoUb7IXKrIH98UHYJqfD7R6MaFrF6w
4lBLwYLkGUEa04Zu9VXcM06snU19JLHl+tNjYWqfA8Nhuwbx56auEb57I//VQOnzyRWD2Ja8K+99
XriPlUAXycqvWRwuFB0AlQf3ImKky9kstan2ByjzxaOpRWIUT+DAeb09o9cpMZwOeACBbshGb6e6
g6ahMepJg+MV1hfXhe6ebu+z9hGqPJEBzGBlrazgkh/iAQ6IGIQDUK5WhpRVLiTFPIarKWk+Mad5
Dmpy6Ib02+1hLdyAklsFsRQKEAtFomSc+q6ySNwkzQFozh8ZT+6CeYxJb3+/bWpxREAKQugXASwe
YZeL5LekdDjxSexBGlIHQOF5eGcvoYznkKj6z4T0k7NdBaIzq9YrLBLQqTyS0C2oLYFB5PZAFr3t
zIpyRDRjk0Le0sNBRw+m9ewMh//t+3LNzkbBOgEpLx/fnz0WWVC8d3i6EvgsDQGrDtgWwCKS9OzS
ROtYIsG7F8dPCUbDKF+JcxaubgBCkWRB1xLQjSraPLVanK+2j/QXeAbdB9P/HJCv+vjgWe+PdnDI
ITdhIUq4zoMid5l3Y0ezWMzaTgTB1rLeKRnz5lOS3g6BCHpLrnI5Tk07YMBJFmcvPAjJr/ev9fnX
lbUugom4KcHXIaHOy8fW2N7+/ls68DJSAw3F2c+XS3XmTE3VToXTyp9vgJidBRvaGhsNkmm8GI9u
Bt1c1o9/0RD4lNrja1WtpSuXLgogksBGBvQeaNRVBCXOfGjd9nUap9Q8OuJUdb9Krf9iFgOUwsB3
mFvOvuyMrWXkOzc1PlPjA/v1/BeoXEMjuNdqu8QvaF37pPPkFcxC74/kgFBD2Qc+EqDPUFnGFBKk
w9CYaawHj6P2xJp4Clb21MLxCRNSPAa5PhzXytkGnb0aQtBuGhNn17L72brXkjVnMeEMirOgZQ4v
FKQBdKDhFVCMSxzao7c5jTUWlN9NT9SQdTPEQfM77RHMPOnedpAj4l6ibYYAaamstqFpNqXaHbWg
O3rbdxdHjBMdRVn5AlCraUPFzUYfnSzujFPBvjn133RNsUGFf8vdbeIclNJfeCtd4cE4CLQQGZck
xnn7B7XE31lqb2j3t6v7neGyh75sXi1q9mHWJe/sCfjXtoxZQD9g4lpUtmbnZzm1qJ/FvkDH7teZ
rLEbLE7gmQElYaQ102xPiZfF1fxo0EdSoVr4vgaAf8fg4yEIIAPaU9VwuYfwoqG3FQLNud4OHTRY
6pfbXrBwVaFvSFKEwQAsqWED7cuuBRlYnEIJdUOtEcKqBVsDy6xZUXZXl9tWWQ2wkgsztAEt6dH9
cnsgCxEkBgIOKSQjUclW37NB5fPAaxhBkrtux5BMiPrzWTQP85zRw1QZ0zHQUzOyIK68YloeP1f7
GvwH8umHvIBarq8h8RsMNoJ1re7v3bG7L/z5xRzEazrZKw6x6HNnphSfS0bAUKG6ihDM65JQ9Fn1
DHmQYePr+Zp7L64ZymxSmwEMgeqhOzvc0nKQtcVevy8/024lDFuaNLSGoHHNQwhzpW+SEJpW4KUg
8WTtCz4++9BSKfpN3bq7246xZkieymdXtAXe+4b7MNQUr0lvP2jtJyD20UqxhqJYmjDwS6OVDbSw
eHcqx3sy5l1eci2Lk2LfmIdpJSm0+HkkTxAjoc8MiYDLcUxpQdlc4fNt8Dy8JvUHLkCAdkHdhNQ3
KgaKZ6FsVBn5VGVx7xhp5M1p9TqmzvDoNmgDub0ii0GLZLmykB4GckrNZVRTBY370cxiUPZ2m6QE
ZG+ktHn2km6sQiuHdjbJ9iMIcJCiEpGTQxGhorr71xr6YCVVIGNxdfM6QArJoiUSVGqr+Zi51dB3
DMDBAohBlDm6TWbN1c7wSz/yPMi6lqB4DvsyeAXz8LhydCztZ1hFSIOXlexcuFxUtCkJx4BKfeyO
/oNRgNFIJFFW7G9P+OIWgEAdxJNk/kgNEjNWldksyizWeffbz/l+moO/tEbBrWtXpnNxQJJMAXxJ
EMFS9QQ4evqdwc+z2KCB2A71VB17py7vh3pY4+ZZOvFlHlvK/wGSpTI3TFovavRPIvZ2+/HYFsDO
OPXJad0pSkfDfGrS2o6spp5WJBoW3ReaBaYMFdG0asrpPjtRAo24tQ5BMaClylOVBVGBxpyumMKp
qqIOZcjCE8XGawN01JhdNKD6kUzW+/G7Pjg0ZSs7Ws2vlZoglOxXc1UwPPghnWBBIv57vfbiX3Kc
Mxtqc1CVNF5i+rAx9ns+oH3PraC1dWeBo/G2hy4dbsCNoJsdCS3QDCgvZhNdQQaFumas0wPUVSH0
fvv7iwMBwTVQSLifIYN6uWRIMU/N5OYsLjKxb+tvKIuGRvcF5PO37Sy5v+w081CDwgnnKKdoalJt
EsnEYiubwwSlX2Cqoae1cmosjQaPFJygBh7mVxQDjpWWaQA95biZdrO5If5dBywt+x+tyDU7c/N8
5A3EQQYWDw3k2J0mKsafeYZW4TUdocXhIFcCrK6LmVPfXgIi8ZD+04s4tyIPXdBBmPCfU/eRsxYZ
E/mORIbsKm2SAAHRuHVbxL3R92HQsGdudT96h66U2JZ8ADY8XCjoyr/C9+RktALoCwLRMbd4zVlp
HUJOfD+z9vW2sy0eROeWFG8DXEI0gTEWsQEWpHKkYa77jwN0sGnh3BHiRm6q7+bZ/zy7TlgV5NXm
xsrGWtq4Mr2JrYWS6BUdZ9pCAlAr5iL2/O4HWLNPPFtDQL/ll9UrGgUPUBoCkgW4nHJJGpUzlhMp
WRzUzotdzxGdCfqGMTzKN7hsgFe329AbxkcLMCA6BveM53dju8biuriweFug7IvOgetcC6RFWUAa
FnOz7sAjUUdz72dRCwzw7YVdNIRQ5A1PJ6lxL3cehRI7Ad0gdt5I85fSIekOXZpg0kp6P1mxtbiA
AKMCvCdDA/UWpXOTdm6HyTXaffDcrVHfrH1ecVGWeIkDxXUWC8MNh9QP+6+350o+46+cA1RBsjEP
cAO1ctDkvStKM2UxFFj+QOQ1cDcaK++t2dkObbe9bWxxYUD+jxgZOJEr9IQRpN1ogDsf3n5Ev0mo
t8fCWxP8UenS3179ePDjYIegPAamXIZtT4KiZm0Zg5WxCAM+H53E3/sk39mp2NmEbqtwCvsqss3I
nLUnnhlHEGsf2n5YU+1Yml2U0SCqgewimrnkhJzdASxJhrQ00Ejvo4s+mIzvNYem6ITHwnasvX/6
rNA+MMWSIvwN5AlAkXVpMdcHQRMUM+JJe5SgooB8s82ft5dx6cKBtLcB2KMLXIJ6oIAwMu3EiJjf
8vcm3RrZzgz2lvhA1lJmZEHtiOw5roLLkXhpoGVFbbMYBcR93bH9oBvPc7FG1bMUBkPYSEqIy4DU
My/NEAiTUjzjWcyM74GbbZL0r96KMPO+9S4Le2P6wIFxbk9ZINsSeWb6Pg6MYlM4/5jm2j29dGTI
ggDYz3wUV1UP4AL7r3aovKfvSPrgnG4v/uLngRHxED77ECFSdhdjvsBzwqeImyFqpTVhVc+b/8mE
mhJHrn0GIwwQvmXWsbtprItnM0vXSOgXs6uIlqTSL1Qtr3iTsNunRm8AE3EI875PyUgOGtHYxrHF
cBhpQvcQWzfu6q5IAPMh9q7sp2INr7R0JCJtjtItUsk4q+QJcnZCpKLui84ViHa0eQNgzzcwHR7K
YvzAlCKiAhcjwN8oSCle580ZlP+YbExLks2EfMCwlpVY8otzC/LvZwPpUYXSbAILUNnwi3Ckh/c7
hZS/wToBIAsK08vvO0nrZx7Xinj2n4qoH1deHtJt1XsQBW3ZPowaPUiVLj9fWFzkbYXoVtiPft6F
rudsBJAuuBsy7THIzY1j7G6PaOkYPTepHHApQm3CA4B9O4QmPh83rLkzUcWzxMrULUaA55YUJ5vt
DnA+1uF5SLxD2dBDabvbnuW7njj3AwhSwsJL731QCwRa97Us3aj0tZc+yVee/os+ghAUgSyuRNzN
l5PspZ5I+YDQ3h7b16AY7oFEXxnrkgl0OKA8hMBPst1emgANocsrBpgoOrKyFz9hyYPvifHL7aVb
ujTQoC/DJrTSX1HRCg7MDHhCaTy6Y5Slr3aO7OsTdx47ye6nfbptbSmKQMCEbJAU4L3ihE31OW1H
BtScBRaosBLBAcIjdxmF3Ay1HoJCrD2Ql+qySCf8Z1HZbIHWon6eA9025e2TqFi2KfXmfhIzuhJY
/zDW6U4TUNFuRBr6nl2HXjdEtwe9uJBnP0HZkCab5pnMDNwaTThaUcZWnpnL30ckClUCVNZUDlxH
WKACMmrcY+kns/g9a2tc+EsnO/pU/s+AEliAKb7T8garRtiUACJc3vV68duy18gWlGNEckbLVx2Q
jui4kgQVlx5f5lOdii6wj4BNTFEH/tJnExoxe7DolY/Z2NfW+yKYfw0CVQVWILx7kBK9NDijp36u
IcRwNIvI1QGjo2tBrLI2bxaQ0kXgBzMGaPkuLVDAU9N0hjhslVmxMXWfZq3c3HYv1cX/tSEVOBDG
AhCocrGK2e2SunOsI8hxIc+i2+NvzkpnP+RlvzFAM/3g0IEcsqw2v1ObZpGTDEmUor1w5ZeYcr7O
rh78EkhjoHcUoGVca9eJFepPVhE00FcUWsjNMnShTwPc7zYbvzbJw5zujeSbcH8k6NrS0wNe7Bsj
/+yL17mDJLYHhq7Ww33+z1iMd2yQAdmTLVaiPuUIkrOFExs9akj/SWZqJerLqO0VFW6s48SRYcrC
Jugjnm7bILL17e2VWVh8mEJiGPOBJiX1RdpC07mdAVE+Wu5d4cbGsOK+hnJ4y0+i/9jHNS8Ve6/A
cjnreFaVjXFsdMru9Rzc9E4vRJy4AHoIt7DwOGwZaSTbmn5oxeDe55MPzRueovqqTc6jMwfdrskN
CxJQU7PlTpa+pK5HdlXdTWt9jso5orqHmnttfQ64ZN+1J7zmKi3i3qGjK1O+ZkLJEGWFxSqpJHvq
i6+cnKw6D1v99fayrtlQjkMPfLtZY2EY6JU3+Q9mdaEod7dtXK+s3EnobgQPKpKHavpYm6ZcAB3b
nnSWDc8T07Vj3hMQJgYDoDwzt6JRaK8TK5qVqON6cGiveVM+wdGERJ6yPZJ2aq0msayj7ezm6n6a
dxNZGdvCtoAJmStEYhyVLjWGI9gyRetaR3CZ8yyCPNftuVOzoXJb4Ko2PYDfEDZdkSzXxTA1leGJ
Y5Yk7a6xkvrVKrpMZlAq+smimfkyV+5v2T68E2w09lkluufcZQynVgDus5XfI53u8liU7DdYThDP
YtBqRK53nja0tTYcc5v2UYXLc1v6ApJkDR99cLWDatMMmizys6D/rJueFg5d64RpAvbnlblZWN6L
nyKv4LO3jUNTZtY6HY9zc6cFu9R6tPzt7eEuLC/OVkQLshgFJ1Y8KJ/aDChemJjKZ2sioSZ+3Taw
ECacG1BrURRM/AZolcej8zlIws4+ePMmeCc4VPrQhRHlIDGdXkPOFUaQRM+bMF+DUi8txNksqcka
d8ISm7Qcj77+g5GTm+1L/un2PMmJVt3uLUHpBXInqEDgLOnmwBj07tgU02CHtGJsAApRL//UbpD+
dluShk0VzJvR4+YcItJ6J6UIJhE8i1KaC89R+VpXXMGahywjndUfx8HsN0GaHo3Ge04g/vdut74w
pOZZEGDPDk3M/qgZkVFFU7Eb3ZXg5jpuQASIvhVJFS/V/pRTy7HZaA/omT2CnFhQqL1uoPLd2XG/
1iOzEM9dWpJ3w9kerYa547NFumNgfjHmrZM9tOOrWe6cbO/TNqrdPQGyiK1V+a737aVZZbG0ye1Z
68AskKLzHctc535ifX932ykXrKC+B7ZyVBiQqFdbwXQjI7YwoAeSQM12zr+yNLpt4Pp0kAXE/wwo
JxxLm3FuirY/TlSrN7TSxIaIkr1qjA47cBOI3W1717sM4T0gDki5Itl5lUL2fc2glHYY0GvyarCN
P+3pxi43Vrlvho+wJyOvAyAj+t2vShxkbPBg8YDv5d1jXu8BOLg9loW5A8QQjSx4TOAKVd9D1UAZ
9+zKPA7tY57vApBdtLtp5fi+PvkAU4BkBO5+FE6QzLl0b40b6VzinjxO+qHOH5gZeWvyQCsm1Bui
TXXeOm5iHCkqMyloaEJjDci4ZkK5H6aWdSUayxDbjw/0h8jvGrqyGAsWUDJGVwqErRADqikmvyg1
btXlfKR6a0dlQe9KsylC12leb6/6oiHkSFACgYTWFWqRmoUW5HSaj35T3c2m+SBSBtGJyV0LPhaO
UNA/Q1vFB2cSdo18Pp4dbL0D7vGkaTEiMm79+bWFXptJyic7q0IwGd8e1XUEjUcXYOKyR1N23ihu
liVZO3CU209unoep9Y+TxGP3ze3vCE823qoi4fUkXphTK7WiJ2C7AekNGLp/uMUd5yIEh9rtIa3Z
UHxunsqxcEyNn0rtqSgP9vA5s77eNnF9PF8Ow7xcohEw8DLLEn7SnLvBn8J2XNn9awYUH8hdo+5M
A8JHk8j3bbdL9HLlhrk+xHCCyeSDbDC9BuHOoH7MbYbHnzcOOiqU2SFNrSFMK2+X2MX7b81La8pl
bXfJ2IqmJifiDlvPz58zZxVPuuDKFnBdIB/Bi+y6C1j0ghCwy2WniUXcP4k2dvJND9GdNp7S19sO
sOBj6IR7o00DCuuqr7kv27avM4+c0KITeug7r9LQWzvaFpwABSJIZOCmRqlIbZ63Rda3diPIqbPu
PjvJ4QNDOPu64sO60aIH18DXAd+Ioc/4bHDtGdqQa2olS8sCJm6k6HGXyUL15V4pydTycTDIyQBE
NX9Ii7u8zEOqQXMratbkZ9eMKXs/q4XVe62Ol4L9HcJt+qyFZkGgF6ZvbOdv0q6Bvhf94GxwyiRW
PBi45mJwVLhRAoZjyK5vSLoCEl12BETVgMoBvKm2ZrDWy1MUWMipcBv6WuV1c+9pvbHi00tWwHMR
gGRJR3+U+v4mFYQ5bCchJwdiVeMm8L7ddri17ysh52wlgA0Tkp+Yqccm+94V5pfbFpZW43wEyuND
59YIqViMIGV3en6o9D3hK7Hl9eUsmYfRSYigA2eNGm54gtQjE1jwpnvpyoeE0pDZZuiSKrTbNdnR
5Rn7z5j8+1kk4Dug1isJvFl3h2ji/mb6fXvClrbL+WjkhJ4ZQI3aG1JiklOifR6dKM3HEP0SIaty
tBGTkGjvw+TjpYvKBYp06FgGOg0PxEt7ZjIZJd6f2Sm5n74XayfN0nSdf11xMFPvOKGFyE6WZofP
Vb0WzC6t/fn3FffqZjYNRoBfT3rESv0WWU2q/xTp8f1Zj8tpkst2tiyzXTIfzR7Z6Thov32QPv28
vexrE6UEfblWeiS38f3SCmuxcbe3P7+0DZHCQ2MHQFnXAazHS2ey/CI7za0Hgi4o5LReOFtrXEpL
y4FHLPIMoE9DKKM40zClUBGCCO8p9/dBcG/onyzw5GumtRnzP7dHtLBPUDcASyM81wJjozJhPB+H
LLGm9FRWTpglw27qzHsdNW2jKg8g9LljtFkjHFmYRcBE0PKBhKisWCnDMyACUddBkJ60NNJ++S1U
NQ+3R7XgBmg8wIAARpFBhnJZUoY+SoIswMlw0ldm3RlQiX+3BTT8QYwHKHVkOXVlR1qWBvYwG/3i
CblP74Nx5TC+niLERegCgcAiugpAiHC5T8yR+Jpra/2pAlhSS8d64/viJTXXCMzlz7xMEcIOAAay
6xMkPOqLzGbQS4X2qThx6lvPbCxFhDx2HSYj99C6JNb4bFSkEs5JaRDZeYAmAMFXCSKdWRd6M6bi
REBuD6JIoFK2fvebeI8duibTEQJz86Zbw6dc+4OkXoCroVqGip9aIS96XKC2M4hT6c2HhpfHLGPb
2w6xkLWTNiAzhJcHGplUrKZvTh6ZyChOBbjfUi0kLd8Y1YFzHhZlt+lBckOAeh2JB4D+mqDDW/ZR
XUg8dmWjgYQWqbp2AbqVahu51pPfuU8jySLa+JHhljsi8ns36zlg7jysLWs7lfoYpg3Sli7TtqD+
Cb2q+lsRG/9cj+parJwwS64MADyac2Sp8kqXDiofjM9O3Z1S3dI2YM1zHrLMh0Bu0gQrKdolb5al
Z2TI8O6/Yr7IfatowaHcntA+wDMa9vOuMCIxfbu91EvehJMLGFhZcbdUb8pA80e03GxPDEosoE/6
BNz7Sly8NGmgnJXldDCAmWo2IfNEo7sZ6/AM3xpeHoqWQgxxxWWXxnFuRDklAUJrkMMqulNQgCDt
aY30TV4dqksCyIFwEpnKa41uTe8MFKfN/pQ4AHtnf8ciC2fyk9vevtaBGT01/jsbL99Ol3OTSnjB
oNE+VbrRn6zK+Iq3wAuz+t37F//chHJhdpQlHIRC/UmfnwznvmxWfHhxUf6bNVd5VFZoTE3cHN9P
y7/M+l2ZH/n9yLpiN6ID7wqlCY5Zs7V1Kk7CHzZ5QaPy/TLNKB9jvWWnOnS2VIBmUehO7U5ef8qb
GH1vfAV5dx2xSLAaFHShtYDWWjU4Mlpw+2UgTEZejxyYrYdd0+MFLh5ZkbxmVv6TGlZ0e80Xby2E
KoBn42AH35uStCKp7WYtC2CT7oPxW5E9A64c0tQOB5JuSfed1s3Bbva3zS65ggf8n4kBy/8Uq4Pr
ZYae6/3JKY7Zz3GK/7fPS/NnsXg2QSapD2bsT6hHdj8hNnz7+0tnGGIjcAziTSSZFy6/3wGt7Fsz
NqPZfAG/XNg7Y1itsRguLs25FSVPgXZeANsNTFLiT8XPQrPtO5akzktdN9ozhxjUBmoD4DWcs+8k
aLOjaU3vxN+9nTqAUKLCioczCBqUI8Eu3WruZrc/UVuExc7R1nA+yzP5fwZU3IwvPO6lhd2fuBvl
6PTw9x/ytbMxBMpiaV5K9HHErrI7sjVbLar+3vaGJWc+N6CsE5J9JKM1xtB5v5xfifWRz5umidsS
+R08nC6drclJp83OiGPzYJi4+f21PO9SbCGjFymMB4iiym/rOZQYWjBhM2bf0yndMp/uXfPOalZY
oBfnCbyzIFmSGDU1jHQHtN/UPU5PPXkm93r1gdNT0tr+/8+rckwWqPn/PT11n933Q7FvzeDoUhA/
VtNz6kCXtV+LypZHBHga2oYQfenKjRYUJRBqJQ7P4EAgItnPa7f+9XMZeXEg6WXbC5QL1fekPvOk
KdygOlFP3wwizpu7vq7v9D4J5/IjGDbQZaJUhvcShqO8zNpqHjSRtPUp4PZ2qMReN8fHslrLyCyd
axcAMOVQMatAc9wO1NngpttAdsOunoOy22aFGeb2yet2tDrN2fsjW7QzIrzxZdR5lcVCk1JTGg6M
QgkmbB6M6s/tQ2BhE4FXGWpqYJbAi8CRrnJ25QygOEBoY1anvGg3pP7Rohd+BKEY+R/tyAP1zA7k
l/0hNazqZNs73Q2Z+0iCvUFWcn4LxzJIXnRQcABvhuhAOTMry0lYXQ/Vqek3XXVXzNuk3t6esIVg
BxkGgE5AboBuUxXaq4FDqmkTuHbhTqFjfPL5kYpobL5k/I6sYQ4XNuqFMSXeSHK90GcfxuwprIwN
NVdC26V9ej4YZfXtCUwvpMf3jSoO2PepPqTtn9bMUMBYeT4t+RnQCyAbxkNQhomX6x80wDAkgd6e
rOynR9pNiXpZ7oAC4vft5VmaMdz5yGlIdPeVP5vVOIIPs21PSaeFYU/XVHgXvo/CCBxMl+xVQIJe
joMy3Z55kE8n8c00Hgi/e/fPRxYOgG35FkCnm3InUzjeUIKE91Q8Zu4Pz/76gc+/pcQBs0YfknJU
kg5xbZUH4yklX2uCZtH5IwZwTaJBEDgJ5OMup2dEJsY3ZnM8CbvYQK92bFePYXnMKo9Y8CugzUwK
iiLHrxzDvlFAq6p1kSDrA2NH7OZznbRfIT3wPApv4xEoZPXNYzJpIQqOD3rp/5mQ2PJHvAz4fMgh
pWsW7j1hzZ/Kdk88F+8P4s9/n61crlmKdnCRWeJkI5emV1W4BglackFUneXFijPuipfG7jx3HKtJ
nDzNCykwqx1dWUXpBuoUI4X6xmsGmLyaTslrzkDYromTO8/GZnLqz37PDnXdhV5GgeUDT/htv1w4
HVBOB/cwWiUBdlZjoNY0yyIQZDglTe9GbT//Gvza25CGgipg+Oe2saX5e8uteqDPQlldcaDUrDLa
u8jkemEzPQZ85aRbuIMwDnwYxU08p9Qb1UqcKrdbvz/N1bbMd4MW2WsZj6XpAsmNi+QioJzYaJe7
zLKqzmdGIU7TZBy9jMV9PmzGufg08rUk6qIpZIcBDdellrqyofP2/5F2ZTty29r2iwRI1Pwq1dRj
qexuTy9CO3aogRqokdLX36XOOSdVLKGI9kXiIIAB7SK5ubnHtTSvdeZiiDIr+8aB7dBl7MUT3qHr
VVTUq+eCd3uhxEDtXjatFGnJeNLnIWprFmxr/Of2ua85cEB3RBs6ChGIfuU0iG/BAMT9OEZ5ZRmB
3o9PQudPhkkPPCHzHSYydoORP9uZuZ+AinBb+trqMGAHTlIbHSN4Oy7PLK/YiGpvLyKLnBz7kwqk
Z03rUAdAyRAeMDCGJcvO3ExvinEaoxZT01XyplvHOFOUQNaWgMkHAGvDiuOFldRuaNoSZJQwC0Cl
2PzUkM6+vUVrunb+fenxq2fkrnwd3ydNdjd3RVR2+duYDy8+asW3Ra0uBd3wPqrEGAiSe72rumd0
BvNBZGtvA7CMk/3t768eBxLRS8UIo6LyI4XBf6F7rY8b2j+S5sFMj337Bwq15Lr/I0J+Z7SkafwJ
QF5R6WeBlWDKV+Ecrh0Huk4BkrD0V0OnLjW2mjQDdNrOFNnxziueJ/I89gf98PGNsoH1AAuzeFRX
lz53eiG6fop6ciL81Kb7RtV8tHbWsPIGBlyW2/9uFs5CD6OZeJXa7RRp6asW9uLz7RWslZkQPsEe
/zNqJ6c/hdnqw8y4Hs0uL76NaEHdMMule5pyM9C7udwi7z3dd3PubEZw422KsuGnRvgqDsaVhVpA
0UKo6ABO7goupqzNyQbQ+RwZE3JsfhcUKlzaFd/rQoJkxETfjp4jIIE3u7YJqfY5Nh5zuDh9UOSP
o64wCCvTdOi0PVuRpIKJhn64GLSX0UDbsJu+6oW5c+1nD7QodrKLkySspk+0m3Z9SUNuguu3DakT
B7q9p4PYlyyqdFXHwcq1QBQD/xnDvcvIlGRpXa+srFSv8SKS6rFwK5DEfQPLOfoy2ZfbmrV2nvDS
0V6ItxdES5Ik6JVuF1aMBF0zhHaxtVIVTN+KmcJSFnySZf77qsMo8U0MXrrwVajmhZw8Me1ZbyrF
Ka4sYyGdBz4EIhpgY0rLGM0WzlKL+obI3lhQDd8+vEsXn5d0MhOlm7ksHdBXRMN2XzHV07r2++Fs
Adlzcbmvej8aMQgbWApd1E5htjMmhZlVfX7RtzPz5GaTmfIan6fJFOjHwVZhFqkESPvPaid1axZ3
UTp7wfR9Bmna7RNY0SIUupEZResoHlP5gHULKapRJCNGpkLhBVn50AnFQP2qCLADI5sP9IUrBI1J
mNU45Qj6mjrdl7Cr87it/iBjjWo9/EMwIgEfTk7qT2nqpsDzEhG3Q0DpqabC187h/POS+0Q7iwHb
UxsjYLhWZfgn1wy1Y0IwLIJWKLnmwQYXkNQkh4MJ/mYDfxT+xtoRINHugZNjMRVyBsdNqhmNYraI
ynfWo7YI548P/6Nig6yaC0imJYOz/ISzqzAkIs7dcUZ6wjaCLXgoPu71OQicQXm1mCK0vUjf96jV
D04nIiLCXgsyFef4YmqkuBlDbwsgOOI/AHYvGnD2+xESOplgOOGYPs1mF9Qm+AnTJ696yDBUlatg
ZVZeogtx0nYhXzyLFihguNjhT/0NwFK1Csh0RWcxggaMLAvHfo3cDfSPQbdniOjYbi72yetty7Hi
T+DzuG0Y1gKnrzyN2A0lBl9LjgMHAP0DEofuIU+89jeZaysEeIOWBNpU0Ac6V852znny4YgGaTbE
M5BuIiaUY/Xc18xYLLmaMf2tG4EAvfPtBV7v36UA6YiKvuvsWCNIBp0m8pCIuz/4PMi6l+w9Hie5
RlgaBrzPHGGMO6KyYn0l9oftLn7/mQApJOuHwh5jD4kZq9mJYdtkR3DE/8kaAL2EnP1SKZSepzFN
uNc13hDl/JlqR3tz+/PLDl/eSXDN49IDTwRmC7Pnl3dSs+xuLIZqiAorfRQDRtvhrqfIm4kP532Q
U1hUGfBloA+Wo+OmQYOq3bR9VOjV1i3SvY4/IIva3l7PikaBZWNBAl9wqS1Xchf8Cfh7VmJ0UXd0
MKFFdFVySSVAOo8uI3ppMRMCRnczAtMyMRVK9R7USWcCP2Gh2cA8EFocJRED7ZKm9yEiq5LtZJ9q
+4W1f9vjt2I66FYf0I4HU5eHgMwCD26zmeJmyz7edgOPBd0qBrK1SzeE9BggAQXyLK/2jhqw5jyP
h46tqOyuqB4iWiABO+/2Ta6CErdvRd937pHUZmD2DajAyCeblQoNXzkwpLXQ+wy/BXOJ8kJ04K5b
NePusbBtUKHzkInu42YMoTM44dDXge5dOSFsxV6bxH7mHQuATFeFGTJdUblbWwQSczBjCxnJFQ2h
mfqjrhmpv8xyL2Mhw8ctPVz3f78vGTJXq2LbHzL/aE1hxzbt1w/fyovPS8qU6u4wTh0+P9YhwCsB
+6yqcq9uEFjY0N+Mvk1Y+0s7xmk31gzYMMemKEIAJQL1/g8OGQhg/5MgvVVNM1UjJ5CQlKf5C8Ls
21t07RzhjfWXgTn4kMjwSlvESd2WXpzg8032NFlaHvDUH4Dy6PyVev2h8bU7w/qTNZ0LlXYNPcaY
O25y/yh4FjJND0vVZMDaJT+XIO1al5Nm8m1ImNmOZmHa3qUfd1tRg1nGDAmCEqR4pcBBgCynbVHC
P06mHtg6Goc/nGjAucAYA9zdACOsJ78pZgXvqI/d4xhW4qWjn2+f/LWfevl5ydzX9jjbZMDngRQd
ZOKQ2MAyusu9j+svJv8w8o+5tQUyWbriKQUD2mgV8VGvMMP8bJdvt5excgMvvi8pcDWX6GNFdu8I
Ymif78yPx4eIaNBhjFQPEjtX3XlWOeMlmpv46IpPWQD+w9s/f0VRLz4vbU9GkcUoB3weCC3AWPfm
jflxb/RCgrRBbADW99xDAmYj+i37+MgA9gduA3INUNYrNpABmbKsBLUO3jk9uLNyXaE/K2qKciq8
xGXkDlBF0jXzUk2PS9FosH9lE5TU3hRVGbWdGaA6pHAWV2Whh2B5TRd+JymxaTgpAxLZCHfX/9n2
323z80C+a6p2mDWNxaP9XylyQoNkmju2BaTMXrFxBh/l6D84crxHCxQhCk9Xr5LA3ERq9mN83DhF
H3qdCuN6fQX/fl+yruC8sfXEG2IgoIBE48Gc/+CBAG8qAij0DS3qJR0Exom0fMCUxLHU3rzkTQUA
vXbpzj7vSdGH1VptPOYw3YZ4YPZPav8kmsKbXtsiVDWQl0Q/NFoipC1qWVe35lDHR5ZUYB/Wn2hl
vNw2HYuBlvx1VC6B2YAOcmyVs/yEs7wGYS4nIALyjzzHVNDs0rBwjK1d+XuX0B3QBYvwtsC164Fn
CDlFxPz4I52KsHubDgbWZGhW2IIu0TNzwLdEPFG4nasr+1eQXBuaC8H6QUCQln4i4ymp2o3Z1YE2
+kctVhn49VWB3H1B9MAEmbQq4mjVZBlQZrPbOtvhwOaHyf11e+fWtAE+NArMoPgBsIekcDymPQDj
4MTNLEPGJqiB8HhbwsqWYbAe7siSJr0eV+hjM9M1VjlH03vN+IEDoS1JvmVaChhShaiVxUCUCYQS
3EzwjywbeqZ3VZ97tCkH59g/eeSz3X+/vZKV80D1FFuFtjRALssZzZZ7Gs2azAW4qbFJi7+Ksrr3
xsgfVGit72okXSAwai+PI3hAl1m0y4UQtzOZV4/OUQzVFJRz9pAn5X3vOJskFz/FOOp32NdXYo+b
0Sm3H18mhjqRw/NcNLDKg2i0ZBNJu8Q9DqK8T6xD8uxXO1r4H7dDYHpC+nlxv67zw+iRtpq+gpje
2NNt3yt0YXUPz78vKYM9CmRYYpxWQ8ptLvZ2ezfqkT7dV7wOaFGDce8Qq5BLVuz3xaKWy3CmgXPr
VGChxqK0o+N/QRvZ+OX24azcpgsBUvUK+TChDSYEiH4K9Rxtq0hOJXUaoL0R//9yW9rKhQIJI9rm
LNhWDOJKLk7mNHFiOLhQWnp0tB88VeU715YD7AgLhQIT6BFyyqMsBbDGU1cDUJoT1PGrTcfAtsXO
YOUuz/nu9nLWTudcmqQSeRZ7HYJK7UiJ0QeMYryc5g+Aj1Vs25oceIRoKQUbJ5xzaduKMol1Ftva
sW7mu75uH1MMmudMVV1f2zxgYWA8b+FAMmX0Eu6b40wbLIekLIgxNwrS4KexCzAAonB1V/QA3d5I
ccFhQDwu2yPNGXPWWhrgawCvTbsw9xWmdWXHgIgGxjAMZKNXWqaa633mppVV+EfKNrYflNPWmPa3
D39tDecipMN3S07stC6R0QHJHJCVFbq18nkA1iwT+KgTXeOg6DPXrL7yvCOQ/+6aqt4WRaLIDy7v
vfQqoFyHQhdcKzSry6cww/UUA9h1j76lhb71WjunytmZPsa/fsTtc6scy1hb07nA5e/PrFlazQLk
GxDYfWspC/EGKPRq5djBlAjThNbRFaIDikC/1rsSMAmAKNEOfh5o5ucPHzs674FZhvKahz43yYka
xmwsR9PEmP/97KLv43D78yt3EAh48HPhcWA6Xe53RNRXgIDGoJEAwVrYd17AE3Goh1+aWS8Dc/PL
bXlrR7Jk8ZfpH0zhy6aFG6IVaBlKotF7EGFG7v7g8wBDWCZ9YCldyXKhKJwKq2+SyHV/iy4LfMXP
XztwfPd/35eSClNcFHSI6yTK62EKnanepPGw1TtLxXaoEiR5UFUJ/AheYCEoDHYsLFjYDoqgYwWk
GONDyLItlJ9gvpWjDjI7Xuq2APmoBN21bv1Y5PzQgx+g8MgjK10WoBy2wSgSD0oULxLDRyZ2whD/
7TN7z4TKduHsd8hBSUZpb85DTCPL1dpja+Z2ta1NcvL9GFjFzAYrkm3VD5aAE+519jdGne5hBnpt
UDcT+aVzFX7wmqE6/0GSFvGczrlbYWPweO10noBQ8wXYyZRGZAG7Qqv/OCsCs/cu7KtNWLqoDQsg
ClcQiBW8ydJ1cDF8nDzQL36gvShwDf5ZYNg/sOqh3btjVYeGB76IPvfrgFSpG859PwS8KcRGb2u+
SWmfbhDQWpssS9kDCkvNzrdUQ1rXJwYEZ6D0AUNl6U5BO9WlYW1in5rgHI+PcVc36IswjFOcuL+t
Siv37dT4u7RhTRAbFCy2bvP3oJXfMbBGD7M72cfKTMTrbRWSrAqgFhA6o7SGxxc/6goHTauraRja
zIwmck+a37RUMQupBEgawUZArOc1BOjjJr53po89vv/8/oU71UTfGGIz6bYPjlUXlFQmsm/8794c
jn3FNre3SDL0/4gAgJeF3Alw1WUPZeaFIUCrTCLXjw+Tt6l191CVr1Nz0nRVZlGOXf4jDLq8lECW
9pBL/aiGKRt1VphRTbqtP2cvOPKdk/l7aP/B6AfAkNOt5RQ0NISjMNGycv4jHMlR0KnhXQP+zqVw
0bW5k1amCej9vAlBgfDQJeBWM5IgG+vt3OZ2YOSYU5k87TsRthMkPt2nCz4XbPufbQW42PFoLI1E
cvskSfo+QaOsicF9IBmKIIY1relPVIOBaTdviJFvkvop1X/ePm7p/XjfBBQ3wPwAZ2tBvLrcBK0q
bIMbE4kK7wG9/rS7b4ePBcBXIiSHtEbCakaUSiK9eu2eWBrdXsHalTtfwaLQZ87b3Jc1N/2RREn/
zXS/Keyt6utSHGrz2hhcEz+efLFFB3JSFWKDSoBkIk2rZxN4Y3EA4uDoHBBKqmHGZX/PXox/9h+F
H7jtaPNAC9blBhlVDj+aOQQwFD34LNPC2neTgc5ZXdMC9Jio5klWVQq0ODq6WhFFyYlXXrhzU86E
RGVrb5J5wnXRw0FFn7G2qoWUAc2PiNVQG79cVUEtM62RII9SowwazJt6T0X5I88VVkIlRjqeeOKz
MCeIGQxwk5BPpvssevAw00Th3azZXcRUGEJE6QNutiSo6kjpJmlNECJom4kX+6o3DrXXh7SaYQli
e//xawO/F0MMGNNfBswu9y+nVWH4NfROkHDEyKMFc/f/kkCklGvRaG4/TTpB08Jn0b3aKnC2tZsD
HvplbAkx9VWaEkn5lNuliZtTdhsU8Z7bTDXZY6zpMjKEjo60AKo4si7HnWi7nrdGNKWO/RILn27d
qtJfmWjGTVU7+RdMbDkbvbbql0Gb6F1ZE3RDkz7eFEVqbJskbV5LrvtPlJP09fYGr6kMwUQsUpeI
za7Q6Zp5MOmYzUaUmPk+9Qtvo5P+icSNCLK6eEDzmAq/YG3L8Vgu01TASbpCqtYKkk/c4VAa+57v
ul4RZK5+HlU5cGrjKcKA0KVOegUo7LQmwRtYukHr/kw+Otj9bgsxp4zf76Aj6ArOt3D9zkrBDx9p
Ak1WPwzqoZmqQ4sgECZUXJdrqzmXRS5XMxVuWzs6xWpAcFq2B1ao6BnX/aez5UguTDOWYipdjUSN
h5qGNlXVk8ZJjL2zydYfJn1nd2V5qLKpDlqn4FvDBO/gbS1cWybU4R3AGqUVGQDMAffPpAGiJ8p1
45DM6XYsX25LWLuEuIFIy6KNG1gM0gNGDNzzCuTIkY/Mj1V90pwoN1Spv3d3T34m34fG0M2FNmtf
elBa4XJWeLMVLZPmx650x0AkQrcDos19Hdhj/xcdADU5x/ocFJMDsP4xu8/tp9G0YjMYmRWHDi/s
Z3DokjZAY4cVgmW84UE1GRmMYGEe29Y2t6LqnbAGJPM2H8ymW8IfK4KxAM2P7iZ3czLgzZymPN1N
wnG+1TomN5CSmsCROlXbweTkUz1kQO4jdTMGbhU/+7DddV+HlO61bs9cvf+dTHV2InP6C72X9EtS
GuXWRp0jrGpMX3tsYg8wd3kwztW4I2IeAh/X4qDHGft5+/DW1APZYWRxUFICgbGkoibr3Q5cRk6U
dfeef9+rWvDWlAPdccREEIHUvfz9bMCIRWkJO4oRrDSttgUB2V1mqvIsq8s4E7P8/ZmXyYzK7FIb
OqjzsLc2Q727vU2qZUimbyZNTkuC79vkcRiebXLqLYV1XRT4UsGNpTyJ2jFK4tc968vQ4shYYUXM
pO6d32to4Jj63TQXccA6TzykYuw3TT3a24+uDYLRQgXgCcxfINSS9s4WnpEXqR3NOsKaZOs62RZG
97aQ6wO6FCId0MwKICMwCMmaPToBqac4INX3pQPy0row4+X7+t9D8zlvP9/++fK0JF6m5fcjH4n6
9Apyvu0wjg3M7MhIwTWmW+HIkd5pwLDF2+6xGM09EYCQM+vZD42h/KnNqsbfa1cXkpemXzDTY+rt
Kk4A6CXm5R0r0kGuYSJkCKa02DVl8RmcjQqVuN5N0EzCb18q5hg4kdO7RAd471y7VuRY6Hn7HDuK
mPN6LZffl95etwIjluXGVpRMj/hXo4eS7HxVF4tqFZJiJ9aMqsGyisIJy0+9q1DpRaUuL+yyCGT1
kQ3AoLE8jC10Xcy6jUXMXYD0R1e+Jqq65KoINFtBDMG4h1yXLACrN3IoVjTN1A4YESxIs2mjm6rB
79UDwQA+xioxToKpyksboNUIY2wKQX5cW59MZqe7YYyzt5lS+sKb+YPN3++OHrqB0VSCjhK0DUrB
R9U6okMOGvY0frGfzPH77eu6evJnn5cSV6bd6YMn8HnDCIwHoqoXrX4efgiGW5c0nyf5ItY8+ZVt
VXaEBgirATiLQrPWvw9MASAugI5VTn0Rp6yB4ohHE10CGqjV6O8/2B6wmvz3+4v8s9eyJYDu1Tp8
3w5c9vRRKJF/Dvfs85IydXpHxmZ584evIH6x9T0Tiuh47V64y3wMmuDQAixj6ME5a+N5xtWrvbva
2Jt1vu/rWiFk7RTOhUinnMWTTW0TQpzyAfxfQpG6Wl0D+LE8FApQgHCkz9elGyeeU9sR2uwwkt2S
cLK2Hz9nwLOCpxZtT/DNpWuAUkKJMp1nI/64g09b/ckKEAuitwCmCbXNSzWKDSRhJ6d2Ir3cTOlr
Wj3PIvyDFSxNmvhnpbnVdQt7Miy4p0Y2DDur85rtODbV4baUNesHx8dzkWc1kHWRHgrE8AUeXt8G
jvzcBJqVPKHAvddp/5h4yeYPZIG0HMkxE6ODck7dFJMFWjwCWeDtBIOIWdynRtzsZzZ0Y0DMxDzd
FnitxoCtBzgXkrCYGwJ64uUpjWlusmzuzKhDj793UD2y12qMzyOZiO5AuAsAwbn8vJFYiVUklRUJ
cwy90tuAU3Pnz6rKzfKZy8f2QozcE5wWet56GK+MEo11wH0GYl5kjkb5RSQlAS4YyWkwsS69m6t6
+tsthWrmc3UbwXAARKGF2MSU7lJbALkkKzQT8LAbvRRh2U4KzVBJkJyiAfBbyBi5ZpS8TOmBfbCm
/u7BosPpfwuQlBzAcv9ZQDZngahDpkS0XDTp6ozOJCwLPHtWqtrIXH12TOQsk5DxndEimD5Yb+6g
ypmvbhWcIiB1rhEm1VOFRsQBsRL60L27xPhx+8qs5BWhbUjCICuP2f3rQl6RIY3mM0St5KXvvnDk
Nqz9gPSGQ5fa+RROGJRKhYuxEDTwGbveSYLn7OMZWvwK9PCgARLGG1Hh5X4Wkw3comRAYPZXacG5
/HR7lWubSAzMzwDkFk6YfKWoz9Mi7ks7EnqkZV8NVfvo6vfx9qAIgKnPq/mffAQnU4vHIxqRdw1a
Febg8j5K2gZgKjQ5AXoLPpIn7U7FbZO57hxHKTI7zPw5H7QfGNYOMMwR8EGV/18xc5iuWCY4li27
mnLRmtJmJOd+RHm8qeN96dW7MVaxL6xs2YKMhx3DewrXRjIy+lRbmjfbXmQGA0dZYfx4NhCkBqCz
g7lGMg2B5KVK8QRYpn2lFaeCf/lr4i+3NWplkywAriE+RoMYEG0ll6ZLaWzm5VSezBgJtk1p/vAH
hYiVHboQIT03VVFk1B4hwt5peAEaRW/biglbOIaX3lZgOuCsL/fH68qiRlWnOHnpcJfELqb5o5Sd
kN4P9Xl3e7dUsiR7z0Qap5U+FCct2aYEywm1Nzd56lStZ2u5i4tFSZbfGEdLM7oOeHvVX7hSQZum
gcmf0oneO15xoAxDKsOECdCsDdrBVzUGrRwZ0BFxaZYkIwY9pItaiGnSCtoWJ9c+1oHbK45sfXln
35e0TlhZUdVdU5x0vrPjV+I92vzJrg6Fz4IuuautrZ0+WR8knFueU2DrAF5sqaHiUZUUEcGJJxy7
KE7JeF9vXa6YtFpVjmXcFFBRS5C5XLWzt9Q3MJ9EsrI4ZdrT4MyoULxkfXrQnXojqCIbs3ZADoJw
9PGBLwLMBJeymsrgNWUURkGEeo9ZzUTF4LFiGPCKIp8E9xOw9jIWedNYlp8KDxcpEYHRPTVImWjW
99v3aU3IQm/wngYGGo60DKY3wzikJjslQ5gBdTjdzKonTSVi2cmzU6lTu5mywmanfgDVwfjqtQ8N
ShC313EdjRho4/t3HdLR51wvC15gHaBTWAhPso3d7uBc35aypmDnUpZfcbYU7hUijyeLncapD6v8
Vyt8lCz+SrO94ykOZvWGnsuSLIA++bwGyRU7eTOgmk19qxnGhlM3mIb6d9JPu87r3wjlG+oD7o5R
1SSyaq2ShXDrIvGtzGEnoFCEOdI1TfdYN3vKD5aq/3r18MDb5wL4HAZPDodYyllCRhyesFqMfz03
bjgaO9tRvB1rVxZ4QP8VI/tuBQoeBioEUMSEBH7Gg44okAdWVR2ttwuEO5ry5NJ6SrSkSDjBnokf
nZmjzeon0RVGbnWzzmRIOmgWfpd3scFOZbJBE2SGklofGqoHYmUlLijiARQP32RZzKWmmy2v6FAw
dgKIYei6WVjOL75qIk8lRLIMeCp0vRM5O1XVc57+EuQe2C23b+xKORlu+tlCJMNQIqOJRga4I3W3
d9xH3Q/gZ7XGLklD13/w3O9t9gdvK0SiBQ8okQBZkCdvGmaWTc5r6BkqoXb/rYrvO/pQokjZOz8d
93unHzR9oyfb20tdHk/Jt78QK7lGGdMyN6YQ26L9aYaGoxQqQjIFY7/tCNiXVe79iiYilIDnuoSv
eEEkHcltPzeQZ89PBCAbaRiP+2wOMSx6e1krIcuFFElJOq9O23hy8hPy92S6c627dnxrfHSfZ1rQ
zj9vS1tVyWWcAW3umHiUiziD6zS8yrT8VJK/Df3VqJ7HSuE5qERI51SOlcHsCiKqZtenf2XFVhd/
3V7FqiqcrUI6GfTqtAVzcbEQchyM8oeVffG1OsBog11+Zdl9GSuMkmpN0iGJyRuyusrYSa9cwDm/
te1dqX+QiGfxHjFrhuD3n9KO3CmsGcMwxZ6AdbUfyng/oHRYqoieVxdyJkNaSMHaNu/6GdaVhWUd
dNWm1MPbh7MmAqEqogugD6BGtRzemRNRGnnqoQkjP4nkEyuDOv88DoqXbu1mGkhOAM0X82VXjbfd
OBFuFH1+8gGCm94RfqiGYyw+3jqFvK+BLAtafBHhy/62ltMBPS5DfrKHkA+HQv/0Bzt19n3pqUOj
v23n/fJ98XVIvmvVb69TvA+rh3EmQvKyUlKM9phNOaLVTdY/F+mGqLDOVSIkR8ppu44BZD8/ze2W
+kZg5nddqrLFK0KQ6gc0nIuk+3Vt0HQmo0A3CT+VXgvcUn1Tew+cqBoS1qSg7AIuDExLXc+UFk7v
0Nhu+cno7rlxsPjdlCgsyYrqwkF776zAjBQQkC5vx6DFtWHULcjrtGFjWoe8Y9sm/ZWoRgpX5WCw
bGnTX9qwpINPtJGLqsQIgOWDVWHyAy/tNyWdglb79mEtxtwfvEGgjy8Q5JK9R121yOJeb068zDd1
9pai7b4rSXBbypqjcyFG2jguSuIl3YgFGfUmyTIwr1Wg9xlCam7zqT8UiReM3Awm/vW25DWlOF+f
ZDKnRhvnSZubE5vzcHSeF97yUpWIXxUCMBhwjOFVRn3uUi1cblOnmnFczSDuwR6xn8Vr3Hy4Ngca
K8yzY7B9mWiWhVhdV2OaumtO1RddR9blBIYhxTEtmyE5aQAFQF53SRtc43YvQKW+cKHeYz7d+Tbb
TCZX+BcqEZK9gbdk9iDba05GQf6yqPhF0Hv34SNH1c9HKRxPGJpOJV2bU9KDSTzhpyljB0CCPJOJ
7yxPlS56T0dLu3UhR1Itxgi6DRFRnRjLp3s0mv9qBhfc34Cle8zd1LhDswoJ0cXmAloQsJh57HpP
neX+NgfdPnGq24c6GYfXmeZVAHpyGnjcyraj4/7W6qwPTH+yNw0Avh+suWB3jUV/Zz2SerOlvTic
A4/EzMqwFd6XdBhgU13r86yDMkLjrn8AR1j8Mlc6efJowr5YRpmGTuuTYLQnDLgAiCE0e16GLo/j
wGj0FAkW0LuV/lwdEqdsdjwpx7ClnnWYCj7vysEWIRwDeiBObW5QZKiCwU+TlwqYYHdzQfQwGQ3r
i2+xbqsV3H1BH2KLoEbvvw687MPYcfotTRoff+vrx0Sr+YMHZJWw9Qz61deps7GsCQgrFsas0Fy9
/C/NLLat0m0COAyvy+8xT2MHTeL3x6ayyvucccC9d6wOBFgnAlsQbd/rdrs1G60Pp5KkAWXc3xi9
pRpEXDHQuIGgEFpuCxLjUlbZ4J2oap5UJ7f6PuTHdhYBR9SkcpVVYiTrLOrUqfOCVsvrXBRBkj8l
aHavdrcvzHseTdZkhDEL7BpaCq5gMKeEUg1aUp0Ka3YPsZWPwLBPzLDkZRbYptD2s51qG8JLNOcO
PA08IgrQVTvGfec03SnrivRgdn36WHB9DvtEnx+E0+XbeeDmp64ws1DUphWmk45+RwBQbgjF7Gzl
teJVdLa/L9NxDgjnOElev9Vd+nvoAZA3Cr/faqAj3FDu0bDxbb4BCrAe1hOqwagSeQErSBkaCJkC
g4wnK+6AalI2oJAuBtWU/ErO6eK+L6/AmWvs0DKb/RL3nWe/S7rNCAt0g4f1eJf4Ko9pJa5EYnWJ
Xd/pj+ThFOq2hs6zuD4RdJE404lrX00UeZlp3mX+o5Ep3pYVq4ziFGYPAXq5kPBJ/kbtW3OKgl8F
fkR4mkb6nHUqurp1EWjJAOcz/PKrxreZOQ518/o08nkAW1am7boyUzG3rEpxbNQnMQaLuR5pIVmT
VikawatTc5fRR2yV4qZcP5CYlvj389LrNbUJrUWq4fP226Nf/rz99bXbjrIKSpHoql6ClksFS8Ai
2ut9W59o29lIn1VFwDsgwFWx9ogc5Oa2tDV1Btkn8FcW1OareoSFJybVxgTSqgwZmUPe0KDT4VVk
odapKkbrwhAgo66LAW45G2OlpdmyhtWnkt8x9mrD+ac+Bih4E7RKPtY1bxPP/7/SFi05u6maJ6in
OZA28jRM4jmg2qbzvnv8RJ3PvPhO9RYT9G+393PtyqJytMQfy+HJyRkjGdu+G/3qZJVRnw13TV8E
MfA0OnFIxb5wPkh2sCQczp8g2R+cYuLOxhSXJ8BzbLXpUcTo0lANJ694tudCZCSYjjZdrwkISVr9
waLZ3agZTzyeVcMgkuqDJ3khTPUWDCygU1/5bF2WgZ19XBAPvPFks/ETm9MjtfON79eKOywt6UqU
pBzGQJ1c67Ik4q4JmJ63BEwuca5Io0h26F0IhsTQeouKPAHZzaUGutOs07Gd42NbktBmGOj+YMfq
lYRlR891PBZ2XAMR/zj00TBtM+/LbXVWrUCypF2TZwlz8H39d4F61XD4/31etqS6U8C04fNlDJzX
0KoVccaaQp0fgBSSOW2m64VnxMfReWjZtO/QUpJnJ2YxhTpJlu2fc0A2E1RkS8yhS+pUxpj8I14c
H+34SfPvRiPbeL0R8PwYW6qi66osaJSB+RvkISzJHUxNoQM41dKwqOTJT0AwWaNyMAV+ZWyJqygX
re7g0osFi4ZpIhmEpOZM94HxoR2rTGxrJIJrK/6aVNqvkfL9bWVYFQUHxFsawIAKJt2WdOB9mVo6
AFWRqTfpI2mnLaGPLFXxeqgELX9/dmlGOwU47wxBhN2npMQUzl1ld6FwFf7Umo3xQZUE0jUw9VwV
WWqrGy0f7fbHWUO7QpE90ck+tBNVHJFchn1XvnM5kkKMPQZHY79fkHr9lyRP38YUNJw98bdmMT9p
KQkrt91VrbnrdH3fmcW32we3ppA4N2SOMI0ITHPJY6G2xko0WAE4Kh+Csh4DrUZdR3tlwJQsP9+W
9Q5Rehal/LPYM2HSYisMGFRkcuIjLZ1+xyyLAoPG/VVnXn9vxkO653XnhCZP9VAzDeBIlA0VB79Z
zBc0CpEL3JoR3AxbdyLVrzRxv2pG8eDFDqBk5vYxdkgR+BMjj7YBZPYG+JK7jml2MOhugY3U/VAD
wM3/kXZlTY7izPYXKYJFCHgFbFe5FlzVe78QvYLELnb9+nvo78aMjQkT1RMzMS814URbKpV58hzP
Uq0b5CC+8dKqiF9Zmkb3yAm6D/lUMN/NC/T2gQXRL9ImupNa1CHWoNFzUgjXjybdfXDj/FuVjvJB
QZUjUK2aXzrUASA9He7rgpbPE+ubXVS0hu/kLHqSafZ77DgKMh2CCmvIpa8J1j+Ttql8mU4AABkg
U56Kpr03OrDrQpOMTqDNyB7wZOn9xJ1Mv4xAdx0zEe9KGud3ac8/T6RNApTt8MFMfQfHj/RyPpEw
Kri2V4q6Xt8MyQHpB2g+m+Pw2+LOENxe1qt7Bl0Xc3kOUe9cN15GGJWRWIgE8/SU9Z5pvRR0I4e+
9vtMsywwWtlo7bl6d5QqKVTqpid6qLtQpRtk8lceBZ+PEw6CNgjGAmS2uGeqJqndMTayE14EtPSH
vWvsWfT+9hxdn/PZyiwaCGQkJEmX7SNZOkRGPcHKTJMn340iYOIhi0EtFBCie0OrvAmRprlV1Fqd
PAS0sIkqO8QjLv0l+sZ1Kx0U7OJ4vB/k/e1xrf08FEoguDLzXV3JLEVZwcZCDtlJgOZM7DnfeFCt
/D68I0CeWHh863JvTbHVKsfk/BR1r/RLXW/U0rd+fjE7aToVg3Dx80nlCcqDZOyC2xN0dY+gSnY2
gKV/LUG0oA8Z6BFZRI+N1N6Ng0BGRpYb4eqqnbkxCTrWc2ixuBcNqO81Bc35SWtk0Di/2v6RbzF0
b9mY75KzuzcXvV2orOSndpQe7QuP8cpP+42bd3VNIOWCgRj6nJK/tFJJxgddF/xU1wo30XvtjZ0l
/7uF4EdQtwQb41X1su60QgjiIO7uPape9n5vfH3zos8yQaAJwcvhWp/CjHCNdC3csENOQ/+1qn7l
3cZdujJLFybmv5+tBXEgFtHoioQZsnAKVd63Rveo8p0PYd4LZ79PJ5Cwo3mbhOTd+FC+3aMjzJ55
0pGtuna5raBkMt2IhBpPOk9l9hNx5MYE6St+HUbg0gHWB8BxmUhSUWOAzxx+iY754NV2UuwdpkVH
pwPATMUDGNqdIfNANF/5ZS6mfaEZ8pBqKG1ZesV/aFWrBybP3Z2l4CiQ6XC3REmvgq95ks8+cfGE
MvvCKGSTxaferX/Uoml3dTe92Higq1r6vOg2Xjqrm+bM3uKqY9oYKcAD4pPNkx11EtAx/Li981dH
ZIGIBLwTSBQtrzmjEoRVCQHFMfs0uZrf5g8WNApV9eqOG5Hr6mBsRASgwEOuZolziAfKc+UMYO8U
0wf06L+rybC/PZoVhwegzj8mlgzoAsx4VsfA4GklyBV+JMzP+N9M2JmJxQ3Eo1qKodSwBZzUy5uf
XdIFdn/K+GcOVPhfDAfXw9x6hna2ZQrPblkXaW0Tn0pd+HpxNKbfbfT7to3VDXBmY+GXKsjXWmbZ
xbgjSJBPvacP30sJKpX+YUTp57ax1fXBTQF+YwAGroIbA1qtiBlwxAnqbLHxdciNfa1Ff2EFEA7w
36DH30YwcukKzYk7uZPize7o5BCP91Z6QOf54e1DOTdiXhpRMU/o7BehyRT7jka/N3z8po3JRry2
NmPnZhbLQ3ivKq2e6aedD1N6KtVz/hdRwnwaUYwC+AEB9cLJ9MjOGdUI3u4elCv+RLo7feyFB6zN
xrqsOQD0YWvgmcIlgqf65ZRREzI0NoXICjuM1sdiq+Fs7f4A6Ah6JLipgAiYd/rZDVgNhLW8gyvr
J/cZVCp3MTePfEoCbaD+Xyw+aja4cdHuesWhPXOAjH3EcB/qX1jyM7LvknEj0bC68NCYxkMNbLR4
g1+OJoFeRJsYErdheoh4QI1dXO3+YhQgfQbEepaYpgtXVtc6HRNpkrCpRHI/xXI8sH5EW1ZTbyVn
54vxIpGAmNpGk/+MEJjFoBenJXPGwWjBERTq3fQudXPL68r4syr4O3jsXxJ8QB4IVPKNDbdqFQzL
KLPOAnbLfFoB3XZlpa0eVl2yi7WDKEbPqj+KaFerB5VsMQ6suFLUpVGgBi0b6uL2YsksJ4pJX6LS
HpW/Y7B7SR55gwtUgf1Qj1tObj6VVzMKBNes/DcfqcWpjbRpYp0o9DAthujBNpHGm3if7aVeg+iO
iB1Is6wdzRn3qLDj4M1b5w94CUcNIqFXvHRjlsghjYUe9nrra8ZnKV+jhGws37KohGB/7gqakZGo
UQC5sdigsagSlze6HjrGSwIEczccjVLz4n4v7CCOdgii3fT77ZH92fWLiYUmEFIXiEHRNLSsI7QR
kmpZVlshLdN6N9olA5H53F1WA6edaw2QGLn+IVW57D1bqubQt23hK9U2vxzpjAH4VvVnt0qk51Z2
56Uaaw+GTOSX3mzad4WUyjPrKX0a6jb2cEsZr0atij3YFjtPm3Js1HrkL3JiX0ZQJN6NNsgLNa3r
90iH5b5dTeiaKTNe7pjUkj1R6bhrauiIe5nbx/4IVxJGirB3nQRKv9Yr/f3tCVpxsxfzM//9zM3G
raklDW2tUOhmMAPnS5+hgIns2207Kw4Qj0kT/yCXhJfl4jRlHXXLUepOaDl3pf5Q4jWQ7G+bWBnK
hYlFOF8hJM6zEiaQ0DEhIDEek+me/PwLIzgkqL+jGRXTfzlfQlVpOvDeCZ30HdXvRI1GIWyNLfjC
ij8A8fO/ZubL92xZ2jpRnZbBTGblAbKluvkrGYKxDqsK7KT1F6fcSMVcU6aD+Prc4uI6BxaLlE3Z
OmGUub5qHd8WEIaK+K5F92OUPxjT3kSO2tC/j/muY/e3p3Vte6CzWwORAOL9K+ngsbbjCmgwJ6y5
9TDW7CHizfvB2WJmWPNBYPVCC+FM038tf5rIiaY2gVRsWpe+O+6iuvEIGvAsUnos+Wakx4JaoH99
u4O9MGtcLmeeKiHTQTqhXb7v5UEkvrslgL06g2cjW2xMrjjhnaoh7BqjpXVKv/cj34351iNm7ZCd
T+BiY3Z5U9p6jAk0x09ldlfPyXLtMJi7t+8HoKnwsARPHnoCFvehzaExWk2GHZqG4VXGa8/fZw7d
uJHWxgImATgN5LuuX8sa3LidjFDsob25KybXN5XhV/m3hm+Mhq5aQj/+nz55IOkX3g9ckEBjaTFk
OZu83Y/Csf1Kqf4D2r0gm8y4/GxTTvaRrk1eO/IBTbtRfCeK2j1MTZ7EHgaQ7CNCzOPAgQAp4qry
O9MWu8pK0qOQWXFkHHT+A6GGrwxz+mKxcgS7Y6V5UIwagm5s2F7UDjhte20AVLK0hHxte8V+iays
H0Yrc/Z4Iqb7pqLIUNjCCpouch4TTib0XHK5F6U9PutK8PvJFbibmo4/txNk46CmWXpVw8iTkN0W
IGll6uAHQSCPRQIDwFXUYCc0ziITQsKWQpTwO22BRSUPEoWb21tuzRAS9dCkRGw7hyiXZ9SQNhZJ
wZCpfy+yY8l/yD6w2zfSMs5R0J8oT5+jdBPv5kszWidjgAR1fhqMKYiAeyvzLazQ6kgMlLdRvwcf
/rLKrfRMaiydkhNEdcDPoVV3jig+mDa5I9WWmPGK28Fw/rW1GA6QwTyVOWxlveF6bh1HfjWRKDCs
SG2copX4H/Hbv4dosUBUSaIIwXGthw9UHmjzKJnpdc2xUi9Dvn/zbph1rwDmg4wyQwn2cpnKdBwY
IjwW9qL0eH6Xl9+w1b1Bf71tZ/aXi/gUGqUz0BoSCdc5FHCtSCEaykJllT5YW1DJ2/ByaxZApzWT
aNgzE/Ly7rE6IaYudsLEl13iuZsPpZUtgIQj2v4BcYDAx5IoD4QpwIaUCe5uqHmkgUjvtC0qy5Ud
fWFi/vtZOGS6aUXobKLRX8BqZGt+JB7jz29fCvQPQ7AXTVXXCQ0rExNVQoMsnfVKopPY2L5r64CG
lxnpgn+vIuDB4Ljs+gbbF62iLH2OyRZuf+XFeqFdsrhletnaAgibKHSc3q/6/icc6n3ZOB6gyNyT
VbtxRrbsLQ5k2+cAW1KANEjWPZuSHoq4u4sNFOMj91i27UZlam2f2QjccH3OHBDL/KnQRGONIzSv
LIizEwCcH8ctbfktE4voJiFNb+faLKvlPpn6a9a+ls4GrmptG8xgjzlvDt+8zGtRwaGFVfMo5GP9
VRBUIx2b393eyWvFFwpeaw0YznmulmVPEDg1qmAuamyO0j0K4Lt+h1IhKJlEIe6ILI9Nhq0BZoNI
T+Gw3XtG2l1nR5+yjB5uf8zqgFGT+JO/BaR4EcoNhan1ZpkBFJFAqKQQ2aem2dJjXVs35w/rHoMH
wtV66R9IK+uYFgZ2okUA963qfd3R0VNE3wgSVg3NOjNAJkFAl2mXhpJ2rByejNggdv7U6eZeT7Nn
praesuDEX7kXQFj/j6FFsgRU9nr8B//o9iZ/qCvB9obDs0M2RJ+Q31V7DYgSQaT5NJqk3qvJjO7b
rocKTARmhSJp5M6x6iZQel97XZXiSUytHyZAM4dsquNjoewuaCMAdogR5TswI9HdkI/lwY4dZ/A6
SWCrYu4XayjtU1a4eZA0JRA3CKhnvm6+q6ZOerLNZACdgAbkZlC1yDOgeAq37x8yPvJ7t3XH0pMO
MBd2VLIAqE7p93yy9kVVFmibN9095WrajzVoXM3OKjwyQm28cRk7pCUcZCya4U5LhO2hoqw+OJON
yLUf0sMouXUndB0M5hrgO0PTaq/URsZboZTImtSzK2161qLYuDct9SHH//UMIp9ip2ylDk1Ov9gs
+65AuQsyccIe4kw8Ui0/ZHjk7kht5iEvnPowDGPmmzVIp9B/oXmtilHYnwR5iFU2+ZkTU8/p4ulV
qxF8V1ksfVmJKGC2wh+Q1t4VCSpKnZGUH6wikUGnl1rQsTI7QGEVbOulOfqAYbfPEN9mB0o6tusc
9AhZYzkGXEJwkfXVezd1Bt1T2Pg7JFFyyF+0IGRH8QoIqqZChj/m8RNaA3hQ81F5Izjv0OmgftWT
rXDp69puKI0aSp5gLChSvB+Axeye+6LUdnSc5i61JNsZOe0fmoHrkITuenxk9LWTzPgQgbD86Ep7
cP0pJf23toh1KyjAtBFYWfQBfBWFpyN43+du9zvv+9GzXT3/HXfkGzhPiyeV4f3SugV/7SYivGaW
LQDc0/ZL2mo+tFLSz467T/TjEL0bC8cFnWHO0C/TRvjWyX6oCqsL4riGyqELvFdQdsp6TAueP+Vo
k/H7rnK9qanawABR1YfEsOuTcjJsRmyl4n7EqfG0YQSPd87xStGhZ2gTCf4E1tv6XuMadOBk+gVd
V79tKfNnp+tMH0UJ4zetQclNc1DUo+1neHSF6QSdpNV+pGUVZG0xgVjNbsKshhwfMeJqX9SQIuJF
hnY04OGKHWs6Eti4iR8aa2BHFMww0BFdyJmW/Rpk1B36IeEvRHAO8sQm/mCwQW9BXtKjdhtDsune
LtPpkFeg5DdjPTnqgrh3htZavq2S5D6PdOdQNvoYlPrQ7+pKUmB0m8hXxZDcc7OpwND3u+8MP8G+
bVBiQ89ttaWes+LgHWhS4Z5BcQ6p+YVPtJUdSUM14iTpDpCRLcbWFZd78fMLT6h1IIHUIinwYIqg
+CaehaPdG6a2cS+vONwLM4srJEr6ph3iVpwa5TnR14rvk2ofRRsx5paVxXOJT1gtN6rFSZGjVd0T
+r5sduyNHATzG/NiLIswRqeJXbUuVoSnkYcuO5/Tx8bdiP7WMoawMgPDDNQZwXF3eRf+IaxGj4U4
TZWe4QQUzk8DpKPHzFLTU1ciBYsDk0JVPqe5L7pcC+joiiBHt+bGrby+A//9ksUWcSUoocsEX2JH
gTmh4W1jqFu/v9gbbZIAsGRr4mRMOxZMMrgdIa3E0VCOBRAHLcNzBnuxXMOQEkMMWK6xecnTJ6N7
jdKTye/beCt8WR3ImaX5rJ29o2ih9EbVvThR8gvgAFV8uz2Srd+ft//Z78ucMOge4xC5Em1XEaWp
n8Jh3jaykhvHdKHXHm39YAFdYiqnnnRR02O18wzXF5pqyXfVRbu5aaCJe6/LfzZbFFYrKzQjIC0b
LlIzwOV4OS5t6O2BlWUUlgxqNHnV1V5TJHv8z7/LqH1ksv95e4zzRC3TAnMzhA4CAxytZcJwjDtT
xrKJwnp078wagqXl2NyVMkLgY2zli1ZWDdE5m3siEJMg6XE5unIynRLkmFGYxAEunmqrYWj191FB
BYbYAI/+EirUSWEUAozOYU67nSH1l2YqtrIcK7cE5KnnZyGKSyiyL3a2XaSOdBvOwjQ7aPxQiB0Z
7m+vyZaJxeZGj0VKLKhqQcJy74DhwYiJV7y5rQfJThCMofUBuwzJrnkuz05QhjhZNxOOE+RV7Cjf
2Kc63wxY4LkfBYktkFYsx2DgrTelFs6O47OAvbmnCj8PdAz6ug2g+W22cJRE01UFRSJcPHnjDTaK
ptP724uwspdQk8e8zIw0GMNifnKdJCyZkD5t0M6c+E634Vy2fn+xj0a9ahs4Hn6yPwm6H8nGHlpx
JMAHI42NjQrhlGX2t4olCOzQYnuqLPfI3Y/p+F2AIb61UX1uf/zFVJ3ZWkwV4nkLbAQNP437ib7T
tuh7VoeC4gkuf6T+rvA/o0Mch02lOPUZqDTYHv+lvNwjuxUUWy5/y9Zi26L5lVUDnmgnE9rt/hiL
z6rXANhrWeYbKZrqK0E/3Z69ldNuoySKwGbOJ1yBgog2xWY7CXFKCn7QoseJl0cefbltZG23zVrD
KAnAbWFTXJ72yDYnrUdQdKLus5V72VYb1Twvi2vEAegCiWX0hYBwZxEYGS43BfJQ4gRZHm/EG7LV
fujRsIvcDcj1lqHFwXd67jhZhYNv6j8d53NBKJSA3lvlBoJ2ZR9cjGdxU+WFBA1HgUCMq68lmniq
xoawWeJZ8UtjbMQyKxvgwtbi+BAwoKRgwBOnrjqZ4COrTuClub38qyaABP3TjTg3u10uP02SlhoV
lj/ln1u6E4gutY1tvLowQGmB21oDe9SSrdCaclbgNYBTmmYT5LNykbxPTJG81g3XgtqstA2k29qz
wAW7uW5BNwItPctyAMlE3FpJn5wQVgSge9jzUv1yGnI0ijKwkuS30Wi7EaUQL7LdXR9pv1IabXzE
ysRefMPCXxQtKkWTg6pUr/fMl4Wza3jxghf8X7x9LwzNG/bsulaNEk5Uaugvcdhj1iJ6Uo1Ddre3
yYqXgHo0OohQYEEedcnHUzRZ3qqWJifZ+Y0PaMZ/+/nFRrfZNMZxxFAudAIdV+r3v/h5RDKAo2If
gnfxcop0t5OaEcvklI/NgM46/jhAb3BjDCvbfBZU/cfIYgxdIWtwencJxO5OpvktYRAfM3JfN97d
HszqxsIrYK4RzUmthZ0ymXKrme249v3UHpBaQbZmC2Oxtt5AVWKlgcdDCnhhxOaOW7R1ikYf8zdK
97G20XK3NggkSECPhrIdtAgWznro3KrJhIMFL3ZQY3fLXbZVq10dwpmJxaInRa6yNoMJt97FcWAH
b18G4ELA4gU/MdMgXu4pZOKMKp4QJVdMeNAD96Z2l5cbuZr5Ube4PN1zIwvvXGrZLC6HCADPcqs5
afxIyCOp7tLsW1d/b/sNBNb6qvw7pvlzzlxJm9ZNLGKYK7X3UcI9Wz9Y5kaSa31Z/rGxjDeKcsxT
DQXnU8buU/tANpZlY8aWWI2cqMIpeyzLaOnBRMa7iY93tdbtnKx7amj+Kge6R7p84/DPC3FjoZbV
n6oG1rkZU5glX2Oz80R0cqFKXQyHsak9IHj/0+YzFnvbBTs403JMYjyRQ0lU4tEKCraCdm8veJ5v
QGNezbMdMXRQby7A9Xdi5c8oeWEOMuLj3e3BrDnOs02+RPHbsaFLqSdI3sY7zu/q6smtIbG+v21l
dd8BRz/Xvuk1wFjEnDN7xFuB5PwQpSJo/6KnzQWt5D8WFje+Tkxk/wGyOtll5Q1f0Mbh/bchLFwO
m2TqOASbrE3D4q6P/+JimalvUa6dkU7WYq2lXSD3zAhgQZRCRuelnj5t0vjOn3h1Ts5szB7obD/F
WZ63oxPxk+6WftH/Utb7ptuDaiyLf9+erC1Li9Uw7SYerDJGnD7sWiW9CiQAhg4NApRpmmRLNWR9
d/07d4ulcUXLzLjB3BH7jumgVdvwL/PX3pq3xUUAdK+V6cTBQ1p/FNF3R3wsU8fr0x+3J23VDJQm
kdM0AYVlC79Sd51T22pEljl3T0NSPoCJy6uJ8kVKN942q+vDwOyL9nOdoWPkcieUfQ5hsM7lJznk
CvV/o33sWxTLadpVD72MUTJDa9fGNK4uE7rIDVAV4FmwTAOmZUuFhvL5yUmgdZFPZPBosfXiXTWC
tzTAgmguBlfa5cjGDP3wSHDxE62/i6hAgm4jnF29ps8MLDYD2o5LJqTBTzy270oHSGKXvbOSeHd7
M6yPA21cIMSaH2+LzcCzTILuBO5GDHuw2k/F/X/7/dn+mS+QXNFyinC3pB9rVBO3eGJWP38WA7VR
0wB9/CLx0CR2y2WTozaUfqLtAeHZX3z+2e8vNvCIomPaguTzlCo/7l8wjv/2+4vpN8amYk5Si5Mz
BG6+23pyrR51B+hCcB7NIgKLXaqs3i7B2IMsr/ppWJM/FsBnsU+F0jbmaWFobjhDXQkgUBeh8pzd
v1xmYIBrl2Rm/zSoF8kHr7UfCvpJ3+qKWERgf8zMBBeAGlFkfpetWQBEoCfMjvonVtp+FANwlE/5
Z3tMf2gpbdE2lX9UHd1qmlob3NxIBMAUmBeuWDeTbDBdInr11CaRP8SAUH6NAWdS+VYr2JUhKIQB
jD7Dt+eOyqXnctvSZfVQi5C6j7T4ELWfi3Sf219u77k1K0hpQxUIT2XM4ux5zo6kHk25nTKLgxjh
M4hsPE3qXuTYHuA1G5541RIF9QJGMyfsF08NkUIzI6ERDwVeGHoGgpoe6hVZecyYsxFfLhwBYEqQ
cZ2F+tBpj5fmspDV9ZYaWM1EOOUP9r5Sb0v0/Pl5MF7NqIM5elqOZDIQeefETUJJin1tp++n3ADs
Qm2E/H9SLGchwP/sIPkyA/bALrlMao2uVjUUmKPQNfPArPa0+B2b73j6BGIUzg6ifVehG5EUGeQP
X0tj3Ag+F/f1/5tHhQ4I2xVGC6ct0xwawhzQZxuG63cVnjodyGvAcHpUQmyEB/NOux7tv+YWlwNi
kCpLrIaHqWFBFDP1detzog63t/vazgAL9z9jWmx3jY4DlGx7HhZD49nm0W02ztPKKLDrUHZEGLBC
cxEn6FClA0ZRcwpWKeCa6Md8S3JxZRQwMhPKAX94TXNBUjvpTMSGoZ59idjHLXHClYXHDUqRukfu
9rpxBPtOq9s8E2Gl1faOQE7uoYhp/82tGAtEZotX1xmi4PbKrE4cMP1Q40Dp+UrnaMidWA063MOE
fKbh1D7woUmSvd0JoSaBCAHDmqFwixCBWTWpxhgslQW09jr6UowfBUjGTH0j0rm6m3D5wQos4dwi
C77YZ1DiNTJu2WnYprrYT86o7dsqcuc+8g+4nmtg+l3qU1FZGxt8STo1n1pwEMPBGhBZmj/h0qGT
uu5Z3ossNOtkpxN6cKmzJ6XzdTSa+76sfknLekqZCmhdPBrd77eu4kydOdPR4wjA0y+cvDaZmdNp
vAy1l2b0M/DFbqEirvf+hYUlO1RhaDmt0CAbVr1rvbZ1XXwbU6Pf2ijX2xFmgC9D6wLcL5oUL6dR
CkhoJnpchuO4L36O3S/mvNyeqrWBYO6hBe3MEIVlgr3v3KxWsqhCKtzGFwOVgVYNWw36K/sBYtN4
bzng70W1b1mNM0dDpFKXVahl2XOkGQFEgXel+9EUHwpBHwHVDhId+KLCDYY23zjUV2MEm9NcaQJ/
NIwj5rycxWlgUJoTugobwGDvG0GavVuwZiPBOK/Fxc2xsDJ/xVkMQ0QZ6wAAKLCSHvg0BIMC4Gty
dnV+D8wrxbsPl+ftxbsKZmByBjTM9HHw9MvgrFZxY4HDXAttsB08FmahwnyMRGBkQxO4phQbm2XV
Hl7oczwz69QvJtJ1CxR9ZKRCIHG5P1TWzi7yR7cSP7rc2li0q60/j+3M1mI63bIwTfSIaSEat0LH
RHe6HF+Z2hLhWjczA9Ao9j/81mLVAEswORwRoKyT4SnZ+tnoFF4th29vXiv0PoCf1MKzZD4El4bo
WOtqisDMZRqPqvqUymez/daILUH5ZQ0SoAT0/ONeAREMyAXpEuZi1simd0MLRo/SeLVNdAKkaueq
h1l0gaJuDEhzEUg5Wo8JiZq7vs6Qo+7ROnB7uFdXz/wZuHlMxKeY1eUVR8appEi6kVABm6bFu7jc
9WCRING7Aq3U6FK4bW5lGWccIZI686VznWCxGAA4BkbNs6Nwjkb0oXuzRNCfEf1jYon1ReMKsWjU
gcBGeybpZ4MdGrpxX684qvNRLAWfsy7vLCqHmVptPxT7dIu8ZGOWzEXqwOElzqzELPWzaggIPVwI
6hnDx9trsbb0CGqsOQRAg+TySFGtzEk+s9y15o/EyUCocBrae508uBPwxfEbyXj+bHiUJNFJiAsf
CL45jjzzu4VIDDN20QAzqC8cKlS17DfCtWVP0ZWJecRnJibSV5DfhYkKxdFHlpsf06E4DsJK0P9V
5WDnhVxq2pZSQvFCnQw3Tr2xm76ZoxWQCmmByHwtOWs85XTV2/3k3I0D/SDAcBHjzT777NukKdC0
HIFDOlMPpf2oIK5hb0pKrDh+wJ2QbpjRTmhzWcQhqczo1EyaE05INdy/jx5MuVGYRUiDD13cn+c2
liKmfVJy2qBCEBog0AmnbEqRqNcmaGS4MYj+oZiRj9WPStjuvnfM4XPJ6nLXjKZ93zPoIOO19UUX
XedzEf9sEBYGOnQwfC0umW/VAF/3udUfS5g4GiKvUJszuvu46Infp71MIJlq9weiNeVBz3HC4z7V
Os/ROubRLE7uLY57tTYl96a8l14KBMgd1GNq36AccA6Lf7V7KESOXV8EoPhnQVNDfJ6ZA1rJHRJQ
TgGaBIsJBBm014Exz5n60kf1Dr0zyvVzLZPPqQCscopL22tlgQPaD8azySnzUkNv0L9hVl7ejfJx
EHr+aAw22oNGDjIgl5WPvHXBM9y55IkU/HNd2IAHlc6Yf276sdVQGMjKAFK6U+s10LU61Kpqd70p
rF2bJhU4VHXzzsRT4VMeJ+YBUuhmMHW8PaJTgx+LkmVPEJhtj8RBG4sGnt+HxtaaMEmghK73VexP
nSUOnNgfE56Zx2iwox0oDIojRXPEXepa8gAQfLVzk7p5TpDdCRqTs32ZN1k4cTdCQ4+V+YiiMZ85
a9Fig4s4SsFNIJlZ7AerwMvFJmOgnFwF4xgPj2Wb0CM6hyo/7vT0bjSiajemnXGvEuBr2q507/Ns
NILJpYk/VeMYjLKzvGS0p8dqkh0WqBseIyeFGA0d2EFTWvfeIRCTZFAbDcE5E+0H5KXCxra5Z/EB
vDRVVXtYST2gGkF/jBU9mxFU3JooRTtY4SBZkGjah9ve9OoZbOgusNAUEGyAIq74zTN0TDYg5mbh
yC3oUaCtIJoOxI4e+2gAbC7Vt27ulUsCBnHGgW7ERbqEROt6G4/A3LAQ7ZpeRtR7SrQnsPH8vj2u
VTPIXgKZR2cA9iIe0qpJ4F0SsdCgNfGIbnzuDLM9lIZV3d22tOq8EBeAJ3pmU1uGIhlNeN9GDLwd
OvPtJI2hwZwHeo9Hd2d8um1r7e5Du/ZMY4VM2RXZGXesCpFeDFJz9HN5cKUPNEufiDHGPvABh3RK
Az17s7IMIhP0vCLbA1TONbtUlfEu7TO07hpfHTCX724PadUvn/36ImiQJmS9SIlfR+uebwgQoncb
mcyVLY75AqMa+lcxgqtCvGFkrrLQWarn2TGGGm5Wi6BwrRNYx0uPcLaxIdZGhLco0i/gVLguMDn2
IFRfgPneVfmvrkp2UvC/GNKs44KqPG7NqyLQhHRV15voDy945LdUe0Q3G2AtP2ur3SXE3bg8V84S
mNrA6UMRcyEjvAiBoLESibzU3VA3VEBU+wyY+z5T08ZO2DKzCIOEGPps6pUbKjvkRu2hzQBx2cbD
YW0znI9lEWpA8GtwuglG9Dwsh/u88szxsRoCo9mAmKwd1TNDfyQDzgKnqgP6HD3ibmh2h8F+GcpX
BuREmZieqn431kYafWPulu5OsZZI3kyw1rsfTCIOLZseIlxmtw/rqhkLLKuoB0COa5nOaeIMcUw2
uuGkfGBOchMc7xuPlDV3amHibKhV6sjoLBx3MnQVdZSBkYDwpAfnaVUenVL4hv56eyzzSi8DQlRp
ZsjWrF3pzGM9W6DIqiHRbsduSIzHdvjNEWeZ/CijncsRC2q7tN8CumxZnId+ZtFAd2IXJbDoNvW+
KqEPX72M1tfORR0P0oZGFQz6Vn1jdRuejXJxdtmAWFZOsFmjVTBFc5CWf2RQOO+qfN9ktQ91h43n
zOoCIhk2k9+BxW0JtpiYoFqcJKBhYHuQMgexBfKk6IvYIhhetePO6HtE28DvLtzF1LdxigKVGxoN
C0ZleXX1NXabfbTFjrHmz+fbA7vRBsZCW9xQOulTYmqRG1ZS8wxnx7t6Y8qu85e4Yl1cTaD+xAvo
ai+COikzIdDKQknNsKjpIXfY+3oYsUzWawP0OmQKMq+AooNX8+QAuPXP24dh5WCj4IE4EFSOLuLv
xakj6RBbOs9ZqE924+V9XPqTEkPgACWzu21qxQPDFBoANHQZIuBc7Mg0bbSuRE4sZOSTGu/iAS+J
lN1x43tnqI2JXR0WHBWaZQ0N8cti6QatTptyMljYiBZECebenez9AGW320NaMwO4LwBmqEf8H2nf
tSwprm37RUSAQJhXIN1yuSizyrwQZQUIEMII8/VnUOfefTJJIomq/dAV3VHRKCVNSdOMOQZCM/P6
YKPJsKmEm9hnr2vOjU4gF2Iya6+shB3ujwS5vdtrC4Zigjd1FsO9MRXT67ie0p6ea8Djo1FzuoAM
seGnM0OC+0IVCGqGdxpqBYmsd9JOUdvyRO5rNcj6dSU+pZwP0idtbRxLrzF9SYs6C2rDiiRn/SOc
ymGvSZFCx6PoA5b31eTDN2wDagmKLnf6a+RG/9wYtXrPFMgUwIdVnnrZVacUslx+49X2wbaY95TI
GElBqpoA9GNx4qdaKUHO45mvJE66oGTFGNipw5G2m+ghJm0CRlhIc459y3YEzKDwBYXasWKCGDNY
I98VdWxDhaa2/Vq3VFgJ8B/YVIBV1OqmZ5b138sCv8BNHfbQgxUqaPAkvuuIHh97a+APJtJjQWWk
6KVntXeopG4+t6pxn1KpPrBeHw4DFHJxY2Xuo1vWySFhsQigMTuAxYK3cH5ZTz5l7DhZ+wwwAmHI
R4rsTIproSt3qakpBKeu8wBWkOwIxIY6ZHo5PhrVpJ9Hxxqjou69D6i4kMeGUX2naXrpZ4TrvjWg
776wB+dXGWNCvDanh6SUPIT8Rf4geyyVwz3vA69bJH/GvDnkZVztXVlAKFdVxgn/BsJU3rGgq6DI
nZttCQoLk/kI5phvusDrOsy0/ayVY6CsloS5g3DBiacOYH4dSqUia0MDPcy/O5BcH8o4tQPdTN2H
Iqnos5LUepB13r/YA08CJk3nSdZ1HsSQy4RiT2+88URvYVjmMPig8TQ+lnkd/71ThYojmjjRkDo3
KM8H8eIF7albWUVjUzDeTLsy/6h1v9RQhTHnftV/h1DIxsFeslrOqbmrARdPtplQS9Ogn3xWNQjM
vwzm9zJ+SZMjNSOkO/1mpskYNyo9a7fJ5SQXFyS8NuZ2GsYspiNTYU198M7cv0ZWnjQAYXHq5sqO
eaMUkmYdWtlp7MD3aUOFADmuNi6qtUlQhAr4DvJRNwgizog5DTDnszJ/GrG5c6bCBxHz1v6sTmSW
JUVthUJKd2EQA+nwqIJlGuzOFCyPqhLHukLbmtaJ70PXWY9ebJqfcssGYTt6LQPa63WY11m5n7hT
hZhBE2UFuFnvr+/q7G20OLowU9zSiweB9pzkA5hYwMnrC10FErc0pAT/fhAL1Q8oyuKJc5cZTa3L
tYw1ip6Z/K1YyNrQk7/uD7G2vJdDLNyCqspbc/AwBH1q3Bzo6S3812zLCyccuBvMwEQaCqDGxf71
WdzlqZ1TFG7FF7uPpyAWw+jHqf5G6wYeefaXhLF/TjRozhA9AxAGmqn5fb24QipO83IAORF4ap3f
wMBB0s+0s53JxRYWzFrxvdFojrw5ZKRsFDUXQzHkknkyTe6ZuZkMk37q952Sn/QuB1N16vxsRlGE
IIpydq7szcCVGT9AeBiibCmYCCbPYi92h+ZVVDnAvoTeZpCWT9pTCkcRNS8y7NTIQQ6ExpOT5mam
78gaSfrMFkhhekMg0sI4icrKwCHvgYfJbuyDlw5sN+BRekunpNrZmtbtLXbUi5ZCihZZXsinC/w3
Ii6kRfkQtdlQnJBMHZCUHKwdXhV9D9E5ICsSV8MzoPAWN1BNcmtz6/LdWD66aOG1B5Ct5uDhOTs9
DTOwc/VKhqkNrkgAhg71qCD1AZ2m+xa/enLR94R+TmQPb2CdwhQ2yGosDKrGp7ESb4DYfWCZ95eQ
7f81w4txFtGLx3Q5lBN1zz2yAmMK8vlpizJgJUDyZlrX/z+VhfkRL3fTEklQyBa8kRxESbBy6z3Y
eP67JVu2PjntyEqrxlSYfIOoDLyTj0JtoIb/uNDLi+JiMssARVrGmMP3dM+VQIowLT/ktuYTq3np
mvQnL+33mK30M2kduZk+Z5nuU9GGI602PJB1+8C7APyACXDa4sLSmnJEvNm4Z6XlgQamuCJrQsMl
u/tmuOp4APeLQGlmzkWq9/qaokNS8lzr3bPO4zAu5UMuoPZoWEdrNL/U1PrZZuNRTP3JmdLT/bHX
pgivAN7BDMs0lrCPVi9NVeVgDGcy0PTAgm2++5cRgPdFLwFQEctWAlKLqRAeqK7t8kXvC6zhu7LZ
6Jtfe7rge6AtFk4ISAYWXpQet7qCcwvO0dhP1L5lG6tkrC7TxQCLE0w1r6rddkSuUr5k2pfC7fxm
OFLnSecvbrzrkOnrvWPfgTeHPnfV88Bbv+t/3l/JVTu5nObikMtC00BMh2nqxYs+ZH6WuIFm7bj4
ZnduUCa/DDTYJ7/vj7qxttbiZuYDAdgKr8DZKcS5z+23Jt/C8a9PDIBtuG+Id2+QY7JILEVAT3jO
Bn6Wcnx0oQ8QgB/uTOv4M03zbwi737d1/CMj7saq/jHx5W0zV46cuVBlQ33w+vQljh431BDwjztT
QuzLyTl44eLmBI217gju7zSwXVZ+zNMROtoJYtZuasFKp7dIVMYMDHmV9qNRDDvAlQpTFidHQxFn
705DH+ajA8lij3wbx9pGHdnzdp2HdttE6vqbsingLID97zkQlX5cmnXh9wTg6/t7+Eef43aOkARw
gN20brrHS7cBZilxnDPhuCi733ajlU+qt8nRIZWxF1nBg07YSSAnAd+9rd095KQFYu3Rgz1rReQg
MXYokk5BzD6Gfko+OdoXnad0l4GerwnGuPB8FCriI4N7hIvE1h+GIa4PBrINAYCVWgA8g3xAkG49
eUWK4BQNfK9x3IldBabIJ0lRSM3tUb559cb18OfBWE4fmkSAJc5KOzeQHta2lHd5g2RsiXyE9L7X
o/F5ogAyt+Kdg1bELI0j3W3PSH1EhlYDlGa+eMbEfJJPSIOYnwudn1ozU7605FPi/k5UCqC6uXUS
Vg8b0qnww+Hno+JzbYtD1jZTDQfknE5iZ9IOjKLH+6awepNdjDD/gguXOG2tcqQGohW9S8OCQ7i1
yH2n3GAYWZ0H2Fiw6DM/7xLkAX4KDVhvCA+4lfxACvEwOWRjiPVL4//GWIZEVW+Quuyocxad9pB3
NnKmNigywDzkD1ydQam3GwbtoVRgK03SL/eXcc3fsi8GXwRLVmt5UBLFBAeL+cz87NiRQGatZBv5
ga1xyPV2TRI4PyPHJKUbqMR32hchQ7LVWLwWmc31c8TuiGFuSIicJtFyTZbuuXsTE/AvqG2DKpOW
YbbhDKzbxf8NNE/3wvqADrdVB2T8ebICE/vkblx0W99fOAJJbTcqbfH9z90oZvzLRg5i7ft/evEQ
hBOgKBbnM3YndDdx4Z4N0I76hde+tBr/B68TbUvAxQCBhRrswrQM6I+ZjOOElk2oF+/Y57b8h11A
VIyqDZBeoLdevHhalbDEVqaDTDnxbbSx+poi6b8sFeob6L3E7Q7tqOutBiQGTKkg0z83qjxOZrsH
ber9M7i6GRDCBU8dQMQoWF+PQHiSkoJ7CBOY2JvNt5i5G3NYOxezPznDZubQfuFw6VKHTIhIvDPT
jx75Dj96l/EHq56OnG1cZ2v38sVQf267i5ORjKbGUeVCtZU9G04Jgl+/Nd//w4KhSgeU9xyTLksX
0tOFWwrunR19fEXJ9XVsnegfhgCtHDJxACbfQJO9xh6ZQaG4lOhIzNX+lG4VVld3/WIEcr3rPJuc
vGYIlqoiaFL/H9C/3pzJRPUP5cYbjkoIRvW8iJHHQaJlUL/q9Ejk4f4arVoV9B7Rj4HeoBuMSlwZ
vWEX8ayepGcBzz28G32uh0Yh9KCuO3JwCDf+4d3HnHDJz+XvG3ZKRVtWmjliag7GUkUfBaRM3X8I
FTAC2CnBuanfdI3bdttllAIxoI173XodtxpM/lD2LP04IN+Bt5nFBG/aufUKvIIkgR9XFihiBRA+
tqwTShzcem+Zofyii31l+m0a6GQ3tRt53jXDuxx8/vuLE4rwb6wrs/XOmZjkd0+2+V5mLtkINedI
8t4UF3dzYbkCUEpMkSaW302Ob3Robz6W+YuR2ZAd2bgSVr0oF0IaDm44xEDL6KdHYCXRoYDwPCYS
/j7wvvNlHibUacMajTa+mzcN2Ogh6mcQ6Z7gCdcf/v5AXP6GhVeApHDjpqqDql2rAAsDFYy0PLg7
4G3gJMqpDO+Pt3bXuhRN9fYsVwX11eudVAK8uFqFpIclm12ZST+N47Bm48brsb62KN6iruTN7IGL
B6rVkZlWMcYZWPnC6BijGVk8th7405SZvHbC+SbE8LWNaWA1xcaizuZ4Y0gXgy/uSb3ViSm8FFDF
yYWiVHbysmLDOV1rEAGAwIPVQPbVAsnu9UJyaWklrx37TPVXD7x0U/zQDxGZzhxq7n2xIx1IEokX
GDY7tMZWTWTNN0bATuZOYtyiy+X13LZBYhWjA0W9N6fit+PV+4nGYZHLrZTknOVYrublWIvV5Daa
OIXyANqYUFxF1fLQMusDKacPbZslPhvEqaq6vTPoh6mFZ3vfYNf20kMjKfpO5rkufSkAbOKWQJT8
nAyPzUez3fA9tj6/mJwe5/WUJfi8Jbm/p/jj/s+/PW8EZRHIaKHqBhTWsjaCSgUy+kOPSK36WbZ9
MBRHqv26P8btHDAGQmaIM+FZvUkB1iNFeg64+TP3M3oi1sbzeWtr15+fr+2Ly98eiWDcw+fNRPtS
kvaFSfGkAUgo7S3p6dWZIAWA/SZ/oJjXQ2WQzyOSjdCyAlYsyxOf/7y/VLf+B+YCThREGMDkIEi/
HkBrek5LqwMopzgAvAWRha+Q5fBV9Wi6W1ft6mQuxlqsmxRTmikGBDgp2YzRD6m3uz+b2wfzejYL
Hx0SLe2Q2JhN1kSJE5ZtGzTIWaEubHe/NnP1a/NBkh7dJXBC0JG0uNKn3GkTZ8hmQTPjScbeYeo/
3J/P/zL+X981ILCnM9KXwg+9KQdA0codWmtkICxDu/qeu2Z5LEgFoRm81k0w0I6emOlOu4L09Yfe
UUmYASh+qhq06CmPTWBwk/Sky7x4Lcsq2TMIv3/K0mx4L8p2POAG6z+hk4S+g0fIj8qI82Nl2iCy
n9A+IfUmC+sUrRx+jFzajuuG3HEUft43ZYM9jBPrEA9J/CRbqQ7CydUxL0keuhAaP5tN4u7Kxsn2
pgL3xqTz5IHnHBTTztBBYdFRX+ra/u1g9MfGyPXX1q7BAUK4twOW/csk9fZQ55kKk5pXT1pnTfsh
5tZjJyRVfiwVvDslxnM+2OxMiwY0JUBwBhKC3nuaZN+HcdasgYhBwCqzQ0d4rL14Y9k/cS/lO6Tw
FfA5vNp7vW6FU9qL0LYm8d7MrNyXuS4CMXSxT9Ik2XlxZu5HpEffxV1SBInizlus2WIfZ21xtBQF
ax0wso+VzOwA+F9yko71uUIxB+Ap1/JHMbEIuWUVaAyAKqMB0tStjeJRk/p31htJWDYaKnTd9Mur
Ni7ctRMOrpoZMG4TB9fu9Ql3Wju1rN5gr7Giey/nj2jxROcPOvXH5lAaauP9WLvfAYDACwV0AnJ+
CzegdRqD9gaF3mWS7AtQiMQNe8ydLXjr6jAUfgZQdzPd1uLssVa3IVVjQ/19MDpflMkTNv/cd38P
mMH5cwC4Q2MZUjzL6WQxkBYjxflz0OIT++gD2dietccEyWikRVGywnO4uIA7hcatpG7Yaxa3gIwA
cueyoHKEz/+ePAFs2Ci9OeBbQcs6cK3XluCJeBgHs2WvJDOOXgbQWxI/Vm4VIobztUwPm6KPatv6
xtviOc7/kuQRWYbr4ReeRce6DgpWA66y0f0yUfJGk/bQK7KxoGu3MjAxKGEinwXWn8UsVZYUpiPQ
uChc8cOibeG3Rrzh7K6NMdPGAHyMsOGG7aduCXT6vEY7kxHFaDPz63wj8bcSL8zaj/8Z4s/fXzgZ
RldY8GPQFqzsyvZZ5SnImvIja72PRHaRXTth14wne8D1ptGN0deMEuIcsz+AhNpNDQ55FZemThWf
ByffZ/m3CoWufPyWTRvruDoO0qfQNZjJoJbBV9oOZqcXEzQ5oPzEm4+envud884qP99/R1f3C23c
iLsILgyyML1qBJgSCmYxlLgB+HnmW82yK9/H0z23SOFCQpv8fFtdbBbOdaoQEsXnrnjn+mXx7v7P
X4GJA1+sQ8XCMT3kgZcECak2eS5wmdoZlzmBRSgzgFoYewDDBnvuoK8W6k3h+iA/b47ocjXCsh/c
I8BXaXj/l6xOFOz3iGOxljdp1n6amq4kHFbZhM4zHYL7nycrDhzY+ZCOdAA/ACx98XoIdKmbAwga
zmMLlBJJbbSbUE8FtJxQ4s6N/PPYlyV0yaR7QHKrCmoVZ4cKkmN4Y+PkZwsnYz9whhaLRmaA/Hb5
waymL27N0OEIPOKecg65d6gb7fKq+5169DFV9FfHO+t5akgXqiwtUKIc+41raeXBwsxmQIcB+QBQ
UFybiAUtvzTT0b2uQXkmTs0dg7qDXorj/RVc3SA8JrgBQfCC9rfrYeClkglEgaCDALWtAHxMbgzw
B9Wz8Egxkf+MsERn9azK+1xLID4Z92HJJdpcURwWpvNaTDRw2/KxazS/JmXIJ+NgOd2rou7jCEgE
s8uTTbtAS+qDO/TPhtvseJEeDZB+3F+F1cUGvw1StnCebxK3BpUSrccuzLR6tl1IuTFfjhuOzopf
ZaAZaub8xnpAXuZ6pfOa9mOlG9p5hLiUDtBzHhJdAr1H98W4cQGsHQs0X4F4CMROiGwXToLNLbQq
pzmD/DR2Vf7QXDtM+KFLD6NGArvdyDuuGZGBZlOccKT8bohtsg6qe5R62nkYX7LsKH/e351VE0Jw
DvNEBsM1lo4IEnyiUQR8FD1YrR+1GGptCTVBE1RlQMVPQAwXrUeiCVXUp9hxW7DcODlwrvFnRLEs
nDoz3hWmmb+34zz+MeToFq8gtej3jtbuTamcRwvqpe/v/+o1mwIhwuxVgEv2hvxJwrckfY5Fad2P
zGaBCeaAOt4SJlh5EY2LUZYEUHTUOK9SCpoVcBV0Qfa16x83qThXBwGpBZRs/vSrLm7Z1qXSHsoS
lwTKciFCzCJsU3CexXVhAJJasw13Yu2oIDDHpY6cz+y0Xx+VKWc9oiChnTWAXSqkdHvvd85fWgh8
dn+poTN7mehaQAbSBPoa/sviqJhmUniNwNy0OVDrmG8UXSgmG2+B5jtK37jW107m5XDz31+8/Lkl
SEVzTG3KqM+MgwcmBMd7a0mU1gTN+xsX2+pwBjbOAJritrvd7A0va6rZ8SwPMsEN6nPPPwDO4+si
vG/vK5uGpURb2pytm9N11zOjnUpqcAvBp0n6o8bSryo2D72W7uomPVT5tHGdrtw5l8MtDb/u0wJq
5GjWBpkLOo274vP96Wx9f2GDudMUzmjj+5OAn+QX2YYhGPN6LN5FtPCBS23mIUOBeOkDtrrZGHP3
99hYP4kTAm8wHaiCc7LDNQ2J+LTH09fbO73w3pNMftUL5VMjh7PhvA19/ySr6hjr6Ua2esVi5s5C
MDbC7wCJ0bwuFwYKJRICxjp4VFO8V1rr5/JBU53Pk+Q4sCIAA8TGQqzazcWAi3Uwxkxx9FtBMl1T
z5R7D2WJeXvwrMYx3JaPXgEIY35zIhzNQTo+vLBTdDDFJZ/QEj8qOgK91D2bU7nXm692/h6isYE5
9gczVsdqsg6cYN9ZZe/u29bqGoMXC93RKHbfJFFHrU1cS5vDGFBRWdpLN0DbaG+3Z8/7lJcb79Cq
naFNGnUpwJBvYrO6AlUDWlhwLvUytHK6c40nNvwUgOvGuAegQhfbG2GatbqnuLkR6yKuxkV+bUSG
cvWxg1TiObHfCfSCVLYRpi062i0DMKTIGT67IA+xINugGzvVeb5CR1Y1pkFjiEArm4D/aYFHjDc9
c0cPPdb7gAJCd9Y+iOHY1nVQTOjao8Qf4qPWkyCzHh35mOoj3gqAB9qzyNHCHB9c+pIh5mb9S5p+
o/GR8pNNvmnep5GeJnlKgLK8v7fG2ubCvHDlot6CBVjYc5P0CDbAMXZmw9dG7YrxXEInzUkm35h+
2GPpd8aR2OpVoy9ln6GlNUEeZdwRb0Brmu7begaK6C0OYLK2I/NPAvO7DUdtmeWIrXy0jQLUDDZ7
HtDLNXSfPHj8oG0B3Y25Gycw/hggB34U1VeT4E0aO9+SXzT0rVE67azsO2skkJlVMA2Rat3QKu2g
Gfdj+zvOnjxhhbHcysysIE/xeyl8WFjtTM6yOKptjHaoLKMecAcdZOurXQKTkex32U8hMR60/q20
WgR8n9rqWaA7hps7hfwNSQ6mvi+sDOlL02+Kr9Qu/Th+NGZB9fplcj5U6qCscyOixnvrreM0fFVt
frLLn4UEt0/qHqvktGEW5Pa6n5OPEH6EPCZ4Lhdzcd2pbJMmtlCnNnyVvGjNQ8EfxzoCfBiO7Fsr
f1npCYUOLrdynytPmYUrnaDLDG8DYPTXp7Gpx74GxNhCmf4V+PIquj+12aAXDxn6jOGag/wLqZml
wVsNV0lXSXrObOvZG5IDtZGnA8/k/WFWZ2HOE5gTkpAxuZ6FAxSyV8manl0C8ZL4qTXkfznC4umD
4uukmqZDj5kVMdr4mfnp76cAkjSAiDGPW122xrLLYWjRsEkAm/Od5i+l0GZfFo2EoEEG3S1am5ZL
ZJY68Rpkp8+Q/myPxY9/+PUXX18sT103ntm1+DpguSV5cSH/eX+AlZsTmW0k3JDPmeeyuDm9bjQV
K6UNMlvr2Ro6IPrdj9lQfQDlXTg67DjQptgYc814kfqAbhlktIE3XlpVT3pDZTBelTV4FBunfi8U
Wt9KZW0xytwMNeviAjyHFx8vP3LN1wYMaZlES2WXR7r5UJdvttpPWwxGW0PMl9CF80ZsoSlVyTxK
ylGdQGSFulWX5GdB3C1Ywc2DgtkgfTnnF0CKcgNvnJgoM5ZgKL1noezbg55BhQ0UcKCwA+tEx8rD
feu4CULnAefeT6RoUMNZ+stGLymIWCse8fRTYj8YybcaByjdyletzQsd/7OSAtpy0RN0vYSsYKTo
Oo9HQG3U+zYp9pXboKek/4Gw7Uhb5/f9aa1tGSgh0F8K5+wWQyUns2exZ/OoGe3W1xP+oWHWuSLW
BgJtdRwTcHrY+NzVurC+HN2jhjdNPMpB6lKDxrb6IdtP9+dyc4CxRQC8/meMhflBYyqxsljnESLE
n5bFPk2m/QDkA2rr7Q/CxAuIsLZoN9fHBMEnSIBQXln6CBPqHqMYLI53NPWb5L3dV2FrfkUhxFKP
brNVHV1fxv8Mt2wc0EA8BZYDk0c9OqkLxIa6kgH7F6OYRS6wJTOB+NJ/Vhpn6Dmp8ygnYJ8cnIiO
XjT1W2nPtSMFSI0BQCSKuDdnuHfH2ABvZxXxxkneWWyinzKZQFLxQxrjyr1vHKuDAeEOtBXKvSD8
uT5YIy1ZjvQAqEjqOhQWSlMiPXngDhy1rYbgtaHQTo+CgA2YOqo410PlVmWmXdFUUdfgNurfRgEG
hukHQoX7U1qzPSCT0FKPO31G/l6PU1DRcdPURCRBabnXuM4CbaJ7NzN+2iR7D6/1SW+tdmMh53f2
yt/CKXNRmweZ/sy4/aff8OKST7Ss0Z0Mo7bkydCevI0EwNbn58W9+HzFU8jiSFZFoOXPQgA576/Z
2gG6/PWLNbMz0WgERH6R+1VIxG1qCOyNq25rBvO2XcwgozU6euYZTOC0afbmf7lAC3e6z6y6gLgd
rEs/ai8GOdxfoPl/X26v58x6PrOcyg0YTQe6Q4Eso4qgoHsQxcPQo53ucybeQXiQkgPowTcGXDkt
ePDASgTZM3jvS0HVrh7MssvqMip1CbBuy7Qnh9ej7wmihWzMyIYFrI4HLQ0QM2O0m1tnqCcRy27A
eN4+e4/y5y+IA99fQ3dtDHCVorQ6647cFEAo5OltTSVlVNhFBuzMkGlBjzMVAKTkOtVrnWi7TPSB
lnsf20Lb1dD8yflIQdHa8F6+EoqqYZUamY9ruvsgJjD7dC44O32iWPUeJ9SY/NHNzRPGGXy7Aol1
pQr9qTJpGlbS1ndVmda+jf/lFJdW79tNlz6yJIuDoe75ayNtfKvSsjKotBpsrzqTWeODSwi7LQKb
WWGOvKk9gb4GGRTl5/mQIwxn3jHR9ekJAZ12AvIuDrFN2RnCgqWxN3vQ+BiAoIAIBhAkn8jiK1gM
jbMuja+uiL9UqTY2e/CYAIOYcn3Xaw5YEhy3AZVw4VglaDTc34ap4jdT06GrOzBwCSPw/2BXDX+X
gyIi0o3Ey8PMBhNBPCX1KTPM0Yc2hPFgG3r8zeOEoJEZRAiBxlMS5FZJH4rc6UO7AUWsgXbQl2IY
zbAXvH+pi8LB8vT1homt3ACAJ6L0MqcyUXRb3gDQIcihgJjj3eyefhWNsZF8XjEv6AIDqYv6PRqt
vIUzRVu3LDi1iohZwocQusGf0/5BYQHv2/HKZYlEJe4AFM/hCCwjoqyfujpuoZudj4Pv8Sc0kgPF
sVFtWVks+ACISPBUIuhasrEnhhn3elUXUZGc4vfOFkvR2ucpdmGu3s0KPYvHWIx0agyp5ZHDPvY8
9s3K3DjtqyMgJgDjHmj+b/IbXlXpqZaUZZTKgHZv9lY1deP7ywp2BZ7pIlb4vuXtvB1SkPc3eevz
C2NiHo+pPuLzziPA320W3v/8/KAu3hM0uIFeCN3pSAAta8HNmEP5m1d5NNnQLq+6k2mCKyLCjXfS
tS1AxtpcLgdbHDy3zym66kQejQaI0XyTvL8/mbWDN6PqkCYArRdyHddPu8WLAf30mAyI3wRv/C4T
fmGEYn9/mJVzB94fNAvBB9chj7XYEpW0Jqo/BY7ExECjXp5BW3KMB/L1X4YBRgfN2uAGW24N/EQJ
LYe0iBKzi1Br8PueHCs6bsxmxaNAVmUO1GEEtxBLhvabwtRZDRLA3iceGsP7bGcZz8l0tkF3GKve
j/MN4uEVQ5i3CK4+0razNMz1RmVWCZszRB0lr1pR7moh/v7QU6TZATfDJkEga2EJhZPVriOEjEyI
+Vg+3SqbrBwb8ISh2w28WTg05sIEUuGZnLekiigJi3fvhrd6CLPg/v6vWPPcUQmlWXQT3TKTSqsz
8iyPq8jLx/eq2kFOHZBUzYVWyr+sFuq/Lqwafy4jIqc0LJkNmM1QVEGHf6L7M1nbbjTRELyJIB/A
c3K93WODLSr1DCYGkbIxHMatpVodYFZ9AJgCvf/L7dY13PCAR9cR6kESjIR/3WvwJyML4QokTkEP
9wdRdxEz5IbwnL6osUAOOXZtst8UQVvbbHgM/xlhkRxpHWnULlOISljuM4dAaIrtNPVdbDUery0V
mFm9WVsSyZ4lBDlJp7EeB0tG7JtMjt6W2NPq5+G+oyQzw6n1+eBcrJSjKaaPti2jRryN0EkALeff
2xJIo/8zwOJkZz2vwImDAaziYOiHeIOkfOX3o+yKdBE6feZG3YU/YnWysGwI30VNWv82Gzj3pNyq
f2IJFk8uAgCoLM3VENwfi9Pg5tUEtFJfRWYHaDYAbxsrtGJKV99fmBL0RLqkBd9q1CfNiWv9R+Rw
9nacHpHl23g7VlbraqjFaplDgxxRgqHG2td73/h4f69XHtqrz8/DXxiT6CYiasjaRE59xL0XozrV
//3Vh8SxZUKPCVC4m44YLa2LBL3xIrJsgWo7kD2aN26xwa3uyKzrgA5m6O8us5CF02nCjgV2xJK7
qWm+Npa179piF1fF37+syP/M3afAjiA1uDh/xuAkAPW6VZTxp+nY8Y3QZnVHLj6/OH22LhPSQcgm
yhp+cvRdY+z6mp/ub/uqVV0MsvAO0MGuBuTCq6gs9i40po7/1eeXlPqIBnqZZ04V2SDIhXLDFn5j
bbeRMjHRBecggbFMz5K4rXgiYFKyVOnL0JBfWhqnry1n+skyofN8fzrzki+vkxkFrMOOAVJe3lii
GdUAmmgR9XlpPE+tkwSEKw8Cz50TGHiswGubul9zMyVbcLXbmcKe8SbiukQ6CrHu9fnMh8xC02LG
I6Zrhk+n7p0BgmGT59+s9K+V9sx5LJBvAzVhI4pbGLZbJk6noyc4Qr762RmtD6lVhI5Z/ry/mreO
3fUwCwPngzsWdiNQMLBB+MYIGKOLQDJtx3kJVpaN+/P2OF2PtrR0vdQGamFSMwQmaaGylKBl3P7r
QOJyFNAeX29TlzusyNHuEWmoebC9Xp+Fs3Ht3J8IPKTrIdAS//+GwE1N+kPzE+HK/Y25NfPrSSxe
NWQg6hY8cahQmd3TkBhgypNhXdDINOKzw/r3DdkKwNbNewZ8w7Sh0z5P+uL5sZO8cjNvQDTsYWMO
XOwT8JL/fYCPiaFCQGZBjLmx7noU5HZ6zZWIuT3tM391xaf767Y6CXQKIL82k48sdwYEdJ0nEhRG
VUU40n/qxHR6HLrx4NblxsW9NdZij4aydQsbKdLIMcEmf0Res6c7uYXtXD2iFzNaLJhMXHTgFJiR
E3uZL5MhbGvrSU3uCfQqj2qcttgWVqdF4SSAmB8BzDIQL9y2GvWaoW6uHnIeFdUY1I4W5sNfO4aw
hFl5EyIOK/ryzBStjaRsHrnDyYC7Fty3hNUziq5DIGEQsN5gNyFdP8k8cWdz/qZr78zqh8re7g+x
ulJIraIjBZiiGzRhXFUNiJgxg7YIJnpCbl0Vx2kLtnzrH2CdkLlH6h5QEDht1ydGMDNXbN6PtmC/
wGyzExr98Q8TQYEVoTcYKG5avLQ4RVevk+URH4EgC9jkg5E22YJerdxpqOSAugCpSTTnLbFRaG6O
da2Ls8jo5AmzJeBHbGtf9lDrGNxnp9TexgxUgffnNj8q1w4DeswvRp038eJaEyLPbYcxHkFT4UVA
OQ+XR2DRDl3Y028yaN800E2IpN9IJK+YH/Ca4AZASgOE2MtdKysKYSaX88h1H+uK+2jktfut6HB1
EJsCZuCgpwglm+u5sQGOR+ESHknzME0v0LBK08P95VuxPguRAqI3WB+cvMX1U7VdXlY1IBl5HjSB
GjdO6dbn57+/2B0XbfWcxPj8BBFH9iCdv79koL+F9QeiBBHPMkBvVTLmpVVkUWsG9RiUG47A2s+/
/PzCf+rQTdAMqKpFrNjl2cfhf0i7kiW3dWX5RYzgPGxJTT2acrvbbW8QHgmC8wSS+PqX7MW5EsQQ
Qn6L47PoCJYAFIBCVVamp4JYrBwx6J3Gz1/6LxETSps/8U3QvjA7PSL/EPoVRDdNephT6CM2QrFR
Vk2hroIEJc40RPTnS5FCybMxQYx89BZgaZlsOvOvPiXhBFWx6z61dhAAyIF9gdAWrXZSHEgy1uol
HdLj4FRHK3cPei+ibA660K61rcnSPRu7t+s217YKdjaGhv471ACkiRQ5NL68oE6PJsvjKTAfxq59
HWfV5bnmEKga46iGIdTCpEk0zKr27ZSlR4GUk3i2bt8uaHR3kCRffOFCsp2L1KzLwQQ1ULvzv6X9
9vokXfbKQrH39PvSgVL4Y+NBvGg6as5d5ji72n6ezKhrfXQC3fPgS9K+CzQcWvbmuuGVIAc4LHDd
4VEX4LKWpq0og3pkmTUeC56Hzvgrtx4K7W4sD7WKgXrF9zwTnVtYIXQEXnAfeAUHMjRJRjTIHbXh
YWYA5IvvZhs381e9UmlUrXgdrIEuFyc0oimZFdwqwHXMNYsfi4A+acyNu9J5TXuuWLcVr4NPg+oS
b1Oka+UW7alxhKPxnuOQ5uFM34JBkQhRGZDWJwh6c244OIvbCroIO/tmiTxAaU8HsNg/uQa6Ju8d
e/m+X/xMtM2kb73k93UXW1n4MxPSAcCIXySeGJchfNFH4BLyHkfNs6vnW798qEt9c93eikuf2ZPi
jp70dHTcieOh44WzWYLoeUaqW+yyPkbl+rqxZX6kIMdfEvUo0KDPApH7+fylwTDmlVHzI2tfnL3B
v1z//NrcnX5eeu8Og26TwsPnZ4j8ZXtIHgXDc+dEHd03ql6zlS2DoYCzCXce/icf1EkANhq/qfjR
Gp+Nvtg04i1RSpyt3HXIuAHig1Z5FLbkEo1ZWEDWtuZwJO6GQ1MQd3A4oAVk9sfb4ycE7zpQwbha
0fkv3XWanzFTr5PhSGkZpvYvobjX1lb+5Pvyytelxu0pyYdjH3fGJlM1Mq6txunnpZUfrbrIkh4/
33LuUvYgpvuuUYRoK2uBvCEgfCakAg1M0rnvdt2k9x40Mo+pcY+7Jbeg0PBcqPQ2PvKQ0haBGbRi
go0GKBi5EjRneWEYBWjJfTQ7M6gEkua9JD+J+Tbmr9CKfqMH7oZeTP9ofkTdXWdETnK4vo8uh4p3
HHBlS6cb2hI+NO1Pjrm6Cyhwx7Q/2vgNuX3HKNg1QV14c1SK0raOWAflR9BQyxgN/IYq16DqiO3q
hU2FHNvN/SeopJ1akNwCxdMqaBYLILdC1bzObj7P8P0FBwACXJQJ5RKCVnpNpTOzO6ZvlfZnqn5c
X4dLr8bnMTcfvnAZBJhN3vJaZz2CwYOdRtBQLvit+x6PTjSjo5690FZcwBk462fiDI0WQz6IpxCH
pIog+mLjLwYWQjj0G0DjRT4na5Loem5nJM4fqyTC/XLjFEmfX1z5xFWbpizQE4rPJ/nGGND/o/1O
HEUCTTUEeecPqZP1hJGYDFbotBkUG26NlzEKALqx6ZF0BMxashBYXQKqlyGIq/kH8bcFVXUZXXiS
ZGC5OU+myUWlvDCDHvoLbaXvQEVVhWjYsh9r0IkpZmvNFE5J8DLiLQjogrTnSkubWGNWQQy0igGG
tQbtz+OsSFusLcnSVgaHQvsAGJrOxzMnObWTptbi1BvodjB49ZCXmqp9ZW0oC7+ZjmwTdoh8FvMi
y4YRTHtHf5gAJEsevNHaG12uOEXWzADBgHe/vyB9ZDMptGaKMTVJjGRgHPDxmaFqG5SOwskuTnX4
AAw44BXABX/xtKzN2tMKSyOxNbWIJcfI6dNndLlEgpWKC2RtecCe+tH0gzyaK7kbuiBswrMgOZZl
qb/kemK/OiS4WTwDAzq1IsUsljDmYuSUHjd298vqfl0/WVbH8HH6gvkFPRDS1+2xmV3AP5IjmyFb
EADfvRFJSbbXrawtSoDMH8gl3QX4Kr9YjHTO0J+XHAPzbzf/mOvvtf59Kn/ebAVJU+goYksC/io/
93OQjLHez+kR8CtUG6K+N6HdWm16psrOLCt7Fr4s2cQTS8usnhw0QyqySdcZPXZgjPQAUOXmzEKH
9z9LJ90x03spavP3P4zOBOILeZoFwiGdnmPKXHMm8LbZTKIU6W3Q6unzU+qpem8u+Y+X0Z1Ykvy6
9oXRma2XHPspMzdAG+cRs9x629ma85Jq5hh2c82i1ChFxHTok1ULE0qeo1sbGfhWdaqvOA+GC+Z9
0IUtUkay8zBoflO9S45V4ERN+VkTgG/a36zg7/UJXjmgIH0MkjgoYoEpUb6ejH42jQmE8kfDJSDF
gfTgHpDEJCrrtN9dN7Xsqgv/OTElzXCf+27A6zk5ihnt9vNcRpXIgYrvSQjS4khAdEgIqCzxVgEx
WnVcH4E93luAbstbpGD1bI7Qg40zBzwGIq3/Imu+pDMhR+u8gRrhu09aFShodWLRXopiPWiMUQI6
3y1Tw8pitOvkmFrNvhhr8IY0GwIBqeuTuuon6E/5QJ/gFSltkLqyCrtxaXLMpxkloLkznrMZLK9D
M4NLv0j9/XV7a4u4FDZRUwD2D53T58Oqlm4EV+BQgz4BWubx7Ny5yVw98+FJm7as2ZZGjRphM/HD
dcNr84k+04+umAW5Ls1nyUVp0txIjlZJ9nROs7BxQYRgJ4oJXbezdKpA0QQaU8vfT0454mcjwmac
OKazQ7mmHX72qqGsrRkC8/9MLH8/MYG4DJW2LKHHBhJhTfKr854CB7S2X67P2Moth/n6nxnJNXpk
HbSp1rBUVIM+T579AI9vdN3G6mwtPcDLigA8K0WEua+PFvd9nJp+vxXeUyucbTFQhZXVkZxYkXLC
TZMPw2xgTayqneNMtPld6YPm9/83Fsm1O2KIms8EY0EPQDhDIIZXeCT3qA5cN7Q+HLAw4nRHcVtO
yNicJ0iXLus/BUfwQO8N2imOvLV1AUAJ4sroSwTNhTSWBqVU0YGpPfYRG4ZGVxZbOs6fvMnU/2Ft
UBxGDX0ZCzLMkjN7tU9Tr8QjMKEvgHLGc6LqiFsdDBrAdbRlA24lD4YOOG+0viJx0c7BprPn36M1
Jw8BwA+3JoKW5CXmDagQvNcugAcZaewSAvYk7roc1ENm6+xBPhghFq0jN/dVWl1rA0MkYaFxAlWH
C17Qdsq5NbQ4vNtp1xfQInAPHNWA696mMrJ448lpI2ytt+ZmuSGCMHOfs/Yp44qbfc0EQOZo0AAx
JnrZpZPGmiqIKhgpzkyydX+QbOf8uX0Mpwak0AFqAIFpo4R+HLLSjArSNVt7cqfQGZS9iqqxSPeM
BwY/h1QYi47D0sv3tvNHr+7+YTjYl+i+AqHeRR9ZMZaOWTUISChu6/zB7I7dPyQ2lnjnPxPSHVNz
yylE7WoxCfSIDcgwqVSu1m6xUwvSortJa5jJhEGIbDeNRpSKegsur8iaFMflWshxakhafOGLDxWF
BBWsqMrua/4c5PedFdp+CB52UMZfX5y10xk8GggBgdlHn5Y0c6Xlo9ysYVxFWDWQzZtUOYE1A1Dn
w9t5OdNAn3G+IU2itdAC7GCg+m3Uv1T13zUHxqkfoIKBjNNFRDgODoeqmYNcQK1tiDCf8/61Sm/m
ecBJ6QB0i3Mf1DAXWkMDVrxP0xIxdVmDCA904+4+8UACOs/o8Z5GOu/zlI8tSLT84taG8g/by5mJ
ONS40PxxMj3vDTfXYjvDs8GoQocpXG51DvFyBwMIuIEugs2M4aYDzFqLa88tjlOlk/ucVdah6Eiu
ODvXtpGDZVr6VhFVy0RUUFqoS14LLXYmZzPq77YL3dnsG/av4h5YdTvQI+CiAVAdMtHnbtf1lYBS
PdzOolsPqgwqvLDq+9K+6Tjaj4uk1+IgefS60Gteb9+XqC7/9/ul88aqHcQA3rJtxk3AGZjyvl03
cEkVt/jViQXpoGlJF/TdYiH1I6MIQWDC3rRf1lH7ZXz8x7WNZofoUqmh/B4S60Berv+CVbdDVxUU
Y/FKRTLnfIm01J+tlHAc2sMWjVsT1JZKhbutmEC6E7puOB4W4mPJhCmMyXIt6sfzYG40MUdEWJ8q
lbz1shbSU//MihSwjyUqarOteXFFrbciKHYVdANSNKJGSTGCWE3Fzr1qD3EHUJZg7oF/n09co3uk
b93Kj4lDdsEAYiCehWiAo+jut+7MHrXV6yu14uxLlyPKhboF+Tq568PxNKuktPVjj40/5qDY6HPz
9bqJtZUCRATIPQTWwPDJITzO8d4XlRd75MmkL9b8iTc/rptYmzbcREtQDSjKBd6qI6OYWcmC2NUq
Fpa58azRbgoHu/jqeIQj4cQUkc9HfVH2jFOTy8SeRKOdaTWkSdMgHodxr+XdPnGqLS385xGwS4Mm
O435e8r6t4F3n3Qxbcc6/+zO9JGZ+Z0DgoO5Vr0uL7UawG6GwowBJnCwU8CBpN80UWEFCd4X4H56
qbX0OBbZlvHividiM/H6j5HgxzXluLGo9fv6EixnysV8LHLlrg9moYtOpQmmCDAVQWwNOYiyXdJH
vZnXe9om9XYooExVQwuH5dCPuG74Emi1jBpfhm4srIPU8XzULM9AD0C0IAbrrf0okMQ8TF2hP6Vo
gn7kjcNA7ZnRR/CR1J+LqdW3PbBtd0bR/1H8kFUvRAc5/BDQIdyB5z9kcr20T1vU+dzUcqI26+ww
ETV0fthsHFIv49+LJs9CdyTDp7aj7WMJWe1N2bT2F9KZFZh6wdpB6qnZo/symULaas1T2STZ+/Uf
urpUJ79T2pCDUVvWmJIgBp6DRrSu5xAKy+5rP48kqnuX7sdOdzYBrVRrtXYUoPf5vxmSNo3RgN2q
GVIS92Dq8Ok9pNU3mqrgvRKIoG37f0aWH3GyMyc6EjefYGQRETe31N9VPBLerTCuxevgWAs0ANet
nPvIPGiijDQJ4taydwHE/qZUlRJdn63/TMh4lBFQlxKxrx+PInsrAOmGzPNxHJUh8JodF9A61HjQ
reLIcXw5+hpkUmkQ8+Rz0iHpOdm7ZPhz3enWLhqc/2C/Ax72ki6YmYOdCwPnZQlufSsLEBR8vm5h
bd1PLUjO5YpON9GwhgK1ONT+oXF/Fr8sFdni2t5xoZC0NPl66JeUwg4vKEvQQAV+rFde1FaAbATf
jeG3MIst9kvkpdvrg1pdG6SKHOBcVrTdWGATwkY9iHOI927dnNcIdtrgjqLFQPFe/CgfyEc4EPD/
2ZLOL8hmJHVrjEE82f4fhwaPTec+2cEMDtwa+BrnOHbpD0iyhmOlHxbG/pmbMfraFZHd6joudG4+
dDPQDLL8/WT/ctqBTGie4SmDVbahnVvOL/BGgS69zopfwmAqcUOVweVcPzHIWGtDLUPAcV4FZFAr
+0eqhyr+x48w52J2PR8CHShTwX8kXGGZpH3G0iyIu8Eb79C38SZq04hmMuVPPMurrd5l86ZtXOcV
chLWXV4ItCmKvI7Q05rGKeXlQiHMD1QUw94GZe2us4ZFkiYYowCYz92YUbKpeGM+4nKpQkD26OG6
N67dcAvMz0U2HizUcrTIem3uW+GROLPY3nIPjnNw9GYL4qkw55vrttZW5dTWshNPVsUYwWkKlBdQ
M5VXf/aNnByGOaG/fVr1Uc0boogj1g4ocBkj+Yf3K3DtUhihVdxg0G4nMYjRjO91djsa5AOziJc+
IAfgLz8fjgNt37LqANDxswc3NrL4+mytlX1NgNSWNjDcSRfUUX43GRziIyTW0mR+cas+e5w9n6GP
zrMjq6U/uCDukzY7Xux7pf9z1nQ9CQvd4EevAMPq9Z+zOpk2ADZAooMO35WcvU9IKZolbW/Rje5E
maZwjrVjGME+etJsH0BtOZMu/Ir1TkOReNSq7w0BYXddbvtqCjvIlIdtUf9NiQpYv2oTteWFimSJ
L6QV9LhZ9nUPhxy1R9puBvtr3RSRxvEu/NHoVJHBXzv4vaWxA9E8ZBzk922NKkfiEWw1S8TC/MWQ
KEB3kmIaV5fpxIh04uuVq6Wd45NY77OwokWoytmvGfABTXIhFwYhN18KNUs29taQIhabt4Z151eK
SVJ9fvn7yRkxGEONmAibik7WXz/1PqGitrnuyWvrcDqC5e8nJppxZKRIYGI2PgXOfTLu7UGxd1Wj
kC48L8ioqA1MUves85eWKj6vGoF0vSWDlTLPS3Cw6fp90pHvotSfPd1XJDNVZqTzmpKygz4lzKTl
nlgbMkSTSttk1QROFFRoIAhzkREOutIqE+4F8exvfO3AfdTQ7q4v9+panJiQRgGl3rbvOpigeAVZ
QMkoDsa1Ww2lJVwwIBuDGooUPxaZy6aJcxwiYKBJkP3fteJ7o2LJWrWy6KyClOkjkjp3WosVQenp
DS6DIaKfCjvsXopeFS4uP1UOaICe/M+IdB4OOAs5cIEkbsvymdp12GTWE5+mF8TOfdj4iPEHUfwZ
xLRJhi7Ka+Pz9bVai0ZOfoB8yUxLIrVv8QOKEkmfpHmYSudxLK2XPJk26M79h7o6iCQgRYYSMcjJ
5Qoxy7opW5TE4z4N0QWvicjSFO6x6n5WgGQGxLZ1IDfOFy4L0LBRgbcbRKLeLoe88OyqCNbXrjF0
Cy70pbg5LwjIhJkCTIEXWtymbo6MBLNeUdc1d7rXG/fJkPUHZAvZhjdouL2+XotDXDgMeARAiOAh
spNRt1busYL6OOdKzt5RdTvazNrUE/rFsmobzIUZaZ4Iy44pTqbV3QD2LdDeOjp0Z6VgpOstYXmD
QGU/myEMrUGRukNcvZ9cTY+QLG9318e5ag+td+C+BSAeteTzRTR6xGIsRRoutb4k6V8aPOfJl7Z+
vW5lzfsDaym3I0JAJ7i0/TyEq3k+mn4M1NvWQOgzVp/G6pU1SPgbiuBVYUvORHCk35nGLKSlh585
6DbNsEamCPJVY/Pt+qjWNsDJqGR6PDPRR5ePsMTNjeFHreLQUn1eCniysXW1Hs/6mPk/xub95p5S
JIWCjzYC3FCIEKXbQ8tyZCmJi4xNFiZZyG/mnJK+L6057zVLmBq+b5TvpCzClKmKX2tX7P9GgHTQ
ue8mhp+MY+370Hl/tty9Q7Y6ubu+xKsJ21Mb0h3YTp6Fd+SSQ9GTuyozNmba3+PZ9NpV2mc/GB8M
u/hsZNzdVL35rpcq8oRlluRz6NS+5ARtZ6Hsipsz5n0d5v5rIfZB64WcP9dQAqTjcZx/Xx/yx7V+
YRIZeXThIfmJDNj5tBKcBmlf5n6s6U0KLbYWzXJJJdLP4OG1fwd4dn4yGEdyuE4Jfeq9Wey7ljDU
S7IBQmH0nc9jdkALQPPJRR57y2smPhWUTBua069VUjh7EIW1yNSMk6IDauU0Q40VCo1o+1+aYiWf
LvzBdmdi49k4IuFVPG8r/OOp8HcrGxOF46UnY2lZvsir6TOzDE4NLx4jPXn38+/XF2DFrZGVRy0y
wFCA/ZZiYNG6M6hYUC2swbLtQLJrdvQu7PTicN3OyjBMCCL+t87L309eC21XoQdPMD92hvuxDgei
uFpWD2I0qy/tlgD8yyhn3gQQFPWS5fvNDrXJ/Uigflbt7aLagNbqH6IRMD7+Z01aejyhAfHgmR9n
xT3L7sBj9Q+zBT4MY2nzx7osq3YyW7SyGoPnpR83gXVH2u6VW/6v6yZWvBcl4v+ZWP5+YqIzoQrR
eKkf2wRc6PkvJLYimzz005frdlYcDCSlcGAAScBWIJfeEhAGU6fBUFAsZlHuOtq+ZeW0rQMtV5yf
qz6ARoIAuxGtd3K6nlm4BlA48mOz7p7qAUx3FbvnOf0s5vyOTzezTC13DrRmEbO5aPeUn/CJplk5
BRsvMr13LTsonxHL0XdxNCI9AGIUVPNxxpyvkKO1upP2LeLRYc7+zCjXRpVXBHk46aO2N/rAvBco
gwgAjOGADfpbD2UGnEnYMAMM8V0NFT4r1xURz+p6Ag2MxlIHP82RNnKuVZ3LXVSUhWnvSD/t3HrT
ap+vO83qaQE6VXTV4YiFYOf50DUvYR3r8iD2/CF87uvh9v2FG3wBySBttcIeafe80VsEU/p3BsyP
imlg7SIHsZWP4j6KBkgLS7daXZVmZ4gAV4MxfXIY/W2BWc/N2cZPtS80B7DZK7qt6fHPTWk9VkJF
pbBW8AZ0C3zNKCuBMtGTJtDk2dTUlQt4huuHnvVkQWi861+yYoE9813j9BEtvUj3FC+ZlVPlzK55
vnDCnJJay33Y9eafQTW/14Z/mCB0E/YWU3WnXspU22gWwOUIfmUU6S6OyTqDeJSRe+URjKnJxi9S
uoemJbZJ6kKCciIzuvuzyt82g/4NoqcFDjj3qFOWbxZMe2hAYfmu6Qy6KUr/BY6SbSwIKWy0QvQP
PBlePfAdKDxvJR19/pulc9cwi84xCqc81na9Lwfta9DTB9IYXwMt3bUWj8pFCcSeDn7hPDJSIVVg
Ks7Jy911/hOkO38OSNYh81UedfFN0+4ttAXdun3PDUjXo8PppNNljMObg+bwTPH5yyMIn0fNAMJu
iwPI3T5oxC362jbK44LedMRTXXweYOcfxnBiRDrnWubnfarDCCui2Y3ovLn+fdUgpNM9reqqy5dB
2H7ExAatPaaKwvvyPjyfJ8nVqmH2fZRIockyfmfDnf3RNPRo02pnaqr340qN9NyY5FR+UOC2bC2M
Z/7eaQ/EqVHceCunAVLxr1XwSXeqXWf/5bq3S6t3luyuT+flwXNuXnK5yazsXCcwPzo47w45A63g
RoyKtPqqFcTLuPlRqbrgmQb/CWny0S+PAr2DZmTUe7xCHG97fSyrrgE5Fcgyog0XL4vzQxSQncSc
Bmyfrtiaxi5odtXNEiTLxjkxIU2XEJVvD75bQijuNePfAk8RJaxNFNCHIE02bLA0y/23kCLoGmpA
7xUyP/a0tyIxIexTtMCs+TeYJ1DsAnAC2oHSJRfQPEH0hEHU/icuHggaSFn1hpTSxFWqlct8nMdi
RhAAd4jXL5gWLvof7MG0Shs6G0dvCsKkSsAe9CUZ77v5VwXdT0fxKPv45RfmECs7KKrhlSG/ZhqR
ZiKx4c056TlwUbXJIwZ8xQG/DS/zSRchdYYsEmVJd5Pld0gJgVUGb1w3JJqWHwLNB7kiw5XijwW9
d4E922WOn0d4AuaRRmvQrw16U3/pwCH4Yrgi2TIWeODbQSeqDv0hhzXZ1u76n86cD19AMeV9KV1k
P0sTTJqTkXpR6nRlA+YPv9oMSTD+alPWR1C0IvvZJehG63kVtrUovxTm2KkIFy+vMADf0TcLXB32
IVD851sEeYo5mdtBj8vpjRTfikQF/7zcg+cGpOO/Sg2/FikMQDcbibdNqkUoBd58ByxGcJGhPo0O
LhkXZ/qsEG4f6PFsl+Ag6iOhfbY7hZHLrYiEMvjYkQ210JIgx6KAg7m9qQ3NEasSWe7TXL52wSux
K8WtfLkkAD4s6RBQHUFdQ3596WZPuQYnOFZ+VLjRzBXfv1yR8+8v4zx5sIra6+lU4vumEwp/F0zb
oLwZurZgN1wHBxdeBsiLn5uYHFZmWkDSI+29TdcHIa0U5+LaIEAWABIttAxfip0Wbq1TuynTY+M/
pGwPzbNMRVevMiEd7ZApy9AGX6RHPkRmFWXONrk9PYGb6WQUSx7xZClmr9R7i2IUboeutm1RK1x2
zZVOvi/TyVcpULiVm4OQMv+bFEUYqAj6FHMkg9Umb3bbIMEA5vSrW//lkLfXVbQwKhvSU8hvajT/
57AxNJGOXhnr3lbFkCtY62UhsOVQ7rCRX1t+w+lCsJnWWqPRowdEqm7U0ZQB3vfEyruBvBaWGfXA
xgffB/pncH9rwZ8yPdBhl7Xd7taI5fx3SHszsHhHSoPQozA3g7nz6QZiy7ebQPMp3nkfku5y0K9B
NGmue5Be+gBpu3tOXlq2//+ZkLa/13LuZRlN8a5ArvVu6A+QCbxuYpmI84sdscPJKKQFI9TuWq2F
idR7N4qtVh68JnIdxUDW9s+pFWk5cBsYiVYkmCuy7cZDo//LWiwZtoUy2r64fVMHTQVJZtFjpd81
DMKLe4hWXJ+o1SGcmJDWArKIPe9yE56NinkZ+beT3GAhPESniBt9T7elAKLTjKzpU5ceEzdEsbNT
vVFXF/rk+9LvD6x6qDjF94fgOSlCVj77IB9O/2UhTqxI7lQO4GVpiUOPTr4z2UOGE9+/OaNzPlGS
L41z77Zt4WEh3n0n8v0oYPflqDByWXg6NyK9eEY/L0VfYrZGWu6aXg8zJC9958dgbwfv6OpxXn3+
B/86mTnploSylUGRu6PHad4Rb8tUR/Oq/558X7oiuQXUjzst37ci34rdTFF8Unxfpt/T0jIArAvf
B561+5OrmIBUn5eeVlbPvLZlWBBhhs27+/P/NfmOdDWaWW/5OGvpse/vnWbHVfmn1c230OKh52WB
FEvu1I+d783WTI/oHnXAzZI+p0NYWl//YRQnViQXQgesN5otTsHMj5ziQILN9e8vm/firjj5vuRC
HegEqsTTwcYk7njMirtJVTVXzJMcZw2VSexuxAhG/d4XaL1GYf5PTd5vHgfaeA0H0G53Ca8lX2r6
DF1RE1r7+wodFFENfEmvALKsuCtwQUh1g9AVZ7kvLcXM+9Su6QDUKyHgxvvd6JPipF2ZKiCIwRiE
z6OyJD84wU2rZ3g8LCBoazNnDwF78cZDMdxMWw5c/6mdZaQnEZ1haT4vF7Ryrn0HmTGks45mUG3c
IAUb+3ezUkzcshMkHzszJ10gpp9MZpDAnG69FywmdD8X3zL7kVkqEv5Lb0bLwgfjH/Ia5oXCJ2ma
QswZ0WPHPbhJ5JXP/aDYMJdesJhA2gw5gZWkk5vg1TBapRGDQcJL7G1PVRGiwoIMmBJ+zqDsuVhI
vwVuNKrScmuTBE6SpRkUQHVgqaXV79tUK8vJAMWKuxsy53NdzAcA8PfXd+TlqqOhCXWvhR924XmU
dmTNHF2IrDdQHSoPpOj3Wlv/NkizHWf3U9MNir2zOiqIYKIu6y0wBmlUogZx1QzoV1xo/N5JSeiX
eqjrv64Patnj566MZAoKzGCWxPpfvIWAAEHjIUWs0NLpgTXj585rc2TIxK+ROA+lEC8+vT3NCZuQ
CFvWCg8TWbiCUh60bMz1WC9qChHRAp3C3m+rGQ+tlaWKt8Oa851mi6SQNbOs1kEx3YiD7q4XnxAh
XZ/A1e+7CzMO+iUu0YCOyx0jReIrzuyXNP2VozBx3cCaHwBbaWJvghb/QpgajKCN1YFJOKZp6oY+
oe4evU4NOnMsV+Fyq2NZcsMBUi3BRQQAcHptcA1zZbvdpidz5Kj63VQWpCsH4m1mIhof7qbXL5RV
L46Rq7KcH4DIC5+Gpq+BrncHgElpyS19HDPA8jBjLktCm+EGoPpj03SvGrVCzxB2lLTdn0o0dUhp
CnLp6kBqI+yYFrpNvb2+fpd3IFrpDKB4TMjaAjAqHRtmOnB9mNDa5lhR86YZIAOPG/EPKweAIIIF
0LNf0rbq8+zxgThGzCxaHPzJATt7DbaJ60NZWz2QmQECjhgdLC0Smi8LxoTrnW7EKdiYki+4cv+f
BqS58mvC+dIeC/qAx3R6UFHAqH6/eX5RtLaToPNPGLEg4Ug3KoUz1eclv2sEd3il4/Oad+D1XaUr
QudVTwIBLDhzQY8ERenznz/UU5kVg23EtR31zb4LPgXGo3l7GgT+emJFmiTSFAFEki0cmA0Dv3S6
+XvdiVZq+YB4gCoZgd9CLXBR5dIchpgj1eMUdArGS+lme+rE1Hw20+qxFX3o9GTD8wk0mJ/4ePML
EMaBpAYoGMQOgO+dz2HVi7qljS9i3y83aVJuDtdHtxYkAHqErmd07ZsoQ55/P8mqqs4NIeJsAkYz
BNtIGzlaNrxNCFB23NTLO8eauSIgXfMMHNeQOV4kvC5I2UtmDB26l/R4LIMEMiC5eHI6VL+qHsBB
FPsGRQ1xzR4KuYtMEEgSUP06HyUIfKnVJp2Os8zdF71/6Mq73N0xopjNtR11akfyxXnWC6eam2Vc
5F1k7aGt5rfbFwxynrhGIeAGwkbJIZoMtJ2BMYuYzNXeoezJ0UkR2nx6yk3nAUTut+e4MGUnBpe5
PXmr5NRg1NdhsOzeHX5fuc2mnr9waBReH9ja3EFTwcGowH8NfNG5ncbUSDOibzg2ASoYgkgXKgWK
VQsAUttLZR+QvuXvJyOxxFyj4Dcjz5TWoQNuDuP26hUCGwflN1ydaP6UmxLSOk0TqLli/UE0SKwY
6qQhy35en6iVAOvUiHyrzXnfeozCSDUaU4gYeVtDKDl0TFUn+rohRLw4GtBnKusCMHciWbGUX4P+
0Gm/Sf/Qjl+uj2VlSXAzI9cPgnhoN+pSfJWB2Tb1tMyKC/s9Cf7kt+eIQP2Kx8/y2EIDjLzxK6MX
raaZImbVU9u982afUScq5s/Xh7EyUwiXTEShAD/jupN8lzeNUc2aJuK0C7P+k/teOzd3MWIgIEcE
wQ340hA4nftu1ybOjFyRiC3A39NifOonsm1aFTfK2kAARMclt3Cy4VI4N1Mbre3PPu46oT3poos8
waK2VpRHVxYdiGQAu1CiAGOR/P6tplJYPegAY1I96/Nz/uf2xQAkEo8P+BQa2aWpcrUAnLw+wzav
6Q4A7riog1dBdMVZvzpVH8z5QD07MHY+VfPoaf40jHAtbu5nje+yun9PqUo4fC38ANMbwM6gqcJe
lJ/xXutnrVsmOH+DgITE1CAUnad3QG3ssg6dhj2jhzIx7txagFGn+tWaUL8bWPJyfVZXAoWFcA4h
Arrzlv7N8+FOLp0B0WEizvm0G3P6rDnF28DcrxaBuoM3v183twKuResmBATx9AapkS8zxoP0QSc5
70XsjMzcoUGY/R7agB9ShHsbCl7q7RwAn4Umtvy9HcD8XxEbNIXATv/LGbKIsuLJDOFHZJ7OR560
fqtDEk3ECXRMW+j8gcge/GdZ5DHFJl8B9C488WCT1EEoCRz94nMnN9TsFLTpckfEplsNTzTJvmba
BCEQkQ10n7tV9Yz2Pfdeb+0u6tFotRk07x+evNj4eFID1oUuT/ksA/lG7RWDIeKpo1sLYvK9pZLS
XAnHzkxIF3E5srLsLHT2IyUQuhNIVrRNm2QRS1SAxbWjZnl+oGkVOn2AEZ9PKBXBRAYjF3FgRaCU
ym9nTQbhFxDYHxsDGHDJN7JRIFEl5hl9OzxBV7kiTl6uPykzgA2AqB+SEJAwkvPRAcMbmZvpHBt5
DVTY9zTXt43xUiRJNCWfwV1xfdOtrQuumWWeIKgNVN35bJnCo0FJ2jl+ML2vu0hLvt7+fShnAeq/
1MzA+Hn+/aGxUf/L+jnuD0m/cekzWE1TurtuZGXJl6Zv3DALHdoFEwgecZPX8NmJoT1OvrD29V8+
j725XPWIw+Q5spPB1bLeicviewklM6TsrxtYWXP8/v8ZWP7+f6RdaW/cuLL9RQK0UtRXSd3tpW3L
jjOO5wsRJzNaqF0itfz6d5T33k03W2jBuQMMBkgwqiZZVSxWnTp14gNKq9PavIQAuIJDa4J5lcnQ
o6+mI3dj3ATSjMPrEld3DE1CYBShSznNPJeYcDpMepo7yKnu0vhQbFz3KxclcnSgZQEN/9LmpOxY
P8i27DCDPsLM2RR28lxmf7CAUwnKlnFZS9I5nRuV80+OYk1quRuHsrUG5fYTaWx2WIQbCbYzjJ3e
ht2GbaxLAPrUBYs4II/LIZ0cu8Usp1qaA6Oku0NqtuJHkwXXz3nFvHEQv0UsP+FEhFY2+sIshW0C
vLXQFm9o87/Lr9elrGnTqZTlV5xIcXJqzu2MhaT6DXi3zS00xKIuik8EIQzabkATirjeVr7vkaoE
6jR3Iyf5Tqo7Oh7q9Lv93s6fx6ehmoFqAhIVS7lBTcuCTtEraAnizjl/77R/vPrzSYmz7ysnXjfC
IPC3bsSoDAZ91wFMiW7YetqAs69v2O91KMeOdnwzlRLrGIyDtG9YEtp8zz48sbt+8KvqtXQhWWQZ
jKimktCHqE1I+JBIcz5yLejoE7eD7E+060SI4qsaJszSpoyAsoe+JYV54zLx/fo6lv24VLDf61Ae
c9lk6qk1aCTCM+y9kXwfl3JCn9EWH/qaoeA2BD25A9wuGufPDWWs4pzizNEUXflTE8Ys/PQ6vOUc
lqF1iCjVB0oze6kxThJsW97BKW7FT7QOXpewsgKUw1AnXwpjGCKjRD+m3cl+sIgTCRC5/0g/T/5H
EXOD5Rj/guPhokOi0b2ykw5uwhrA+KwJwBlqydfPrsGDBNx88CUY7KaugQwIhOwxM6NuDCbL9+Tt
9e9fahPSz+DKBOMIugoucBEzceIKhKgoo6AxFtCCXWXyQ5yQTxs5xBB3aUY0EOmqNUoKnH7VGpoZ
TSPwF9qeuM+Fcez5wdQ3LPDSzM8lLUpx4t+Tnui8aiFJG794zV0BoLYBMGX+eYzEuZxlY0/k1CTT
igqEEpFBhsC2nkST+3UfjVYZtu2x/zxKBv0lqJcjzAa92QX/HfVaO865a0bgioIWJL4TP0jX8M35
5bpCXBrNmSA1xVJNNabtLIIYNXej+LsFEO66hEuHD3gMuEwXfhsgclSVHhJSoi22caIao6pmm2M2
VzZ81D3fp5J/mPPw7bq8lRUB94PU7fJKWaAZ5yelNTGTwhjHyB3cnzmBq3GzT5dBFh/zi58QSM6L
h7FhVXaX5fYYZc5LsreTjTNZMVI04S/M/Ujd4gWu6Fpfd7WZxPi8+8bFsU0eQEXxB3t0IkGJWhxX
FGPBrDFinPui/zJtBXdrh7CQC8HP4z/wZ+eHoCfUTS2znKIsnRYWY1/G1uddGSo2v0UoQXARUzKi
GXOK0G8e9HM4ID+YDxtB6kriB6kHcFWgZxvh7sU02riaLFMKaJPsbi0WlJZfNgcSH2ItgDk6006Q
kGwVOVZ2D/U1UOkD9rXQGCwmdeJsYtkWvO17pLrNIaCdQOvw5zcPEpBIR9kbKR7VSJiNkW7CqtDL
FH9QDPAem1Dyw3UlW8kfgQgJyVswCSz5T2qeLyPPLZYLiVpNXT9MzrTnaNHSSwLmh9tYPMTVXS6L
27r6dCALqah3IH2/jPFQ87lI9NJkNJFk78B5lszyx9DYO720/8Y0mI0M2YqhYvtQwQGbCdy1ykFm
pk5h6KJC0tW7KeU/w8J0/9f1TVxThVMRiqVmvEZvjWiQb+21EEPkHrqOb+jCqgjUuJClACMuEm3n
x9RohdFwLUVuM5OxL6v+0dSHDRmLvZ9HsTgUUCtgNhnyxlC6cxlJOVjz2GEZ2uDtwSfxVDQ0IIX8
O29YyIxc+mnXbLjR1XWheIC0CNpVLkyXaxme+SVOx+pj30GG8uf1o1k5fSgTEkcWonM8JRQfB5YD
mZKaTVGVPugN90dMO5Dp568asFHg4whrFx46RcjARsq7GCm9fNbCDAMti62H0so2nUlQjmbqZi2T
BiTgROi72OpiXf535eQB9luoYZHSwRBhRYFrNKaYLbgBIzCy3FVFavsZZuuU/fTYZOYjjRvic8P2
U28r0bO2LnQfIheKTqVlity5yjUjaJcTUQqEUEOA4bIBpmVeV4Dlp18sDQ8KoFl1EPipqSSLkckW
UyIirR98pztO2mEcfMvbELN2B1kYHQcXimADjZvK06zSQVdsaJBj1cOtqPY6mMB17abt7widb4w+
CXlZHmI6o0Fxoyt4dYmI23DRYh8vMsqoV81abHEB8OlXbeZBLu4mAWRb/nlwFDAlJ4KUu2Ky+iVh
notoJlYW8MrP8mardLKmEaA3wj+ISC+hMygPpW5W5wNmEbxpHFC2DVtd2yyEnJjuhZAHIFfFkeam
ABMJR4mvKei+hy81BLm1YhrO+YZrW4mpAQhHEcheWMAuJknFse4MRVHKaOhe5njY8fp7rKF4weJ9
Wr9f1/I1N4dHCPCteP0uOIJzO7LtgthlD+0zE/eGjH0VFFn1E4TVG+HCyhWB0sVvOYoGzJ00BmFn
Ikr/JXH30P6w/u6H6qH5sRHSrWkBEnUYFAHaSwTvikftq6zIrXrsIy7D3rebDWtd2y6084IgBred
hRnt59s18LSQZdeJSEx5NKIfjjXti0u3oO1rqwCqA2qmw/cgb3MuhgCoYA4Fgb3wJPwnNrbaxNfc
NpKamBwGZUaBVT31Ks1B+s5EpJdRlf1ryzcE8IY41ujHyv52twZIrZkOVBl1cqQ3PZTjz5dDNast
8xx+hmHkRZm8t/WPYkbheCtd8OtDqs8+FbTs60lo7WEwKjW7RVDxaHVZaJfjcZ7ZjUXqr40lfD3u
n2xe7cHCXgZ2/jOLSYhD3tDBlTI6GIeX4TwLWShiCOVy6nRMBu91XE6l2Tw4ff8wpCWquGBAdQia
/vuwL4o3XefHTpaeD9joTUqt1+uGvbrn8FUohiyUUaph14PhtZWAwWEaiF/kNxTk8+63itHwupxf
H7rYc0yrh3GjR+LisSFJ7owagwdxBjcc4/K+msbXepDogGwHX59IWGR2mJZvtI8/RtH7lVO4SHWU
QavTHxisGprV+CgoSpoGP9RW/uQWxq7Tt9gE1kwXuB+0C9jL2AE1SBVljJJ7ig3BbN6qOXJ0gVP+
eWCZB/IvYKtRfELgoEJnkMX1HIA2p8jWH0rjYHy/vtkrfgFpI5RtACoDS6QaL1aJGQu7NscorTq/
fnOmz4OM8WCEe8MlCogm2NjODWgeEpM5JX5/xdOgQT4MkMnrS1hxPba11Hy9XykWFVNY6Dyu9WYY
Iy23ApcWSEc/99MPy3lN9A823dPmy3WBq3t2InAxlBOfENeVxynDG7/Rjlpn+rT49icCkNSFh8O5
q94NNU6QkMf6GDn2rvXC8Q8UF69QoJoR6QLB5CoLyBvHHmePyKgemf9Iza8N26iargQckADNBQcW
3tUXjIpmTyu30WVktdk3bfb2/QzebQ/ASF51iS+dreEmK87pVOCv3MLJmdh2yjG+y5CRm+sgn9nL
Jg3q9Ivef/4JfyZHuecwY9jt2hxyOPUe9InetYl4TbzPs1Avj/j/7N+v++BkORjkY5blMMsoBhmx
MB9J+1rK93GLxWlNkx0D5QkEywtCSDFOk4AASXSIQGXqz86Rda/XFXnFQ6KHBiTzqLOglqOC2ap5
yMDKK8bInqTfmYCwAPrRbQSca4sAqTsevaAIR3ijBILEnv7PHMs59Tv+Un1+UAUmsKIhCOloEzkJ
qly+XlK3ej60QyQShJddshHIrv3+088rAWZLLfCPzt0QNWM4uwHfijDXbPH0+4v/PNElPQXObh7w
fYopQ73PyoNh3NU1ZhqG1097Q5CnhrJtRYwMzbqR1YVtDnLmZ28KcgcZ0I1X5rog9N54Cy3wRSRS
0t7RMEloiAhI9j07DWIy+dx90WcQj4oN9VrTYUxwwcsJRFfexdtpqDT8eTri9Of3mn+h+rG2N5zK
2g12IkLdOHQtdKNH5RDNXXoA1dnYozEQfM33eX0kJAVR++76Sa15y1OBihdrS9vo+AyBRH4v8vsh
PVbNe75FPL++cwBcgssHY6BVsJE2uTawsvoQaR4uZbQv2YkG8v5+4/5ftR84y/8Xo9gPatwsBxYY
aleFs4MQKRW317dr9XzQ54F8FHrD0cR9bkEFgPdjG8MBNK0+3AOO0DzAfecBM9vy3h1dA1k2Xd64
3eTdJHxybq6LX9tHBP9ITQKdfUkh6kwc+f0RbckV+2Lod9YYyq2+yi0RSkTQVejABUBXj4zqfeJx
aHhfPLRKXF/H2kH9QjMC0Ii5SGpeioxNSYrORBHBfe9CoW+Esmv1AyB70eq67NIl8yFlw8TqWaDz
GQg9p/G7/q9SHKf8x+RkfkW+27T03fTz4CpM/MCgdhfdLBgboeYNKyuZSG7OetSDYS7AbZQ/jsSW
T3OtbQ3OMperTHkZQRbkOKARACXMcownrhyMMKjSYBB4ROW077qnVH9Gun+P1HLgtGFvzEEOx2sN
nd8iuazpe1e/I9rNPOzKgvm28YGBpn35QxfoHuK3TSN310/YWLMUNMFgP8B2u5Q5zn8grb2pbC20
Ks32gfVuUDHjyRIkwLMZpLFHOz2g1xWRKRgAvzv2LW+eYbyBPSIssJ6lvEVAEtb5Vsp6ZXwfzggM
1XjgAM2Ai/z8Z3VuyTjN0Z2DV7xdHL2U+r1+o2vDc1F9aGX2TMSucSq/cI9j85BWHzPGaZFR+vXc
Yh6SdydE7WttvKPZ0yCyZ9oZQdwNG0Hz+vFi+xYYBFpX1Rd2x0smSwPH22R/eTTxp/lR71/mptkb
eNzWFKk0tmvtW9b9sMtjYd3VJYZnJXiMl6FptLs2J4HjjmCYZD6y9M8ke75+vituYml5WPLy0EG8
e8/3kbV0GFmB3gfZddPLVJnxMS6tZkfKaQvRsHhtRdWR70DbzxKaAkuvHFkWS81pOxxZrXX1kXfF
tB8zOd05k+wCOtfdK+Wifmk1T9vw9quSf1FoInm5DAI5X6RjcsfIUGOJBgqmMKKHxvTYTY9lG+8H
kF3M7WfdIvLkyP4B7AScvntRgCwNntl1VvQY+H5vTvf/Xj+yi6seX8dA40XvURGCaZ2vZpo1e9C5
gXpK5XhBKXjiA58rAmdm6Q34QuMNfsILFVHkqTfJ0Gjd4A19NICOcswTExPQgUhAdm5j2y6CwEXQ
UilCNgrGrV7KC1CT98MoIqORJOhITO8B7rB8qqVfTZlMB+z3Fk5pdTMXHju0tKCCc+HrvVwUFrH7
yBiPnW34WnY/V5h8sgGHurgol6WdiFEiGkQUvTRHiLFKJ9Rt7ifj+3WtWDklFPFgXUtaBsqh6HhH
LEz0MuY2cufkLzE3+UtZz0Zgecz4dl3SypahJcsEMhhPQKTPFTumBQHWMS0hiZHv4Jt60grvlg35
TuZii/NxZVU2gP9A2yFcAQhdWVWZzoYbN06DfrznSjzn+a3uvl5fzoYINc+AflLMwaogwtDuuhjz
2I3HYavfd1WGiYINgeEu+Z9zky1Q30zShtVRl7oDciWF3NVGnj8WbHY3jGjldOASMEsMtUI0Fqt6
YMbN5PVV3aKYu5vprTPfdPJmzD+ub9qKqQIsgO7lBRqOQFbRgYLVSNCRrI08WTiFX/XGeCO0xvQN
pFLuqz7Jb4iY0w1gx2XS/NcdtVDKopKMPKkSjLCpEKkVY3G5vEPbRs3ua/fJNWCvTxgDKfpvPH1i
zW1BN4xrxXzR4IwYDfsJnVezHhhiP0yaWbUR6Tm/zTAXLaAu3QrZL8Nd8FzAhFFPXjoREdWcq0nj
FuM4kLmKYtG/5ob5Jk0jkFYcMtCKA+7Cw0TUodE4U+Al+saT9VJHTYC1wAmMpJGD551iagYDDSVm
fBRRnMmQ6zE4PnT/82xJ6EY+kaJam20VVRPrcxF5pf51QB6MzXR3XTeXH3oWZygiFGNLHAIuv8Eo
IlL8O1UvApVq8L1gTuiDiP+uk8j9NEJHEaikq5LawhCw3CyixAo8w/U1Ywt7eql/2DWYG9QCLbe6
6j9mr2462kNC9W97n29Y1dbHlZ+f9bSkfMLHuXk/GaFkL9fP49Ijnf94xWhBkD9i8gPOQ6N3zetE
borsxq5vrgtZ1V6CBBJF8zaQesoFGxNPi53OKqLMvYvb45TcE2ejuL+yT0teFb0X+oJopss6T59q
pVdiXGhSRDqYG32Zbajt+udRzwXUB1gfFTHdZhWmRGq8iEYjbE3Xn5OttMql04ZfWehH/0/C8gtO
FlCYUgLxVxRRbpL9mMO1FMlNnbkHg7DjNBUb5762IIB+UYwC/BsBseLNklSQCjNoi6ivqD9YPOBG
cP3QL2u5cJJI4y7vUlCXXUSMOqvogAGuWBFn96OXfovn4sgcAX5r/V7rtaAn+cE2xF1iaDtjHoOx
qR5S0m88ohblUjzO2c9QNtZyy86ruF5EsyN5kKbjE1Cju67qDy6Y9AC5/ydt540r6ZKF+dfa0eqJ
mAJUIhdUAiD1pVoni8iRbjR6+U3SpUcMCti34GSd5mKHgSgPYzL5hleHVjcHfMxQQ86eEjDP6i3f
NehX9q8fyIoVGhbarnF7Abh+cYcI4XVkNvU8MqYWwIoIRPxhXm8VIFccPKRgZCB1jIU3XVGs3q20
YXLdHJCk40QxgeEpyV6SkgR1y/1+eGn5X9eXtSoQLxIwNy19yCoUAu032lzIrMBo3SdXdn4y7RvX
89PkobVdv6t1ZBL45x0aiO0tJFptUBNcdMtoWjXLrIc7sJobke8mI0af90Z6YvW4fstQof9xhcdP
T7CuBOk0mkBC+nc6bw1MWpGyUDAC+YkegCVhc+52KCZSmaRwyygu38bmjRdfufn1+gGtuJozEYoB
prPtcmNwykjoN/+Y3uH617cWsPz9id/sYUxMb7GAxDxiBtmN7XzXMrHhy1ZuybMlKLdLJc3MsBoI
6Y23Xi8OFoZmDckUxFscvluCFOtp2rYdcceVkSP8xApjwAj5bWFtqe9yqopPPFuPciHbKbFmXkIM
mUXA+U83L/zaSXyW7JH+3rn5h9sgd1jaAR2aQ0lynxSHcmDBXD15QgtyRL/6US9mn2jHZs7DrHrH
4yYYpOt7Hr+Z+LCjZuOP4CEub81ij6mlr7Mx7Wdvh3Eivmf+A+IQv+RveTdhgEiJlFbYuEYYT3qY
YWYXdX7q8i9exj7PXib9Y0Rio69MIBq+esmDbmzdvis6ClNDZmMpoQPZoGhRKkeT5UVZLxgDYla7
zsk29nxdwsKuaS7N8mqysXKmsiYOryPTGIOBokdwC4i6YglYw28JSqgYo997qty0jirjVbJDOr45
2u66sW0tQvEWosdAedrmdWTQD9M8tmV4/fsr6n+2hEX+iTHLvtVrneP7g/6QD8DM3k7zPt4ao7ho
t6L9Z1KUw9aJI0bbxFG4FrlHYsuP2QGxkE/qvaYNO098XF/VqjywI1K8+zGqXC3MGVzPNd00KyD4
i6COMemvinSyrwcWmtp9/OkOfQeQatxOaO0BpQ3QY+eb6CBjYvcDq6Jxtu7t7j0vPl1CXySg9g/S
ToyfBSTwXMJkWniGxnWNR/0xc/1+C5K2qmYn31dW0E96jy7YCtbofLPzj4pvBL+rarZQVi4cLXhP
K+7cysU8Nq0JBcCAnUq8pOZfeYNiwxa4fkuO4s3tAQFwygzIgYdLXXFoxD2jj/PW1KtVBSMgscBx
I7RTy0Ba1nEQ4JA64sRH9aebb0rDr7M3rQrmrTbeVS9zIksxUaNILS+usHdsovsaczKF5Leyo58P
Vhcyzv8sSbHRcq4LmppYksYOtHb8sQz7bIvSfm0t2K/lCfS/nXDnerxQHeqd7dURLdtQephV1feY
SfZpEgKYC0Ck4J1dyrCgrTsXI7OaUZunTYQj8rl4osmz7d21kxvYW/nSNY1bir0AMKKSc0E/6RJm
cebkTTRRK/ZNi9+WAAFk0rvFZLTPP6yAaAO1Nij1l/qNot3486ROmxLLQlNvHQ7FDlMtLHD3z080
3eC2WfMIaFPEa9IB1+wFz9BEskbaMW8i2n/VEUA41v66j15+rHonnApQ1HpOMlObWdaAyEgLqbw3
sndb3zvNP7V1+O8kKZrdMFbpTMe2OV/4EKJZPa72TNzOW1OWV1eENtilS3lh4lKcaMPkVMRT0kSx
hSJ1P+g3ac5CEpcoFpv33py8Xl/Xquq56INChhuPCTXA0UiS65XEuhLrR6n/MPQKCcoPI/5xXcyF
rwOjHfgFEUChSIlmf3X7ejReOE2dR7NBjy78nI4kOsu/DEwckly7z6wtjmpgj1TlgEw8kJBjRrMp
qu1K2JNTMc011heZGXhOjZYYQdVZ9g2m6RaHRsZkp+VlHCSClbdscvOgmtrqjRZM3g/ZgOmxYvbu
MFsk3dtFPIcS8XdQctByWV6e7c156gGllvhbTwZkLN3Q7vI3Hg/9zkuIBqYrKv0s1axQtzLzi6zd
eNfNXQ++7HbYSXto7nKSzcHYG9IX42Rg3J4k/twn5REFSW1npql47LPCfc8Riuyyynma+t4MEih6
zfcd5v8hg+m3+ZdqPBoDf2kr9/Yt2c0JuaWYRpS/aLdaPjwTzbxNpZnvrMSdd/UsgcA29Np30e0S
CNMpglSvc3+G5YU8we8dR8zOTdGoENC8EngOCNfP6kn3TRMZrqQACBrEeNYhAxt8IOfhq6Vpfag1
FjDnXlfvOzkLrCg2A0y9doIGZZWDmcWvvJzJPtVmChLYjoa1YEOgG/E/bp+PYTOV+U6r+tKvC0sD
Vihhfp+ydq/JNPXNEX/hCC0Lu2QCl4bVWn5dN60/EoDsK937B6OCMTu7mOw96BOZ31E7uR0yBIdt
zOzQ4hbmnzAhfLRgTId6yNu9bk+Jn5ipGWC8SxroUiYHrUkdsNrP+U0twMhsOVhhRvCE4STPwxI/
+RvYTZM7UQAM2gpP7FPL0p7Q7YGnPqMz2gtSjEfWUjIeOq9vd/pI5L3XJTVMi1h+ls32TTa13Q5F
LYC8qzxLo66xfkyjo78DstdjDlM2BMlQ1v6IlM3NdTu0L/zLwtq+MDUvrbVLG/H5rTaD+o1JQ+Lh
3bVHZ2x8M/Gea/neOeQIKLSfVdpzTax7N3us3UM+F4ee9S9Tc9D1OTRRkUQk4RckgwawhwK466wb
ggaP0DIZoEJAyE48HMBxzonu0xGtjz8HQ/cHewxmuJfyrpbxTtAcGf2HmD/GgwMHl/s2e40BtGHN
k5k4vt0dUhNUELbzYozdxhas7sCCgaVoYER6W3lwlVOOzGE2llFX/7T6PkBn0Y7NHzHoDqtP11qX
3T6RpdxPbh83UI0BeRpxNIXuTzCJKdsIui5uWUWI4lsTzWZZXkFI57y5+ZfO3UiLbn1/uUJOnnd6
b6Rwc/g+mAt9kX73tu68LQHLiZ0IIEnRMXPAiSRwSrNfb40TubjjlA1SdN6xuR27EgsYWwQJL5UT
AinefRqAqEhR4sW8HEkrJliWcBnYGWofDB1hp31cN+CL4Pdcilrsq8t5IIWGtfAmQHO3bP5i9kbU
trFdvzpnT47D6p2BuDNENP8a1OfVUROhSffX17ElRLFC6vLKySecec7A5bY30qe8DYj+X+6WEgLM
Rdkl3iDKSAOWJwvsytc2ySy2TkQ598YrBDi60dGXtbq947ZWBohsatyY1NpR0kkfyasRqDm9QL1A
A1alx+VboTNvh5bG7w0vfhgJ/eaN7pZjWCSfRceLrngE/SvgwgZKS9H70pi8HGMzcJCF+zVuI8sd
dqP9jvhCpjbGvyWBNWyAclY3A10S8Kuod1+Er5OYa7OLOVKUbIf5kak8bFH/XhaoENbhSbGMRUTE
egEcABEzyrYj4ZE7Nbe0vzeBOIuPmHcSYCimXpX7rv3mtF+H7FiIezJu4U7WnJVuAeaONgcXuSHF
WaE6Vo6yQ2mXuZGwUl9ifsd109iSoByb4GPCZol6fm6F4CboP135hlqcrkBRWMR5zC6RgI90oBLm
WfON6nB9BWvGfSLBVDJNI636vLdQvIvNu8RD4JUkfqpbYWX14XVJa/p2Kkl5LnWTJUcrxWkk2gza
LbKznQp57q3+wvUFLc3HsCgXxdHzGyrTaeNIglK46PaNfI6dm4z5wJFeX8yqFPDy2kA0rPCU6agc
cS1GEQ499b5ZfW/Hl0r/KbaYzFf1iwAMg4b9ha5Mcb0Y+jugCObhLfZNywI5/on6wgHgtUfJ0qB1
vlc2i7tudmvsVfxlmZZpbtnH2pmfhrDKYej2YLQe6xEueIeB7ibE0u2GAq+KIAvFFogH8HxUTAQk
WCYrE6OMhiQAoFgb/Ur/A83F8Gig/eCZkfdVVlHYNa1dD+FCzB7n4rm23ltzoxa5dtCnIhRHMvb6
pHG5xPppiCFWsbFx0qu7BE1F1RzkDxfpnaKaE2Fj+nJUExTWWO3bXg9nstW6uroMtOXD2SJvDZTz
uUL1jS24q2UloL/Jrh5vLVJuGJ65ZnmowfxHhGISnYhxe4q0jJB7I2HXkumWdrbttybQWsmAh6GF
aetDCXvBtJbhgZOxuHGmoQvNrE18OmXUn43kb5ejsXx2kB5qukQP6jzG4LIU45ynZkx3yEeQnTug
v3OkbArdwRa+R/FWYob7aTKy5e4/WZES+Yx2YqeQDp4BFPCH7kl0G9Cd1cMHkzRq6SiM6Sq2zZU8
HzkaiUHX9r2fuE+qW93MNw5m/ej/I0SNdmWjzx3QbECBGNxA1dLAOGd7a6LHuhBAERbMBwxRscSy
FYgnqqRERlT6TzpoZ6679eX/vwjD6O/vK2aYMdZnNdoWIryO4/Iw0j0LB3FnvF8Xs7UMxWfpFhsq
EWMZovhg2dHx/r3+/Uuk6C+V+s86VBKOkldDM3UaQG2suk8LFnJ73s1W9lI0RuiM+c5l5h0GQ7qB
OY+7hCAPZle76z9iXet+/wbFF7iW6AWrGWKj5okkGfAbXweAZa8LWd1J8KmiFIfCDOjczh0Oi9G+
MJES5XyG7B4SEZbTbohYXceJiMUhnbyx7JybcM1tGelIbo2j8Jl7Bx/3X0pRNBsjZGRfSyzEG5qg
LYtApt4h3pqourVdin6b8eQwM0GXjTOHSx9mtuEEVp3zyV4piu3Nbd8xUEKD0/qNe8DE23de9cqT
DfvZEKMid0pawLO7WAZGizyOlenPcebb5sdofRYcutjR7/WoyFPUM7RmsLGe1mI4jRRQDO3HdQ3e
UC91LnPKAJjvaqylNeqd5AhX2xR8IPSzbSy/VvL7galcMgXEFOaAB6ZRPcxz7OfmK3hiry9l/Vh+
y1i078RSCB96i81NGUmT+Fn/oGluEOfTzh62QFXrevxbkmL2aU/iekqwGja/Z7r21s/I6V5fzJYI
xexj12snTUBENc0DEG71S1+5N9dlrJ/97ye4eb5hQIKn3WTA6LtiN/5M2n0//oFBYgCWDTYRYHYv
eHRZiXkl3IQCc+PAqtw300ev3MVoYr++krWjB+qGgrQE5CsX2P0asx09UlKsBFUTARK9nki/mo51
uoHTXzuWU0GKB2tsrRdOTeDB9GPrdkE5fZolDZZyKkHxYeOERMSAIb2R59yNE56Of2CJJ99XX9ys
1cGFYeL7vftDN9+s5r6VG3q1bIIaxpyKUK5eE3BzNOC5MI9qLwtktRrv2MHfC+0dr8ygET+vn/7q
oQCrieLk0j6hYsNn1C6ki9pcJOWbI4hvl58lSFjOxFxGk4LtDYxNyu3oyV7DpKGiikoDQ4Wcg0y+
J5KHwvsoq62QYnXzUNMFVhwddQZRPOUwGJRnDh6UpnufdaGT+tr3+GB9N80/UeUTQcuunrhLK81q
DFOCINr6iI/GeXf9VFYXgjEfywMcNORqIRfVGZDOV6SIwNccMisOAPsqy48JdJDacPN5ptbljNC8
gyYlYD0A+ThfDmrW3KhKb+kD8ev4q5tvKNlabH76fcUh84JYKSuXeBKVKy1AiAS0N2+ear6xb2te
+VSQomy2GDDRy8FCqnTyq/hF10q/SjYy91tClsM7OXwzpZ4GIkWAqqf2q5TdYz45gbE5AnFxVhee
APQBaLJHlvdiPiUzK91orAK5+ynbc5RZq59oPwJ+u/ITrwg6p9xhQPyfXDonQpWTwtzktjXlkln2
omQqwikOa/DEO6BRua7hq5uIqc8gVQP7xwVrXut5kslFw3vj0elQFDykYsNIVy820CljFoGHFlk1
h4ym1aqvdbTvlCgMMO/YNr2fFk+Uvl5fymLsFwd1IkfRBw+zpvOpQrtIrQVvfIvJZv3rmNmA9jqY
poq+1eOJgT5O4OuNcRzt6VWj00aovHoWaEj+fxHKoQ+pOxtN0uP9/81MvjjALZKNo9iSoNilLqfG
mWtI4PFz4URSHOmnWwIWH4Z4DEAysIJfzJYHU35qVxq6SqT3oWd/DfKQ9m9/ctC/RSxHdWL4+VBU
TDPQaDgYd5hdX8uNZM+axaM/1AZ9PkAAKCedf19L9JzQGHHr1Ou3pBtAuuCFnvHX5PxbDV+T5tER
f/LqOxWp3JhIIWt9BuqYKI2bo+x5SDD9Z6TGXTtuDZxZ0wFEs4AKwR6BkFWCsxgjRKXrzgjO0mVM
y3ers3zUPD9/RGivAWIYYGs4TkUItbqJdBW2kLLqWa/JbUw/P6scmgbSSYQzaEhD3kJRZhILwXPW
5BEH0eNhE223ZvDLEGlvGRIJ1P2yjyda1heYU9ejWh853qsjnswNY1/7/JJxQUPwMshPDS1kQdFM
V8JOutwvRp9v1Q22vq84E22s8yyP4Q2dfA+SG8CFPnfCIL4FgSMKrZ4LVm70lZ5vD6JIo0vI0D8k
GsDi9KOSye66BPXeUCUoNmFl40ANsOw+8OFGrx+J97U98q1h67/4SU5vDUjBYwuhHQ4BrBhqvn3U
vMmzhrR/aAbjyazj/cTiV8MqDzn/XsRfaJJFubdkro07TfvLsd4B90p8gWmZ11d7kXBcfgg6O1Be
MFBGQgPc+YbmaVcZo0vFA2u850L3vvclEz5Pme0Lnh0wLOd2tG30vsYHt9E/rAS0Hc5MxEYGQnV+
v34GStkWXhwgOFY5NGjnNYDw4GcYsdyjg/4gOzsJ+2n4OtbJ/1B2Xsty41i6fpWOuscMHWgmpueC
Jt32Vtq6YWwnGJIgCdCAePrzZ3WfMyVponXmpiJUuTOZSQILy34/WpcalP1TyHrmoUt/NxXwZzLo
x4cBYF+UgTnqQyD+F20hBrUHCvadvnLoVd5DhKU7JUZdaQf4cSLqPYnJ88D69GrYzKmW9JsOl8+I
6Q/fzk8LQ0eTyOoHLxUddGU777r2J73TqM9W9bbeg28RlGASK3TquVILcuTUAaRhd33iTmHmrnGc
FYmpyxb6eHlt1X6OAf6vLSDPW3Yxur7PxZB8piHaxxZflrPIZJEysXMD3Qs0Wi4NSk9mZDtPescs
wFHhzQ9dkPCCYGCJ+fPvIMs/b/MzT+DsWZ1147JfqR3ZXLswda2+Ms8dO4XsHx0O//5u/4N99rf/
uPfmv/4T/37vh00Lxqef/vlfV+Jd96b/Pv3n+W3/789+fNN/fftUWqif/+SHd+CD/3nh8nV6/eEf
lZrEtN3Nn3q7/zRzO/356fiK57/8/33xb59/fsrjNnz+/Y/3flbT+dOY6NUf/3zp+PH3PzLcwn//
68f/87Xr1w5v23/q7lVtP7/h89VMf//Dp//mASuL2SvMplKkamCy1s/zK/TfYA2hZw2dF4xansO3
P/6mej1xvIQ3ATKDqtG51B1gdvqPv5l+Pr8UJf+GDX/GnmFUxcf76R//94v98Gj++1H9TcHD7IWa
zN//OJ93/715wAWBCcC+wUWA1IXo03mp/OXAckndDcA6iqKGCYPmk4nVyvIpqj30t0aW6iv4O/bd
t8oc/3KL/vlN/nrlH8PkP6+MuwISOtwlzENEP50FyWoaSRi6So3pABVLuOe9jfFUJxULh20uszXO
puOcTs2n6eau/81R9Gdh7MdfjrAZrQTnfYA69s8C8lNkBgN5rb4Ab7j3cgdhpbBAM1K/70FRfJo2
v/2Mgk0FJWmAtBHTgCaQyXjR/l/fhx9dq/N9AFUEoqDoBcJgCBbJj09g8SAaNm4om6LxlV54YcO/
RuG8nmZuye9UVX88Hf+8FqDtcOIw2hCFKBr+eK1hHcCCJQZCB10dLY8osaYlbWpJrqYwwD1femp/
Ez38usDw8zAmgk590KPAJPvxksaudpo92aAq3K4iH4ylzbGdFqAcJ0HsXlu0Vl8nzvzvGtv+cV+h
YoT7C3c1w9zYTxdWcbIFg98UBGK+8XVsZS3BPCStzgkzvysm/7qaEeijjQwUhXNTxC9PcRPdbBvd
Fk3b0gvTmQ8ZoRC3c1bl4eI3O7I5DXGJVanf7KP/4QbDgmDnApePH0p/Wj/DPIXp1oTnzrmYXizS
NhVbfK9smfzotJ8dm/O6+tdr9vzQfto7OMXRHH3ujjnrEP14b60D+a8NRwz9gW/2Rv0eK1XCUv3m
Mr9uDXAvYDvRgYM3g4/+42UgAoymvcG2xUphHnLScAPs7Ow+nOLd7+qNP/lS5wWD24fLUIQeSN/9
bBAS4jdqxDRjschIPidLF7PirLMEzK2YTWWHOGrKqeW8yeUcki1fp2lKiy2xpBp7Rb28g97Q71rR
fr0HaOODlTy7mzhAfkblNanH+qne+mLmY7hdeDXa7dWUNeuVEOju+dfP9X+6GNI5GWwRyglAyf14
w93mRdyyFjZxWOnFNHpiT1mI1jQTrb/T9/h1DZ0PN9DqkEjChqE44f568sSwQBJ7pC9WMWf7UK5Y
Q90wsOE3PvKvOzOBBwbP1IfEFE6bn37TVPsWZyPrC72q5UpupN27daVl68a5zzECxt49YrvHribL
/y5CPy+pBF2YkB9APAueG/3JBk3KsMkO+I0c4uxv4yzchrAzFqyIAxk0V/OAROFvDrb/4b6iZwpB
AawChmR/3jSjn7JY1XFXcPQY3BLXts+wvL+bZP3F6kCYDiN/OElg9tCidX79L34DMjZOOvziXEFv
8zaNZI0QJI1OjZjrwkbp8OBj8/4meftTYyvuJ2zrWcsL5S4050Ha6cerQnBzIWhnnDF1k/HsAsn1
9NB2FsOHhrv0QFq3MbjTaQtQaT9jQW1tzD6E6tTBeIvLjtJLmvDQzBKI03+9dX6KCfHd8KCh3hAD
t48JwV/8mbBvsmlbyFaguanfA1Mil72E7inP/WBJ80Ql8mKyioMdyrJik04dDYaNsY1d8ymSbFwK
aunYV4hlxO/29S+bAPR89BujmHO2cWA6/XjjFitcKsMOrbK+TL/oaem+OUSncRVj1uPOSUW8K9ES
LMzzoBgUhJy2QbU5EIEUHMQvFOHdIZiTJSkztgSnJKnXtYr0nLDStNpu5YDBVp03SITaSst5wRxE
tkYyx2OMbbkNqvnoNRYTlNubxe02m07rblVdMBQDic5UWYRn0Olj1rtaY5t+Lp2vLCbgYil3EFxs
190QYPIsDzYw2qoA0/QntmWz2LHz3tKeRC/CwC2+RDZP91b74hYNP2oXdAJBr7fa9j3x263w1rVr
i9R2nBUR7gma68liISvhCNAUNgQ8k0WYxFyGBR7R5Lq0eZGxtNdoz7VT9a9Xzc/PBVYdfjxkMyCA
l0FQ6eeDtEUnc7f0qiDX7bLrVBG2VVT28fwbo3A+LfCI/3JmIyrH56OPHvxpZFjTn5tOpZ31lGme
5gGm9PgrCUimc0gj96aA1PPS506fFRWULyrnyWEq5RTe1kIjlPVq4GfMpMPL2DJ6HSs2qBLwKw7Q
uNu1Db8MbUDQCRKfuxxXGRU40+p713RuLENsPF7xDhPpTnWQQl+7IE/q2mlQ5MU3FyyE5J2rh8Ks
Iq56DJ5Vwg7e62q2Q29H+RXYIKYxE9isDyJagM6Aw5Pm6K71TMGHAIoAm+9kGY/j3dkkit2I9u1D
XSeYs3dBulwK0cgz9jbWezkBDIbBfg7bz+Y6PMEeJCVXkUaZIUkUyMeigQx5vabJ3TpoetW0vAga
Aq7BDIaRLuuMjMOeNEO853yzO1TkdJ/7s+++hEwch2gI3Sseul9EBmW7cuS2NXsCyc0I0PJ1xbhe
2y2PsCdZXrvZFGZoEoihbvLOX4aQ5xAPdFvljzGJD5lLyQk4kr6U0D67q71tuB+BnXkIAt59RmY2
XZ7x0SS539IzTHiQdl/P7GYGvC3c6zbVQ+4Zk33Xg697bDVCvwIObLei95GLwWCJTYoJ6dw51wkg
qJ6oxzufLu0Rc9jiUo01PZEp3MU6S3c6tOEFbr53rbZIF0NE5F6kswkL4lNM8jE1RtMBIg6fvN6+
Eck3hJLzmn3VWFH3nFAMdcwzJAt7sfZ5u/rhy+SN/mHNUpertn6mag1uteebfHHBhy+ZqqRI0zVP
HXL3mD4FrjrTbeblLEqCqw1TdhddR+n9kPmrzt3M4gmMtBCkU1B/v9st6TFJSeCa7pd09pvrth7e
Ex4/CInB/lkH67ZfbOfCPHItuFSQEXoeVtBZ9jULgt0gB+8ukBHLwfG1JWFDmDPh3vW6wB+jkhVm
EZjGasL5PmmHqWqbbNzXWedQI+e230e9hNwkFuJUwmoZWjQz7qAkJK4MBkJPqLtPXQWodF0D4KWT
R5/JRwjdTOyEoKU9NtoLedkpYfZBNlBZuWlrvxiLDtu8b5Ck7RRjOEYIIPIWg6i3nSPevrWrV85+
5K7YHNsTwmzMzGrxsoQcFVWpH+qwnfKpXfNxDnfcc89a0meJyDHHXaW5Juq4Qem9WnGO55Brgv4z
h8pDTLpm146zTyu3ZPQjkJkbiw4YzrY0obI3Q28WEKM5AwSmCSGnQFdXiRYjlK6xGl1pLLpbrE9u
As2RQZgGkO9ZWEDF5UlR6h+TjD0M4zTezdsoPvgCEWXVt5dyMo+ZoKyMuwDLlL4O1r02iW5lblSz
fIO385FFONwsWd60HaOvcnMJ1nMUHa0LmmJZunubsRuy9erCQy/LF1m7G2pRkW+YePHdh4bOYMqy
D74CYoPE4Wnz2BWMFMuTeamSyexHlNlKsOxVZU30whgmmlsa3PjEiGKiw04q9xQmaCTqPHvBYnul
GIjkftw/MeKHe9CHvs8bLYc0eMno8OZx8ZTRleZx3McY5YUIpmH2FfjbWebNsL3Dv7u3oXuESra3
Iwb5j8CHeCBFy1rRq27MpWGXA9ZYiyngRfv3Y81STGov42XfhTm62qY8WGwM+QfJSh77N2204Qm5
xRZcsku4n21etz3SPEMclGu/ketuilZkqdc2xyg5JnGNh1acmHuYbVsx0tr1Uc4VKUYW9tfKzzDh
OtZrPoVDglgoPBDVkFyF8pGt8R6ujoODQMfKYp/M4iynM7CHIMQeSlV/02xekU1rB09YfKacRxjE
djQt9RhEBlqd9KOB44EZsY7Yj6ml01c6YTa2xj67jHo3AAXf7PxB4KsjHX8gw3LTGJ8UCwnsQ0T0
VPidevK25cIlGkhzaAbtYZ/nAkP2uR3cEd7EFcT/mjwbka5zAD20axZVIGpeLL75qpr6BIWeM25I
qZxEczVFSBYhmZMVlFogrLRAr/2SooUgaZ8SZBS7Ao3geDBd8jhiaKhUZn6Sk78jlN218L9yZCkg
XUPXu0am79AaWQrYWHZJRjpVA+HvJmCiXAJYRKWSLU806wpFDC2zoGFXchjeA65PI2/SUzaFfW5b
9T0lqCzg2uI7wkMO6bjaq9Kt5x9T7dSFbmm3Q3ta+xDRqX1y9YiHgnlmeDeYBvIGjFBPsw8hT9bs
XOPt4TVj8jvYcqyJz6DLHFYdkhqz2cSV6FR61MN2z/3o4K/LA7BSlxPY6cpY+dXa8U4wQQvCk60I
hvTd31pW9bwNj27RAfJZm6xiUTe5P+qqbi26byZxDb58fK/H5d6jPc+z1e7jeMMYor0KxxHFiiF6
6hsEFylGwdOR3cqGn0ZCL51d7gI+wtDNy3UQNddNMjxiKAweJ7IWh2Zdvvdu6nMksC85cui5Vhjq
C2aar4z3eUS877HJhg0PJQgvRKh6uKrrBWSl4rzvgqAI2vUyNWw/dqgQwMtIgMu3d6HC6gdGvx7z
9vzAu+klYYspExvtCQzOmBPFm2uPrUCGeHEeZEo9ZVP3jsiG55E2K8nRGDiXGok/rEWHAQeWQJTW
bKdJZ64K5+wFBpxCdcp9qzHYb3Kf4RAPYwk/hbBLXwTeVWQxPhm0tOhTN9+tHRYlUhdQR2naLeei
htItWjRy7aDezHvIrKta7pZMVKPX7HmKscYIjABkxu+bIMNJTkGk10P3upIMykFOfXiCTDmyAdku
ncFjiBTUASKuc7OENwp+dLGu9WOsxsu4lUjKBDFEDzKoga7+xcIye9PUzXygLPJLGZqxJBv5sgyx
AMAddJh5qK/7HhoEPhIMbdccvfaxTtgBwhvltgxVNPoXArT3hMvKSzVOY6XmYq2Jl4/N2JdTHQL7
PX6Ihb/HiTiy873lsXuknlYovEfJcaW6KUwHmPDYIQ2ngWUAuWFI89HF+4GLPVlBqKA6uE19rDLv
YaRRvbOj2QOH+lwjalsB20O7wi08jZ2XuQVVrAGciugjAAbaiP7CeWSvvQAog7nJckPJjjXbbknS
W2SVn7yu/pAq2tGJVsgcVdEsqr5PHtCLf+MMBUyia14S7coxXJ/6VMB044RFOa+KlijaTYFudmEK
KU8ELjs7L30VdCE4AmEbIwcmaniceBwQ0Ch7Jc01iAhw2GMDyADsOwYdDpnFKhAq3HO6bDlb9cM4
mkoTMuxS5NNyupwdHtI/e1Ma54n1LgHzug9YAmULpJtiSy78fpJV6zUQ/N3CFksq4sAxsAsSCbXv
KRB7/kRQoidx9k0g21PVDQicOApoabPtdtuAtU/VJUaBlutF9e/JRiFfv0p52aPXr4A3DZbIeJtg
YPRmdjE/0EBg16Q4ukHg0wERh3CryZNAVPLI0uwtngeki5Lj4o33aUweaQ3YqkGCEEop30WSLghD
Q4RuSfLNy6TOoZPd5Wsy+vkcuiuRBqoA4kvAxV5ekF5/nac0yWudDMD0pY/x6gc594MdJo/d3jor
T2kXPjYsfeAcPdU2Gu9Qv7lLmO2vwZzUoAa6b9FKTnoaAB2JZ162YXJvW2jwoiJYVx0D56kRoJDU
tkWGNDnCSdtvkhpIJmuKogdtSyTNbwQ42IXp43GHcstdP8q3RqOhcyP8ph9a+FuTbW2emvF75Ld3
nYGUtUUeKffi4dl4QVeM2/DRh+udP2TRcUi38In4U5cH60SLtmZbMfvGnpbV3UwJBYkkQKGWMgnc
47hB9DLl46vsQGBohyuBA+yEhvu6DBH1lDivBJDcMBxXWHfuworlZVKY7FTdBjsHd8TBhF4m6Ayp
y86P1aHm/TuZGnuaJqCnEi5uxqm+UUac1gV4kaGT2X4Arb1stoRU0JVoCl8Pa+6nPCj6xpe5Fzhd
yTCuIT2OqaZMds+jM4cktTBnsCy5NybV1hF12VLAs5D3KN2snvqOfDo6prceM4AppuN2gnpgsOsE
HrPtQeNt45Vdhcu485r6yNdgj8IQeVkULhy3ZJ91CXZQutZ71ZJbmapdarZntkzPfSZMsW7smCR6
D2uGEfUMRVsbXgLUApEAjMAEw3gZurrKKLA3zaYoDi84OU3H7+cseeyljaCWAUS+R79uKgNvMjzM
necfdYrbRNLUooS8VpKZp8iRJ1+M3sWY9ndryu5Hv7/v5k3kjRMv3jLuQ4V952h0ubS9BbQnOGma
nRymitJxuLKeRliCCAZH9Y5PkHYhfbKLZr1fra2Qxzi2bvJxsBhMn9I+8Is4VdtloOlSjWBqYXTp
zo9A/lkS2yBjUh+zoduF3frctV1astavrI+g1jYpImX/+zTY894d/Jx7CQb42mTI8hb6OX2u68BD
zNovYYoYNWj6cpTrGu/IqjUQnXTNnhAwTg+ZV/O2GD2wqEv0oXBYFSlrQHcAq3XXtIUDfR8LjWN6
m7LWHGgD0PBoSHOHVvvxu+kXGD+iDVzGMRThddDqHtksMUXkVFvkfICjosEHMjn0GZ1m9kA8vl5P
YcymPVoo7PNQy+FmEKlXg7gjSLsTdA5u64HUOKz9pY6PfQggAQB+TVpiS6Vj6Zl1robZf0Qfy+xf
znRKHuNh4rfg0bJyZtuNC+rHLN3u0EAB1qe1UTmmr7B3QyG3t1C7mzUBpkeMgTzFbAMz3udStjvP
86YXixuEFYZOq6zuY0S8fLmjQTfvEuSziEGwIPlVTdijhYKIU/je1rb3NYLn1kFcl2V3SASrYtPr
XHQZvbG8Repj6+VVYAmaT1lt6jdwGRqAjIeql0kDwR+vqJ1My22M3kadJlUX1OuxRZEYtr1fI7zJ
0cIjWLsF1Thl9MpOGHBjlYptf9MrfbHMy5cGfSnoaPDmR50ELyodnpNEIAnXKqTCB568SUsJYo7a
h5KjdBciAwxEJvwLb+iI7COgUYcOtiRvDX1ut7R96Ab2NeiwYbE2epo3+E0R6cMywRR9Dq9vdHnd
qylF4sBH4MlGQGb5oteyY+qQmOVIwvFezOHN5HpRclBRL1BeB4FR9nsmNvvAB9Itl7Od1SviMvY2
Kp3etkMz7qxI23s2BMjsCgs4zUQoagnrPRKUaLFNTxziCbcAHmAIWrNt388x7Jn0EUlJLi89xegD
Nvir0RDHhTd/ozJQ1/MU7O5KKkueEAgj41qjsPOwTdodcSzqXONgfRw6xHitc/I2SebtlLjsi/MU
OQG5APiZ/BLhOVz0keornmTumcQdFgKcNlMZk3pPbY+IfkbLT7WiQfQpc0ggxKKjDz5j+Amxz12O
SubRTiPEYWm8gpyd8XdMrcfvdKHL89zSMG+n6Hn0vfSCi669kYzAD6dWXrVpvcCVQBU9F9LL5Wht
nm3BRaqXubADQEnpirlz7qOIb+y7TMwVHgsqaKt+RWW7LTUd7taxX18HjuwTdsyus9mIXFsEjH4g
VaXHoTsuEBk6pn3bHcRSD4d+oMtTaLdaFjqLvwb+FFQjnOgCrpQPzljno5UgmKsm64D7zbJKIDUE
KPgWHEIFebMFcyZLMaPu7W3uIV4EL3pMNJ+cZ5YdNmCTowV9yRMKR0an5uu6rd9lqHbADtZVC1+x
aOcgqAQPw7LtNyP32zLG/QPTXkfKLoj11TQ4ZKzCcPGeIlrjXAgGMeQsky9IkmxIqEB6rUCB3r8I
hPX2GToWC0K2ueDTfLuF8KRbGrdHyBECDQm10jYftV12izeYwzZQSFl3GO+HeW/JsQdA8Fp38XAS
LCIr+uW3HjJuGDrYUsYeEq+hV0rOl6QLujIOafvSToK/KCOpzX2zbii5Jd5rwBu9y5A4/sQUiI8i
QQjNspkJ/ZqBgRJdSlNHFeroLc+lNv77cM40I14aZdmDGBbn2DssKmzAJRbkBqwixk6bDe6i3YDK
2kFNb0ECKU0mzEIZG5HkrveEwiT4HGFBHjbQoeOCIGuN/b3SuWCTzF4dWo9jBCeOZ/C4UzbUJ58L
3R+XGgQ4ZKmR2z35YC9Fn9O0Lti906xrEJ2d0t9AENPr1zDTOAv8ZgrZWxYoYS89N8XiuHazYZWH
ssKz6aY/qxJQEatmg+2VyyAdINC1wHsrNnj9mNifPX8/jnVIjzgr4h4hUMzEg9dF8RvrWHw7IuBn
h+TPcoIeGyOPcE+3CA6FMofZE0N61y5w8k4g4SXhrp4M+hP7qZu+9HGLRQWNB/wPC1KHnPLNosqP
RAimXU88sJsu+DaHIS9MYCN7WvXWQkR+jCymC2apd+HshQe+LHFWaMprxFfIOyKfrTsAprsR6u5d
56X95xQQE91sC0YSK0m7CPM8DfVYObKV2J22/TwekJbvlsLy2CMVipddluPkwtRtsgxZc8IkyJRW
ElnVUpOgRLi99x252yKLjGw6vnVJsg+DdZ+tw71dm/VrL5F+zvx3gpFXQPFudDPsFg2RrXwaYG4y
fzwsSDHfOaRby9Rw/wJP+4XDq+XL/JlOnquaZHUvphUl4IlDvpm0hxOE3B0iLuQbqg0gwnKya1xu
EgmXcxDPd0DsJgg1v2m+alZ4MUHZiBl/hyi+7vIFjHDozHyILD0sZP3msym+7uPFy5vM7tjCxhu8
JXpAyrx5DLOZPnv+IA8ztW/pFOHo5i45jPC2K4RQfM7bMUhOPb5rLjHuj0eMNGVldKiQr2uWLIMY
hDf18d3atmlSymyBNbA63vYmWlJg4YbNYovEYxdezomn3li0AjneSIEx3tGsXYhcw7ncuvPXQK4H
aQQC+og2Oi0VBxgw75MQ4QnixnlGdqfN9n2fbtGlGOXWV+MA3Y+C60GoKlzHOLlQgqB/uAedvNth
waRmFy6L9S6SzhB6U89LEh+CXpCkighaDGrlaHPlL8yLL9bBC/sjHq9wB38JAleizxHfO0lGtI2h
ZwRVWHRzsHXXj1PQ3MFjtuxxarc2vITOD0xBvBD8d4MVSnPP67OpDAfjMTgw9aWOAC3ZWQUY4I7T
aPBgXVKW5gA09OFl57stfGjCVfsX2URNe/BE69ZD2oE+PkJi8WwmllTO3bcljkdxG5lQdlfNiLJO
6a2zGWQeDsy4PIs7j1xl8RCIAz65RgJD8/bCn1KKbKYeb1ikEWEFSQOdwL7DkRg15gZr2E07vYQT
qUI0KqzPc6ayKtQW1IKMcHPoCMLAtkV647bxBn1AH9l6rvk8j5MBJ6weTFbqFdVLBr/z2jEljqjF
fc8S9wVHKoIsOOAXow63Gxjv6UJE8YVa0vbQ8Szeo13h3PkBVr0K6bTvgt5V3PG+MERHhT9m8I1U
tB65ITzX5+L7ZlHXKmg8hx9zKskONfP6a60C45/TavxrZwRfd2ZFUxKifK3lASlo+JaLnrZLpQcO
p05gLUDhZrxoz2CBnLdxdt3ZzR4wSWUQdGWSIgxRdVX3zSaBf9zguXdGmcdzWWU3Y+jjq9VNhmUe
pup9JM1WzZpesrpp3izztzviZ8HdYgDTBKqm0UVCHDs6z3uYA4WeH+qJHdozYiRy2gTMn9bUQIVk
ZkfYHJwETMR4sgjI9sHcfrYM+Msmq8eHQAeIapCQi/BLzpPEttffMjy0B47yybdGqLX02syUk4pU
0Sa09XOvh/xFtYkB3uyG9JbTXnRwJhQn5df2NkGkeptg3RWYxvwCSeJAFKjUBm8tsggonCVTUKLC
sT01KLQ+8ybs7xo/+RquSOxAGCqtOrvUd3U9D7Zq0u2207UHy9C3BSjaw1Wq9VmreUpvmmxea6Ty
8Jy8DRpcXJlmOepsavdp3GRvK1ph98Oy9kCaKnMd1t6cJ8hQIvqmQR7zs7Ub+bPv1YBUDvObbkA2
RavfEd3Q9nKzYwzR3HC6zqYkPKG9aECFSQ+viUDfeOmPwVY1Wp1zpDJczghfFlYtHWtRUjQUv82E
s7kgmRr9yjQdVlizxtvrmDRyzWVNAoT9IHZmKNx95dE2fV3bFMdE6N0RfNJV6Lv4Zg5RGYKDodzJ
Q+U4KzeUzK5XuCI7Q9TyEdHR3CnHzS3R80li+ImglLImByQUkLWiOkSiyJc04kXTu/CFjw5KrFs6
VmG/qWsTMe+gE/QB5CmaK13hz7LZd9JrqxiNOgyGx/FvvI7THeGAFucT6toowQ4D7GoKCGU3WOSJ
eTCh5yy4cBw5Q1DkAqRJMMxfrAP1kN1fQQtadJqWAcjlD6GnEA6go3KPgmSGoh6vA3B7A8TsCWm9
gq3K7VzkjVeMLPot2WR4LZvlc/ZUBonh0R0R07Ai6etJlGFHvKPqenscYziitMnohS+Qy6qdR/fR
CE3MfHJ1dGeDZH0ZzBBkZb2M2xWAVvResRWehx7ayjmVXiOBc2YU1ocFsnyI38TOeHOTD569R08I
gTaWmu40qmJwX0W/w/pHe0Tmyd3YivCL8ek5cqtpeGQUKxEojj65rwU6ANJetsdMLxnknOb6MMsE
GToB3mnq9Sds2WOjuHtBNx2y2gy5R0/G+g4oTlNyuP2IaI1sHuZw9b+uNGDXtBELzuaAI48TBzeB
zZ6b+Jxf9btO7mfqi9Lr0VuAdjxeZHDwEduZ4NAIF+5r3sy3bphbuBltjfXPs89wrc1H16jPVqr1
/zB3HjuSI2mefyIOqMWVwmV4eGiRFyIltTAqI+3Z5rYvtj/PmQWqcrBd27cFGoVGZWW4B4WZfX8Z
DWKevy6l6d2LzhZj2M8oUL0Rjw510glk9xrpUOL0gpg5B5uyPm3euPNrkocht3e20A5r2i5Hx80U
aKlzMk0SQyxqKaKg2z5HsywThCSvTVN9dyZkJp3WhMbW26HT6nd0pgqb4wJ6wdTUOBMJtyoRBjXT
Tmtu5xtNIzuXJo0IXGW9q5jGx1Ct+RNQeHte9fpp4eS8+E3hxt3IOKHN0JEWsttTt+o8rM7GyJw1
GhVk4yCKXbAs2Rmdx8SNYE0MZMAG3IBh1Yt6Vrrs4opFNFl4iKNajkip9CDJZvvF08tvDXqxHR6q
LIYQTDh7Ga+TUR2A2stTE2xf+tEYE59r81Pr2I8KSxKW6Frbq/J7SUB/IZEMNqPamrBY/fxEj1Hw
njZpA2DpbYQmF0bJWrk0YxnTtt3Hs2QnC4XTaudaY6zuFqm9rGM/ncxZbueM7Tkc8rk6BKBpgPDr
eB2FD6DkEYkJTZyf/cproxyh5r2PYyOhovtus319D6bIEMLYFbW+hfIvWPSoFE3/UugaciUW1aSt
G2fXsQvubGWWyaY1XtyDvVwyKk92nd4ACRbGGBmjF5yndmAXdDLnSU+97U5ts3h1UobYBqTyA6vJ
cdu0U7fNuhkvZdfdgWJH+jR8KWaHvLfZCc5UHxWnWyT3QQza+EqEvnEehO7fdZkQPwCP9XOhiexs
GO0SplYxo1cu9SsKLy1NWM9gHaDJIH2yNnIIvz70GyLCwL+dGTt1y8qxqmSr22BnmpqDC6VypofZ
bbV7v4C2yBj8X3qt9x9SFKdJbYCFmZlaVbRsdfekm/1XnHjt3VizHe7GbekOXt+5SWFvRHut2/Qt
mGD5a0TVIcMdy3NjEiLJ6HXZgLmfMpnDDKsmE7eqtzI4aQtQ4+3ICAPU3QKMjSomAmndg5kYJ0/W
Wpin/AbtgACrlCCbu6oex5O7rkEfDtvmn7pqIkaSM9mXjZVmPfBWB89DV9VZVPbNGufeOG4wmVp3
2FaDNaCop2RDrnZovG1K0CbwthXOMLynt1w8sA8/oBhBXypqtWZDP6+DZp8yMBUzsmbhvdqZqf/K
/S04TANnsmXLbf21d9zxUdq29toWs3kZWm84qUm9l8JvLisj1qNVOsOJzJfuSWs27E591lhH1xPz
AIxuqoYeoSyIrXZhstfX7QK0XycOg6EeLsD43bF2W1Z5d8kM8OtsWOxYmzJSX91Jn6PO6dvvm9Xm
cxKYKsVUOlW/qEUI4FQ09gLfh2mYJp3HZgyWkke+IPY77LuifDH7zbFDVHGmHxedcDgDG+N5Gsdq
z4LGma12FBow5kaJ5NczduOkKI2FaH9Gw7CCZ8/dg5YzLbw0ktXP3VDGRalm+VcBoEcMkMLc92aj
qeDwVLrZyW/bNGIid62D2QI06H1TTOFKfXQd2+tCS3q+9MYWGfac/dSncoEX9ZBp9Xl1Mq3W+GaN
5L9PgWJ9cKwVFsNSd30AB5jVS3vppJa+m0p9y9eW1noH7rtyWMdkUdxVlbfeW6te7bxekz3U4G1K
trsfti+PRMumoQjKS+fNnwUPOWjiSsJ50eVEpxSOn4jVrhhs+p7wd1RX7dVBMZUliNBY9ThtH4xU
E2FhFiBLs1WKKDPTbm9kjShCd2s6fidX85Ag+Xa4uN53YLxiN4h2PzqOTPK5HS91uQzRUFc69BUW
BSTZbkitLs//4AS7fBuao8nQEFmr/z3wMkQOiCn3pIhN76VmZMegI0MyricxHICjBC8QQgiGXQ1z
7po9cL3REaHHO1O/t6I9ld2yUxhxyCIg0V1T3CQtn/pYwWJo54BsgpelY/aM3Qb/JH/Y4qYz1IMf
9Bao/Ebe14l1FY7Wgz3mBAXoBT9qQwaFDQ+fn6zFVB7HrOWMzp/pycgiDYHcCB3EDIkKA0l2ICDU
GmJHl0uSISzZAf8RO9xK+0lCM+6wUMAPeTYirNX5shB5QvIqp6CoImiW5Ixx+lBtIQ+G1dccHPxW
hu2o9R/W7ECo9p3tfQyOhlbQG7bmMqVOeZb6yvfg0JfCeTEvZ7O+xNoyPuYWkOZYb2Cgc9upYwEA
+4+iy/8huUSl45KZ59FUcfM08+d/EUl3GLrsZej+W06v/GGjIatxiYYHmEfUY3NEYM26TZ2Tlx43
6U9fIes9iOBpHDDIBEzBB5mmJECLtUXgymq4PgQwkpzGCGivQjVZsxn39ZRrP5tpg5yp5q6R/6Uf
/rccfS9dw//+9Or9zdz3/2b62//sbra58c8f9f+h7c+8uYb+776/l//1n0NVbD//avz7/Vf+y/ln
2/8BEk9VJAYZ2G/SkP+P8890/gPTH/Y3zEK3mh4XPfZ/O/9s8z8M3BcY/EgRQBv9F+efhWHQcDyq
Jx0Dx+tNwvtvOP/+8IIRtECzpHX7dHwvfOQf0mOmo9HtqVGNqr78nHMJkxicG9FjLJdf/3JVEOpt
mGT/avXDdfX3N+H3h/n8MPweHhfiz06Fah7NqSUgOJo4FqvnpuyN/jSiNcYVPXWorc1+NY1L7gTl
r0ENrb9vcotVwhhn/6CPDS9K3uBpo5aDcMNHzRezc6yyrBwfTOH47YGtbqLjj/I/7SjGxl3Ppkgn
wZlVeherqAWKs3wy75yxmLL7Ni+LjTUVseA5d7ZMMJmZdR5jsM+22JwUBL2h6WjJjXIAghQmlaLr
UN/+kmOuBWUMjlXtp3maHvD7s10uVtVap7lvRBXVrWiagy1tBICM5dctm/lJCOLwlyBI6D+DyncF
Ak5FiwfaXUGK6pJzKUqktA9ll/lsg5WkMcIdKGGGoWfglshOsl3QKZ2yZIzCCyJmPdcuELr6EWPY
TVI0SVk0lEjY1a3bsDOau6UvnNaGV9Y9P8SwkU5HFEllGjUbR9GQQ9lcRf5oBMM+hxgD6ZYa7MSY
cRNDXy8DUH6iX98kseXtUXWLzf5T2qG9ZNo35AOJYVCGsThuTJYyef5KQ31iLlpCNQqq0VEBXdra
GFqgXoyxMBo9aplo8b19AXdqay3jhzFON7lsFrqTcx/03lNGAVNspNMbWT1ViBSzi0k4DLXc/Mhn
KNatfNLaqULMYl55xs0LA7AP69k+4kfYLakN4q2PAS1U+lFsvnMMGgeZf9Y4oHFBFlV8B3pnxKng
+BpsegEtZKK20dGmWdO+AzOHjCii0tOuyyoPy6IkbS/2gcPAEFeVfDSt/FyYhAbn4Go+UtpITI1E
p+f5seBmN0X6I5WcvQfSfgxDnCRcRrimYISqMSFgnSe7NfndzOxrDnm/edmlZ3KJq9FdYqHSZm+0
I1On8+AvtFCuYEilod0vBpZCf3iimPW+UoN26MfphKmcYpUZWIN5ll7J4aKlMl5N5zJq6KyZfvae
3A5qa68GKoqG0/wdcPeDY+Y/Ad+iLB+Gl2FeniESEqfd7hH7ML/N6as1LWfdTg+aXapkRq7J9UuP
q6vSeNOmD79Gd2V6RaxM4m11F4DDHwDFJllE5kTvYLa2x8xbfZRmaogMHyGyDWR0k5qJuG7zd3vI
tBAW87qgWYy8iZksoBMiYGhrteCHoQXI9IP13gPLRsg0/hxXlBbZNi8MjmWC3yUearVLlbEiwx4v
vdG8uBVCQkcEZ2mqu1YVDx35m8gIPIp49HuG+CxsNkfyQZWNgLpso7Tv1l1qdbT+mMab2Qd1DLAI
nanGvV/DKbjTB1/0zvT5VYJJ/x5oFBnrefegivzXUI9PaYOC3QiW/SDAbOv5w7XWw2QVgkw24NjC
Gb/lA5JhHAfzDs7LjjbiaOJtsC5aYJ69jV/arGFbUjF+A8zHcZeqY2kX493UCxVD8z1YHHD2Qd8/
BE063Q8lUsdFqMPtABHSW/QTO/mu6fzuvFXZU28gRc5XVyamQ16BLboBvfuAGr5Vd3ZmDdENQI4s
q/qVFdWEri94U9UG9Ydq1Jv7z5SMpyRt4YnrnuYgjrqZyaE20JydgxgWBlgLl6aAZfKDuC5yxDCe
eV0UCtdhKs5kO/f7QnMRjYDWbB48Rz0HV5uJL984vKTVWS+bFsZlSnRg0bGa7VAJ3lDTax6x6kK/
Fo5EG14jprGct8w3iGzxlhwPwzKHHXmqO0+4X/AqnE2nYpr1TC+Z+takBsp7AeT0jqWQB4HdeBRy
jSiaOZT5kPhSUL7Jp1lQMDe2uUCyaqinim067GwmOUwPeyxigLGVdzDW8ug23g855B2Y34aTQ7dQ
mGXQyzkqCCvNtZjF4rtCYdi3vhnawcroVc1TkqE9wmgJ6TgKJ7LtpTy2i3Za/Y1vSqbCGEGI6295
k+aH2Zt3aYb20UJQjp3usfaye7cZvhO+tEu7BcKmyJ0kAONsYL5IT0kp1N6KF1I/YnOUXkiuSg4B
OIysu9k9+EiybYOXgI6sCZtEe8+z3iG5hD+5rLUKIkOO9DJZzRgHMzmeVl0KCBLBfV3Q+bvjyQs0
zFwpNXiQVmfI0pPorRHi3ftlyYrVwKgq9sUMeLnwYU9ipdM3gUBBlK1+dnzkt4WdVoe5W3OGwOIx
q4dP8uQvXWO8TBY+oKbz9gM6WRkp5b2DhFo/RxTf9y0RMqGS9cWruwsDL3YHC+EJKiAUB+Jb0Ocv
puzsn1tT67HjiqvnzttjJbZ6T9nBjs3vm/K6z6nvRBg0YjuWmn5ITUq0HEQEjGBmWLa9nwyyO7Yu
M2Xqpd+2NTtI4fxautyKzKX3D6Wd9w+AGPJsuL2VVLiG2SLb5iVL2TFn6IVormuLC8VNavX1FZMf
MyGpNsEokXq7/ZPpbFZsF8ZFdfWvplUo/+ae4qrNui8qXqgGE0/kFK2IQMnIOGsdttlhvlJqnlHg
ulFFmzXte8tZjdl49HnxK84LwfyWBmkbuZWHMDNnUGqbFInI0J/nLBiOeKaKKGiKc8mzEbaZrodM
6Z/t1M7HHgGav/UB/Lf6kvXNo8bylNqGFcohGC5mg2vJKir7jjACFZnrzEgH/hk3dnlQTOd+Vzw6
3XDxvfbZ8QsrMbbMve19MnFy035SwUYvWKPXUab0+tl31aezzma4LfYtDLXhXurFQcs0ERtLMz8K
mLmzbWoXgOwg9l39M+ONCAtDn+/coGRgxeaaBLLRfkir/j6DQN8ba/HkFFPFjePIE/ia8UZl4K6V
TrG3+06LOuV+4jfr6TBzvN2Um3i0Gm670Dbrag3TflQktLSqgsXV0yMKgcRv8qNtzlcjCL7SxnXh
Cbfv3KVZYjetd3OdoUlzgvu52XhPNkoPqonNoUGg2KyeF05VFme2OhtVgM0GFqODb8CLdybVcAit
oPrqVtZVDcG1nIqXHmzH0OvLkOtlmPX1d6xDoZZSopt1rh4XSj+ownlwTesRpGW/mfbHCvWRepwu
OMjl0eQLHweA/nXyyeTqYKn5bdEVifXbIs1X3ZvQv3ryTAbAC1TnU2Pqw8meUb9gj9XieciKa9M0
PIpA+CgIxWdf0uJAp5t5j5dVrMdygLy9+TLree/DcuaPBVWybCu+5q3ArrL9WUhI0mOei4X+N2QJ
T5luVuulYeMhMqMi8od+Fsc590Wju3vNSJFXdCUB8web7JP2azWo6l2Wc7eIcMP2u0R2FliXcbYR
9jOiGxF6E36I7bXteNWJgw7+YUj/w8jMZIKF2dT5NNRApDr9YQ/PWpPLV9NE0DUeZ95yMbu446G7
a5c8RUaDNmyISicd/8HLfBv++r/4MflgArwCMGgeQNp6/sxM6jHhzvQ0A6L8jk8we1TViM4n0Ue1
7xPtpYkAPKzcXMOkYK/hvkNVmghKN2hLCyPzM6EQC318tfVR3bZDaRswpl4zZbGqJr+O/U0DV/2d
/5DrbNWNVYHUaVtL058+OPrLjEayjyCk/s3UD345JlvXuvntrUD3/0zXFq2XezXZtNHUDEhsnKB+
W/T6gAyJXRi21vtwBdEGyb+eM3/3bv39mlIK42LDJhCL4qNb1M5fAZdKAw7JdLwMbrncFCNtb71a
wrBH1C0rTt/BXOiW65yCN6lpVqaMdfMBAFlfSO4IRKD9w9P1h7/399MFNuUx/ZC5QgLB378QaK+D
IWnQo5mn+Uw0sH9eq1G7oAwsHrS+1y6i89Il0uQ/Jtv/j/n+N+gAkkDqCmF3zh8OfQP4cQ6sfoLc
Rs64ZD7mBzxZ6GEsmib7aPCU+0+pAH8+02S7OYi9KZ4miASv2h+fKc11wBluo32t1anxDoSRJXP3
8a/v8u9v/te77JAdR+6ZTzAo2jiwu79fVEdaamy8romN52BXx+p4bdx4P4bfviyndtd92KHxyKYB
QaabUeQfWPR3//or8Gl/IhpkFuk0+CCK81iDifr9+5eoIHGwrHRpNOXiHFTdS44ojbGdycSCxH1e
QWPjWsNAl1fXvnGOPdHcEd3PiPjqXoUc8277Mo5MMbHMdV4wnlYv/+Vq8zHN5rqKmqm8+Zes6tEc
VB4bI35Ha8jfp54qFF/Y/d5269gL8kiN7m4ENHC27rmrnZNXuA89sijXGDBtdvfTYB6mGqGmqw3H
TuAc68spShHwh9Pis19btHSVHBHv0BeYCUM89pdGUt6Vfgz6TdHePBP29V1ZzdlHshQzvNwjpX8f
nPXk1FxlZ1ve01l+muOKPL1/Ty3zhGzyDOZa4EspE69npFwNcVwasHMce5gETQhc7lGq76rC3Xf2
etQNcQ0W2zuPvv+d4uKdmnCfoYbqQzXeKKC6fDby5r63XXhquR+RWzWWH7srs3egf5EoP/LJ/VqI
9E5W2WGT1lPRBdG8FLDo7vjZGBwOreGdq/LS3cwIpg7TGRgUtRanBm80JzSm5uw+b7AimfzHWjaF
Qz+/Lx7DSmm0CNfEDq3l3sm172jTzqZRNGySy8/O7l5Yp4OwmtReFvKUQsYD7Tux1qWvrZ9hfMQj
jKohqgrvKbfMD6fKIzk3byroTnNj16GL2zPs13Hn+QKlNHH+aXXsBrjEPvhsV+eYKZaRUtybW/ku
s+J2Nj5Ui9yhLfzaSJSrs9U9WYV8rqnfQlGW6KPxRXO9Axl9nF+5sUutruNYv2CKOzW2qONpGSNl
L5Ltwe+6XaZaZpmy/XSJZ4qy8mZL4piGpT9/5kD5Kif8XCBytOfqPEWuoxuPswaiIKfrZLUv2bzJ
nRCg7lTT1t/bzvJ2g27cpSitldme3WZOOl22fJzexKlW3NnKO603h1XacI99zFZIekeOmv5eG242
tQq5S63uNqewotkaEZKgXkE6zcl3Ku8tfzwzCF81tHIx/MtN1GGfSrc/M5qeAsV7Nm9eueuDDsp9
Ud5+Hmor0TLUX3lTbdeq6+8WBCJIcxQARbngfJPloV6YMG8Ge81S29EetFcbdOxoi1l7BJz5VUKl
R8tEC0I9fensyYsUIU+R3jQonnnbEgr3PhGsvBB1Q2j2RgzGyLXQPbVnPZiibUPInrNoIPS401o3
mtLqynWN24764Nw1gsjF5UjgRbeEokMgWwyc+3STmmGxDYldFxdcRoe6U+bbtqqSnzi/YGks+WOs
OM5CVXPPZoi0o71Dd5ZGMBJsdv1UQx1JHL7GNJ/HVfxKTefUzpkAdOnyRBiqgkKxL2SsPMlxftdG
+STzIcJVoyIvtcrI+x3+xNvOIG5/2AMiLE3kB9xeKJ9zJ8I6eulLUgws/4VYEly1hhd7HfnhKd/e
XRwUlsu9s2afY2WGaBn2g7kejMbZ9ykn6ZGkgBSsUXXbfTEb1zRwdrjB7oau+NqhCqgHup/Jn13A
JzSx7nrfoJGguuKQ+da0RoKoh85c+2F1sTX66jxuGVXuNcaKoNsL3/ic1VcjN97pYixPQTnZw95u
ai1/H3Ee7CeJ+MIj7IN5qIvHdtaSTg49QSW440gtE8lMxKXRuD9dTSLPtoNe39GZ7CGEL9QxdQiu
Sty51756rQk0N2QycoeyfUbA5jzNshyAhLnoAWtjZvZnQ1vaRzEV/b2uFet+C5CnirF6s5kNefi3
6i3wqA4mOm2NWtMsX4ygErBA/o9JM44EuqXAKPQLSe2XNrsOWOCyUuBqFZM8KqIFEjlMD3D4fmSs
lv5rVYAkp3yaAThTFHPh6uuXrmJS8PExwoBmoZORWOPkSl36Qn91zMV40nVE4OCa3utcaHNSjrR8
1zVxDW1p1EFk8ksi/e84zuKC/5ZVtjiVNGIDRepQgnWG4QRPsxln/nSVqBP2oh6PblCgcNTtSKNC
OcTLqiKVMl1t0r0UyyISxAF3vvQfJmnasM1pFhPAQ+pHyv6ezeWpzQyb3tCO5ivJ0RYZ+9s0Wh94
EWiGHyr88t5oQvcL7WT54p40usdtme7srUVr4CFH/25u0w+rmeTeSGk/X4QGCNwIIvFCA7HzZ6AT
9bB62MG+1bnt47CdwDwR8qhw68SnLvv+RFWowvnkM54/IVItgDqauriCVdk/DViHHXIZkSelsBET
EbDogChWSNbOmz2VVoxOZu5iH3nKm1mk14GhQTuytEJHWyikGwJ2fOjNpU1XnC2pvX4pcvv7nOlO
cwg8adxP9Kvu0Nm0sac16S7TACzichnzcVfoK6E6VdXnF/AT/DT8M1SF9bj1BJF0KaKxcJDkNiS8
yxhUFwV2Wvtmd93UOH9kohb3zWxkKb4lbYxRxhPgs3b+t3FuvKRa6v5p7Zv0mBXUaaUcZix9vffz
hZjUxbEWKpUQcTwtnC9eJojZEz5cXKPBVDSP1bzxIJdGvIJbxX6fVnc8jFPYD2SqjPnDtqze/uZP
XQC0V9/SCAEx09jU2yIpV1L7l63f+7lWRUiV5XvuDE9GcIvagvsOi0W6j0IQ9DMuXvChTTfOGvW6
/asliOVFNYO9JZulYLDLKx4nql5RO/dCJ7sI+04n/DfRYWfTeByxlqDLEoRqH7AQeBr4Zlc/cxQh
whjdITZCp35C6J+/6tu8bS9BZ2dL6C/Z0fH09SILYb+3pLdFDKIpcUR2lqAbhqEpgwplwyAj30Re
imPI2VcqkAc7mKvp4NibtWd8EJTylgsLumFThIXcAyEf4S5JOoGRrtly1/qr/IAXc+NVzc+kiKrz
zT0UImzEbJ9Wgf/Cun8dPOQUvqP3eHg54EVDJST2ZNcv934H3mfp58rpv3JpPtc8uC/ppoX7Og6q
35dqRd4wejEpv8gC5yrTwdMH71DAbv4kvqO9SzO1Kz3iBDjz6OtxwIixz3gub7vnomicN5f6vJos
oqjiUXvDiJ3hiFAujCm3q1y62JaLOvq+85hWNyufwmIqPKd/6Lxt76cFglBnSKRqjIO3BElX1P0R
SuRWnF5351mqC2/IFgXGPCS0RwFpD9VXdv8G/4VMtlz4u6Krvk4ZNwcHoRMLUz6MTR/nCN1gBDw8
0vPPzHWeXFMbGV2Gk9mWd9KUMgLxfqj84Lsg8STWyhmPeeHEi0POLyzMBrVkHErMMATk9BESZ4bs
TF70dsD0K4NTqfUZ7BVx0b7/kFVaVKixOtgLbicsH/vVLpZkzaD04DLYDYvhgDT8pvFT6tU3UtRI
rhlB291CDORLnbboXJ2OfbetW1ycAWcIA6QhHMfZ/CI5hKEL4ERpIVg/dJAw+rEsDJn0wlZc68Ap
HmYJ5zoqTN0OeUvEdvkPZF1YF2/WsOAsjv4BXDmdUsTOdos/GIEp1kfB+TWEn2SEFnVLvrW2ishT
g+MduQptGOCzisbWO8jVJ0hpVvr3Ychz3NBwRz/I3Kn3GnDFdWqtx7q21/sKUd6zLvFJiNV/6Me6
2TkNLTauHC/k8izhFuR7aWnqUbScVDOnekW58zY5NIQ4KQIUTdlXL9WHqDWEJA99O2UD+C9u9y8+
Goqk0W823dX3xms3b8uvthI9EQPrZ1ku3gmDLwuyvtzCPhgWVFXcNUTmoE4TGwbTQOzEgHIwHTmy
ygyeazSLMrbTzt811qxCTE8PWxogGtW8+w4l948RNdqjaVZebGAqt36jDWl3xJS8r1jzOGVDQyP6
bEvtTbW4oBbcxNjosmCOMIAa4L+jH5XS6J+KUSH3r5NRx2GBPTCf9qs2+98mootBMVF9dd3tUJJt
7jGvlxJ5NrteEdWunT3jPqufN9uRb+4ytT0WRzudHxa36xD+Tq0Wr1OdJohpXuW8gRW6Npu5HrPQ
w5OyWZoyvTdkmcwLqSl4/A7KKh6hL8McE4+rxHUdyqTS+qfZhqsG1tnrHczW4EGpDLe0qcrv53Bq
p3fs8UskCZkCxtPPw5pquw0pM1ZTGjfmLat3Y4lQzOz6NsyVmSDRb/bZhPXfLVXE0vJ1MUYicXTz
0pn22Zi7E8jSd6gMMhWKIikyj2xxl/1aAk6Grtcj2JXYQfN1eLhFe8wjT0C3lM+YT+8smM7GN7GA
dLIKB4c8gB4ezcuGe/wqw8NqB+fAG6onu8YiQ19UNJA4c1yEfCBJcAxvoxfOH2htOqix1fb6O4ZQ
VsnMOq7LTaycIgPHe/BV1Oaro6XoRD2fA5U9yU/P2Eg+K3BmTW2FclE2iGLJW5Lb9NlpOQYRs7aP
5AG+aFvQPQZZzkEfpC2RDqanaWvTHa/P0RmDLirMrN9ZJZCAm+YC7nXVY3BG495jccehlH/oHcdF
2nOhipzyjhyFJsHBRHDLfGHjo7vPIV7llhR5Nt3F2plw4WFQmI/ZGDylGpddeL8GE92rVwaP3upm
SSFojsYlRm6exojutHSabea+JqIZ/4iMtnZ6yFVwdtyuORacbei6YSAqrewmHiu2hLjD8sS7S7MA
FomfVqE9NJzEZ0WUAs1PtEq4Z4GQ9qHqwAYW721iC2aksI44MdJjPVonWtu0k0HuIy/v8IatkwAb
uJsn2y8fUD6tlyVrfEBk2UUYL+4WbXb2WYWhVgKjmtEcKO8s5ADenfenzWWDtLdesStvBLENbX3A
VbId0iV7ht0g0m4Ch+cQskt7Qt0JaNcei8E5zpgDP+gBQQdXdku0aRa/b5vGQw6T2UsCJvTleRJE
kFAJcl/Xo/+yOCWkeKWyGF1GkfS1brA3qI47PL6t47weZn92T0GVM1ONW3vAi+9EeZverFjfbNWu
P/Bfd6Fs8fmvlfqmDyYxQIgN67z8FMIGBvL6z8YaHhS5PsmUoUX2GsL0KpmPcVP1L6hufqa3METF
Gpu0jfXVKao26v3JiIj0vR9z6SU+srJ4HUWk+uKUj8IMTQSFddGSWY87x5k0bUe+5L23rUt0Qx5M
e3n21/nKFSK8yG1wMc6HcYbvyR33jJx/i5xUVHvkjAnA87VcyCVBZxRcAWq/4MIlt832X7fZ+AXf
iNi5u9Xk2g+5sdgHsyo+anDAPfOvlhTzIGDDKDdeHdPdS1k/bBnpVhnpSoegydmnCohQSxff+hHU
fKIsPOSojyHEfgCpFlHbVyjHkdiWNtff0ZxvDt0zH7Vn50flqiwSff9UkVUQIRmqY3yf57ZZ9mQA
kg3JCRCzt9H+qOvW3E/8lcUtP2aTlzOT3l3Hq3qp+/W5ysHaSW4AjBn7ezybfBOs43Fu9q9C6K9b
gH2b+o616AjZss01Th1tIJLHfMFscZ17XmhNrx+hvb84t0yXACFjj+k5kpbYwmEuzsY6rVboVvXA
C2PmJIcaV6evfmQ2b06Btx77Uc/TwxERBSbio8ICZF4C/P/Iv9HfYKjZ5GJzPk+J+WRH2ZDCxzb/
DmX3djduPfLi+ll5yCNEqb2MS/3e2fmBq+iEusP/2cim6VusG3hAcJDi2/rf5J3JcuRIlmV/paT2
SFFAAQV0UbUwg000zpPTfQOhk+6YJ8WMr+9jHimdEZEpGdJdy9rE6CRsAFSfvnfvuZd2opnzEIe8
4R7Rc9hKIglpozHjwDTntc3TOJmXAvffxurahywtKFMbc85aqBxiwkIymmNUYI9PxHAfRRj9nOAm
0N1jlQE8Mp336uLX3RorKbeZKL9UwqPTii19TV58l/FVk464P5fTHBXvbjC/ZJk4KI0oK5XlmwIZ
9ypcpTbTKPYJH8w104KOlh54NcWuvcF3fA0CYNnYtBn5xt3sJDz3o52bbJv02V6SqZ4OPtcd3zwK
VBwsHDFwFm3iHJwTTvCt5bj00Ogozd6BsfmditE/wI8edEz8pzu/owg9LtZI5ZE19X4q9Mi/0pyt
G/E0Nslrm6w/eLjds1sXWcgUqtjFUbvLuzqiQxY85MX45HPnaiADwG3scR+M/RGL0526+OcBH0Yb
b4ZGZDFToP5ins/Bfp+Y9J6DIbx9RBpULMH9gjqXFlNR75mY7spe5W86c6ACyqIOJ5Ygd2HEWPSZ
2klVtjgjAm6nKnsv4u4a8d544Ji7bxxxQRROSVjN432LjXUDteGWFsLjFHhvrUbLV7ikX7P09ZUO
V1Xui5n+Xg3iCTcsLTonkJTOSh/rAsXF5BrzzZvNR5FoD+5esLIqztbWXWNaMoV0IqTOlddfTSzF
mK/mnFJf3AccvTcy8ji0RdHd4hXXWGKuGXndxC3tKWmGEoXUHDzi7X+Z5snsZDF8LXORMyeTB6Gi
KzR9sGeIR9nUNgV9NPgbUQbJbbKOGnGeeg8GBOt1x2VLIpZ3wQBwx8Nz1/uor7yihXZT1Fe5nl5F
HT/XHYdW3ZbXSsg0TEX+7C5uxA1RHYtSmXDIIm/L9JW26HQTi/a2mYLbBtOeqC3oFUVaIMobP/qO
JSAZiqekgu3oMgdcx4CCqR1Pk7te4TanhkqYAY9R50Il66pwrcUr0mPgjgEetoxMItg1La1ypwhH
AEobK8itEFjosEFmKDkFxxAbAZ/o7ghEES11az04az3vCiZIN0JWT0s7eWyWcXCMbQ4EMq3g7qyO
t4uCmWcKy5jvvgewhd4EUW3sVCULmryPdeJi2q7EY+ey06HxT60r4JKfo0H84LRr+X0ubevG73Gd
DXiQ7Ck6o8STNECr5dGO1otYH6gAtAfkTjUGqU7oc1IX8lA1Fjgok951maA9Fnn0HVPWmcUfnruI
VgJWXAsdYQOCz1hb5rvNHTQaMGypwi7e+SMlZ4Cir0us5hWlbPesorq7XwoR3U+WXe8aUw3zdaSQ
UNh2PkjqrAEraQ+B5RwLNktWzgM0MgYz+bhPNVnYiLGiuv2O69bdSuZ91zLRmjgZ6W4Yua5l6I/G
XC8meQT+sG7b0n0vsmA5jmsQHSn5OOaLt2qOPjqrVqfW817WFsEpaqx2YwcFVMQYVhiwi02upq9r
jvJjTdQ95uolxEDwiqzhS6pJgcVJMBLQfHlkmgamb1d+AjSwd/ZAdqOiGBFu5hwZyMcH25r9sO9m
WoGL862IbYunlbev+v44JfOjsVJ5Egw5d0o6PzSEpu0IeWPTYZq2xpX1O0B2JVCKbHy7/QKgkKLP
r3ciDs6LdNarxopfXM7weySHuxa+3I5JIepIm4p9cOYMyN5F4kJfrIsQIEe+5BRh3VSAy/erGjmE
jmhjCm2fyoRvKvdZHGWW7oZL0BEOEbwUSgThAPtkU/nedwwHty4u+i0NWYjVQevd9nbf3AgPQ3ZG
9CPwgITPzL5qgja5tWiDhTI2dLjlAhFyyavc2cL1ZW+4OOurKu5QazTtXTtVL6r2MLlh5sdXx2sr
8r1Z245+a9yCTVMp8x2gFE55wNhTQjHp0CmDtLkMkhTHcrBNrqeuOs8H12u3qL4uHezE7jix5s2x
dZrbai3BGGIj2q0tICca/ZJgX3nfNkysWHCAovj7JqEAl2O07nUVtHozpqAeLyjOxqajMl7MYz4H
wnCwlh3knCvGj1/w3n8vGwijfDvttqn1i4MV0g70k0X3vIhf6D/ApSqL2wWRbTgsuj2yxudINN3j
XNnEpIDp3zqJW1/eTA6BzlkpAzM7ovlkOWhw21OvG7oZ5Vcv0gda4bSbvOKmIkprU6S+t/Gt/lSu
qNR0NCP4ng6m1s/AEi5sK+erNY2veqpuRsWhQnFMomGxgJRf+Lx65FDxlygZ3+CYcYyj9T6XgYDG
qF982T1N3Lf4nZeQ1jvdW72bK57OhHIy7r6VCc6/1a1cgFXwAHqXY7YbLNs2ql8Rq+z6EegtFPth
FB+zdB7NbF83MnJoMZDtpJeeHFc53lboi/Drh5Mrd0MD+Nmr88ei7Mwu71FX8op/Ipa9Bc3UHYpo
fMinydlWKhfhWsKpy9xi12p5jNfgHBnEaV5GdZbn4ztwdlaj0Q4lmtmoJc/Dn2k8NeO9TL6Vsk22
9GauLIADAVZRXtkX5s3PUfdjWjjwcmZKLHCU5iPOenYtDa3ISpNj7btvU5081n7L0C2WIdvzOaZ5
2jndFQfK4zCbb/a67upu3TUrvKmuZ+gaPA5tlmz8nhw1nPedn9zNdAa4a04cWQ5ek34jsQUCJVqS
UzHjywZ3nYMVgzd2Kv0kOejEf1qJD8L3U5/Jr6j2LfIrTo8rsow0+wFA62fjlT+tdr2PPPeOehxq
FAyGJr60seVrjDs/LPxoQEXmUrWvFqIVP7eBcvoK8a5Hsec600tWLg/UX8BuE/geyXLWJf4yPGmo
oeta7bNJBXwwdH23uVjvAK6SUtZjcqZ7M35tHcWBYBjaRw+8zBNrFNPpfEpzwC/kRDaGyXyPvDqV
TRm6WK9oKwQmrCx/KHaF1aufXeHELzo28T5fWxp0Tt9vq0GU0ykSoPG8Wu4IEXpx0nVFL2sjk2Pc
awB1DJPA6CPLbAyrwEbDmSfVYVRALy6n9zRIoi0I848ontonEI+Y84ZERQDisc5v8Z0M2Im9Hb4B
3m7WyK1K1lNvoAJsPM9Pqy3qmHnrxzRkiqkZD9IV32iUXmKck2PA3nq3+pIlooFsQ0330RW+vgtk
87a6THNElN72BL1v2EY7pGlBthf9sIuxQT6mseOFclHXKzIDVBC7halP7/porBvTPKU4w5CUlzx5
0IRFjvxZNtanA1otrBTCdN0hU5sJSbhNGhBfVqAPSKMPYl4hLTsrbNLI+zAclm5hCj37UfIQ+RRx
Zv2gient7Lq1dqub+LxjrJEkCPATfvw5IGMPrc6PT0uCLSCLX/3FPRW6eeoa72pqLrC5+rJMCrK8
Sk7LeXd2cFYfCtYn+NikRTQuPE5d6A9qEwwgXUqzSASfcWFF37OVtVxXTrtvWhnQsGytFCmdwh2M
JZNeX9A9uMXCS4j76jzlybGAZRcyqLrG/NBuYvTQVo3CNotUfkzgl4BIwRw3ZMGbZVkvq2ruxAKR
enaY8uGEY/iovK1XzzYflr/zVwawbqZxrk85HjqHE8aqH6gSQiYrwwYi1VNZaBTT8xjGVvUlrrqP
Ni8p12pGg/51ubqbKPayLTE3p8LFEgy18ILqs/ZdMeyKlV2dxjs4Wmz6OOYYdVKHnrMGl4eMobaS
vsCW7uJ5tXAxrtXe7mGE95g7Ya/odd+1wwlMVrnje7/KlrY9QbMAnR5Zt2bMrixXfgFXrsLO0mKf
dvH9KofxxlqyrybtX+rJX059F0T0IwBGJ4MHhNjrH/282usCzEnRQTYdqpwnRbh7AzR/59EtYebn
sqVG6A2GsT0Le3gDlcOtxq+pAVz7VhjYuMQnAOEbKLiEi/fWvhkqtUG2Gj3ZgT9cfDZviGkG4P/F
fVbY+ylXEaoed/4Ug/Vl6QZe8YBl1WbMAtpK4u4E/3zg0zAZSQTgj13xIzGyfyKgACND1bEo587K
SB51CMiN26bi8xVNefYypM2ytMgAydf7NInlIwQMyvS889htGF9vDZr97WxSvenj5hXl+bW3XqoQ
MP+yDl7B2kLRNBxXc50zRW/ZGVs6GMycSKyg3QllNHEQe7VXylrVaUmpVMg9ffYn54E87zJMdeEc
BpzCm37KaZSgLbro3Yeq4HDfJZGh8dtAxVKW7ToH1JiELMB+ACnAd7/qPXmGKJoD23T+nUxajCzT
EsfRZmrtZTmPrh/TXQ3I5DoXyaXbJYZ8CCWK92Wb56UB7lAImEKLqrlUtc64ZqzYHbdNO4j0eXZo
UO7mHPfJFdN+eDm2V/XbdBRa8tBIZuQ5dqgkpBxa3n3Hh3LU13ajdrbi1LTzphEm8bCoYUfEQZ3f
jblV/hgHahurbVi+255fep16/tLtfI/iDqMN5uF9pykzOEZl2Q+Vzln1Ws085cQ6oS0K4YwNw4+y
6C5pDyjCjguEffPF0G4tGAi+0hzl04+H/vLXuL8Y2uWSL/SfPeomaCmWPM6ltghhKMSnO0iHKU5G
ZV53jH/J0y7L6zkJRnPFYIgvxo4X/TU2Fa9rVuPKL0Xr/h0HcLZ8TM44Bh8z4pPXZIpEunN5EnhZ
rlDHNaZIfRwnu3ZDLOc5xJURIredFfVhxmqx3IhBF24YUK5XB3iosoUqgO1+gxoLyUbAeekCZMWc
/OTZY39wIn8w+3FIguzI7jnzua8gQfe5UYt/rwOiOc/5KoLhK1VfeuERITvdRgVL54Zkh8l6g1jV
iA22Ic6uSd7jDi77hCac1a21pHpmJhymKOx3LrqxHMVGE1GdGbkeYGIi6Y+6yX52/Qh+NQYPez2M
RWX1LZ75Ib1plG8lJ5A5HdohbIDlJz2ZZD4k9GZQGWVqoMRNgPBIurE5WOwrRuvQh+dias2dh2+q
fOospSiumBfPD3XJZPoKhExZhUXrOnABXNzVN5OPT47eCAOPqMHyDzxCWmDiFjF7u9mexg+6WBVU
Nx963E0y+lT1QuQZfWuRO+LRVov3hpl/WnayHVAsyI4B8INjrKJCTJdNe4KbDAPRhBwPx7TEjg4X
7eiVGDroXSxlS8QRb2jqAR736Pj4PDhrXCIIFjk+qoI4JgBOKd8M42LErkMT1P61z3HutKLGNVs+
Sqh9ADQXLNAo4EB15UVm3aUVtfs17nvF7zL+cq4FcKOTZ6nav11VwSbCso44WtuAOY752iEfFWNH
c9VKUAOAn49YPpARJk8452nDiFw1L5WJE4+RWbHWN61ognOGvufTWpqBfdOLwUpkerpGsX+TOQwg
N+yCqE5GcBEPZVN2gBlncFLbDpzuy2rVLuVCjqCNVp+FoB+OF1YMetdXY1OCl7ajONsDnioYg17G
lsEMOCMl6jmHOdAzm0UfUVEQAT3Gsz4ru/yOYsT+nmZsLBt5AVARQYKGJnRl77mvjTcKs+ekppsb
BxYbeJhlJDswbvh07kuWsksbsvkpq26tDhXcWLGdxIxULUPQK09Bp5wvkP/5ItLVx+ORkFMQwbwJ
huyEqpQDfOaUxYUS0o/esYHd8AFJ0ZofPZU85+mMOHd2JmuZNiBYneaqwpr/M+a6+W1F24R2W0KC
ys649RhxLL4Q3UbXfe7od0Ak6HIyBYA+WCvmiBTGLG3M5MOf20BtqoydZajs4L3Mi+Z+HnV37+FF
Z1NzMqZy9LDoMc3x8uJnM4+y7vLeuQMkAPuIQVdx8rIpUCHpbf1H7VwoXWYeCudmROp3dIsSo86q
lI8BzishuARlzkQG5tAPojHinCAAk0+UbBIBF8Wz1W3RyTN/dVOYvTTvZ5ZOG10VPodfqneVIsZf
ShudQldFzD7MRdS+RPMApnZqb/E2s0QyWnnpwSqmyJs7tetqSPHHdLH5WnQzX77coAcYjmkoDjMp
5TGSZXINo86/vyBeQpdjgg+MYgIO3ful/ewQLjXyYkWKTcUqTl00LU9DUtswOp1LJEBLt3JrRFWG
QQEz7FTbkkcTLn0P9qGlzXZQQ8XK1pbxeIcwq35DbMsSQmcJzKhe3W45SkBUfbhOMesj5yhCkMpy
kT9wn5D7Ig0+wT7N7THMogVKloyRcw8p4zz6PpXZN0IBmCHaq99ovdQniLnjmxoDZOzgZdiHzExz
ua5rNtw64HuaazV9M6rOiN1wy6DmNOJ50wZXXneTLEp8R+dE9d9YhELZbhLfoa/hx1xWCdwusyDK
uKI+BtUTjeJnie54q1Os5duILB92fJhf7gaWjEaCUQez2acV9rHNgq0yu/j/RrVroA9mVyIoLSQk
PA0bQh2t92LNxq9dNiPlDSa4lsjVg5BKv3hlZFgsu8nuUHsKC7koc97Yvc0HAEpbW8xuFDZdHfwU
0IJuR41ljAK4QRPVsXFKe+krTBVl8HWs5+YZCdRwk/p4lw0UqAveeuBeKp0Cs2oad+qpqxSCTwSA
2PjcJXiHluW+obDjz1YOFcR9wHkLAhELO5OXyEoetWlqxAidT4RB0l27fdH1O87iVOtdPz9X/ZK8
6a6l2yX80kVpkidF9Q7spXqYLUF4ZoHqoBiH8nuq7Ja2nYdt2wIcxzBlbej+FEP5yPQEtZ2wGhmi
bBIQMBt3PHWDUT/TpqGQWgRVCQ5kZ08XrnhFmprgQ/KIOIumFWlOKUYhodDN3tNQtJ11dBm13NKF
GXfO1LQXplIyPXLehdXoOSxW7oSQufeW7HkxUfVjGIv3wafbq+jErcT/PFL2x/cOu9ED2M4pP2e+
QRw+p8R0qERjxDWgW8m1lShMLk5dv03u26QermVd6zAv/IyEnt7qb9cUPgiwNTv5SGMdoRtxu/ol
LVIOmCvani2jvhwD8IjDVpBL94BMIvjkbccProwQGPVxbV17TSdezOCnHzWKEwLF3IHAqpGxMGM+
utJuiL93OKUBbXOqASvdJzG9XeSEglub7F+2NEdePLmFWQhP7HBK3GYcK8xuRQc9k+wuWXB+M02s
wTAOBykXTQuztO8dtXJfUu1x35OoVikEomW2Jb6BkcPS6dghQ6vyfjKgt+7sGPjLBwNi2t+/fm5M
NcNbDCFtiJpiPaPu0t+GtLc/xIolLaQ91zwmyaANBnlpaKKgOTrllmDNSKEssopWkts4QiV6kJFE
btP5CPq7rGXzgWozozkirAF6Gs9TEVc1ekxn8U6OYLo/dSPNQ/SO6K5aDjNxNFNwJx2gFPZ19Beg
42wPKUqW5d8NoprQA7xHipJi1R3dQpM3QmPsqmqtgKoVxdbHvIyy2/eDV1RbIJDlD44X0U2N8zj0
03nZi9jPgcS1w5aygVEgXGu+RnA9Aa4cCzY0UlfPJjTKrbJDqZ2R8DnMuRVhMrL4ToIuHwpzBXxF
S9T5e5voon6naXr/RKjsqI0E3PU68SCzlNlFOx0q2wfbykEhmZ86x3cY4cnKoCdtL5lOkxidz/7X
h9X3sP5e6aYUrzzAsLMajiJkORT9TPM1wpRVrfbA3kn9rExAKEpa8In0Ns0t/jGIbtCKkw0wkedR
aT3fG5EuGTQsEo/0ltcGZiAvYfdsS7LN9IuC83nAZe4+OTWD03mYvddESYrLkqoLqDYnujfXniuM
jWRxYQPvk4ekm9dbFFbOw7Sq2JBEUF0U67hH0weFTpYoRU9Am9NWTIlkliR58Adi4K9kX677oTXN
W8HM6DXRPraC1LyYGpWyCdr8017bmN0YFTUdXnXDDICKPRVoVnGNGYefVlh1W/z0xb6CqUCvTIzc
LhVRPw3SXc52m7pmIgg4qh4e7XIxV41x01umnB825I9hK2JCz0gohrrxWjv5onaYNvhCiYFhH8lN
77hHoROL/Idfu/+vdFgbSyaPVorAPWxcEDjrkCTNNogMd/hIn2U8uzF36UbPHidK/5fvTV+2mhsA
QZ3cl9wpZgNxgDbzr19AJ5wnosadi+QgI/H7XrUxJZfUl5ObGjw2qcmp+S8u2P4B6IPmvsQ4bwvC
RurE6rfossT3/HKvoLLH4ugJsex7tWbOjfK1m98ApJyj/Wq73tkbeq2wyox8QDkENLHF9skGNfXL
nB+lKVpAsnnlIctYB07GTj+N+fG3OMvfVgGGMpG6CiAJxByQ8pagMePm+D1/LWDYDAhXoRM1phAG
+wnF3JC4ZKl7BXFB2wSJLIKYuuaSyvdyeKj+ygiHINVqqF1xRMOJnh69gkXuOVqZhDoN6i9nCYjJ
lFAFja7F3eL+pbu/DX4VhB2Lj3gp+zVvzrQIZHmPPk3DiBtQJMIf59vdx57v6qNOVG8ORIOgh5x4
UA9rVLF4LSvPBUrnIn+1yrTttvR+CZDsUPdwV6PT/KEN++lmRssBIWTsFWjrnkIKyBUgzC1BS7y3
VKV8k4toiuoakrINqLng2htjgZ8MLas2X7iHFI3NevbiHTkqA52pyKBCkYpWEhlcxM7BW4ooZnqS
9wAlp1gjVCfwWac5bo7WcRa45R666A1ITc86QBrEi75BGOj0Lx4nkGBHWYSJcGgVSinfupTvmT8W
r799h4ZGfLcvuphUpLHKhbdp+dP1hdCmP5hSjvJAJ4iZsJAdSJvUK4getQNwkSIRAhEL4eJUiEnk
BftMai+cBP71B84LkX9Qlwj1bTOV5YdUNDkvFPil3DrrQsvVm3rxHFfGbZ9m1Dkg1E3B7eeamTkM
oqj8tZOaWz6l81KFpU8uCnvX5Nyhs4gKzokJYA6aiwWo3I600qMeADQfu9mW36jyg7e8jXZZYKGh
SrHXXNS8Vhw/Wg333hRXr3HqzGwhxe04uRg9JMceWhEkBZTxY5wxxcZp1qNW6n86Rn/FPsiK6Hls
1nsIeV9+2fYu4Kj4R/13EFH3i4n0UTeLSWNaSn/81//+X4mxcp3f+RvD9/79P36Q7dUvFw7Xf/0n
uML+x+d/nEnB/qzLP8CsLj/4G8zK/puvIJhpzYnJhuBk/1+YlRX8DTGPIzROyAsFN9DktP+dZqXE
3wKEdcCspNS4JF0coSjQ++S//tPV/C8JtdIFkaal7/2/wKyci93yH55Qj9OZ4/p+4DuOZNLriD/R
rNYyqt0gBdi3z57Km2Zzuz2eH87hTx0ep7/w9FIG/dPFwG/ZnuCV81Hw5v7o/cRcnVAGgO2HebBc
VJS18YM9rha6vogStHUgh02fGfl2cFZNYr/asAH3gdUwkIAbSurdFAc/SVSxf85dVV9ZqWJsUSz+
fi799DmIJ0aoXV2Yp3VFe+9XbXMvrECd1YUDQMi8OdS6QVTj9Q3RoTX012/pTJqusjM/3U6Npb7I
vkCRSHIbu7Ezzy1YoSJHq96mAauNAtr3NOUZTBZwBaRA9mvGUWllZByFsRyb8aRR2tn7MmdA4QyB
VYV174x0hgvoKXsVlfpHU0dqOvYxzZxdFNHg3wFTsueDyUXmM7INUFwauwMvXo3txTbZlrN3snwX
06mjExp2UWrP88mNCA6gv9uV+ZWAlszHhxkthHw/H6pyCvRL5HopI/aijY9spAuX0HP5NanX4m5q
Aw+JyRRY47EKCryMToBbogksGNElva6b0oMVtOUcxHm9oMXnH0rpArdxOCkAH4z966xu/RpqIzzZ
7RyNYF+90e3yLX3S5RMJKPSooqF/d2jG2mfUOkWkmixMHSc85j6FeWotxVM9aXXnOHQbmDzXbOKL
ReCOlxQzk0m85eNGoRIlhtVLmyujKRq2bIGgNrtFfietSxESoafFQKsAgLP1mMXuXFIuMGIgr6W4
JsDuzqcqHp7Zyxi6kbiHFUD7pe5OfUM1wvRjORCkRJXD0Y1o1cpkWFRNZoKviUvZjeMrng5ixRB3
lFLIF6idabvNCHF9IKEDOONQq/SZasLYG9+xqg9g19PnmKj2rV4mggf9Ij22DIfOA0lNFgzv0fdD
jKdYoxIIUCddNNZzrrvyUc9jO6AjQ4FBq6U9w/nMCBwufOepKUqzjyCNr7seFyQ5rlOcv9a2ae9R
yhQk3OmpOwbZGDB8jrMpo+4eo3cP3tAH4z8k8jro1sNQX+DdkpMnHZJZK4x5GefMbUsKDAq3pXov
1wxuccY8ubUHtk1K9PqHibwOmErmo5JJ6pJKwkz+O81K5jXSjuqLxLc5mMCjQ28nvn/XMvcDYMr8
GGEFKCRGsZxhoMQDSibbVEbZOwASZzhAA6v2BnHZjbI9eZ/TACLk3Etm6ms7rW4CSAjTpmCe1BPU
EzfeCTFJcUOO1iIo8Rvru1ps7DF5OdrNXwTUX0AW/1ghQdEErLJgCJQDT8dXfzasl4SgCLdXJC6Z
sBbiqEx8/N2u8ffd9feYv395BakChKqe68LV+OOyCEu2NUPOFVrgTURkiDj7H17hTwuvboZJlg1X
QLiY8h78vvv/uYIrHJ/Higwb708EA3ulC8RZGIiPD9XJPbaZ+YsrOH8kB9Dq8lwRAC8AFoQ20Pv1
/39HBaXVl7Qyi7gP+hrKDHAj8YQ6K/hyifCxz8K0DZFVVETIxYPqpnIZsTuNX9zYYKfbEDhzpvbt
PJRf5hbcIrA+RNRvxh5FeYQSauxD5OH7uxaWyGAkFDmhFP/+i/4jWoJ3wN1jQ3fAGA9lQ/uX/fF3
76Ctc/BarQ/VebWvRf8ZEA3j1gKXrPsXV/ojUOK3KzlYxqRwfQoF8acv3HLtLhEFsgtnId01MNl5
9NeHKinX8N+/pX99IeAhiiaM5Iv/41taC9rrKTGAGxf/T5mixp7q11RPb//+Mv/8ydEk87Tr2z7f
/T89hLMqSGa52EAE6AYSohhrV8HXuVJHa8r/4lqXW/UfD/zlswM7awMe5S+a+utSMv3uW0r9vHep
6eVmCOZThW+PeTjBx1unOyf+XwAx/kRe+XUx3pSQ9BF8/v5n0Emuqg65NVrPuZRYkF7pNrJHaAt/
A4F346MBCF1ewxX/i2IMH9sfl51flw54g3iUHEJ0kc398X1ObmNIoWTE0Tre8IweOmNEb3Thb2uG
e3fVpGe5rZfC/yQxq7hCnrE+whZlZoz13Q1dg3b2yEaf3mW1i9GO2VVFP66OgBAqb7DeOFkVh9Fr
BGcqtkTmWEODiN/hbvFoYD1HS2p/jdZOf4swItF4C7A3bMiZJjLDRlWAmr8k62KXSkXALZ1GxKiZ
FvI6a9b+RGOeP92qafxeNFOl9uCepxfVBHimmAIqsje64NEjlrt7jHuftJIYH998VQLOkOe4mcT3
HoHnfZFHRNtYMqKvNjH3vxKNjx5Yokp9lCC22R/AIAL5GPQmnjU0mHghqgzelmM/TZ1KnfMQNA4W
lDlun1pElfWJGDezXxqr+0yXuL/3SAU5obepwKrHxc7tS7p0CYAuXPLN6JjDOCh5I116iuzBuOK3
iR9wtgzG2nJDju/ke8wM6r9n5CummECx34f9kpfzXXORUDaR05Y3pVnGd3iW9bmNW3TQqGQetOyC
e9tc2Ey+q66DNUqwM1BObeNyyLJQeqK+c3Q9lvtx7MXwFM+XtJisbTsSUZDOz1A9OizqsepGi1xI
spzVNuv6fDh0DmITMF6+v4Qyq6enpvLR7HdpkH/VK+5N1rsjOpwINbWRDxSG+mmqWMPxxEb7AtvJ
FpEITiBOO6+WsqNry2ik4CXJKdcNDpsJlSmNv67153AmNe9qqOOlRA78G14rq54nnhpMq7ma95XD
8nE9IOwggMhJfO+6jyeCC8gTe20QW+KwHXAT4DxBYEz8m0HHuggfYAAz6b3KFClHWATNzdCP645c
iSzf0DVOT05DLusj8gTR7OeI4RY4Ilfd6SRoTxOokvJYkXqzPOfcO/Iw8etI6UK9AciQhCsv0M+9
mxa7gayAs+kr3MY4nbBJdjX3MjR0TJHxQkwq3dKUVKFe+OACpzHJDh7DsMKBLOAI5w4sS5d9MI1Q
9i6ao946EhdXTE9KeNl7VwP8PMs5Iii3Wis6orrGZbEQXwnWszLpNeZWoiV1upQYeIEqfGvXPmtw
rmDziwDjOs4BJRrdMeA5hSzR3frWqTJC0eyjvvyCfsi4+xQoXkirHCOmu+inxC3zvbe4NJqVcPp3
bHhkiFnDdGT8iilQaEX57DY/HXtyj/hOnH2aWeABjRnegxZ7sRenHQ/XTNRNaNMUN2GatkjF0yEa
jx2MqRcaI46zqaZS+JssHpLPmgHFIwb81IL+VK1fjJQ4ceHkrO86oTGCa0pUe38avavOaVYE+qy6
+7GL+jclk+B9WYgGQeI7yIOFUPt+HDJeByRKMttNW8K2NTYEii6R9oHsXWs3xBaG88olijhsMHVZ
DHNEMpFb7A1YnNaC6dW6fKmrJnkvTVld21W2fmSpioIDvSVNAjVUGrLZMXJOeFGdDBN5E6UvS8pU
eFNCxj94ZWTRxGIRR/RTiPLnhGk4pEk6QQGgZ6AOQhN6cBZDNTt3iZ92CNIl3sAw90y/XntuKi6M
vpjg3NLDznK0UrPSkI2q+YET5tTeGNpHw2s5eBM04VYUbpuGsDPcEDAAMSEDS/Q+yhIoxilSumde
dxW6TjARl8pg8CuzXXhA5QXBWqkpUft+zBbrLDGvu8fEohjbGDSZBwQ7E9KXCTSJ72f1p6pR9238
DEFG2RprwrtqrcjndMq0V3TWI8m3JQ5BjacWfK/3wnTJ25FJ939IO68duZFt2/7QJRBBz1cm01Vm
mSwr6YUoOXoy6M3X38F9cHGkKqEKG7ehlrrRatFGMGKtOcdUV56SMba/PiJqz+1mysWGvZyRFwrU
b8vUP9YNCpFNQiDiXael8b43DIeUJ+kmfg/qUt/Z2QJ+UlSxazxht6S5MEXqlDcRHvwKKbM81qHE
0ZJV84JPIllmNT6w90sxXgpCP3ZOt+jmndPhnvrShXTNd3Tbe/oFwi62oujFVc8eUH6jFScJ9kms
2sQBIdJzLfPhwg5sMQ+yHnXciCMehWggr4eAYPu+VD1kjsVWs44oNUQ75WPB4GNXz1hGX+2G53rj
mD2eTwoHE9XLfpHRYRqxbj53kHfYaNnjdHKaITpU8B+j63nA37luw5vjrGvVQ6HoiDFyOuTBkdVb
oH9F5d3l0agj8dbnAiPnVBAFYjoeznvZgdsGtNu06H5CjRyq1SKd73CfI7WmeLRkJ81acgjQ1C/u
B4/RchgyW7cPfBuag0XhpbhpvKrdJyKyXopIxwqWUnQYdyF6qMMyyuIlQgeH0JDMLmBQSUlslYtg
ntl2ONa5jUvItC10JRmq5H0kmv4OB+CACJNysMTNMEdyl7UTcp9q9ox7s1tK7uw07lXL6Iu6pKGf
N4fJg5G1gi0Bgfd2quPY7l1cdjOrij1V2nkNwZpYjuBkJgzcii1mMIeuDb4hDIeo8R3jCNFGynPm
2WOH1L8Ky3uToAS1hVQmHgrIoeRSeGsLthWAXW8sY6Z6yyal3I1qMZ+WOL5nmpZpEIuhrw81uov0
S5ZF3nhTaOQtOW2JJxp6oXumhU6ERNXkDYYdnV3UTifshqiq0uCsF9HMfEwFCpQC1CQkoHS6GgQG
OqDmAJKgaRbftAmozF4fXKrFcztmOZ5RAqkgzU7mqpsqu+94oOWW0CSyySNDiYNJsTw7F+GYWofE
NRDdygaYBivPyNOgKHjAknCTWph4wvCVnTxMcnQe6fOIpI/PWJN77o0tl7TAnu56KKdJNwWLCSj6
mIY03aGzL9aXxQMK5bso+/aDhHLJXEs2+SFqy2TFcvVZedVmGToj2BPxFqouFGbsS/DgqPBl9cZF
/RYQWQ7E3bIXVlBqfkTQ0g4PArWnTMhWcqMabTm1mQBV3qHGZnkTmwtgqtGLd1GX15tQ2tEuYvQX
PlJJkyc8TYdJUHmDEYN4uaKHdc5kLtrftbZ2mAdgXWOdWPs217SSb22Wdr4TtsVwGYqxzrbhoGfe
ocddcRN7pfha4HXMmEh6tdWWYT4VrZrA7ncenXiqubRv6aya+ZeR+gk6kKrQ6c5WszzrtFBY9Sbm
cBZzV+nXyGcxE069l39P+biyMNC86LgmncKPyEb7NA2jfZeGC42jmUjR1zEboujZE6UCaLx4KZ80
2/kakv60iw21bPNqJJwGQs9XbTJdLHAYQy94NcBdFAXWcb2QhAVE6H633kqLxbiK/22Hpt8gQTVe
pqPCHd7v6FBO5ZVJwv33QseILwu91L6yjerhwSRoph6cMnYdak4JvlDu/fzawWGbf+pOGdbfZVNB
keudAv2SyJOmeFhpPocBcme16RsvZq1FGTeoMhd4D7U+b4uyYMZbMYBdmfTWeOzngn0C9ID5irio
8KhJdIuo+kLNPfPFGPB0ezhfHLOuf5cmnR+XyqY/pdlxzrJTT7ecrDDD3JaejbcbC7V2zOaauJsq
jg6pl4a3tITyR0UXnqU8WdAe2I+BASAmmsC3i9VRqYZTOy8+68hlCYwlIje2yRbnQsZoDQl4ATXs
wnHessuwbnoxs4cyi/43MNv8iSHn7h2VkaDiKX2nua32W0aMrA1T83wc0XONV/CAanFaJjqkW+b/
6Idtqh4/56K0p95ATkHf1cVgU0HVk+sadXXygFsNZgQGw7PyTMkuzEuRCEGr2DaWBgeCbVYTNF2W
kU+lC3dLTwDBdFdX+j7Ey0yOy7LM0RGWF1xv2RZiX4xlDYEiH8b0qNkoe47NKtQ8u7mN/dripf2S
NACeIDlPatx2S1+V56xfxhMiamM+Mi3GGHJ6whwAEKC1lek4/+BrgDM6WwqEFlMs9KuoXvddSQvu
vy2JorDBnx7SqBs3lVB2S0RehMLGnUyH4hjx1ndzmtffa6cdrg06DHs8DmT4VXTXfL3Owurca8n4
RQzdQJxNOY2kvJS93TFtRt3kwMGB1n2uqKI7Vx161OKxK13Kkx3P09nWhsq+GGyKM5ryxXA/Dblx
0eB3fEOAJqZtjBb3BF6iO8FXN18nsKx438xCEPszjhCw8FHiULRDgZwiVSbmUgMfGWa/aB63tQnk
KXO68tASbzOue5Ns8qMa9FiihuYHfff+VtOaskWRlmXfCcXEEjqEQWeVntotswyza+gTYKEl63Py
NprVQZnQYF9I1H5JO6kPyPhi8E0DNXoCsAc6z7Aqe/6csCXsULMb0JaVDQ7AaB11NtJxtI+pxzoe
eBxrBq/PA7Iz+VfPw5mZDd1untL8XsmJ3GdRO9vecNE8j6Vw994QR99SqmuPalYDgwtPK4EOeXKp
mlY8N5Ita7mI7NaiFrXNJ1rDPkWD8KveKIcCnaxPrp40+IQrDjspeJVbMx6HF89Wye+8ygm71Cdv
2iP0mW/sYWZf3tnNtDcl30RcMUl3O1co7TPLlu1TZVoz6AXSJRYJq2THkLNwn5mmvSlG+4fdgsrO
qK2nKLZFeWFJWn3tB4m7NuHifWR5LIDQRuEKKedIzf7QWRh8aQrpR8Myrb09TO05S7L8zBstAzSR
6Y5Try8IG+UjmquHsGSZYFHd8FMjER7vBikdwSTq5TcTjbxCueuZu9COx+PM+h2R0FKW0PNgF+z5
09DnxUZGrmiDSpmdrPHDhVcMh65eDWSOHAExoOn204a9SIhE4KtbF9oBiR41Km1qeyw97cpDzo1w
mbZ4G5RiYVe1Afgf91nT8LPr7CS/2HFnVke9JS/Pz2q7vEp05WLhIebNHyI7u2iJO33Vmqi4t2sZ
bSwtmogYnPPziACAl0468qZC3HAYZiO7b8LO2QoaSpuS7vxt1ybewc68AWU5m3ds5k1PjHqHiLLv
rSLoHL21D+nE8wp4Cax+F8cCX4oSGtgcPihAaSZOYJPUZfhU25O7X6SuIR0KJd2/mfV3raenGNTP
IaJJcESv2SPZ8oyOqIGhvUJzMT16tHIusZR0WEZrCkniSwqFEd/SlgDFr4GibyQeeGgnpGH2gMuu
TubsUOkhFYvKrLE49i3RBr0cdwAs+fBgmAgTNJz9kAVFjO0FgCMGn3HG/g98JOV6y1xOF+itqFCR
hZ1N1Bcw2mgfhvGc7BEV4E2UszJ8Wg78T61XFM/5jJAba4bI4CdYeYQbdfaCkRvhboDoQiojZ6YF
mdlYvxAoYyYqVfmtt1pErm56H7bSGK4V+pdgXTw/uXPmPBSkWeF5rZw++7EghHuZSeobdtriivyO
28HwmdQAvEtOeMO7ngwVYBsFMjvECTT91tog6wAQh3tThyR2SNJOoCdGLfRaJaZkMqYuGjQGG4td
kmgNmXdNjpl5zoQXeLIGwR03Ybar8WZuEJIPP4YQYwm05zvsy2QutoqdlC8xrp579HCgGeDhYsMz
79rScn/ZM5WpmdhYLLx6vHzxytD8ErbzeE8RjL0kAcrliShNRP+V2/ZEpdQZW+i412nGLTRsiNJZ
kgcoU+kOtJWz9WSJkVrRl07Bv/MSbBv6SbBlnZiQCS2RztkaaKJiAGyii01YvOkrOvGsfnnzwKH4
0/BAzLuvnpFNRk5a7IVU4thWNPl3BDqgAjoLeD1bD+A+bpZw8Rv2479C1CZyq4UFrE1JyDpKq+U0
Ng5aaKQqIj6MZdO+OmZh7rFemgEmh2Q+zJ3k0GNrAHLVxNBcdE3J2wmVZeBlot9mHrk5oiD+2S8w
lN2YZI3UuOtMpD0Cbb0FgrJ9rFT/6rjNcL24+nyPQSYhepNcWTNGWNxcWfsYLMacHuawIy+kMVmP
753GwguWlI5zJboCCadZ1dU1NfmZ5WHFpmnSo/goXfax7J9q+5m94Xg1uiWZKdk4EadKzvJPxaKy
8y3PLRDL8WogTRd94FKdCpZQmh3lk2x47lgHf88rorb5uLN1xA1sxDloOQLOfQfkq7wu3QrdDH4x
fAmxmnqC8/Syvo5Hl9mXJZtpbNIFp6hXQCYNEkr9t1M8eJXf9AYTR212FWY6rx6cGwNAxwr9cFpg
FOwtEB1Y43e9J/twn7dOf9TjvCW4nbX+K0Em9j5WQ/aqGauEEA+YvCLfdgJZukzzuE9q75ZheckI
Gfdjw/R8K0FFR7Bvb1o7r10ZLZgsmXEd1kPXCi9AhEpUkfOrouYLwBUTs35LEzwnmOalYcuD7rJH
xu1jhWmebYqw5MYsaWvcGxXN4nBITSJVOP+dGAFWBk3qsmwyBr2dgyQOR4As+BO1gzHazXUYzXBO
k+pXpRcXYn4TMpzQPgL4SCq5W2jFg0dxwvzB6Mx+nzR68tvIsxm/TBuy8HS1wgQJUNFx9ufZK85z
mhFZjnKbGN8ahhV9CruaXyPlFsgPq356RjZX1kBUs/QkieqkpNTn0jjqixL9vl+01b4ytk2xNQub
HKne7Ff+VVQ06S7V4plYKlnQn+yENoSPE36xDtlrtAw7GswhUnHMtddu5AHxxhaVtfuszI2zlnS6
QVRJRORoXFDfv4mljbY2aqyJeGh3Tn5IiuN47ZHKnVOTMLUA0PrsHIx5TrU9OhX7FYmDxIzJyok4
jojUBoXmNrtAGXAfFZn35A/xZp+JmuE8HBWJ7OiNmaaRGkORBQhiDBjiTvcczQmo2feU/rllPpvU
moDbGHHtpjbq+nWgTLf87Nho5XcD695jyRw4HUoEA0AhlK5fJCEWmF+zUj5q62r3EJmGbA9eZQBM
78pya2pacYvkrn3o0alTN6+F/AWYNN6BGQBE4VmrR7edDHy7wo7Tc859301Gg7Zal2LH2iS5Nocu
XPY5YNELYSn9YURKwDaq8ZbbDlfcHcu68QYYL6FBjpwUBQXh8Lts8CMlCb3NRkutDBaOZ0UtaMXU
mvaC8ETzZJBEHMR2Gz6XsEiAvZSNe0Y2g9Lf7ajC3/c6A3uT8BI/49tnyUiGqsbSgBDQ56afCbnP
6j6PEcprIy9QRP3U74nxfU6gjbDXoJpfgicJoeGY7TnqQiZmJ6uxV6C0ZBsHJciosnCL6Kd+0Bat
ecoLZdFZ44v1yyzS9C4vUkyuzBUdpnEX+aENMcEvEOMXJ5Ll1EM3L+a4yavM0LE69t7vvGPn6ouw
l0sQh2077nGfzERFO5EJqm1R7gD/yMsBPWRoXypo9GSQZybA03Ko9lmU1V8La7auw15TR0Ea2IMw
RMrXNYcYE/7yiDO4FFrb7FLvJ4yZ2bMaGdDopHIwsQDNoSPgKKYdI8WvFodPjVc5JRiKoNjUOMFF
jF/SMFYNnK+crZloeJ/pKXtPVAVvhxiDhbSyKjDsGOHxGLWKp1ihIOmmno0GGTJFPHeHtrIdZCrt
3J/mkkLIWYQIPHemN9eIkbuxU8c+LUtaBjzqG7Ory2Fb9kOKeDjMBnSj+qJFJ4FICSZSuXRnMwwp
8PHEE+pnbCnyW1GiS1EljaEATUsccpIxjI9ppmuFoqRRB0HP8L5eP7pR5/Lm4SIDnka4oAfbkrw2
/AV6k/i8qeY2aQizYYe/6I+QpMpbSPOsBOG8rJ0rdm+7idpohq0ML21Q1mtKHeSjOb2SGDu/yExP
TtpYtPMtduset8Nk1CAnYnkVeeCegmKsgLhl9CO+Z7Iuk12D4XJ8UYqeBWidMU72jTL42DYJyJaB
6DhadVRtLgoe6yn20im7lLTnuDK3i/I72VnuJUn0rrzK07kiFggm7tPSKnGLZhcyoigoG1lZXYht
KRbBpk63dRY6nj1dF2pxXgyxlsIj6An61ihz+8y7FO5YR4kdnI2+vJo6aX5nxckdsiypmgO9rids
sgv9nNyAb9EWLRR1vXDdLkhJgdQfa5Zi2CYNKbGeIlDjeD3OXBpHOM5rkhxIo3PX2L/cHrTnKpwI
A3P4pEK0zufvPDiJLwjH6LeMy/b1ItG1B5qiUIa0IYsXCneO8TB2JNix4yTBPkPpijUlbUaAoH07
HLvCizLMt0o1+6i1lsfUSkjuy8dpeupm+E9qjozzTLn6Qhc9/VaCBzyA8iwa9LadAgnQlKjAJiA7
aAepURLn5KyQ9zZ9KOWMJWBUxHsHFCa8hwJ9f3edd9qY33cVORSbws0R+4eDK+cdEgaV73I4nBQS
yygXrEYczBGIXvJjN6qOZk3B/LgxPBjccc8a4ruiiTM/aXYp4/s2LLKRVxarH/51k5K+5Tbj0zCQ
eREAoS6f2nHyWCO3LlV0uusa6VMJZfMdnCwtvsDyVrS+kqz9akRRcVSY3A5mXJE7Yab58py0honu
ccoeYktRVzLDMdR4dnZPta3XRe2ndULqDuUYJc4dEfXJDZyjWOCCARPop7xbzglgh3vELSeTq5Qu
M3vSmLu/es36V+Si3Y3MwICyj/TsS0Ik5bgZ6664cyOnfTDY9pukYWB/uAo7W12iSE49rF+93OVZ
FX21WQi1/jCF1BpTgRy89dr5lcgahQQ9aiE/RA0fl43Od3s6aUuU9BjmoqkNKuKy7owI0PYxxyBR
vdRLOt7gZhLsxqMsBx2HAsEXsu0eO8tuHmfbwWJi2kqj2J9UV+5SN3GweJpe+J7RZ6j6F/YQG5JF
8V+yEC7OFPTyC+euyYDE1c78kc19cxrgI99Jm4WJbtbLs6rn+LoieigwaLkHcsmHK5uyCXFTFp0D
27cabY72s22BAibx0W3AyuapM92naUfn0xGNfknLXv9pCuXFQZwYwxrM7upfE9aA1D5ndBFYkjrn
0DJejo2V9md6bs43qXoXiJdpUVYnGiDwSNTL9iNmGKg2dgJs1EzFZaj0YQ92tMb1k8zmE65dZlh8
5sne6eo+PkD0mOhaFq086CAIsPOWXldv0c56aMvV8ptPlkS4qhoXgmKav7Z901wjLYzvcNOgKuS1
KgH7Uf8juk9DCemDjVP9fa3X+l2b9MkuKYbpRnhC/yKbTp7tSVrbWvFHYZ2COlQmrVXAPaWFmOOT
281tNfOWgET2seHZw9YYtNS9ovUzvVApKnesnAVc4Fl1p8aIo2vHUs6z6O2UNoPeA3jrvUMSkSkc
4Mto2a/IiAI+jbGSNSmN/5+MpXA7qNa7S5ueSlUeckKRbeyiQopbI+mRUJL27AYF08lLL1jcC17N
LZpGF65sGOvF7zBi7XdORrSOV5Grt3EQ5szHBxbpKGDjMRXHfAyLh1S24zfASxHuHojLrOpJjjPu
4iRU7QEdX4lT3rQPk8c6F7rdRDy9JbTifkbfQDsT4PUvoYfLV7216IwIOm3NgXLl/FQvosMCTweQ
e2EWKjyORo/iFu+H8ctgGO5DeK5NYIAwJ4NNy/L7KHKpOiBkkfcjNUxWUlTdfMIhhnIXa7Q9vaLL
iSpNDPepWMIKJ+LQAzVq0wSR21AUfVCkBhm1oRdp8Ah7R2k7VhQK2zs9wkOZR0v+OCfLhMO8GM86
6zoP0Bez3K7ik3ZC99fLfQ7l5c5yWeTMoTRcKq9y9du0ImTdsj64XQi9prylzulG34al1hkoDU4Q
YnkLwg2KIbrukxaxtDGX3fBsVyyzvGhuJ5I9NWs69vpiUnV2KaQxxGs2kdoiA0wPtCtaLONwRZzD
knfD1gZvz3yR3YWTkyVXWdRl93Ff0pbnUZxg/CxPdNvByyYC4Bf1QyM60P+MHhVgmr0+9ulNJO0V
3+nICEUJ6/R0B9OWLSybesYFkDEDgjar5wD/fw0adIqbH82QjbiDq274ZqUWk1ZYx8VdW3XgPDP6
W8TxpGW1delKlPc9R70357I4hUxjN2xh7Nu+m5oLVi3cILoo6VgMBZmHocZ+BVDwsFl6Bex6XRbu
8F2ZeA11ggx6l3kYhqAQ9zTOKPzW/FlwVS24vzMfm+Gqs+3+dqwH9I153RjRrrFwlmMOMtDSJEB1
dJQXfXVnpKZOhqdG3hbaumo6GjYO043biOoOF2ZGc2dgqNDpT9hrgICIGtNibIzlPmV9c5JhvLyG
WNQfGhLk6cAv1ngmb3Fpt6og93FjOSywdspD5OlLlQ9HKtf6s83K+wXJ+UyF3jJoO5i1fO2rkKQx
hl1YAUudsq1pZWuyxjSbV2OWNN5LPgEhLa0FiGXMY4GGAZSz2OCMVbXv9MTu5iLPgOZyg3YsE6RL
banEd11RdcdCPKbx/ICSIG++sOyBqqYV5LBYTZz9boVwNfyTxhDfsZV3h33PeiYw2hx/qxhMDwMu
uMJiu7ZxMSTZLqzAARnOPdNAhnJJVHw/ZlXsm6XTnxzZT3QLx2rLHRdfkfZB8BjIYJz0gJ0MC36+
3COb2MWiHEHPNGdaLoY0pD/U0tPFZORujanTwPp3LAAyCn3nNNHNM26BOt2Qi6CeDBWZzybhdkHm
6PFPV+dUDo05KUB8feWm7BYllSnOeIpPs9tOL4SlJPYO82cjtsy4WN+B4DTRi+c2kJvmRc+O5VhR
RkKd2JRbFvBTtrFUJa9nr2FpI91x/tKVZvo9mUrjtXaHFvcwYPpvMcqmbmPUqgC8ZEfuT4B7oBzx
WUwOJdTRgbWKppqpi5SiYxunBcGORKVvJboMCGUOYOkD7gnvQgkTGYgeuckDBkChbrJQjCPDMCXn
ZjZHNdwWZrxcgTyefgi+q7+MqoabPGQ6804FMoz3PHWnL7qSJiROTeZ02ZMkPKzLM4duIaUlQmIR
KfijDmjojBat1FdarCRKUve6L2TZhqeULDICwNohdLDTNfNM3CHNZIwWOJFpJgxUD4ouAnajzDrK
cMYZVrZdlpDadwao4dnoJ/N7DBF53hiY0fiY8GntrghKgVVJ73y6QFzuq/3/6aal7MtmYApPMqMK
tMEcfrt9S3xqTAX6PuuJeJd2n54JXR1f9bSrqcEK8fVjue17Va/jwh11PAlvAg3xG2loNcqhjfvZ
IBH3fobhUjBwofcdPz7KP4S29CKFSyPUtVzTfOM9EgrE1dyldONBkQntPgGQ4FU39HKVeffxof6h
dfVM3fHQ2FuWIDbyb60r+iyVt+B0YX6yYxPhY1aFl48P8Y975jnCpspjcD3irbnJAtY29RmHMNRF
OY/lsqWI//Eh3qugXaAQwkBfZuH/+o+Z6w9lMqgitDAxsfcIrIMaRECS7QUy2SU2PpEHu9yPvzXQ
rrBMcEyo1F1praa1PzXQZe0YXphUaElUSOIvZYME36l7sKcfhXuVwFn6+MrkO3G/zS3TdQ+NCCpy
e7XC/XnASi1Zg87W9NuccDCKh0Jelc0+8a7T5DqKtgPtXvsT8fX7J7bKntGw6ZYrbfFWu65DdZ08
tHEAYO71ajWYdjuj3358Zf+Ri/99Kz1BBdzmceG2pif395VNjlYhJGENrYJxQ77VfgimAAKQT2jF
ltidAErmhrrjpg6GTbedNmMgN9x0n1LJRgtoP2ydwAr6TxwC70cEpwXzVKL+dmzz7euqyGdPGpvT
kt7t1D937vmT69bfvUIcgDur64AWJJaHv69byyOq1C62HdKouO4hGAJ9o2+oBfmL/7/XjX9tQ4d0
gz4m+J+rRmu5iYJwQy11oz4ZQXK92389jVVsj6fHsQUJmP/xVf75nslR5SHE68l352NCUyIK6Him
7QaEyU7ehAetONl+zxN4iv2Hn5/ddP3dCH5z+HXc/TGCBwGPMkw5PHRHPG76xYVPd/x2W22AtFJR
Lf3kGO7U4QdSFh9Wjn8z+79B727STx6/XF0Mf9+INTuX/E2JgN1mpv/7TFrK7s7UgHQ3YSzVOJtJ
vUstewP3IPF1wBoaMFhjeNXb55Z6CiXpY5I61x+/JO+mGcwpOHn4xui2K3X9rWuoglIREy3BPtq6
rYiV7UV3P6c2eA0NPAj0KTpQNx8f8z+WijdXzpgXuBKF5TLw3wxIO/eQ7MaS3krq3TT1ixpXEro5
XmBCnmeAzP1o39DHpbRtNchjQT5OrrFpjewMQApUWHStoun+k7P6x/PgrAyLbwg3A9vJ38+jabGe
67i//LD7XinzJFi6W6kJrK26dkk7jiZIX2X/5On5rWatrSXju27KT7wv/3wgnqDO4/FZJr7177Nw
dJq85B45fl2g1CUPwQMWPNZRQIHskFG5QzT24+Mrf7cKWN+BPw75ZkjoJAVFdckhG158i0IZoPGR
Hm3fwISLP5ny3816bw725tkDMkAYP3KwAVEV6zz632DtP/mYvfuucBBGlmPpRCnrPMy/byI62jnt
S1iXYra29Jr2KkObzRbi4xv3fi7B/e1gAGf+BnxmvxnBkaN1cIAM2GiWezeX4rftWpTUivZpWZzq
+eODvbtxronvzqOU4jjoA8U62/8xcelWM7RWmnl+WX01zFNqf3Ix//rzWTnx+nPbmBHevP7KQ1oa
VWjWCNX43lHSWEbnk0t4d7+4hD8PsZ7CH5egpdqAnoVDAHMM2IoSI+NsHHgRCCU+vlnvXwCPGBTh
snqyTZsl599HUmCntc5yQl9LxF6yIYmM4Zkh/8mi9v1g5TBkDAvdMGyccesF/3FBQGL1oVu8EHj8
MxkbBXqUEhUODoD+i6OszccX9X6csliXGNVWWxwOuTcXRRxV3BFYQsmaoxIF0B+HcNhmE4mEBM8O
5fLJ8d49Lofj6SbjRwp+fTsVJYlLOV3qUHmq74Mtb/Kpu4eX45tldPr4yt4dCS8cA4iL8riJnv1m
BtLWTnCZ2mD8WufC76wO0QBArE5JSI478cmb/m4FwopIN5x1EQ/bARvo309NNFPTo3Zlvus3AIyk
9XvEa1UKOuzOtiBTbRi3H1/fu9dxPaLp8IoQrWRab+ejvi4Kkgc5YpWaGysBRWD9Cufsv33pIUmw
L+F9Z97DD/rmuijlzrpX2gg5pptJfbWakLrXJ+uFfzwpjuHyrEx2CsJ8M0vQLFYudnw2PsSbUigD
quzkL3P//PENk+ts9tcSgS2ByQqRbiUhKrb1Zmc6dMYM/FhnL9dq8ozfvwtqp55Athvpae6t36Ex
wg6OqOeqoTxkkLOJA+3UVk/D6ZO38924c9mu2vQj1lmXxfqbaWts69ybHGmBvTRHxDloWtzCNB4N
c8iPFJgo9pl9+cnqnfH1/hbgYFyt3KjTeU/f3OoaNeRg1FhCgyA4BcF1cLrmn3brj93O3x2Pvs8v
17vdjn/yj/6+84/7vX+/56f/95eN/eS7f+/v+c9Hfr3n9/F7t+t/56fN+mPDX8H602bjB5vLJTjw
43TgWMH6E39v+LH+lvW3rv8S/Dw9X55PP08qUPzb6cSPn6f1f+E8T5+M1vdvHIB3YCuWA5OEEM03
t8HsKR3TVkXh0xFQ3vzQxbIjcTW0Hz9+5d4/ZcM0bMYO7mNky28N20QL1AsML+SGvHUDWXxdYp0K
xF0q2Sjv98cH+9dFMUihGpuOyXHfXFRhANmUHpXHFWOKUfyIvxqR8XgedO3w8aHev0aGyZSqCy7M
ZgWxXvcf36gsMtJhiUpnBbMFVfjc1nVAgXCD/WFbdj9QIHx8vPdznUH0KqZmy6ZnzcD5+3ixJL/L
SEk0WwazOYmQUAMkCtXVpBXDJ9Pq+4mcQ3meJTzWKxZL2L8PlbR2ZFpthi2RnKijpNlAfO5cBCSW
EwZM99O+ipx5OCHDeXZQ4Xwy3/7n1v09SaHlW5cZTOrG+gX7+/igx0ox5QVlcb/yv/3Prtq4RTTl
z1tOZT/s8KEGxeYXsfKIGrfhA662/Xgi1t1/VoHwf/90N9HOCeYr7ZNRs85Jb08NoptByWMdM/r6
lP546pAf2V22RPr0JHrHOlQA47M11vtDGBYDZf0aOLr5bsBMwwzEbE2aMsiYsjVswfXVx6/S+5oU
27E/D/HmXVLS7R3ZDLy7iSwP1aDNgTUDw2wQ2G7qGZ2LQahdpg31ZizzW6MX9ebjU/jHQF0nHnar
oJnYH785gyInvtQcOANS1eINcJNzRVKaWc5fcqf+5Jn961gotsBAUY9lK/5mO4EjY6ZtwtYoJ1Za
alfCuy4KVlvt/+dx1m/vH+9GQ0ou2QwcB4UBZNXrEAVRApmmzj9ZLPzrDfGkbhlQ5vl8ijfjow7z
LOolqpe6kpdaRT9S57P3/B+zDcZmljuSEsr6qv99LWOcoSnOKSU0CH/9lqxASydQIbbqTwa7XO/+
3yOKB/PHkd68CRMIATeuuGu9icMxuVt48eJfnWaiGC82WkNNuH9t0fnb2meH/scUzqEtvn80AviH
NxeZ9vAOkDAyrcjHJLpFagH4sG7vRsJrETKYybkarsS0V3iCm/u4OSOs6r0dqWdL9frxePhP3fn9
bfjfc3lzG0ywp6CvuA2cy1yRd0t88LcQJoxhnTF829Y+mR7y8BSmA4KUrZ3t5vmTpdE/XitWhraO
opfypvF2RSAH26jshtuhGgGMvld8r9GrfXyh/xiMtjT5YAKBo0T3tjDWI8iHPUG/DK/hb72ydngl
fmFS3tZ2/N8fakXJGUwzOnuflVz353gkgrImJ8ggUMZpXoZkvgCRPaGt/RFm6rNJ+/14YYcAco5m
D18F521fSRv1uoahxFtsaPu6dn8YmQ7Vwfv63949DsOGGAol85j8z/L+jylmHhBlzhaHcbrhHE8k
EJm4P6p5S+3hk2riv77C606f9gWSILas6+vyx7E8k0BONRBCrFFOcC+KDusx0g1tfMk7VZN8mdKv
3tKJdF9Mo5tSxBULXystycYZqOucHDHF2885EAznOmzU+AvSnbecsXnhPXIQQhRBVVhsdrqF5u0O
5UL+ew6xkQY2YerPOqb0O9Hk3hWvzNSxHxmHR0XwQb+fDJu0FlOV+Z7UtwkRYAy11iFQ8rFNuvQr
jeP/S9p57ciNJGv4iQjQm1uyXDt1t1pqoxtCUkv03vPpz8fec0ZVLJ4iNIudAUYQtoKRGRkZGeb/
66sw7ZtfrhHWV8yH9eFfO/up7PEnEJid13psu45BQpP5X9i3kqiHvjkTu8MIfARY82L/5fLOLzgI
qtyyRGBGnsqgSna6HVlK43ZjphbA7rqtK/l1HkU2KT9QT+hoAiaKvqovgGx8VsPeMX1mk7L0JmM0
32DqRZLDx8vfcx7W6xQcARIwGNSyDG12qVrlGELeBn+BlKqfVSD0UxjPxKw6wMbwao7SSvR77pvQ
myEfilq82zDJU+29KNcFuQH3tNAD9zasjN/dWI8rJn92iKnrTA8V01IIvfS5TkVfpw00hRSxa2sj
NdcjZEWGOfyt5cykzNzSAETW2IZIaQdmjahHNGCTDFTNDHHFAc71wRsRIVi88k1FpCYykwQhaei5
MTC6oHQYjseI1LYMmMLwW20lIjm7xT9EgQJGeMUrT5xnORPGyAJDYZYrqfW7wHsHP+BaZjpC9KNt
GP02YJkSGCQx5OYqE9u/NI4P4RwOfarpSzzrT43DlEKFHjKE50MIDosGX/O4kqtYXMojEbPTJwOq
IGZjVTkNN6/hSgcxpuPCz7eXT9VZZD5XZXqaHTldJWWX4gY5YQxP6NcOxKlef6zkTQR1kx8C+f86
0UZeljq/k/8jlGwIORjefR/opkdC08ICL7KqqRU2gQMi8C4NGZYCMVkw/fv/TtTMJBtNHwZPRZRv
6tu+p99k6OgMYuDIMP4yifwfrQya8nikczNPW3qkVRRDdeFpLCWTb0n4XAOZ3oL/YXwtkx+a6f2r
NfwjbXYflF4EBkKIYq50p8OKnMPpQr0x0lbebnO/O9dqZuvEOsAoDWg1eMm+9+mqzn9bYnXd+y+t
IP3lK20ubGb1mc+gQJyhFHD6QWzdRcaP2u3uqzWzn6z6OPidy5lZvQwcMUMLDZOgQ2BtCs+NqGDV
j7XRvXpy96kZIKmmhWK8gRVJXdu5ReFTWKVSA9J1bSa8JadNqybCtaDZCPmm738K1ZWVBAy+PsX5
b1iELp+Bs6v8Q90/EufOctQkZnKbrnKi7+pWv5a3qrnVPufbYZd+LnIIJW2I5G60lXvnrDw8Fzvd
sUcHwgM2VzPzSexztoWzRDi4W/Wue1Z/JXuAQGjtb5zyN0Rp2spJXHSeuBbciyRphE2nggnRGY1n
is8x5TtLYiih2DDJsKbe5DrOjOhIysy1CDKU9vQv4zpBnaruNW+A4BmQ32ojlpucLjzqlUVoAU/n
WO2Xy1u66EGPZM/yjmlitEEuINur1ZshRohY3NJ2uy8D/XBZ1KIDOBI128UkTkXGLBGVCt0eAoW9
DMRRkZhOpgMWpmpfL4tb27uZF+1zN2/iFHGS9ZZLjxnVlW7tBK6t3sx3aky3lP4wrR7zPUH+mNQH
z2DsYcVFL6pikKml/KGbZKNPzbCqldo3IxHXmTLxvynzn766EkEu39/gAFPdoyClztFii3pC/pcJ
RbT6hSzbddfl5aYb30ahuuPxD0Nr/soIZJRmT5f3aXLFZ9Z/JHjmqoMq5Ten245hiopBumzEkdQQ
MLrQ74Q53BnaSrpg0RCPJM78JhjawUCPM5eDSHcvUx67EOBSt32UCqjVVXFlaSe7vqCgPktKkxL2
fZjRON5AnuSN971lqGvFQtZkzBxVWvLaTEJUAkF0Qzjr0uggrjVRLFr7n3XTZ35qiGtNbSqENE0O
eZOoOa5sbsHAIGbI1m7ws26oD6dvYu2USjH9eRRUVAXgsqS5GMo8ZOM+yMBXenMB9vO+0HMNpNiL
rDH++JD7NCy/XbbJ5VfBkfDZwe66OgP5BeGQXEfaDW34nv6iMeQCEln85BdMLgAFunLbLN7nlizR
/0dekfrM6TEfi5wEPbgnOEgAkUFbg4RswyDXNtdowgT3IgfBQUyE3b9R9kjuTNm+8k14YJA7TlAE
UKTD+8HQ+LDts2djQgEanlO/AdPhWYP8+78UPvNtTRUrxjiF8AxU2IJ6l6Wf4F2CaWgTGNeNsS/A
8C8PrrGSBVi05SOdZ14HPiFol1rECjKDN+ZjARkuM247aa3FZdF3HwmaORu6hruy9hHkM4MM8qwN
/cBOpWvn8jqu6PPh3o9CpLDWQhBuJzE93SdF17/4ChC6TBdLzVrL5PLp+KPTx98fCYOm2MujAmGh
/FuC3kEByekK0krQLqEC7nZisyPl3nJGLiu5HAjSMaGJdIXQ2DBzc/DKAhvsEfHWJePIrQuRnzdx
me9N8FGVMjvIAFvSKXKliiFz+SngKsZTTC9hbD3DRZgna7XN/2cp/nzRzCfmZSKMA41YTps/+mBZ
tfdt7KSFf820iW0wclsxnFlvrTWAemW6Nc5ulaOlmAVuVZyrWsoYgjMWb2CW7plABrRVv9fhNsoS
gHsED0TFxzoZrpkRckQm5TQ/uVLEJ8Ydri3N/VLoPzrzLa1kMH9lzMS/bg3w7DrZ30NB/KuKy63n
wQ6ewfnbVuk0OktUWhifL2/q4m18pMgsLJR1K2ISH0Xi9qGtr7zwZyFLtipuvH64uixq2cH+2ayZ
gy3dvLXc6cFUyDe1/FS5gCTkj1J9r07sSkz9GF8uC1w+/H8EzjyrRw1KV0E/cvKJygxwwkqUHL3v
t5fFrFrh3Immaqa07XQuknsTzDSKyIDwedC4wq4X0XzWbNrR7oCBXRE8WdmpFWoQRE6zIjQraRRf
Tq+s3KriWhYJgPPgtnKDvate61g8z5cm/AEgtdGHTpveku8vqba73fOK/PMFRj5tw7ouShatQTPF
BR16PmV6GXoFxKEVSZldJN4ACLtxAesF4sExsocSVgz4+8bqsyYom9i/F4d0d/lDzo349Dtm1wlg
IWXjF3yHzwwv9FHgJTOhJEKpUt4zzAQIlWwMKzIXdWdCjwQTrRzSvB2oYx7MizSFcMz6FKsHr2CC
5nBZremzz7YXXgSK+rywxXnDXztWkknvBLkhPXeG1tuLWrZtTPp0JV/eWO5t5TOxeFnmklrUh2jH
+2jzmndqMtqPQamo1YMvxyB3Muy8/tdlGefhMjfIkYzZuewZlZU9T+VB5UOugtlA43VZwpoWM8MM
hiJ2+2lzaBJoSSwPn4r49bKI6SPnm3OsxMzmGjIDliAgwkjvBaOxY3ere7d19deJz9O1mgUwVJmh
Z+CYOX1xp/TvWffiJo+mspKHX94Ri7YRqrhTy+epI0kG2NuB98KYZaYJvV1Ur2z58mr9I8CYvcLc
YDAHMUJAPjyV5T4xnn33SW7dlX0/v2JYLfpjAdszJZrGZteyZwS6ak2r5bYeIBEgB+B4x9zV3kGz
TF88TYjeRzWvv4wAe4P/BNXByitCXlxKS2IqjdIx9baZ6Y0hPYTDCOdKucs+FXv3yvumwaOqOcnV
Nn4GD9DRP92M78oTZEevdHczylLeglN02Tql5c+g3Z7MJPfDfL5PKRQoPfOg5gm1ka/7DYxebw1z
NK6d3EL2mG6tL+ARXxa6JlM+tSJ4s1S/sPx6uo709gucXZd/f/FU0yD8fzrNdpdRZhj/XH7fV26B
xtGtr9ZaeXZNxKTiUWydMEcI/jQidPOTABqzGTEOtFITWjwLFo2kNPVPCZ/ZYWvNAMTpEBnAvzte
+p3nZQ+CZGXuLi/XkhyapOjVBHx9OhSnuohR02PlEUTfLSjfoJW3NIKY4PQ3ZiP/6BmezFYMYOke
nlriSZRR4uaFcCqRF32k1OXEwx5nhLS/PR3m2QyrN1pbU/+XhPGEg/H/Z4ma8hIQ58n8O5G1UHWd
raNlKcWEBkGWoM/2CWhXMOD9G4VIhVAGopOBNutThYxRDJVE5waW5B501S2o13YJaZTyU62fLu/W
x7bPLxRaNEk8TOOy59tVgRYC5TfWfWUd6lf5Ttn08Oy8dp8ix/Vt+ad51e3GT7r9Nb3T74eH4f6t
dIaDdaBxzK6dbHv5e5YO8/HnzA5zASw6zeV8zrSJPRyn4vB8WYI8GeAljWfnGaRqRXZrRCg77RO8
znvxgWbNg/EpuW7ehE17nd/pNoQ5aJncptvaXYmvlg7IsYozc63lCmwIEflqxhs1poH+kwsMVcZD
67KmS4Ik5htkjWNB29rMjNJQ7cRMxVLBiXQgjYWQuQK1L1GvLstZ9F5TwyKQC+SR5x2LvVEkQzUa
ZJH9b2bb2qYb24O+krtZOuQUy/8RMjMM3TeEop6EqDgV+u66p7h95iUCumG1cvyWbPBY1MxAMs+V
4hEENviZb3ULBH/giC+v2LTycxM8ljAzAVfugUtqkdCpr0lw6IN7YkUp/woarxq+Zt2K61+K6HHI
jMMxemXI1kyhuq/KLNQsXtvZl1SJbAGUi9J/9/OfqvEtSFfMYXH5jqTNlXOhwyEnRH1+OBTxDyFf
yeQvLp5JzGgydMe0+CzUiZTI67wWd6+1L7XHVMiniN4/3Xoz1NdwcIru5+XNWjTvo9Bq+vujyzlt
xSExp9AqbNUtYDQgRIbbRFl7Ta6JmU7zkZgSXpekyxETa1cA/tm4a3Di/oVpH1/Os1M0FoonMHtX
Qxv60ub0Fn+9vFZLLuf492eWNkZSnrSgYTiAZebt7w50eWvYt6uTfUveQOb5jyz6M0H/PV2sQZJC
hv2xAbHfgOVra/KhFa+ANeVBtOKul/blWNTMnAU/jVW3YF9yhfTmGG0U/6Uwg83lhVuTMv390e7D
BVZ7wPfUjileJ1LrWNGLDvncvxHCSKwu0S9L89OpkLGh8bS2JlXkd7dw6F5zoGpdEbJoAvSl/Z+Q
2Qu19Ois8nyEBFCfjwAH6vDYRpFk+82Xy+osSjLARaFTnlY4a6aOnJPtDqEFRREGId37sD+4IhOQ
zmUxC1VSnnS86xTed7SXfxStjvYGctNADqhXOK2hOoVmPIeqYasKENSWXtlQL0Lwpe0pXe70Sni9
LHyyrvlNcSx7Zn3mUCtZ51IFlhnsbADIGy1p5RW+5E+ZNAAcYsJkMebRpuePfoq9TD06Hi6nSduN
ChztBm5l2uAyzbiqARDfyCbsY2rXrBRKlwyflxUGA8cdY3Wzk9wasmuMAbeFERI5eBmQ5+YtSFsr
D+QlW1HIMDChw/ilYkyLcLSHTSyAS9MTUuuQkcYx9YJsU3uMdBW7yxu2qM8fQeYs5VAMYKnmU+yu
iGDEwt/m1k9pknciSQ4g4FYO27JtHombvbZI0WdDkhFJ6PAlRYDDxKF4MHsueSZT7DBInRrsQ6O/
b/JxLU5aCitIRMIHSiISAsvZ1imp5IL8apL2IA+rWp/z3Ae3pbj1gTJTpfcaYI3La7vk9Y8fejOB
BuQiap1OXl/rSlusfc/xtADmKeAQw5bqabFy+s4GUKfHnk4D7zRsj4UqM7ccxvQfVl1bO3igV4GT
Hg3pRu9V2OncfZwQrjU1OHGBuC3iX/SEbMQMusHLWi/uMdT0fANZMvIqMz8Xu9JYqHSKO2HUXAPp
dgXTNtQTDZi+cPbFHohhD6EPVa7/flnyki0fC565corxBSkeBPdALDbBIRUKu+5XwsWlkwnYAHOJ
pH8pK8yWGGzOMoLqoHYEYz+6ezHcm/oPbVzbyck25o6UrgK4GuD8BWdlJiZqOlUFbpLIxHuAjs7J
YOiDQeTQStVVG9WHQBue9PwtkkqHOUlHgiRETv2VdshFXUGIUGjxFOlfnXkhQYDcj47Z2unqCUN7
GwKJn5RbKC8vb9zSyTT+yJnnPftUrEw6bLCYNPysBOG2kPJvoytu4L2z8+J9CNba9ZYuEZBKRHCx
Jtgoa6aZOiZxC0R57biBAqKwMiaHMuMdGPbug6Jkdz1Mmo6cCa4jS3K2sqxLfoEubgZpqQvRUD3z
C7DnVWE5ZLzotR9h99Amv8bO6atdvzYOtLSuJmgBtI3TuqrMX9QByO5eJPN0182XvLoKw7cq+Bnl
b4340/18eQsXyns0wquMbTBBoxCKzZQKu7QZcHOsKCllsOMHaloQoPj3krYzpZ0JVlsuv8hrT9PF
FO6x3FnE0UeRAs9FhctTd++98ygcQEQ3v30Wnk2Qzatt+bziZRZ3j/FKDBakWgp6p1ezPsZUY+SG
0BfIMVO7ZbBOkb6L4Ve/X7GTpePHTPI/kmb+LNa6zITshICRQXJLtnMRzjbgm1cCqoUuJrbuSM7s
MDAvpkDxgJy0plNWOrQ2IFLXyiMDGkwGPhSuo325bC0rmn1cIUfhDdyB/7uGARmR2gVK/SWDds1K
1qxycbN4coFYZspgMszijbEyslbNepJXe92RDtKXHXOwkLfcS9+8p9EJ98VDzuPSHt8uK7h0FZGd
/EeufGokdewKdWZ2WGX1w2uvgKn1rN1lEfL0G/Mr4ljG7MS1YgxngYAMZhZlW34urt1Nf2VeVRv3
KfsideChKY5oaxvve+zc0DTvrHX0ra3u7OyBXi0oDK7VzijLD9Eo7vJkdHQaOkYToory6rLCc2/G
RTghC8qkrIGfI9A5XVMtjwelCEBmT4ofAbF+aL4XwdRb8ikMrwx55VTMdfuQxlNdZB6Md+bcRAF1
UAAtrxnQM8eDoriPgOeSrW/vVMabldF1Lis3PxGTOEZEJjuFc50/nSon6vDxSpVlAiYzPT23mtLt
jBHi7LXn4dwyJXPCkiNOBAZlQjObuS/ACt3MAzfeVtvvQSbCQ2PsBCVbOeDnq4cUuv2h7iTvdfYG
jXJoRPuAgDevpJ91nu5d6Dd7wYAmrOwIVypzf3n9ltRSmN0E44VLlWNxun5jkw5MaMAuaZAzzCHX
DAxH0tcW76y5a8IkNIgZJiQ4FTCeWVgWy32ZZELsOzeviR3Zng1Kyc8XZ+s8ruRAz+41JAFwR03F
gE5EQdapQj7PexcAXKKQfbkBL2W/v602sQ2UyeWF+1iZYzcyFzSzvE6Rp4wBBO+k2j/AJmmpBjdQ
3yr8SUHJ6d+E/928vm7urO3d/c6+6ifF9w8/VftWtYuNts232van/QDRng0wq/2y3z45h8f395s1
vKDzg3K6LrMdgCIt8kr6Iom/29AJmjTYp1IOWbYXfTa0TlrJ3p4b8iTO5KGv6yBSKrM7GIB6WerA
qHbCpr8Gs38nFjTPw4vd9/WOGdWVbT83Y7DSQOVQwKcAikSeicsbOaWn1w8cKEGuq0KE6W/obnJZ
WMkvTFf6+ab/UWvmBbiejNosUMs3XVtxX+H62EYVA7ZNf1Bo/NS1WLJ1fy3sPlOPGuQEbjY1RxIp
nmX0aGdRzL6IaP3ioqDbSot021RWukGWpFhsm07KEBxaZRbPyK5vlV0N7nRX3WoTSe4YQdS2cm6m
Y3GyggyaSirvbAlwAxUIsNPzWURFLiop8ZjRNAcNSg5c4eHy0VzQAxV0bAFvzUzFzAU0o9cocYke
o9s+Q3W4q8AzE2Pj722O641XAjkRutPmA0Sqq/FynkZlQ+r4GjR4jXgbrTUCnV/e0x36R8gsIIJB
cRhiUAicPmDNJA9WoCp21I77m5n+2P3t9+XT5eU7e5Lg2UCjZqQZN6pOKeTTLWJoqIOpow9A1wge
/U7eqfSm96X4U5K8xz5qodIRX2CwAZGr2ARqtGIhZ66DWU+a5MlTMsBNPmZmhg1MzHE78eJ2Yksi
ojN+WqmhfS+URnIksDg3cZEOXy/rvGAyHKzpVUvj8WT7pyr33ZTg0bPAKUO52OpaFh0YGw+2Xrfa
zS1PqcHZCZjCMKQxAHGebPJDk1G7SgpIxO4gmbcZItmm47Mbt4cqem7iHq6gW6gRb/x4WmongRCi
3+tJuMsj8UpoPpXuL8O40rqVOPGsuYguS4osTBuCxabx37NFGMuhiwpVD5wxhdAVIKeQKMpKKx6m
nqQnd9GQBboDOQscUYGgN/Uhy2TtwY9lYSsGZeMeksD0/OuSm2GgsOUqG/g85McO8pB2U7ZDDnWy
0As3phikqiNFMAM5kGX3HqNihfLaGAE0F4Cwhs3m8vaemzQOdIKNkUQRJAIO1On+lpoL22dKu2wI
SxNcspLvjPqVmDrtuDPkdFM0uW2VWz9dEbxgV8hVAbwQDXCQ5zXzsfBTV8ihM4HA0lEibZNVwsYz
pO1l/c6aHdi66W6ghEAsLBEOn+qnV72lJWXK+D69MV7uA3jxaJlf1XIbQbxJX0kdbAv3WvH2bfbM
6HFvPtE567ff8/xGnWgytn1zTyfv5c9a8PXE5QBAT4cKzMzZqsM4WWgBfFAQFtI9bNkSbuuyhLOk
6YfiRyKmTzh6ETd9ASZRhYj8Z6gC1eTAAd1eD6/dj/5tDeFowTFpwDVhPzCBkWGc+WJrLPoizpBl
wmw+wMNU3deyykDuplpDXlyyGwAfpsZn3hzAeZ+q5RmM6UAwyhXm5QfYAzd0A1+ZmbiyfGdBIT9P
zAQeDebJnXwWzshtL4hl6OTgUd0WhTlu8s7NHXFsxYMUeGtjoovywBDjQgPF7ezyj8qRPKwOi4bl
x9dy/eYF8s4jNlRXHqELywfQNhCcDE9zkczjpSCGIc8LKvQaik/cWD9rt9h7gvnlsvUtqTOhRfJ6
miYr59Um/ODoEzoDgBB+k7T3tt3pynvuv/4bKVMXOCHgREd1agtBIEp+E8ih44lX9fg+Ynxe/xC0
75fFLK0ZrsoA4pY3LkHNqZgwrgluXSsgmRw0eyHQkuukUAMq+0GYrVQDl/zVB/gw0TpP9/OCC/iL
mRFEoSP7nfjcJ4bV2qkfSo/9IML5M0A5JNuiIIs/qrQzdimcM19j2ElvE2ihjAf4uPME381LeQ+U
rQgHjVi575Vb9l9G34t/GkalHQwzhRVpaE3jTWWI8fvfrxcwTiKhCtloRpZO16touKc60Q2cRh02
rg83mpUdLNfaXBazZGPHYmbxciq7EaljxMCeAjf8watFR4siWH2f/4UglSZtSlD4a2nmCyy1kPNR
Jd5vEgNM8LRXVYaFo+IzSRvl56j7BAaXJS5YHOV8cin4H1Bf54FeLibSYOZBDNladCVA3KRCHu3W
wf6ymLMQeoK24frBc6MeHu90o5RSdtW69mPHVUsY8qD9BTDmerAaKISB1MmLetM0v/+NTGa6odbg
OTq/92u3dAfPQKYVgA7ZYrZXufRIqcRWkgcytpelLVxMujnhPgGrrE0waacagv2o6ZkSxQ6oIzci
QWLSGhu9+R3U4Nkb7e6ytKVtI7NCdG7SjGGdveBcEyIeDe4rbzSvRQ2wJVPbytWKi1iwe1rcJTI4
oDnxuprp1Ggw/loCHLRipu+nJEKY5HYHu6+ddiu3xcLyYe88e2n0xcfODaSyQgWHwjQTYFaQrIqt
cIcT+dGnVQ2Jo5huO0DbVvIjC+r9B9od7Cwqvh8B61HcIrimUIASDJ9Up9yGReckogDjS3Jwu2Ql
Z7Emaha2mKMSkjog8Rtlzzk8tlCIQZz26qsrnmrBLk5Ump2zQBRrTUmRAxvXxquqrVEHh2ZU/95r
8EiZuqbJVfA+nPkpMRBLtYRKjpUzN41U0lVLKSIoV6xc5czMXmngVAGsDVUSjmOOy6C09FKGzUQw
HL50eskD/+mvj9GEZUt34wRodzYDD4RF5OtZEzm633FSk12mhDY0ZH9v3BO2Nm363LKAos3uD1Gr
TF/QPfItcXYLgh3gn+J1k74DpQv36fD3m3NyaidbPDLrQIWG1NI5tUppfYnLXIntXBuHTakP5bfL
67ewQYjCPdDlw8NnPlEftFmA/0CUVghX5mDcD9IaLdOaiJk2g+a3Xu4iosx76/PolSFpRc/7fFmR
hfN5osjMoH3wKqTRQorZCfaI71GpYHxW6H+5LGfBzSFnAt8HrlliruF0b7rSEMcUYi4nKNSnCeWW
gdnDKPvbYojuFMFcy+Ms3btH8ubdCYOp+LHnZtyBObySVelnTtZ6hu3JxZvrmjsv8PZ+Fq2c20Wp
ukSkzNwonerKTMvY0yovKGJnzOJr6kJ5/EuGAAiKs0SRGE5ZEbf0ACV4+SNvsqEji5e71KiEAnle
KztDOdhCpdkMcAEN9dRp9wl5Ym3YWuH28maetSzxMjyRO7sfVSn3RNFHrgS3PHz0avE4KF86dV+j
LVitWTWA+QAheHWlr6UbFi3pSOfZudBdIYHvFtlUlbAcXbPFXngYYu9O0qgJa8nfJ6ZPdJ2dELW3
uPizSVf51pMSu6j8nQ6X6+UlXTyHR1pNlnW0k2Meek05Wc5gWdteq791VQNXGdAHeTBuLss6L4hN
20eGlcZ2UiRg3p8Ki+vYayuVVG6tMSnnN5SZC+NnOuX6AvcLqCiNrQ63KdBDinglans//O7qutN6
r2224n8WTIngEeQv5pDoQKHP7/RbRBOS3NjtNLsrLeVzOkriVD3RbnptLGmdtGq7ycbYiVyZWyRN
/G3TuI0dNmEHx2Zg/pvNNi11qlUDKT/HhmllqTaanMapPqh+JSa02Q2cv7HprVyMi9t9JGdmxAro
k6Sa2QFBlgBDkoGTg49+/Bb8q5IHJ4FkBDkWmqZmLskriPTyvuG4CINlK5kFa7qVrXj3heiLtxSc
dxoMAAs4yYrYJ6LfxQB3UlPx8lstdm+b2ny+bLhLq8aTxqIiQbWdRrtTWzHyVvCp5mMNoZ5+0cUh
vipdr7n1GUd51pLo5bK4pcStbpFskzCFCUhiZpt+G1ACCYCBi4VoA4QEaZCsfdN5zA3XjRDbhXEX
d5vK3V2WO/3sLPpDR44o6TGDIcrZ8cy6FN5mT+SuFIJbs87VfVQNoi0CZvVg1td+/Nw3WWkbq4jb
0w+fCmYUXyJJLZNS4EU3E1xY4wBiXKPZXmWRkh5r41bw+1ehUuRtRKbdThrzRYDk4aXu8mFTh0CC
VFHw2VOUb53kPStmGX0S9GHcR7DfQZVNHeHy0pwHRXwfKwPwL7c7bYCnFhALYiVMBGN2oXyp85cu
fb38++cX+Onvz9xwmlS+mvgSeVVpHwnPhvyljx/jZK+Z4OWtwd2cn5pTYTPzUsNUHXPSYbYbb0TP
t2MIm4EMXGlIW/KwYAzyDy/0Cc9xtmZyVbcUvMgVy6pqqwZYS98U5auQ9nah3Uby16K7qdqd6N7J
0WrrxcJ+TTleGW4d8sgk9k73KzXaLC6UWrNl6U2KNjHdmkW7NVTgbx0aZsqqczSt21rdVzeqdq51
t1pX/uDcnBk1n0CbycQlRFPATH1BzyBtbjFquIa3Ur6JgC4qgutahawCvhXhvvEjuw05xjpIBJKT
Zrte3o7NVhg3nfog507lHwoi8MG1I7lz6nDfQvnaP3WQs4sTmW3EwIa/60zVGVwX4qUntTwMaWD3
gJ6m1XdIrDaRcFfn3xL1V1U+Wea9au3DQdx7dL6QYIyTp8a4TtO1R95CeDi5kD+qz6w5CAx3TGNU
h6h44wOG2PME8wbbV6EB3SiArQ3hZ61Za4taOEQnYmebHva9IMQdYtth19AkS2+K+kQODmPzbkmx
rYRO5+7yRMsPQKPj0KnrIrPyEJcNKXzRgy3G11Hf23VLH7Bv68O7aK5xiy4c3WMV5+X3IK9bXUhb
DZpy3fHy0ZbBeQ/GNRjIs3ZBmF6QY/Bg4gk9ceqcnh93GCBtb5AzjL0DEh/EiU9p/MvSrqXm0TAE
O7I2jIvlw0tXRhtd2snKO2kLu9N0W046cM8sO1fuun5ficxkCmswtR9X7vnp+vOBsxeIm8CLk0ks
vkb7fm1eh0wspWqCOM68QWvKr3iQ7DKWt4b3MAbfshy+gcSuxXST9mB6BaktWo9Qx8Dpcm+2nl0a
n+RKX0mXn+HLfqzjUZQ5cwLkIcVhqFhHb5Q3gsHo29fAvypo1KIfKbTA+jI+03rsk0m3ihfqsU3/
Du/79vLtsmg1R18xO49y4fZG5PIVIkwlqvte0Da4Pvi7EN5jNEzZWyZMBbA+zZUVrTFPpV6z4+Ix
kXd+eaWose0HiW1Ym8Z6NbI3kQXnZcy/37U+24rWW1fSP/Llsr4fvvXMOo6+ZKYwBDaKolR8SQVY
SVgcGtox06i4MeVryyXoLTeSMsXA92L1WRR33vipH76qAsh84aGhABmGgy031yX168rcJhrDBoFi
M6ADxdSroQe8NfP95W9eCPqm1VOhctThWqKefXrkhCjuDKsbNJo6X115bxhvguLbZaXue/oG3HZ0
avoJoLWQ1oZwFs2DLZuYxSHint9UntnqWRuMmt3EHe34dZVtEqF9V2tq5peVPA+kJx3/SJrti2e6
rqqUSKLix8MAUhl/V2v9lQ5Y4X8naXYXyAmb5kZI8hRx43JVjilliPhBbVaC5o8uu3Nb+0en+TWg
poVpDD5uJwDZ0YT9XeY/4+u8GTdJ8NgI4VbGN3mSMwqfJHEvK9decKNahCHPsfWq5M+GOfKHb91w
R9odxsb71EqcsNhm8jOh5mA9Xl6ZZZ80ZRAnECwI06ZNOrq3dCV2qRTywbrgfup98CFK49GTDJ7l
vbKLZHXXiyOZHGOTWNa3yP1ZlgK9uYChjVa7yeo1jrNlyz/6oJnfGH216Gmh1exUH3fZkDuSWNu+
BRaX7FhCTkbnphIfulq3jWBzeTEWTJ8WkokohvVgBHZmJomcCF2Q4CjS2idfJdy5bbyt47Wx/iUV
p/lTSn5TC+BZi7NQRRBqGHjgXhMYPPVAiw8HuKiToaZn1q2EHf9fd+/CJQf0MldaEg0Uh1sz/jcK
Tw1P5GBw0/MKk1vAiJWGeBnIWa5io9sFY7rN6rUmmPOOZGJ+khn/yJkFELHiDoztIScsq++9p2wy
S3pWan0j95ljZdqT63VXphjdWmILRLH/qHfSfaCqO62NVopqy4t/9C2zWKGJrBhuNza5mZId2h44
TVG/y+DBtrx7pXNKMbk2tNsmWTlp0+/OPIMG0TCScXnTYO7pQYspdUjBJDcKr3XJc6x6pRqwrNmR
hJk/lVp1CMSUVU6sT57x0itXVXKIuhelf0yya7rXVPm2y1ZMaCm8P9FrdmiozXu+aqKXZnyVxhdX
YFxUvBbShzL4Hdd0UdDb8vdlc+yJ0UKZO8qYSrCna6nVvFohrNBsVedcuOohEWo7S62VR+u0YGdb
diRmtqClCPq5MYnpvcTJuz2cKW66VfrPmaLT/bSSVTgbpiJUOtFqtpJE2XIt5NxSUfYgJTshvKNp
PPB+xb5FpmGbpNyMTpa+MzsES9dKxLHo+/7RlfHU0yWNwySW6hi3q1T+trPE+5ZZxjY2V07Bmhjp
VMwYR+S4YnTMtc9VfR/qr+PaPOHiQTvSZBY6ZYHoi03PrkWjYItd4bTC539xTxxJmLmzKKtFyIaR
0Pj+Xul5XPbetZVV28tiJiuemx9dafTawfQ19SKfrpVXQCHKcC1xa6lsgyIEtPpOKmoaG28Efa0P
bilKJgaYOg1IkjArNe3cUSDgqWauVSE7wzxwO/zWfPmQ1oci6xnLCrmA78WxcYqemMSIYW7bi0a1
N/snqzk02rulfhKV98x4B4FUlR+sOt1UWbZRuxvB+G7qpRPV8kpMt+TuTj54FrlkIZXPfDKlMJKr
ezkcyIBk9U/FgkSOvwCEr0iCZ88L0xt/GANH6MR7029WgQmm3Z5tEz5ogknjdUwP6mybjCaTXNWX
NLvu82Trm1axkZVSvJVcSFlbzbNseBo6R7XCJz9OEkfvRiZmAk3mqqeRTTLWDsCSS2bIjAlTuqtp
TvlYuaOtFNi00qhB1RnjNytmji999SJIKIqvunlV9CBQGE+CKvy9uZ7sx2wdSLHxvs3YD78gBSLr
Ndh0RdNeRQlFY1pKcturwzVuz8knni3+kdXOXLSXyGZQCwhNxm1KCq1LB7sM0i39YWD0qraofDWN
NdS6ZdMjVv7I5smw05+eFcZClVTvOZkTOkN1HcYmToaOzo35KTbu06H8rerJ51IXri57hKUsKrb2
j+A55obXKnHMKk+P6i9N9ybJvz1L3OTml6y8+h/SvrS5cZzX+hepSvvyVZvt2E7i7MkXVSedaN9F
bb/+PfTcd9qmdc3quel+euaprhoIJAiCwMFBl6BXZT5UxrYmo014A44WPPeZmTMrHcmkRQITonWM
/8z79wGtMX3B8awLqEjzTAq7srpe98EEKQmu2D5tV/H0gimUuG1dxfzVmGDmLWzkSI2yg005cxq5
M7i7y+mxSjo3jf2ye5MtZErByMNlVqCX04WxHQEEdPyixebb2qKo8mrCSS/J8zhtM2WjZH6Ptpdx
XocTsJfbXHVSHsvYUvoNa0JxBP+IZS60dEafi1XgITlYSCamXgq/Emex16F1qGld0EA4ZfCrT1ZS
1GDyIKpBhgP0qD2Fq0x4yGVXNpwgcxKkITtz2/K+byFKonPKAR5DygDXFXvuMZmvjgSsCrjA3WQC
BVLX2xa5D4xNm75PM8dEJJ48xhCFMszKuMVyJPG4Rg5Higc7kvyq2mTCTVw99+ajpu27YR2NhI5c
mMAEmITfCThapYNecQfl0uW/sIoT/RmT1WcdNFYJ3R7trSDzpslmX4LLI/GzLDgpeZlUGcmUp3rC
F3F87v/i6v9dfBZhQsfdjCDh0JBV7RBT7bKg8vVgH6DwleP5VP22Ikwh5mQ52B1AkyGdKIieBgDL
KZ/mufvrxQFtjIIJHAtY90FENwCToO0U6aXpH0oe5cXF4xFoHUwdp0A09CbhycwEJhSt289CGTlv
/qe/+b7/8m4fQ5dXBrswKyoGBKoo7FI42sXgzFCoFBLNeey8aDaaZm17hzZV2/HWnDDfonHJqb1Q
QYBr4YmPBlBKaHS+enKA0W0yqIMdd4/u3Lf9Pz++v/f3NsTiN368//kf/mVlb2z8Ruvs//yd7Xm2
V9i7neOuD4f1z2Htbg8vh5ffL2vOdUNNl/lUNGCga4X+BoicMe28xkicoMTwwcFpHd/3Y+f4s+ZN
BL5oCMOagNQW3RBALKHz6lg+O4lYxKHM03zC4rtb1/VdH0p7tsPR5tJsaT0bMA/0XOoIcxlH1ShW
noMFIEa78nb7snX3H/7q9Uu1Xz3OFl/EB0d1TiQxLkosQimwIkja7vfYNjR5c1RZ2hhUNNGwB/Ck
CgaOcxuKS6tM2hhB7Xbvum97/9tewRycNedxf2ysYA3gVA6jCObhlVFaQs7+4+Pz6ekptGf7CR3c
s106IP6m/w+ivZ3nrB9/Kufx53Gw6a+fCcTbEf0H5/14yeILS0E1ETAIsH+D2Y/xBg3QHwWIDmAp
9Lhs7jZYXtra7qzXjsNR//gfu1T/jzDmiTEYhThqNRXmwvpt/2GFkwlJ7trliLropacmgyEHiNj/
6dpnHsbi2GLoudVSUXt6AvwNPfbUEUA96OfS39etaHktT2QygUVopSNp6w4ywUth448Uffu5/QJt
Uyd2vlevq/vd/W7ncTbxIunMKstcIKTu5UhMIRgesLR9/2n17tzynMqSRz9bUvX8kBihJAM4Q9Vz
98juwXver2CpzzwzuYjKWXUYm9TjrJHEo6A319+s7FueBIUuyIUhgvYJASBQQOizOldFScpCSAGL
oTu1Ney33iee64NFofK+jq7SWdMzwMl/LR//E7HM8U+VIM9nCWKpfaT2G3HeXlpvwHUwOZ3ber3r
GjgVNm5KSt/Qgb7BXr2iwu90HirFtm4X+IX1X1+3XIttID6u+MmHMReTWUSAq6n/bC29Rt398Q8c
HHp46I2Ka5QeVvoH/sTPDv88HiYcJ/y49Bhf/6rjhLgru6QxOTShDmoC4pd/zvA/H0T/9N1/bm/6
FfRb8Bs3Av3hfYFCTZr9AllEAgcNfxLiGGZdyhLJbbUBooQuCSKK4w9c5IP9Cu1vnRvqJt2Dzwtq
LmIa5GIxJhFkcyZitYtmNqVpI6U3IbcnGJ5NdBRMLWJj9JGnZDyw+LFz6ExJRhjjlbukEJLIVHD5
lfZdaINYzkEnnP2Nf5vtEX+GNHLzoK8NtVe7e+dh87DaeB7U//k5/MaybHx6kF4O2/XBPby8bA9r
Yv+E7mD/5pGO0JPJfCzQrdgTpIZQB2d7NbR0yAuUmlLQmopBAzK+tKy9WVIKjGkaA0yAm0EKugmb
IuM42YUtoeS3lFwf4y4vuofMQKinWQVjwgjKIBsvCOICw/qmTVpykxaNZHOM/1JPGjvjTALLixF/
zP3VkNJo+hmME73wodbovrY8GaPaJB564ViQZBYU7XlA3tFUm4UK9bkrDIdYVAIqSGqAMtdBNjo6
cRHZM1A9ih8Jb2Hw3Bb+WLzKxgq4mEl+zATP1FfX9b18lqD4cPodrBWmoyWSAN+hJ4FtyoGfWb6R
3+MNrFZ7UE0Fxc6A45S8ugDda7yzBE4lizrfawvB3AntjK76CQw8jiqBLWkwQxvt8Xahof27EFMv
DwOvkTXvutoL5nymNXMjBEpFtGSA0G6MvKS6acbcziJf6NfC+P4fRCHvAUAg2mNlli6zDSwio7U9
RdW3RJF0Vcle1sSu3LtBwLnoqM1cLCX6WNEuAb+ps8ZrpqWhhg2w3aN1N3foHXydedW5ZRFohsQr
FuBRdpZ7Iqp9UVM6mWiqnWl0J+knC9+ur9hlIEJtEn2e/18IE9BFTRTM6DNKwR2HbmCAe8TWE5SQ
vOU92P11M8EcLZCtPRZjlvhZVQ27Dpj7HswHQrxJs1jjPYQu7iPmg5hAr47kuYpVEVrLroE5ZRFg
pqarBVujfwyigxVvasuPieXqxj7WnEbifcBF4HT8APBKgnIV0RPb+yV3qTobOT7ASDA+TnJywVPU
jS7uwQJdahglLrhWA/wjQJdfqrbh7MdFmMJIZ/ZDmNRJm2qYcCmuou52NgJbjj/NyR2GV9H0s8Zv
G47Gy3b2R2FmxS3wl/RFA4WV4CNLH6Zqn6s/19Va9AHWHxFMXF3W4ixVVASQdGLzhf6E3LzrZwBS
eV29PGXo35+kBdS8FM2sxPopyXRbkg/BEn2Zy1Cy6EhP9GE8uZUqStr0VEqHHH7ldOpqMB0DaW6j
8QyL47ZpCHbpa/6sHuO2S6tINY2u3jjfD4OtWre6vhuLVQxQcHcDZND1zTo2rV+Tx3jsGr1JCREg
r7Ds+S34aW1lPX9mn+Gm3CQPld2s0icY5OffEnYhMYhyGOViAW+XhQbS873TlTprgtICLUl1iIdf
YQJEDa8GuGQfJzKO2dET+yByKuVDDxl1ipHQAM/IZD0AwnJ9CZciqVMpTGgjA5M26DWk5JnyJA+K
RzpX7IfUlhTO4V2yRNSVAQ8Hezu62JnDC/Ss2lgR8GkAqIaNnwMEM72RmKCasx2C1XW1FhfvRBhz
jKVM08degrAhGDBa75CAxKHpP68LWVy7EyHMCQ7gAREVQoiBa0/u97nuZ2gAEAOeq13UBkBJcHVp
lGWIMTezK8J5anGFVwAdl19jP9iTlrua5DW17JnRYwbonwQW6rlwSONOyl00/mp4A3MX1f3zFcc8
54lBAoHfx0KFrygSEB78GrUbJXsMBPfvFxUJWbwnQCOFZDxjJpaFO1xP0Vbazbdq6loYpTa6Jg8R
sLSiCK9pSQcYVI0lutarPmqHHN1hbTiiUfa9Ra/RkHBa3S5TbHATYPoEcwxeKzSxd+4mJnDHiBaV
IonAwpGszlQgM0tznco18Kfw/ymgPTOd1puaZG+ac+WJyTCBaFs32gZ8D5lZfw8CcqXonyhDS3bm
JCKuGWbyt9hmWgK0eoheilIrxNpvJ4B1PdXMu27X98oogtteGxGZNGqlgs27CHkjwJdMAhM1VLyK
kdoDgeG5glkhSwLBhBCnlmS3CLxcAnTYtMnEoVNYCrVQhUKMA45bRPrMvVJVklILBhaybkIMIkyM
n6zSVM4rb1EI2rMAKqBwQbaPLyBqJKApDo+est3G6BYKi4jjAxfXywKClrZ+Uezz+XrpfUTqeQYl
StzJqTuOH43U2PoIQoWxnjgHaUkd60g9ANIQ1LGYNQtQd6inCd4pxZxXszz02f31k7ooABk7TI0A
qBREL+fKmFavCVkGZTTafUQ2Sff1XwQAVwg6cfgClmXFCpMxtFSwrMyD8RtYD8cEZo2z6ZflDJxR
C8y4+IVXN1orz7UoGxmTFDFEFkzzwUqKPUvGizZ3Bd1VtJcwGdxa2BUmSLh5UzaXl++PYPr3J+60
r8J+ajKwuhh18Qv9+o4aypxjs2Rup7oxx1NqMxNNo9AtlN/B1+UqoyeYmj9pnNt2KexD2xvgVRis
g4cmYwlACBlmgtkBTmNIgRPVX2ODR/vw2vTJvTWGOojbsp0Ierzr9rGoHoDdoFQG4aKlMWJzlB+7
oIfYqQeDplQrbpoYn1mpvBTC7+uils0E9wQS1BhzI7JFKRHJ4kKnPep9pWD6zM4o7yYddMobWfku
67WmHQT5yejX18XSM8rGt6A6wK2vobKH9/u5jahxCdYLysWjN9G9DDhx8btGo5GZrtTBvy5q8UZU
QKwKGhGk1VgXW0eqXE4tXLlQW7dDLDsSmGu6MPWui1naMyT6/xXDROxZq5Ky0+HJp0DpbWUYndwo
bRBD3iUk46weTxYTNqkpkIBCD1l98W5m2yLdZ9Ut4TW0XsAU6GMANxNovYFiwXQpRkyYx1OLMUHY
JC35JmClq0ViG1mEVDHGqUfNfVpkbgly9obX/LnoQnTg4DBEnFJvMwegVPvIqGWYR93heddKzToI
ueOweUKYdz742ApYBoSAofYFQ6yejJwHM1w0c9xVGI9B40t2HIEwGdY4C7hJJoF812G8qYbJQWPd
2hw+6oZHcLX0EAEd+r/SGIUUEY/8oYRXJNKMQFokHlKudjj8ApPOa9Bbt5L2et3oF/OpYAhAEx8g
3WhJZs4xhi4JeSxAZBlVh2HOHamKnw2zfCnEyR7QnKwVktsVVWUHyptiTa5MVJeYlWc0vOlxy2v9
51OYAxj0yZRlNa4dSxucWsDRu+1qj2idl/EGPS0stIEOECTNcTPgpcyYZ9vIc50f+zxGNHe3q8Rw
I22tG7kbmh/C4FxfZJ40ZltjYnb9nINnR8d7WZ+f6/BtDGXUafBksm70Yn1d3IJzAbsHoBaAkBgI
HJhT31aNNssDWB+AbV4h70eE31r3YM4155JbuFsxhBmlUThNgAJY9jJ1bIS4ySkjAxBYzZM+gFX7
plDXUtbajYzXc8XJFy+to4RcsUwb2TGDnFHMzAm6GwPcdNl8P9ZOVIxb2duQxOu7lsPRsWCLBrUP
zPqhtP4sI7Eo6E0oUi6QlpjbEXGFPRK0UWt5aAepca+rf9tbAVcNgWA/xyBdzP1hh+TNYTkGqQBX
nQzyigim3aGkMeCc/b1tnIg5VnhPQrumlSuto2ICPIuSdl9huFolo+mdc2cvRSUGuv4BUwMXEloj
mBNWWxrpqhmsIHPVoIMsFDJQARdyvZ0y9SCMbXww40n5Cmq986cCZExRopPIViO9qDnHb+kaRFkW
o8nxgpIpruo8VhEiE5PxTAnfkuwqswV8GANQAhq7gyvaF0Q4NNRTrPrX9bVeNNcTsfT6OllrYN7z
sY9kxO+jcKhLHMRIfykjcyVY831tJEBNc9uCqCpMWHamKhNXa8EYKG2hZBjd9D1W3tivZHUTWjvD
2hjqndU9k9yvtczWks0QcJ6QS/7gdJmZLReFXDKmAfrG40csfoC+PZtpL+WNBk4qq7VjXpKVt8CM
X53boI5LHQLLSQDU87Wen/MgtOUycYb8Q4o4fnXRJ5hg9KTU8HTCx/l+kqGby7CEGXViCLKtdWco
fm86IhrXBx4J5UVX0tEfIKegg2cOro69odJwDHohhm6KXonIjWMw1jBMQB/nao724+BLDZMKxCyD
fAOW2EchkBR3MDrdQQLYwiUe5Zvr1rykPUAGKgUlanhaM87XGqo60QoVlhWYnqGBvTtZJa1vCumq
zufVdWEX4Guq/ok0NqNXJkrYVbGG/FRxR6TCFuqmRuvgAc7LiUrVHfLELRp5X0d+JbmyY2z0+KlK
dnDSQv4gGnZyP7qCKyWcD1sIOfFdtA6O9BntGzu3AUFpMRJHxyqMqIumdXWHq4Gz0EvXN/qOQMqC
/IIJxrxzEVYaRI3QUW+VxkbqTn0KfPlkDBu5mevYj0ere7y+2ksSAb4FqBEkKUjJMAe3r1ExMwtg
1ee4Se5I2CJPJs7pvu6l2A3CjjfXk2rAOim8RgBdAUYCvfbMIuLxoQlAMuNRDk76gGxmWGz0fV2n
xQvoVAjjfdVxbsUhgpBesCx7rDBIIhS8TFNAXTSAXW1czcikFIl1GA0rtuf4N+cDFqqQIHD6s490
1U/cv0q6VEY8j2CeMpPWv3ryrM/eIAEs8TrK+zzCQ+L9usxF64RjggXikGJk6rlIMLmGadLAdLLB
soO83Q0Brx9lyVZAD4tHP6DJoAVnnCAmsqYzgDUZHdUiZltjfBDklTUcriuy6GyQ/NIACpAwwIlR
xCyVptZL6mzC4j5VhJs6qh8nE2MxCLmNwsa9Lm5x3QxElaD9VfBcZcSJXTh0ORokHYXU7bbVS2un
zzwCM/ofYa0e5vCvEMYeqgRP9KiHEE0bXSutbSFJ3VrmBB2LwY4MilpgHeBCYQjnNpAhmC2SFDxl
vZofmkECw0m1iYdoLYBef07VNams7aB9G9Z/irOQbgWrMMWSKyxhjQ6IsBXEFh4eBKcsfpcE3Y4a
2e+jwBlJvsq1j6EcV0Bpc7zyJeYUjH1HmcgnI9HHQgClkYA+R5tp6GGtyyKzrdFww/hFmeS1IOg3
bfXUhNEWpRXXUgMnkMH9MLWqnSBA6YxnNYkwaBdTHKSv64Z1nDZ1tunHD6O8BjSHiwrB+W40YdKX
gDODga8UWlcgYXoTaaUog88nTl7kQJzfTSuzNrFChjVKganbkA716QoQCifs5sCu0Wz1WjSVeF8E
chK44tBp2TpoUwKismHsbopRGYGomHTFNeSo+k2SPhxccBKNv7MiUb+joIn9Vh2n0R5iXf40+kbb
FMOUbqfQJKMThM38QKxGeqo6MX0P2poC46LWRx9nm++EglggxehLTo7+InjDykjIHoJDFw7rElAG
yGaft7BTYxLilaDPsodq76aqGlDWKGXuTiYYTCdkkjivyIvDTokmKd0knQWFogr12yd+eTQjI5ln
tJZ31VNQIM2g8MCHFyedkcDcp4Ohq1OSR2BWqStEvTsdU5V5PFsXHpLKUFGvRpIN3OEsCXE+Ac9u
DQm0kHbi6JL+vTd8Jd1Mw8t1Ez6aKGPCkIQimoxuW0w6YxwKURIjBLcZ7jFn/OpcClU3fLgvW36M
N7NTHUan5bwkLrNSR+3+yKTGc7JHZiGDYwtvRmf01Z90O3imO6/KXXZbbzon9LUNb8to9HpNSSa6
zbSu0Y0eAkHM9pA/x7t0M3oYR/JwfTEXjP50LdmwVqviSB8aGpT4hk8Su/U1qNNzwgCeFMb+kiJC
bp7GV+MX5rccgp1c2oKrbK7rwlmyYwh/ukehHHTZACnJLliVTvTaur0X+wanUnR5oZ3bAovOIJLa
odwGOepB8vt1t208+IW3bMULOhaP7R9DP06pOlFolo0c8QEE6eJ6Bg1Vswnk5+trdhmVIuBF1ZBO
F4PXwxE+N2xUGHqxm2OkWbP3SriB73XL3pv0h8DwTWuVyj+G6JcGJ5t1EbQdpdLHJD2/YPg8l6pF
JADjUJY7AW1ljTs7DtY1LoGSd26pZTHHCOqBxgKkkojs2bS/lJGsldFT5rQ68UqlBuzwtRTfcOvb
RiB5Zh9gCoBAVkA4uOGcfnJWd2EHEfTQIXIYZa8Bo3GuZ6UGiaWWCLES4gxe5RfrcqdgFs82WNN8
60qr7GIlPYav1+UuLO+ZWCYPkSWdpEYVfay2N3PvCMpv4CTQEmpfF3OJKaNXJtp90cYI5TCl9Vw9
JH37DtUwJMj7Bl3YURT1e4QHIPEnSEeIKgEYWU+r8dMsVHJbjEOl2GKfIk0wpu3NYIzNA/gZ2tBG
637+3GCA3n2dCeSzsoSZc7tf5i/wrchjgvLdQn/yReEE5LkaRZ9kjnwgL5ade4psR664mW9Kv+xt
8aldX1+dhWv9TCCzCVqp0bQxBFrtQQFrh6F71wUs7fKpRsyrtVPDzhQQrDmS4iUiIKwoicSik/zt
NAu8+/EK0XW0FyLvfNFMItR9TWIJ8Ympo/pB0ttCQS69bzgQoIX1wvMYYTqaYYGNZtsyi7zHFCG0
STjEHNwYHMfN6FxfsKUQBZ29dP4D7f1kH3EDqHSHvoEi8gSIsScXXk9kuwUuv5EUjqyFzUGuhKKm
JFSzkLc/Pxq9qFZZH8B3R5jCVnw0411XeknKs+pFlU7E0EU9uSL6YajHZEIsNK2sxzCzZad8MLbZ
XXCPAbA/RWinsS37CW7bmuNaLzNiuAZN1FMBzcHbHtOrzkWrSgouvRQaSo/ao3qjeoKXfKqHT+0W
+cfeSTdmYZM1ADVOvFGcaZ2sBh4j6YLJnH0Cc8RSzYplc6KLXLzr5j6ZeQ5u4fo4E8DsYiLGvRZb
EKB9KTHGzNux3duqG2MiF7jfP3UOJnjp2Xgmj9nOKM6iPolgodGG7Eu0zbnBbl6pxJ5vCls6CKvp
ldiJ8wK+aU6Ithjhnm4ncyWDJFfJVBmqNm/JptjEptu/gtm6tCVqSE73kPp/7yDPlKVH6MR2IyBC
e0wyg18Bm5AoeOH410V/xkSZl0IiJnqXU50KOd3oPWYJVBwdlo/5n0NAI98THeoqyup5gg51EfqW
Anrm8VVHB6TkX3ddi3JAmE07+iRkYRlD1Hok0PsccnLpMGsowZu/OuXWSiKO21oIWDRQK/wrhzFA
3QK5uyXhpRhiikW/b4dXgfAsbfFQnchgLC3VAxkUMpAxhw9JgCpc7hUoPoXDupv3cnOIi41o/Zr+
w3V5phpjbkifW0JsUmehOgRtH6QWnarcKryt4i0ha3RRiQZuAvUCEJBUdw1Qs0rqXjcHngzG7KZy
DnK5g4wmfJjNdTlg9B63b3rRu6KZE4QPeLpfJCEJ+jgxbRsLVlshVsy14nUAVqWscAzxGczWavzS
ZI9tACIeTEAGs4nAizwWn1roGgBeCPQTusg+tcq2ztu+hNmT2leMQ5/7hRT6KLUHuQWq5gHTVnZZ
yTlrywkGNJeiU+g4Q47ZwU6L9GaiaUMw+rjBpvqc0RJf2xY6mcM7zan24gMmS/BYvJciVFqf/lcs
s6mJoCRYBRPPvZWBd+Xoh7bdbEeHvNWP9Zb3jF3yKKfSmIcfBg3OU0P5XeN8Xal79KSaLXD/3nVD
pd/MvL9OdWJHQzZWbkYdlaI1b0WFsYZ7EwRgaQs/6Qf523VhiyHJiU5HcoUTbywJ9TjXMqS1drga
XdBnO8mdcYsQCDQ4K7x/5LcQ+aLo4VG5aTCq1B0ap+cNz1m8xE+/golKyhEzWzBAHtWruw+wIO3n
detEj5b3LW8wVQCNNhUqh9str09yySfgtFJ2duTZkfQ+v4rmSkpLU0QomDVu0zRIIzsGj/Hwf7HR
P0IYGx1mgL6bCbp1fu9qa3KLnOKvfDe4gd2vhjXhRXhL+QkY0B+BjJmSBiw6rQSB8krK/GA1PoWH
8m2cHUm3RZuXxFxcQ2D0JYTuIIZh0wVoJ1CtmsZ7cYHgedcl64H3zFkW8W+2l4VAlkOTDDElElVz
0CkiJZaGdttzrvEF132W9mBMsE9TUTBjpD3KeLQL81biRf8L3gPpV1p8xxgfWBwT/IN8ru0GEwmc
Fk44FX5GlN2i/V8PUsTT80wMo0cXKV3cWBCjhLsw2fXRWuPNt1lcqhNNmMhqlgUTAynAxzjKGLHR
inYVPl13Sws7fqYE/YITryQ0YYN8BJRA3QX4up+o72yt+rguZOlkgnkNL3S80UFDebzUTqTMQDqj
4whSklDFmC7kAqLMLhS7KG6RmoG8UXPn1qvK55E8B7wOTXoMGT9/Jp0JrlJB6RM0F1JGwGTVWsaj
2ANZBcbFUNExWCVzEwCaCrNdXdea+rRrYhmfF2dJiNc3lJ6VhzbYZdp+lN6V5kOZOQfqcg+RODBA
PKaqQN9dTAzM26HWWxHM/3GJicApqW9zXbAzMeIkRi/XETgOYMIwUgi2f1Gx1DpSd8Wko8ewQN82
2VeY7FKDWU3ZiB0aa++LgVN8WlIMHe+0KQCzMTHz9dw4QVWqowHcSJ0McHbpOY0ehPb9+iZxRLAQ
P43ohRWUEFFpZNWobwrR3ZbXwrPwfgUBNOg1ZBR86aAq+hUn9h9IVocnElqSZrAi/5iVk/9g2si2
VewO06k+hL3+mLrl+rpql87jXChj9pNQGcMwQmhtoHcSrKYDz5MvxDQQYVLIogKQE9Ll53rVXRdG
GCIAEV7x1PuZk/vJqthYu2zTAq7rFGuleDFWlXMYbGuXrKwdr3390teffwHjhHNV0AsxxhcYvV0J
G032eqXHnfVyfS0XxICphiYYTRQR4crOFcXxAjsBiaEgedasrTL6hvhEeBC9Iyzs3GWAKg0WYmky
xpGgJ+tcjNjKVp1nOSJSO39IX6TeDr1EcpDWseObeBW4ma2ETrLvvdDPHy1udLhwGs7kMweuzma5
tVD7cMgN+CHdzFffpdvJl+3s2dz/Nla/fl9f1oWL4UxhtsQH4FSTJyYEBh+aZA+ik770W8m2PG1P
Rl/6AezT5oi8dMsoeGBwGwIpOE2wdpyvcSJOQqMBPowHlPCY3Ne3/SMA7fpOr5A+m1fWh+QAaRI4
isYtaC5ZkUkpHlDKp5lexg1owqRLaRDCiuh4r7kOHjKR3A6z0G4kMRA4539J0VNp9GtOnE5qaMks
KGgcLOI6tdXq11hkT3L4bs7yeup+ri/rguVgZC16MXBBaOiIZFc1qaIA41VRUChDZxR/jROx9erx
upAFj2bSIyiBgFGWwE15rtEojV1pWARxKUVD2SgOGgeEgCbHKpfE6AqiFTASAV9+sU2xmSeGMOCJ
jUR/jIDF/PtQ3kTiArAjkCOiVZFFCcRWLORyCqDLXLSubLygudiOeG11S1sCilCgUKkstIKdr5Zq
ZHE1mCi0Ceahb/2MuIDzXd+QhYjAxJw9hAIAEl0WaKfIyqW67wBLCfx0fosaDAlB1w/KtJKP3jEU
F3Le8T02SjA+EjcOqiRo1oJWbF0vmoXcikL0hyhAp8+2qAaTkwdicD+C4ze1jQiZNCxmpTqG2RPX
GjC5pJZMYFeQ+hIAJEPStXXUQUDGP57bYTMMgvqSBy1eIzEYwNdJpaSz2ysIqMRc76IVGTJFcnsE
V7u2GcgO5cbmtpamkGwrI1bvwa6Lm2eeZl/upmiry7n4IU8lWiFis90QHMTYkSR0cNrqrEo1GltS
ocGkOUv/ycVy9GfVnD5jYdIOZRvkjxFmr7xWaCTHzJ10BD+uER8qM9S3VVHIkZuPVn+jZrr+1gPn
t5LTKaL9FkM3uVIoFLeYt927s5i1IeYci/0vxN1AHsuhVG6IDnuzmwEUUEPRdPMW2LQhuLcEUblL
RsvsnQETRTt7LKJyY2jR9FKRJvKNuLdCzHns0AQxpPoqipU5RrG6xGTLkEwAiGI8tXCXgT3sLa3n
4FB2bQzcmKHVoCkSEteopqG56VXwiSEdHRXbokrLG2yjEnqKlU7fci2XuT0Paf4UE7lC+kzDkKui
beOftqsz2ReMpkASyDAwiJ3UIAuS1aF7L+ewB319ZCafUoj5A2gqV0fM2MiUnRq1yKp3mIHMMUB6
BbPmB+ESMo9o1EMH6fmpihGrRiCvx5s/nx11RNpG6FZzIq7irsLMq/w7EXh5hiOW4kImogKDBvhw
GIzMPq/rKOzg94RHJKiK3VvpGLONWSkgO73tt7GjP2q3qVe75D7/jDwTYZgc2n87Zh2HDbMX0J4L
npRjA+255loQGmqR47Arqa+HCga/ceOPhQvyTARzZSlDMJZmBxFW4GvElveT84k8smFjXEPhKod6
E+8a29rwkEZLHv9UNSa8q4oMXO0D5IYKwD8Zevl4BOQ8CUxk100SAcsI9ZQ4X218O8qH6654KZRC
SIG4AgDgIzD9fHs6vD/KopsQO5ay8GH0hvFeRCGSiLVZoOpjzW3m54EFPgQ11zFkrouCWHYBu85/
N6GSwH7jdlvFQ8/rfFtS/fQ6ZUIDDJcfh1DFdTqQZwEhrR5xivNLVnMqgH7ASaBjNl1ayvWIWsAg
v6Rysaqt1tGm6qaQ/4Ok0yuVeW1YeQGPkgCG2Y4fqaa7CQaDNsUAEAuPqpB3eTOLJpakrAYBl3c7
raXmpsVTW3auW8xCfIiGCUw9pG0T2kXbfdxPcg9vhmg0LfxcK/18pT+CXdxTA2n1fxPFrNtYipgO
JiD3HVTxegg3RQZYYud24j76674jeKlTrZiFGyUj7NMAhQq0CLqdHruT6mbliyrWbiHonCVcugww
T0RB0gU9LhhJc255dVj2pLWwhEPlxG1sV5GjqGurUWyMCBwSnlEsGfqpOMbQWylVp0KAuClHtb93
J/En6O0+e7m+WwtFAhMzw1HY0ikKSGPbFnpLa6Kh6vEM9IhnrK3Hb9SQv3DlNKg1YdT9SlwPW2td
vQ2Wy8OWLhk+gnykbeVjGznzBNXJSLRMg+wIwwKA7TaBE5Hm0ruuIkcK++6cQKGjxxNu1ASjOswI
LaoPOvGvy1jarRNN2ORIPqMDCTPx4JArTV8N4G9DgVDag1dVQlk5SB7/b+KYMxZPap21GcQpyldm
fBWIkKtgtKPk9bqcY7KWjUZO9WKMPqlzUxLoKyz+ZT2JyDXa8w5JM1yeO8NDQQu8K7emH39yxFKk
+YVY8HYgDAI66mKEEUbepU1A0EvT4wbNNfS9PxD5UcIYnzB2o9LvJj6yYel8U4CkRjMF6KRmVLUi
KRpC2lmjlEXlVLOyLQl5JANmKEnNbY8is2BxUFNLXhmzF3SoKFoGIFrnLgWR8KAYtC9UGFRM1lbu
tZSAuzUuxE1l1m+YgMCrpS9KpNh+lNJVjGNilNRJp7Z1iqumnDIDeAApnjGRL5Y+5DQQIqdW6yBb
5WhJ4VQFFuIC9J+gQxI0JXhWsOhebHGR6iBNcIpI25RkbwT16rrNLJxyC+OP4EzAbUT56s7XEqO1
BVMlwA+LaZp72ixGrt60I5CIxvd1SRdrCPYkIGiR/6BUAvh9LgkNcpM0WKRw1K6z5XEtkd+NetDi
L51HbnvhVagkZFo1vH/RPcTuFklIZ0hlXzg9KFQTsXOVeK0jYxZwLoEL02fkMBolrUWQEYVGipH5
eHZ9meisBRGan2bWuxaoN1XKAwzyRNLtPInjjGJAxmqGSDwyQIjmRtFDO4VOX4Iz4SvqeQwayysJ
nCCIgDBFmD1pEzo3M9kYChSlUC3pb6shsfv4oKV/HWjRpcSQYlDUAaAKEs9zveYAkZaYQ1CbvWr5
Xsh8Oqa5sLx64E14X1zCE1HMJVBU/4+079qRWwe2/SIBClR6pULHycEz8yLYY4+onOPXn6XBucfd
bKEJ72tg78epJlUsFqtWrTXa5qjB1CSBqEmFsnnnpek+BOdQkhz1f8awcSvjDpgWaUy262ULQVuX
sOAQDsP2+sm6TEY4G5wjZpGdRaRbdm/6yI3HSQH5ykitad/G+3r2kwE0TjQtt+iHS/rkGNHLYD8a
7T0aVUDPPwt+zbKBZ7cQ92s4H43Vrihkgl9T96BoPBC9p6hI0h448dI42EFNVdnHWCTLvY75AuOL
o1wYR00Ss4+Yckcz9dyRJKNKQquZcqC31PcEaQToB28lEEFYSrKZ7AK8kUAF1R+5nSIXDTLRp1i1
D0JH1HdVqBzx1yFeC9MQSQs5pWJg7AzQZNAt5t2LDIVTkmlbCTivPgt+EqN+I7LgYrxsomHroUWM
yguuKhWjruerL7SuN1ILq++HH0NuuIEKikwrc/Sweg1sdWcWpleOCVxj9EI9eRuG3AuM9lhnhUhc
by10nP4U7pjpga6NaYuNAF9tGTJPtv9o7Eauwv+y46eGuAPWgvcNT3IYqszSSZNXzdqockmb4tlA
bVPCU7dvaFzea0wksX4Jb/ve7uXqBF+3jJLC+XbboKrtKxvbvdREtNLTjd+a/ACu+HjUvSS+Y9Nt
pnrXPXx9X//aXMLbyQ0wE5ysDsqMDqgq5spTQXqSukYMIdk6jcb33i6Hx+sW1y5uLPR/V3lBedfP
dZcSJJGgO4dubVDh5jZv8ugps3MHJV33urVL8vPvTcUAIgQokPXwGlIpCFeKTpbxt5lF2ezI8oNO
Ulqaz5bxKx6ctJhoRN6K4K77Z6Kjc9P81G8zSnpiTTDdVqMPupGs69xMQw08EcXIi0x9sQSYgGXI
OKkX3Q2zHqW5VmEpK15Z4NeTo4Y3qDSDi3gPXJs5O7OIYO8SisXZ5DzHnOc0VwrYNBJAIEw/lYkj
BUcr9iX9YFSbOfAMCeJ6PwUfdDmAfEg+XSv3XI16S+pSBXYxIuLU9q5ub3UDgdBph2PWATneukHq
43mCYY7AEM0ArJ4XvMXQowJxKwhQzs+L0kBQ1s5IDr+pX7ohBok1hG/YayqJ7p7lL12s88TS8ktO
TmY79qk8DrBUgOWsZMzV+sgvpX+mscZnXFJ2EAYvoiAXADSlH8HjomBBEkrsZhyH1AoRc3JCPhKl
E4w0rG0fahyaAWgG8CV8G86q6kyRZCl3JDV3wAVE7ZaBfb96CIhIum9t/05Ncf6poQsTamjPoKyR
1W6igWo1tWLDLQ0Riefl+3zZw5NVcS5pglig7zOYKvJDo36o9r0BusTqyMpP9LW0+UNWXpVgq/Y/
iuRRGQHUFzy71mLqyQ/giyv5CDgSpr+QJhS/s2wvW0eFxI6l3mdQwbx+/pZt493y1BSXE/RVQBo7
DAunmc2vhL0mOYb7jd4t0YSxSub3JBUsbs0iNvj/rkVud9kclVm/XBg6+R1Lh6SkUlBQNjqafBOn
ogO+5jZ/rSGenh+7QKmmWC1x/5t5sY+KZls2ARLOP9d3cc2KvZD/Egyj6sCdnFuRYkNKmj6Ac+b6
zm66l65kLjRuvetmVo/biRkua9IslkYKgRlkkYe2IP4ME9Gob+tMFUDVVr4Sxu8xGwjwogFxcn5F
Ufq/LmjaQ+OlAbHdQc5qjCSY93Erya5ej4wCKFoL8onlNcI5pA4RJXBcq7Bv8KQyedkZLMtYgS5M
JD1qXWaCGNXqBU64OBlvhaBIBPSKifKJxjnhXGlBkWl4GGfVKzST5OgI+eEm+LDsiWJymSoiYPBl
CxKcE6hzA+IP3tyFZOvcRaqiB8lfJRdOZJVUwxBd2vW0m01n6lCKG/Strc5epBKa6NJO6xRqmqGn
t9GmnUFuHg63UQ4ctjF4s2E+y4VCLSvdpHbix3bilrntJCDSvu5uKz5g4Bto8GokIchHzn/ynKCe
kEoKdHlMpMkprSzPCLyqew+1CnoCAmtr+TK6wSDhAWeNihlO7pvUFgoK6mLOzDBX82vAPDfaUYb+
YM5bZfCGbiPpzvUVrgRaxCETJKBo7mHOkXsd6IVlkXQmhQNGBjcK0eQzvSK8ra1jRSLB+lYOLxzA
xjUJNqMFfXO+m9M4pNVYYnnoyrtlgHw1pmn8O2sfrq9p5avpGIZH1wFj25h5XtZ8kmiYfS5FSY81
je1GV1GrY7tweFYTvDDbrYlI//9nbvk5J+YKpZ5lc9nCMXwpbEYV+zbu71jwkg89zf7Lowqrw1D6
wpCrKTxdWVZW0djIRuGAdCa1aI1SdpwobqO+RhZt9N1c3BSB4I5c+3ImPhvOAI4CaGvPlxiqnT6y
dCicvnZbkB3m6Z98eh7kWrCVK94IMoO/drjwHmY2FEgUBCXd2vZgajWoLhH0bpy0FKKAFs/mAyDu
KfBqqQABofN2vqYpHOuaRLBlKvcjuZdGR0U5Atp+XdtT3fZNxS1KvwZwK9Y2Vv/nutOsnXU4J0wb
mP+y0SA4N58ZZmxk0/jtpK38mVQfpu6r/ba0HVkHkKXbpKPgXCzR6mLFJyY5R2VtMOaNga9oQFBi
nu2nTBMN0Kx+wBMTXARjhjYNeg8TUsWOlV77Ulj5fR3d6En6o2eTAN299mY73UUee60aaVNaLXbR
rIbfNbszUxk6beEdKop7CF0/SaHl2yj7tuStsUSZ1dpT/Mw6dyzswm6n0sZqWbNLKq+KwfhUPkrd
7yB8tdixKJ+gC1hrzyURvDoukRq4S0+8x+YOSiSpaj5ZsFxXsSvV6J+17Kgb8V1tFC9NmfrT8Dhp
bCOFPZjwnyYNQOBUEM6Fm8/dHYlmTMVQYvOT6ncaPHTV4La2k8V3feWk/S6f8Vr/0YiAj6uxaOkq
IxQBRMUnLtMUymNOYJUpbt4+mc19MPhxLkjC1u4QMDD9PyuEy5qTOOgKSYcVnSBD6pCr+LOyVfUP
dUG/PV8PBiu5GMpGUE5ZSFwwfsGdmsiccqKA8cuxrRcpTzZG+TrZ0lMtg4ezMI6xDvS0LhIgERjl
izmYTFKkoYXRvgAlzgvE6mKUHBj0O+SjGUbUyAX+sgRULvxgxBWNULDlgYeMfyJgyMoO1Rr5H2a8
y1alar2bgL27vpUr3nFmhDsYemZkQQted2ce71vUccB0CekTbJ/gphIthvP9SLKUwiwXO9YvYFbR
WUCHVcTbuRJNkX5icgVVDAwo866eV5hETNCqc9BZJemrXXjW7EHYFOVa0cdZ3beTTJdbj61iAKKQ
YaoM7ub+TzU8meGT3greVGs+ByIdfHxAbBYE+/mlZzWsUAMLqVKRMVokO1t5YcWbNY5Ubz9noC8R
M/7dH5C6A9CDKx6QQ+5oTZWRQrkFFoG4pVIbQEsgPCpgm1LTf4bWAFR+YoqvWaDnkOhVspgCoT0Y
gLaS+gMciXQuLFEfY+1rgSgdKD0AKdET5JKHBlRg5RjqhTO1dfo7D8Lil1Uq0tugNuVTY6qB7k1F
GoJ2kqXHdJ7NozGBknujKDbbJZ1ZFNQaI9LeA12tdF40s6p3ZS3rBRnHShRFIxsq1suoF9pN3O6X
+jg23WQWyKkgqqX6RnOvg4woxUyoVjA61O/Xv/bagQHqAVAAFVkqGvbn/hUaXdmXDeyxtqJJAWTw
+4gE0pDvrYgJwtnq2tD2RdMelfiL5oZE6qLTlrXNVa2AYJZNnmqWN3VYYs5yLm+TtIi2WLwA8rD2
jIaqIlp4i9Tn5YuNpVoVoahZYuTcCF4tyEY8miFRnuZoVBVH69P2fTC0ZKuSTP+q9M7+aY+s95oe
xIJ0RM9nBxC1/oYHSzhR8IdYj1ac6MlGKsgwuEbVM+bVvZH80Bnk1jJDa9xYqpWvcNZQ71CUUBGm
4ivVfjA8Y6YNeltQj+IB0UEJHpUhAfi5LN5VcqPaUMEwHkr1QVVHl437hnhoSV53lZXPd2ZzOWIn
rzZiznVPrKZ0pBRNz3R2s+nnUlfV05S2gO+2aOdft7jWfTwzyZ3acRrC0SSLydqTwcpFNuDxXnqw
irktFZDElTs7vEGdqa38vHwo7dfrP2B9ySAzg0oSYgafZuCyBWdT2oFlUb4pC7dpH60WfTlwJKP3
AGe4bm0tR8Vy/88cn2AkGBkqAwVfNZaBaVS3hX079buuciRMpy0CAIHxWoL5D00e4/dYizTc1l5Y
Z/a5ywaaqmBnCLHccN7FkI+OfoCTOpSdKXph2nbU38owFqx5JSs4M8nFH2h2oymx7LCqPrD+jwzd
wu7r+rauXKFnJriLuuz7dB5l7CqDyHABfIas+Draq3a2zWa3Xr6sd93iSlAF+xWoQjQwpIEOj9tH
aVDsYdZmkBnb+8mCJKhF7fpXFGxM4TdbM4X3PwROCKhW0YM4P5R2nWEUJwQSdpQ+itzVIcZjJWCy
y+g4iyA1K3coJn8w24S8SrEvahqkBZsOiHqgg5uhi5kfkZt6cfzZV9vr27fmh5gqwVsCsW1BFnPH
XullI+hTpXRIpwO/nJukSylJCXOHpi1mOjWyyihk1vOjIVnt4GYxxoXcKhwzAfZ8zT0VkNdCoABS
lxcjqH3IAiufYvhOhSGfEPyuGKAPLFOQG698RWhiKNBtwLirApc//4oyka1WmZMSjVSaglFZVp/Q
OLWTX5qIQXTtMIAgQ5MxOYYSPc+f0+eYMiKgPnQsMF/mr+UUU7nZg1gvk8ZNVrAdLj7B11y8nXvF
LJR3YPW0IdyI0s354iyprstKKXD9yl9yskFKS5UuopjR78fET+z3ongNtdc4F9Gyru7qX8Mm9yId
yy6RWw2GidQ7VQeyA8mN7Xs9+KmmPa0GPwr2drXR521kOw25r823KHyfi9tGyORDru8BHxHGdsr6
zsBPkaTa0eG8gwIgEVRo5Z+x2ThavVWzYzi7+URDCdhlJ8jH/xBp8VImGFfBZXYxeWBqgRYSrcKf
tmwv1u8YA19K8S742GuJCXB9C42riRyEZw9QzVbNAgNWenQjBj9VfwbZxlocufbjaV/HvWOYnWBp
l3WVRfBC+SvXsBzjk9SkgHSylGZgaQmlzCf5xpzfw+CWTJu2Cb2uflDlZ0v7gkb49dVefFXO7BIw
T8w2datZmQYwrR4XvoSapzH+a8q8WADuClIJYFUFGPrcQh0qodY0mC9a4IWa4in9SyxtiLTtkthJ
I9G02UWEhzm0GjC9i8MK/BF3cekzaOctBri3ohxxhzlxS5wm/iikSBAU1nbu1BB37TelnoeNiVlc
UuZP3Zw/a8J37EXoXtYCUnsTvchFbICLqREJUs3qgelm7ZsFgdUKVBmCsH2RHnImllWefH9dbtMq
+5YTGl6gmmFGoGQkutOFgPvcVyLYy+rHOVkQ5+R2YstVFODjTMleARJSMks6WHihiKAEIkOcW48S
AJd9gp2Lg71ivfTpTd08mmx3/fCsfR/opmJ2bokUhEcCj/FszcYyMxSmFhhRpfeyrDCmlD9cN7Pm
aQvUBByyKv7ja2gBk/WZmAgNVhKTgxwoHQ1bJX65buXypQJXABAdeqP4v3HBMiC3sZkDL4v5jE76
6Cpto0oalUC+O+kJHUZ2HBrEQMutptq3u9ALcaSsMnTSzvovwRAD4hpaJEhaLijytNIYMGWEF0M9
t4TmUT/SBFOjNSkgwVA4g2SDBArkdWVEm3h2itkQ/IIlKJ1d+N978fcHcMfCsKs0M5dRGAPyIXnn
J+YhB08J5NfDTPaA5YUYleAkrrns6Zq5s6EHA973IdBLdj36UfuriTbFoLlz+0vwnZfAdG1t3NnQ
c3uKTAVrm3RIWuTgKS0HEFmY9T4EBzzFE9I121/anGwWJGysIs/RREDY1evudLVcfkySXrWGZYMb
jKSl6oYMGSXWn1n/rIxfE7tpAatMyKbpBM2jtXiHGhEKU2D5BQqC22VLm1gCJXSEVCXehqZN7QLM
/fFTa7kxkJS9e32zL/K3bz/6a47b66qAOosE9WMnZPOPfKq8nhj7skM7YRE5VOyv6+ZWfUhH3rLQ
TWOel78w2ii2Ud6AWGRnuVOFXubtLG/iSZQMri4L45IgJFlQ3Xyyz6K56EgEO1X2tByKvtqMSuha
1Y0l0mhbNWWDygmoHBnwAe4+L+uMGXVcIRTIiiOHW01ys8Kfgp+RJiiwrrnGou+s6yo67chZzq/C
aLLGtoMkt6O0Xqu7hvLQJ3eyMaBXfGxawWlfuzpOjS0/5uTeVaIE+G8TxvK+yTd9rMgUM0ftTu20
VuCDIlNcApYkc0UyBaa04dacPlPpHrJjAhtrjgcCF2R4wMtgMpj7SkoDwHkRwyHKDjXYDt1msHiU
qgRkpMDS6mpOLC3R7WTjYmgPzXYBSyEmpiQNmKXgtu/fr5+jtfB/uhzuHMVVT2RM7iErJhGtQMNW
RVTRUUl/zqaKNuNdVXnXLa5uoE0AEAQFDR7rnPPhsgm7fMKc/8huSeGX8i4C6U4s8DqRFc7r8IKz
u7GCFVCC2BS0Hx8ogu4jRb1LmQg+ctkohxIoTiweawuqG7Pi51+KATeoxBbm9zMkC3UOSia7pEaV
0o58mam0A9m6iutH34ddDxEQBfiPWnCNrxzpZexEXuAlaLbyR3os0QYsl59gki/V9ABkKfVdX9RU
Nj9BZC9wzZVQtYyDAVwH1UK0aLiDhrpSATipjAXrPQqOko8C1DMxxq0tFYcsxLTddZ8h2EDuIl82
luA+g5z1xZjirNRjp2n4mrNseINheZDlvG5h5bBZqkqgabLUAUEeev4JAdlKpxrdBaCPP8rwFtAV
GqcCzn2RDc4nSRrJZgacHZRia7ApfiSmdFSs0b++khXPP1sJ922GKNG1sIQn1DGq342TghJEe1Ja
U7Bj1+1gXON8x0Asg/oYKOAdmfS0kO9YBOlkVKNFlG/f3C38x0dNALBB/M82efJ0FRLOlVbjWT3X
oH2lXT2VCWVEsd1AGdH3sq2CFV7WVbYXgOppx4Zx2I0NOCHCSMu3JOqAnZwM1CbTgSXubFXDZmYs
9mGt+5PLiRzRGiXDe6u1g8xL6hhChNE4hybNpiQYvBanztx2kMGVobvWaF6SliqgW/P4Ixhm+T0O
m/BoR+X0MYapGTwknaq9E/TG3IJJENscZDPcWKli/A6iZL43UzVTXcnq801ZlvlAjTEcYnT06y7Y
1EFr9ke7TiRQZjeJwjZKGLIfNVBHP6S60jQnLwr2Xk6WElEpDLLcsVrgqqC6nPtDXMe24KivBRag
aBcKB0AYMHrAfeYS12CmYMA7yEFHoW9qpK8l2Y7VsSQeumvXnXftiJxaU8+thXEXAc4NawA8UWCs
0dPG7B6KG9fNrPnuqRnu1msSsEzZE8wo2m8le0iCx777rITqycve8J6LThQY35Cj2si3zldTBzqz
NWYg9a8+S81Vs41G7hIWg5jrIMUbs7izq3vDeLi+uLUXByhk/5pdVn+SOAwtC1O8B8ADoP3ue50W
2WPaJNToPR3DmDK5aySvjRyp2wkMr3w9e6mLI3yCWhhA6HPDVjW3kk1a8L2b0ScpPuYe5Fz6Q9i/
dBAMMsLJs/AgCBN9N7a3cwLgrwFAJyv2k2Zurv+WlRvq7Kdwe9DWVgrRW/wUMigGuvG6K+kgMNda
cOEDmQEyLcE5WUmksHDcUAoQ4DJGjc7XHhhBHpFsyDBoZDwVKbAsVpk4ehbcdlLxBZ3RbTM1TyUR
UfF9M6NyTnZqmNcf1DMlGUAahAJ9Me8COUWyYwFT30qkvcHY6TggBUriQzwDOLBPmBQcZPDeRQ6Q
BOwrmDRZctrEUCCymfX3sjrF2xj0FQUlUpKqdOqC9p0l+vjahxDjpjFh1Z4Nvb6fZDm9l2NcyHko
EnNcc2FkpeiygFIULIY8ejUO56Zl/QhdM6nvUQTvbmSr0REVyDuw/olX18kzKjL3eroBhYhGodj5
dd2BLqeqMWGFZzNYa2R8TtAwnH9QM9TNZrS7zDGmF72UfaZkr/aQ0z5On2y0RUJLxgxW7yhNTRU2
3keA/Ld69NSqT6SLbwLlecREqqSJ+FxX9gZ6XWBdNHHOwFrI7w2UlTVSyxVEPnKQzlVaqzqROd+h
tkSDgnnlLNN4+jVCbSFtPoNKf7q+MWuHHMw3UNoEPaiMB//5vhBmgjMzkiFyI2U/NIAw7cZ8NZT0
39MLkHwsVTGUYfBW4O+dIR4NvYJbT8NMDYi+LpofbJNhlvv6elY+9FJxBNEkWCkwJMC3exoFHWDF
mkDgo76PeHmTN0AGa8XN5n0vv5DODzoKEiatGmkKNRAwAabRjoVbWXPAqSX4NZe7u1TyUdaAuCsu
XYPLEeUUjKQ4WCjH6aB/Z0DYYNJPpKS1EjPw5RBc0eqzUNI1lnz75IaQUhsJLoO+revf3D0v/x43
lDp752miW0a3W0Hme3nfQktNxwwGWAFxrnl25471pjZWuJFCCORCBHwE0FR9HVsB6OXymXBuhgv6
SB+1qln0+sDFQgdyO9ki7qXLa2WxgHfPQmUlo9t9vnF6OkVKpsMCZu29SX7JZzfJMaYze8E/8+F9
xx88K9EBBAKL7yYZxhzAFRB/Ejtu79s8gvx2m/07OAlmTqMJt2dg9tB7o60h/FrZfl+h1TpJEyhu
2O0cfNVN5E+AFNIZ74lRVMNb20z0r3Bd4tJEkOeuzKIIFA10m4iweDJH/Q1arEtyFIyHOflnoOSy
zL+2ePRiNABtxqA/7GhzC3IGC+RnBy06WKLXyuqadA2VNWDmiMrXJRNmoLYN2BkYWlqqyAUFN0w3
3abtRy5tBIHrMr3Emk5scad47EkD6lTYwuMVOfkfWUFOvjWCwiHmrxkF7oj4heb34/N1wytrxFPM
BscG9COwRC7NU20rakxS5M6QfYVgjVVz3MyEyvHetGPvP9hCmWEhmAJ87vsyPI1UQ53l4BDMHRvI
dIVsVHUjlzomEjra/ntDVcFsB3rTyDkAjefT17KdKjWcKthqNgZoyBIbBTAFsyqC/VvpP50b4s5c
qU21kY4w1GWHhN3M5WbUfquWB4LGHP32Pj+g5yKrr0WxsxqvSwQPhMtUFeYJenm49TCoxteKct1O
QySjIEnRB1fKGqeNDGdY+qHmUw78nqr9TkQz1ys3wJlN7l7TEM3UjMDmTFLfjn0lC7amttdbUUdN
tDguqJRVq8flWKMBDzwomPGxqImCnEnRQXZIeieS/ch6v+6kl2/ksw3lpylwl0NcXMXichM1t33b
uDP5mBuCR74zxvXu360hLZVBCIYnFhiuzu+gaZT7GmV0PPyLyNOmyknqo4RKXwLWiqobKKA0gqRk
7cCfWuQ+nq53mE01QeEgKeWmGQEkTZzBMvyIZeCCFWUnq9ZUvGDRblFArMJlfgCqxCypsT4MPrlT
blIdWh3RVLhq+JpLokf6xbcDPA76lxhUW5JMJF3nuxkM6tB3nSKh3eqA9VoB2yEzVIA6b6z4AS+2
69/uIkNZrEHeBZIQSO8urgcW6XmTBrAm2T+bLHQGIkiBvi+ys+cgZ4G7FAJG2qqI0Y8wNvNntE13
/rz9o22kffkaOb96mjhAErnYXP+fxU9g2TARUoA5RHL0LYVxEqr7ojGjKjUlmst4CaH60N42xWsM
0FqCCYgMk/nDP+vWcCa5j5dmoC7vVbhHOH2k6HJioqiIaZ76pfKztzB2HQjO3kV6zhnkdlft5rbP
Ubel43hrqb4GJXQl2lz3kYtQydngrtdgDufMZLDBEJID6FIOHQVUvSKCtaz5Ih5XqNSg0Alv5OII
YP8NUyPYqcvnVAOJtEjUaH2z/hrgwoaRtNOcFYuB8QkVCUV5YKMgPRCtwT4/va0+aXHSwoTFwJcL
GsiZiHxMYIKfwSwUkCtlyzY1wOCR8FW2Bd9hfZvAGAA+BAi/ES4bCEbV6DFEizXEzQLDq+tH1Xi8
7lPfYYwPCwaGm1EdsUBiyec2g8EMyeixCuNF3bxhavI1Ba3/Rtkku3zTbIWo4FUnPrHHLarK9U5W
S9jrfeVJeevfVOcxcQJoOdwfh6N6NF15Y7qCRar42tcWyXk0aeeEAWCGnQwTN6x0p67d2T70HVS1
TWqYd2xRFQCcNWlcWUSlueonwFkDjKejDshTAithYiRmjRWbwU2V3VnNv76hl7Bw8ve50xT2fR+D
LANXx2Q4ROu9yaLyfJOKRDFE6+COVGVooT4tIa6oU5op20AWIQKUdef4v63isb416aR4CGECdQ4z
dD+ih/nYbz9BkMu+8kNKDT/zyxeR6J3QLJdYRIEdzeMAs7bqTI8P2ZfsRDRDRngY3n9MbrZ7sd1M
F+RO36/YC6fEp1MghIg0g3/BdHInyeglSXS2abXXP9XNtLFuqq/Wfb6PUzrdMZyF0K1p/CIfRKq5
l+j8xWtOrC9H5uRSBs87MBEBjsSk05l5xSvUjWs6Bp60UX8wwc31TQd1uVbQu6DUAwQLjzkqskgp
5iUFiI/VV/WqOiiHH4ydshkfofq4rylwNIdEpiKfXV3mgiiGljr+QYXhfJlWPI/zMGKZY1JQQ3dL
tBni21pztGlX6m4c3Fai/ufqYsEziyAHihHUYzmbTRL0XSlhsVkGEnDZyztabfKD/ohZwOPkYzL/
YdiOm9j7Z2wDvumpYS62Gk3VVr0Mw4l928p0Up4JcIuVvr0eTtcCwakZLpriW6JPoMKMrL5jfg39
oz/XDazmqqcWuJAmmUGgBsB7YkDNqai6L31y31IaHpvQNahFX5ptvnnQdvq96FysRCAN7UyZgBsG
hQx+aEUdS6bP9STRqnlR0KupQIK/G0UTaSs3O6zgMligEphJ4wKOFme2ntYz4hzxcjRPWJ2gfS0S
/V75TihaYCxcRlUSKBQuYMtBbWpdDknj2H6xzQeZCQb7vseWz041KpDgAMbsPrSSFmWh88PVK5WO
yeaMOYfRtZxwa99p1NrEbuBXtPWjQ+K1h+yBOKE3Oq0zv94PG/3WwEsjp9l9c4dYcwg8cns7b8C4
tlNp6L6kznVXuthp7icue3QS5pgVtRIAvQzTI7fJcEgMTwv+9TjABL4hHtygEsLQOrfNfYjpYhD5
MqeMj3L6SDTB31+OE7/LBno6BoB5hgkYyvkSpF4Oo2womNNqX0r9NLT7gfmghGKRwNCF7y8LOTHE
7VVoBzgXIYQYVExnDcE+Mj9I6gnJbtTl9PIL+s6FNA1Z7cUZS2eUJbWiw4Jc43WkoJ49Ytjt9qN0
Aaxwwk17jPa9k+0YjW/1h/TR3mUuMoCN9Fx4oqbZxRkBZF1GBwxVe0znowtxvrlaloPbLB+Yo6hf
beR2GHi57oArm3pmYNmMEwfM2lgxpggGdPNuDnyW7UogUkW4hRUfQdcNvqejLQBJd84HkyBTAr1d
rFQ3adDQXN0uFBdWio6Ke31BKyfq1BQv/a2MdqEpI0yN8z0pNl2z7y1BRru2GlRDvhUjMerNX9pp
wcjQtRo+CvkkJXQsDkED9TG0VBOBy699/lNL3I2Zq8YMfBEsFdDEi3N0sYXjuBdvD3jYqQnOw+zc
kuWiJNgv31Rp1FDVC9zSa8LNBGYGxM359/UPdPmk4yxyLhfawDilIyzWkr/ILFDiVE5+CI8VUi3y
qVuOCAx9WbjmTHL+10ozrggCk90+l25KtEydP7YzOvIbJAT0iSqZK7nT5vpCVzwRlWr4O1CNAJfw
zcN2GPqENDp4R1GhS16I4cW1ABD93UzjYhVsYPIIvANER9Q6P76aZMx9PhrM6d3qNqQmtfbmXfYI
vTsH7Dtfhgt1N6elyTG//dK8gd4C9gYRj4z+HGj46/p6L18MmCA9/TGct1p11uiQcWTO5MTQObWZ
SzCw785H4rBfrRf4OR0rp3ADR6VGQQPBfb8Sys7Mc56M+azAagPsRar9sQgNS51W8WMB/vbr67zs
QnPr5Bw4XjSpmhmGJk+jGW1ua1/10mcw6Dy2W2U7b156h/gQdPWI297aG3vfbdGcEUyeri5XAy8D
XknI5E3u3rWswQbVjc0w7enGGqQOXMO6m0VcNysRCN1i4J1BDARWNH6Ut4s0NTLmLnL0FpiW5yh7
ub6Zl68RbOapgeUHnFxAdYh6XtTCQPvZIMjZNN1Fh9CzduzXfCvf6ZvQyZjn2TtlJ7C8dj5PLV+c
nahSqx6WG69Iaf9GvrrNfAe5TuCcb6SP6thEuNdFGbxoQ7lD0qtdzkDuEjll4jfZfVt+XV/WpVss
w91oTX8Xsy/SvYhB6LGpQ6BOY7Xd2kF7a5G52bUFgLTVyETwscu3EBoCS08APWNEIOCNzr9fms5l
0vUoiDDNGTyg/TEF17rDz5labpt5NZ38mL4mzygZhM5vGV0ewXFcYvd5CMQPwBAP4jdmWAnhPiOx
Rgk6nPgBfYRgs0Q7chfeD1RYJLj8cueGuJVWJE5TNYIh/Sk9ApU7UyDly0O0y5wf6qfqWzYVkap9
Y6KuLY6LaUmWz3pjwCbAq8/yXnbIe4f9/GPdRQ4AujT7JRL+WNvOb2lZiDHh6PGkL72pQiJ3mT3T
K52S2MuZO9r3gEDKsQslRRqIgLqrHoRr0gYBGRBrF8S68tQbsTQzTIIeNTfeZd7g2R5uDnRHIEgW
f4XP5k1vORM13fGzA2eRwIFWLtEFrvf3B3AfNrINzFeb+AEZ1XxpCwVU5Wh9tce335Y/7Uc3PIwH
TCd4wHAXND8kzwR4Qkfe37azUwUUuAzBL1o9wyc/iPvqeAONsx1HKC5MntGARbH2I6TKGNq/HiuW
v8N7F+B46FVayGJVvpPSpHMXdB0Es6PxTmEN4L7+UN53auOXw8/rptbcChyzIGbCUxTMzdxtlVQ6
EJgEpqyisx+SXB4fhrQ5zFNSb4u+iRx1Gn5pzTQekmj8vG579eDKhm2CARvaJvyYyxBqo1Rb2E4d
sSkwc68RTU0vNz6/kaACXB7zGGUB/PI8CIYx+MxyIwa8SoesnoTcx2xBIB79aM3J6YHcMcFe/h8W
dRJ3ubAXa13EyhaRIaruYzA3t/+MRAbC7pQfhctymrQlcq/JkD9k40MzfxbRWwt1hykBv/0sytAv
PH4xZmsYpcdYpIwRtfMNRF82rOMOZCx4fSMzNCWC6b78rbDNNykFHPX63q1YW9R2wZqz5E/Ak5xb
kyMTPGVFXDmjlf2wyrbfqpFVewxX2UMfTCLgw0WiAQpF8JEthS6AJC+OGQv76H9Iu64lx3Vk+UWM
oAHdK62kllrt3QuizRx6A3ry629y7u4dCWKIMedG7NNOnC4VWAAKVZWZBjMTZouAo1stS6BeI8mJ
NTR4kfy9ZyAnn7Hh8+ARz0AXpUFnhmLFABAo/bDK3bzrtkOkb5q2Xsk/L3YVvJphR7h4EfGI/PNF
bPseJOs1TBlxs8n0wQ/12rnuzdLCAdOE4wKt+blHf26ChoKItk7OQBEBWsAuqH/0UGgdedJ/XTd0
WYeHM8iisWbYxLiI5uPrJAtlyH7LsuoZ9Eug9Ca2NxDFcM2ObktR98Wmuk1ktpOS0pPo2iD8xckI
hBgwFrh+CBgK8IbjTJvKGEwFCI/EVrkVUsOVindzeNDlF3lqM0ttwenE/h7dDYeB/iFIE0XEC3/N
g8y5jTERzWyZjm5DJ7do0q2UdZ7GqgO6rqA8q61MUJwsU/18DOOVT3tx9cz20X7AyDBGDhW+Klm1
eaMwRWR22WuYTx5GHeDX7hbsz6FLYiED/q+V3OtfeSmcTmzyzGet0GEnoCoMji4HGngfIoiQ8hR6
2tfNLJ0uOjya61wYMiTcwZnpXYoOgczsKDJ9sR++maRuULXfoKLkXTd1OVOPZcREFRrjODTxEuQy
hagyUzJhetguICI8I0ZJR5wAElpS1DgJdOmNljlZ95KAYK3rAv//aZ5z1RggMxQwmK/bQXezDAzn
JOqRRBCIkkD33sYNckTeMuIlHnzparynRvW18iMW2IAwDY6pMuwdtBP4RmWETgW0IFTUkML4TlMh
Wt+Dn8Gk7FMa5V1MFb+FQl4bAnSAM2tlbmnpY0OtUcWEggTVeJHbvblRjUZl6swGJ9Khr4eHMpge
hEB8Y5P5ft3RpfA9MfX7DDs5o2acLERQDJhqytYpxjw7xh2qEFpF1iQPls529AuA/EINXMXj6vxM
ksfGUCCiiBsLugMKK997on5f9+Z35eAsZ0LomhgEnLHo6NDwh3sGzAmyP7kEu/KWEcw1IBn8aZNN
mipWXr+FjXajBc9juaXDI5N+YrO0WXoQSi+bNnrukxEqXm4Z+Grp9cr2+o+7/KpA7WJgD0Ae5MWA
c5z7Xw9qQIouKm2JObI0WS1G3kb5OzYf/oWd370ZEBCC7YK74AazUzpQhZd2kVJLBVdxjJmpVNmR
fE3PetEjuDQnwRih5Zu+oVBWtI/S0h6BZGimB528jfQ4ZCtp/mXgQCoVpVSwvILpFbPk5wtnDirp
DQqOuaZPNZsJjWZTiqz/75cNOwEtbCBcwF3NhWfdCmpdhSBb7MohvQFDn3AoKllzZAhkAe1Vr9Aj
X268mSoX+PS5uwUKW+4rSZgkGSYKurFKp0jaWl9tdVsr1hLupbXDIADSUTRdL8e4kc0rSTrPMQ/6
JqM/cvp2fdXmw/h8w8ENEFXBF2DgkVKffxs9CbtRy7oS4HdHKS0KTAYJbyRZRVthS9pf160te/PH
2vzvJ6eVJNFISRNYi3rVncRgr6Vrc1PzLrxw6P8ypwsJJSU1mIauUgm2oU3deqHqj6ItDJkfaZCL
wLgUxu+vO7UQCbKCiuuMYpNQHeHOBWMIY7MbFDDiouFjTp4wiQ44cK4buSz6YOOYIJGaGWJmemwu
3ujQFyO4JsDWr2aOVgy2bghAIMV4I8evY6w9dcULnrJOQu9BrfA9iuUNxDErU3GYvAZnu+SI4H6M
fP4d6x7klHTOwU3zXphw4jZuAFnuBLeR1RiveVvcdBBZMCfBTfvDMIwrJ8rCkuNBiOE03ENQRubb
y/KAukFcoG+QBcYT3m2BDd6w2k7qdC2Zmk8NLpwI1H0gKTSPViClOPe0KKUoAmaoglo2AcxUaBBA
k3jH9OBb1dpjwkAxdf1L/x4t5k0iB1fB6gWwICq25ybRmM+NXm8qO9/LH3PFNHK/32MHnMNuYode
5YJ+w203z72lWvd/DyA0gMSUgBjBuDrSFz55JIYQqnLfVnY9WnVlBbf53QSzjuoGh85WXpTUwqvu
NnvaJJawlrnOccO5DrYggPnmDjvqQdxqB0j7BaWA4ol8KPeYy9gZ28R+Ld6KbeKtyZMtBTHoiUDG
gP2AJx7fxRgUCjKkBussPNb2tIEahg8y0u3kYrBjE69cF6vWuKMvTPVg0ky4xlxtF+wwEH1MnQjS
Dcd3cpOvvaQW3q7YGCfOcUGkmymTpA7OjfdgTwEQzsLQQurofrxej57viIuvdmJrTjNOTnVNirFV
W9jqd637hWKd375But4CN5I3HNfSsKWT8Mw17qKXSAss6Oxa8wbY4qd+01ndDgAuYpVW8Nj41fN9
trYnL58T58vJvWlyyI71UgGbxn22CR0QgTmjHe5Ny0NzgzmNS7zBf4cysJf7L9fPg8vWOKAVKEDM
BTC8ZTD0fL68fWoK9VjBtvRt/iSfHj3I6Ge0HqoD067YrrYXFo68M3tcpKpRKybl/DnJAU/uI1Rq
0blt3himXKbAko9QjrHTg2HnK1fcws19ZpcL2aYfTYhxwm5rlx7YJb8eVF8U18N12T9IHGBmdx5h
5eInleQylMwOJ9xO9ttf2UFxQgeDj7ZpV273GW0/w117M66CUxeSH/j3xy4XQ2YOEBeJe6gSviWf
qDIEFt1XX5Ur2YObp9bz/ZoI6aJB1NUlsFCiDfY7sE72pdooai7PgdML0x5w8ZsmX+O/UhZP7BMb
XLB0EwDZeYTrYrQJutm1e5S2o318eKOYqEOXxNJv5e0hev6lWeM75r+swPPDm8ght+bTs/H3mZgK
KCcxQAiCohlfsOsjNTJiWcZOKZ7K8SHN/XFtdyw8mVD2Q7ZnYj53Vik534yTaiSMJmplp2RwwMEo
yWDloIegW7sKFw39BqTiFYxnBrcbhCKWiiQnFRrd9riLNpMlvxNLvdcgxtJbtcP2Inpf010rrizi
4tWBFBMvXcXA7ATfOw0Ja1k9YoRu8DpjU94FSDtc7Sj4QBteP9oWfTyxNP/7SYCCdwEA9AGWZoJF
G6NfFpQh/4UJCPOgpmhgapXfA1GbdkGf4nux7jkEnwhVNizaGmuZy6InM68G2qNIJvhcospRsO5G
RF4g7LX8QWZoGNrjmqb3ZVcUVwEqStjNEqhesbXOFywxgDqluoar73twwHBoJb7uBpa2NfZhak1u
swut294qNvSgb9dEVueI4695vDtkdLNQnQGfxblxcwzLgemISN1o70bN2LSN6UU9Wfliy07+saNw
XFzZJEHEa4CdcQcQfafY4KcSbMnHGfnQ+6Y7qVYoYGypcMO55WpCy8Xp1tQhfjeXLr0FITVqCTJy
UuXc2zaPQikpEDjaof40HgI8uvYgznXGb92rNuGnMlnKR+UGT+IGvHzfEaTrVhZiMabw4phVBzGx
zM/yJAHJIFSDX5BN23641ykDGMA1ILDwL7bIiR3uCB8zZoxFCDs0U7wQnEaIsOc2zgA/HFfaQ0tX
/MzS8V+XuENtZnOLjRamRqE6aBL1etV0ClbYstS9VNp3WpVAO64kb4sJ1KlVbtcITa5MXQWr08yF
kgAx82uULAasMdqKOtmCZwZthQbUM4a8lWv3+vIu3MKAwZlg2phHUAH7Pw+kCjl/HucUgaTHNgTP
INz79x9QR4cZk8AoDaBlxYUqxmhB/z7T++dSaI3QF9TfQesTTc51R5bWEZUo8I7MF8NM7HruSSkH
GJloo9rOwMvklUeypZ56EH8at3OhUwEtoDWLC2n3mUXuy+ny2Jo1yEIwjZViike+6+/M2sKwR72p
1ggTlr7TqXdcWtjJSVsWs62IYTZSt3vU9a4v4MIBeuYNlwDKXT01WQALpblVwXIh1BBFXFuyOZy4
c+vMCHdKZ+WgtZWJuQ3R1+5Dp3WhOZm6vfM4+vrPdX+WMgVgQUAwAX2rOS64wJuyOhWrIgbQ/Btf
BciXzMJFNFiVrx2m9xVjC5kmsjoDcxRAZcuEb04OEbQdAjWtbdk3j6I73VDPtEsgzT6hseevTvwv
hsOJOS70mFIqvZrloJzsFKeGeIRkrH2qhdrrmUdcxCWU5BP0cmowgTn9PfHDwoq9Srck33Ba02pc
5X5+kpRWsY/+UZ9W1nPNQS4aQdPItCmH9dYu5tLS7VfniTa9g2rQY/FT2eGv6wYXnl1n3nKBKQyt
OLASC9qbd1HqCrklK1BDplaurMz8LlkCEwjGKzB9CIXO2fOTtFIZBpz2YlHbY3ZTgRSaogT6U0RO
s4aiuRxuBtrq1BJ3IsqCzCZBhiXtEAtWv9N81T3eHcXSKjeDFfiptYPoU2tRt11rKC90ec9tcwE6
VZUuNyZsF/edJVmmTY+J37n/tBjp3Fz/dEuBeuomF6gsCWSwjZa1TT7yfXhsNsJBuK9XjKx9NS4e
mzYLo6qAPyZusV6agYgKg/AZBPrWeMmWkjt8txlnBk55jDFzDjXQiomkhM0OTR4oYwLUqqBl7w7b
avMeesWbeZCfwofxJkaRIPlKxpXUbqmGdfYDOGdB0FpXZo8fYFDM3FdvrLidYa3Ftzo6Oeir+m9C
vqf6Fk1cRa0sCIavqjVcQpp+B++fReA2ZJVNLYSs5kU4xNvxXvOlG8MfgHAVf7JtZ2H0yeusARP6
ErCukacD8Bb6w9G0XvTtXw9An/8WHqDDsqoVxxG/ZYJEeqfdk2JFTut3VYe/F7VZfEpDKQQEKdwn
T6qITZFY1XaHsgRSGD+z2tsQOUwQoipKNsBRbaY70V/bO0uFXzDu/zHMfepcALS4HmAYuNBpK+Kt
K2JKGFK38xkflasjyfO+v+Yo91kFMKAnVQZ7jSRbPToXFbVkCRzNpnv9VJj/0BVDPPDdEEYwdhn4
ZuJo65Jd0xsS7eZeNfrUKvGU8Pu6vUvAzhwkf1aSb7li1CuOwQJe2x/BrmbWL9wg2LWTjaTXEa0W
MqkrCduah3NKcnKRFAWoSAMNHrbxJi+diqDv42UqMA9Wmf2jr5lbyg9P/ePSKUOFKK3azJECPjDR
GaqvoLlbWcOljPrUBnc3qgPLWlWCDeA+7fYXfUpvhI/Y0m6Vf9EWPfta3N1YN0pNGgmL17Q2GFcz
6TbtViLwkgSBiwjuDkw10gT/u2Ie9ONseZc7mY+RngYRkWxrD9PwG/mVPFxfxN/VnMvIB70akAWg
QuBHRVWWJo2mwzXzUdvpN8qriepxbd11qMWAOs4r7VecnHaK0q64ER3p/V+Um7C2f34A9xV7FidR
HuErStByY3sQ9YeKP6zR1S1liOg2Y4RZwbil8nv1T8Ifgoe6MKEWCNovEaL1mWWuAg3nkL5YSaKj
lAq8CKgWuJAPzSEVWwOOaD76Ynb8E0Ki7za6E5zUTf1+GzjXP91y1nRikFu5NjZiGpowqCLBsMbe
en2Xrfpx3BSbfuX0WA6TE1v8DmAo5VUUtgpXpK4GXoXEEu3BItsGHXtLsyCsfUfvvsuHwG3QvEr2
CqRSVn7FwkeE4gvYAdAHgPji72rbyUdMkoqmTAaxmobmtYW2q9Opw5oI0nyHcZ8ReC0DU0SYVcFV
x31GoidTE5sELSJWOYLmV8kbRnKnDgCV9hiu6Z8vuWTMqo6wKc6d4vNjmaVEm6oQg2haKk6PWsOe
R3zStYbtwkMa04NoJaB5CVYMnokAxONswoMG92fg0MFJ68wJNKsWX+TmrUldY9hD93daoxFduANO
rfKXajZBYaluFTQai58yVV/lSnaNOn+7vg0WrGBU6s8KcjlJC96vokgxoNhH4Hsm8q7RCN5i2ua6
mYWwAEsuKtYz6zRamFwqwmIqxXkXYglRyfRYp0MMM4GaSJ4XR1aZxgMljD1F6Srbx8LFjcE5JHmY
2sDoBs9V33QhbQ0oRIMOZxsYbmveVUhv4wNLPiAJlCT31/1ceLqcmeOuIRLAfZ3AXDVil4tuIpRu
zCrUFx0JYXrd2EL0A9wJ0gMNkYmJI+5UCYhZttncvpzYtgN3YQoR7OsWFjLIMwucO3qaqmXYDHCn
hN51nkCI8YFkh6IenOuGltbt1BVuI4c97oQkhiFNvK97wKiC0p3YjVRkoNz7F2XuM6+4mC+1ahwK
Ee3XdhLYMQuTwW0FFtyXk3kv5o284tvCFsMGmye9QeUz36Dnh9SYtaQcVZjrzPs821bRz2qDYGn5
UFnGEUhw6mLq9txEx5IhG+UJjeziLlKtvt30CaTRH7t8JeFZyrNAW/7HErd2A4Uy51TC0uhTP/tn
8pqbrwlNGd1VH8hjcFf6JEDV73p0LJ0ep0a5FQSbDlQ2Exg14k2G40m80zuHtM4YPoTdyvNwaVP9
sYUC4/lSGi2IFMICtprhMep3xlqffOnBj3N9TnEwBCtCbfncQJDrE5USnOvTsTBs0c0OvT/MHPt4
LeHi7/GAMR08YNZ4wpbC8NSufG53DMIBBWHYjYJZPuk1pqkjCisdlmUj/3dV8g+zvkjNMutxVeK5
6SclkvC02CnGmlDTUkCAJXYeD8dw+IUyFTUhuhYQ+KKL/xTpps8epiKxugqE3riXv65H32LMn1rj
TkEZojxNEsEaQB3ahxEPyVYzIbWCSVk6gRlFUdwB0XnXSIFqgwm12OsQW94CK1S70ASO7CHt6m0Y
Z5rTV43hNkn5c/0nLnVKMSwPpXIgPUD5wcsKRIWSj5k2IqgS2e2a1xaP7zaUnTg2vZ59yzpI2sAX
CD0tWxK7Q6OMxOoZKl7t+2TcpWG1FSSyQ9foqIrg9zDXdLwW1/D0B3LRN1QFSPtN/EDtMHgxqJSC
TYoXGmlsuiGP2TbfhdjYPhBN11dmaTuf2uXy0T7UZUZj9ASK5LUhh2ytqLMUiad/f7Z/klQXJCYJ
ITguZOwqBTODTefo4S6O72hnmdlK13Rpe51am//9xFpedtDFBVYIyN+PsZrr5i/qGrvX0p1/aoOL
dq01pp6VWDEh9eLkSUH9JnHk8eH6d1nqGAFsAGYvwMvAo8S/nCHllQ1ZClcm+QWkiXbFtpXUWAUq
iqqv1TuCcQK2VvRY8u3UKPe1alNhBlURhX33nCZPaorX8kFbe5UsHvE42qFYBw3yGbV3/pkIZlmi
EepuduVg403OsfYj3cXXcssDdQ3U/HqLPKy1LZeCA2htHQ0xwOYuQLKR3naZbGBF+zJxI4YOXN29
TLm20lNZivhTM9xONjKDiglDfISNPxUO9rTVTUC6g49cFBOLKCsX8nKknPjFbWGh0upe/B2QY2MP
YK8nAIrhMbHPlNjpC1EHo0t4hDaRZbJuJfNYW1MuYOQQgvWKiDWl4n3UvietXw0rgrZLudvpenLB
Ish6MYkJgiUa0ofOgDaRAepavXqqws7FJNHK51uqnZqn9rj9jQGBxqAp7CmPDtmlnv6mQHLusfYm
e9yiv+jVo3N9r8+LxNUETF0BOxlwiMCS8gNsaIypUU1hUUuFX2Pcf+UpWTGx9J0wJj8j/PBMv2Cp
VaKUNL2JcSiS3fXJbao/ieLaibX0oU5tzBvj5PBVkGTXXQ4bumwPN8D7Pgh25GrbPram+3bb7aBM
5A/v0s8ac9GicwbmRsC4j2ErvmHRGWlgJBnyD3WqPdolkVXUpZVRulLouLAzA79AtAhwGwAmGPk/
d7DLYrzEGURTKSb9oQDD7ts11unLPulsA3Bw0C5i/hVkquc29IYJZSeCElf7GI5QcmR+54FvsdsE
vm7aUBhwMaEwYpgrc9ZoM5Ztg7gSs3/o/GDy6Ny2oVWDFBmgcE82cWsNjznGBkKw0tQ4ymwBbRjz
16TZ0yHwhsmqb9aGcC+vhdn3P/b5io4YR6VCBthvbXqPe64CtZnhQP3c793tZPehI9mP17feZbOL
s8l902gAu3JIZgpijBRsQRG9A2VCYX0lNvse4LwTumjsvZaHNTbXy24XKH8UYI4NBUUzMGvM2+lk
u5Ry0ZbGGCQQen/VqS1GW9ZtBgAyDZCOCXddmzgYr8k1EbTVK6f2xTXPmeZ2atkMUhMpMC3rw3aQ
XGjluUP3MK2O2MxXz9nJxhniIqqJZInmEwwBo/JTedNbtiNb5VCB3ww4APDct5vr3/My0T+3yMdQ
3NTgGRJhEa028lFsBic+jofgoduA1fow2CCnsvN7iIE8S2DE2ZUrK7sQT2dflX/g5THgjpEG++FW
OJqPAfjW2UvsJHvjaQxcQG+BmbfZk3wLetjrrl+eTueWubxDSpt+aKQwsScDVNrJa5iXXrMmPjR/
sCsflJ+0rGjUx3UP9ya0TPO2Rr+9fKjNwSoa8SVAfppVeGH2a7PJl88j7rNyecYAvxKkGvisfrcX
4w2ea3b0azQtCJ/MOIthJ9+AedlRnv7Fos7Mm6jMQoL4d+PidJP2dSJOBItKUwA6Yr8qXuhfa+TM
vgHKZeJ/kGTgj12ZBZ3QzTaYqXUbzHn+Sibp2AhjucEoo/cvHPpjjN8fnakkeB/DWKj8UjEbBmKd
YBWBedE6PfeI3wR6qOIJrsAIEfaUOJ22j/XOzTE0W8m7WnKn8lsW3q47tnimnTjGhX8YT+YoUdg0
Izl3qjQ+qB0e8YlZCG6hyN3fJlSci1zSnYk0H/QiRkAq9yG9Yx30RVcS38UNfeIRF/OhGYeTHkT4
VMYXCBmhmWbpwcp5ubyxwNmCsjtIpKEifn4LqRMB5FyFH6p5ECRUyg8FsRrc/sqGpls1etKFwA5E
Swk8ph5J6sSaJTdrOfd8y14cKye/gsu5AfgpR73HrxiqrahYMiYj5crVk89wOKILD7piRwtBKLOW
bi0GzYld7g4OKwCwyxp2x/hR1mw52Uxl5GjRyily+URDtMAM6poQ7pTAWHC+yvXUxmpOYUcgwFUT
+CFp1YZSiBtRSI6HswqlKDlCrezCamWQYQ4Tfm1RVEfdG3QqEDblMhymxBHGHAqEUTDeKgKDjPUa
1GdepgsT4KEEtt8AEIaH+rAINQNJhnsJM3YgdndSiEf0g/IBlP82WLvjLzvTv1fzv+aA9ztfzUE3
WDHKCRo6GN7Vf5WD5ARgTqkfSmDhqrxywsLL8n6LhPHvzxjAjP/jJz7ouWEtEutRDmA4jwErUrRt
EFWg/YWMdLCKLp7Pq4s1lZCFY5oAj3s+PUzbegCyArYMCEZZnQJ4cztZuZo6o9ZZajm48/9f1cpt
IqUb/FYonK+8d5YX+uQ3cHkiVMWaPO3xGwQ9pk8QOelvMi0HX+pUdHYulpLTC8HkB4Mx7spIro7Z
UPkNqFVXynqLuTI6XIB3gGsZ1Rtu/0hhmmG0Gj9E1CAU2Thdu4n1b6HxEtULiFVowPhgkYBYGNZO
yKUjgqBnpKKFDl4OfphaHk0z6zWGNYg+jMRPlB8TUH3Vvh5ZS2c9oGt4wxpAsqk8cjUWBkUoymrO
M9RdqxWbsI2tfvy6buWytoGdA4ofHEKY7ANxORfAelpGkhEjjZI7HLEDNV5yHchVtSkxz9ym8jNV
FC9uMgrt5f5rKIu3utbvoSRi2lKmPNOGKCun0+LRCLoOEQKr+FFA7Z7vqZnsSZIrdGeTOnOpQh8g
arxpwKwl9KBgotE9aTNXHTI3WCP0WMzV59oqQV1Egn0uquQk6ztFSGG6RNd78KOKfKVjYmXNwyQ1
jhSEvwzoikBfoUO7oCvfmxi3UF/J21pNkKiBhnmNpGjeUfyux3cB/wumL5EKch9o1GvGmhGHdTTE
u6S7z5TRT1UoPNPhtsg7j4IG73pMLMX3qUUubyo7Mx1HdIegbzAxS0G6VovpewS+YnVVdG8pyk9t
cUmTJDTTIPewlSCbNvvI0suXsl9JaZYuo1MjXNpUqUJYSyaMjDgf45hZUeAL5o7iIb82Vbf0Gjo1
xQVQkTZtWITQe6+BiKpz10wtPfqgSeDIeOeBhARDPStn8rJJAi4GDJrNYpDn2yXuyyjpNHgnUgZL
sV0l8nY0MdSpmbdUqy01OybCtFJj/o0kvIhL4ELBEDLn7nxZKqWtJsgpzifiR68EZLJ4xu6LgwJl
nxvBHW26NfeDQ0BdnB1KZ7LoE1DwkFbZRU/0jf2QlW+8lNPoREU6pckE/QMukDCvoo6hhEMZ9SL0
ao3bKFjN2RaDFS0YUM8DtIPhmPOVLvJsguJzjSP5njxIXrEL3M50Blv2QKrtJU7ZW8D7X9+MS7E7
f1TMEs5kvjwGtyhROyjqBgmGpo/lXTZ2PcSRcWqqDsinerCUN+pDXRf6Wv9xyVnQmaiwitG3CyK8
qsxw14tdArL9Y6J4TQ5gwVqWuHTSGAruUEyJEejWcKELFqg+j9Q+AbfQpzDdBuFzZD5rhnd9CRc9
wQwmPplkIO/lTtBJH8YU1yk2iBE9tm33Eleg8esn97qZxZQEBFr6DJ6X0U7i7DQmpYE4jEhCzYMa
ulpy0+feWPlVeyeqbiG5Ch5K2l7qnq4bXvTvxC53XoeD1IZ9OM1nKOqzSbxV2EORrY3NLt1Dp95x
GywOoinIeqxiqBMQdyn6r9noxoxIbstlrntR2UoOy/MVPsBlu9ARA4wXFE788ab2OVNq6PnZE5Ql
osy46XTNGSfhSIGCyiXB07R/rq/n0lGCE+S/FnkRX9pkUafkIo6SIsD8zK3ZrvUdF1OcUxNcqOCF
R5gWwIRhULuERD11w+Au6F9LzYaUiwykF8Cu191auicwUQgGPvC6gwSG22xULdV6ilWESQedK/W9
zwv0BntHgTxrhB5dQ7K92I/b/5dVfjGhxDgkXQerxnCcymPc3snhSyXc1WQDpltGVqJlaS+cOMk3
ZMA21yaCAnN9/FikN6ECivFw5TxZishTG9x+KzCZoQUybJCktgTwSpDQkkGEXY3O2LjTv6nPnZrj
Nt6YGcnIRJjTw880h6jt4Fbtyle6hCcTkJaj/Y6nFNJflOLOrzYlCRpWI5Gw2zFNI0+Su+AdyH7t
O4L4uWcWUv44FEZyizGdCl3PKhCOUFICV2afBP0+ZGl606hGv4b1WvicuM5BxIohHfWSV9rIzahs
8L6e5zUpgCuAjRjdGrR4aTeCLxOkaBqoc5FhczujwkxFoXQoFPY9U/eCweS7IFNv0gFTgWjw+WMn
9w5yuANaQ6MF8rRp5ZJfchOUOlC3B98MlEe48kWl63WZpXjMUuPRIHeFsZHWBKOkhajVTm1wR47S
lVNuomYOjfcYU7yTS5rC6kG3p9PKbSJhL0PPIuw0KwKfb6KYdpJ1lphLFoZMN2MOtnxFBrLmQ0dN
8PoRsZAFnP0ybj8ZOlhh6rlwWgWuqbz0LfbQLljrcC2c6ghuA+LeQODPRBznEa51aY0yAl6VcvVP
Uj2F1fN1L5b+PlTFAJyVwY0ExXLu7xd4w2s6/j5gycBGgAdtjW15MU4VcIQjU0Kie5GSBROjjRrg
cVFoN2azGWrXKOxUfyehaGMEaOhRclmZTlyqD6De9MfmHFYn7Y4qVDWpMzHHrDyakjX6KuCy5L3w
zdsJPeeXem+Cjuj6Si7tBgjjAG0IothZ3OzcZKopWUOK+bkm7FPNF/BoW4X6z1uae71opzbmmDx1
SxLBQdrMbjFHgoZK4EzZgUbPImhhZKtdS0EXdx86OuCdkZAYorRxbg+4GV2qBzxPWghLic9DZHUW
2iBg7UHjcW8cRXTwhZsG4xBrSJrF1Zxx/6iWzS9E7tFS12Mwz7CifiDtSLgrhw8jWnkLLt4ev7kF
/mODCxKAJkmbB3gYQcrZijaBK7/TfeuZfmhpD4EjrVSIll3S5vo5LgedpzrPGInCcIJLhoRb4bvP
DmOzYkJZKgVp83saIAi8HLCnz79Yg9H6MYmE2E6FiD2D9F39AsaweyFGVm7aksofaZ2bWxrFwq2e
x80uzqTMjTHUvqGFGG6DuGreyUDFTxYXdCNKweTFghqg+qAVil90ATi+ArndiVAcAxJTz6f3ZGyI
rQVDivAYiFhaAjMqTKXH7aGJUsRIrYH+tW7lQz3qwrFidGgs0Rgnn0ks+JRjKT1oWVve07Ie9iSO
mrtUqFpUpcLSxCRDZg5e1EJTNRDlL2NKWqjRgBRJtmRcs08geI1wK3TRrapXau2AESye7BJiAgDA
QovAsKZirF8aDQStWLj+AVdKsJVUJrkmxVvAaluDbEB0VJRoTbFqHynK/MtovO1A+O3IrM1zawT7
qJObRe8xTa08Me/NzG8D1m7QKui3Gs2iwBanUHkO0snY9Rrwv5Y45ErkUpKOpUUykezlUqSboDeH
2CprsQaDBhbR67NUcVTorL4PkpYJm67FKHGrq53pxVoX+dlkam9ZE2LmQBSFpxhX3McENtZjXfbE
FaRQaYF6IaDpjKAzQhwlDQjktTFr9qpMYGgZgkG7SbNW+mzTSv5Fiki86/U0dotKivCmpHKWOkJe
pK9ZovVAdJlF+pNTddjFipC9xBK0I4pcmuyqH7MD/vP2EBpGbjeprhyoMEpowCrh1hjk+CBHKnOq
YgLKmaEt9GoyWbvv88CMLbOtFLAkECPtPZoFQeq3ZShvC7lu7pNYYZ6I1nVjx4oy7iCG2n/oXShC
RaVCU8kQisDvJSJilCZS0ztMStW3KQVltlWYc5pjDsFjAJmkhyKftMKJy7DctgVj7wHRQjTZpar/
JF0M/fRUGid1J4dp8xZDJtyLp7Tc0VZUnvK2VOiW9Em0aRN5upd6JfeyZFRtgQr6vaozum2kWkXr
nqCH74I0jUqWlqN5YpM4GTs/revhPi27EVjQ1KT7XhWyjUaFdkOjUpAsfWDFV45BnScF6xJaLKyE
x0BS69zJIRfwVMRkeJSDRvowSzO2g9QUGysu4/wpVzr2qaaoPFpyrjWGFSYhey3AFHlPIdGgWXmp
gOBeINmN0Q8Y0Gi7wUuLun+SGUjKrECoin+Grh9cCRMPT7IWgQYkNdBUtjIZqhNuFpnho5LQeJ9F
agiGArxfn+RRFryCtkpoiYWY5lYIUuIXpQr6LU2zyrTyXtNu+lKmt4HSYAMXojpgF0GMOMzK7qbv
E/F9hBCnJSeM4KerBs2csSv026xC4cuCHOiwZTQScHRoVTL6ESAnO1IJyd0YT5BZMknItszQEi9X
ISNG1QnYsrpRhz3o8pIfyIz2zyWoSLeZkZoYaEOz4JijjJEHIwudsiqqz8Cg4S1Ow9YRqmz80jOZ
eRNRBDwh8yG0ar3EeNo0jsFN1EV43ZmjRn2ofGWPA45rT/wf0q6jx26dWf4iAYqUtFU6eXL0RhiH
Uc5Zv/6VDHzXOhxChP0WF3dhYOo01WySHariRu4xTq8Gh8IsKw8SSslFLYv4QfCncE9CRcN2SEps
JBKCFFnJx1M6zb1XzCR5z8xGsNQp7NwMovT7QdT70SKB1jt1PWEaT5BkqC3pHcrS6qQbt71aDW4U
56pb9Ik27EpCatMGCZyGZmJFakxrKMBW5Mhhk4bIW9RoX9FKNAlbvaqAI1iPWgWa9HriEilJn4xY
QSo1b0ZhRgjT6smeG3UG177YJJ8hyTE4PRZV+1IVpu9OSl2+66rf7vswTbxJTZt3JRDafaXp6NsW
utat9bp0QCA4PIe5ML+qUid+DmpiWLqeFPdoE9PPQWs2J5DCzwcJjvjcZQI60ravWsyr95IYA/ve
0uFHXw40sfGnBidpZroVNJxryNBXjpHzdLFYJ7YGUhk8swxQHonU9WeQY7wtE9xcFf8oC7/QdGyk
nDQ4D2K5n69udKI2VfEwAqIzHk0o13W1I/Io2HgYy7+vMIqk7sGIgpupUXxWiZsUt2P58C9f5M9K
fbmYGh0OI5hRIlRU2qtRfPMze6h56V3Wc2X9RagvH0lyGBANOHl31JTnuP/7RAxZ/33qSojhwMH0
VSxVlbkVlOAa7UUyXrbXivc5qHd7nMhKn5awoW2Ocfdam48gcN+G4CzT7yfZ6oubfg4i0xoQsvoW
phW86u9benCRha4U8htQcqNrCpPYJZOY4WGQScdodIUsskSf94hbthf92lmDUB+jV9JBF1uAkPvs
A7K2N/NesInTeUNvgTD4Q9xvrxrz1bgGpL5MkqJlVV6sGmwJZ9vdvL/rT2i9ulN2z6YjnnmPHEaV
BC00iojpEbTMm3SxXDRAJmW2iGNThn6P4c4Q7jvtEkC+lSf78ZsmlF7L9buAylYoajrWQ4J3gWah
hdWr39rD7eAGBlgYIJbj6DbIRIe39kgsc1d+5jaOiGdVssCQEHETAssbZOu3UGF1EQRKFMOP7V55
mCNPRDuIpL/L5quIrkGYLoAXYfJUHr8ua1OgRRmqFwTVoS+PWUhNhYW0dAwKza4aMyuta3vbgZjP
8xUCFcyDDnyJ5tIuaHbTt1L6maLTzRR9iyioeEU/zDS9U1sehQwzv4JRIBkdlxgc+EJu3cSN0kjx
708rg7rO0pB42Bvgk7GD2+j7toVcMGpPVo0edyCeRC5uEW2PDlrvddj8huZF4X6MXn31Z1x9ckAX
56QdZm0htS+LOkbyPwNoGFnKvv6ZHZFWttUfohO74y5/5sAtNnyFw2ND08B1iGlu/PsqeqpiVQW+
sDSX3NeQIk0P3yM7uLSWnkFOW77zveaAIoRxE9zyqlUsB0Jf1n/I1Oqa9RwGUK5GTjH1ykP6GZzF
H/VLvNM5fUhf2dCQOF8DUSuam0nk1yGAVGhUPhYv3ryLIGG9cNmQn9lFe4Dqsl3fBDlogmouaTcz
S4EOHgMJR6heIM1zvcINHnWyWuKDXoqH9ta4U0vL2FW4ZoGQPbDjb8XddMKj2nSy13/5titkKg5q
ZliY4eJK7ZuhWbe4Fks74ii6VfwwQCrlgfbMaU7R93gHAUCu1DTTkVfoVOSLBEXIcXGO7eplwJts
fyvpVvoyOOURVNsebw6FdbygwQIj87jDLn0W16scNWEqk6WTuPBvIDsxEK8td1BF8nmlJdaNZg1E
xb1+qiezXxp8hfqpq9+U4MClKGcF7zUEdYeNK7hrtITWWT+MkCIEL+0/XGlQZkc9CVpnYLahtkRh
ImsnL32K5nAawJxquqbGSREz3y1/CiZ0g7zUZI0o9SgZCLNxHoz02EaJIxWRrcQ8LgrWt19fLahP
UuEZGubhcrUQd2q4D2rDUsn9nOyKv2fsRSxBL40KTgo8kdB0ce1mcZpppM8A5d/Ht7rk4vzpj60d
ya7y03/Y3r8sT1th0RdbWSqhgRkDq5ccQ72ZVa8f/uXuDIpEdMugtAj15Wtz6pHIqeSjma4tL5pZ
WG3GsYHpBX8AaPnJNG8LYoRLSad/zgePhKfC3xGFc5llrhRamMH/BEVifJprM3QxyqumW0oF+m4I
PKFKICrHue+wLMFQN0SS0OVgfuleKsrZCIMBrSNhmFsZeonIZKWFK/FYyVg9KmQNRHmzKMS1mrUL
UNOWZySEk2OOhKSrt01zp0OOza77DsOFBMOGotQ4ZNa8lESKDbkf3n2LtbNQjPvt8+jIomk90laZ
i1nGI0FPPFHGIFb4EEBnA5N3o8SpULCC3hqKOqzyUq5wWQDUMrQTKffQ4OJ8QTYChEDQdYxxSfqq
o6RppsdLmaVtdmVxo/SczcT0EBSo//f36QtNDmb4esTfr/KfcRdDkhSZzkVLMuIpR7MG5lCnwrUe
XSJoUqEnuuCIaNmoAWX0xMHgDm6jgqcF4CNDvrmdQYIGmlw5iNwgKc4YSrqZkLefmw5Z7d6Koemj
zKIVDea+k24630TSmrMWS+Cgr5XrH0g5cQup3blb1qITXg1yF5JjFrphAfKDY1XuFV6DJXPpV+tB
BQDUC3DZiVDdStDv0UStRcrJlot9gOTu3wfltWHLL1ndl3MzhgrdBMNiTCwoz61wI4ruNgTTTyGI
CD1d9JXjeL6GGIQcBDEi+glj+RwmEmru3OYm9nr9gaBcdSKFigIG1qvD9IcdZnZ3k3uBq7uVQ267
g+Dkn9FT92hw7gTMpANZmUadN/0MLety+U6YYItu2jtZsFB4sX6KZ9kRMChc2gnnezEj2B9Ek+rb
iPLULNCdiY6/SLTT5qnRvTx9S5uzkPGmy5gV5JV1dBejP/htAqY+YB3ms3KCNKFt3oDE3Y0OzQ/x
h2zp52mv4fr/MHNqoRyXMang6YMkYKhkuEwYlfsijs5ETf/hjF0bR12wG0WextjHQpqk2xXKgMpD
bqV6ynF+3veiAkfVJ7Uq+VjDaRTQ22LpOcTdEkftH4c4dbY32hIVvgap/3aBSUWNqRTlqSdYNblV
oTn5nEG1Crov2yCMAflFy+YPChUxMHmrNiLqPXbyYp7V+9ExPR/j1MN7C4r/9Ng/TBbPHdjR9w8k
FUF8UYp0s8G3CuK9iPmaurlMw6UiSLwRJ5d2puJtG8kGRFc9LkZgv6FDltSRaNTSDi+Wt+EGvUnn
5G4+Knb0ug3DvhuBpw3zjRAo/jKSV8ZTMqgqcPToHGVHf7xNMT0mS69k2Hdo01AtEFihU85CfxEn
kDCdZWnfR+FVgX485Sz5OCcoTgI6bI55F9oiqrxhvOMYyHT/FQrlLH2sJ1q4oDSgU50fNWv2omP5
mpduQOz6NB2qx/hZWIh2eO91nn2Uz/RqPglkOXVMYxfruzprMDL6L2FqZR117FR5NGuzBowR2tI5
GOHHjrOlmYFwhUAdMMFQlpEgAAGf0fKFwu55Q19faW/xBMQAEtpRQMqCnn/KETLflOe8HdFJYw+7
6CF1NK+CviZ58QpkdPoLeYs8cGVZhtecnyEyuudcY1nTv1c/gPKRESpw6G7FDxidi++YP6JTffiV
nMkhvlEswSG5dSzcbb9k7u+VzZRzFKCDIkWGKYDciJ9i3IHALjw05zksiK0rE8qSKfToguYD0wiH
bWiuuZTTKHI0tqQCNrmEPYapHfM29sguus9ftYse2sJONS3JBYM/x5eY0QZy6MiRIKNEtC8TssnQ
xMbypSMtuM8MBbP+T0NToWRdnvtGt/NRvK/H73P7ghlWVxX+mqgUnqbLmPCQwFGLllPqyB2EbJBr
CZZnsZTEnqhP4l7tBe2nmZbgpjAK6Xl7rVkxAI4N5lXMOyOYU649RoPUhj0MNkFTnZRo97idg4kT
SFkhbg1CuS+wx6hUARIqPyIdfRt78LGiavfUdC/b5ix/iT7f10iU145jNQV9h5d0ObZ2N6CjA81S
iyCN0r5vI/EWjvJRXIdIin4LPC3NjyAAX8ijrrvbEKy5XryPUfPAuClUPejhABWNFI2wbPsKuohn
1SVOdhZ+acfhqTuFu20w1n5HDy7qg+g6wOVl+ffVK0eWq6qJBkx05P6HHnmJjp62El1OojWYH4rg
VcH3bUD2Av4HSM8gGGmHScYGgHKhuGREuydpvQyNVdsw7C39xzC6BTgZQW4zVQvOse7tpyZ25J+1
Yffo6QxaS4qd2ttGZPvgH8Pk65UsC6gRyPnig4lHcldVnTx9VHhMYaxjb/W96OIqdFCLrKuAotRv
GdL5Jefhxvv7y7+v/EGPyDwGmYjkzGjHkJMZYt71iulxy7UOnbcglKIThX3cpAYaU3Dx0R/rdrLj
8aUW1YWSPxAO0YRyacTxBWYcwmAbBrgNjFTQua0A9P/ofgCiKZ0jH6PxsZcHA2iGJWQQOF7AXL8V
FuUFspEKmlZj/UIw7Qgo8Ssv227GfFkvo+7/s4Y6K3JjgpjqCIQKo1fxsawfi+ChVu282nVoc0MW
IT5KgTegMU/CABNPDYO9sVBDlEHpJhtfbub+kBGp8+GBQiiBOy7T++lZjQS0zdWxUThF6+cogY/V
Q6qT7BZcS0lhL52UFwlsJgtJe8DbecyQguF0zGVDFgDcxJTPygEEiHwFv6h/jGW3GY4tTyKGB7Fs
/tW2UDJzqkDSh6tgrN8kXW75eXyT1zy6V+beWFlCnWM4XHojmgHT9Gl70nRQifuCdIyhGec0Wnw0
zDS01Dg4qRW0czmOxQxgK3DqaBvqUpogNZXYD6lpabey6783VpvvxZNynzm1Kz8geEJaaBuWuTlX
qNQBNLRdpPXlYrJSWKLs1cljEe6KEFNGnOs0c2v+Qfqdal19wzhueiOogRSCrLpWRauVOZuf4yV0
oNGVQtfrAgipijdV6cnolgbf/PaC8cygIow5SiV6f/GZeulFN4DxuP33mR/EgJ44bqQIz/TVMI/j
fNSgy2JHSM+Lmp2Boy29CP4dRo+2kZijCnie4Z2NeIaxZsqUJJXiVFmm5cG0B0HjU99/pr5VxDdC
ndpt4Q7KXs/eJ/9SancYhOKgswxFoWOZW0ACBYrH13s6V5NwjgrUIYZ701N3xcO8Bws3NE3c8+To
6CiyzuDYb2yB06bAxkWLgAEhiUVQ4hrXJ0IeCz7a2HAUftQhhmbHbxgJuB21JyXhibayIgoIccBY
gaFrFVWEa7CiQH4DpLq4BqlQbJlPWfx9VAxLK+wwP/UJZOl+bS8rExBKdJhURzOGRg8MCSWuKCXS
o2ilKU5T894YSIOON6Ex2LMfPM3Z5ATgRdgGZW08XBoMEd6EUSW6yq0jX6PnEubjExVDPMlB7k9T
z7u4MEFA/Ik2KwxnQrPoeilNY+xQVEKurVYbr/HnQxWKuybgKcgxr//oIYEozDIfDFnSa5x6kBOS
6MtjMEovU307Q/MmrJsbqIK7GMbywiq8g672wwS9UjP92F5JVnQBg5KBNzDoblEOvAYHMXxOKnN5
e0ATXhjPffFzG4C5isaSYcB+xxgpBZDIajWKCq4Puj/vlp7XUhC9AC172zCswwyE8v/BUAe2qKQG
aBhwS5J1kG/IGCPLvC5+VP+Bc2phG/8Ph9rMUiENPSjHcV/GHTZC/12Cpk4J7Cy8XkfmvloBUadz
ZPikK2esWyGL4Lz5QHORmj626m2nO3kR7RvjHzpHcMXDMWAYaEin2zrKoTPFukJ4DJLjNL+JZC/V
/9CXDFlyNLuDtkST6fNSUGJkqgXkQM04tvURFIQ4m3klMJZHr0GoQ4Ykc6yGOUAyYtyJpLs3eaoi
PAQqMChKnhVThuhTaRAwHW+1lPMpmHdudG1oCzUHeLbo7o1EnKJgqLErG+NVLECCcJrkR6F7jsN7
CWKWF+GCLPjMe0Oz9tAKlX6phbhrp9qSvxmSGdPQLy0kfUvDyXmspYvr0tmbNQ4V8IJaHMZcBI5U
kXwXydN9P77Ws3lH5h8ZiEosPfm+HR1YQWiNSPtEnihFUmAzJRqmdZvMVrqHhCeVwls+yi0yuYGo
gg+zenM3J6E1E6vSLSXkvNh5MIt3rq61hd4MyqgDpsSLMx0nKyPf22FfirzG9aWAuvWZqMitTlKq
y2hHsDXk9IPpY/bxwS5++VCPnRUkpS1rMm5y/9DMgXKTIkmoBoEHjM54mHGAUaXlOEx78djm+k3f
PW17A2t7LRUt08R/S7ijgrivFcOIqUlA6NVNtaQFytmKws7KYgXj4xXSYUddyZ1BexuDN7n8BxI7
9JJAEAYj1uDeofnzSN9BcUHGISKiWj4UuxjzDeI3Ldpt28nw+isY6kxEhSNQEx0wbYvRvXa8bdXq
s81FZxuGsZ2vYKjVbLu56qOFJCZt4osKojwd0673o25e6sK3MMXBOeoZJ6OOdz/6J0Ap9LWLIpYE
sYobHPUxqV5UuXDD7jP0wSo2PMKlMAn23YwGzlIybVxhUqexoAqDVrXyErKcen6sk3vLUsrIiltO
sxTzm+GdgHsteN/BB3K9u8umzoJoARqmYtcZUDKes2M1B5w3CQ+GskcZ60AfRMCM7a4id3HjpeF+
2y2WX0qFD100IESIhlNsZrqTqfWhmZ5g5NHuB0yhRK5ZI2uF0WpIpPGKq0xrQP4AokZczlDiuF40
SNxhSy1QYzg4HdkrY2envHwJG0Qz8Ncg3QiC3muQJlMw3KoZyDqBXwLcjBOoJrSAc/Kz/EyCzAy6
EfHiABn9NUgQjLIQdAI62mNp54eobECwx6nUyTF7E6PKIxKnUcH5UizLJHAjGIsmE/nC+RAPBA/j
MgDpfmuItllnFXRg+sGLlJljHuPsAiftHyQqIs2zTjBOCvNCUwX1kgpdFPMQ5KGDk+aw7X4so2R0
WmHkEXWVLw9hEFn6qZkgCVyOxB1EcIXHxJ1qk3Mas7xcJniHwtcJXnHUB6v0zkyLCCkgM8mtaNqp
WEXjRHRrir1tg1hrt0aizv1QyGZQV8GgXPDA22gR/Xtvur3yuA2z/Bl6265hlnVdXS8kQRYDmAsY
bb7VB3NXFCUngLMtgbbrspUWncFriDRLdZREkdHK8s8J3Ffmq965g/YvDgCm3v+hUCEuSiSlgh4O
OuHKu6I7TCCcHHfba8WaR4NSDExQwduEj08tVjlCx1JcaL2gyW6nP8tz9DAdnwQ7PY17zatP0UE/
op57C3L+G3Qvn+4XqhHeNAjL09c/gtpUUZaZ3bD8iHa6GbUXoYtskaeTy8OgPlk9DjVOXGAYqqcG
b4MElmxeQx8r9qEgD7UfTQELLJ26GlM5AZc0ziQwX3wvs/DcK9kpUWIPQqG2VhmWIYWNtf0FWXeJ
ZVBiyc6BgYi+iWkYyhqgxA3MvgQXzU2MY6PKCqupA5uULtg7Bl7uihUx1pDU5+pLOQ1KERGjyvQb
dMTZ8pD96EvJzUzD6/WME9x5FlJfTq3RGe0TrOpUlIXdquOHXwrNARJ/b0UvvotmULh+ZN5k6Efm
LC6rdIUJARHskguHC/53vdHjPowraIniXNZST4miA7i1banP3V5v9zhskI2MHRArPfS94qF/1DWC
D1EIIPDHiQVfIw6oXzTIOUDJBzcrOl84pOBxiEYkmdPOBMXAISq/xcYb0b1tb2J78B9vokKOgHni
MS1h76xL404skS8ExWfvZLrwMRb+u1hIl1DjVVS+GocqDaaKltY1ULnQZDnBnMlTKSxH0HDCa00Z
E2uO7Nr/3DaOlacEDoGE5TLChH7A66+pgvVjJAWsy2RyERNiTylxIAC1q4T4lCXvrZEdNJB2aMG0
D7TuxzY8c9ss+UMkrkGRp1AHLen7vgbFE95MxY82ybBTIk8OetwkPjAIx/Fc5pKuwKizVtHEyAfV
NnJhYJMvyUsyJwezCTxN+JfHDP7cf2ZRi6qBtiImNcyaQrAPicZJz3Vcx/V9Nxa3cSs6ddhaxsyd
ReFZuPz76pjP8ZNADA/cMC73oBK2Y62zNNBQgID6Mk6Tjf70uwDTg3Is7v2ufcxKcqtHQ2sJbbqr
ks6SIJvwD5/4T7igWeJAPZPWQ7dsHxQM0tAzA4eoDmjXrOn7NhJzo66QKOsHvQarYgjr1fGbqlhZ
uk9R/EKTiL/MivYc12Uenis0KgQXE+jBlMWuCIyY4vTmIz0tBTyf5aFQwSccEk3Q0sWTNAyAuKBJ
sXAJ5nwi5mmyMmX595XbKK3WhdIS0eeufVPM9hx2xOn9F8w1uiqJ3Cj8yDEcs/21OJbRarHQYCM+
piWXnLvsqKEMDYZoVwot51rKuvlCjw+vIHDfQ/yHekXqaVNqZoIHXqBr3hCTPTiVdv9iyR8I+Xr5
MNgTjYGAuNL0wTHWQ3Tzhy/+PHNgmJt7ZQkVKwulLYx2giXqFBzqprxI/YOUG+jxIRx/YJV00S2r
giQUk4ZoKqMWTTXbRlBCE5dP0KuPozVrDylYz5UXXX0bZ6/zb7XBylVQXXRuw5vY5aJT6xniWt6o
NQyVkUgr1HsSHkMDgqInyNWk3XeQBmEXQCGwl9EiOLjbH5MZRFamU6vc6EPV1UtCoIjAMx3bM9kF
UecE2XMO0U8eiw+Ls+BqpakzKQjCMszwpLXD+Ubr3RI9/1q/m6Ma17cHRXhIZWeMOb0HTEdaeqGX
DaF84e0UzHQQzQKYpR8e8rqHkFnj5oaw62Di9moyz/eFlhkcVCpSs5Qj9ZOWTb6M1IAW9mhJlFyh
U3cpHjKz+oa75V9fCMGcj9uMKUJfFxzrFNpUBKomqAXeFYreWHWS/mwryNzLAYmsWdaet21jJpxx
/cQEIbgYZJHOhQWFaTSiBjg0Pqq7JinPbVMVjtYG4wG0tmTXEeVHG1WNNRpd4SgjRAdLf37MSMmT
N/u6zrgKLzT9uESh1kwH06GolQ4dhamtGoMrjyn4CRInbFQrVd6DUeXE1K+h+xqN2qBzL/dxXAOt
ncFPLstuqt9V418nMxcQsO6jJWDJCi8/YnUoyWEyBroZYXQ1G34MIxnvDL1/LuK24CR7GNbAWVCp
JwoGVTS6fqmpQjjiGpzapvCtAelYBz1VkbNiX09YZWmjABGyiNYGg04zSt04pJg1wzYn31P/MKeQ
0jnUOmhKklNRvI4v267JMgl9P9BcQcYFGUfqQBdbEWm4YILI6OQKxl4zHue/75JSltai/0HQfVil
PGiiXgKiri5p8F4RV8i9v7VC1nErQWeRii32Ra9HzlplxIU9tePUPKodtC4q/ZJyMxSMGIza9bJU
S/8QZtKp1WrjoIcqR48yQPRg5B9lf19A6mjqbXRehrnbCMJS8tu27WsMBiaS25hXUEAfTzdQCIYc
RgVkdO04s6XmMTJqCCwdioHHxM3DWf59tYt0uYsDEILi/qjbbfc45Z4+39bq6//PmiU8rVDKeIDc
oQFrNHD8hAYG7qVHVURvy9M2DsOvsWqIuQvjL9RCqMO5ikJIYLaLNenj0N/n4m3F01VkRNIrCOpA
DrVyNs0FYtS/B/pBqp2gQEPS58yr4329mGLziLKOTicwFGCzXK9ZC6JIYVqGN8byPqjNB9HoOFUn
JoKBpzUy5Tid6NY4RYpDP4JOut3Vdhu/qspf3yNgAWoLUNREkgLFk2sLurCcmvF3+Ux/bhRP8Qsr
8W9zjHNvf3WWD69xqDeQPOboGh6QvCaZE6SpFeggskU5V+XYw1ovFI9RvkXmF2Tg1PWha/EaKQly
y7V5Kxe/0kHmnAK/M8fXaXhkBZCYBJsBmIXQl3O9YkTQS3Hs8Zorz5iJOnyTA0t3Ktf/1uwmN7NE
6+UiHxVPczFxOluvGaYd+mPgIFdgIRuCPu0P3w3QKQK9qt32GjNoj/DT8BEX1bKlwkIdtzXmI/Mp
x3Os00qrGZ/EzrdCsEphjMWqi4tpfqokvm+Vzkvie7Fv9qiePnWy4oiLpnpQIHxVvMcvYy8itwd5
GRw1oAmht3vdpX4Dhk08EUl68ufuVEfSTqk0b8K2nGZeawQLDjK02JUoMMCjqSUoCugFDDr8rG7m
8n3SfXCHZrMBpfUiTZvUiidJBVlaV2n7XMgwtaqqvW7Noz4cA+jLumY3p4YFopEih7qnsZAsx33z
7CM3fKcVvao529+MEQ1xBEMqHW2aSK/TZUVw186tIgypHc37SX0V43PNa4piQiB8EBFkGGiYpLZ4
2MtSPes45fvxEcW8KTnjPr1tBev4xaDUHwxqe08aiLbBqY77V/02f1PxddGtq/2So29df58GtaV1
GQeTbZaC0GtiZkqhnb0q204tkJiytfoQBJ8RhLKVj22zvr4j4bSQAv0fBHXw+pJoZPjooOn03UHY
J5+N5sT5zWy6cvMPF9g1FPWRzClIQ7UDlAlR6kDaD9E3VPm2zWHsjStzqI+UdNPQSCIwqmiyotRS
9ZfJyCxTOim8KMkI91dQ1HVM0qval0pADcUPSTimzWc52kOw2zbodxHoKhajuxmBGFev5X3xpT4+
aXo7kXFobf2R7EAM9AP6R2gct4MbMPlNgyM5qRPtxAPYCqHLoL4Fu/logBYifDG8iLOT5eXF9PXH
oGMX5UYRXbvUwdBGekAwndvaqC14xc7fHTKbgJPbkzCe38RW4EIy8Kz8kg5BauW7eEeeyd960e/1
+PMTltNxdYcbUYeuIy3H5GV8NGVXJgej5qz5ly+7QODGi4kEXOuxP64hskaVKrFYrCx/dvWniQRS
ND+S/nP7037xVQqG9tWxQo2mAgwmYJr+uwhC8OJSyKM1gbF8G+rrsfkbC02dJp4QqNhQZwZKCOMc
+sAKxniXdj9nlZxa+QPVR5sMJWa3BhtynAXGc3+1JHL0qb+YEAKYa/UixIYnpHdjkDxxftSXHj/q
R1GxR20y3+/FqrUNRXc7JHeEDMzhhylyFPI2V3tDvFF47XeLe3zxYENGix/IE3GDohZCrE2cR6DL
tzNDvE8y8pjGvDfTl5C6mLWCoMwCw54wTlXdIi+ouEjNDdJOTByhDA6TcERzMOfbfjkkKDjKW5vO
bKFyCTglwhxtX4KGtrFmteLAML11ZRXlrQMppbHzsXAkkfZB4xWx6KD3xRZGp+wP257BNAmnOKKM
LEHRkAozwYDabV/CMaSmQl2IWGrrjtzJZ5b7IS0GMsFFuQddOtfbnOR12o4ZLKqlz1BxGlzZFdWL
fJzqPZoxkQOxZHm/bRnL/ZBdWVSj0Rz0RStIn0dSGRo+VpmVdlsrN+lQcwIkK3qtIZYYvgqQQoUB
nSqCWQLknoTwNoVwWEDQMPi8bQrLIdY41EeKqgSrWgInh76p0dzmjTtjjCMs3Fbg+AMPior5lYx5
2kYFVCLnTmhYZS3bgWDX7TmNfmxbJfO+EBUg6hwX40xssXz7bsLUnmVc2oPqmrZ8W55GO3NSCxkY
d94djdvw4Tm2nwOHd2NmRZD10lIRJKu7oRPx8rZBuOxmuTvMhYcJCUuTTkLgCMLPbZtZ220NR22E
qh+jqTAAh+v7kyDPkD5UI7vCUAYnhjBdE5I60JVCU+aX1mdpqGZF6LoWGTJvVs6lekHPxczzFubq
rVCoSGUiGZvJXQ/6zGw3GP1eEFCT9E8jNKVL4y7ovO3V+52lpI8Uc4VHXQTzqip1v4dVxWQZn3pg
ZW94bt4rrxrYgHurDGzhZXLEvXxTea3nX4LH7R/A/Hx4HCDXhCwqps6vN3yvaMIYTrBXiHsrCSI7
QjG/4bw6mdtiBUK5ZDCRUPi9qH4ROaL8GoErctuMr3UKHGR4vhF0s+G9KNFKhHOS1vOIaj96DG+r
4i4P3utgp48/IvVn3d+S+EjKSyDsEvFpG5i5fivcxfRVwPRlCQMTy45vZihWNaGl6bgR8ShLFy/4
4iUrFOorCXWf9bMPlCq/UYtf6nSWO6QtQERQ5lbSpG5BOANPzN22QqQ+GcSYKjMvF79ojmb8HvWX
oHnXeGc1A0Vaxi/R3wSOVFR1rlevF0txbmWglL5gx7ripZgjT6DCIkWcU+B3splawiso6kMFSSoP
eo6n0CiBcVvqrXkfXeadcFHvoJKRHQJ7OpnvPM0xRjhZpBlNEzwIBDVmysCyEaAsM8TtQmZr+FCe
qZ25w2C8VOC153YFp0uZ4Y1XcJSRrTKkmD8BXCmfM+FBiveS8LDt8F8ZBdFuuDaJ8sWRlINRicCo
tYcBWQwojfWXLnV6EDj4kSv1n5j8rI2TaNzX/UnL75roFtphHQJbeLf9W1hPSvwWpGeh3YDsLJ3N
klCaFOYhgb1OcKPcdguX+odqP0Tn/ow+vYfOywTL3yfn/IZYx/C5+euWyN+L8ecHUNsk94Uy1RL8
gNH3/NErQyc033vzpgx1+/9pK3XQ1pUYpZEGKCVwKnDoaQtb/M/QA83Wj9iLXwvJiQ7BHXoWzp0V
PZW7D94cAeMmdbXa1NkIcqdRr0x8+S5zBtVRA9SfMzcKvinxy7axPCTqVEz1YmpzAlvVye79U5Ue
p/ShmR79iHdwLDuCDgsrD6IbPZEgVVTwWcOb5XOtfmsTzoX6a+8hPAQ9wWghRY13oWq+DnGNCnEu
VU1bkEfeav6tiUJ56lWKN+enaUQD0kkJwCABGYDtFVQZkQc10YWHV0WtHCnva9wQ6cYSQxetbbaK
UyO+jSMoQXZxa1ry4KaGb8XoFzLJPitPQX8RwlOF5IF2IsoNhsfIcB+hMUWegiUrlfhOXPTu3FiD
eEpmbygcHfIEEkbO1ENs+CewrFiRMbp9o9ktZKCa8aUPS7dtP+Rul2YgZMsmq0xOmBHXW9EbQ4yD
I40nWxEvAjI8B9O5UGw1wbuP+TQq4CIhUxQC+Pygh33OgtouzMtCKS+6lVY720vMWuE1FBVsi0Gd
21ReoED8CNaT0FZQvYgEx0D3X8mJ7EywhfINrd44L+lOgWAeujRTAJb2pjVmsycKxGqlN2E4F91N
XLbetnGMk3kB+g+PCmxdM+UR3qB4NQkvol45ivwElTtv7txtHJ5dVFSTDF8pG7LYpflW1mSeIf8o
tJ0yh7tSNw7GzCOwYwAuw2loT0CfHLRiKAcR5BB6i8TobKl2xaA8RPO3qb0IeXULoR3eRChjFcHT
t9AjLKT5Bn38Z7lezWZgdhg49e2pfJ78GZkBb8g53sE4969wKFcsJSUEoave2TnIOZJLKj1F/cv2
h2IEyisI6thXZsWMlArr1vqqLUNQh/A6m5hGKBry4sicop+ecgV5VggGqrBYati9tvns9GX4kMec
OwPTjhXK4h+rC3svGQKJRKAkiG9Km1nFXw+loe6Ju+x/dlARPxZCU0aBvcOYxK+ycpUJuS6kSbc/
B2exlCU/tTJD1QolwAbpMKCQWK12GAwVkZfTnsRZK7rXzMiqXlcLWCJ22i3qZFAe5I3gspLL69VS
5GtDQBhftWAT6Owpny8ROWsTJkiX4uL0f5xdyY7bPLN9IgGaJW4pyfLU7Z670xuhk3ytmZrHp79H
WdzYtGAif5CsArhEsqpYrOEczS1jdsxbFAOiAY9xwCDNQAMHjMAYKW7UM2oMsh8Mz20qqhMsR8RF
BRcfxTkJ1iesJRJ2N+9e7eK5mu7D8JA1hz68U1Kv7x5vH+aqm/irMRpnvkkg9yxRF53E+G8fEyrF
75nqB6mgwCU6T86Gux7NfCVZbDhNHrq6OuTs5fZKRBK4a6OoQoDPoMvDGfSPgPlqK4K2ua6kXlrX
VeI1BqlXWmOvMkMGvWYCUNt5sGlHpoexlzy0QW/GGKwhzRMJRXNeQuGc84jCWTHsIYBByC95UNMI
Rt6d8vmhMfdjQpxBOjBJFZj6qjIi64Wrf+na4FM0TW2bIfr3egwdxkBz82IdbRIVUEg6mn2ZT7II
F2lNG9G4gXZPCxCEoMa7tEh71JtyJJDXkf47r4uXEbmwTmGurAk3dLFu3tDOZXEbOrT2wvcXow3t
2AC5LaTpsfyy7oLnV/Wp/lUI8lDXuL1LS8rZ0jjXbIMKOlEYxPW/5Pv4zXpO76f/KkLLgzU5muca
uzfjMXRv28Sq1pxJ5dFJSgtzc00GqXidesN3n1PjDgS9GY1omQiECQ7P4MJ+WykLmY2QhUKnyxKg
QDMnTZ5sUQvZ2v1zvibObUdGkqVtAjm5RnZmph+iIcbkvyhBJBLDOeJOiWotbxcxgD+xB0welFSU
tb/uxb/UCmNxamd36WRP1tQtQtDCAB60+iN5YUfFZYfiQ39OTCokvl95pJyrIZ+2sNGK0gP2tXca
9hZ+WdT8bN2GSl7s9w5mhqT/MAbw0teUPGZvt3VRtJ+cf4bfzOq4hmRN+zXYb6rWADHk9baM1Sv9
XDc4B9JPKYAuFt0w77TWCT4V2h7ivcHcbsCSio95Pz6kLlqwVF/I5iFwKAbnUHBrm9FYQTbq4lVO
lZOOQjw1QVMeej9ktBWIqPyuR0VtUG+htxrAdWhzxbDmpfYEE5i7S9CSOzpQNcbslGf7NPHAKA9U
ZzdOnqfqjgXbrvOryZWq+yT1Bdu9mPSlD10+gCDDgC5ocBBwNjKPc0gypgNibahp2mduXhqgHaM4
2ylwkgQD5KY3B15eegLJ1rKbt0RzllPYoR2jYaBxUvMQovm2zh3L3qbDLk7vJHLKi2NdfRSaX1tv
xKC9GlOp8DT5P0X5MvFGMSiwlB7BTkJJKHta68XDnV0F2xldtlb5giyJKn3kRe2SMqFN2YNp+nOM
ZKDCnEJQe+pg7VEjFCh3PXDuaqQvmiPwmlGo+bRnyZNa3RmnjaJiHMorMeFZ7QuJedWwAy5UkOxM
NoNcbDfbvjn5df+cjneBdjIwRxcmoZuz32F8CMGtaSKqyAuXzA9ZcmKqa6qbqXbKcjuyU5Lvkmkj
t4hX2VtuO3KwTaytTd6K8lFrkRFg4CJ/zCaKljvXrrdW9WwDRDrVaNkfDXOfhI9mcZT618h6Jyj4
z8e0PhQaWpDSnVU85anPmq9geEHdhJFnq98WJrUmP9VAdVJSuQ+pGf9qdOBfnIYZk6WqFwcA8vyQ
mx+FFTsoiVAERSlg6m1HV15Z8iwVX9rUuAARAjab05ohtmtCTU3fN5JL4l9qYTh6+EOe7vPkBGIc
NNaGPmYhtjkQPBXdSYrXoNrmwWZuv9vKSchRDk5IY6EJ0E5/DkB2iqpjXy0bcjBmj5HRSftNqHuN
3Oykrjq24eQb6inTBioXtm+nH+gWAq42pshFdaeV6hr6jg0gVxoYvbWAAnZpm7kRBrURdUszDsgk
rV29ad3Oi2l2BF6sTOUH7c56rT1o2LMcUhGq/Jp4E7koDAUBCg1wDpxlVplRdLUK8ckxc1WwGgOb
4lTLNKDvz+YxdNn+FwpH741XCQIddfllzjAvJHOGaRaTadW41P60BwWeuq/o/B5WNEfo6jxZnnVX
eg2Yf6Kd5ZZu4ksjld3QFd0EK/7h4jO4/Y/6pmjDAZ+hgtWpgOjANX0442FTfLwyihvOtY4p/SC/
b3um6ygIFYqzjeeuub5M7Um2UC8bQzfKP0tALZfA89dE61u+/9Y2czednOZDZRmoX+U0v9cd7RBt
MFTnVG7vt15waLadI0oprRSyLtfG3XB5BCCK1sae5m8VxWzbptJpDeT9xv1q7+4z33AGgTaJVslF
zZlWZ6xZ1Ngie83wg/Fek7a3D2ztFj07MTTbX1pqNJVAQaohIzHDn7KxnWW2KxMQpw1fqDi5JBu/
2gFsVSlGYwK7diYFsOhx/5imohfmNTQKBsz+Ks/VYCghmVqSpSSPYPARrBPahu0SN70P3J+pP7rz
E241ijILbTY27R2Q2zmDuzcS+nx7T66UmGBWS0X/JqBFFopyzngGKZoyWQUKvDnVG9WunArOtbHu
1OnptqCr84UgtOyjtQJ91vBWnCCSzVlp6vGAxJsKJHhGS8nTRLNU1yfMSeFsUu21ORvB4ODUoKuu
6Yz4DADKPtsGz8VOA3EJLVC8yv9VdzmpnIWycsitsALzplQ8tslLifloxbm9fctPXDgBTgRnkMhY
So3cYWFSIsu7LK3yd1XSTFBjF1NxZ3VJ9i11ySjIY65pBwYHLBOnhrk+/qGXJmiT6edsQDnQl5sF
kByUxgdV+7i9uOsn85/V/ZXDPfRmXe3jcsIGEsR1rjKC5ibcqz8kEEUf7Wf2VB6Mu3RngCOBCiRf
3WGLZBWM8ajioIbGj96E1kwGEqcDqOtgdTtLpu8ABvA0v9klHqI0EV3z9TuQE8gdZBdWXVx3EGje
taDyooVPHOPR+hw2ox/t7XthOmJxaleac7ZCzrFKxsQGK4JAjHuMLoihQBtGQf2hb5jThKL9XD7/
hrQ/aYqzZ27HsqKfZEgbXeVk+/2vIqPN5AHXBu+z2TdPDQKjyGm/oE3TVnRvrToZvAWspVEHARnn
ZCalKJg65wMaq9DS2m+HJYtlCKf6V80CbDSYp0SbN+DuLu8Rs7WtkmBbEWx1350PzFRPOlb78mfw
YHk10iH3+UO4aUVMvOu6gzFUlC6WUI9HEwCwcheaNuSisPRLf0Rj/SZws5/qy+wYTnXqfgqMYzG7
q8M8k7f8/9lhGpKatVFUDI6lopOlbSn6T53Yb1zZHQAjjdefQH2uey0W6ziTuJjrmUSrCzIzl7BC
+xP8SxXy1Bu2kUDdujFdBZxiJ0DR+9Iu8avt9+hYn+BUP4qm+pew9WrVQB8FFD7BTvP4a3VWNnah
Lc4oO+rKt939d3tb1xd5JoBzAegsG/KwhS9vRxNd3gUG8BInke0n1qE9tSsJ+l1Qyq+XQSkdKeiI
BiOK3AMYvsvEAYkMBeM7JXN1Gsphl9oaVYb62TZ6pPokTJUIPnfVRZ59LudAemB+VLK63G7mzvwc
vmZMqG2i53L7hPm2rf0r38yDm+y1PWiSTXd0Jvf5nztgFrX4+wmEC9w0SQc6lYEdywEzL39K3aMd
Y0jnnWWiPPjq4SPBAiYE2DWwCC4VMOmNKgY/LND5Uetic3k/jrJ/e0PXbzvMSQPqUQFhDD9uNjIL
z9PFI8/AFFIQ1Hf3G+MAcuLpR0vDF2Pf+jV6JDciYphVt3Uml3uvJWAX1eIWckms7vRyPqJK7YTF
5EXRr9tLXN/Fvyvk/DAwG4y5DSHJJu9x/KbH3u3fX7tl0OWClhc0DyBo5RLQVlOCCTqsoJKhAbwI
1w4eyPg0MF9h2X0uavdYW825NM4NAmVijpoM0iby3oWbohX1PIkEcF7PtGJjVBYBpv2sK7/bfnt7
u9aCR+R7TVR3MPwPYr9LpVbUCYD2fT04vfUT03NF64PoCdMsJHRuC1qNv88k2ZyhFqOGyzmFpFiT
wSwVAZFQSpO7PPwdBukmVEElyLLWBa7p+xAzDQjP7ZvcY5rBsIv7IGs2gu9Zjob35RhvB1I2bmtE
sdzOTqFeaT3D96Tf4H8iboumooYWx3s0KSEh0opQwddMbOGoA0YSRuHQkXm503qMQe+oagYnDDp3
so6llmO6xisa9/bCrk4UHC2ADTZNJJ3AFMC/poK5R5ezjoHeCXiBNEhlV5rHvR0Xx1Fqf7NYGLZe
RZF/BC5lUR3rwnDS5cImK7LG0F6ghCQ8rdAH4g5adwT9Mpq0JreuCBLD+UaqBh+UQoLn1XV72yIc
08u6jf5uYD1wwsFAixbXGeA3Y0/cepC3kkw2lgwiLcPYoPn1dcbVEJdg00JFowwfbu/1lXUu0omu
LF8AYgseBJOhMXMG+SkwGcKfA2Y71EYUUF5pDSTgJYXRXQt5fnSYX25u1ocj1DQAfGjg6dGuUg4j
8zr2cXsd1yVCTgznx8BfLclSjW2U35CsCl+1n/KPyQVaoY60pOCSWzz8heFxsjjDG1mktEYIWT0S
omNI4+pEbMEtcB0P/xGCigjBmDmKXdw109RzPNcNkJmZMW5SUCnSMCSKY7XK5LckTSkzhtTNijQE
9lM73mNeFAh+ymDsm7x77Nt5En3Rlb+B6QOZHI8CCwHLFV/MnAyabXYYwZ6q1AMeIwXUJQ26/mBV
phOoyM2T8t6yNX8ygrvICh+jStBTv+YZoK94zeoLUiwfXGhxgEdPmQBORv0GkDDN7ftAlh46MgCq
eBS4oVXLhEnq8gL0hUk47pi1vgGq/QLyVSqBRlGMOpIAo5JRVVQ/+thMcFnKpzacrXtVk+8SW7Lc
ZE4FBvrnnK+UDcC4cEvwT5jPuLSfwLCjsQ8iIByVJprv7T7H2F9o5vqLRBLVbVOUFyhYfFh0qKsK
RhYnKVDKFabgxW8l9cuopR3qNJKlf9l9qLmppCE2q/Q83cvVxCIvnfFLtGnN5qUgseKWQRnVqKy2
kxfOZv6qmi1G39tCeZFbXfquWFP5JJHUNyNAISNrp9xNIh0RV6zngCAOgoiGuZ09dGE9/nPXFiaC
FbyisBPI7ck6dyZybMn9pMQwPXV2JQDhjONnMItYJK8N/FLK4jXPXmoBYblRZpASIyGdPHcDWA0m
57bHuvaLkIF7DrRgmOu0+CaRss6LYEZ2BqkLymY04QD3C3QUETAObwu6NppLQdyLLCWsDRQLgkaU
+nTpV1jdoVA217TqBRHJEmpdqqqOIAy3GV55iMUs7nCkoMvIbMFlAYPSYKc+dlvruS/uYSopYpNc
0Fx3FSjDQ+rAmwDuEwByTL6RKR0BS6j2LHNsFUzOqvXAjF9tX7qpUtPO1jajiM9q1SMA/UtbsoYL
RQNni0lv6kNnAcutmzxiP2KOgHXvzHqJ+q+OPMZAqMR9I8w7XWsj1glNQcstxlavEj9DpgKGIAOU
4RC121FBebJJT2atC7ZzfXX2MmkDimoZGYJLrU9AFVIPCzBegdJmmv9sJjB4HJBmDkdgf3uqte/B
H18q/6w1WB7ewJifIwgvefIpW2+twMyBrGa2r3P3PJb7MDm2Ek2lV7neKiJEpetBN6gNKluyCiQ8
kJryKZCu6MocbD1AwWtf894dEainLuZu2pRayQcqxyGkmvd26d+2w7VQ61wuZ4eJGjEJgz9Q16b1
Y2vcDpOo8nJt6lgakJywmQBqvoIxrduhVTOGEwyTbdnsqmE7VbkDfrLCnOnt1awp5bkoLt5KixDs
OgDDcewQ1ZvQ3NpGRuU8EyiHaEWcSwkT8DrXEcQEik7L8WFMP9BK4ATT76grBEta8yfIWABNkMCh
6Oay5DOvv8DbNphvw00LLkryRBJCifFYB8+dDPAiEbLt9agz9NCEJyGYszfhODlnolRSX9XaEuCB
LwptnqR8xvBvmHhS9dgEb8T2Jf2uC7+mAnm0rQZsmPI+QveWkvh2f5AxlimhHF0+Z/OWmW7MRCOT
a1t//n2cvppVo6VGiMAjBiutTPtpU1uPWvOzjQUhzh/sxMt7AzsB+CYModm41/knglbbjRIZ2Il6
aUaJ/WwCDDytopq26WNlTm6kaDRtmZcV8OzZZ6kdisDJql+Gtk/HN2ZjLBCzOebjKHzzL/p169M4
Ne/UUgOuOTahyg+TjHaoxENrTZ24GnlJ8o2ZuH26LSQ3C3OXiSp+azZmEuwMcGdMzJJwCllVgGYD
Xl7mzGjZAWwpxeAActO3Dfn60sbmnwlZ4pQzrU/Rz8xA3IzbRfmBLLjR+la+0aKXwUCPykkVZTuX
n7va0DNxnNZX1WSE8QRxppE4NrAltPsRbMBE9Oxc016gfsmoJSC6AqT55bK6SYLKFfC2WtpjbGtX
z08Rni268pVlgofCit/AdfmHrwwsOkAevBQFwvEkj3WIQq+aGWIU1qppWJxChaaaA8bbfz6vC2nc
eQ2JGmbSAkSaJru5KuiAAnsc6dRUaa5/amADB5X7bZErenghkjuzBATvzOghUq01T247dyjuZJFi
rBzYhRDO3cxDghzuAhcbDjnFvCLiYGwrCt1uXwkiHXX1xGBPqNmjKophpssTy1miZ/q07GH2HI+7
Ib5vka9D/swAhBJ7iRP0g/W/G/Yb4xTBvLW0GuOaAPGQN2jMB5dFG27qIHOVzgODqzNmHY36DSKK
VKdFdBrIv1+CwJ79+7nc1sA/dkyN8fs1QPkJ6EmU2reqn4Nke9bv20d9PZyMR/65LC6dWttAupiX
KCWofhaG20jvMUAbSUvTaCdPXh1vSu1IFE8tHlpzn0/MqdQnYnxkOebNRFfQWhLk7GvQxHF5UI2c
BYMs42sIthmY5uGd0TtGKgOxCd2HIQ2Gj64efcN4YJioRa/e7d1YcVYQ//+gv3/a0858o4ScQDMu
oWlQPYzkRUUruFrsR9EU9qp9/RXDo+RKcyCRJoYY1nzE9eCG5Zah/+/2Wlb8/EX2hvMbJdhJQIqO
7I1m7/rpP7N/QcJ6svZV+LMAVpmwELQ4WM7Rg2gRj0GAcgLeh2/d68kcjYNi4K2Eeg8m9rP41Sq8
LNiP+kxH8q4hpdIixBEs87plEIGvDHZoJBzB9n017GHl0lQHhQm8bdq8dV+5p/3U3Og34ALQ+L5D
p2z4O6LFe3tnH0TVxJVzhGgQWIEOG1TjPEZ0WrdVYAGveYFatG03b/1+9P75FMFxp6CIJ1smAZH6
pUGUuVWiOVvC9VnFTmtvTNmPNAqsSmrELnxRIsK9XjGBc4F8z4OpslopxwBqg3aDLCnBL7Obu2Oi
CfLga3t3trA/j9MzU+tl8ELrOcF7Qgod20IyaaSNyAZEQtTL3bPKzmAMntuJwEtIAkdDpaYWTJKu
3GMW8jpoKEJKAprA3S2pKc25lkL/MDt7bIrO0ark0A6xVyxUqn0i2LeVq+xCHHc3xBKeEJIMncvU
32kV0xgNMJnkVfbexl6KelBE0jj1q40OsH0M0lTTrZMvsDxRvd6OmEVQH9Pu+7aur1zTyFwh7YGK
02LUfOrTMjJStSi1Ogcg4fr9Jnsp/Glf7xrP3qGP4DV29FN4BE/ivfQJZGyv9JOjC4dDG080gnSt
OZefwm2zLAcm6ywJ1NXARDNBXAdUQlZsbi/42tYgBAi2SAgCzfaqBcaYc1SCgPTnqMCR1Tu3kmIE
k0+WCKLp+iqAHA2EC2CZRFM3H/4kc1jIZQw5ivKdWh7SWHP1rrKE9uZjbg1OZAheeH9mUC8vg0uJ
3PbhXZ0oQQCJ2ukzdrSPxntOdrHfeS+/CJ0/4qdfeePFTuP0MS1bqrvxsaTZvngON7OneUjt+aIC
y7WdXn4Sp8qZPBTKlC+bHXg12/Zk37Q/iOGyVvA8WClNnUvS+CAGwNjlwBY1BuyjhiRvEMQbqw0w
CaslySYmuYHIqS5+65EZPkWKHflmR4Rwj6vK9f+HDpqbS98nT0o4DCa+Av2jeDV4QJDw2p+ZTB8m
t6SVG8NsDtLWEqx+dZt1EEqhRI3HGN+1FtQE82cyss9tddeAHihTH23rx2i4VS3whKtafSZp2YCz
GyQ3ErlmS547HdDuDFwdIBfKoKUp9G00vPf6o94KoElWt/RMIufqbT0AUbYGiZrlF4M3qxbKEaeg
/B8qUdCgv1UPHqNdHyM2Tks9Qrac2HQMpaE9JleQC6i770B/kuOXkdyDw+q2P1o/u7/FFi76DkI5
CU22rE9xwa5Aa+nBJBhI8eRB8CJbda9/F8gXwZWwBjN7AUmS7hnZ3TA/KNPH7cWsm+GZDO7yVySp
tLooAgETWjKUwsuRzG5nNIoEMdh0XvuEStOuFzVNrKwMrSngpTCQ4EJ+i9ORJNLC3k5jxPbJ0VIe
MuMj//eIA9nDMxGcc41NtEoPE3JUKXto1Ye6f60KZ55Oaidw4yspy0tJnM8cK8B/o0SIh+hHCpSo
mqFpsn8Dws0mPGr3FE0+Oo2+9oh5Ts1eS+j3t/yZCfIf1+MbgAICOjAg6GVUC4ATcWnnk4332oie
cNxeVOuo7tt7+asCLuRb4WcHBiyg/fg9NhtR99yKNVzI5fxL1SFJafWQi4asTH7GZLCNRmM49GTa
/ruqXojilAaA8WjCNbHPdvbdSh/mf9HgFCVaRLs7pXpTkjt04AjeTSu+7EIkp0SZpOsMYAB4aUd0
UD5m2a/JkYlqPcuvcHHAhRROgTDY2syTjYUR5ffUf2mSG5CnKnrK4m2gCnzK6ooA9boA3y85VK50
IHdDEw0DMo06EgU9qnJx44TZUesEp7Vq4Wdy9Et9TIde1dIWcsL5pBpuUL70olhl+Ql+26Dw8CBL
ntzgAzbW2lGhBuC4CVRQKMjfwtmSdQG2DIgt9JZr/LNSs5EdsGZw7YaK5pmp+jwb/9xoCLNd6AeW
yhQau/gmqzRSjAGLXrzU76J8MsEZd9tq1s77XADn36NWUceZ5YDrzx9lFNPV9GRlT5EonFs77nMx
nFrVSdXjpsI6omY3szerokkg0Kg1T3MugtMoII+F0ZhiJXbxJsU/SOHZEhJwU0qzSuBNVw/eBNoX
QL7RFsz3ENqpPgADEPU1Iz7qbek0+T/jwy3nfiaBW0yKYKUolqpyiysBeaDSEERhqwdyJoC7D+q2
RA6PoA1Ail5j/UWbRicZBCeyKgPwcwvVIZJ+fGkwDGZWpSNK8MV4koBPVhy1/Pu2+q6ErybqPP8v
YlHvs/A1q8Mm1UuIKKf7doFjcQEi3pd3FZCQy8plFhHYy5ovVoHythD8gViIv0fR3YBJNg1Zx2ja
VGbjqgWeXJiwN4/wzxWA2G6vb1Wpz8Rx62sNElnDksq16+OgbGPrzdLcqd4C1O62oPWz+rsu7vIc
ervq4xmCuvHTxDAFeC50gcqtrgVFrIWwcKkUc9eYXZEc7FNIyGvly1C+xtFOD9GK95yIsLYEgiwu
Aq+ARJ3nFRy/PG37/AVRa1Y6PfqyTAGr0eqm/V2Rxb0OQ3BOtAoa3hwzepeygoKt1COiCZhVDw3k
PeC4IV61eY2TQXEDUItFxTWqg0Ovtl25A3/s/+LTzsRwmqa0SaJEIcSo8qMkfVSSe1vB1l4SCws1
jthG5woC+0tTLRIzYcHSKFDNuVcB+NFOUleL1a0SDQd5uB8ZQy+JyirKSCNAoFopiSBLALBf5JmX
JjiebCdhWmzZ7QxXdK8cch8pX1eWKAq3vjbSwEMn2SgQ+af+wIcf5yIXT3LmmuApuippIFL12S5+
emE7AJcq7wRj2uU3sgd+dK88Kp+aI7m1REX46GtaoyHsIQAAXP5yu91qOdFmsAU4o30q0owayXaQ
0PO1u32qaxaAPowlQEFm1tY5m45ajNc2NiygUHw1+K+fTpMlyj+vtFjh8P4K4YGM6nzqqtyCkK50
0ELjqvZdYP3QLZ8YjoJ6LntKiN9kAuNeu+TPpfLGPWko2i5SG3aI24KW/87sh2VZMATYtgxeGm7v
arWfy7mEQbSjZAJ+0EoaXwOlKyaurdRsHaOTSS6wwuU3r5QSnZMKOucxb85HLqM2KyiRQGbQ6gzU
O/YA/PWmlIDrFbe2bwyq6pZNGd9JbYDc3oShyf9BYf4uWud8MwrITWovi66Kr9zaVfaPTghuv/zG
1SLPZHAnVw19UJUAScXw2S5qFDrUBppPHrL2YUaKuAncQvJk1bu9sLVLR4NnQ5s3InaUyC/NPcsk
W+syCNURSmWaV8HoApJRKXtTmSCwWjXupUKIDD+y/Dy+iJxrwNQDppIDTCV3TpgXSi1AGTD6VhqG
aCB61cTPhHEXw1ywLBgrcEbJ5cOku+3wCqy7/2HvQEcAF4IGSsyjXe6dFEZWxrIBB1Yxv0olatlf
eFg7hglY9kiEUbxqA3+l8aODlVm16IHBgqZYf47sH3P9EZL5MWfyQWY2YgVMCeiiJsPrGwjXt4zx
YJDKoXfNMLg1FokKJN0cOSY2bUb9NACXiKChfAYoXErlDtRFTmd/23VNwcPsKoboRXF1jIt8kGHa
S3kXkH6c/EBi4LNre7TFqfsh/qVXj1H4+/YxXjeJXsi4ytlPlhEYZg0ZDdEfVbUD7guwkORfiQFy
u0TdajH7xKDjj6STqNopuxIA2Lc/4So8576AM31wBLdmZuMLliZLgtaGpgEoensw29E1EJ1PcSKw
+9WDVQCyDw7itYGHKlsmBRS9cMCWBEZzyRjqj24Og4bK09A+RUZfPlayZOQb1Si7hgaGFYZHJdTT
rVUWvbbpMl3eJ8QeRI/uqxsMm7FEXEjmLI2t/OCHOfbFWGg6c4zE8KXZ3pTxP0eNiwgTQ1gY1ljp
/uzNPAWKncWcYQ53lWo7ai8abLtydosIMJuZyBYt8S8XycjdVJEZJWjQD+VbtQqpNB7rWKUkCgRH
uSZJB8cLeptAC0Gu9qsAuCAIzRla0sBFOYRuQfZG8RiKropVOaglga1aU9CNwF0VdmbrDXoxcC65
fFDkX3JVbZtRxnC3IQmWtGqSiLYRaaC/eemzuHStQAQp9chKl27Y+2B4HY2ZytFWyVInL05S8Wp2
h87Y50ACE4HZrpniuWQu/u2ZWsdRnQF+abqzqjuF7VRFcgzt3opelVlwI17HiNASAz34eF4AiAgJ
v8t1JnoU5hMI8JwSDQR6oT5N/QvpSy8Mi02ZtBQcFXeynB5tyd43SvDj390OqL8AW7oU3MmfUziL
9eOuNbpqZAVgEcjbhPF8tdA2JLGdqJY/oKyHNtQFkdz6ioHtjTwROlXAon25YvC1aVEQYsVjaryM
qryXJsUdlRalPDM8mgAqmlKyl0vNMYLfuW6KNGvNu5jYa3RroExp8ReKFkSK1bewlqI52iWQb3c2
eDkqe6JIJNnEs4lPgg0ACUFLNhqYZREd+VWYhyNHC/jSBY5XMVBjLzegJnHQdDIcw5DslLwDHDXG
UKXvCL7BlLbZtNODu1GEuLGm1WC01DCAhJZrRHuXQue4DivQcRcOBv6SYwroQToaYFlBbuN57uJ7
Kwm++pS0gv6YNZdBMDkAJkT0X2Ku7lKsotUsi9W2AGIesgAdo5Y5neIRWHZKKKgALCu4iJ4RHcA3
Ya4Vz2TAUBmXooJSr2WrwChtb/wiTedjfBFD0g0lbb2zUAS/bTnXaYFFHApSBKIsC/XuS3HgIe66
dJlOQOjzPOo6BTSvU8ipp9iVPzQPPZGdvgs2oSLKra3s6YVk7iilwkyqQYLkJngYggQ45jWi9XCD
ERGRrS5Z9Ks9XS6vBZMP6srtqTTNhkJy+Id21vZ6nFDc/McIvGhaWXtprmMiIdoU9tNsRod5MP1G
FkEery52ae1eBjWWce3LbWZzXGGUBoudpc/WuGskzCS1T03C/j0AQ+c4uF+XZhxFtbiVdnYegB0H
K2VKt6/t3oOrRtsdKGBZu5XycYfHhC9QoVWNResi3rQYC7xiO9JLy2K2BJlpvDOKbWzsldCvs60u
e8zeRrObW++GdGRkoyavEp697bA1rFMnSnGt+AbgpoEjDg55GfflQuxOI2MkTfiOJHIBoalrL5Zx
Z9eBk0YHkhmb28tePdG/0visSA++zjip4P9ZAfhe+b1qInccMe8jcnlr26vaCPAwPIoowuB8T4BJ
uqHr5gJ0JmA8kmKAb3ZPTCkPkZY+jaR+vL2utZAFT0GwPiBfh+l33q838ijH+kJVpZAJnMslLZtN
2snAXb1juZOUXhA/BewtBuALWjhuC1+51C5kL4Z8dpGn/aDIda5CNgudOUiOStQK1HWxAN4X4MlO
iIkaAtBzue3sAQkJlBW7cJAx8Oykcwx5QhQoZB5bW4qByxns36CqInx10uh0o9dbzEE1NSn8OIx0
MKzmmPm0Q+L2xpj5GAa7SywTwtHM1kxoVY3CCYFhaLxKuGx2fZFPAk+4oks4WBn/0JYOb8+5IXRT
6/kEcgdMeDSd6eARFBztKJ2ZS9QMsb1Va+nBkIKkFAhebI/bdVQcEKKBaR38qXxNwIxTsyuQXnDq
0FPr+8GsXHUGQVBTOpn9BcjkVoQhvqbHFyK5g447RoZ+hEjLHt2qfCW17Mhj7ulS+oDhCAw9tBFF
ZDPSTJX9jADHP1AFZZ3rKTFcr8byFzTKso7W8kuFzicEaUkHY6q1mPYZkmFpSCvjd6+1B13OnSDF
had/kdhE7qj29a5GhwjbxvkD8P+3qdHSALQGiRkfAtv0I1WiI7j/bhvdNUbM8pGGZukannhIkXBa
0TddEk4EVsd6G9Hcvks/koCi0hU04Wuilzs9/lAatL6bw4uKackkqWkti0a+1wwT5rgM0yJTA1q3
y62CAWBEfkbgE2sSiDh1ZdzWRs4crRHR3a5LwjvTRr8z3oCcZihoh826JWWQ6OrWVqJt02eemVkC
T7N2Q1gYfV4a3wleJtx9NMqalBg1SHvtCJnBZhunv+Oi2Oi56PzWwhs0ECH5ibFyQKJwO8em2Eja
pCqdogoC1YtiOd8YMhDL+g4Y05ifsN6VTlG2OSYxj43VKEfbrJWDDqZHp1JIKLhBVtaNp66CeQLU
M/FncUJnThxvsb5O5po5WTx9gL3OI1J910rgm29EA3Or4SuG2HDfI6e3QHxcyiqkEr1WAQoTDUAi
42NQ/O6kb7X1LP3DUH2kM1Ecvm0t14UlWMu5yGX5Z8uLk67orRQiJ0dx63ckRJ5+phUoLFD/PmAU
lD7so/+A7+FYrgjWdGVnL0RzOztFZd0Q0Fw7CftRyeiez2g9nQZNxP2+ck1cyFkirbMlBnkgF00H
OcAbBISQ5KTA85bGZteh3K5JkWBL1wK38x3lDGXQMDcRD9jR7P9I+7LeuHUmyl8kgNqpVy29ud1e
Yzt5EbKZ2iVSu379HAWYm262poUvA9y34Lq6qCJZrDp1TvMxgdB9ql76+JkofhkCObQ2mIa5Bvx8
6TJCjQKJBobpQfkr34JTkid2oSN1Q2UN6lm5GAaxrTkaaQFOBusgGo3rAXNsZzPmjXgjldAeFdMZ
9UNj50B79xA231ipjsGcFvU3tjGmcXzSxhJQV0hm6dkjDlm+BYLasHdxmA7fU3UogYEdmR5EE8Np
zyhL72ruNL2vicgAsYXVlVEwmIo4ZAQdknjenXqhQSI1b4n6y2lIvdPqPoUucO4osQ/B88L26iGk
J1PhiemqKq0edWaQV66p2YdJoFfvKSqd8HisCSOeEauhBrXtJtm3ea/jOTQ6qa/akcBvoO2ps0NQ
GWZEYd9VEVc+iuniRec6oMloAfZBmzTkG3qdONIMElul3+QMumZmxLUD68shd5tq7jDndW9G2zpX
8n2F42VyDTUzfKDoyM7hGgDATdZqE2bHBzRokqHgOIHJ2B36dNYB4yyhv0oVwyhjazufKavUPeRG
4i2KTyMoocPIOhBHBTdHM0Itg5dYZJfVyZj43G7BdJ42Vui1xMh/82ps763JKWtPTZOwhVJ7G7XA
CSTmZ+6EzXc1bkbqpawWP4GULF7KuJxC1+Qj9RuqOJ+ZieV9tkubnYQ6YHyUjVmpu9AABPBo4kEn
MNCKOw1XZ4/Z964ItcGLqmafN21ymPq+2KN+qu1JM9DvfKjAyaIVUV5uRI0IU8SgFwfTHPX8vjBL
GmhKFzNfZG1xp5ddeE+0ShG7sVBt5qcaUe7zFrHrjqVWfmhiDEE05gC/64lx4tzvbdMpn6ohie4s
MeoG5LgnPrnFwDk6+11Zm8GQRmyTRH19UsxJfTHEEE8u592Uu5peaupjZXZFFbS92jL0IIV+HHqt
DnS8rX50zggKHcsqTPRiNStfebku5WuY6oCQBR5xCCKZWkCIBtGTV7iVyczMtI34vdZ/TeMT9IeK
ZKeXn2LyR/1o0TVaiCXTeCyjdEgdXKOqfGOVXePwOkUC1MTmse66k8l+pRoEe9Jqq8Hc2HebUuvv
OGZ7awBNGmNtimbhCASxDqYNAP0EQ5DcnioUMuURUmSvVVRX87bmsYXWqoaUNYqLze0bbOF014GW
tJBiaeSakEpVMrNWGwWVy9a1rFMFoc643o3ha6jHKx91yS3UzAg6M3NzVi5mVWOPY5OzygtrA1VS
bpQHlQxt5gLrBKlznCKtPzE1Ldyptfo1FseF6/IiEZGusUwByFWxkIjwge8oN30FC9xgJJfpj7eX
dMFPY0aeocKPwWzoWl9emPowOoKOYLBKuiIIwcPka0r5ogx9kNh5QDHbNgxrQ47G9S12YVPKQ2yW
WFGXwGYGgZ1C6EjYX257tZAng7IMGTmeBWiry4ixsHJiox5rtH6g0mkUQKsPAjT8K/xoi2v314r8
NCyipO2gc1p4U+vgUlXe4tQ5xYXlKXa2sZmx7aDg/j87hoFx4Bax2SAhLX+uBlIo8dQjLA3wOYDF
HYlGuM9ideX1txB/4JOCCshMEI3ZNSkqGnQgaBVVSNfUJhDmDoRjyKheMax2252lVyaGpPBswhZD
4iafHqM1VHrF4sorsIk++JCCHtoapwKyvF2mQHjDYvgVUZKOk2v1Rmi5I5KQb2HXdtzNGINSNlPt
u6junF3ErCgIw4rdRXGvBKqRdahV1hbUgNOmLx+HzKLc1USHoZTbbizVCM7CTS48lU2lWlMKtgDA
+azskYaf2rCP62DKHqP8xep+3za38HXOo9ues8SzJDdpYg0jXjAXhfd02AGwPIk3Y234dHGXnkW3
fmklNlHi1ufoFjbKaX2CKk8arc0hLz2DEGeorcy0mDiA5l9x5ovTxYVJWlF5lYXyajQBjALimelb
pBeuGn3rc0+DQJShriTuCwfEhVkpwNO6yDWRwGxr9tBaAox53GbtipGlFSS6AQAaISD4kp94TabX
Y0fwuu3Q2GN69JCytRmhNRPSUaqWAnclg4k8T7E3wuhJa+IV+O3CWuGgUdFFB1nT3LK7/ESCE2Be
aqDVKamei1r5zsJsk4fVyuN7aROdm5Giuo0zATZ8mJkRq9lD2eTIIO7BCpU5gd6959bKUbqQTMAt
uASS1JmRRwqBnKPdkpso4zVj5Jdl85BArbUZjIPWhGDPGze3N+2iOTDBU/CLznAEyVwyWdxqVbxM
Q7Sn1CkLTG75WgXSJT26r9ZmjpeuJoB2/rMmxQXvhkFJRlgTysPU166m/arT+8bcRGhpgxP/tm9L
n04FpzqmWcCvdcUoZaSxNkX9BGvWb8MOHHs79J9Z8ur0oc/bXwOg9bcNLi2miZYUiuGYqUZN/zIk
DX1Ao5GlHOwwQ2CWIXgSMmNw2zTxxgjSmK21JmCwtAmA1YEEN5qoyPSlz5dHQ+mUdoWmdclcdbAe
GOjCNbz7/sEzPHxmjj6kLpbMbkTH0Y6x1wqQkwTddFdDtNUZgkjg2bOGLFtaxLPKtpwk6SFKv1OG
JNMWHyUhbhl/GS1MjIS7ca3BdX1jzW8jwInwPEKYyOrPaT0oU2rn0LdCDVbxi/Axrf3e+Z+zlksr
UlRQczCiISsaj6U7c/xsnMek8IHQW/lEa85IBxWt7GJU1QwtLa1r9qSOfypdwd+LNPmtdnoU3A71
NWvSNZxnDXXSEEsXpp8WeDDjV6s+oNl828r1PYKlc9DjxQmsYWxWCm/TrqkTjQn011ikB0ZlMd8Y
4zXox6IvZ1bmfz+77ONZpbeCDqsXo0yRt3SrFV6OMpGZpyv+XJ9/sz/IKXH5Amsiw/bLLI91tYMl
y0aurHkKhM3y7xBYY86DEsUrF/2atfnfz/yajDayqYGIGERzp4dIO3kFcZqqU5sN2s8jUlcL3BKO
swaCWF7Qv25K9cc2nQmtGdwU40uVq27cOmC33WbgGrodH9cnvK6pBGBzENIDcWHPZ8mZh4bdtU0R
Y2sVNHStxg7KMnZHDVKNkFIhU+3nFF0oPdvdNru0sEic8NIBAc9MTHJplscGA70sgh+M2w7yAfHC
1D3Lf0SYzhWJveLkQjI6e/nX3LxLzrwsi0brSAdzdkSC1DzZIOkoyS7UH83+SxxvoEZYpP8QO+c2
pZ3XVWj3ZhlsMoB0bGOP0QsAg07QuST2ExXb2wv6p0N0WUGeXcRA84xCAhuJZA59fgvPvbKBcMcX
SBTr0G9Q9ilGdhP9qAJA4xjuQH0ATVcOzWuiKHppWN77PQ8tpYLhLiyORHxL6Pey+sIVMEdkk0/B
pZPryn4ELWxrVajWCb802y3ot7d1BMJCp92EEJ8mhb6xFGPlw89O31oUKbobXjOAnBHdExTrtPC5
sD6SYcXG9W0L/1GxJxgnAhJLxm4KIaxQjLChRI1wR6dQXAxMdyCBydpgbIsTkLJrPA/X9HLzop8Z
lQ6mLrcnMrAKCkB2+SUZ+q0dtX5V9G4cl0AVm16HZ2PCv1YkvkNlWU+ne0P9gjq6q9udX5ijb+jT
UYTFP4Xh2Q+TDi6CeeShg2KHp6MwA9Y7rd11HVpePw1g8Yo+YNW9nR+6dn87/Bc/NKqkaGIgibtq
8EFffIgSdV6PoQCSp9lplO3qYo17ePkggSYPzizwokHq4vIgAew4B+YIm7oToxdiYmAyu6Cxbc9s
HBcQqFcjKn304p7GKVpZ2qWbHP2S/0xLZ5jRgzHTmc+w1uoOMed73Vy7DJZX8a8J6Qwpeg1NxBQf
z2mGzSAMHCEpKutr+enykXHminRk9FYBrSj0sTyOV5Kf7upt+xnv0FU6il2xw5jHo/ZCXad3MeC1
+59FJv9snb9OSmdCBQqhPgvhZJwOPnqXQWbVQT+uNUYXL9YzH6UdagOJatfzxUoBQZs2tHx2cPWk
x6T1Bdm16coje+3TyfuucXRRzkuaqX7d31vW0Rp+3d5jKwFoSYNa4BXtnWpOj5XyddAfVpPIxb+P
siQgSiYqoTLFkV4bSFan2YXioREv3PmXnAOjjxDEcXSMfUof3sq70s5qnBENUN89qiq6mryY1asF
+W5hZXfdUP+4vWLzX7y6fs4sSjHAc4twR4NFa9xbpTcqj5hCN8tfYbPyQFr8+meGpK/fO3gzlyMM
RfShraGb3brxUK/c9IvezKohmK1HAVm+6NJ+UhJD5ziAelxveTaAyBSdp4h8kJEDx0pWvtdSDgwc
9wzmBj4LqJXLs9ZoUQIvc2BGIrqrjXeq+pazWQVlzd/g6hsBn4nUF4h19WrSrAxzRi0sHbMyX0C2
K8nAF2ChPct2BaizlbW+2uIy/jUoD5tFTVnFeQ+DvNxS7SRE0JS/CX3FaOI/RN+ZIenVzBTKoRk0
ewaCc6sBSYCbpj801XOmlcnmPxM38iKCLB/dwpnnFU+Ty0+VA3AAtboGKV/hRh45WAfLAxxhdOMd
MGYuZFnv+80pOXx9DH3Haz9e6rvWz+7MLd8UUDBOPNQ5V7bEtYIizvmz3yTPlVakF0K36tqbHj6U
gB30XXNXPmXv+n11N52Sd/BvBk+gwDUf+R3zR4bkfCUzXECx4SeAUcoCHTtKP1dcLaIqMHXd1qhd
ecZBh2Zz5IM+FeDcADX3R8DXttHKjPICFujSplTEGLOwExaFzR9s8tTj8E4ex0fywf2vqAf5AAi5
wo8Oxh1WfWeuRNwfaP5VHJw5LKVHvaMnjlN0cPhQ7oxtGYSjl24VEFv1j+YWz9hjdqIburbOc3jd
MiulRgzP27BKYVbZTT4PTLc8QNjJ8eqfR/5qPFBX8a17G4qkwF+tHFLXXF5zmJ25LJ1Szch7MupY
b/1B3Uzum/0wbH48W247q5EeyCN5cDx9a/ijm76/tBtk6GuM34uPgfOfIKVTXdGI3grxE7R7MMxF
fhM8gxp4o3h/tl6xyT+qrX3QA8e/fcAs5nEQqcEbHopWaPVJn3voMLvNOqy77SYIrTqI3NbtPvRN
49ub2KvukhHgMzB85ZtwXUd4KV84ty5/9Rq0pjaF9VAzXKMLNHSzbju4ZAHzx/i+xHaAT5D8q5Qs
RjgPtZdliTehfZGsSRMsLiHoJ/Bgx/IB/C2FD7Qo+yQmMAG0oOrzHQ7p5gci5+5n8Va5v9mevY5u
tG+97I2uPd2XLthz21LcGLWK4f8Qth1w+zPoERZ+hNKBsgZ6+H84iQgB7AJsy/LAptUJkfIJhsAz
N4GptPbMh/w7cyGX9wQiCuHFXueVX1EgwYjadvVUWsqOQHP3n3kpUHoex7k1zGs8uubP4SO9B1pY
r8Ai7BIXWKvvOh4a+cOv28Gz+FbEZDY8xkw+xSDg5aWYNF0S8l7H8qpvdubS9LdlH7v0NdXeEtOP
0kO3Rtq9eOedm5QSTjvWewAwYBL6i+lTt1Nd+6Hwi7tqn+4wX25BBfhkpriAEjd+Gd7+qJdHX4w1
sObCeYw+2Cx+jRrtDGe+9DwUNdoqHJi8wfoCTKOTP1TGFjVFSnFA8Ae6lpkufGBUti0gjTFHD+UI
yZ6mjbSwVC48wvNuCwgfcDxh0uEhlCWb21914UhAo2+eeUGhbUaoX7qWxVXcGaQWHiaqNrQav08G
WcmmFr05MyF9xCLukGqbMKHW3G3KCQQLD92a9uLC3gdZBAazUFIgoK+SlszibaLHFYxM4JcsWRq0
cCdF9/fr7fVa2gUwhMIY6LVRz5ZfdUzNdQhzNgK6KIcB6SF4ETtjq4cuU9xC3dPsvopebttc+kZU
p9h2GDdzLDn8mA5tw7TD3EJN800RVvvMXpNJXiq3wq2/NqQ0azIjq8igGeillfByApIn4ZUFhl71
jWj8CWNKkx81m4itjH0uBQfQT7Mo1TwufnUlOUUVgxhAePp4CsPf8fBSrvGFL4YGuAtUfDMTNDvS
rUeGcizGrhNeU71yRwXA4aedJbhh325/pmVX/tqRjuWoiM08b2CnBImPfjLak7pG/rAAo4Rugol5
aIgJzAjD+TecFf4VO86GkMzRl5dPUxJWuzAt38Skz0NWBtuNbJq2glTFsVSjvXD0r04/Zn4xsTUN
jj+gEClJxU+B7ucs+YubXlpW1SjQmAVczeuygYF0xrHrt76M2KOdDdXP0SgGcFD1lZ1DxMdM/a4u
6ClKIwuXpoKGOA60Yoc/Xm6L1B4ylyMvOQ607m1XOBYrgV+cHpkDRqlYqYZtXDb8CAXs5sssniXc
rK+AcibMjB+LwTB/MZo6782ImS4yjPZb7PRq5UdG3D4BHK4igIU7aEPiRY2WPJTtXLIKqxHCtiCF
25TpWH72mGxkkFvUSMBAgPeoFhwvZ6622kFrW7qmJbmAKJtxa3RmKcJMCYZLLj9lrzSgPBWjAKIM
tFXlFyxxAID3ZnKmXU3BYQssPHKpH8z8JLx5oSNw5VryjgvDz6GpFuUYhBDfQOcA3b9+V4GeKtO6
lUnphZB25nYaxsHneJO7rdmsUslNfGOAde76HjI25XAY7PfbG2fher2wMm/gs6COJ1q0JoEVp676
kwGofuRGNNXBL2LF054UdfqcEmfL7DD3qqFfQZYuOIlAdrBwAJdeZ3MaMUpGKPYtZNePGTR0iFIc
Q8b+4RrEpwYn1cx26Mg3LeTCIKqOoR0vau2HinT+6EDNzDSilULB0g2FUQ90zKCzQjFxJm3Miat9
hxkKnHfOaAUgUUJ3asQ0ILc7/gI6ydEF0b8GuBoIFCxaF4HWFuz19iddOHNRfEKqhJsYeOs/wX/2
SXk3Jryp5nMK+VLXfooydQ2A48PP/z870rUlyiKvdFsgt8AYjWPxIzHDtySjhx46M95tWwuFLjiD
Ox8QdmvOvy/DNApB9JnMYSpKlAv1lwQ0Somz6cA5wtZAWEvrd25L8ssII7xFR9hSnIMjtmbU3BN2
zFYlHxbtoL+EhH4m95B9Sjqc8BNDrMSRRp9GDamzqdTqJ3SzoT5omcWX22u4kMpA0hzNRZyjOKhl
LFsxpPGUz5eGA9WTXu+f836tULawnS9MzC6fhV7XGNwZHZyrPaioEl3dOOqI2df6H47GmR0D/znI
zOSEk8VULcd5Oxvih8AM5RC+JMrv26u1wLyEP3xmRAoDzP6YmLrBcnH7T98FpAlQuizIXlW/6NnW
hMIhRpj65tSCiuR/h+bNxvHmIaDKAPWRFO9TpGRFmsHDyapd29j1dQ5Fz1OKYmjk15B4ue3s0i2g
Iq8Gz8mMiLGl+zDvuNKMYg75qt+HibFVoeEMTMVdybojWMg9Mhl7U+/fbptdikgNc//WDMFXcVxe
hksVQrDdquFlMtTbRitPuvkPDyDcb39NSIlh1iU5qPhhwiTxU0fyZ4wHYQ5m8m97shT4+Fpg7UXx
ygAc/tKTmXdwstsCZ6Fw/KmcNlo17Z31AfeFDgNuSTwVMQ4KkIC8YtxGRVYzSgH1LhVCg5mDD+aK
0OwxNZcKc9NFprWhHR9eaFt1pyrLoEevcYgHCwU/0o0JRsJcm0S1htG0httuM4jSJ6ZQRk8AQv9o
Kpl+r6AACoC1Vm2rGoMEbkjIcAw7ezoYSZi/D5OWYM7bCfk7iBwxARKpOUiQrCY+9rWYnhyjr17r
xJkOHbBuftdUE3VRN7Gh8jU1+F/1qkoSD8+F3HQZihs/dTNjXYDBr3KnFKrjsyEKH2mvcdyVmt1v
ANwEoVVldFudD1BG12qK9m4UPYpOjzdE5eFeKcJ9Wira3lbMQK0mfVNU9riZ+gq0zTiUHhyNTFvD
VIyjyfHaAoi8LSFFVqTkSR8sEGvkg6Hvxqme3kZhqbnb2wkmDsFtgimCIWpCd0yKLKBm1L0O2aBu
wRuaflVYrGKUL7aAOVJCAJ9uB9ZiRjEPP8xFf6goyA9QzVHqIrPxMJz1yo8xuCdPbS+aPcD/xhug
bWHiiqId/EoZ6EmlbVK4A0C9KwnU0l0F8ivUYZBagG5bOgzBg5+QQsGvaCA7W46dZ/QvOg3GeiUf
XLrnz+1IJwIWEFzhOaovFEwK9rQpMcE5oQ7fv3QdXVnaNZ+ko6EAyrBrUuQvBHNvrTO4EUZ0QR5c
rySFi3YwvYAJI4Cfr3DILXMaXavhk94AQ174wryvDOra6kr7YOk0PY8U6Rtl6KlVvYlvhPzriCGZ
57Rot7ejcemeoGADm/newKEi49N7PONqAxVYIPxUDDRFKPdUDO+FagOC6h8zrVOY0H1lrbVvl8IC
JCOolCH0COS4Lo9Xx+mVTp+XsFCPWuyVCqQEGLoB2Q6tuX8Ii3NbUskMM6hDbndYxsrmrduCV3Oj
WOS1ybh4rh1F/5eddZatSxHPcj7WmY3imemEPyy8fl0G6FctMur2pf18+/sth+Lfp4EU8iM4UnmN
XiZS29TPwfZtpUGlvYbR2iJetw4hMQAqqP9LuiqnaKKg3MgmkK5ODyTy2HMBLgZM2J2cYDrFXoxW
hLOlyN/93sc81qncr0lPXO0G6QfIu4FxRWMqfkAOLe+ZR79bk2K6bkVIJqRPZyskV4YEwK1ho27M
l+g1wl3nGweMxt/xxMUjyD547Cs4+lzHX6saXm2JP8YxuAMMxUz1I2UceV4lOiYkwQicfOqT4k69
i+l2p/hiVisbYs2StJLQMhyieqbobcmhhkCThSYkcqkOYpdfb4fnsiWMT8zkcBT4x8tt3kBwXG+s
Adyq6KXbzUlwr6OvROw6TDjcNnWVsGH5DHSQNBsnGR5g87+fvVSslI6xns/xCdBdWvUBb3GmaG+3
rVzXDCUz84Y8MxNHSlJqAmaUXXhffgcv2vBsgJTt2PvmI14QYC+8bfFqh/8xiDIcKpQmSCCkk7IE
OxrezyPEQ+zvif45gKGJhw+1tVI6XvpSeI07YEZEqxHDUZd+tXXbM4E5CuBBji3bE+2U9Xda+dRa
K+Oz18Xx2aEzS1L0kdws26iZY0KttpNw7pIGysd6oYPTqWp9FY2vrORbDQfaUNe/KvPjHxYUHhK8
jObpFGlBW0GnCcUcLChgv45i+IwHDcij2edtO4sBeWZHunaogrzbSAhWlAJle2ckG2WN6/YPx8BF
2fjPWv71RdpfuTpizAtjZR55sp7UfdS52lP9G/Iyzc56aWxf+RIyd/JiH3IqwW33rjKHS9NXwz2D
VYEHBcs4dO+YJnf5sEsGdDb0zxHSi9p4IvpKOrS4E9BcA8+bY2FEVQpRG0XbXg2xoDlkHI3Rs9TP
aPQZ0ofbni1uBejIoS0wiyvLBHb5GLdaAsIzL5120F+t4lelD+rqwVwT6lp0CH2UP+QGYFGQHMpa
Vpcs0bATMmVviU/qdD+dDDR1gq/s7jVL0p4TWRiPoYClXntyKCid3vXa9gp09m4v3eINitfyfy5J
NyikZ1CUCFW4xOn91JWubqGnUSRfwOT2LNL2GBM0fqNXrXor4ugRTUFXiaegp18NoAVH0FtOVuzZ
PNkbXbS//ePWFkHKldoMs5cGx29TOaC9QWXckwhaGs+3rczb+mpLWuDAAwc+mMHk5x3jTq+pHSS5
6fAtaz+7zptAucIPY+X1v26b+lPgu2VL+qxRjnsQYh7QnAiKD+iGPETdpvaozxof6ZgP/hfwlJY/
2pUNspSJGTNvMQTA0Qq0pY9sjIna03TeIMNDqT7UzRrl/uKXOjMgfalUV6ox5TDAAbvEiMrY+BnX
N90a4/niEX1mZ/73s8vc1sout1rYMeNvcT65pvqkpj9uf6TF0+TMxuzrmQ3FUMDBM9sY29xN0o+h
Yl6qRl7SPtM1ddbFdbPn4hgFJ83Vq6pnHYRPRtgSlRvBFHo+xBvW1DYXI/zMinSxRaLuoW6Hkz/C
lrWSAHUUiM63BAwIG4O+3l6+xWvmzJh0wxGW9brawlhM7kMa2HUgehShXyMGUNSOx19vm1tZQZkl
tcATQDPHP8nBR1tuB8ju6K+M+LetLN/bSIv/iLbhIpW8MqpRnyJ9vrfzO3vTfaBL6hK8vcGV9Fi4
NeCQ1kvrfx8BQLpteTHi/xqWyUvUqkzbooThWqHbSU19bjX3YWPvb5tZPCHOzEg3mxlD6jBMYCZq
uRtHhau93zZwXUWb048zC9LRx3U9T40WFibt02iJy8Wud94M41nj7xHk2RX1QMu1221xL58ZlQ6+
IeqIZaQwisLls4D0FLJxP43ReLSpr9u/2hij9sUzZnCC1Pk6xBEmUN9LUrx2A9SfExBjGv2X2wux
GLBnP0k6KpUWXXsISWQeqHWgg/JSVRuRPYs1BpqlD2qCGXYebEKdSOYqzqsGAxLQyvAazY9RLcyn
aSUyF19WZyautp4ZM1pC2cVDVyQYXGi+hpv4y7RtN+kvsJ5gyP/2yq0alILUQqOakQIGk2P7WezD
QwfefReTadMnQTXKVTa3DS59qnMHpZDFxK4l8phiDbv3gfiD/aTaH+ZaoWbNihSjYYJw0Dm8GrPf
AyAZLEVH4FvjfN52ZukggcAoxnEgoglyYukEs/qyTiBVjGQcWlB4cJjGZkrWtOzmPyLnN2dG5NOK
ahWJwPSHPAAF3Zy9ONx3EozHunVyV5eJXwHfe9utpbvt3KIUE0RjTp9psGjxjcG8VsMe19yxOPa/
0mJNF3RlDWVGH+q0HbiyYQwzU2nrD90X/ettd64x9zgmTXDIg/JkbkjL1JFNoxhibMFxaIr61bZ4
vRtGbWPz6cMp1dRNe9pvh1qMfsw67UCt7KMvORTFElAO/DShjWHm/UYfprWZpKWT1AL5D8FPwzEu
t8odrTUiUqIERTsg/YwYAzYh2PS/J5aLMfPbi7C0zOe2pH0nWEmUvIativcuoB6Y9/1prA3dLm27
cyPStkNKxOjYwkgxQtuZqX6ZdaccE5LTP+kIA3mHQhfqQaBpnv09yyiR9tGoZgOuPtU3h9SNiu+3
F2zx45wZmH09M0ASUH7bOQwwtXR7sArobeyG3VtpBGqxxga8dLNgMtemQNeoKD1J3rTUGEk8GLPq
67eq/8n7zW1nlr7++d+XnOFRa9gs1PEiRfmW6bUf2a/NsMYGubRk51bmfz9bsgLtlTBPZi+SfWdu
QxIYageqcLxwX/7Bn7ltN8vxgaJbOngzYBUpLXETg4Dd4/VGh9iFZq+cG4sf5a+RP9nXuTtm2Gk1
gZGQFy61t8CNrxy0S/sFAFJT1xDKM1xGWjBBQMCa4JrS+W4CCr4A7+fz6gTFsh//WaHSVGoBliy1
1+CHxja5+jmEaziL6ykuHLDgKXXAgwSChSsqu7Y1cb6MsGBBK7Aw9qgtWC2kVrYp8Wm4r8Q7dmja
bEF35/bYr3hl3o6H5YX87wdcDd4qSiLATzqXUyNPUDcEqr7+GNbo6Re30V8/ZcEkRmK1VGv4qapg
ocfdkL1gBPu2K4ubCF1xACTBjYsh38uYCEe91roEBZpCezPFixkDrbgv6yBZq10u3fIgnfvPkHwm
aOXIkgjlMFQRtf6+77+Mys5oPkS+M9bEF6/HLuYIOTMmHQ1G6bQCNMJI+zDfsrFfHBccKokLzqXH
o/v+PnlucAwCy93pa32exeg/syw91PsS6IbRhuUEvMUTxFyqeKUTfj3gJjknbeMk7xOHDTChP7S5
Xz8rnnJSPL5l93YAkOS+8gJ3CNhL7xdfjCPz196ziy/ps9WVw7+gwoomBTFDv6kv7FS+qX7VuMnL
b+Vb/ag+HTBQ74r7NUqjlQCSd0OpDSAapbCqAThcpxChPNL2yBvfSL9l1gqEYskYRYueoqgDxnhZ
i2dijpG182E8pOUm1jSvtc19O4ldrTperA5uI6qVHvbisTZTIYDcF6B0DDNcbkW9CeM4zJCalrEX
6sQFOlOHIkSjPIR8bwL7E/5GrozpvVOqHe3Ub1ZVeuajWc79z3/BHNxnV5BCRafGHX4BK0/aANZd
CDJuquw+YvcC8ZU8h3jw3j5/FosKc91sboBhOEQubEI9vWlApoRHTYgyk4FO82NcPSriLrIwSGjl
IO9OXcFWrsJrYCI2ETAy8wwMEKKQXrh0NaO0yAsLZh3w0fyq0qlGK8Xp79oBjORFjRFJak/ZltvV
4NlJouNBovV4pNKJ4JdBh7dr+38ReJ+bgdBewUQTSKYvf1ObTGUqNAbFD4Ak9PcMfL0x2O1vL/jS
3XVuRLs0ohXT2ORhlHsGxr+ig0UfkC5BTPG2laVj8NyKFMvZONmdQuAK3hmuzUE8HO5uW1jzQ4rV
kKg5KVRYMNOnPkfVEDaA+4jWAApLF6RjYC7L1OaNKU85pJSUvBJJ7ilMvCW28yhU5aRbwx212m2t
NStuLd35AK2iwg/cu34lCMJRdi2cSUFuQ0q3aD44/awAg7i9dotf568ROdUc0EI0eifEAV63njDA
+r+Wal6PQM/7a55kA3Uymr7yY7NkfciKEH5EsctzN/9UHuK74a7aFHd43MRHO+hxVUyBdYoOq/Ol
80aRzzGMKADmDnZH0KhKN6SKQgkF0xRE6iKvc1xcUMf0HvC3dJ/6yRYYhdvLuRgif/etXKgzU7Ae
sCbOUf4BNpP9bEHvkDq/iuqRr3UbFsPjrym5YKcaI+3jGJ5hYsmPk+kYD5GvDf1K73IxQP4GvXzD
p3mcmFMIjzowgw3q8DTh+ru9aIueQJEFpFkzG7o8YGGpodmxHCbq6qeuGGA8Dnr29baNJQAVqHRB
d43eNYioZIaZ3MpERzgH7NubNs7R8NiB/Ra76J09VT9QeNSfIYup/dLQtEPPHpSjxT59v/0bFvy8
+AlzpnF2p7ZWzUyuVLlH6jE0QBxMyCNAqIntGwUEI4Pb1pYKrJgTBJgJrxMMtsn9baJnod4Z8NiA
CESi4PIyjyHAW60NgI5XTalL21lc9lEXzSZpyMpWWMibLsxLtwvptCS1UoGvamwUtKYGFJugx8E9
nTwQZSUTXsodLqxJt0xd52WaxrCm688Nyg0TKNRrKJRFb62Oix0FuGPY/MPVdmFUunjM0TEMiL+A
I7F6qFiPJH/tebn0fLkwMcfUWcwwnZa5ksEvRXkKzU1NAz0CTSi5N8OPdJZ9UVzxS88VyHRAyekd
7PheNwao6ngYazcx6Gb9JOzryF9ptybAvLzmlqnhVJ1jTOb71OM05/GA39ZWb3n6WXffQabVV3Sb
i1dj8hF8Pi0HfyWsF3YRxRgJOiFzc/2KsECPzTKLKBZ9PJDfxleAybsd900vfYUm+52650FP3FVf
Fw52POMJ3pKgWsZxKH2HKFGa4v+Qdl29seNM9hcJUKSkV4VWR7ezff0i2Dco56xfv4cXuzMtttCE
Z7+AeRjA1aSKxWLVqXMEGWd33Eyu/Ol/yC5lS4A2S/A7vyOb7GzCs3fxA+/6XF2upgCsqwOrq7G3
pzipfiURjKv4I+giXwlEANvN7S1dXRueNpi2QEkTbBpLH0sFURkVvcNJlRVPH39i/GwKGnvMvTH2
bptaSdWo1uY/ppgTU4Wo7pMCpkLJSQVH7LZm7k06Z0Erd9bCCvOxyrGiCi2wYiTeKJ8bg6eBt/pR
LpZBl3lxKodYK+QygoFYtknwEvWbkEcAvwbUo0rgaIdQ3K/GUnqFYS3UUZ+mth6Jbj8hWktulnxB
WCGSjsoATcYNRIYtgAE4gXvtXC8sM/eUoKQlRmZgOaweOrTFM0BZvlAcnNGnKJ0aTTpeeWvVJNjg
gR8FagfFVeqiFxsqmbGfKj0aJajSpM1zEZykTkDhzmqnzoohF41xmlzlhJKVr0gp6P8xyq5TNOIp
KWE0n+8Lci9Kf8j487a/r1yCCxNM+ln7wYwBG5gIDBuUxLVukV0A6TdMa9829Bc3ySS6l5bYZl3T
t9ogibCklMOz1lX72Kfa3rHVgLY3aRWnVf7U6TuRnvCaqMgxG0OINgN3Y1hiEluYwtlFPYGCWe0E
5EX2RTuTf0aybgFEafVafj8O2jkWeKPjKwFh8bOZh64Y9aGkNfjZPeoZcrEZpFcTeMncvb09q98B
BBfAFIIKG6jCpX8FauiX0KZB2Z7MKibqzewDzFSktjJVCfEM0RDZ25xAMFuEqtj3H1kYBQQFLZJP
yFIg+C2tD2mVgdkyAmIrfSrEA4aebq/u2pHx93VcTjABUht2dVlfRrUf4+83aNRCQAmaWMnGFN9v
W1lBF8IMnaAEmZxOQ9JyGRTwoRVakkKp8RHUf0OyEcGbFjgExMWNf9YwV9RbunkEfd6zplqtbcuW
Vm5mXmhcWy5GHAnSDhUZPYtEbcNSiicZy62K30VCju0keFMn85DS19citGfxH6g0gacE7BDL5bZp
LlVpW6EIB2qiZ9HrHfE12/tH/aRhbsvST9kvMKkf0r3OiUt/FVSXZxmWoYkpQlEQUhksRnoWxU4o
RQTggZA5tAQ8r/9IgBseIOXWJ5aYtsDyt9Xc21GhNA8F+PfxZsmkWnEkkAzfQ8QPOXaQNhjtKc2G
OAq0al2MEvZAyJMuyy0oNYKWoq2S8NnXu+Z5mAt8O0VMjK3sx7z7mDrG1XqA9YY8NOqZkFhY7mTV
ZSlR4xqddjVAbabUOzc1U8nWBcOwKjk7TnWKFD2N/S3yLB6c8ZqdAokbeCnwFkIr6noMQvIx1qnW
OPzxTv7wPxWrPAqoUZu2uvOd4r1HiXoLNbHc2mdn9Q5qnJx05DrGLez/vfwuLjdBguy2aMJ+kf4J
yMGPvN5/0zJOarV6Kv5d5d984sKKlpR9rPWwYjSPCXQawdgFWunbIWDtSEBziQD8paoQkGU+ZNfo
cVMqPR0CKu/lTjuFpuIRf8YVXViG4HMOwnUeBywzJZwFUwHoF1j4RFMpQiB1WBLGn2yzli05/Ly9
oFULqDcjywI95hWvbeYXsiyHNAXQycZUoZxSc0gfV7fswgKTKoKC0EjLBBbG4qH3D/PwJMYHM4HI
Jk9/7fqOw26ZYIAFUSpqKSxbakfJJRN5gJvPdxgHEKutH7qgHdcMO+QizembgD3SF8ZYptQKmU2d
03GwunIy+TRMXla5RuKCmZWom1FxiuacRVBK2xoQZLz90WTOStlhOF/IqD4NjFd3zYM4WsKLaU/u
4P1KT5pzgk536Ojem7S1gl0J5m8rhfquldtQq3YzIHM5P2ft4F1uhbyMbpCgAuKL7rtYHcE8Lpvb
IOREkLUAemmCeaGVoen7Ep3+61KnG3cyII+zM7ToLG4Ew26K7e0NXuk/UVfCHY96FZyJLR2NeZKo
OVCkdlBumvZenN/leGs0Z3Cl6u1vQ9ml6kcJLsIpT+xC/Gy0bxcdcehRYAddLZiTrzA2fkWCuFOw
3swEgSVa+73MiZZrBx/ofBnlC8rvyL7nxbksE5lQiKzSWFJ2EiMe4d9K/Q2LwC6KaOPRgQQmXaor
Qaz8BAMzYPfzySGbHiVzKySnoHULAomcxKoaAN3wP077cO14XBhmz2ai90Hb9zCMYTVT8CTlK27v
pOmlKffS9zH8i0WyRzGeEIpKusgyKDbN9FnO8v4/aL3gBr9cEXvEqjwlEx3mChXFIvM5zQ94ifjk
S2y3ADpzrp21A31pjTltHWB7TSLSNQF7pX807T4eftw+YWu3AgjiQB2j6BAmY18EZanVddV2uKx9
FZCVOvod9bKACeV5csMxmN2aNLJ92+aaW9AyHRqsEK0FTdQyTo1CqEQmBeJlyRNEeTLDFsSXQrIm
E1LKz7dtrWwhuFlBKGNIgBhKJuP7atdLhUBgqzVR+JVV8ly2ZN6kesTjgV0JjVTIEh1GPOzAFcJY
CkQfD18DoSrKI0uaoruguMcw050glftSuQtFZWNoSI+/uz5KBmXg6Yr0HLV1xupcmiQRBfSM4wKa
WvJDp3ulXLm3jfzVhVlesgi+EBoG0gyPUVSBll8MszFBmNE5BVTOJ1c9ob+zU0AZOm1Sx3BmjBqF
zmhbRQ5qKif3nM+9bbicULzy6lv+CBpJL/LKSIevqnTeZPJQXMZo9pd58J3mFO2KnXlC/v4r+X2U
reRcOsbj7Q24DtJL04zHSrMR1klNAf+gKx9R6FIGzk238tRammDSM6Wqjd6g873I0BJkzB8f8Yb8
+KntjTOo6yzy0B6jj+yheG7v5i/oSQWqLbk+Jwu9jgbLH0H//cUW63MQYnX4EailV/F9LG4kZZtl
R5Aycfx25WZfmqJB4sJUkELMh8gwpVvpDwh9E7AufWUvx/5V+GNs1cc2cXUOgGb1K2LkGBhTVJeh
b7c0meRjPhkTDd4SGjKdaZfhz9t+slL8wqouTLBfMYrApjLDRJE60hkzL5nXOgIIdp9j3fopWuEf
8vwGvQDTrt3Mg/Z5aVG62030Re66QyxwdpmaY88tQfKk4vEA8ic2fUqGWC+VUgHATdrLwz5X3cn4
U0DB+tvLNoHgxuNCBEce/stEIS3NuikSTThvDGkhswv6bd6b9WzpuQYxOd0MjVMkZuFdYIZd4dRF
Vt0NQ5o+RbMS7dNMzgrPB4ghtqqqU12Q36RPMqQJjnI8YphYViGEjR4MxvOaYWh8Ky5QAHRJFE0y
yoyR9oSHdVzbaSOTXdw0FXY4lYTcub3M6wiP9SERxJw1dAwNNgr6UxL4dY1VKokmupDN9m21gYDW
0FKDVYt+jDyonjZ1g1f3FQ/jdn2VwTyKF5AJAIABmvNL9830YYiSEn12YL+qTasnwbsxgaE692ue
1PqqKXqNoUiJzJulIQURkxTnMQA5adeDVUrKo11YEsNC3YYHtlozhS9H0eoQ1jTZCzouFaEYUrSV
wqlsDoVBygc5bo0vo1Sikeen8tV5AFwayDk674/Lmq1njVHbDU1Z4Zqy82fzXGxHR5McquuOURIr
Obauv0mOgWc4mpu6CERvucfraqwsePEbmMAnJV07BAN+Qx8fNe011H8keBvf9lSeDeY8TokYdIUB
G3N+9rtzHW7i6Om2ietguthKdu6/HuemFWaYUOdpA0HM7RQ2nPO2ZgLplGqiwmPiHUhXeXFF6IOa
V2g65raAQmBE9PshTzirWMHcIZ+5sMEE7L5Fwa8VYKNy09CN77MX4yju5MCV9qYXWhK0ZXkfh7cs
5hw3kR7iwQmToAG0TBTK++8XjJeLYlwsQLW6EKiF+qg/hbZcW6qtPaoOsbLN4DRObxtnfQ/yP45W
9ArCammY8TsBabU5hhCVNR7S+96hcNwf2kG+j2xjp7spzJuv0mt/8m2N4yt0ScubDpZBeU0wDYob
iH1TEK0HZLOCZQJpSjV/jt8LPbG00SGzJY5ft31/5SIAPBMFf4okQ+LNOCbCi5l2dQtsjnQGCTYU
gQNHDEBkD6i/N/nEE2v7tsW1A40FGpoqG5BvZOlnuzgszLLA+GOO1E8c91n8CSmP2zaukwVYuLBB
/fbiuNVKLaADABsgYI/+9M2bGDgxj3Z9pcGKQgQefdCfxKgEGByXVhqtBYkpJf3zX8R9+USoW8ib
yrCQ13OwOCufaWGKWVA4yP5YCwN6I9pBILGVhU8EdbEQInzkUGt2NXPoS1d2EEcLxVvwlePByZJF
plpvkqZHN74sz5UyWIkaWyDlV0vh+59KVHW0ERQdXIpg9lxuYiCTSs+THogqiF9PkWSZ6G2FOuhJ
1OrxtlesRKtLU2zPwC/VQpxbmJoIZiCb/Dx15Y/bJlacGx5B59jQZgLvK7OaSs2Q05UwMfSBk/nK
fYKh3zDhqRmsxXoMGWJYClItoB+5ahpEpjAE6ZTZ87Dp5scoPQjxayDvNMCDohgZ3GEe7SEGueZ9
lT7fXuNK7wejLAq+FThENeWKiZW0mp6EvprZ8sMwWYU1Ho2dm3iJ11jhZE0b80HAOxbQrc56ETyf
4zBrXxEAPGjPQ+oAwEYmYomCoPdRomW2BIrgrMORiDa3F7j2EQ1a0AF3FDGuFO61DkLsBE8LOypf
tWI/yw/cVHHlzYg9BIYXKFq0JK/A6GoEyu1MInibaodkcKB2vOmt8SE6zQ8tyO6Fzae8rba31yWv
HWr06gC2MgC8AqnY8qzNJfRytQoLy6zG6vbvjdvGVgpiSfqpMuvcQzDKvCu3yp2/rYF422V2AoSj
FdjBhvdj1i5YDET9+2NognsRo5M5q8u0wY/ROksyrbi3fDtwMNp9H2/wnBTf9UfM0OKBFNl3vzgb
Qf82c8UubDORuzPySEpy2O7fkz/T3pECt7LU++7HT+PX7I3bxm63w5FA5ulB94rCkuzSuf0TVohu
6DzYv8unbn6x/K5S47Km36JwzSflvbcAdTtpHpzOHl3h9CA/lJyu2dp9BYZWExU2uLaCZgRjEpc9
GNEKDLy1HroOk9ucUPc6N42b3I8cYytniL7SQeNt0GFodtpmgj5jPddAgAzJFhSE1jxvI8xU3d7E
lVCAsQGQQSMKIrVmL2DIP1dRaUhwoUmyu8RF44NjYe0zYYIXOEEcVEj8sDAQH+DeJi904PjuGi98
UwfLP8qdJT7dJ++hG8RbFCR48j5rR2NhlJ7jC9+QhTDLjQxGB7vxAqgaGch/t82P8k0/yVv5rIFP
dxOesoNEwRK393SlNglcP2I7ygJAgiD/WxrXzXks/cwAdsfxveoU74x9AC3tL/keaeFD/ho52i76
kbxFT7HHI1dcCVCopQOFqqNFBtPMcGtWAW4R+iFyw/zkh3dRddLNP4PMiYMrbkMb06DsA3ICqBsm
DBoJZGqTPMHTuXqV1HeSft/3UWeAGA+Kc1CEYksOedO1E3p9uV2CKmZIHDk/Kx0nP6NfgYlgeB+A
XJuCZxXchcuvJKe+SoaePvYkT8qeB8Mr9DeV7ETt0Yf6hwAYFscvrqfXkO3iwoLmFBD/Kiu4HmX9
hO7DlNtt60HX2hI+TShrWzGawLwX0NqpW9hiDoAwJ7EcQmTcRv8hu8tOxq8Q8oLdRt7IZxut6JP4
JfJemitesbDJvGWloqJkfLBZuCGQSQWuyNBJEI6VU3jXWnuuHB13lczbVhClsY87zEXoVCZOfE0C
QKCm3WQ1jun6T5Kd7rsdDwhFl8E4zmKZjOMMjVyoxUSXaT7NwkEFhxskd9rMyicezHotS720xRZW
iqzXSDvCFp5hjQusJhrPtvqUH2LnXn9ongLnto+uXDoAI2L6HvIABO8W9mCrfY6oJiJYdhNYlNBJ
Up+r8dt9KgoMRKUFo5zI8RGrlkdPFH1xxiMF3bE2QXfMKaXc0iPvm0thjDC+UZWS2fojjGg+ALsY
U1Ryr+EFqiuXp9hDSlGBZ7iK+XRmv0RpGKETCPBhLMPZFQc0+pz78yqg/7UAG4DdUYwTY6HtSujH
yUDdjZXp5JVjmI9Satri17d3CxkAME2aLOng3mbeBH5Rl3hHlgBrVq2VVqM1TG/Bt58FQJyBRB75
OtW9ENndEpoi1God/dc8VB6Urne0XPLkgBOHrnyYscKkxVM6+F3sUytKsiOi6ElRd1b05vv+hesD
+4WeCuje2Vp1P6IoT2a0ePtUO7ajctJ1MK1mPDL2tdVAgRw3howtQ+1zeVamWZBJrVE6R0zbIqGh
s6pCwjn29CwsQhq2DCB33IKY6gRIi7kt5KLKUdEnGOrUtM1gRi46/t4QEKdJ48dRAHt3yKt8X12/
jEkmBsRGWeljq6PvH6lA67hR+Rn4rZOMqNilGxWKPDxeAvoXmUUituHlZgI3i3kZxsX1uSCl1qKj
ahgNkmo8TYbSBUDRI7Px2PsZJ0e6HpVAlRoPFAWFLWh4oLq1/HKhDxaWjpJPD37ldalbkn1megXI
N/WXJHmVpIcwfDd5cn9rq5TwOAV1LAqfEosPRlY1RFmNYqtS74MQBDqt1USHZsSUac+p8K6EJnT3
kGfLFPaMR9FygTLVrqkKmEISvMsU/9hB3xCVkz+d2T7cDk9rpiCPBnJRCbcGLqelKTUvmkHr4S0a
6UWrkcruZIRTeyybSrDaYPoPkQo4MxPNPSC+aOtraW+QjUbyKUdMLRMXUCrw3aAdySvErH0rAEmR
5aIYAzpA5hFtmskE70EPEbRbupPogW7Naf4QSSl04PJiM+X5++19XLeo0LXR251NrCu97tOaMrQZ
vfY7nUZPViuIldWNFUPLsyG8kSSePXp/XrzDmrFpCz2EvTKL/ohhazc55O0w2N0I1QOpefnSSrAE
Mvff5TFHfMI7s0oTbKiRgxdCeJaItil4I6yrRvD6MTUTkq2IJss15cVkYoAQaxgTeVcpD22vuURK
vn/v6/KFFWbngqyrk5hiecZQ3oi1/9611UmZfwZRzUFCrK0HzVYERdwvADUzvq7MUxzP8YRI3D+m
gwmyd8EKecF35YZBdRo4C/wHHXP26ldjdap94PsxBALBcfFNjN58dFlzv3moos9M58SLVXM6nFwB
IwKmMpk1TWMoimpJb8253OvJMVV+1UPlkt/lEOx6HsZ5JQvUgZhDEoDEBrvIRHrQVnVi0yPjSEzz
p5BiGjaPOC/itQCI9ExBywdpGmZdlk6HQySqcoNYizLOTuxypxumD/Q0LCiYcuoXa/6ALE1Ha4m2
/NmGViRVeMPpgK3E+tYEsjEVt42c8h7Da3t2aYW5PIgaZblJibfbVM1+CbNG9v6o1PeYJZleJGHW
t+iulB5QKymK83pziEv0yiHIGZtn2Rz6J5K58sAb+Vv9VVR+EFBtcFuwT/QuLec8DVUU+Ez/HnLH
92P1cjsCr35IBRPCCCB4Y2lM9JADLYd0HrUQVUm0h1iZFHujIlWhFZea/9mGPa9SumaSEk0g50GZ
Dy609B2/BQ9doyEIR2n2Pohvc6I8lOin22izbG6v7rpCiqTn8rMyB8+MJs0PCZxHANA/HTzSuWS2
Ay0EKbRTVIqthl7Du0fXTjtQTbiqMZekyuyQiQTmE33GbKhdQjIrIspujrqjn47bCaHMr7t9otbO
7YXyTDJ72hdk8vMAJoGYtVqVWKPxs/WdNPBdoC7z6D/EM7wvNWBXKaxKZl4B/TT1aiAgnrV55HW6
CIXCcl+U6Mnq8qmdMJuY8Rgy17wGs3sKnXHBxC8b1MJqHrXYRMqlowGnziKGMPMDiMus3NA4pbjV
VBnnjcZPGMT/lx4q63ECARB4qI/WjZIMEGOH3WATJz9H3RKUu8p/0uWNqnOi0Gqog8fAZ1SgjVio
Wgi47JyoFBLX6BZoLO/rNtn4ILa87SxrWRCq6/9n5i8LyGUWZEwBxpJgRoTeWdC+CmhaVMUmnGbo
FXGi99pnA/kBvhfa6oAfM54SaIIE9QiaU45+jwFI45dZDbottGMITHXi3V7Z6nm/jC3M1ReYvQHA
Fr4W6ZS7qH4sDL2wkmLwUi3YyHP6Y5w1UOidYxJybsS1bwcEBDoSSJxRJGN8Rq/63A9i+ExSaYlV
auofs8326CzzGHnX7gRg0hCqdaDEJHZOMGoVkKOPYAoCrvFHUUGOXuFyA6x+Nci14hGFKxcbujwA
cTdmA6BHdOJrskA2DNb3GFe9jMFIHnL6qgqNCI23Pko8CCN01GRpyigE6MPMgPORtjWkfWsqQXpC
slmOFqaXTEJ5PRvDIoOc3KmtFj7KodwdjK4OOXWa6zXjOYfIgl+CEgr4RJY/BEKj2lAiC7DRyXAH
AuaZAiIVmpXnj7ed9Pr4wZCB7pMKxLqusYaUftA6xUSl32+OOfkYIYmW5ls8VYEo45z0a6dcmqJr
vjjpGKkolVGFKQly6NATMQukUbwUgmeEuWN7TWsqiULhwEgXNF+m0FvJt9mPqKAOclncp/BJxOXl
QiKodYtjALhMUtYOSfttpqcbReAVSVaWAug1bjRIXuIos02YSUK6UEqoN+eN/onBak/3ET+CMuBE
RY4dlodAEVApGhQ0Ckg2QQFS2DTC6PqaxAmHq2ag70IvE1yb7Ay4YKLD01QEuzb5vS0ahWGZpMit
tvO/f4wxw4JEFXU7VHquJMCCqsYZTs3cjkhpZYZr6GDDPxlF5Bj1BynDjSFVNhTjbh+l67SHtvvw
kkMRF6MfBuN6JGrC2I9g1UjT57KuX+USt7QIjAo05CFsndhZYLq3ba7ECeg6IbXDKiHtzvpIrwRx
2s0RVCd1cdMrX+k0eDNyrQncj7ctXdck4Yj/WmK9xI+KoBlHWGqNF3Cn4wp1BV9z5/FDk5GauBWv
fXDtL7TZgrFYFCb1a7yzFpWdYaJXbSd1+4KSAjR45djJQZbBSVdX72lQw9AmAkX+sPDZWJPC1KAK
AKgE7BUD6rwJJM78Jvzw++HXbMqvmOmx5SK/l1AR+v9tK5MjpG3hAyuPbYXAoAWZX1W/i4cNkd8i
3XAb4V0n9m2Dqx4DKghK8Ef1dJkcqNPVThubpLAlAjRV+DDKkyP6Vq9z8ta10wDY5//aQSthGSTr
ohRLn2BhsaSgcv2mmjMVVxK098x8MwQeM+Z1IgK+B1SdcPDpXcaCj/Q5HMKgRrCsyEGeSqhhfL8x
BzoCnc5qowtA06rlgsYqRaGhQ/wqDVm0JnGI3aTNTAssozzuk7XFoHZMRDCqIpqwL2101FIhlXUA
n6E8rWn33JTqmlsPN72JphYFl2JEg010ulpMktpHrBq1JrdKXzvomdZuhCk+h6JwzhpV2/vycJQE
YW8Y9U6Qi5eqmk+lHATgekGsacJ79JBU5LL9vgCTpi8gIwtEpefEneuhXPpTMdxJ267IhlgI51D3
ANElYWHXAtmUUrYVQyBgiQgxC7D5jiHmr3xbHH8Gs+bEUmCb/bcxxbRVoMioLkF1HNk0c0ab0kcH
chIoinkf9LoV1I9gLPz+9QgjJsiNFBTzdfZcZmlWZeUUIBAgCPmN6BHQ63DJtf82xZeNHqwF8ApA
p3BnXCXsTarOsWziWI4bbSPcfY1O9tlYNXimq8bypp/12yMFveeHY3KurfT1SXgO9+WH7nBBpte5
Nv0lBP1UjJhdp/VdXOWSkmDBxZi4efeiT3QMqh23c1U7dd05EOB7lEowtGsNL+Rf3y3UtvnXOnI4
dpYcaXcFVjrYVmPzcxpbeyylQxryYM4r53hhhsbiy4w3rzHd28FMVKDTlJK7NuTpb61cy7Q5iWIE
BtegbsFEJaMCK2Qm4HuS+lH17/r8HeQN7fhoNO+quu18Tq64Uo0AHeeFPRr2L5bUTq3hT1Fc2HPl
FPVdMlkRyvCSM8x7VfgwFasdXoR+e/vOusaz4gSinwAtSwqoMtmJrqQvzaqsUwzHb4XWMx5Et7Dl
H3gPEUd1sl3vJT9/3Ta55iGXFpl1QvO+yErADNGcEc+TUuzHQDtHwvv3raBxB4AusM4o0jGRhVQm
oNYpiOa1dHLrdtpVdeNgiIxzF6/FUDiIRJWH0GhAeZX5auaQjMZY4Kudw+O46XcNoLfSR3FUf8YW
d7hFxl9jY8ylNcbtwZLko0oOa+0GM51b4kWedKgP811q4SH9bZlr+IYCOQmgXYG3u2owDLERVsjn
ccim3FKa33i73v5I10gqxgJd74XP63qpdWIGC4pkpbv2HYI4lojWqkUkJzn2+9n+RP34+/06IFpw
48gA0+K1dFX3izFM3ZMGMUp8lrS9AjqolOcX1IvZLwVQA0b86IMWqe9yZb5Wy349DoWd7+KzcXom
v+SdeTfvxafEsQ0gxTAXZwuRc3tD184WwIXgJILuKQ1djNVkCgsAABCzQF2X1wQauKhw8CisrqWc
8NkuzdDofPHZpjzQw7rsETTO4APrHWSEhW08A1+bePqpONavZFsdzN3MCR1/C87Xu/rv+pjTpoFn
JS8zrE/2PkYYns+Qw0LU2ihPqP/9Lo8VsH99AM1h+YzO+Zuwd7vOTj8nB7RlOy4Ufu2KuNwH5jgS
ISaBSPBz2sbVtvpTY/cH4pSu/FQWTrMZXdNRt9UxOidvNvgbb3/rVeMAgVE2cQQ59tUfEKMwUfLE
6SSHLvWyBuPew0MSOrn/ux6crOC8/Vc8GmgzDEzh4aigA8fsfdrXtWombQmBdhHIx9GSh4e2uI+M
yEpjsJnzaIxXfFnHSA4gHiKmI1F0WDqZMPVahWpQYSd5P1ut8bMPkKoq8rdnIXHzoZgLDBp9FqAc
v7STK1Lph5FIn9+1sJ8HGXQgvTZyHofX8GyYodLpkOHF6QH0fWkmDvWAZMOEo/lifOjH1tGBqvTv
zcgCQna0O2feU63Ik7EJeHCItTC7sM2c1yqup6qrYFu2mz/Za30Ez/UBSnkGnNQs7dlWKqt8Ed9u
Oyj9q8xhXVhlHMZIKjhMCqtNdhgh2cXjcFk5ADpB3QTerwP4zmIU5U5PCsBxCluo3VJEgygBnORZ
ao5g+JIDb+INJ67lSguDzG1VJonZliU1eCBee5SO+mE+mK7wu3HABitZ4qHZ3t7C1SVSYAlqCuAt
Z0ESwBRqQyvCN/Vi3Hfm6KH7ZxHzj6J/4Z1p+ZLugTSOQ5m0+t2g6QCOQlPEm4z5bkOfV0OCZylS
+HarBwO043hss6seiWVJ4NfA91PZh5/aKWEB/szCDlAWF9TXNNpBVbdFFQPKC/2LDLnZ+R6Eq0H0
mXZej+SKl/murfLyFzAfM9HGfqxyFWfCn4W9onfyWa20n7e/33XMhMYDcFZQKcUbAuFzeegzQfOD
sWlKDLk8iTma0ft2PLTqWRD3qvr7ti2aUSyP29IW89kAWRCKjMbnqfvUVS/HBNZ4lKKTyZP+oH9o
aQgojYtvx0SyWkkkeAe+XZyIroB/gm93p0e8+41enqwZigXBmCTQk0ijlns3meIUjSaNy3hFtqVh
SyOYHKNzVRSb2zu3tqALS3+rmBfpjFbPURRmUmGnyrzNVPAvmLE7D+Txtpm1BYEgCZAB9NPRcGP2
LU2kKu7QbrIDdCZ1M/ga6+gkovSCkT/eY3LFFhA74DCnlFpIdpnNA8g+S5UAtuS4PHRdcD9PxNPr
DASIxiZJ2q2o3EuYTk8r2TLHO1l6IqQ+Bo1mVcpXnSScpa89bi9/D7vFbYUqd9Ph98ya/1b0kqvW
0l4r832chPcNGgkpAPk6yhXAIoTWmH/7HCKLwOAQXvFUUomNo0MvT8nQAiWfN+Cpl3ajBNFzO5Uj
m+pi8qahVvzJwE1PkdhAqmJQdOm5MwnqKSsjWJuhiKV5U/o595wgzbPBhC/NL5LU9MPSrqPcmn0v
nwKn4lIkrbrRxUoYlw2qchSlBitRE89ofwiY8E6dMHa/fTAW+8VEybA0u1btsBYCYvMAqLkd6o8y
T759fcfwRldA04N+BHMkDGmOdbhhaaeQDZTUrYkB2snkhJL1DfvHCCtEE47dIM41/fTCKVfPmb6N
J3vsOCCE62sF7owCNkbIwcNzRfpc5bofjzo2TGgUZKztrlSqY6eW4IZMZXuQfE8eeF2Hte2jHQBM
xyFNxiTZ0qnTWE9qE1S3wLHHaDSaRzHLPbOVXm77wsq1bCBRxgwjJOZQwmTMVEkVS1NZwReIfIJc
llf4X7ctXN+TtMxFuaRRtYEaEvMyD4emk2sF7wrdiDJn6CEJn4RD5kpN/jFMcYe4GGSc+Hf9wZZ3
M3WbixuGNk07tcDd3IJdwLiL/RfTx5j/Y5EfR5nzTltpugGTBswIGrQmyuoq/TEXxkwRI/4JRiug
MWXsivBNVDQ7ziab6ODMyxGORsigpE++ycvqrndWFrGlogTAAxB/bPd+RrrTmiry4zZyevOHqrh+
tx/Uj060v/sJYQhldjpEibDO3m6RLyldUyBDLbv3kfzw613QvdbyfuaRUF1748IQe201RaJr6YDM
QKrfwZ1gjTxtwesEH7J2kFOkBTbw4bP9qEbt56JtCXKp8TC39yT3hPCtDrbVcCjlQ9BwZifWvtCl
OcYPiyCPu7qDubSc7EnczVPt+dGHMG7bmIe1XbUFqgeA/oEcBgBm6Yb9DIFBxBNc+eJra8RbVZsf
CqV2hbqzAFfhZDzX4YlyQ1JcPNTF8U/mVGtCGwcFvQ+HIbN0fTMYL37p3na76+BObWD6ykRfD5zf
zA1SxL0xFQP0orritzY9VvExnACF5JQO13wOA1HgVQEUGkgLZt8kCQIJik6tSA/Eh9Dl8HB7GavB
CFcHXnZ/4x+zVZ1YlTnE80rIejmkhLzFz0A9K/Eug65Kwqu1rnkBzug/xphghNpu2HUpLkRjVq0o
2Wn6g6aVli7uGt77fM0FMLyAxwng8Ci5Mp+nhYB8roXYuArKgGntUWJxLeSxRq5aUcDggpsXKFWJ
2b2wLjR0acGibQoPkwmZNPNR0Hl6YWuehkTlHyPMrhnVICDSwsiMw1nsmujnLO1FicfWvfpx0NJH
VoyS8RWnal6WjZ5EMGMk2iEDQ8sWVYXGUoPxQ+/ISQ78jHOEVi1CuAnYKwAXMOq0DAqhFuaa6ONu
8rNfNJFodLsSdsJQOm3h3Xbz1T38xxTgJ0tTvZq3TVwUcIdp2yS7CjyXpobklWNm1R8uzDDHlfha
1XUDzPipS/ofXfhYRq+3V7K6aejE6GhoQXCEhWGbcajWANGXtiw/9PGm1fai6QOraRMe4Ht1MQg+
IiaMEB3YedwQXE6DkmExQxNtykmxY2D3Rwio3V7Q6qe5MEP//UWGkmaDQaCSUNpJl6F4bI+RO0nE
aov/EErpcOn/LYdu7IUd8PWlspTATg1FH6UzXvM5+C+f/8IEc1JRPA5yNFxKuw8etegcmed55CR0
65//31UwZ6ZRza7SqCM3UrIJg0MHkecAZJVqYfXcwgF112XVBZnqv+thHzCgFh2aSoWxLoc4gDbQ
Eb3ZE7QP0hlOq2duP6tORboYbM/9NpnN/99+slkD0TFDXQWwj/Dayc+96vkNr+LP8XKNeTvLKXio
jBI20tp09PAstqal8zC5HB9nJ24qUkCCSoYRKXDM1u3/h7Tr2rFbV5ZfJEA5vCqsNDnbfhE8Y1sS
RWUqfv0t+Z6zR4tLR4S9AQNjYIApNUOz2eyusneGerJEqavVtYF+X9TYIdcDTZnzFa7JYxwrA1D6
8iPM3WoMOvpAw8izQOC8vWlXcrZYGgssbqnHSp8MVgcsda/s2lNyW9wWL3jlOliTC6IZBA/37cF6
3kZdnSuQB4PKDr3oCCbPDYx1q8Elp4R7lZ81EGRmPy2RB5+/+2LJLyDmgGzhJUhEmWaHsMvMX+38
fVC+p47X2U92r7qoDd62ZyUTNo/ip0GzwQu0EAIrCq1gUAl6qsRVv+ZXNfSTpH3iO3vtxzba+vL4
BOMcLcSmadHruE3XEgjDk9aPhwEkG25vvBfG6zbWJb0crn5Ly7i1mLKhMZoYYPJ4yALZS14hLBtY
t92pPqRH50VynaAL2Enaa/v6MfFLUWgmmkhugTZRBFXbAkMb18YBRQXd8GagalfRvqrlTaf+xY1j
aS7nllH+l9aRDjQ119+pNSYuip92Y60ct8dVtGJ+F54tVgwaoUoUFGJcWRTU4bOR+xYqkSZyGFq/
MA9FgjM0PoSyqE1pNmBjX/CFn5MyxEYJdg7orqevnUOOzvBshDMm2u0dAjYy4lX131xOPreHxvnm
IpyaOEoB2vb1LgOZWtVD+GSvNl97yCpl/cf24ArcC18Kgj6sKpVn95K3aFQC0UXNykcqWQKrREPJ
uRgVQl5TlwFGLj4M4pXsZLUhso+HuPdGx21E9weRWZyTiWgZS4MGvHC8sdhtUTyr1dP2yM2fvLU6
ONfSVbSsnBli6p+G8V0bBVHPahprsb8uqoLtMDJJBwB7YK/TKD1CGNMtlfgB/JnBaBpXSX5XUvQi
ZqZox10WUJ55Mo1zJLWtVjJJAG3qxauWtdeERleWNZ6onpxqR/amMncLxQyMQRacD+s+DFG+hevR
THN2fjzk4O5oNYbDiEi6R+UPmcT7OJt2yhT6WU1uQCciyAmtrhUEEGhVwqUZlCHniBpaEQdK5h1n
9IFZ9UEOlag+FZXjrx5FCxhuY+utXTtkxJgyKMRmtu3VfXLXJaqfaT9jR0STs1KihClcvLxyVpm4
+SV6hoxr+E2K3Vm2wjxWN/UhAlvOESfQiQyu8pUcRS/2q/O3wOXMNGumdWCcQNjHFJdlqee0ewa5
AXmCoudb2gmCsvVR/Xxg5sIj3SBTo0p4YA6LVwn1vPZbU/hTs9NEZ+taODtn5MECYFqgoOAOd8Ns
jHZC8ZUHeYnjIDlX2PwPpDZvujgWLZU1b7nE4rYfVBPyQs6xBwY13UPhuy8e2umArE7gSG4UI9ZE
p+C2N1sbxyXk/EmLM1bPorKiCcxr6K/MvpLaXwN7AVmuF0uavw21tkLmyzVEQFCZihfCc6i67dhA
wa/lTenOCsF58U21r8Ox2Kmqb0dCSr41X7aE4xZkVlha2TaAqxARWfqRxqor2Q82qowm59ougjL7
2ZqmwMjV5bIwkl+XMWVWqc1TiIqmYd8VuB2gYMUUUUKuOa+lddzBqhXo4WbIY3lF/y2VPTm+T0UU
3msH3ZyfV21was/UkOfzhUeiNjIr+MfCLm67MnxEvCA4cEQQ3FmaF1JpF6xGeFCG13jZCapGdFFc
Hai5ExXkzzOHDLfAkVSqktyGo9DQtqzEXxtIBRIR6+rqxv0H5KIzCYmwxG4GOD9rHL9N7DlxIKSM
hO/w3khPJFEebJB3bu+m1aFDQSgedSEvB4bc89nJUVJhhw1mJx2/1c69/ucsFnhMW/x9bmoGOR87
aQ4QE9M82E5yF6eoGIgKKQjHv8l9gHXXRo0CahEhdX5uixl3SQ8eFMwRqCzcyJIyN2nZqYpF72fr
i+EfIJ1LjbbWQNXUAJBc4kpRvv1/v7DApa66gE9r+LhCRtxkJbjpogIfjADUtcG7074kseAatlJY
iRkCKTamCYU1oHM4HzW8eKt2h3Jkb3wA30f44A8fxQlU++EuO+Zv0X445fvRT4+hS0+iCuBVX77A
5pxrLjVstDXYOM7dNBGNvThL0Fg2JN7kQE0qpYcet6XtJb9yVoHNcFaChKAcem0430pzg8Tob0PF
NQ2Sztc7UHe5deFLzus20NrNExXsIABC+e3MkcFtrhRMYGZmOqgENNpAH7O9RKddmKKRvZ4OTP+J
ooBbAwk0MprXxBBVOazZiXIp1BrPtBL4eT6x5iT3eU9QM6S3VetrVM0DpU8dt00L5mET5b4cgzJy
2+YVf4KGNHQHoAIB3Yh88aOat/kYKngcoyE0eZzpvR9BvbCNsVJICtEJbc5K/xY34tPs3WQ0Ztbi
pcoc9fusQ1kW0NiVrdj5SRpHXK8H6R55KetKQfzhqRP5DnYNFHCZULxOIohnkT8n8Js/CcXsYAcC
OQL/EF2OqpwNGuzujA+jekqj1IfQE0Z9hLSkI3DaK/7nDIxzqi2egeXSBNgQDShdkgwoxZq14Urx
+L491CsnEpDwkoqbDS4f/F7JKyQrnAZxXT12qUdjhP80SSRfGaVjNSbGrqaO4oIw7icbiudt7DUr
0WEKwQW8riF24BxTHoc2Q8k6HKAVH/MI3EA5EnCtqD9XBKNy20TJx6mwYCKqdWs1c/U2cntRo+bF
XoRyw9yjixwzqCYcvp2l0EK1G8ocGq1tuCvarxWyGI2cHPM2OqkkPW6P3IVb5dC4CwCKt4jZVkDr
qqOkvJD6ZPTxw4SuhqIgrmaLSHtF1nGeJs+mjiQ18Ggz7DJLuy9NvILO7pWR26EQ0pBdHI3n9tnc
+WszlVoWCiK9TmFeODzXza/K+jFIj9vDeOm/ORxuBaKhMCElSCw95qjfmpTEbk1y6UqJ+ms1y2bR
oMEMcrSvIRDIsoCp3S+JlSKaV5G13AJtEntUlNnaWtqptl9aKqSboT5iOf62vavT+FuKFHyreCzl
DkbUhWSqM2Ia4/Imq3ZD+gA5Xtes3+LwsI20ukAXSPMpsrgu9pLloLYTSGAwYDLGcZeDCjyvcTYh
DIC4yjbc6giiSRvlq1A1uaDh06WeImsyz2MFpETxM7QBsEm9MWkvCKdEUPPvF5YRMPLIuLg1Xmkp
T7bafyVwznlvHmvDEVh14bjm1bmwap7OBVRDcM9XGQZRj5wH3Zm1fdp33W4EFq3vggUO502IHuVh
H5cNaksDbfJz0MuocennWBvQ2GG2l7H7yfYMJliOoqHkvEpqoRq0qDGUlaa7THUKhE3okIM8LepU
/vx17vdognUA8pCIX/jipArP6bKjAM0gw09aKp6sRnf2EB1ZlnwJc7RZqE37C4wcburk17ENIVDS
+KRCWtGkUCAQnRgXJ+/595icj8OlKS/79veo564CNTJbx9kbI2da7CTTp05QCpvP10YcsaKB80nG
YwufMpYKamhDXmOm5aJ35dwKQJnvT+ASwpEiqMG9zE/DwCUYt6xoJxU2WkgaL6uutO5KNj09ue4z
HzzLielS5y1ORJfRy7sOh8ktqayamAUldWwZ5ZQndxnDQKJ0hjylkAJvfb24ieRDSoKmdkN2M9oH
pT/F7NFKgtq8SkB5se2X1nbwYgj4e6QkjVqsUXxOY0Tf+rT5YSJhVw4i1qHZm549Nfy2Gl3ICMrB
jMxruaDEotCSAjDEaveDmX9V7Olh25K1owPl1P9AcG7PQZ9s2KrzwJLGbfSrBof/JN0r6Wsof/93
UJzbMx1mW0zBxqgbxY2zB3AS70rrClVlXiPq2VyfoE+zuDXKmjjMQMDToGKxBpOHH0mqO+qCKpt1
kFkUC2R16FPjDEoHx04aCbsubXQUEMYgYwqvSi0XTNHamYvCzn9gOFtQAVWE1YSqwSm/GepnU2q+
NPltQdnORC4rBieFYHWvHhxLRG63TZqey4QBsc0HLy4Ozk8Yp92CA+eUSN40em0nKjheXYcqOlWg
dY5qL75qhCEOZe2AsZQjdk0QyUtQ1KPs1lGemSZ4+Lm8hs77agHGRTF4PMsjI4F9SakFQ59gNUoe
2CC8sNx1keIqXaArr4XzUNUHuX1t0aOv7LY3w/oYL75hXlyLICDKJzo4NQw2TdcJvw36Yww2Lxbo
Ek6wMgj72rX1u8b6+i9xuQ1fWha0Chvg1hO6oMCR2T0UtVupuxJC4CCOcEsQnHW6D6qAP738cqPO
bZc86ySSj0Au24DK4DgwkR8X3WhWXebMEw4uvVnyhIv8pX6SCymCPqc6yX7DIDylsfaLYAznePrC
Ly9A1PO5652aWc7AGtAW30EEkqlvjrOvpetMv+0S8EW9Oeq+Ybd28cFEGYRVZ7CA5kJ9qUp1qXMA
rVGGh0vZnZJnKdZKt5Y90zmUEtTvtq1di2dQzA4qTuQY5xLjc2PRq0bkaAKiVD6P3c1cMpbsUC7p
UjRPt+yAl5RtwPUA4xORP107W6XNiCJWr7P2TA3M4n5MJzfsCj+PGXRlQPVYujJ4v7dxV905km6o
b0bWDe723FBSI0lvDEbtFdJ1Mzyk4U0eHbchVlfnJwTPeBe1yMu0LSCqHLyIVun3VPSGKLCCf2XL
lLCX6GyFQWS3TsHxOV7F8c9tO9anCOVVaEVBZycyhudjJUcKTSQbKDSNv+L/e6W2D7VVBiScbnJD
2/fmQw6uKAS+hcB7r+6ABTTnvKc6y6akQ9hOldcSLLsOsux90h7b8KvWf2uq6bBt6+r6X+DNA75w
1FWsGKTv5gF1pr02QcOhl4OyAFes091FFQSHIZqWUMXfhhWZyfnpDF3amjzDqo70KoXvHQVlOdPG
XaF9U7os6NVSdF9cXTrIgSKaMVGAwecM21jPHDZhZBN1xKPs8KJM5U2ilHvbnm6J8pIo42GI8Bmo
+QJ1ImOR60hvMjLTdhPuC1PED7m6WyDfhr4qFMxfPN3pQzK2xLBrb6qGPVXbxyHWBBtyNez4B+Li
4a4rcSGdYkBoc23gLS4vBA2f+k4T1TLP03VxZCyA+HOpNazMGSyEGGboJSE4i1iMZ5LpgGrjYHvl
rE/jf4cNrYTnC1a1aZHI8zR27NCZD3b/xhTRofA/HMAnCOcAcpNN8shgjwVR207R3L4BxyU9JSHz
SB4wC0wUuP42oqSvEJjb/nkotWWsALiTWRCGkTtpQakfOlJ59eCO5kGrbitRGZtoSOffL3yAjWd8
m0gAzVXfknQ3jPZWIyppWQX5LaOJDB4aoDgQLafZYM/zlqf2YUjKvT6agaVo3vbyWF3yCxjOsVSq
OdoETe+eI5tuW77XKFGICtuTyS4MRewvq8t+AcbFfNCEs4p6BFgFJq2R3pad7o3R96aYBO5SBDS7
08UMmZFS444EoCS/Jyh9hVGW7Y3Jn3afzzHswh4uRjBKHAApwUKQLeQ/ouwplsddVjVP23O0vhQg
paKB83cWBTi3piqLOGsmuCVFS9xeG5HHfhrAkvPvUDhHkYNrOsLTR+0NzDgoTvw8Vsme5I7gmrx6
khmfxnCuok0sGoF3Fz4W9/4p3uthHhjJgeE6WUU+uuP+nVWcg7DrsNfbAnBRcRurXql2UGQWNZCJ
bOL2KpI1sWMOGLoMjeN+rTpot0um7HtC7SlgcopkSpX1WqDRqX3etm91/0LhDNSMmoG3VM6+umoo
M50Q0MYVouNBqX2N+VrsycrfpDKhBvsPFGdlQyHGmJeAQtvxtRaNkKd8HLI8ceU2eu9qetSiKejL
UP2bKVzgci5Kl1PojKYSYh+sDsgkD2b0Eg29IJG5OocLFM43aanTh9psna37jD6WegIaefRwG7uy
doIo3m3P26qHWsBxHmpqu9ZRMhhFo6BDIrgr91rzTRdWSYhwOBel0L6zKxlmqRVzhzlqrBIkn9On
thCJX6wnMf6xCZR/534qt6UsTGxgOfFL0h9jqH6i0CluURuNqpP0aXJ+DfJzobPD9lj+bja9CKcW
wJyDHCSTmlMG4KSxfZn8akIn2tmD7DK4siqV9ln51HWjC70Mv0ewWnbhTu3QdaLFrtpZjxANuB8z
WfSys72k0LnDjQez9KajmGNGXlh3ZdggiotPhL6a5rcUrITbo7B6MwFjBKgp8MKB0o1zNA18EWAw
hROqqeyi07grBjfRGjcHz0v+fQTNhxMLgofVxWXJELxWcPdDkHIOOaShqiY1nCsu6K4VBw372mg/
K6FqxvzpF/O7wJm/Y3GcSy1E0iCmgvCyOpb5MUugYPdB60PWPYzQj1aPQ/mjbl8q+jDqoSCU+B+r
GhWDeDhF0uP3Y8QCXG+lmPU9FlfNAgMko23AYsPVituyODkMje9uW9VuhMav7fmcPfeF0biD/AeX
163Jo6lCsQaMnhTVpT0quURkAevR8wKC2zco6WOUKoCwc4gYwYrSOpiIZFVQmwwpGLR25rijkaiI
WmQZty+sPC9l2mHZGJKFqWtfp5rutwdvNWRaWMZtBsNM2kZuZldU3NRQOUmKZwvH/zbI+o77nCHu
7AUNro0yJdiBNz5Xl47gyXBrVXMbTJg5PLL0NEkCVycaOm7H0R50M60KyDwM8cRGT2GRf9u2anVT
L4aO22ymFqIow0ZQW9UUim83eVjs0QWfCIWZ1oE+4wlujiBK1Ie6BveoW/29kpEILWR20A3oKbH1
t22jVl3xwoNwp7tuVyoz5yWnVQdqJm6YvjZ4gW7tXRv5ctsLVsaqaQu4+XMWPsMsG4UoDHBR9rNK
bnWUnYPyXFTUvroYFijc2d44xKSlBpQunY6G0f5QWlUQrW8bgmfHc0OoTJwyTwCRgDM9njveNLeW
7mm1256f1f0K9isVRNVQWePr7mynUxnJIiTqh+JG0rUbM5Nfzdp63IZZd+YLnNnexcSwuEzbUINf
0Po3PGUpWkCSHViXmREFcu1L7cFEL0IrakS7lJKfb4oLXG79qVCmadppPkRQUlV31SmcNBeXRz/M
BzdP6yB2vjd5/FES5kKbGSXCzTU6rUQll6vTufgMbl1q4ZRrPZsjEtqeSr28mrUlswEkttIkOL5m
iy6OrwUUtzgzxyh73L5qr81+GFg4NcHlrtw1/RtYaAVeUWAW3xqaNmmYgxAH263eRXHiAcsZoeAl
8IyrTmSeSPBP2PNd/Hzx6PpgEqvHIq3Gvd78RKVOWWR+IvsGe6nlxt9eq6unywKNmysHvK7MGjBX
cv9NrV/M7kp1XvswhkrZVV7uRtYK9qAIkJuxtIHCRgERHjxHEDcyZ+42pVZRUn2baYFhBpooHbTq
vz4tdDjnYsTxTE4WY9Pbujsi0zAR9rw9iOulIgsMLsQJG5T75AOMkqn84CQ9ukxp0blFpna+Qofb
qicgPmg+aq2f0Bc0vTThdJTsEPlD0FjUSuzVNSVBQbXQyzvdccFdjLpjJ5QER8YlhT6+ErQC0JdE
ByL0A/mjPZSYnFkJqi81POs30V7Gm55Bi/KgEhnVNekp7theL1OvhC+WSH8cGIp2t8dLnWMvfttC
AQGl7rMUns4XD0Zl5kjtPCejV3mW5eqe9QU/UCiGGvfGZcFX+Z158qN0ne/Zi048+iBdj/vtr1g7
DZYfMS+cpZcG/4FaShiKSkGBZK/sCt0DUZTA1jUUlLf/dzs781AsUEIonhlxhaVB5Okk4d2Ilvpt
BOq9f4nDxTkoyiYlsbCRkcU9aGERVFYD5kVREn7dO1nzqwJeZy/Y4CiadFHWBnMs86UzJ7fJ/JZ1
eJ0JlOFBFoqLrx+lUChGBb+K1xj+fSjqrSFMdawUiopyCCcW7XWGN+Ahfh7imz4/OKhRlljh5qL2
qlW3sQDmVkc0K1oUKNjwRqvaS0O/7yV/e/2tnicLBH4rxpmBUApDOdgIgaddaYYQiD8UQgnU1UMS
JOigdZ816/g6F4sQZyh6LI08fjSqAOxGroyoVEdDi+joX13tCyhu1MJB7eQ8n6GqB13pXRPd9llE
BGeICIUbuQxtqYoz5+qk5NpBYUCCas88E2yo1YPKwb7BWp9lzTkQUFdKldZgehRQgUXJ9Ui8Qo4g
zXHn0ICA8aXSBCf/ZR/1b+esoKIUFbToWeXOxpJ2aZZagGSgybwxHsd787m5Ve/DnezLX2p3RFB3
jH4hqNteiWubGi+e/8XlIxu1TnPIm2E89eloW4GBwllyr4L8SPFH8rCNdclccm4k/86Q5GbaIRDG
Wbl3XFCWRC4EorzJNe+zU7Yvr5zJfZNd+lLtIh86DnroSYLrxtp+WJrLu2TGtMTUYe407FpyNY7I
LT/b0MBUvm/bupr6WCJxTtnInFztIyCp5AouuR3RWiVfGQYqS7RDbe6qzPQqUdJXEU0ntwltu4vU
TsIIN25xMyHMf5KJO0QuHj/iN/YSPl4xSL57if8d4qKi1+3ffA0XZ/tiMXH7Rp3SRO4IPLbjxrvw
2bwnb41vBUmAV7h9hAl9IL7t6159NB4rX/oG/ZnjvvlSYnWjI/yAsMmBjBc5HrSv9U5+kK4S0T1p
tv/yC8EKDhY+CHnyBNXUHKeUZARn2HAbJgNU2EQiEGsOahllcfNe5xmjYFRHbXToGmB6lLJ9KGxU
WL3uLVG4ea6pkejTfERlcOj24Fr0psygvv5Da1FLQaWdowSV/DLJ+97ZGaMcbK9ukZHz+baIbHS8
6qJwEfBK8dBLlWeifDDLRY+sqxHA0kr+PsQySctSrCekH2p71zTXU/9qSiak7r805EUuDkZ1rKbH
bePWDuclKncvksoB9d4ZjNMr6ZRO1lVPf0kKfWtG6cc2kmgYOadfd3KR5zbss8Z7Q3kZuycW/vpX
EPwViLS0za0Ixqjp5KkJhE61aTfR3N+GEU0VT1s92U5stP08aPpOQvYBgUZrH2v1rjOCXvlBlKtC
8WUzO27jCkaQD7GjeOgUOQZsBB1ypLA75cFQ37Yx1n3qP/cmPg41bNKUWYlZSnoUk3YVUjvSF9vu
r2pDfSf2U2Mnh23EdS/1icjtbgi511QPgVhXN6GMEDcz0bv6Fxjou9VtaO7KF9VXeWM3Sj97ELWN
bwunRyrI0Yv2YxtldewUdKfr6Bq3L/pCZVQ7Qe98RqlMf5QgOnoT0tFXwfZRmXcREuf/Do8buSya
xpT08O9p9Vjrd2G6S8drYn/NwofBrAVDuLr4FsbNv194QUtOoMxhAmyEcFKsH2twusapoP5w1Rst
QDhXm0Zdj+d9gIR9FUBf3pMTB7kG+w5FLYJlJ5oszt2aYK1WUxlQBcrvHZTnBGx6H4cnTb2SmOA1
fHXsPtMA/GOixZqxBH8iXF/kgzzupNh+UhUCg9YDzgUKtxxyHbd8lIw2nn0T39WH6YD39mN2A1Yp
lbh4QyncxNeOEIi7yXYyusNv7EAVzN9v5sSLkGPxDdwqYa0u6XWKLdB93GmIeF9Rv/jjy7NqeLZf
+Z1n7C0oQ41vdtB6UBkwoDmoC77h94Vl6xu4RYQ88JA1EcahHd3cz3rPeByumn13IO/VR/ygBWkZ
4OFeCbZ343o4urCdW1E0V0ezqYBLCteWXORariAZ9yP80WouXsPlnepW76jruANHoWYFmajEdHXz
LPDnFb/YoaGuQ0sqAb7xdONkCIHDa4geY+7lHZSPHtur8FG9DSc3et82XITLHezEbErDzDHnpHcT
5Ef0m0kKGtGztQDl9xVkYZ2Voh9h0GBdUr+T8Mqg0Ijv3KkS3E3nj91YPL+P/gWMajShRpx5EMGG
S2Prp4Y7hKPErqz9mmIZ1xoZOWpRefCqM/qcut/ZzAWqnk913I1AbcsfUqj7ND2EMXVH+9lEjjRp
dn84Y0hpLQkMOE/B8rEtBgaKbmkyPYhwW6pfMg19jYItMa/4s8HkcDhvMBIwhM7hhBeNza2F99wq
32toBZLszOtF/u9i5gBmGBYEsmUQiik8r0jMplqlA4xqm6ZDe6yauMhWDq9FzgxQruY/EpqO+6Lu
EEvXbSbwOhfLc0aHtCB0b1FS6PCi9GxIk7wdJOgwoTPUJVPN7g3WVH5ioBd5moZWgLc2tNAaR5Ea
4gzQp3GbbmJhF+kprK0yiGW2r05zasODEt0kTBBlXF7uYdoCim+smIpMxwUMxCL6YISuYnTeWMRf
DGZ6qRq+pW19hN7Ux1iqxxH37+2VelmMBPAl3wV3w5xSZ4qimfPLuMtu6R3bOW4S3Oe7gblT5EJs
Kr1v3rubunKNP84WcdDcLsk7szKTmbXaGO8V1VO7B9Y8qul1BiZa0eFx4QA4LG6n0K5SpqEBFkrx
rvPWxAMfbhddEyDDcE86Z49SS8G8rkEup5V7y8nRXttBsgUUHxm57/A0EBnKnVTUXtpB+HfCM0Vn
SPfb07m2S7BDoGFvICVv8w00Nqnssp91Dlr8M2VPCl+UJPVH0ZG0atsCR+WOQqNqOqIBxw57/yb3
ixxC89W9lO5sVeDjVqFAxwL5NRthP5/ms6Q2bTUDTClFSb0oyfaR5VbMZ7VyMPQrW6QBvAo3E1Jh
DEFBw6vUhEaJbPrMzd3KUXKoJlPxpAoyK2NWjLdO5ig+TcKbkvaRYCfOK5D35b/rjE24HDBnc9GN
VkF6OBnBSlVmd3CBrkIPcrXfXh6rxs2F2f/BmH+/OAZJmmuh3ANjINY769KrMEk8ULE9gbnqCHVg
V5Ms/88hLceGvhBewQxolp9Ddllf2dMsE9Yrz5LkOdFXazo2/XMGnm4hS+PaEbUE4zxK0aphbIED
FkTqxIu7HzohEI6bY4vvFISiYX+VGH9aVA/HAt0mMBXhB8aV2+VlnHQymSElZdoNCjtNLNm1vSmI
KC7fW2cctNxC3RMDafPEbBOUYJtqZl9S+9Y1tacoAdv5Lh53uuGr0Qe4pUEJKdm+kYnevdcGFfUD
s2ITtoPBswgRmUDtscRel0FDLtlJkCUvsvXamqfIesxR41+Q5+01s+bF8LzkoAkWSVWHF30z2ygi
jYQxVWIVlb/Kqc3UIIa6b51Lgl23evgusAzuVd8eYmiOpBhXPf0Rj7mXhWHuQRnnpY6SIMmLo8qG
ypVL586Wo9dtO9diDFvDKxeE2exZc+l8b4C9umtaGQc/2gDhSR8dhFRQqUFjWuTl5Z8+VswLaAHG
7Y1pgjwyUQDWaR9OtFcZ9Sl5q6pgwDPotl3zn+Jd2RKKO2zrqUnTehZD6pRXlX6PKsGRsPr3kQFC
9TAUWvH0fz5ukcwiu3Tw9xsne1Li7l3NRG+q6xAO9DvwyqTgFfAcopRrzSnAlu31qU+R1pdLUTXy
74rYi1HCm+B/IC4qZks5k2mK4N26KxKvvB6O6X68r77oO/PJdL+Xv5QgDIqgCey91Lui55W14wZl
E2BIhWDVTEBzbuAUsq4nIGH1LBl1G+hvahw/F8n1rp03SxAuTKg7qtn1zD+sOS+Vdcyor6IzHxvB
y4a77OMvVt3CIm43FUM4VgaKdVGUJ7lKQUG3Ilh3q2Nmob0NXaZQIuTT0mA+Siy1Bq3oGCmmW5Ew
8SL6opDmr3As9CbjnJ5ZbM/nJusbbNZZnsa2434v44YTpFA89BWlEdFSrs4QHqd1OFoEjfw1R5Lx
AN0YcH+OXAfMPJEE5WE/DbAsyfmzFj7++RTB1enQGYTSgsXz2TpTHGu5hSVfjm8M7KKSiH1ybYY+
AS4KQMdqskGdAgCz/27NVFHWKRYdGSIMbnZiVK40OQHGaO4c8qAZtwi0t8dp7QBcmsHtm1JuZdA/
A6LvrmPi6c2xBE9QI3DTIkO4DWPkuGy3GlBqrUEfYIoiPejsslqwmtdOucUNk7+5W5LqoCNh3pfV
jtlu7Lykfemm5kfu/NoetlWDPrkbrXlYl+Gt044IrYFUhngMrkIvM/e0EQR8lwQs51dJPh6qoEo8
lj2GrUumBwOJyL7CsR0rvqmnL53C/NhhmLgRpOumr08oasqLZEcpua2rQfQxosHlInoq0ybX5+t7
e5LunKfxAXWCbqq7iuU6e/kYHkY/D8iL/WYLluhq4LScVu6EHHWjUUeCwR5sFHpCHDuZih2tkOxC
19Cg6y6c137qVT/O/kL75yxnwcVsMe64rT6rNEXJzTC8VxSPaMEQ4+XEn5Sn7TX1P+xEJ6ut4kYI
p3W+qOqKFWM1Cw1BOjU80lHLdiDr/ILW8SOpBgRrtDW81CBPheOc5Gosd9sfsOKhcXnC7QlnNMRh
+QtpZ4exVtSg546KGLvzo0e7c49Ef7/XuxMRObc1cwGnm9ALADMGqGjOzaWoMHVMgvSBHUu3uoK4
2GDIeSUek1BL1PU/RrDBjXLjyiM9bFu6sn3PoLntS/WaNTWFpZlyQ8qAVq+5iAJyZbsAAmyo2kzt
it7Qc+tys0Sdxqy8QKoH0vqSHhA8TXWoYzn9hS3IWELUEtlKm5eo6cZUMRILw9iZB3U8xcUr6Z+3
IVZtWUDMIezC21HJjNIwAUSeBKS9qfQKDMTBNByc7riNNA88F6lCUffTGG7UQOHqDGmJiWHpLktO
Y/ltiKBp+L6NMm+kCxRom+IiBE4yhb9J00zqGtQV4NCjILFyHS//rgXtteqGItc1H588EuqWUTBs
oflQ5cvjUrDC0yKe1/bNeIoex9tkP35Ix+iYAa0VPRutXCXUBRpfFGcVTinHkgxy6ut4T67L63iX
3NjX8i7aT3tjX+/Z1+2BXAXU8Mor4/4M2Q/OY1lpXseTBfMcMEh1IP5m/V/sVEzQfxDQfXW+9FI1
cQalBYIs3XfDtd0cM2Ej4+okLTC4MMuWJqsPO2CMD5M/3tLcNX/UwbgL3+Jv0u4v7nuqCkp6qBAj
cQrJ9HOLFATj3TRzwkcZGPdI5lAPYbioTGJtIy1Q+Ey/VbaaXPa4QLT6F6Z7mXqVkzc27bfnf+3E
WKJwI6eHGZpAE9hCHJSz6m4xXFGyk8ibo93mIg7GNacNvnc0mzoQxDb4vWS3Vg3dchD5x2OtIueG
hqF+KuPAgpL0n8erc9WHg/5dHTdWjXN4paZMimbDDRUpuuL2I/nWirhS1iZoJsrGfsUdBUrX58ug
HPpOb/IOwhHxj1rz7XyXNBD3ZgJLLgucDFzuPnH4hRBBuFvtoSfjze+5uyhowMDwIt8bYUAD6boU
FbKsTdISjlsRZZpkRp3CLLmBBl1ZeMOsz+ZvLzsRyLyhF+eRw9AVl9TzedQ/Vf2BNo9EREEmguBu
LKCKjeyEwA7FgAHFblRjzxQ1Wqy5T4R60FzBgoagFzdYUouLPaK+mee+95uJXY2ySDNkbYeiIBzp
KzRAoPudW2aGHXeZGiK7FFcaLiuDV4zFXkXmloC38f9Iu7LduHVl+0UCJEoUpVcNPdjtObbjvAi2
k2geqfnr71Jwz3Y3W7d5dw6QIA8BulRksVisYS0j+rB0WWvbWrBgAWQXhKM2KqgitGCLh94QLimF
GgOrbV9jhO6RZiGaShUnppJ2HJkwwRJqHZwymba8+AofkHHuNF7xOdlMmt+xzWWjW1ZKvMqP9RIs
YuHgsTBOhzhrvFXRl8xJ6QSJn+ceB5hT1NwreHJeFrlqhEdLKbihZkj7qW/x/gPh1VVa2N9bk9zo
RiQbgVgzEtgIilB0mfoRU5D9jKd4qOCyGFvNIelLzV6AljqwvRajeUHykFxfx3+EicnIss2nkhEI
q8JoN2TAmp66nd0G+9goAGc6/yLm2KHrRh0kq7nqcb+0/NN0deQ1IjUZzGShjiypBWiC5zEkgIXE
GLesvnbePrT43CNJglV2AZxuv6gI9Ln3SDMaR+UUd8l0YNXo56ruJWp0N1pvKuZnSusZIds24cRp
zeGOVN/C0UBJdYGP6f/GcWp4lego2gK7cTG4oyUodCXTK4azCaiYHeeIC+L2dz03krBg9VSizgB0
UZPAnAS/pnEw3GE2A7kx9RsPnlr9rim2889wev2L80EQ8moGajhUzF4Odt0rgLwGuVOCTn2kP2wG
2onp47KUVW2OggFBmzrjeVQbkKKa6QO+xU2z5DHAiHKelVf/D8y45ffOHM2RPMF65nKe4cpwuyGJ
gylT9ecc/SjH3FU7Y4Oq582sTd8C9ZnxxjWzWvJiWT0kR8IFL5eOSp+hdxMOVc2uLfqUq8FTGs0b
hpW9vKxrzm2ZJESLrQr2IEu4mcJ8GTgvIamsDznzm/oQMf+yiNUUA0p7sESAJQODc9H2yN5jwGmk
bFRx+1mf3fQtjJgzgpkkMm47GMyIXsrkycr/oiiFd+WX1MWgjqTigTvZLIJUtBGU7QI4K8udrOwS
FEKKCANXKqrswjmu0b6ATcIBM0bynOp4fMV6+NGNFO1KaLu+vIor9g+mI0NDMQIIOoDROVVnmMzZ
bDnsX9F+YgDcM6d0rxSTZ2HsVU8+LwtbsYoTYYLxszHE4PMAYXl2BaBrXELOMEjqk6urd6SQYONZ
Nc+61iM1M6PJaybPJHtM+eBEsjGJlZvuRBfh+sY0nsor/AFQ6Pjc1XTDWvQb2bXXWPbN1OnP4VD4
ZiIzP9kSCsZhzsTuh4XaVEGR10RDSV7eTbKi3kroeqKbcLIsqwu1qoFuoVLuc6t2hlbWFyfTQzhG
HRq2xiyEHsmoX4MUE7SeNhTJJH5oJfg50WT5/6PTGhU24pGFlHBmW7M9WO1mbMhynhza5m7587J9
r68bMzVMsiM+Fp99ba7l1OZw7tVUejq/rmNZzum8cXuBhtf+ESG++LJK4cUI+E+XbvQd+KMxxQYo
jWvl+Va9G97Cg+6Sb+i/uam2gZ82TvqR/05lH7H27Dz5CMFpUN5YC/ciMkOR0w1ouz2MaBwHw2jh
VECE6jQXpVlgvF5e3XVX9aW64D0iG8BNWgmpWU0drj/k+Vs1HvpoBAyVxIlINpIJTkQf45TXS9rV
BBD8MG0tRfZ0X3cfX8osX3BkmKXSlxW3Fwl4aVgDxiH9IdnmKdr7Ki/Rthgl/+9WT3AcMcqY45xD
4Fx7oJOe5/t4SN0u9gbZ2PD60f5STfAeQ2HnTa5CEle3U4esngY0Nlk2dEkNCnHUiQkK/qM2Ct52
MQIMdUJ3tGfGr03xo9UMp1d/FIk3Eacft5dXUGYUgi8BPzIGlg3opWsvXfBDmqqUrZsQM2l1b5p0
xO+3dvSuTMMOqFevbUU3l9VYi5uOl04kIGvNKurnxbir0AAb8MZKdjwE/oaK6uONWXgFuaIyaou1
aueJUMFlxI055p0JRwxDt/axr1aOtiuu4z38h0Hc+k75Bh9S/GsapsVdEnBpYKgMzd7nOWxEPgGB
WGsIvThX9zoSFUz5ZGDrvLysq9bxj6SzXHajxWredZA0NQvtWOlUXDLysGofRxKEJSwZ6zp1ucsA
0u+w/pOGG4wqXdZi9b48kiH6WNDFJI0O26DZm2k/zeEtWhPGrPWYjg5yibBVh07QjwsAZzzxxBqh
pgysBuc8zjB50DVUayxv5IcuvqsUydFdX7ovSYJLUu2k61Jj8Rb8UaUeVX1bNhqybuFH2ggeSQ9J
XM4DtMHssTP0vqK3fkF8rWoxw+SWzeDkoIfT0W75kuZvZe8OMiijdRP80lJwUFNVI7ZuoSUvf5r6
JwgnLxvH6p11pKHgoObMnoN8XDQsXsLhEdPcXLkPOhxcL+cJxrVkIw0SAxHnhOlcBEYRQaEw2aGk
7QazO4SfoRG5vawUJRMlHC7MipO50xZbROII9DNl8z2evvfpFZWV1WSShCOmg8B2YHyRNCholL6O
lcjVOKATP0dZc8Vi1meXJIDU0S8NfFQkAE+DjHqe2jpYygOq9aq0BPBWHy2957J28NXTdSRGPF0k
zni4ZGpm9g662H44mIEkr7hq2kcihMPVWr3WseXlOFhPUft7MvaXTVumgnB0aFKbehhgpQhQwNR0
QUfc6v967H25jI6UEM7PZNTW0C/rRHrTK/TcbeOtHn7/rzQRb/e8aZIWeQK8S3EPJQREZhRkNTKY
Vsl6iWmDptcTgy9pLI09R8aPONxmMraIc1Cu0+WyhIOiMavO0kUTpjn2bsgdeveD3Cd31r12W3vJ
q7rnXgb8Do8fnoHjUdROfa1IgqXVw/q1ZZbwEKgtdCBbS8w3KrZL+5cYk/ZNeUjjgwaK78s7t+pe
j2QtZ+DoSaDEJEpZDVlh9R4QUBfW2Yua6F4HrpXWtr26zjfUzN8uS5Uus+AkImCpargeEXZutIMG
hm9n3hB/+J1jTtQz9/O2PATXjV+8qJuH8INfvVyWvxpxHGktOI+21cxsXt7M4fDDqJ4Vfd71QKLJ
NA0FJtMCTGQaSxZ6+ckLblFENCyjPhisJchpgb6PeQ478HucEEU2uSU7JIJTYWbRaOOiGpn21ogJ
51fFkFzJMhGCS2mb2VBx58M+7Q0bH4vsQzraQCRnQLyFJ51VpT1DjeSAKfyt9gg6Bn+8RxDazF54
Q7eF5lavZBM8Jq8moJKGHbntXNt71re5l8uyABKNxfJDDbz1qQv/bN63rLu3+aPxrwku/jgeTIws
ZU68HcTLJtOHWl1OxDR3IErdpcEzqLUvm/36on7JEGyjM0kwahZkxNn0HOetE4/GJh0Dp6rKt8KQ
9aWsnjI0pKgALEezPhXCm7qhYAfXEXQwjDHVgBiwu03fxF5dXUXJXpXV8NczRCh8G2jPxtCXOGaU
mwXPx3xCpveRv6BDGyYSHzDYR5383rgFTc7l1Vw90UfiyKnrbALMn04M6sXqmzFdWTVg+N3c2l+W
co6HthjGkRjhNgBBemENJbRSdtbD5Ks38ZVeetlr9aNxtH2yTa7Se+oG/mWxqxZ/JFW4F2iaocuk
gNRWP6CfUR1fI0Wi2eImzjwipgY1FABsEw38p+s3NBnos0MUNTKMJ6s7LfV5lztk9ADIabDRmdPX
v9DpSKDg9ZuOKKmuQKfMmsjBREjsBh1FM446/WtKoWXTjkQJp3m2qjQZZ/QDdnb6MBeRG4fsGhio
lxVatcAjKcJ5Jji6POwgxcy2ln41GPe5ektlgzDnmBmCMqK/N4MSlKtLc+McephYz9TGMaPbuvLH
8qUvXSu+xlhdHFz3/BEAgTrd2H/1lgYbuY1pdkwrqsJ6DkYSGYO5FMAWYsnxQKcfpsw7rtrjkQxh
NXW0KhgUNYjlvR7pXp5/sPa9nX0t+FkbvhSSZXXzjsQJq8qVsFWbACoZxnc6fWoEcA7X0sTb6huG
gYvMZAZKbiJVrjVltCyWvePT6Pb1RxRIbHDVURwJEFZtMCIjrhgENO02BXih/gv0Y5fNfO0eQXpI
t8zl6kJl/tRRAOhAiawQjlafyuKxitorm6IfZwZH3VWLMbrbUDXSLTF4vrsseG2LAIZhoUeQIlkk
ol+SsRipXYxwGOYjYw/oQhzJdSrLoKytoE5ABM1MA/28Yq/MQFqlqsEkiuNFvCBW9yGdPaXQt5eV
WbEE9DliOBuFHKS9xPICp4wosQVoFAAT6q4aBcCXrOp/HRsuwJYY1vwPqLHg1EsC4MVoQWKpm8IJ
zNql+mubykDWzixCkCJ48qwpFqoiSFGTT46MUOfV0SdN/QmIwkkiCXfP4wpBmuB8qDI2OVtwi9Dk
7UzMpe09itZx33kd9yKAyNIKhdgXsJ37l7fszDIEwcLZIl2tKjSHmm23BXjmmP0CEeO/PVyCDMEN
gdiy1PIFmMgmaH79PuT7fN5aYAprGNnMpqTGdeZjT6WJrVp0auKuXzYut3yl8+POUwuA2iT7GRAW
k309yi6OPz1YJ1GGIFEIQisL6NZxg83L9iB/JFc58CsO7bXtZ058wzcJinru47R5zrb91eAgbSGx
nrNjJ8gXokRwlwZgQoDGStr6IWOAtd1ctpLF/M41RPcygQNB36/gHvtOobpBAAlilS9dtGf2dVu/
RJnPdIkqMkGLqke5AjoqdZkHEFRNmzr6OatXYCnPBq8D58Bllc4c759F+1JJ8CImug2i0YAktfws
AaDMUH5lTikjq1/fG4uBXwBOHhzLpwpNia5qmZkCnArlwtxKQUi2v6zIuqP6kiCc4EmNMDRswvpm
LXGmGDn6uHQDZhz6UnGykHp8YLKKzbLf5/bwJVM40dYC9l+rkBkX9WtKGEATs6L2VTvLd4xXBiCr
wpxQB5h901vcGbmb8ry+NjOGUe0iVvQP0s38sxtBx9wY1nhQh7H6YbRR9ggiceMmjhFqOOARiXf5
zEHLVJmNV3et9RucOcEL5hinD2ChRADPHw1vQshto5UObCapGYa7sGXBJm+pjgo05uBvWB/2N2ya
wn28ADIlbXvD25gSZyqN0attPf7sranaW6lNdzPjxq9IrRMgSaQ50FYV6if6+KRWLN+mNX3SkTLb
GSWhfqPE96Udyx4tq2dAR1McyqI28LCFm0cpCMM7AkFwqL1haGlSYofpjpEexn/farYcgiNRgnWa
mFyyFCWHZ07I3lQSJ7J2lf2mgAlAY9dpBCpuw89M97LFrnnopY8EYBmGoapEsNi6GxKlMHAmpjF3
Gp5tpiIFHle3b2ixjVATmXIOfnf19bLYtXVFLRuxPUOO9YxSreh71k1WBnBHjsPOHnqapDAQDjg3
+0YF+PhlcWs367E4wZUBaYUq6ghxqfowZNzn1nPSyrJGa4f/WIjgxRiasuayh5Cw/FUAYDH1+uyh
bjQnK69JYEq88znKCpYNo56YmjKR8LdEGts4m4dqtCvummnkZMH7YDlVY3t64KTDtw7nj7eODfpz
e2qdQPv4iwXFqOAiHYOXIjRsphhVYpWgjmfkJ7Cd3Hh+bWXwe6vreSRD2LQ6p3qTjg02LUI71bwd
QpACJ4gg3kj30+CSbo9VE7FMhsEg3TBBuXd6OViomYV0wEkvAGikopPU+BhpKYmH1m4gwM7+R4hY
OEkHNHcoaYlwueQvUUE3BRgw/2ZnvkQIAZBZzUrRKdCDV7EfYeS7nlrX7H9elvJ/BMn/3DqiJlMw
MxAu4dYpQl8BhfI4O3nSIfz/XqsAhTnM5TP4MexedsjWtmm5wP/3DheLQsUUaQQEmwvK+OxoQM8I
4BJT2VyNTIoQxSksK+YyhVesJ5/Szg36TRT8+psl1HF+wF+FMyImxMLaNtJigpAueQrnrTo8z3Sb
IncK1us83ij8o1nYPiWucO1Uod/3H6nCjWYopOTNCKkBf4/rl1hLPKO/Vvq9nj6lVJZkWV3II2nC
pZaxmBq6DmmK8hbrnwY47GfpzbmY9FkEdCREuMOmsUzCwIaQpHoIujti345q6XTl1RQhuYiqXYmS
vpdWMmKhtUvs+MZelD8KkKvIzrK5xY3NmmA7A3Eqj6PbbghvGza9M57/ReC/QGohAQKXi6nwU3G2
3tpxnMAfAqqoTV1iJnC74BWo8IrpM8n1smYmx8IEM9FbfSZlCmF2/xSY95pVeQP9AOW9R9k+aiWl
9zUzQZCFtDBCAYyyCU4r6IqKBVrHgbdTATQPoJkj9YtUcmkt3yzaybEU4VQDHYyWlOPSKu3bADQb
JtumKPZmEjFrIdWxGOGB1g3jPAFLA3HAXOyy1tjyHiRturWpUoxso3+1GO9UYG9cdieyJVyuniNj
tNMgtIdukUre7O43aa+I/e2yCNn6CQYYM1vnRIOIrgWYxGQDOb2yyNtYGNdce7wsa1UdpP8A007A
gCtmgAuW5W0P0Et3gCUAJgHZbvrWxP+6TIsgCtht7M+VD1ghwT9VbZlMWgcxFE+3BR7kvquM33pY
bsHdt72s0oq70Japbdg4fJ4tzlw0SWzUICQEOau1uwM2E6AxbvU4cy5LWfZZMPITKcLBLSYDcAHo
nnbB4lvNrdPIwrIV84YAE4xqKkbNgSRyamiTOcVTGkAATbmXJ8yZNWNTdt/mBtC6gfIZYRSdW4Fk
TnPFH2EAh9iANzOXWX5ho+wgQvNM04I7lSFqUgNnNI0HVkVOUhzaA8oED5eXccXWT+SJdwoAUC3w
xgGfuN/onZPwcpfle6DFSfQ6b+kDPuKxYkLcWUQAeOARBGlgYDb2lLituU2BomW/sGFD6gL83rsx
2VLUidvOwiNQxie5ctSOv0Bs98fDiA4VwRdM000GYiBi7VJZZ/h5Q/CpmiLaax52eB0t+5cqkx9g
GM3AxH+MVkwk9BG/JeAJipxIG55KPHkkR+L/EG5jahGshxTUmacmCyqTeRpIB25SBI0U2NPoSM7i
18J44gpmcNkeEKeOFJ9m9aCAfOw/UgWTVSrMzausB4lxt9FQSSMuHocbAKWGaNzNQdDwrwfi/qzx
l0DBZodAL3JlhpoNvwErrj1iglrygFldSvAHaaAHo2DsEnmEJoMFVVgNMFc1bm9HOxo9AAkFfqDp
uTfaoGvWgdQFQnRgzVNjNp3eKHVJzmLNYDF9hdE/NPQusMWn25mb7aSkwwxSUjxvgxBwzPNtVL5f
dgBr3vpYiGAzSoZ2x7mfFla30B3T7xnZqoFnM3eQDbue41pj345FCYbSqnbTBBn0MUcf7KBj9RDT
16h6GtstwGycAfhC6U2Ufejqdu4w8eyCDC2OPcLeLqu85vOOv0OwnzbGnGXW4DuUPHQr/aVQJw+x
NTg5ZW1oqzsI3BxEscA4wpD/6Q6mKBuBIJJAY50CQRzgCIpblZvL6py3UizreiRFCIkiu4oyI4OU
hOaexr1x+rDUq169juptQK97lm8CcojTG425Y/dG09/B/MFl1GRrN9fxVwjWOlWqitE2Dc4n9hl4
sYbSxSif02KU1GyQt5Q1NK+uramhA8cwgDwijsWiWSbIFAZ582xXHhATUd9h5J22VPZK/oNiIsYa
AEdEsRRiMAMh3F1ZUkdpFWGBqTN7QGf1MDPlTC6A2G/RF7qfndof/PiqS5zsd7ObNvEhef1V+fkd
uY09bYvL7DVzo4O6q7zLW7++Bv98mIhjhFxq3Y0DPqy2ntIgcvR5n+qSN8uagwAkE4MfZMtrTNjX
WR+mLCv0xs2bl1qFj0h27XRF0UBAZAOZazHdsSjBF8WTrY2zDnVa7quoW6REVhaUSRBcUF632ZDO
kFCCQoBrtZPKqkmrN8exEoJ3ScYxj40eIuJkT5vryPCH/D1Sd4nhd8pVwA+arLt3zQoALoQCNUL8
pZvg1Mt0oKSbEm2xAmOjWn4N4kyZiD8VTPEIEKLjRQ7EaQa+1lMZgRHh5ZDACkqnvuIbvkUTLf+M
t6+T120qJ/cCN3BQicyZA54/AOZcNvQ1l30sXrAMpcxpNi0qxqDSUOGnERkz4yqe/0YOYn1LBdan
Dns/VdMyB9AjxVBzGu8WqMjkwyzvKHm6rM3qhh1JERy2SpTBRnMSHHaiOqayM0M0ssj6L9YoBBGS
0YUpwyTnRMwDyTrWl8jT21Z+q6jbBizt1ksQvnSzo9PyOrXvc8g3rA1IT23ZSVsTj+4PpIANhicU
+sZOlzKbzDDSygnMYOMdNwZvZA8seqXjJym+Yaonmj3w5Vg4FPodxjYvL/DKMV/SRwDzAfgwGlyE
E8EZ3p+abYBfTVV+WlXthZzKeuHWZGBIEfQrBG9dPNhO9evSnreTbSJ3WvUYwJvohrJU8jpbuVMJ
wKAXDC80Etq2oIc6aGba9BHQoCMLECz+PBtOY/3uYp9j5D+2JJHEyik7ESe4LjOacjWeIU4Zkk2g
WDe6MjpNj5iejrvLO/TnahIcCtFRU8HVrSExLN6pkWX0TWCDoHy4KkEmip5Fr3Ro5KRed1Vu+wSs
saX/AQYthz72buQwF5Ty3mfupQe0+TgMBKKXv2htrY8+SLxLFTszhtnAB80deBR/TSzy4LKjJnP6
8KZqpr94EGMBDLJA4KCbWIwN+5CCDbqAPA0jGY7i5oYHrT/592hnp84bZjRK5qST5E3xB+XyfN2/
xAq+h2DcBEYLsS+5P6pOWDvdtgSfa7A37uPDvLM3/XXmjI7t2z+Qos+dd3v/znfA/tGdcMM/bsvZ
azeTtDN3LYrFegDTFZQKsHix4hG2sYpaJT4seFY21SH02s+udiwvOIS+1jgLhyxikL2MbWftGB+L
JafHOAgzsEToEBtyEHzovWO9Xrarc5iBhSLlSDHhTtHVgfY1g4Txs/f0Hai5b8vb5Dt/jt3giSIH
7IRPxndg8zhoR/CuIj91fv+XnyBsel6lNMzCvHUnlzud335oB8Mrn+/zm8+3ClMHwyuAmZ13xbMc
6k3Xstm5tW6lkyUQogebhCFqq1gCZXcDlPnflgtmV3Nn7T+/l1sQKAUAtPphPFlP9pY9TM7Py+qv
PTxPxC9+7yhnPDboIzIwGABCpTvLNbf9h+aNDuABHj4xbuG2vu42oyMptJ73Fy/7zgATjH8WQifh
1QAyhLjK57R1u8Dn1YYCZKQBKMdoeiiMqu2NEl6hdKgmrtW66o848kdZIWD1DtaZgSoYUfFXzCBM
FatMNmDdMfrlZ3rrpKrhwCmD+Xar6/sSDBrcCTt0CRW3s3Vbyd6/axcKgO3ApgGkWqaKd6Qykrk0
Osgf6LWVeGGyL+wQ+eCXyxssEyOc4QGQ/YSr2N8ApPFzXR5A7vWpNNGj1gYSEOHzCZ5lVwHFZC5T
oECBE679qIiAZLXYkn0XuAAW3wYPlp/tx2/WN22r7/rr8VG5KX4/0Z+IOja4Sjbcm5zR5XK473W1
vz5FUBt0WQwE5FjddMKx7fEGxtM02eRuDUpwdwQzudNv1c18xfaX13vtjbPEPBoayQCViOSFcKAm
cPJqRoJFaCdMqo5bAMq7gMZDFSMHU2o83SHB+t6CX4/wQXKDrTlspMYN2BVe4meljExp9LqecKxI
CO7cX72MEGElOF+4JBCV4MjgMSXGXBO1h3C5IEk0TcBDqUoWgkUozICYlkt5U5ZfE65j22KI75Ca
RgeziH5NmRoVTEVNN8dkT6vYT3VjuTHNHCv+0VeyLPzici5JWyzqyBE2gdaY4OvCkwDkYEV2kzdu
EDCvNB/TgTspvzFk8EfrEpF4YSoWFQCepxLRswMqHw6Hx+LM5w3eicZrAk7zLtefhu43GGLdPpUV
1daKDYC+xSnHIwvJW7F2kxhJ35oLC6HWupzeEgxJEVI4RuOrw54Az3UGFYmCovk7OD2cJt3XuiS+
XdnXEysSQukkrPkEKPrWzdp2X2AIs+W6P1m9m8aGM0Vvlw/k6pmAyaLbE2iKaPk8XWXOtHDohrLF
VRKjNZEfRlVGwra2pgTwcAzMJMg1IjN+KiNMyklVdeASlOXkxH3pzAFaLhvLT4Pyui+KqwD8a4oR
71hjOJhCdUstQxIZIEqUypzwmudDbytDPRMsdGe1OdLnod53TesWiuVXY+sadnCdT9l2DMadlpFN
UWQbNjxppekCRXKbddO+IJoDKj6nocmB6pYbAY+r6wbczj+S4j1FsZJihLBIs5spBoiQ0mYonDOJ
81r1nACYxbtHpwYiA+E8pAaJlFDFl2v1dzZg8tkh7VtlbbvonlbOWFybqgweaa2DDlR9XzKFU28G
tFFVDpkhoIZjdB0A3hIjwn6uKxu1vBvtGy0DaUKH7sRN9xdp4RPhgtlEWUDGZILwblCeW55cmdY3
rrV+AgL5MagdQ4ZCuRrtHasrHr0CeHtju6gLthkLOb6oeEuRkDYNzwxNUIN4erNTQwxcGUi7tE6m
bmMF3vDXMF0z+9flk7kagh1/zeIgj1wu6mJZqI74GpZwzx4PfzqGwQ8HWoAg9VlwXxffVSXHbPZr
nYEt7kki/wzcCfEKQ/LWxEVtoBgvvD5oqjV1RDqsP8DMEOUa0QuyL4TsKQg32cZO0Wsoq82vPaWP
ZQrPDSPWtGo0evje7CnqNxb4CRTTsfVNP1ZOGUpydivO78TZC9KiadCV0MalprPye8Gram+3pJG4
nBV/fiJEOLdGPChhubRNxn24D8H0Z9KHxoyBBpJtWuMvmtcgDWU/G6S+y/ERjCZpWT7OuDXtWPUZ
mTGL+KrF8be2tDZTggBBq/aX7WT5/rPI4EuiyLmHsE1L+m7p2EQ/b0WyHUYwgd/6Fxl+KIauIQNR
j4aZrVPFFNPA0G+CZl4FTzKnUuYfqvp+WZMV4zsRIRz/gOjVQJbeUzUpdkiMAg1ms7QdFKE3RrFL
lO+X5a1aBjjvQAMDOkYcsVOVgG+HBrKyhkqF0yv6hgd3Tby1QIAD6M/LotbuYHvh1/uPLMHUe0Aw
NnyALDaX6v3UVjd2bD50M7hye3RH60R5IkbMHQ0ZZaBAZtN9gHyPX9Poqsvy5K618vxZ8k2LfmeW
c/RNwsmw+2ro7RjfFOTJi17yH7la3WZZ+hkMLzkKgGkQeIMSbGmaOLMBSJgg/CRmKPM5KyGBbSMd
i9euDaocU+C/qEJM5I81WutKAP7V713r2elrrso67P+MLYrqHssR3n/IY9SBygcMr3kKyG99AH9j
UgjAkYZDt+/KzeTxu9nPvfBJOZj+5bVeO6THsoUHX2/3ycTKRTZJtxQEEqgI7XP9b5by2MqEeKEs
aZdYS8c9L257m15p3EBp54V1u8vqrG0ZMvTocrJRJLDECa+Zg4RrWuTEoWupWxam+xIjbNKG0rWI
AMfmS5BwbAzaj7HewUR761ONuq05tcguB+w5jIqdvqCzWTvNGh19aoG+9cpJf99R+7WCsWpFeptM
qhfbMvj/VT919FHCuSnRCzGqET5KpQ5hBwOhGbe2OUOrMoZ+xsm5vNhrtnO8BsKmKorSKQ3BYncT
ygitN/Zeidaky0LWdxS7iU5GjIiIlchBHYtmTNA5CfD4iFUb4OE4FH1sqSa5jtcX70vQ8v9HUVWZ
mEE/JRwzE8VPg873LH7orA0tvG761INBcjnK1BKu42aIeIyuXRwIXUcSwFFtMJBoza2tShz88kOi
c7Hsf9QSb+EyZ6g35ehGjuI3jgJEpno5sHVb+lpHHrPS63HYXt6xtSwlogyEiBYezIYp3shpgCbQ
P3MUcz7uxnp0NHSGFHHlZEZ5m+qgFzarjUV/dt1vWvwimETG4wtMlLZndrnkY9Zs9PhbhF2dKanT
IsfVzYekcBq0YnhDrUeeEUfp7rLea1t6LErY0oqWmZWANdJNh3Cf9ZoTxt0+mXN3Hol7WZREK3E4
eOqqkYyYRnCpptyUNYonOtmZTFIqXI0NjjT6k4M/OhKwmqxkAcQESrYFJvSrUqJ5nra+EupO1hI3
1dAUOJjbkaG83Sc+i1GCBSlgPFj+ZY3XTie8OtgGMDCPrLNwR1rq0Ck1hRnzcHCzErAaLXO5TQ9D
+xFr49NQzLI7ay0KsxGBoUEBSUldrDYPCPiaCIibAFPQn+2mix1eJhmEFrVX60AAC0NNcljPRNKF
YekLeUC4VXq7ZmNnAnlAodN9VeVgjkHSwYqfOOCbTfS/X17UMzOCOKA24DUHguAl9XHq8qI2yzC1
yjK0WUZ+2fBPvR0xKapKXlOrYv60bqPt0EKT5akYpqmamo8IX/uk+l70oNLUmns7khVHlsU58XSL
NkiuYkSZokIidhWx2MypESGCCqyC+ladJo+qGX2f0zDxcVcf8qC6TRPztdTryuln8yYIc8yrtXO9
ZA3sfcoplZzTtf3UCfAqsLjUBJ/4qeY5rbR4rqPc7fXIGaLESedbikRNepX/6wkDaA9BGjoHsKBn
3TQFyOkjnia5Ww0diBW7EN0zBXB7NHScoxLOlVaWBFpbbzB0oSEf/QoaAEdOldOCHHlzjecucAp6
R01Mvm2rkkuu5fNIC4ph0mk5FOh3xMaeilFnHjTlhCurirYEPYiNH9k3BYrb6AbOPIAQbhv1yqwa
hxufgeVHxlvU7IPuPlYlp+U8The+ZLHzI3eYJmEcJmOHpusXvoCrNR9wBO7s/uowDOMo++hA7yPf
8rudeTtJrHvNktBxg1FqgrjzvLTfk5r3iyUtbH+DXc5O0Zqaw4Bh5wZ0QDM/lv+yd1gVifc7vB8G
LwDRfKpuNLKwLrQ8d8dxY3dXSPnh748JbfaVjOr1PIe5nN0jWeRUlhGbfWIakDUhe59Hu6IH3ARS
IfNtO3u6/jCh87xRJHcKObuxBamC/zMDZKD5mOXukKdZ7/CRJTdEw3szCKzpBolv/U4LTPorGEar
2oRtxzFSYKrBPlS1/gFNjAWA2smSDlRGdW9rfdO7vOFgZKj0TivcTLE1DHWEpj/EIWBrWrCujk6G
dMIuSOPwOSqMKfNqpQVXZNDTH5f3b007WAymxNFlCU5ZYf9oDaYNasFclWShUttVpReHL/YsEbPm
3U0gkwGgiWCeWmwosoesnrQyzl0z19AQpm0sHvlToEs2a9VE8AZH7zpojRaQvFMTCanZ86HBnThM
dtb7+RDR30rfdKkzBSQJNnaMonjA6/Yxgwtkbl9g9tsJ0zySzYv9qUWKNw3qvwyBiA6vKxJJzFPS
U70Lc1ffKIYb7DWvdA1n9D81D40lm+4h9HUU4h0lw0SIk1wlaDGp/XzXO6jqXk9+se3QMvFEDvVT
4coQQc4iJRj10ceJMym6Vg6KUuPjZho7tf7U2Xt8ZGRsB3ZT9JKWo7XNPxYm2NgQwmEpy0qgxZMA
Fud/SLuyXTlhZftFSGaGV4ae9u49j3lBGXbAgA2YwcDX30Wkc083jRolR4rykEhd2C7b5apVaymC
fKmycp5aheaf1/354r4Bhh5gf5yBBHI46Dw7dwC1KEvK4gIOQPR3e6gfa0Quf29CA3CKoL6H5Z1T
j5Jetr2bDYi7SiRg9EoDvCReE2S/DKtnKzQ77IDgsC02rZD1KJJQvdFCJ+ig9eABzb/hd1FIgt/X
x7W2TLODbqDonK+yyWHjp8bYl+o2ylam7hLOOxvV7J42zMIqawkb9vMHYIX7Lsi+QSr0/lb1H8bd
Q+SxxDNu6UYP48310a1O6OxoMEdX1JUG0+1v+2X86O5/4M0JjLx5eGDb3s/KlUhgeTpx1iHtjHL+
/GbUSh2S6S0u49z83fMHrb2ha8HVognwIk44Rhsh88zZW7dIqRQIZok5bDNJPLRrgMJ9TXLsspA3
rZqKNCdE86BNN2dQBqA309o/nkELbxiMHzH/ydr8VqtxRA35L4EGD8AyfJNlu7HMcZ7Sh5XVm5zv
4jQ9CZJnq5flpFGFPjlng2ejnYl34ipyA8xE51d5qqDhxHgmwsk9QuhNb1LlE/WlJ6a2VqgOylpr
+tK1iRowpgS3GjB2syONOFxm+hRIp/pXo4YSYkTVuLPW1BXWzMwOgahNK6mWMJMVd1EalNGxTbEC
5kqrxfIC4wkL0DIIr4z59dzKHHxsVcb8GK2Cm64s0JOU3qbD8OK27wkAGyJvfZAgvbeWsuH5iDbK
j5UFXryRTj5h+v+TuFlV0yRmBj7BjoPkBfXyFKwrv4ewCu81xXuXSGyraJ3Yu/tOeunKDbUUxerQ
1QRHD4giIPd7bryLa9YZJiLLxvjlOG9wNq8vtoL+YmvSZovDPLE0OwB1Tda0nGJY0ZioFHwkSetl
wMMmIMSkrdyXkVxZ3Isbcdq8k0wyQOMuwHCzsSnx0Al9il/Blog+CWR4A9Eaf80bAivIvqJNCf3D
pnuxIQZqNIRwzCBo3bNX1IA8MgYrPnJRU56MGMAUIpK0gN6eHQJQkrSNSkF0h3YgWRz64Q3JVzHe
OgSoyonGKbDXUFlLUqFnNqcteuKXMY0KU3FhU0Ohq8gCFUdN+b3T7/RoU2nBaN0nlT/gJFI+Kg30
ba1XkKBhe6vYu8hCX5+BxfsTTaEgsgJxjw1MzPnXuLyeGF2n+La4iV10gH5F/WOZekrkSe3ZirwR
sSUPLHFvZjfgNY4ceNahbcNSfuY0LNKVW3XpgDImVKJrYtWBJ599T18gj5Lj+WCSr7H+AOrTH0rA
PNW1Xjhj0RKgagYkktEbe5EfcqM4EUj9+nWYB8XO2CJ82KhBftsBbbgzNx/SUzf2PfXcO8Wrt23n
ca/wPxNgbJnveP2NGmZ7fucEsvB2zceAIKN7G7eR91gG0TEJ366v1NLVbMJTARhEc+JFkNhmdd2b
hkT4hjcfPGekDw5ZiaaWbaBipqLnF3CL2SVUU6dooe3OfD6YO9usjnah7hS1XjkcL4oD2HX4MyVW
APHCYXK+xjLLizh3kVuRNXepN0qV3HdcpgdBKgZMS0Meu1ZrD2xoiOUPLOHv1+dy+VVn2xgjhEjh
ZDMvw0WrCKTJ8EjdRd+U1ut/AMxsio2yQe1bXwk1lmbVNgAZRM+hbYKs9ny4atq0dpR1eBrJjat/
4yi7oIn9+oiWboFTG7MpzaCsViXjtG3iYES3hbbTAEtKi03F0bK7v27szxfPY6dTa7M7B21aPElj
jIgKvDBhrvJsr/sEBJ55sWf9KrbAm1W5j4zy7egfzF/DTl35hqVLCGhTIE7Bx48MwGwF2zQqkCPE
J4gRm6EFBiNt0xU3WVy4ExvTCXJ6UjOlxyUOG5EDwWRQ8al7rU5+2KxeS3pdWEKbHhqW7D/gduy7
2YQmRDGsjnbcHyN7S9XY12z0B9Xj5vrCXZiZNp4+naqAfOsXiGPGdTpaLTaeUu3j7pNEqNL+gyOe
mphFXVWpD0iSw0SFh5cS3Y5WiOpM3BFoejqeKMJ/GNFJmnZ2YulVpteOmMx1mm8w95iAfWag49N1
M0vb6zQbPNvCbVVZVVNhe43p97oIbAHoofJu1S+usi9X6bGmX5tvr1Nrs82sxVQbDQlryDQ0+ccY
217CXhE7J+V744RFQTzni1T7PF1bvaWw9XRXzaIB8MjbSsxxyeQvdXFnNff9eCTpPX3+++k8NTNz
EuYA+VMSDDDKnmNgMvLCr41AUXajsUXUvOKSS9eNDb1pS0cFD7im2TY2up5rcQcGE/HBQIafeNpn
eoiehtj7B1EGy8bjHPUQxBUAUZ0fGMJsrCZXYYlMXSLbXHu0hH996qaPnfvGiYk/N9vJmaQNuqhk
Na2QfB/lL60OQBzA1hguFk/X/w7kItVAtUwHLRaCb1L4WguOgH/QpUeHN5iigHDC2mgzTzOzErUF
U0Wood+aPfcY5DrXGNWXFv5PWRO8R3ip/OlnO5krt8dBW0PDAtz6KCBsRwblEbyOtDL2+nLb8CxI
5cp5tBhZnNqcneQWECIWksY4YuPRM0B1FAuv6W4I20i0rMV3IGKB6N91n1jYtdP9AV1wVIzB8zQ7
BJUmTgVEjfGiQP9xR4CAZl8pOj5G8UOPdtdt/cF1zxwQxvCm/9M1hBj93McptOJbKiLUTHzD756l
4aEJYgBx8hu9afb6hh1Gnz+56LzMverB3bvblnvAWHhpiDbmtXf2UhLu9HPmaDmriDIuFIyd3zpb
y+cvcZgdo52nHJMb/UCfydP18a8anE12LIeqLFKMn1oeNEvR1xk/Njsbpvq3CCTm5fbXisXpuL8y
49Z0XZy48ShZpHcZLEpow3mKl/n9Id08jMj2c1/bZsF1e0tPwrMpnV0/SSulwyrYa4LmVr8dOzTV
Zmgy5PeGT74Xd7H3DkLpOywxGFFqHKcrUcrqFM/2EE9EYdXFnw+oj7W2gY9Zm5/x4R1ljchG7dxr
PWWl0rng16aBwBX5DBCWgSJlip1OZhltpS23O8C9oBaAtY0Cy+m8IQs7Gy0v5i8nRQHU/CiRMnLj
BO/RDRL2Xub+1tPxyJDFbOud0d+69nND9pbzFLc8VEQe2PUGgO7rK3S536dPdUGLhXMNXdezs5NQ
dyhHhk9FnxyVTyr7RPqiI3il91/XLU0zfeZ6zsS5YKBtHynhy6xk7SqjVSdW7rdFgbfEaKDxMh//
XkYBVsATgcoWbs6L8ws9ZaXFKZAatmDjAT1Wr72rjVuFW69/PxwbJV8yvcWmjMf5Gnd6E2XuiKIh
SeLvDBndUYtX1uYiUsSMOcj8oXANEY8LwgaOrogceT+UpsrPQX9ugHiHVJIax2BufzP/Hkc7FaVA
uQhuCGTs5525Oi+HbDQFKkdUvJlqfOsk4s2NyxUozYXDTY9kbAnkH0w0gM/DAUHtogTGn/lqjtBT
vugcPSnmk2LoYLZa0au5CHBgy8QUotHWwFrNkZc0Yp075AZOOwfpp9+KGrDxoe3frnvCkhVQLiFB
C80isEfPdvtgSqRNC3NK/PWPqf7DKPpjyUHSYK2R9S30zUwI0imTObk2cCvnTlcZscW4DVOoFgV9
e+h0lOF3brFTjBvV9PsxtJBmS+Vnat9A8u3vx4lEDrAbJmrG7tzj3RaMW2XHuE/AqZvYW9vZIyvj
oTK3YmjhpADuEnUjG1rAaIuYXYsOeDFLd4AhyOP5Q9re9bHxeH0syybw4AcQRTMvcGNaQURimJz7
FcQIUPRL0bxX/rxuY8kvpv4yQBeQrXHnPbNx0lLHiEo8xMGdi0Qo2DnQg0zkipnJvWbn6rQkBJ4H
TwdW4twn4jbNpGsJzJZxU1TukRk2+M7WoENrVmbPLFSypK5SWBEl345U3Kam8YtxtpLfWpwzZGIw
byh1oKp3PhiIQaRu0cFMbH1Q/qPPI6+CBMFqO9zkQheT9v92cIif2ymtpjBTCTs5rwOlAoHzN704
jInmJVbmme4d8Jm88vNuf90nFo507N3/jA+1gnO7WuXmcRdNdo0mdBT0anaul+ZO2PWGZ+hPBLCw
6xYXZhQAWIhX4BmpAXw2OzJ4H9GmhyqTj7PLj3tIEzTSi/S3aI0dcs3QLNKyIDOt6gMM1XrOnm2q
Q8hCc4ubQZTfMjtZe7wuzCTawwnQmGgHx9NhNq5WYVkL2kmYK7M3sFAGTdy2HmHcSwk/6khGRcYa
aHlpiCquLtyQuCMv8EiZrSoOTVvu670FwobO65JgUlmIqhXI4MJuwwkPfqg/QNqLrDbtpKgcG0cH
qjsHh/HEs1RUkXQ7WTlql0Z0miyczaI7kLKTGUY0IPNJtZfOfdTzkIo11s6lm+ssKzm7JHtQ+KoO
g6Fo5EGWjb4uN7UdWoNfWgdIfvRl4ldoPs8Q/Y43VF+JOhYnVAfCwDIRGZpzpCd3iwlLhqQo9FVC
VclCbTDA1Vc8Xd9sC8GNC1Kv/5iZCyNERqvmSg4zcYK4Pvom9erZIEXQaOquKNe8ZNHadENO0DjU
hWeHJUVjgiKdEYPCepGyuCHGD0q/4g5KZQjnrw9t4cZEPxsKeyg4miCXnHmKqtQE+E0MTaf8QWH6
rV19v25hcY1OLMwOkIoMImYuLNhpB2WJDtzSzZOR5ZvrZhYHYoJ61AENN9BYs1lrKB9YRyQODid+
JHb/rNOV99+ys4P8F1KJeHC48zCtoPhnVphw9j56iiaka/FiIytllJ7zzHmodY+2cbS/SILeetZs
rw9waU/rILib2IeRGZ3zy3CjriJzGLifOvcpkoZc/qRtGJHRv25n6QQGJRVuM5DjTDKA53eZMJlU
NQqQaKrbR6iggi7W8iL0lLsuBNYc1aNs7Y5Z4MNC8g0vanDDTzQn86woZG84l4bBfYg4vhtxv7co
a7/ZuX5TNuaRt7Xlj0byYgn7icoeGm9Zou6FIckhYtXeNIS+KZsKlSVVf70+G5PbzCIKPNIAd5qo
fcBcP9sfojRVSQckGoRUPR3CPOAQqjYl+4oAYhzcl1UOgaVlRnsg+BhxooEubR735a1JLRFzHxlp
L2p/2PaGl6NP12BxiwM7sTOL/JzKThSnUJBg716b/qHje2JCaxxoXFAklJtS/sPdBxUI18WRNuUK
Zm5F4bxKJBOE5k7qT0VqBVJltVBXvHfptDk1M03vSY7GaBoIwTmYPst9kNBNa6B367gv151iaYsA
YYdlmvwVxFfnRhxaM+a2lPtqfxclYJYxPMfeuWTT8DAZ/mXiTozNFiohoqhZnuLUMYhXVTca3dZ5
uTJtl80MyOehG2TqVp96VOYRLOrtqLjoONuqqgY1oe5JULZbHapYsk/3WhFtTGkIT6laD7Je6DD/
yUx+zCAf30GNuaukV5m/zapaOfSWvBThJNIWE6mnNk+54ZiPZJrgQccbO0ATB3b476yst4X6ykdf
KY4lC66v7ZIDgQsVfCVgJDCw78/XtrSVBpifHGtbsXRXkdzwMz3pj4WeW/9iCvOO6B3cB7jxz00Z
8KOIuxhcIcajOwBO05MXcJg9Xx/RZbIUNmxYAUUpAOoXrMYAWFiMTK+ikZtbO0teuwa6md3XEP3S
pdw7SZN4Zkt8YEeeVdqHJoQsAkUjXmeCLu36x0xb4+I8PfHm2ZizOq7R8YOtMwBKYbc+V7mXFLcN
fdW6lYhg8ST9rylj9hjsRoPIPIapWAXrzK7PHoX2Uq2RSaxZmT39LFdmfW3Ciuvs3fJ9KO/RR9at
ta4u7QOwEaOBzMTjCLWVmavEeZdShldYrMeB234RjSJ9+G7XkB1Q6EbVie8Ma4Ho0lZwkX5AryFy
lRcoPpoWGhM2Th5E8aELfoxUxKGz1szpTuswd4lTM1Nkd3JkN2qVtooLMwryv69tZnboQqlpk4ad
aQ/PRtSr0cYxdG56KDi1LChVt/uOs0oGINEGnbDtdLkCRTlVLZ4cTWne+lalEz6tdm00sQi42pAA
vOaKwv7BhtF96iyRl8gEqM5zGqXuY29put+xqP6s8CsAigCY9JFXTr9tkiLONrFidA2qgoS1XtKg
MPkoJDJdATZt3YPZuCocH7Iq2UYmvc5DKaVRb+w6BwPPOOpBLezyoYyqkUGxMwfLaluiSdTuITpc
AZjA4kZJ0CVWcJTEkrZ0USyT1Z0rGnSxWlYPed3Wph8DyVDcoTYwsV4ZT5RevYHKC6+ruIX0RqlZ
h6yDYqxmx+RZVl2fHltjgM5Twtw+bLpSxqHda/l9pkG0F1hxEAQlBnTnjRxgMq9SoPyZlG5vHxMG
cImfSt2+VwUT+yQGe06fdogOBogEkq3B3cby3SG1X2VaQY6rbbt8q4qm2DDDKfkmdZsaZWFqyBsA
XfvvEQi1WzDmKWWYmFq5pmy1tAlPXWgWXIgRyhFdiu3BUN6so7s2erKR9HGylYv/snaLoxRVFSTu
kcVEVXpmqE6JASUeHNngzObFDpKCKdkM1avjgNE0vYHsiK7srp+Yi7vwxOQ09pPt0TsdKJ4VZEQE
cP2lViVIT5SPcTl+XrezOIcoEAObMCnyzGNwt67Gjuew0/RiJ9GWU1Tpa6pbT2UrVy6+5Wn8r605
RKEfuKTqlAoeLZBR/CDDY2NQf3C+GyUIG8I6e0zFWvvRwiNjaj9FIQQAJ0QSczQnAHAxRKSBdsvd
Y1w9FPIo+p9x8n0oICaxGbBh6Qv2uacijVA2XqEFNPto/l5J7PwrtPPlRIexEzUJvqLL0JsaPYsh
Czjp/SgJZPkO0h769yqYsKibgJvghY/0++yG4iCj6WnScD9DG3FZKRuDOnsZrZn5U+I5P8dhB5Ea
yqMgYb+oNEWys8p8LHATSuvZcLtH2iVi1yTuwdJR/WRaJv1ExyOvoWJPi6oKHTD8rbjWZXyhAioC
JA+wdhPd9Cw0H6ExXNIpE0trCOZUNThLmdMGUJeBcio03DzDTLS/PxWmkVuYXBWRMz7gfE0jFVB3
NYNRBvFF9ytLBk8XWEnlU2Hfu+Fu0G4HyHZd36+X58K5UePcKGFRHguoj/m9Oe5S1fpoknZTCGMl
Al/Yq7AzlSBQdUMP+zzrQdBsFhVGjXwAyvmM3Qn3hSHaYKDT9UEyyeojA6Xx9bFdnkWTTZQRpynF
3TtzWVZlrQvKQyRz2JeoMz9FK0o0AFD3dd3O4hye2Jltxsh1iyG3MTZRH4r8R8NCVT5eNzEtw8Wu
ODEx8w2Rui0wTBhKIx5HSFj2w1rT19pkzRzB0WrbTDgGkQGUj5tin1Hn0c5vHPRPrazLZRh6vi7T
fJ7cRax0UpRYMBju3Cv2L6W2vLHf63i6ROqtVCPoE2srJpdGhx01NXnoQGLPW1pdvYLqi4MMs9YY
QcLuB3rHOzTrral+LLnCiZ15dypob3RIvcNOooKYUuVhY+XBmMfBdXdYMzP37D7vjJbATKsANIO2
soSJoGSr5AST587dDicRyBBRcTMQPpyvFPB/JSUOsq4llSCxj2VkbLSmpaBnzhqdHdFch5yZUyl3
lNAu1MXAvzmSdTdaDQiwJwXAYX8/cmBRVKwkzmXcRedfVHZuCYY/4DhjC7gvwSZR7UpGYVuqX39v
6XTs09yceKmtCwPPBIzdibrnIlJ/1bYR2MXKs3ppL5xamW1slddjOUDl1Lflu9tAFaMA4UH1CLRD
QkaEnh8o2//DuKAegd6LCck3v2bikk7KTEhxU+pEm7Qi5qEA7Au1zdxcWaylUwtNhhMEBhcpgt3z
KWzACR0Xk6m21W9FVDxQvqZSv3ixoBqGpxTCaQ2djec2kihLm5GgzlH1rRdDS2vYaWTXQJuxCVX3
QbMSr2lXGtOWThNMH+DtSHchBJzZVBSXDGWP5LbZx54NxuR8HPbMMEKLNyurdZkkVNFZjk4cIC5h
bR6J2JlbiZFqHBVF5o1KMHYxuAo/hXbk8sDF63XfWBzYibVZltBmshkZg7UEaWOHb3XSIK9SewVd
mcHLvk0H4wJjuAaYNPBYc3SnMoq85tO4BpMEjtlsdJcFFADgplb81AaN1fAO7gUflNDHKLc3Ubqm
67E01omyHLJBU4fQHzqUk/3NWFHGPRqDwB1QbyL2s3WSgAHsTly6soZLe3zCm4GFyEXm2jbPXVTh
kHRxFUDC3VTvPsgwSuFFUrVrj9SG872whvrepLFENz7Kk3gOIkb8h09wUJcG3SPcCL57/gnoxnA4
cGgTpOW+c+Rmwu42D6Zzq6d72VPPBsfxdVdaclyUfxwH5UAE0vMCkGPFvVrntIB07vdRRRT7wADA
ryFibvcQF0r86+YWInasJd4lk0+hfDetwclqalVRoourmkDkTnVTDYZzQOtVIr3eSGmoIwuybRqn
jlZGufhcscGRQQiUiNHeOLshTdphoJmN7CuPPF2XaKp5rlzQUn8zh3ua3ZfGvWVtR3CYXR/v5DPz
mxn9ktPM4vy5aChVHbs1YmkhIFS+gxn2hiM7wuO1WuXSAY6AHTkKc1JCnuMoLMCvNROgU9/WEk8M
26J46NNHiyGntk2sHalvNW0zUsOXiKXUT7bG7rdQUPhTyZt4/vHiBjT0fFmLUSWZqxAomG3rJ8eX
YXej3lh7ENPvoluQSgQkIDf2Xnv629mdzAI6goQgQG3zl4OMo45J3YB4WuW8Aym4Ay360UnMlTBu
oRZ8bkc7H55qFk4lcthJGH2tq1cKNhMLnDm1NuAie+9HZat17XNNZRjL2isbigRt/np9sJfH0/lH
zM4Gw2YqlQTaauag37dR4lOjBtm4catY8QGSYSFqNgE4VFe2zqUHn5udfO9kx3aZZvZGBbOZ0BHx
616p2iGz9v/b4KavOLGClEETdy6siNx3MIz+VYer6h9D9D3PbiKIqF63d3mrnI9q5rCksLIqQezo
CyhhAdud+Nx9J8OKfy5aARs+XBOlNtRfz0fF84TgtINeCZpaSL9FL6Zsj7r6cX0sC0yXGMyJmdkS
DSMYqdlkxjiOH3br6T9S4iHWPzTv1r55LJ8sBCNfytqumM7M87MNZqdXOyAKEzB3FjbS2K6hjoE5
pMUbhIg8ehC/bSuwtXtoKNg5iFiRbdtdH+vl/XFucxb5xE2t20MJm2oP+eXfvdl6UwSS3jXJWsrl
8mYERhehHJ6jE9h5DjwuElCVixqb3nSOgh/b5CiM+6Z808fHzliZyyVHObU1G1arKePQFrBl5BDR
tsIyCoyi9JQ1vte1Mc2uX6oatLCS6SBr87BAA2ZV/KKWtkl541lc9612jTFzZWTmrC43yritRDzN
YnlfxF9290rH1Fvll13yC4RnoBhD8gpdrTNfFDwnUrFNmLEhjZDfWfIwmp0XNTdaub3ugksH4qmp
2Vr1Rt4XrQVTWbqPiu/E3pvx1/9mYrZMvCiNCugZ4Uu1R13lQSl/VnjCXDeyuDL/nbJ5DsStwYUS
qZPP0dZAZYMLQI5NIH4ix7pX3WiNTGDR93QLcg0WMNtAOp8fhlZTOgLdf7DXa29jmsaoB/SBgDYF
ybk31Pq75f492BN7GFlaPF0QFV0ECC7qN7GQEToiCwHEIi4SKMWBfdh4/oe5RFsMIsw/kmizscWF
Kgw0SgjID8l9jhQmygyuAg3uYcX5ph+an7k4zfE8AEICwheze5JKA9zQIyax6r7X5Q0QHp5ebHu0
JYkAtUi1X7E37Ztr9iYnOrmXWcljqfWwp427QoKHP4ibT1s98nKFv++S1hK5DmDg0VWE7n0816cv
ObEkNCpxsmMK5dG9Qy5Cfc925Y4exSF/Vf1a8aBO8QBqvS+33WU/lM31BVx4IJybn+1qvU5q4k7m
u01x16JVEdnVH/mNsqVBvUuKlWfQ5d5DpkWdeESRCwH4a7aMGlPUvKHpH05/IGhlc4zGYND21we1
aGXSTkJMDkWfeS0IZEemNoxIvVXprjdvrfhV9IHivl23siADqUMAD0QkyNkCvjN/oQ9SHXvWAS43
HBSPhhr+rrfqjX6nHdxNE3vFFgKUBCksL4FgGw3Q9nlDg2rlEXTpqfgKMCvhfQfc5AXzLBIYKbi4
8Nu5CCDBq0D6r9wkxUMpVjz18vw/NzTN+omjSidOUHDEcHv9Z6x4rENP34+VKV2zMdsMVkecRskw
GPLY3Fa+tXc2+hbUoFvqN7t2E28TvwyzLfcQIwRpaO7J1gmN49r7aiGy1JF4ATR/6kyZHs7nYzWG
MQL1PWo/8Zv4CZ6z1hvvrS3UsL7skO/Sd/OoHoYVmPfCa+vc6GwrUtOF8shktPkJZHlge+NO3FLP
2Ncb5Zu4G3bXJ3tprk/HODu7VScjidLBXDrc1upvq/tZrCEW1uZxHgW1pQbi3BE23sq9c7Q99qh4
KvGi23cXjcLNUT0+/k+DMmf5jt5ts0abDGrDPjX3OtlCT+y6icur6GyZTO3cNwYGUvYohwn7WX9H
+BiUHn3hW3vFHS7bj/F4Olmfuc5TT8YmbYdpffai8NTbDoDETb4xXrAXwmI/bNrdqxNyL97mXkQ3
qxKvl3HLuf3Z6yq24sioJ3eUYeQnt8Zds0k/WYjXFRQxu12DPWhjL5I93d/97h+0e3B2hfRHBEdd
Y+tbnYvJl0/OnoLwVI+QH8N+bEM9SG5TKBp4fOOG2W36A/RYb8o2vXtOjtJPt2tvr4Usz/lMzE4+
1xxMM5tWYjhYYQQlIM8Fjay6U72vW+BvfmafyqOzc1feRtP8nocg03kOfCaMT20fszOoVKoB1IyO
gNAi2eYNuxFxsUJAtXQEnJqYnTixnpJ+HGBCKt2uLOMdxW6pWr4C7l26onA5kYkDcGowmaUDbOgE
o56KaLSQ5vcsAe17zWyATRPzScrG2XBTW7lIlvaobQDqC3y/Y+ByPvcXY4gcrYqm9x4Sunl8N7rQ
CO7CZNwnQP02Amx9KwfPUsxxYnEuNh5VJhnabnodFW9xUYV9BblPPvH+dGu55KWNOQnVTu35UJCf
X07IIGc0mh4UaOW5yeLmyWIZ+BAq66WX0VNLoANjDa/XD73FPXBqdOYqaKCpBCOIE+14fADKLrCY
89NJR1APfxvAcpXFdDNMLKHFoDxaRX2HNsktsV9JHgWu0R24aW/KLH66/lkLnoXsPZoSQRuM9t75
87cwY+GMKYWsmgIgzjGF4LddgkDFt5y1KslCpIzcPepcSPmoYAicP0HAxUDcokTsmqSRn44/3VIJ
1K70SjpsKB72tl6o6JAdkBYan7iZrlw7i3v1ZNVnLl1x4KgjhgVQm3ETteKul6VfJNXKQi86F0YC
Uhodj8f5cwRw7bZ1ehwJrP9mNUASDTF010C29zD2u9pWvL9eQIJc2lRiQzsz+MXPN2pDxEhSB6PK
2Wej842jVo9s/M07NMWYa1fa4thOjM1u7sq1YrvqYCyqWejwbJfVKKf5VnJTN3sV9bXrY1tcsRNz
s2NPAIhnCoGpHCOg3jsZpibxe7rG2LE2qtk93SoWUboIx0HfuJ6if09ooJDvavreOTe28uv6mBaP
uZMxTWM+uYi73hUurTGFRa55CFeDqvkV93yfoy/pf7M0u3RrhQtKphe/xX8XWdgqGuSMXzhEva7b
WV4lNCGC0gH1z3mBHpQBhp2qLjILuuEB9nfXALgBLY/ddTOLtznO6v+Yma1Shd1m2iXuwLLJSBAV
VN0NMl6j6V/2hf9amS0PpwapnRaDsWpwt9ob3f7oQH3bbC0FLUmf14e07AvoGHMAp51Ees59AWxV
oxsp8O/GUXylxXsQfWN6BZI2rq0EKovjQoEY1Vqgo/CoPzdVWb2qRxZmTwPkXVhPevVu94o3Fk8Z
V311DWy2cK0AhYWHH6CVoACdA6C5jnq0meCo5wJyh+JOtGCoLR+H7kMYf03zAcAXBEUm7DP64OaA
ZG4gxE85chVFDJGITsSIo7WUbnlpPuRx2rxcX7MlNwStCIr8E7bmgl6740VhsCaGqpJIQ6bFd0Pc
b66bQOIPqzGLXCF+DiobAzkJMJzOHCMtHDaYGSTQHSS3DmaaJp92DAohtZEADeValr3wSJEhgVLZ
XqE6+wkZVAsqPVHx3JVO8hIByfoYD7wOM640GyelJhI5jnIrddHdtY0quYfiJKap1LPqZ++w+iPL
e903a7X80IjpJH6vlgoIK4v+B1EU86lGT/qdyN0I8FUonKhd3H/R1mL6XR8ZyT62pzgtH4n12+qb
og70PNH25dgroYzHfD+SBEyUjZuZ0Y2RJRCcLlFP8FjPTOKZXQM9qqEfLDsAgyWXXmYVrrYFtARd
s9HIjCRM1VLnXk1siM4NMpFhTqwOasFR97uD6kENDqkUuGg3bV3dj+TI94Oq9zepqrDbOmfyxcnG
8q1WqldwuT/AVLfrC46e+oGMY+c1tluA1E1jAJ1BMHWDLvz8W2s3jj+qZf7Uoj66i2tXBf5c6xKP
95OQtlNQUYaGlYHqfWDEAudgrodWStK9mnMtzNWpy13v7QM8SQl5J+q9IrrqYHadsx/QM9+h5tAn
aLtQ2uZnFrVqfDBySLHjq0vnIBqLFmFlCFs/oGdE89mIKfcQskU4LzipfJYLyAM0+lA+G4KmCF4z
3F7ot39jpRi8RnHdTd+BjtGrbKv1HKMm33o0ZIAdPy8GKzDcuIcmPNpbNsAHQGilKrv4uR3rxnnO
874d/M7k2juXDduVRl+qvjUyNLCo6vCLQJ4yYEIty5ApWfc6uFizQOWRVQAQYcCmJszk3VCyyjkY
ceW+IPJmuwE6NBrkFKpIP45oRHM9aLhbzo6rbXPba6XNDzXKC0Yw4N9DXpGk8ArXiUwPbEFD5xXc
tUevpSUyPLosuk3LufEGaY0sgroyVNcVRsiujDIB8T7w4jhiBOIVnTwGnk2ZZnMvi6MXs4OUXteT
5thCNWyT4CQ71AmvdpHSuLe6zKkG23GWBjZp4l2Ty/QJmPxxr0sUVIFnpWpYRA3dGv0Ye6J0u8GL
TVPGQZnb3b4TGcA4Pe3VYOIe+K1DJBmSQB1FeNFpfeQBVRLd6oqSPxPol365Y0vDwR2zxwGi9TsH
oLQvqPKUwLekzniT8TQKWGzqj1WtKj79P86+a8lyHEn2V8b6nXMpQLW2Mw9UR6ZWlflCS1XUAtTk
16+zpreTB8k9uNU2Ng/VWZVBAIFAIBDunqEObikYs6fSLhHROBZUL8DPR7KlZ2XwLMcx3rLKqDT6
az/Ps33lp2DqMcQmvSF9bd41Mg2uM+jxPvdjPeqemCjmZuplP99OulAfQynVcQCia8nNmkS76cpU
bJ3eEFLp2IhpeasKTX6QBS3+WahInoBgMvEMSEjdu8DVtqalJUbX3zV9ns7Ip2avTfrogNAqdhOA
EEb3fMxcgW3gYgxAv6ID4YNGISZX7E09U40aDGkj9oUjTOhLAuvkqJsOlFhcnHoPKv0kaQUcIaIn
mO33b2NQOHlxoYrDG+dj1uL38mOYXKUWxbIOkvlMSgOLdPegynFi/WUYFGdqg58FfaeBegx9pGNN
A5FT3gV39aq1/AAmjUklITXyYS7ggww7zlunpbmT17JdZQSIN2lLwECjpWiIw3Mu4NhPnAmYDyj2
AMNioFoxK3Mo37r/BBpDFgQHmFa9JSE6sqGgqeT1S5s+FVCpsaquQOd0EThpGVpmOXAO6ZXEChDW
+cEf8HiAr5nhg/MOsgI6pA+1hl6pgMdjq+y7fJ/jxZoz0u+wxBkt+2Vq/pRFPl8I7aQ3LYQdhZJC
EtcVY+qivmlVIhQlH7VoM0BoWubkwivZ3Exvh9slehuhbcBcZRPAjX085yG9wjmoTv0jIJHbaRIN
y8x1u6ySW2F8PT/QlYwOgG9wf0DQGzdbwqQkYSAIUzoLvkbQNesJtQI5BDh/54NZmCentpJjQdXR
QO1WQlavsG3FXR7WpFRGFAqUd/SkWzpPAWvNP5YG5vldLBrCIPoJDRhoGxrZgG1ml3nv/0jjZMRt
KaXO+bmb3Y3dDUBWmZAX+/VmxywXUWMc4eqE5eruqv4xjJ8CjVMhXJ2yLxMse2k4CmMp9DAxKAPY
G8GaxWPy5QyCldHIfTBJazIstNWb0W1b/eFvvFErEqDLKEfNsQtY4tNlUSbIhiaJhNw6CjPLaHHW
g2ZAkKQfuVweu7C5mcLQKmnP62hY20/o88Z7JygDgf1jFihRUlAhiTLUsGvJ8rM3MXORswkhMIbp
/SByHhxXeqMxTsAnodKDwpvGbl8hG0YBOBWEp5fcARQmvaqepEtkUbvigzYWT3txzduBkALfjQ5Y
BXbU6bTmLW1rZT4aE+meFm46vQn6YeBFwjUrABuga95EfMCd/9RKG+LCJyrwjzi/qiGn6w9Qb0MK
8fsNeJD9W9hh9q5amk0fJSJGA154sdC39ZQeCySqaS5yHmzXNhU4XQxkW/POZRtPBqHq1TiEWyDd
OKbGdBwhh/D7oQGsVDin5usyLpSnszZ2IkGqAFcAdjuwOi0HFH2IfNC64On9vKlft0Y2DKETBvsK
PWnA7jIzh+sGFdTMRFbiDj9w8UGb76HZUJfY06H0Ilu78z3d1R/w/m6NhVXtc04RYi2ELD+A2Wa9
WSVpqs8fkNZWNOzz/DPhKvHMM/Z/jxLIkdMZNcFPMiQTjAhbpP3Uvcjc5g0S0JvU03bFu39fX/dP
1UvMacxYe3xGlz9oM4BbQo2KrfuqOmmrXMAbV11ZL9NWB4j/JZTsYHdHRUveZonNbT1ZH+qXSWZB
lWCa+sTHUEW720nboHW06w4AVleyhWdtS27jvXwpXItb3gvuarY9Uz6gtmcCtcI+SMlqOYbgwAW0
czMc5QeUkGIn2vhb9BVsZAsNG9FdtekPj+c9eHU/LqzOP18c26OUttSMBSztcJ2IquXLHNTK7IDf
fedrWEzeOBkd7sYBDFRHsO51h/hn/hh5JlBbH+dHsnoELCdwjqaLoeS5VicRwQRmlZVcNj/yY+QK
aKz01I25bzbJ03l76zvva2BMmAnCIOoasFDYAZr1wDlsEVDxpP39eSsrFDIK9sCXGcYhcT8udamD
mcbJLlVLtKn7A7Amceffid5rvY04w1oBh50aZCIK0Yao63QYVN7R0JtdTKIt91b7o74PoLvLG95a
ro8CI5J9gnYzwJtOFw0SkVKsU7gHOvibH/VGfkY7y4VxpUKYhjOTa6cpaP0wm3OCj0vMqak6rqk5
gfHDRmXtVrnrHHQ6Nsf4h7ELb4FDaw+G17zGG5NzRqxu7KVdxi+B31OSAE+itvSeuOFj7kQDmCGt
4Rb92aotX5KXWLDEDdiseEkRWdl7uqIAhIL6GyQvGBfVooiGRaIhv4xFuq3zBMVqtRlHRwhjaFMX
PYY/UTwElYqaIa4aJL6bqFg/FD3QZH4mDdtCmfKLsipFnjgM79sYv24mo8rBm4C4kHe2DOK5AgKP
nBVfdS60es7XHrAisDkoFeNI6Q0dec1EUANU7iT63MvhNsk6u8zRXZB9liX0rNSQU61YH9xfhn8R
7yxCEdzdqKMRE+/HktfroZdL6YYzuFV3/hqcyd4eNVT+Zgi93e/LI5C2KL/gmBQfoKESfB6Fi+k1
/SlaCu9xdC2eo4D+v3NqznWaxdCaqQilUlNrUFqJj00pbwO/3kw6euB0EkBsKrANql3XJXk+P961
cLu0ywSKVKnQ+SNiSjPhmqZvVNjr5cN5E6szCsFBpHNQFQYR4OnQcjoOhu5jRjN0FKB+qV5p6CcX
f5y3suobCyuM47eRQJJinNct+jDKXctriV/NmmZYHS4nwBJ+w+3nUBEVowBZk3KFQYBWztIvxWvq
aO/UM3ftduC9TK2OCFdM5PUz5uxX5WzhEpOWIw0vcGJ08qPQHxORs49Xlx6UmACXzThb9jW0ApYA
7EkYUFtBi0gYQNJ0002/T8iNyxw6c4GDxJ0OpbTT1e/7EJEQ5Cz2WN8WvUvH6yrhBOTVgaBJA/cS
VC5E1sECyWi6psdhRyFPgbs4VF5FkMvXf8ePF2YYDzOmDL93PsFpDIbOxMr8LdEexYxz9VjdLgsz
zISZqYjS/HyejuM2K4+JvmsFJ+FdAuaPZfPHubHlzzkjzN2jN6McXBCwIusQ+DqK1UuqO6a0MwYX
ch/nt+ZqsoXebNTIwJWgKCwAV0jVjvQ0bOz21Whd2rnD3oDm4CbdRw4oxWPL6BywGyic2La+ZRd2
56le7CApr0AjU8129/1GvxJucZ+7KFq7uWjcxm6e2+35ga4uHYBUM9QYOG6W6JiIrTYoIHqzY+kY
TaoNYsldXH0kQsl5SV5NymcajD8tscun4nnHwDmM5RvttvQM7aCWT9IImeFdkhcoNuya+CYrrTrg
dbqs510L08wBqVRSr4stBmm+g33IfArvpFvQb0DsYzuAGsBOBDu8EA+FI/KU2lZ9dmGZOSMh6YBt
kScNmPHQXnibQamnBTXeZRYfB8rF+65GFUDkkd9BKPebOI4YhzXYzTHOWnfqCxDz4pFsP7njtb4p
t3hyvFBKK7vitqPP0/dtY4KeEG896AQFkeapzypFThN1gs82TveE2G/5d8HuObwwt9P1eW/9rsoL
sJD+ZYp1org3zMCfMMLyR+tqG3qpviWfxcV4NVTW6BFPvU488SV4hqgh5+hZ35kL06wTjb1StPMo
O0eyTCvbpAf9Mt8+P/g26MF5jrPuswtzjOdIHQhQq1+T6pmWtL3u7Oiis3RbuYXOuq0f04vsjdfI
PKc1ZxaSPV7TmWArB8ISqNurSjgk4nXVW4KGfiD3/DquOyoqmQCiguCE1XXB/TjOYqgn2JEJuDaR
rN5868LdeSOrychcLv3TCBNKE61qWjNGwBFU35KGW7xSnjewNl1z148kowcH0DnGI0BBmWVGgM09
4bWmGUN7CtKLYjDtAOy4uV5xXiHWQvXSHOMRQaMAqlfCHFRVrZQEXltdCKWX8eDRa820SHu/xsUk
2HI1xNC2xMQNnrKD7jzdqtbgDAewb1cHNNepL+1B2PZWfjPw9jdvSuc1XRx/5WCmqKjDNNmo7+gR
KKzJSVzTJVdVaZs3xEs3wW5yfTfn3WZ4lmeXXVgWIU+qtBlm1zRes3Cf6vdjiuaHbcuTzl7z/eXs
Mm5ptr3aNw0MqWhPpBCrDjcyRHLOu+YatEUyIZeO/6O/4zsKvM5ao5lzWJq7AXSMjfQQpE8V2UH2
pY0PYghZKChDgK3gGMv3YO30Q065b21Cl1/A5J4iiMb1fq5iNtlVOt6hg8BCLwseXS0zjjjDXZtT
9PNgp88PPwZbMdXFJJuMAalhNF7JwgfNPIX3bMozwXimUNWdLMwmxkK6yWMUwDTfA6Err9K9dpgu
h8L4YdLlWdnmsNOYGzN9bQW3kt2g+KmoF+hAdsLRzsyroeOkgSt5CtwEpI3gjPx1wJ56/zT0KfJu
WJUqaknSWwcuIQhGEulu8NEy3nIO05VQdmKOCWVdEaUpesdwMQ2qa5rnDmlirwNYFpc7zoSunAIn
pphgNuG2aPTafNPqMrdqkn1Q8+TdeKNhXKPqBF0ZG5josqtJehqlO2O6y//GlREDgfShgYcQLBWT
ZdEeXFDFnBAM/R2acNRol/NocdYqvksbLExEEho/b0qcy6OROkBKO2aQWcCWPjeg8ZcD6jZQiZ6i
YUuj8YYTsdYX6q/xsawxoywPptrDtkh+xKXbJ/u03BbR40TdOnwI1G2j3I1015cOEW8UjRNBVqLV
ycgZjwS9PCF0wOxmAbFD8aMyQysJof5QiI9F2bnnB8uzxjqlmYZpMt+6WvNaUj5JF9tGDira7ICO
zvOm1u5dqHkidSMA+ROUNU63tgJS6s7wMTJ1RLpMhaOIp92+Ca5pHOKZ138ucjScNtItXruuDAKp
1OTH+U9YCZ0nX8CcBEVmCKaUYLTxgM4kw+glNLhVkq1LlMcJtDqxi8Eym0RTwA4u5hhsG6mHUAi8
kqh7xeysRE5BE/TxdwaG5hOcsJCFYfNlMZjCNJcwMJXuyOBMBZoWN+dNrA/oywQTW9Koo74wwISE
vtBBt0roO035Mek2cfJ43tRazQPr9GWLOXokOQSpgITka9zj4cy/kLz6wvjAS8w1SNHVPdmmN7xT
VV7d9XMvtgaVVDQYMjm0KQ2J1EWw2dy3buxALGSLNlghsCIbz7yussmcwc280gr32iV+cITvHpTr
mtekskJ0gNNv8SFMAKAJ3LJP8SHqVWo/JgcwvmSaLTeOcQSIyh63r4lTUku4zx+UXchJ7VeP34Vx
Jh6I6PiNKhWrPKbbqrdF5dD4NpHdKL8tNcoJdWu54clQGZ8qhiox+2Kec690QHCw+QEC/W4bO+at
dNu44JgbNz7nGF53LkiIAwsHXnNIYZyGIcwu7WUxxfGlaVYNuFGhzf3QkxWP3UWqQvAEqDxZC1wt
CuxUksH9nTit+g5kHedeuLqlFl/CrHQYSkM9dfM9Chiy/oKYICklQEpXTh9y8px1r1rYYhY2MsoE
WsQYNdnnxwu8ynTX8XWz1e5xkUoszVLsyGs/BOcmBnb3/HbmDZNZZVHuoQ8QwrSgo2tBAw6lSZwK
lO5x9xn2hOdUKy9sIA78Wl8meJQxpIHVEuZG4WkIVaulu0rfZj44rsi9qV2DVsOKKGeMq5mXAVko
MOzhuYEFPQqTrLVFBaM+aJZHlOsNrbwBu4RU8Niw589nSiOzrNlfluYvWVwPVZWCc4rAUoCHpwgU
FlAYEXVOGFg3AqYVSGxBK5hN8SKjbhJVzBq7b5AKG6UX14YXirVz3jPW0jw8gc589LMgDTg4TgcT
iWEttEUJ/PGU4gU6hfZMPwpHAwp3SZhejHpYOmgDz10xR8s91fvq5/kvWBmoiV8A+AEOTVVR5p8v
ZrMYgURIG3yARMHIihbpwvXH/s0Xal6mtRJZYUkHMBbcoXN31qklMlAEOkJBAUT8pzztQPhMkV02
Cm6/amIREfedChInnCle2XwnZpmUJy7KwlckmKWVjh51N9IdyO0BeuZbAU9jZ97IjGue2GJWM6+q
Wo0FTCaQj1aaY0HL7d9Zrr8m8Rf/wWK58Ogv1DHs2JFxqYHRre8PVfJ23sbKVl6OgkVlGa1oTn6D
GQvyn1EFxpoQR4AYXDW047xEzPPxbb4ksOijOILrLtu/XshjkrYEo0mG3NLbAdrxeC03HydltOso
uc6qErxXPCEfnlUmgIhaFKp4t4ZHxPs+FZ1SO9IYQUtCU3FmKYgoTeadn9JVJ1wMlPF9McSrR9rB
JOlkpwT8O5LauySnjqgKdlPw+hBWV3BhjvH5qK061KNgLlWhveDvtA54GjBx5rfnh7VqB12AOt6S
gD9ge2H7scilcWyBIoUEbujrtoqbvVDiOIWs8HlTqzO4MMUMKdMSswN8DnEK7eXGqzZso2QAUxrE
CjRerrBuC+BYiC7MpAHMNm5loy+zHBtAVVoDLaKvepjuqSwDRoINXZGBs6l/PcZ/2wfyXwbZy76q
A+TWiYgbsiTuxJLsNcie1IG4y1voWNArTdUsKYSbZiK2Sbo7P7WrR4CiiuDaBcBUZAMzHdLCTylW
MRVKJ6YKgIhvvupz4vCqryysMAtYQIuoBU8NGHBn3Hnb7aCB5LVQwk3VgnN4r56qQMoCxgEiPTSx
MYeaUZc9VFZhS2ggQ5o6kHiC/rQjA7RWQZwwcIZAscjfeEox0RgL0AjgmpCRZdxGbjWapX2PuDL6
3qD1aKdUYkcTGg7hz2r8+rLDciWNodD7mdABWp+Ydqq81JDYylurMzax39lq9Q4RbPe8i8yL881B
FyaZK8NgyLkqKDCZYsHM0MF53WV2TV9iCNaJPJAHzxpzLYDK6gyBxkSS3pLxgincauZFSO5CFNAJ
p2GCN5nMtQDM0xrJRdjSOuqCl37MvWZCMvKIDjgKVGPCfRDgWZyTiMURnpQCnnyQyNnSGHuN2jmx
Gbj9JDkBdrY/ZA9pNFxpbflxfglXc5PFEjJ7QkJ1pDMKmA3AIJzR1AkJTyZh7U3YRMcRsHB4g0Md
hplMOQevuB6NyE5QHegeK/qjqQ+Q6JPkLR6vqnybEW+awEIV3xgiGvPBcqEe9HanlHYVRJwTYzWs
LT6GmecqyupuTDHgTrvN2tEtE7wN6xwjq7O6MMLMaqr0sdpTjDhJ9ko1oEPpb2C4wN0DiXQoYqIv
hO2Q1bFUadNNiGWYQqn7qIlvibmFhj7OvXF1vhaG5gC+9Eui+GVMYagvIfeFOmigPEoaJ3Z9N0IA
WhVBjiOjFwMUj6dGKpQTgIyYAwnpbaGLNkVLvMLk6d5+X5ZTM0wEEfQoUBIFa2/Icufmhui7Y9Tw
WOu+H2mnVhh3F1RdRu8YBmNMspPFj1UaWdR/69WX81t33Q64GAje1QBpYewYQ6nGqYbchzTaBvRG
28rUS0vpmw2Qah3Ho7+HJwxKxl1wbkKCZzMrJM/0AQMZKnQGQTNjvFNQENedEG+UYCrC3QO7luN4
q4u1sMgsVhYqWhKkIs4zbbrUUZlpzODm/Ayuut0vTJgGrkYohp66XacPhQ4NH2wiJX2bxbWfEqL7
Gz8xea1x33NHsOkSdCCAVhSBkK3xp6UwDdIIQrE4KfZoa+4a5ZLUskWfoURyflArjSmwBaJbQ0Vj
LOSxmaVqaxTmjExD2jja0g9PvBss+aawywOkOEGE4PQ/Art945Ke/OoiOs0GTu0yCybhamaMmoqG
XOve2KfH6bp2p6vOu5HsFP+ttfJNi/8MoJdp3asuKppP9UZwDUd1K7fZxo9gV7BEx7SLY+E0bv+k
fJyfGXn+gnNfyO6Yoqha9M/jC6/CTXgPaVg3tA3HdPEFB7xoOY017Q1Lvs2tfbhRrE7l7KLvKczp
FM0+vwimk0jrth3wAZG0r4B61O6leEey61HBScFx7pV099QYcwhFohwUwgRjcupI5EJR0WcQWaLh
dZXnl3eV7048NuJVN1+4HrOhxr5DlTGC66lpZyltZE0gAEFu2PlbLop5bS5naRt0mwGcqLFUnYEI
4apC0LGloBcnKNZg+tbYUfT4dE5bHbKn886zchsjkCP5sse4dx7pUHWFkIydJw8gNkvFy6x8we3P
NosLAYphg2e0ds1jcVyLu8ospApgLlqlzHnGFx4zlIMQJinAIMj+/BhsNyb4CF0pNK2k3MqAEJDd
+XGuxUS0vAPWj3YN/ZtuENi5pmSkMNjgPat60YvHwefsw5VOPSIubLDlKgpxW7mpBJxcVXU35ZPT
tq9dEr2QDFwio3QtleRQqqkjGv2G4sUhmZ4gFcPZiyvvrqdfwcTJOI1CfAZG2oMJr1TfqJ/fZEPh
SejKjEC13ge4yhwFIdpUHQh8h/S3+29O7TMOlRQS4Kg5ZkHrTJeWpTWRp0k6qvG1zmvbWvOi5YQz
ga/Iu5LqNYYqotpZlZUV6I7Sfii1h2Q7qbd693eCz9IiE+kKVYn1eoLFZLyP6QZkJEGRWQLYFZvu
odYDNxTtSvz9SuvplDIhb6iQkEyz1UF/KIgJHVNOzsWbSCbAGZmk1vVMw1bnE8A7BPj8HvzSeXTs
lMJVFP8xF3ILEvK353flWrBbTicTBoTaL0tDBzFbpHSWOtyRpAEvBMguws843kW/X5WZ5xE1El2a
FVLY1HJqaFynIlwzyH72TYdijJWbTiY9nB/Veqz5MsM4CShWOwmyzYg1Uww18/GCNMQVZcq5Xawl
ysvRMF6BZ9tArBWYEetbaCrjUFK8HIrosbY9P57/I6R8DYhxD4X6M4AWlqqwtIe0cdXoSZsgNr5R
entSvfkKr9pT6KDl1uLYnsMVm9yAnkSaG7BBQ8DS6RlDLRUTCQBWStX+M0vIsNGSKd7lpW6A7yrz
u1uhJPXT1BHqdFVb7Ila9m4VZ7xO7LUsgKDnFv2N6BbEq9zpmaWkWhvpVQhwFgRfwvh+bonALQHA
TT3iPBX8egv4NuqFrXnDLs5Hf1C7KKkxar1qHah4wiaMTfEDTTS7Mp8zBbRLZX9o1GRDZe1ZB+OO
CPqEbuiPYvdTMDIP7r9LxXdTCm1FMjfKAC7oyL+lVXyY9dlTk6cvwJsfJhoLYZkkRoJvFsRPcF/2
lVcKhwJFXJF3F+BZYjbYTFcZhxksoSvfLsA9X94X4o+Ahm5RJpzzdDU0LlaC2WUBClikLbHqeeo1
1Z3Q2pSMdq4B0aBGIHh4kqJHjst/f9JGmFqYZLYbshdBnzRsN1XfgK1daF0R/E6xZvuV07U35oj6
ElchfV6dcx7HhGKT+lHb6JhTpbzRQewoqoe0fkonya2lwMurBi/rKBnejIZVmftk9DiDXg2aoLpV
8TgMsB4LfKIQEtbrJqptVTriwLN7ENuRcDvFl9jmUG0wgtrqhlso4Gj9fQ9dcfFJbwtOtJHXPevr
K5ipJ8nYlr2Mr9CvrrTn0Q43lRPvahA/WcRukL1ZvSPuCvsdjUHWTzwXil7iCF7qms70fH5GVs/G
xYQwCyLRqasQcUD+I2gg3etfUMSIwJY3Oi30LlVSO0Or8uAfq3dJ4OD/WgYmyAHnZoa1BKsVlBZy
D8w8ny/mZWT5HyGukeBZwwSgZ8WqAhs0dTuBj+XkOQIT+iI5S4o0xBcklaVQOELoFCWP3naFjHPe
Y3+Nk8VHFyiAx6kKK5AozNx2K28iS9u9VU72Bg6+j9EO3PLJFyzDQb/rvnMbC4itZ+X2HaKYXrFL
7d5BmxDH/UA/s7oLvz6LSd5bKOoZ3fxZwSCZ4DcsNdXzEzCOFEE1PECXQrqVwj7vbb0Pm33dRmFt
xVnUfhIpJsRK/NF8gzRLfADnkXkhNpnRWEFukvFmGvzmuegSepS62qdWp6v1LXqmWm8EpWvoyX1i
OoWJm20TDUJrNWVptlYISCrIAo2U7oNYbbaZDgrqQqeoylJBuhkA47tD9SFCsRYQyq0flsZTVvf+
PqmCEVovvd862FKoeCv9dJnrZrqJhcHc1HkNCkwB7MWzvvcxi4EcQ3G5csasah5AYtnvfc0EXSko
vVBBN438IjWIeQVRNP0VbezGRdZOZWvVuiHHjlh0uub5Ksn3SjgknurropMTHYqewDqjxFsrz1GT
tNcFXDtzzCEo8Q495c7UZOG9EHealYaZcd2k3ahbCqnQha5Nk7SFSJU6q4+P2ruICTyENMgbVAhb
MbB7s4TcEjXDYQsop79ThVQHamlmRWxNs3o0pm68Bz0VvTaGIbyqxSDZG10i7aioS27ad+LPiMrd
Dao34jOoUs0dKNLwG32jQt/hqNPRnkap2VV4jNoHCZqPAW0IFAevU8ZDJ3bNRUhHrQSWQ8w/fPA7
eiAIbX07QD/FVjKyEhQdQVqRfRuPkmbJYWPmHkpZpAUXqq+iv9pP2sHCc5A8WkYsS7fjUAc3xJdD
FCfL1L+swdR6jYs6tAE0amQvegWkvVXEEKPGxFeCAbC9bm5FkpNr0U+aPTQMhAtTa9CuVIpG7Faa
P/7Uao3YxQRNuc35APmr4vf9yPraLPJpkkQmVAoTEZtFvohukQu+xM51sved99yKNvJVAXGhpx46
o6MHWB4Pcr4ivnEaQZh0JwvrwuzmSGls3loU1bbhHXSqppvckp8n13DjG+B09aN+5V+CnRRd3Zxg
sZqYgByeaMCjk29qkmOKbU0CsDHKTUGsZqQXGpkM12/71yyG+kbVHvUci6YW4+78xK/WjFC2mcUF
TNAUsGd1RBXwkQ4ZxJUkiDArdWIXhgkJC0q8SulwMmgCkk4BZVkxpdBgkFBIKoqcU2iYz+Jvy7/4
Cuas1puqMES8e9l4k7pEs/KGCLsp29C4d86PdzUoLwwxJ3EH+KmAxzWg/2mLcm+bdFYZ+0dVFJ7b
yLC6iedbqzVOFaoKc5salILZS4+QJiZkVmNgmNB0jBNnNJxKv4PSatMEuNo43XAR6+7vj3KmRZuF
HGb9TuboIc0ot+kIm2L1NjMo9+qTBp5vo31SeZ006+NDJQ7yeAYaKNmLeBCCfreGljgEFO6DwQaj
s5pe4NRxDDSr6cSLwLopSZwBriUWAAuDhBJUNNI35ZjOjIKya3IA26fcUgFGC5vILXE9Pz+Pq2aA
LpUItEKhQ8zEhaAdM9r5SKQLCFUloMwVLuTm53kb8wWHdX11YYO5AOHuq5iKDBuBXlJPqppuR8F/
zJmwtQ22tDKPdHkJHUelpRKsdH0FAACFWkNi97JTDQHnkrXuEAqKMngyx9MfC8yNtLyMBQGm1L5y
px5pNs4Qg042rYudShvNylFnCyvDAYcob7utrdgvNDDYfvCWxTbQ4HYcgA2tgVwKGiGiyo1ENEgH
PKjbWrzGjv5riEy4miQzaWmPi2QiHLHZHGVMfoCh4yEW0hfJxyZPCaSieS906zMLlAMezMCBCf8/
XUQ1wW2h1LCty2rrK1YibTrTIzKwwyD9BpujBG5pnkjF2oSi+QISTRCKw1sdEzBB3i/kMu4Rtqnc
Am1aZaOlKZxDaNUGGtZmyi78j6WGHjI6/Ud3JtWCA5WhuF1Cq+nz/D5bPenUhRVmo8WNgS7vHrMX
FaBvH6F3UCS31B+uamLYkl91YOqpHNL1Tl+p9ya4Av/G2bP8gHkalnuwBJ1YkSHLaJLxhwbg7DBF
74JSbsUWDcQN7wK8uuUX42WcFBxcXd+BhRgcxJume4yGpyZ67HjkHyutMyhcAlEoSqjVgIWGcUo/
CzOpaJG7TG3yAYbjj0we3VmrV6mDY0feO1pZUYtmpFaJ9kQGVc2s5ZTTugeiIIytcvgoDekiiqAD
2PDyirWL9+LjjLk8s5jyXNeaKPAx5f1k0egwGZsW8q3gm4ICgFPlnNC37sc6HqVAYwFdLua4kM2m
9oN5KnJjtMpcciqh2JE85xSLV6OP9mWGceSBSD1kRGAm7p6a8qqdYmcknpEawBVvoVelx7V7fu/w
BsZ47thIPg07WBSzyW6MILUMNB0XzcDDFfEMMT4bhFpJpHqeQf0hUS8HcEuXkLw6P5rV+UNz5dzO
P3MuMB5L9KSMpJlu10fbS5089fFlMMZO7b9O0QYHlFXjKnbe5OpeBOkQsB+agnozk5ClZdtqvlwg
9qieQY1NX2+IeTG2knfezur8oRsW2A/0AOOAOvX3BInfVCSwo6JreiK7EDW/Vkjc81bWkmh1YYVZ
pczAzT2eMIFULY95DZKDoBGeIcUxWbLc3hRBzAMirUC/QJA8s3z8ea4zJiH8lPRa0eGGJrw3rUX1
Y4jHM8OntiDhuUmxkFMDfSXGrhy+BHQAFIyHrFlbw+UnMCfhoIQAnIf4BJ1mjhiqXkJuRzJcV+3N
r+n9f+/DfwWfxfV/kr/63/+NP78X5VhFQdgwf/z3VfmZ/+M6fX3/rP97/od//cXTf/bvzWdx+Zp9
/0sn/wa//E/jzmvzevIHN2+iZrxpP6vx9rNu0+bX78dnzn/z//eH//j89Vvux/LzX3+8F23ezL8t
iIr8jz9/tPv41x+gDF+42fz7//zhPIB//bHLP4r8s45ev/2bz9e6wT8n0j9xxigKaOjgBfKc/fSf
809MFT+Ye77QN41HdnD7/vGPvKia8F9/qP/8JXEEVAiyCxGdEYiVNdq18SOwkv8TiOZfilhzhwZI
Uf/438GfrNHXmv0jb7PrIsqbGkaxs77SeER74K2QIeEpCV1UgLAxO1ytDOKrral6WdY0hqNJAQrv
8mT26aEvpTLzaiEUh0sARKNsS0MxE2yjSYOJcwQxOeJ/vmPW2ABZNcQ1v8nN4TYWD6WP3sROSXV5
EyZFn1+KWpcMlhlR8eeYZxFFs1+Tvk+KiQ9SxwikVSkN7xar9+cELSfkdLvgQ1Cbgt4YuFHBaA79
ZqaiM8iBWdOhJh7Kfu8C0r73VE36ZyFvEJLMeOAM/Nv8w9wM2jZFDZyBaEY5jXy+bAhgRBkIMDC6
fJnEOjmEMp0iqxdD5VIQh85EA5Mwvek5VKg04hv/2bUnm3Y53vnUPXGA+QPmh01cPNC7rzMRqpbD
VKOkJx6pU9Mz0za9xVNntjk/q6tWAA9QDWV+SZ39eZnQ6EoOns5ewqymVfFUaKnvBmkT/9a999fa
gYVLhDCIjNnEK/uplQLOGwTg6fYgqlTvexGHSSumGhRbEHt/d0CahCsNxgIZEMiDMW5Sm/E4FejL
9vomTQ5qVWuHKBaj+/NW5tU/XRzMFW5MMtFQg0Et5nRAeS9B/6cSOtCnxtBVKQC7bAQClrE2SZ/P
m/q2QmDKnBU/QJWLQh5GdmqKBkEC5r9a8JIx022xSDJbHEre4863AaEmACIPUPGiMqjB50+tKJM5
qjjifK8eI6Fwq5AiqZ5qowjtMTJ4bNjfxzR3zKHjCrp06owQObUWxJFhdprke3Gbk9DuaFD0Ntp4
m4ffnTtVggAoerlliO1hP53a6QZIkLZt5Xv/Q9qZ9chtJNH6FxHgvrzWxu7qtiRrtfxCeCSba3Lf
kr/+ftmei6tiFYqouQ8jATY8UZmMzIzlxDl1kAiQ9igwenauf/v/s7Lau9ZzmhhS/+g0aM3wXOWO
PNFBeixxhjyP8ofaNZfLSKesu7LSJJlljnk5naivyt/iMR/3w2KXX+OkrZ/vL2jtDJhi8MJ28G3b
4wVS//6XLCcrY5FnbT+dukhABR1rBfmkPuh/MMDIfM19YysQ7dvC4HmkvMhMBKoI7soZhPD6JNGR
5CoXK7VOXVLBJZZ4yMbl1jiUX223JblSf9jnTCSR+WJ3tTO+G6aiFXsrGQwaH90y6bs00ulaZN1S
f7PtcRj3blaXw9e0q6rmU+fn8Kd4fY4UmjDyRgKVmurlaHlF/XsltJQ6qh3U/XPfeOl3wyy7KQSc
o/sQuw7tfJrEYpQviJAF0bPQOzdcEjpkYe1NhniGzacfELEbmd19kmZefjX1sX11jbbsd0VvafMG
Wev6NfTpUPLGKQ0TPCNYSzsg98SimH86SY+kY17md5msf0YIwXrJlirGtTuoaqWj3l2671fDjcMQ
mVks9OkEcytdrdmyDnaT+qc5K/oNZ1AH8td7lUEIUn6YdJHaBHK/znil5idlbNrTKW8M7WXs2eZo
bJZTWbbIGtR+9aKhsfLxvgfeWB/RHi+TpcSV3mK6X93dYih6rpJOntxc049pPFTQ3thoZnlDDS/N
48aYClKzHygGM/5xebbA7ZQJWzyfpJiH/RxN87PaB6DDmX942JSJ0Chjm9zq6nFfmcpNw42bWJ6k
FiRhVov8uzvN4mkqOmsDJHhZF1Fn2LRsRaLB+6TI3VaPlB7FozXWAII1hxZLIIvgXE/e8pSWwnyt
dG3+Fgw+kAxTQu3+8CpRdnKpUAAaJi5fBcoZQnWeL8r51IpMzw9WldXF3u8auezHQExbw/vXzsJR
UI8/6zWpYq7MNX7QMr856idIqcyjlbi/w4hpHUReiuP9ha0fSYgrmNx8G9MgFeEyvvx86HGnuRsF
y8kcnJ9d70DtpsnHGLzUh1NEwtBlQcWkMo6VOxLwu30gK/1UpcDEmtbtn4IhGfaxPngPBrRrU6tq
VkUVJE6l0E/1aMB04Cd1ONPDfNgdWBCRDHMnTkDNbBU2EwMI1L785bTQa9lZTj+ERQLSmAZ4tXEH
3/hATAhxDytxIuWDlx+oq7VsMZpUP0GnbR3LwaVIZ2/SR13f9HSkUDg0efUJANYj0UGr9XrHfXlC
4hHuydGdLHNX1nr6n9aQ3dGSi5Y+fHFgMmCEl7NsgrdSC//l/eflcnXRuPrJ78wvTFD0L16R/Gky
kfT4xyLFJeJkOplutbMy5AiJamI56Ce3TOXnUcbDGY7ZJITtY0sv8sa5JZhhjp3kkXzOWZ0mm/nE
fFlMCHnjLAqeaDPWZjg7PejwChDz1iT7Dd9QAwzoeZCHIJu5uhBhutQqUTkLMWEww7jRfO8n9GPv
3xA3XOPCyOouyriVU8tfuCEA/uS7oGoQH01mkIdy+Wy1ebnhF6uq2dttgUH0AEniLD7aahPLrl4g
DzEXWvm0aHdRyZT3MXLGt2YRCJO9JUo06GUxmJy92nE9yDzBfu49ryk+RYaev9gpyrpHnQ8V/cl0
WP39/pZc7zsRGa1jsNxkgFcFS2nF8BsR2J26bErCtKv/QBlya47ilhHGe6mHAMdBvGS1Da0W11Xm
5POJwc7mTxF50Wf+0dbYrnX9eblbiAWo8dJ0p1l2eQwZnmtyPYmnU1v68XisUnPQYMfLquXdbA72
shsTUU1hXXeieqpk7Vavsxib31q91cwPcZXXxTvhtYELrZSGDPRLnFc0T7RSKUjNQwzNP118G4gb
AgnuPhB+PT9nfEH5ZJXL7Bx6V0/NsLWc+lOu2/17MEO9IRC+TILPOexkpr5LJthdzhkcjCCmkCIe
f5qtWwP/EXnT/iDBqK1dyu027ghEso/OEOfmxjt5fbJRDmRuB8oGgBi2udqmuJNDVXg2YY5vF0cr
jjKY9uxgbzJdsGHq+sMTi5H0c92/8UOsXksmSjQu/GY6BVU5h1LCYdI4qbMRIl7V3JDFUJOnHjcV
3LE8Lpcf3qxscFSDNZ46L/uPmJb5pzl14uTGAUrAcqlfARJUrx0wtb1mzub7Ui83f8T1rkJ+R+mR
HYWhKFgj2ifPGvK4bsZTMaewe2fB8C0ZPWvXu9EWov16VylzUuIE3YvWqPW2Hb88N7kbNEJ05Xhy
bTA0ekUgvMTBFv3RjQXxlvEUq7lhhkVX3862Wg3xERZENlPuMmcxPy4L+YyZNeYG7cZtUwqig7KS
YsK4/H66lnc9fNuYysbiYwxh4k5lst91bcoO9++7m6Zo4HNDgMvhe12a8j1j0lB9Hk9Nl3Zh5Urx
R41W3Ts3NsQWquw6OeM7wbCi+MtBd1krWzrC1FHgDNgKgmNqwBKX+5+CPnrvJGa185Co3TgItxan
Lj6AmioCWiM/Fs8bZOAqg7AuHch4i2OpQzpTkmA9vI/U16gWUmDmWodw+HIfm9RuZGmY46lPIoQ0
iiYDw594R7Bsy+n+Jwv4v7rMccFRoX/DrU7Ng7N1aSpogdDXDXKcegcyEyxV2zTHmUi12dG4b7Qd
b05l7TJTpu+ksfjmHgaB5TEoknrK+RWOziFH0o8wf/Urlt62NdPnV1jNYsApqy0LTdi+f4Yhe9zY
XOUY6xVTzWaU861Huq7wuHMRIwuuWydaekjaW4Wx05nxPN7f12tv8U3WAtcAJQQDxrrLfS27oui0
tDZPgWw/B0PRPiUltRHimTi8b+nWepQOIvtGJMm5u7QknT6p27k3TzMChR8Kt3P2ceGnG35ywwrE
lEpZEnAObcrVu2aUlq850I6ByLFK+PsdM1SV4oezMpTjifIt0Jpk0Gua8tRDQ02bujik0SMGbkNR
mjvY2adqY9OuPw/KdkTEuBz9aoral5vmiDrIEydOwHdX6dlt7ew48MeLuyAmf//7XF9UmCKvoHFm
84itqfzsvLEiqS1xaDWlae9rORAdaB00/ju6l8bXYTKGNJS22Fzk9TcDs6LONEVtvHGdrGkz6pw2
ynZhRsyWwa3XIKdX1rJ61Dco/lH2wwH5ZFSuVr6Owrpl5IswTxWKU0e56M7Oi/wtBoyr1fAgU5E1
DW5F8s8148pojlHqdVQgytn19709MedAzr2RRl/dhzRyidk9ul2q1bZuDhFSBklW6vOp6/J+pP/e
Gz7cGr1e7ieRjfkzBcdA+7s37dLd14U5GNAkBgtQnwe9ht/BnAzRgVLnoCl86aBj3bfRmBf8Dlu8
0uZ1DpPj/lYExoepLFBaDbotRNWN/bW5smBqDnyIC+xVHjGS8TM+QAHBmv0mHKU/nfrZijfgPVdW
XF4Z8FSU59SR8FZW3HI0Slcv3XAQyPuUXsOJmKZywyOvjjdWcBJOHQtx/DVVXFqxfyJYnLAegMK1
qe8BB21/lkW1BXu7ZYk5N1XkocJDPH75nSbRGKKU9KI9Yf50iUm+VR5Di9kS+xueqXbm4t1iTdzv
wE75g4xydQM3WtKaQVdYYVLZ+q6Yq/QwOx79N5HJT0Jz3BdLl83rXFcPVyveLLM2Wt5c/usYoR66
bJyrygrNzi1IbGL/aZSiPAxZ/9jgM4GAMoW0HPGcWqKzWiSMZos16JhKJiP/TQaTzkBR0n5JtKY4
u5AS/7h/zG64I80L+nK8AyqcXH2+fplKO3MaK/QtrT+4IyNW1uxUG6WRt+L26ttxAVNhoHdKF39N
P9PF8xiZFjWePtLabO/WuacfpQ+73w45C2nt5FQmRF9FHRQnPW6cdwtk9N+W1K7EM7BX099xwy4p
SE7T/1FNjYj30tYrmDfM3BneO0U3bmEObni2CmG4Dsn3udtXKYpjRaNNG9YMEYzvwzoqkmMS6fGL
A6J047K79RUs/e20qqbyOmmWQYZXLJMZRtpQgC6QEEBruf58/1vfWhDlQ2rYXAo2MJbLo+qZeWca
fmNTiIEeb4hFsCsdCkcp9OpP/4Mpdb2RoSt2zNUt15ERi9So7TAYzfJQWHm9K1NLC6dg2hjAvrV1
HBNVByOApv5zuahkbNs5MoUdFtA0nRs7tfd5YYiNuOzW1gFAogpAAEjcvLKSIXbPLatZoQ3FzC6f
PH/n6El0CJJC27jmVuQkb1eA4lkBvkheDPh2VayU3dBNQZfZYVa5/Wma3ODYM192tGOjO5rGXL5o
uVW9ut2Sfc6qVr6vk6k6eBrXnmY5y47EzD7c/5zq1lkfX4IbCFVd8miqOpebjDqDjCPCrLAqu/S9
7czu90JrUPwd63hfLptUkrftuWw0kHTKHastKM3CYEoidUIjD6DpWMp3g6cdhtSoDlma/ry/uFse
5CFqQHgP/IFWxeXigiEYtFGLnTChJ0aTPbE+9lkQbbz7tzwoULEbOZHOdbI6EWk+lUtMETFMnVa8
GxenO9RUbZ+0MTY2TN1YEIOVRBlQ6MBIuX784wC2FTliyisgZhNage+UlruRQVyF9ehe0makVIRs
LNBN9St+qRPBRVQ42sxtUuZee6i8aT7aSSo+L5aonqvErl8yIJ3H+9/qRgyg+iCqyU4ATJZ0adTJ
EMas2twNZ5glYIUdhvo/Az+l2+nT3LbPWeEz8zVLM/pLB8T6/b71G9+QlCzgwVT4YqhJLq1Xzuxn
s7CJ3cyeSnud1J+Eq9lh4iVbvPVXYTi7C9wRrAzTZZy8dRxQtQvoBxbK1/SdY9csaE3kPe34lwqo
DhJZeWTPuzYzhw++PXVz2NRjHp/uL/jmdvt4KxkH+Y2/ctqkKqu+YiY1dCWUEXDVRgOstcWS/KYb
0QR1ptcMHwnS64M3l9aG8Vu7zecEUK062VS4LncbEGOTwdfjhYzcdmHX1tOTrrnuSbOWbMOtbp2Y
X02tfLkbx55aXeeFQ9m6ewaIzZ0R29Xh/m7esgKnuGdRPSCMXCfCkIOMVglfcuhFmXyyjSJ4NjMz
2P8PVtQUEbzlynNWa0mDqez8gm8WCFs+d1b2hypbbRz+m0v5xYj6dr8c/sla4C2sZzd0Ess+6RAC
6Ysfb3yVWzcMA9m8Agp663qrV8CSYExthe3JEZ/n/oZejaF4qmIQH03pX/aQb6mO3VpWQPrrq9kB
EAWrU2dmftq2JckZOOD0G7X9/HWig/WYVMTbC08/F+QCaGcqcesSe6klqZWlBWZSbz67ZNG7Zok0
hBwq8+FDxOsJOlqVed6kFC4/VFxawpM6PlemBBMK0XsQ1K12y/KY1JFalIJ7MApLOZ/xlTUUA2Ws
eRa55oSpOTVHt9QgLTYa79A3EGHcd3H1GS7DEUzZAIRUugRYQjnOL95XWMaSzbzkoZzc7svMWUOn
wogOw2CYp4ihoIcDZ+xhiYsQypMr9HdRtf7CU8plnOv9R9UhPFC1mN6NIII3fP7aAxXTOXNy8Lt7
1MtWkZZHWikKUeEaWZE8MRCo7YOi2tIBvmklMClXge7Sr06Wt9R62y0sKItz+TToYvytmaZio/Fy
/YZR4zAtLiHSZiKE1fnNMt3qVMU2NBbL2vmJpzMlHY9hmaXTCVoFaz/NiAF07WQ+TQbFpse9hFbM
v8gJKnBqE37xEq/XqNR6E3dUMRn7EjjhTu+G5rcojZrQl3m0EbhfP5aoRVAIhKuEt4RZoEt7VSuq
imTICR2/BcIzVzqEGIwy5z/bkbrVAbiD/zsoPUXX0EI0cH+115elsg6IDZiBQ6y+sm4wMeEH/cTx
Cxw5PueB207P89TYIozaBC7Dfgjcn57sSMXuW77hTKrtziAzCRLN/tU7nRcd1PNkHqEJ38UhcOvo
oM/5Vv9dvSirM29w3j3uZRWMrKv8dpYzeFEkTgjLGIyJMzgOs7SNvdn3jw36vd1kAHu4n0EhAn50
VmdwTOD5KByTBWUThMZeVZTPwRIsnxJZb0li3FoW6gMOuT94L6xdOk2aCxLBVrhhElkLSgd58ZpO
PHl1Om8Nj9w0BSAQ2A1oYjz00lSJAAzY6BpN7FafD5Vjksg2hFce9Y0Nl7h1FCyEBKmnEobYa9JQ
5seCzrRaIp3ek7+ZMaPoZhRbjKf79hfbLuunRlgLMjSbd84tZ6RaTDRAPZIcaLWfUo8ic5TEzYud
QqpbNSLMXH1rkPGWFaJh3jvKxUzjrbayqD2RSjodISLc07GZOv8wIY64sYs3rQS0LQLqUICWVskO
WcWQNIXjhEWbpe9b2xa/MQ5nfXr8+DocXmontLZAMF+6xeSja8lVbYexFjOioU/pwc31duNyvOF8
zOsrdyBMIKhbXRLlUCPhpDtZaOZesieDSfceyFtcYHl423jSCD/gdSD+BWC2cgHaqCnd5S4Lgwop
42BCz8Mq561C7dXHwQrU91DFE+xw9a6sEOKbPGheEnIpNU+Tx4hpsPj5RnXratuwogJR1UoF47Ue
s4o7Uy9bTyYhgddY7OYi6n9MTewfilTvHm4MK2NMypF08mgT8lx6wjjlHWNWALVgmKt+iEFV2cdk
3ursXBe4QEawa/QDTaI4YvtLO1UE32ze52k4q6rwl8bPPMjAZdrI7KtmBTHUXlqfNf/UNQxJO0NW
qOnA+mA1x6Zy5/nJWSJdOyEV6qbvpRPUzR/3T8SKS4AHQAmssQcqAvPoBa2cVZ9EX2hIZoXNLMqj
sLKp/NuSXmsdAm8eDVTRGmfUvywcKagTa01mn2Spp9bHvpzHaT8abtkn+40fde1wCqdAuAT0DOda
c180WRaIwM/SEOhsOh+GvoHi2q6iSH6kYOi7HxGHG3+0kXCMbwVMWc0ftePV9j42Uy99BdKZxUct
MSL3vKTEhS+GV9VbwPOriM8jAGCyR4EYKNOsExut8YekcvQ0jNFRro5pFBvj3nfGet6XQDfKD0Yp
HGdHoSJF8Sxmtw5eMulbnNXXkC2Sa8q1XDPAHMCFr+40k5GPphVjHjItjVBemeLViMhFUfGdEf7Z
+2zMZjVZO81Ms6TYmaXlFH9Vld78pylBam7x2VzlK/wcqrlcBy5YGMKXS4fPU12zcr/KQ9ORgj50
YEA/tUTGeyON5W99H21phF/7Cs1b9fISUdD6XheqwHEPfu3z9gWaE78XvVH8wNMfrmeoFjETagC5
OCV0x1bL0hP6z0khKJyaPSLQotzXmb4pOa0+1kXkRy8alJOtBm8p+vkrM1W22F5f6llIDEhVsXBT
T+6aYRQSQZy0NeMnR3qTD+V7ZDgvlMLq4tnmoPwYynop38/CtJanyh+DGhIeT2MkyUwGcTB7C2md
DNJQPv2U6cLejVbvtVuxwvWZoNvLHgHooPxLhn25S9IbItepWxGmblwF+8CIZbqLReTo+8ivmTWh
iOqNR80sUM9mkMh094Y129rG/XH9kpC3giyi80Mpjwb/5c8IKD3bkrg2HBzZPk1t96MJ4uzMoNZW
JnLD2wEzvfVqqXXTzLy01OvjkoHxz8NidMUXpj2TQ62L/EtuSvewDOUW2+8NZ/dNesJkPTYuvy5E
L7lo6naJ8zDTk+RDLyNnObqZsRTH+zfwjXVRG1Jde0Y/lVj25broP2cxzIcidMCRHCVK7Mkuy3L5
Omf98udY5FtVyetPxqdyOF2K6Yj0WS38lwRW663SjOylCpvBKN7NltSOTkHLoAy6/mHvoCfIXLki
zAAvs45mJjPASZesCgdUCI+u9B3mTSuHQT8EFR4NBUEmgK6g+mD5DGqsJ2mauB1jX6RVuPhlt5Mw
px57h8nGnkTycP+T3drBX02ps/nLDgpNW6TT5uzgUnr70pzmnTeZNUdO31LWuPYOVsXcBCecgD1Y
SwrMM+lC5bZVmDtFsx+c4oxsdcuEo2bs8tyTGx/s2umVOagSyFSJodbKMXYnqOE0dRVmfba8ZB0I
fzLUbiP8vPGQXppZ3RrDQkwxQwXBbFCbHLopi/7yZzke4PludgVNOcgDrWDaxW4mz8FY9n9OAqaa
x78ifRCSY6oM5BCrgydzY9DoOeIwSzq8LyQoeKnpI4qHRr1xxm85DAA+2ChoOgA+tS4dRiYVQM0o
V0lj9oGB1zY0WmDW4+wHp/uLuuUvgBZNuISYkSBbubTUII4yUTQrwqVBv7v2o3xfLN1Z04H069GW
ytqtdYG2JoOgfY3F1RYGPU0ktxYi1EZovvRUGk86dBhP/WgmG1t4yzN/NbVymbyPvcitEvXeQXp7
kMBQxWHsxsLduEdu7SAwVge8Lc8N5GKXO+gZbWAKPxYhs77xZwoN7T899BwnU+vmFyMb3Y0vdh2H
QIUFbYKCJdNeXe/homUxIx/sYV3o1UEDJv/slVH7oQv0+G9CvOW9NYzjuU57Z6OQenNL6UgA3MD9
gFldrnS20myG50eEbTB4r9acQjgyTxj6Hz6dYllhbBTMNX33SztLqTmJA7NIKJPO2qNEBQ61z7YI
xK8qlcrhQWSq7I/JivVxbuuKAqzwsELQfLA6x/0sOfkfDaM1KD10xouofaR77p+3W3sI9IgolRiI
vvXqvFmOdJgkdovQ0IBQtjQyjy0p9Of7Vm6dMxoSNPrJ2QlWV+esyG14AXLWVmZj95czFXPxVxID
VPpAtT3ND/et3ToBQHepdNnM23BbXH4vToDepIlfhOitFV9gpSieoCNFXCmqum+myMzwvr3V6mj3
q3MGMSdjKKquvjraXpkYMzGrwdPWO4dMo+8St6m3H4J8Sy1+9bneTFGo5AZWuRNJxuXSWiEWfQFC
dLbmQR7kWAioX6wtkPq1FZqx1G7IkFjTVVUKGSDpJLGln0eYEI5tbCSwacth4zPdtAJi4N/RSkC1
l2tJUkOv89jXz14eQeLdgNGx+nZrHmRFsozPqa0CX03hlUDEWlct5LLYRjTO+pnebDyfira303/m
QpjlSzmT7YTeklf2B8aWEalqW6euT6OWju0Rptlkel/oQ5M81WU9+E8xmLr6gBx1okGcLxoFqTd5
2L8asszFUR8Dl/9gLBfvACN53eydDuDeYyf2bT3AuijjcZIoKazOUjabQLvGTp5Tkc1fzSEYXyy/
hI3iUaf2ULDkBeZSVxHw6tKLiemKXg7y7EVaedIJrg9Gnft7K26WjRfr+vxgSkHR0dOiI2arf/9L
OKpYuRX9lDwbdjXtRD3J3xNRG5Dnt92H+6u64XN0FfA1NX/NcOhq8+yaqo/oCMr0rjb2UjZwrYwo
DN+3cmNBtGN4MEzq7axpdammhYx52eV87ivFtNG20WfepmRfyV58etQUEYqFIJCiaeCGXe2dY2vB
ABVJc+ZqMN8VhW78mQWz9QJ6RNuIeq9XxUCyqtQA/eRM2avzGsh0ps5ntefOa+STM2XVvh+dITTq
LVap1VOIi6tbR/XN8HG8cHWhEiolZja0zdk058jZ5bHQ3J3WjlqzK4uoEqdxNpLqRDkw24KJ3Fgk
mACD0QjqEhQEVosE1+M7A0f+3ADweQbg1R87zfBOIg2i/f1Pt3qm1CrVSOG/iC3+Wj1TsW9rjB27
7RnSVfHUeUXw1BtluReDGPfjsKnTfO37EKNQIyXBBJh+1ZAEq+RMQ2WLM/Up8dwVlY3w4IMvPYvC
CN/sbeQY8uhVTDblQthNuYhzCbziexBP3kFSuH1mM7YwAdefii6T6keyd29FxMtrQyuGVB99TZzN
HpKSpGicXdFG8aGskq3g/ZYp1cjlI9G945q6NJWjFaxP0STOg+v8bS2t+RSjf3eI697eiCWunYI+
EPX1/05brK+OQJpVQY+uOU/Ah/8jPLuszpnpDvKkG12WnN8opDauq1s2cXhiT1ULA2ZxubolSoEK
Ok59jpdk+My8R3fIhJWe4qxO/ywZetywd2M3SVdRnuZd4b9ejzHGTqXri1bW5zmwC20nzNqjZNno
DTT8hV7/8+gxCxSrG4h0hyQP9ODl6hCUIupNsvZcF5oIKUkWu8Y3vkaz9gwjUX26b+3G2uBTULcX
C1MN+UtrbjrZtbUg4tXpelOe6qE02qNdF238NMVOv0V9euNMU7hUg/d4jeJwuDTnDx14yCKdzrFf
zJ+ZELB2U92WG4/MDQdh9IL0BJQef6/pSiZp91ncR8M58argZFALIwiqnbBnWO05H0T88CutABuK
3gOZOzDfapN/CQhsQFm6HOLxnGadv4tJUs5OHW9VcW7s3dsEFXSYDvdHsHJ7byory5y78TxnY3xK
RNA9Z26QPt13iOu3LOB15ooid8Tf1yOsme2nZqrl41mLlvmrvlAlshca8X1E42Hsug6RUst4LDNW
nmfShXXZRsUCsB5jpOmWuWnF0qbWsD6lppV8aBvv+/2VXe0fRhwmI0jpiEP5XpdfKZZ+2jOdMp5j
OflPMssEEqzJFonwLSsuWAmKTwwB07W6tEKXQgYasfnZR1Xp0Av4C+1g2ZrEuTq26hDR36UGROHE
0lce1yeTN1S+MZ4DIb33cZKWYeQ12fupFPHj34aKBRGOpwgUrpw7S7ShEXk7nbVJ68yzHoh+PiQy
kdNGBH9j58h3KJTz/Wk3rEuvva1NfPlyOnPM7E+eNsJ2og3zl4e9gL61Gn4AW0DMuzpFVSCapG9x
NWeOZb9v5mF4BhNIofxBO9xuvIvsHAVeYEErb4Pfbex5SuZzim8fSB7nV8GA86PXN1a45Rj9ghGB
8tlqNVQZAyTAW/1syCLdL1MHYf4YFMe6r7b6/Vcup0xxSAnamf66AstksTVIaRT62ZUtBPEC2WSC
XD4QAW/S9sPx/v6pc/JLu5A30FG1JcpkCClQXV15+LxUpcegtn5utShjqn/Q/hynwf7cizQ5JQQl
vwMbmgFwRn+3kR0837d+Y7HEF4womsRq1z2betbK2Qsa/Zwmhv3iVl7wEsMHgmxq2mw8HlcXLgul
yc7hAk+DRuTqwshcJxu8vNPPukyWvSyH96Cr6CPm09HzxOsiNmc9rw4anSjyPBX2UksmAru8olKr
Qs2SeZBz2w6Qw7ua8cOnp/kgtyZfEOVORp8sEmWavuv3SpdWlnEM9DPqCekBnhNOdqWPR6P2uo1H
6/pzgVfAWUy6s/zlr2KmDOW0fBgK46yXZfT31M8TEpVetbfqQX80+adDSVZJ0sXu0QZefS6GchZN
+G10jphcbXapPjtHvU27XQS7yoOYTLWFKiOnNaQmtqjZXX4phim5/oMsIjHX0n9cUOBny2yG8L6z
X/sD7z1nGqwrjVcaUZdW2iKabRHl3jlPp/I41Ga+Q/t4i6rg2s+ZAACQw5QqfDTBuqbqa53L3GXu
nrUmrU45gFpkDafcP5bASJ5R0Zr3FAyWDc+4sTbSY5tmEOGmGvm7XFsZx31OO8A7W7U17fCeKtTs
Wm7s4FXAyTtC50IZoKbKZ7u0MtpG0k9Mxp6txjKPLiqKv2cUdM+xpXmvfmxVj77JRBg0ItV8A3A/
nrNLewkFjZKooHuxIE56ySEH35dGVHy77xdXp4r3kYsCOBnEjARMKytRVE4wTyZYQeroz17a5S4Q
7fQ6D8u0sYGXn4nzpAalWQfdf4XPX9dWQRBF+mQYw6n2wWqhOTKDqJih4dni/7hc07+GmMViQpox
SP63+lJTGZEdLNN4akHvnJhnFvtpbNLXtKII+sj2/V9TZCEesjwqsr38SFacJYCbJHTWvQUVjdW9
r0DHf4RfeKMwc2vzVP8ROhO83F8TMsfo/SE04rOmnir+FGT9jlnsLTCSqhn8vwf53+WQGijlO0Jo
ejqXy0lqOiKwmcGf1dvxSzzbzklLLeRryZn3RRdEv7sVjLy9Pmxkc8rNVobJh3mocA+XPGvlhk2V
Lpk5J9MpNhg9dvoxITDsaz3U3Rmx2KzRn6JeN04xL/nBLez4oTri28JVAIzPQBOt5n0uF94EQ5ot
C/Z7pcmuT3m+79JSngUSWs/3XWbFBfhfW0APwEoBXOTpvLRVa3ZrpUUNA3HZMgMTmUGole0YWrDU
H6AqW3aDsciXOQt0yD5LD8YowYCO33s7x5irpwHlIiifc+/z/R92w8UgzaHAyAgj/ft17S/J28Wa
xow96EvjCCkEnJljuQXGXSE2/13+GzcPpR1Ab+tPbSS5m/vlMJ3sti/PZZTr72w9UTQUXXTIJyvf
xaBLYJgEOaN1dXuMAzM7Zl7bf7y/3ssL/b8/RBG0UHmEIXydBc+51nexULzgUJzuisDXXpoiNw4a
44ynEajoxhG+cS0RLTHipebVGMRdffe4hYR2omB9clPmYQPUR/nQVU1Lrtyi27s2pdCdBH+U4Jm6
WscUHTKr2mxYLM2Z6HWjfPhFVEV+zAKz26Ihv21LackzZEirfXXbOkYls2SGgSWzG3KtTvOmnZWn
9Wvs9eOX+5/sbSbg8p5gYbQYCctUJX7dK5n6QTfiIoFxulsiAIZjGw/vpN4ZE6rKXm99k7nvftCX
KEh3zuTneweRiWYf00iuYTyPTVImM6+IUx5KBZUzebw1MPGhXsJrvW5EwH3h1uCOJwRzi/x3vyjG
YxIE04Y65/URxQqjNQqZj9+urRS20No+wMpSiuFsuTBO1XrQH+7v8k0rFAHUKwB4LlhdxrkXjwph
NsMEHPxT2kOxD+w524gGjOvjx5tJKxTWCYBYKChcXoMtbwoy8I08BVM21Du0UpJmb9fVgiq01UHY
6NWdO+8qANP10UYKV4RFbcUtxBtm070YUpoC1e4ktz8QiyLsm/da2j53QFn0nUSPeau2dMPRLXhX
0FFh1ogK1irMHCHBRTHAmk9i9hk4dU2G6KfvWWpNGxfFjf0naIE1HmQmIeC6X2FNel3YfjQTulTa
rhZIwYpo3rJyY/8J0yl5M72ISsYapD4Zzex2eSuhreCctEt19nTxAgvosgPAv6Fj4l297/gRlXw1
y8Q4/ppSIRYzAXntyhMUB2LvDb5Z7jrfWo6OI7OX3HTiU96N6ff7jrxSSFCnUuF5EbJQfVyyktWz
PmYMLwx08U9NX0X/RInTI/dlZ2O2q4LGCL7z+ExfUy0uvJcqnYZ4l3mISZ8CFK0hanRj+6cWmNLe
o+Fayn2XF1b0Lms9VJh1ze76o8FkZrwzjGTQ/vYHc3mlwVR87ZcG3WYbTef2STjlFB0bXfgvptDg
z6xbzarCNDLdr0sWad1unqbEfC/qeulo7y9JegLX5NRP5iDd8pOI6sk9D3MtY+Nozbn4W7fHKQoj
YdUIuFdOKtuNk3ntfr4ap6OyrhqqV9QJmbmMbrQY1kn3lvIpWUSzJxleHr5kSAQAL4EVJ+mFD+by
+Cd2ns2eKb2TIfT8XTX2xrnSa3sjNbwOaAmaGQRG/QgcE1NAl1b6pjUKBtu8U6XV4oMtZu00abF8
l+QyObTtmHyP0hxVhnHcmk+/YVkBswAwKbVh+DcuLVdZ4QFkd/2TbYxP7v8h7byW5LaSrf1EiIA3
t0BVo5tNNj1F8QZBysB7bLin/7/dPHFOFxpRiNI/M9JcMKSsbZA7zVorZzP1l8b4ZfXRg5lXT3Nk
o6we3ViRRMwfAjntEIccX84l3EKntMrV58rurDtGfOindZoXxv5q6sFjt/WEWAGFQX6PNBqY520p
P8Z1xfQ5rTsNZQFfQTn61yBKj4a0ldyUBT8vyMRHIRz8/LctFn5pujobqb/cqXmDSnYxj9+XzF1/
XHcUW1/Igij2UGInhGHI7zZeigVUEoNxLndZ31k242HW7ktUT/nkt/3s/XStRj2iPO/soQS4QUyk
VkJRa+OapsLx3MUubAKGdfJF2mV3E27mDMDlCDq1ZwqUG8h7CrugwTaf2mhXneYsmEKGWPjZqo9M
3XRjP8nW22Buz8dF2YJKLoMXwBFsY2orXkHvrIN9l8wzwyTQrP6Bnm/rD/YcfZjW2jl4KncOjh44
HsTmb1Rl5J+/6MqtVWE1msRC5ObEiPTWpN6k5QuzT7r+ZJAt/gd7BF40pQmrKUJu7IFK14oI7YG7
Nkudt1ipGEeyNqHtiOVcakr15frF3Dk60nGIi0jOEu1uObIm2GZ8G/bIW6s/6rYQDwiCLX92bnOk
A/YqL+UjcCiekTM8Q3W3Ug3a1KUjTLXoDuJc970RTVRXfuGIcvgORalwPw2m2zG7HMiifp9o/az5
6Pd504MFT+ax5skYg0YtEvWkV5kJOSdVu/rAn2/fJupgZKjcIRpjUrFg489NCkdNayrOXWqtxYmZ
yMOpnPp/rm/6nhHaU7DACJBIozaRKRoJtMjiHtedeeMJsTIF6sNwVGuR/5aXqYxciqy10HCRBdOt
lSVuiqwcDe+uWKb+gdEySNQnQj3PCEV/WOoofjBXlPccocefnRE9sVsXyZtIbYp2BM8wQgiXX06e
Nc1YiCwOs4kcNI8N7Q6pv1/XjezcKW6nfHlpfuB/tu9vsxZuXXtzHKbKImMdJrHFfkG3Mz11YvV+
Mu0ZOvM4DZ72Cf6MKiXo4Y8uJ0Y0wDiJa5dJTcyK9oa3c6uLfxxhTEfTvF8fN301/CLpCJyFV4LO
SopwtTClvu6MAoWRlVYourK5MXXjzjDaUgak/B8xycbft5FZG+laJGEypG2g9kVCKTypbz5VrNAl
JOKQs8i2bR8a+IuzMN8qNFyUsO05QwpWDii+fqx7O0aRTE5UozdB6nt5d8qpWBpI8ElYUhDnb60b
zMZwRD56ZYVaiUaMaBNh4Je2LYtx9iKEnTqsaF567sH/BihLlLeuhX+zlIGnJAO1/pX8KkzTpMky
JQmVwo7euMJTfrTDUv+8vmPPjunia382Q6tMErc1OoGXW7Yqhj2LPspCdSztf1dvttavupM0lk/A
EX9oI6/o3qBtt6pvs8Z0/1GXvLcnIhEH+ZFiSKH6DzNIyl9j3br6Xexp+ecmM+0yGEtnfBfH8zq8
MZKK8d6rtVpJOILBToOlyWIE14wq1XxVjcXH3hXxbar9PPqsDRkVYOZy3DEA4Mu1ycqkHZEysbZW
8yvTrB/zKlvfKHWu3xp5YoqWO3oNGoxWYHaXptQ80xobcW+EYuyU1Hho/JQ2ip95aX5wMbYpK6ui
EiwBBJTWeYPl9XwRWlSZY09T76Xh2EK+ScjzrNH6hTv+tFT2B2FYB77y1VNP50zWXuEH8AXzxlza
U9oE0KqJFoKVwTJap2F91xeR68u27d3127jzZRFwSuAPsSdR6MZU5iFTm+VtFja5XoSe2k0nKzeq
j//BCrw3nXBCJkGbZkJnmmTE+pCFipabgVGhwutofXRrgsC2AQ+kIkbJBMltua0vjsmYh2VUMspT
KdnfeZq0Kchg7x7cu202x2WQrQkiMckm5ZJfWrFmq23TVMvC0cENtWZlPnZFqfW+Zyo9hGqrH/9Z
NAs2c1V2B1WMvdPCrhS7lp/YtuZZl1OMbCO2yX7akzfpy0mpW/ugA7JrhQaILNDQy9pSPet2qltV
cTJ4+Il1qpMRqMnatwcf1a4VugzUtog6qKNd7mNRGPE6lhDE8xJStbMyxkFdVe/WV5AoljYSRBCK
xQRZmwAu78QwakkBiX9VknuvFGTgffH1+vWWHnvj0XHkYM1ALTPWaWtkSk1jGde2CIdWRKd2pRoz
GAzm8kEFpXdO0x3Nfn3tIKjK2BKdypogZG3crFOOEYQQikdWMozvV7EYJwaptX/beXHgil4tjSCI
ggkgOlqNMOnkKb74pqbYNie10/NQm5VefTQnoWV+FSezfW/q9IvfztUIz+TG/cQoDQTiI1oyjCHY
LC8WaoNEAU7JbeP5tKjTFLqMsfzYDoPF1nIKf103+Go/pUGKUEBJYNuTsl6u0mD2URQlIguLWW+8
c5Q4II/qxHHDAQ3WI2jV3p7KWRRgcehL0y++tEYgG6eOumCtSRZf18bhK5Nv3V+4aONdpNiMsr++
vF2DslP8nJC/okYMNuyV2MRtlN3cvlMiTfuoAEP/2XQk5VpclgcB7p49aBFk4TQNHMrXlwscqCDn
K3igsFqWrA3sWRmN0zDE2X05OdHHuZ2Kh+srfH2AlIbILYhE+SBY56XFOCoKRJYiVNOqla5wRDsx
Z/bje2U5HBvxenGYQt/ShqJOqXzbGO9jaFzFbFShw0E9UBhrvllOStsiH+OouteWprm1DAstAtk/
GEEStw3rY7s6Kk+pWQ6APsUSUzvxvgKX6w8ObWcLJVmBEYw8n6xL/vmLLz13O31O6SOFs0ZC7StN
lH4Yeey+wBpf/71+XK98PwsCowP/CKeJCMTGq0AKaiGEl3VIY8cMUAbW7VPXesrRsD39VeQmDUmY
NjhtbuN250wlGXVuX4Mgb5F9nuy074NoddP5nnDYeTstk5f7tZu2/ZvKTfv4CVcXf22c1F0Av7Tt
e2Hnhvg12hn12aiILcM3VahMfo3CV/S+ySp4WkXSzd9A5SDAn05zvL6BkrcabxaQ3bafxmNnnUWr
aT9qV4ik8ikAzB4CdeZU31pJlxeFpA8FJGI6OjmbM/SqdV2K3oUwPtM1G/NIe9dk6fr1+um9ioA2
VuQX8uKmAHVCMzA3Sk7Py05EQW5Ql0K/G8syP7vZULCvSfOlag9196TjuHhopWVOkqcBdCplhEvL
DVCKnlFgfAiVkt4bQzufI120gTY39ie315b7VovTL26skweNiIn411e+ax/CHAEg5N1XSrONGU9K
qxVVWPUJM/wYrfIjUfI5KBuleGp6PQms3EQbSBm9bynP/gEY8fVnIytFZFU8yFBFt4UDAYLEXquc
TzTK3QfbGNf3IifMuL7IDSWVJI7egZy6iRyfIZHtm/PtvYIGXEF04TpylreKiqrlp+nSGw80WpvF
t3NdGf9KhKHEvlo7a/lAVtpqbxombah+rU0uDFPFTpDusXIlC3JTn8ugQa/J8XvHmRtJh1LTYCrM
LPV7r1rsB0sRVfYojLyzD66rvPSXl0a+srzreDfy+m0PlR1yqxKUDZXgsfaXonBQbBRfGJ2xnq/v
3OunQRa7pT/D4ehIjV9ezy6fOqQcgFKO5mppqIguytu6MquwbaLGN9CDWQ/Oam9tEK6pIlBjBz29
caRaPrnrHOFIlzouzmuWfvE6BbkiPTnCW+zcPUo8sOcklIQqzCZRnKFMCZK3Ooyztj6Pk6neqc14
NJfmtWuhiERsBAAMNied9csd1NfGXUViNOHgRX/y0o+BOWpn/Kga9ECkAr1WPiyteRA97JybvOrM
qYFERyV5YzXv4wZNy7lBfnJJEazSl6Brxzow1zI+j6vRfLt+T3b28sLexo2V65IAHp6aMHd69WE1
Rs0fyWsPouidu8HwVmIi6AgE0dvbKFwCoGxamrBqWy89MbYABa6hVo2Tk2VOeH1JO1tIBxenhIQb
ZKzt4Kc6QXOeEQJNyMAdUGvz9C9DmL6lVfXPOkS/rtva2T6cP80rXCF0v238zAhFJcoroiwmOHdB
XCv1qTS9o9jhtRWIctRGJAzO5XZv8tMKIr6bgc8PC8/p/X4uB8VHA7G+FS7EfhExInwnYVNEK/KT
ePGajlmZu06DnVHvNb+1V+3ejgvjdH3PXl8GKiLPwF7kGfiG5Z+/sNInCGy71Tqg873ocRDNPJvn
0dIZWGKvpXtEBnh9HWj8yuoVd4921RZRMoguE705ixChwKr03c7tq3tihiJ9ipo2rz80vdbdxriV
75Zs7tMCY51ofW37GIrqMEZQUxeqxHZ1crtUQZzH0Kh9i6M38vV2SmyXRkBJO5oCpAwUXmwn/bNG
bTVFDaMB6cgkStNTU7r9wwAh66a5IKyKYI6KN30mujOQcTb3MOeyVzNVcdQZ2/k0xG17JzGTBw/J
RjNKmoFUxOA4KBUEy8igXa6o0yKRr267hsZUdX9oNg4+1Ko47YMkn2LzLCqz+75Epj6kQZR10/K2
1uqeKcc5+NX44Ne8+vYoNtCJAn0K3YkwebO9ZtlOiiFiBhGJtQqiwVHDyTWOOtTP5K+LyAB8hMx1
uKNSg26rvYFCa22rwLfCsbTy9dwPTtw9ZeaaVid6VAxgTu2kGHwxZbPyCB7UQ/k2brT8bU/RbSXj
mzWhfVXTjtlw4bo47Qg3ZFiUPwahQpd3KdqanyvGq63ndk0n7zFpaggyRQu+vmnrfiYZqONhPeWO
3uo/vHR1vnWgRZm42QnkiqU+frk8UkCvnqyyqoZvpZtBEB7tqWn8prJ759w0TavdtypIxkehZlp+
HsfGFk+l14Csb+sxi4PWMnPUv9pEb/6uy374ZhS92ftjbCVd2Ga9Nvpuq8AYbxoNTEDg0Qh8s6TL
0J9iyncVzCSzce9dZ4mKj2ucDDZhfrTY50jrouGrQAPWOZFJpdO7HuSBxxBim7lbq+UM3bmqisw7
zc6krJRy5mW6H00dESsmc+lfDW9dVb6aIbF+tJqj/NvUQLq/l2oTlz8jIyrUt4XbZaj+RKKK/r7u
E1/fMsltI5on0AAXtkVfz40294jY2mHv9c3JHrQY1f6pub9u5TKkkbK0TJ1hJJJU9ETTYyt4paGX
oHRxRnFdFGr5uS2XuvlDybwMSdGiW6HW0eoxH/pxrZKfQ5M1R9W0y2X+zw8gAJacM0nd3zgQ9Ajx
ZYsowhqUyRs165snaPtHKkN7VqTyBqEY6ASA1Jf+I86V3AQ4X4bCbH6a64IKhnFI59g3AqyJWauA
xbZu18i5XVatk982OYwHI3L1NySL0VHv9NK9/94yev7AC2jRMctq8ybXBgrHCbNNw5zubDDzZD7m
qe75fdrmB7Hn7pIkhIoEhY7wttiOxqziJP1UhrFjMNUtq2vUIto4ruODe7hriBeZ1ju5wqsa57xU
9JQyRK5wXtFZiav4XQ09+uP1275nRaKnqFXCj3/FaACuXCzMe0T0jGlWwZBkzV1lOEejRHat0Dtg
FLLMSbawZGhSfWVQhwnTsUyerJhRtUzGo0d38A5dhjG/7wHCPxq5AZEZDe7LS90ySVrLFJUErjT6
U6ma7XhKTbNJgpiKQ+KjPKAche17a6MyDI7pGca0Ffw3+9ad8gbxxl7R1WAW6XTO09y8u/2cqM9K
vUSwWeC0Llc2WylhPCqyNGqRWlZ0SlpTpR2Nf9gwPH5vIC0RWbZh3DnZ8aWZ1chrsLRULjtHvF2c
cgkU02Me3fRZj4cvsC4exWi+qQ3rfl0WoMdG5h0c4e520iPh5oMXght4+Quyfu6Nkgc0NIxyIJlD
5nNIlCMnv+cwkAojVIN3CG5wE16XqytUr6AwVLDgOwBT/VPTMlCntrMjcNbegvi0SHuQ1kTVduNo
LX3O0O/tKtA6je2Lznb8OYlvnqYh0biER7Jn6/Ipb9L9DshxhuIYN7/PXStIjCgdnup4EdGjsljV
P7ffRrBBcJTBkPJSbeK9JYcoWqUVuqjII/rNmHZvqRYd0TZ3D+n/rGzBj5TzyDqgFYStWY93q6bP
58Ka08CG1H6Qe8s39f8iy9/3nrozNVhIwxagxMtbZ5QV2ttmUYf66GhPZdoOALTpMfl9Qx+/Rsb+
M5/F0ayQPauEs7JxhqIcDYpLq8Vi5GuaK1XYGBql2GEesv5LPRbrN3I878eCplTnz0LV2v/g9Ymi
qd3IRIIg49IwZnKFQ+P8skIEKVOKRl8Q/d2WK//eVpIguBeywQ8k49KOl+TrQCRZh12bLqcij/sz
s6zFweHtei3cBSV0vmQEPDdfMwM+c8UxRrjDWal9EKC0z4Ds26D1evuLUsZLMKeT+lA0yvSnmSAV
XK/jEg6AXw5+ye6Bvvgh22uUqC0jTNGSLpfxexxPpa94yqdc6f4Y8gmiTDp/u/1DRLcaCSlYf/xn
s3KcwZhxgerQbNrkNPXq6Ft9ezSYdM+FSeoWcSJYfGKfy2OM0qS1wery+JjOzDjy/E/SpTS8vpS9
r/2lkc2dtJltaGdVTI9cT6PzZC59oKFiet85WnsT8OT3tZQ1Xymrj8DmFtHF2Nw0tTUci2Er9Obc
PvcNPcr+ub6g523ZOpWXZuRteVF0iM02arRClpfF9FNb7QCI/2dPTX84an9ulfjt0Iv3yTz4kT48
FcZ0qpR/a/tI1nZ3X2UwJPGRvKqbK2Iri46ERE18skzRI7DY+kEb8+aNGAf7YF/l9d4umORfkjaQ
WYInfrlgVdQWgG4Vtpcx/Ksao+Jn6vigVfO3rE2OsJ+7xkAAMIGG/gcI1Utjmg3BNumSKlydts98
D8JV+zApEF+CMUv18T7LicsOgvK9zSS+pA8KrwGMyibRcLrRHbpmkbLL6xo47qwHfbnE53hSb+Pc
/76k8jUHPKRK3PLGdyZDoTfmyESDcm56hnavtegCy6mm5O76Pd1dkwNviJIKffLtmhabEnBhZbJL
lQ4fe3MyYDLUdbAYS3fgH/cciZwmSAmVsh+vwuWZRa2jJ4wdrsKB0o1vVLFyR+/aOmi77S2It00D
dIXL4lG/tNIl3jDOel+F+UjAPM5zEqSj6M59qdzWz/l9SMj5A5VD4YQ67eaQMiQ4i3ptKkCNbWX6
MVjhOYjHlkEo+mwyiOL6Ue3sH5tG+fIZJcxGXq5MzdskMVxRhWYe4fMXGh/uZK4HKe7O/pERSqQ8
F4LkUH55L/yWNq2T4zINi1EPCJj5lgBm/tAL5M0CtZvzow9Z/uiN10BzEVIAZT3JKNt4jXlMrDJd
xyxc87hQ3qGFLwkucd41gd1GRvFUN55d3Le5Y3f3YH7d/vaXBwlLPjG6FPjJbeMltsSSZDrwF7Vc
xIehW+aHVHFcaHyq9u3mAyQReK5U0EAAtH65tRWoLF1hpnPYWlqZPLSVVf+B70iOhrruHCEjpuh7
U8KCKLCtlE5WXxpOroFwW5hL7SB8H7qdbQRZHB8pIu/cSUyR/UqOCwXgzZIKDSpUWphFOOsWKxrn
8h7awM2jcGW5m54aeqBk2q8AQ6Vu1+bcYSUrGoDTuWEFTHe8jT79/DljhYjVkjNWX6FrTTF3cvQJ
Vph6+Bcj10sAApHz7/VLsHc4iH/ygNCeJdfeXPhM2EIdFETSo9LLPjOYxjUgVnTioVCW+CDSl7u/
+bgI2ogNsUPNfItAXYjnxDSlRThaffM2qTpy3JqTvGu9MToPGqmhYXjVbcoCzxtpy5HlkmYoOXIb
vzg5cspWmjN3ocimoM+aLKhoVARwsKfT9d3cdEL+xxaWZDFTzg3YuKvWqKp+zKKCJEP7pWgJU58a
++dYdd/dqXT8lREaT1pgHjwyO9ee8izgAXYV579VHQURlWZimSnPVaNzt9qKFBbqnNsjKti8wFck
oF32ky79hZcIatVjV4QpsuLgbaF1Td76kE4U0AxEoW4vvjD3DP4H5XVuzbYo7AhnpEEIelRN3PqD
U9pmGiAa683n62e2t3ncyee5VrD/tpX8icFk4OVrhhMosfCZ8Vc/MJdpCP//rGyqFIpqzrRDADWp
TW3cQ37LHw07n27q9/2+frJWRhAgZYrVzRGVSQ/N36pwtQ25dN5Dq00t0R/c8h2fIT35/1rZvPyj
PfPTtQKfAUY5QI3TDrJ5Ks96vN44FIAGCK6CGgitFtCFVO4v79y4VKnszBphVs9U7uPW+VYZs/vX
rYdDakR0K4VMYQltAQjNOCQIffZ6GJdcgWw1+nOapUd+aMc5QEJidjWwcloDlCIuF1N1AiqwktKN
VU2/UpYPdgHvc+gGKI7gOfTsnWPm971dhmhcHURr0vFc+l5kIOhX0qwEjw1E89K2Eic1k0sVIyyY
4SDuciYrfDNKJTUDxqBVb6Iyj62Da/L6wwJmDqUHfALzRSjvXJrUTUH6FWMSNtRwD75vPpdrMhwE
iM8sk8uVSXAClwSGJR2y7Z13vSwWnp62oddmDGf0ZFQWFLHo8zBBlyc5AVkrunAG65KFQyZEdzJy
EXUIuxhFhqZwrCy+mszF8KYukI26T8Y6V31z0PPu3gSNGJ+Zz9t7furkY/eYpWr7M62X+t8RuG55
ipWZf75kEEPvE/92S5B0VZIgeqkZUnBDL/o7r8q6/NzXRv5XYzFx8wB9q71+WKFkIx0KE1POFtpW
DAWhG+A3WeqhW5cFdKbr+EFprYF50ECn41POXMYpaNcpfT8YTT0E07SuX6IcJN+JsCBmKKM2Fdkp
M6p8OPWtEGBVzSLWHqOxdtJAL43hSIrstReRP5oBLUQDKnBeeX1eRPamApExjjwqqoBdH/tkSv1q
HJM7VRNHHKzXNxFTXA8iAMJqdVv6swbmh1YDoETHaJtTIVYRdGPZHbyP+1Ykn9ECvqJtG39FPSnN
3Cl1aBdDE4L9GJ6SqDkSTdi1AhOKNA92Be/W5bZ5I6BkM3XrsIhL7+2CeOIdg4KiA6GV3cORQt/Q
bolktmsxMvSAupW1oLi4BHVdJQE95tUvqfGdrjvf3cvLsHYcPOkO7YfLBRVuW7ViBf2VDkX3jmkm
2uceBNA5tqYlBFpiBGnaH5HKXud53AjqGHSveFcYNXJptClb0KgOuM5xmvXPNo/zfd/X8RO8Ys+P
VaW/EzU9SM9RrPvry90pEJMySxcMZBBJmW2hvQURpkTMiw91iAfNfd7XeRzQ/qaWMg1t/920IuvP
MuGLuZ9GFcTMUkSZfZ5XtXWCnhaEfRAAvX4aJJIFXQrtWbNuGx8PppPMgGDrUOvmQvdLL2LMrFYN
XymUFXdTU8w/rm/BkcFNzgFfOdKzisulOvlHMVbW+ziaxk+qlS9PcXSkFLdrDfyuK2HXEDDlVX/h
Zxo9srpOsLwkr4ZP4FPFR1Ot7C+jKs5RMYmD8937Phn7w32WnWzabJfmtNVMqirBrbljHf3RM6ks
mPJ0PIhY9r5PgiJTsriQptmqXqnZYriRipvR6BKeU0ToPuez0b9bZiX+fvtpQTRSCfggBZCQXi4o
ShuTkYYuprpm+tvr3OpeSVTPZ8Pd0J3j8oBBuLc0qZEqddDkayY3+MV5eciULm3c1mFT2sW7JnL0
oCpq46ypmXUQO+xdDYmtoXhKUAaY59KUkkajYrnU3hO6GoIRhxCqQ1E63uw33ujEb9Ra8bKD13rv
glCPJlyRA1PdbUiboDsG/Zz2Xmmgke93pdM1j5OqLkeiH3urI8jApRog/tEw36yuXKYFAHsTggIs
g9yO4y9WohYnBSL7WQFPfrCwXXs0YG0cKmG0szk4hC/baNT50DpqqWg96XS9GLEBwJZJgG+WZVxu
I8PJdIfXnHvJ9G6EVCDhXa4wWdZ58Sp5NZmx5Eett/gMGPlL2MtXwXjum0NoDktKBiKeJ0ULNnUE
6G9w4ae+DccVZZLA6WbrNHqL87el5O7XGdLCh+tf3usvAYOyYQlKBULA9stDOKVhJ7MuNHrFPJu9
2n/qm6k7JVN8hNB/fXaUGwnVwUzSdkYt+HInbaM3cclWEzagoz5HxTzk6EqpZu3rvIgPTp51RzDf
198BRBywbfD86M6A9L002XbIkqQth2creXq2ZjM/rfNqHFQR9vaQuha1OsbOUhTcWCGSV50kA54f
M2tqDBWkrH6WreKup8gwsoMD21sSE6uAPsixg7TRL5dUWWUxjnQ/w6SKnCBK6vnUefltWla/b/1L
K5vvzLGTscugbofGMCSnykyNUzbnR3Sl12EZgDKIppKyLomRm29rBskKZnjmthtt9pAvuvaH0FKo
8XBUPi4KCGxAP9F84EN2dxB+wzPxDjzMxmclE6B9pajaMK7rtvW10bJFYMVMmT/d/m2h0vu/hjau
vzZiIzeHsg3LISre1L2lnEVaj988kPsHV/B1rMlOkhEQYaEJBmnx8lY4IgflPtpNaC1aUp7rHNrf
rPXmqdIUejOmK9w7UZh56Izlkab57inCTSb5538UOS5t2yPDPFGXbsMqtR5KQ/0nhuuNfs4QtiiF
pfH08/q27p7fC3ubL0AIx1vTFnt21IgTA2IWP9ej5MAT71qhrgCbCIw3NZXLVY1VzX8dDm9EOSug
jixA8KE8dH0te64DFAMHBlaKzq78FS8CESdddaNoTDgwlYjv6RbiqmJt/NxRfft83dTegl6a2ngp
gZbjUtpcEQYOZVZggNwQQdma0Zf/YAfhIKJhIizQqZdL0qzOAcck2rAgMf8TgGVuw0SMkiPh4L3n
hNBDMklla3o7u4lJH1BTTFyUWrfLX4pYCmp3BbxY1W6dUOkW48hd7R2WlFBA44xYHyLR5cpiSAfF
qHMlXEYQ3xtVZ90Dj58f9V63Pl3fxJ3FSS0XthCeCh5kEwc4aWQwrnnuwtpsIDdq6ti/bdDazk70
mYe/2joabu+10jiTeg2uKce0bXGdQk0LekTg9spytn9Wy4zGKDP2quTAVe2UKAmnQOzJmJFUaJuM
OyqjMUxzrkIlF94nrbHTcwfD+dFU2+gtWAP3W9632Z05224I7M77Zi1K6hz8ip2zpBRAbkyFgzxq
m9zEhrGAbwV2aYP+9xFFre+WkcFFvhI5883ZBgv+P1tbamIV2ZlTpxo7OxlKsHi5TRw51MHaWUcM
z91lPXdOJOr41TxLlGt6J096+JYF9dDOGvoHPU6jr1I56mBVO/6EsWmyjY1/JCTfOEijXkWxZksd
ilRvCeGi+tPceMnN3QZmjbywsnlcUmEtTloKKngis+9np56/V8roHnxuu2vhLtIKArWP6vnllz2v
Tm6YOWuxnBEhTTcyzsJpjmSM924+FGjANFx6h2rkxjWaJUfT6Fw6cxRfFkvpPuo0d+k9JL6wpzdt
N91NqKH7mq0Eq9ENN5cNqOcZYJUI80Gmbx+bri87KDPcQ6UYmRCTNpN3MgvRHCnn7DgvIjrIFjKn
QHRm4yenAflktwfZBv4rCT13bc9Fr7o+yHHjIeqK2weMI2ZOCiNp5yZJ9tbeSJEZ4mwFblvLf8ph
BJ9gTR3Nz9i5IxdWNoenwvLqOjuqwmSMmrOYmjEYyu7f635/zwh6ORD3qOzQZ918VKKYFauOnSrU
20h/W6mjfeYyFDdXkQFagaqR3FFIN9uGfFsyO6GocPUaSJTHsRiSt5aY7YOAYycmBWrOkZB8UUze
jiaK1tVOKSiCrYco8SvPsvG7phfejxGOYPfJqQ2lY5JC7j4S2U5eeH0j9+4gM6WAeNGxIOvc3InI
HB1G7EI8LzzjsVqjGHr//KTr4jukwOLA2N6pwcNCcAVLSBlvnJRjVRnQPFCpaZk3jyWaRG+qXsuO
lL12nDvVaynNiNg9oPdNkA9zamySMaOIWiXLj6lTzKBVi/yUqKl3e45E2YijAx9Hh20LvPK8UTAD
jMter3H5A/qP9lBadnO+fkh7C4LPTjRF34TqyiaSV0qrKLMCqRpt0JW30dRZpwmd0adSuPHt4Twh
qRyfJuX4AKNcevi20SgjGpgy27pEiLVcTyt034OoQpYwLvuEVNuo/8Lbk8Adc1PiSBBirpLIqyCZ
udNp9tJgNBwf8aT3ttP9Q1ad+XR/Dd9bituhDNI0LHpCK1k72uylx9RnLWk4sabvu6DTRv2HIuKj
edl7N/2llc02xoiUrUXHAouZUUx+m5rpo5mV8UH1fncfCQ/RnpLuydq8x1W7AAxocoqmVTMBL1CX
zp+KJr5LEzF/QDUnebLp2LwpvJG40bSFe3Azd3yXLOdTXZf6p6+EagZbaEuSQOCa89R7V8dadh5V
Rf24dJP9rkohj7pO7YT8w94Rt3jnowCTQmEbSXQ5p34T+iepUyQ98vtITDjdkw5p7HupzdaPOrVv
nLQma5t4R6lKLSd3sduXH0WnWG3LJAowo8g6nVOh108q05K/Xv/Kd+7MhZWN2+rjPDG0HBDsip4X
cwvb2Lq3vaaL7/6DHZwv/gpKFyiuy9UwF2ns85bVlJM1+Aakj85HO385qrXsHRAtS/BXHBFgr82X
1jRq7c40ekIx1GfkZc2zO2V/wJe+HTVEm5fARiKGgI1sp/Bo+qpxGTCUJhXc7L59H6EkdRBg760G
uRTmaMEEknDoy11zCQNSsUJZNVQ+paER7+3VTk6lyJa/r5+PvE0b52gTn/EXRWCSv8351OMy6nWv
Yakdg0jANgoM1D7OuRgGERSaW8kZUs38cN3s3vWjNitxjFL1dVsDZrCrwJekZZgxxc13tSY/mXrp
3v6+IOKIphxtHmLebY5XrF5eKg7odSsrs6A19OkudQ4jgL21UI4CT4uMBDXTzdUrBNgUox3K0I2d
yHdaUX+YjDg/KLDteF/KKYy1RW9VCrNsPNBgF8zrGKQVrxjfKsugWmcLcvD3OBd1ECet+1WxYgYW
JbGCdkabHUnX79xJCts6GpL0QKhGyD9/URVTulWOKQHQjlxYfC4FHLjcGOfHpT3UldjZ0QtTmzix
trzMyBIIoHD/HDQ5nJ8GL/hBWLBvBIySznMm/e3lekTJBPOBbhHiJkULlr3/OaqxfX/zPcdJUJYC
qYRG0TYAaLRel/KrZF1qAlBp4rXQiPLP163sHQ1DyBguSdNIPlOXSzFKo3TjjP3qi7iqkZAa0HGz
iuFt2inT1+u29rbtN++cjwrS3iYZSo3W7CeNdHkYWvqKnqSXqXHz+T9YoYnObBCpybJtprfK0jWA
MbhsU+Y6vmaik5ov6vrrupmdjwrgH9k3EEDIO1tarDqYM1J3I7FuNiwfUFiyReujyAVh1aztrvdL
NRHLyRN9257zJBGPo4imdL7dT0kcG10PlMBAlm88SNM3a1JPCFGuc/xryVLtydXS8iC/3FsrHVPc
IIxN0HKbN6XsVfCNBg+XJ4zEZ5qmG8TO+M2yho+Jbrw1svHdOOiDn2vrAUp573rykvGhsT5QN5tY
Y4JEPWplyefcWM6JdEw9x0MNBrzNi4MvYXeRz4Bvei7gojeLhOC/NpoNHyuyhr/bYj7VvdPdOV70
fXVWZlHO7w1h/FmaR2K+O6Hpc0+ChoHM4rdCOIOI4jbPIZ1FVd+WaKfE659Gq/ef3U7pnM/JoGb2
HfNDGUdIMWFZDx6H3R3mGZVDsmTxb7NsxECYQsDkzRB2ie0DvVRGpgMwQ84CgXKkob6TxbOxIDxl
b4vgZONtUrPOW8cgFtZS1TrZKrNv4ByNhh+bpPZObllH1ek9nyM/D1k4INXewjWkgNBaTFLCsJZy
DYtijacyUo3Bv+4Odu2QrDnE3zzo222EgiaQ8EEJc9Q8RmfZ4xowaeJoVui+FZjcz2MDqDleeuv/
x9l57UpuJN36iQjQm1uWr91OLdu6SbSkGXrv+fTny60BTpMsFFE/Rpi5EGZHZTIzMsxaK8yuNFgO
YF+Gls4HxSoZdRiP2s5NeGRF3jmCYd5rotWVlbkJC73lSBSKmhzTqAwurpk4X5/v2KOD96MV+St+
CAoSu6HN3qPq6TVe/E9RIj7heUHwZyoG9fV6DmqMciS5Q6zFbJWlKStTupI6Lh+na7zjUJXBcQaw
+3q+AvKca/w+C3rD4laFmxa5xbbR0U3+sctM+HbhGv95vm2PrhCdDJj+/EM1bvVxqHqEDGbAXQCc
+ROC5VfGDXqHtFZ6Px73kBAPQnyWRCnMkkHVRrUDRoDqpuhZXKa++RS6pfioZPb0Ew+i/TNMAUAe
xmvDqd6RCsTdzMSghyqRY6sjng2lo9hMnrjQ0aoOyAhZfhlq80Eijnfu7KPVUZEADefJVa47HqGW
9FWg6DwuUdf9HGl1niL2bQWnRszi9xbN0hNqIi/fLo4gxCKP1ALL8H2Wh3GOe4YNO8jTOW5TfjaS
zDkgB16/eoexQtYMt5P6pcTILq1QUqrVqTOza+caY/pJLxnq8IVZGWmxE4BsrjGGKDxwrchg4IOt
gjqlBwPeRGl6hURXw1M1Q7+NvMKPk2bv9dj4JRfFM0QuYKlIot46W2oiRR9i202vseg811cJS871
aOiv3jCKpO9sc1TDpOCjPDY/OCa6SeDdqzC5cnTCez5Y4tsYtw3asrlVHxLNLo/Pr/R2C6lMEd8A
/IRzhrzf0mDYNaM1dlV8tcKw/uop6vC3qIbuBvvB28Fob5HENJ+BNTFGjNxWTgNe2sqtiQHXcR1f
tRGmrzFaw1uP/ujnflK7b3VhuIyX7Lw3rx+at7xsk2vR5NGXAJjSzqK3HxNXCeNIKuXwLdfJAAp4
jbCyjEUPWXtX26Q4R3Gs7VjZXHEq+GQBklIiJ0uviwV9OFp9W7rRtVZ1BYmQ0f06eP10CKK5+6se
1elLMczqy7VbaZU+KlhxCoZcw+Umu0iRUDuYoqvaTfXPnaGOX2uqzK8ix7CCHcaCIHa0rb8oQ8yL
Y5nRtUIM7ZBUbedXFC12dnDz3kgrMmhjWpe0tnJXrp2VWjBY0TUZnOxLbYSu8HMvNFMg79XwH8sE
Ivr8OqwGFuFNMIkiNDkNp1Tq5C63L8r6jgHBTJmb9USLfvOUOumZrVcbxmeFyvF8defSyA5GbGXz
oXN69/to2rU40k9RxUktk7p90+n7KxeDT4zee9Z2iT+Lfkz9Dq+odxTs4yL7rHZurFY+Y01y5Wdh
eq34pA3eMLylDJqz71qbKNEpFlFf354vcXvjieBokcj9pBS49mSk4/WsGqFyQbR6KBD/jZLvXpUH
QG6duPn23NgmwZBxDxdM5sII269T/HAwyoDUJkaJpCzPztyWb3Pu1p/douk/mKlQ/5kAglEz9vrL
c8vbO84sBt5V9JzAkoF8WX5Ie9DKuLHV6KopqXuymxwASFznrz7jNEp4UuUwDZwnCerSipW4la01
NnecAfbtG0minpxhNzH7EXC/Jo7gKrrkWiERmZ1eXCA5E20N7iD3T975penMCPjbQgmunmILlYkM
in5MBx7bVx9ZJiWAsZURGPRumGtLO9GoRLZVz0jQ94n7hXJRmfPKMoyr7VswRM8XtbnxGKOSIKkd
EHfhJCyNVVLNrzS66Moc979npYXWNWmfBk/5PCt7A4Y2FwFbLg8Aojz0ZbC2tFV7c4ecsh1eC13U
pzYV9hXXXL0J0I/n58vaPAWUPgEGISlAI4/Ya3VMRIHqbdamOLIp1uKPzRBZ1tch0d3vudOH4aHu
lGD289bZm07yYI3UL+BekRoCGF4bBrGsM4M6jK5902sHu8ZP9y1zr0d33JOi2Fw41sizQ+zsgd+H
6LHaznEIaT1wFdwY6bsmKWtfaAyBfr6TjxbEuSeDp80rK2BLK6jNme4cJPEVbmp4SgOFtRhqfJoT
Rtw/N7VdEJsGT53cjcCPRuzSFBquc+FNZnAts7E/zZOrfU29eg/iuF0Q0T+j3UhH+R94w0srmV0F
c+2G+iVtk+Sv1CVv94wy/jWo6fg+X9D2FGIK6QQp10FL+Z2W+UNwmRPnlaqV6TxN1i9ZHdzLLvqa
59qf1ZR/aupyx/c/WJkEdEnvj3vcMP/UiOourAbtUoatexXdOB9iSy/vqSheZngjJY5qDemUCdEf
afHlJtYA/0Lg/9pFzZ1fZjeZb2DNE19T2nDnWXmwKPgGtGVkFoBbXB2KDmYWvGRNu6RTZhwmk+nM
dmmrjI8AZ/X8c219IQkHJxAtXT4ZVLDlovJ6SgfbRby2CPr20EGC0dLkbzdWjjVdgB1jDw671FeU
gkkAoJjXtDRmG4GuNgDKLg19gc9q1McfWrWYTs+X9NAKCTqUXzm4ZQ2E1sDRlnB6tEvb2NOnCI2c
kxrGe1nuw28EAprQUarSrAEnJfztnlKydvFy+EM+nF1KfZUnor+rym72OquPrUlBNCBWvCernQvd
APJXiWZ5ZQ7OQRu0+jxbXnlOy9e15EhBidkIbBC2pVK8OuaNYTIKBljKxQ1r6y2q8viaT/XL6sbS
ikyMEEyFsLQWmGgiz0282GL7em24NbnZncVc1TsZxNYZcczAB0NqBSxA9rk8cKGoRjcIEx12khQ5
VDM1a86zY2UfdDHmDInIYJ35QnXiaeeobz+YRWcLODSICGhf6+OBBpISxbWJiGEceG8ZIg1+O3ru
PZzLl8X/eKOAnEgcF+gPHsjlIpVxFE5njvCCa/r7mttaB82d+pdvlYS3cCDg8FBMWqM8gHyq1LE9
ZgEE6eA7UVv6aTZNOzHM9u4y0JJ0jE+lq4BRVh+sDBnlYXUhovltOBxI8PVj2bp7taNNwgABHLgF
gq/UW2Tqt9qxUnG9Jh1HqBKm8eaK3P6v2WnlKXeL6Fs9z+6xCb38j7Ro9zgA22OBx4CnDtSUeIn8
aGlZVQdIzPBeLk0w1tesD2bCMqc6ZWX8MiJIOifeKjwUOiFkSEtTqaidIYQKf2lcKLFwcy3mnSKp
e5saRk/OUeec5Y/JDu0Ya3+86oJByBGlE4zyH/5Z2jb1Ykb7LbJ5wDTxTwRv6hDobfXPy1YozBE9
YUoCN1eeylFjpxd5ZyE5JUfIhm7W/9rGpbnX+njw0QA3AaySpSXQaqsYPvWyOKyywJBDqtQT7Nf+
WE9TdozA9rx2y3gdJRoPpLX0HvJlWW6c0hVToJohOolOKGZ/MvogOOTqtFeEXt2zf+3YDl+GFcGb
W32gpMb1FoCpbsbkKgctDM1TCItixwmu3O+/Vpj1AiQDPhIh7nI1ZTHPYxhjpc7j7m94XU5yiUXQ
10c106f/9pmbGLdocq3XBk+jYiC38QfDqwse8LyACbLLW4ma288ppRCmTw4voiTerZicY9l6kQr6
q+UVLezr0cqrW+6QzOVt5l3DWpm+v3TKN1ZWa1GcqiyaLKtultnNH8PC9b7ESGhUO4mI/DM/gJ3+
NQMnj3hJHsC1sLg+iGJup6S6xWH/wW6Hn3NWdrC6bvbHEr2/1xfFy0gbmggXyMxqUW6Qijlus/aG
OJk5HsGjlamvT7O6R6h9dASJbvGE2KKKsbq74LdawymSFpHTBiBVrqAbQduvGKefwq7q84+qCIPy
ZOS6OV2fr/HBjlpAuAAV0H4B/rRywIXZM7ouLrpb0wJPOvQq0JCzM2bIK9etYMZ1kqUDCK/nVh8s
mMMIZwJ1IdrQayX/wtaq2eJJuaVxEPuJZYuLQ4TAQO/KVA9Cq+I3VzGbcsfsA4cCBIv5YvRu5UiE
VWI+j3WQDOmMWV0ZdKZiedFbFs761+ere2gGjKFsL/FJ1ZUZr8vLxIvC+maJRnQ+Q5R749cwmoI9
LZSHhgCRUsBHsppyw9J1IfyUm31kc7d7J/LHAGk8pR9fHLsgLx2tsveCsOR0GfJX/JAs11OpU5RJ
6puhFx9GxemuljaLy/M9W0U7GIGeL/0Ut4By/fpmJ52ji2pqqttotcmbUzZ/dVVFvTlwszc31efy
iwiEFR7TXC/2tPW3dwBQHgk6lQ04IrzTywUWnt60VJ3KW1wOzdeyTPPGV7RhQvLPcZhPYAVN8WLX
8329Eq8pIR9Ed+s83bIz1RkM1msWBCKHimL+V6bZZ/WpTIfpZjp9e6T32f71fJsfLZX+HSEyYDbI
y6vQrlbaCEqJXt80Gtf1hcE8IEczkzAMwYc00v0uL8xp5z5sbzuAFlIcnh9ZclmvFeKo5gZof9+m
eKw/lV7XaT/lCBOkHxWmBwkflhhzPXmIvfr358vdXhBZsgXrKI8vlavVBQGPYo9NnxW3oBXZm1Cy
jA5G+SJTSn5LarVghmhjk314cv0/XBDogbU9DUNx66oxuSh6VX0Z2hfHOctwQVohKCfxgDqynnMG
ztjN4zQtbip6YW92lnv/zeC9H0kr8wywUFbuBEYPNw94A2PIQAFwP5bLcs0UXL6uF7c6GBK00bro
EkZBfXz+iVZx67/LIjjBsaBRw0O7tAIxxTLbBDnxwp6KQxHYna8z8PhoFGKvjPRwQdBVJMIcL7P2
y7UqNANiDDs4WN3Z7Yb8ZqTjXtTwcEG0auAZgyjenHYe1JCRVnZxEzHxUBDV87E3++HrUEfN+fne
PbjNZIgIqQB3oRS3LlVVseU0UGKKmx4O8+BnomYcbzkivKBNlvNBE6W+w2B6uDiq2hQyEV4Eq7/8
WnpQEKcyjOk2Gonzp4UIt1+oTvQ185y9OW2Pvhb+kXMBpY4HbhUUMeWBwVXqxMHQtf6E0pV9DAF0
+c+38NGCYANA4Sf6khMQlgtqJFlkNIPyhm5q92uc1vbXPvCae1Cpe+zzR6bAxXOhuKpAOFflsV5p
7apOMRWSch+CJulOU5tbx6nLw+vzVT3aux9NyX//g0ciN5srWn7FzTOY23qk0m3Hx5JAcOc5eWQH
BAhXiheUYsjqG2m5NmujFhQ3OzPGcxJa9qU2UXt9vppHGwdaAqgRPRVZzFyuhql7ulNVMRMH8rIU
H+AU5+ZBg+Ag3obcDfai8YfmEAKm0c4hd95lK3/YvFgdmJnpzBy8qSuPZuCF11ivMn/Sk3TnAj/a
P2LEf9mHsre4XBnMDcQ8Gnw6uzYfCyOb/bpsq+PL+ye7ojyDsqyDVvPSSlu0HnYqLm2rDBZTTLr2
N8R7mZZNRUcLdqw9eO2BIBFgUztFS8eVTuvH7YutINdzD98qHPUaZ8hvBvrkT4HrJ6nSMBY6SHaO
+8YP0pCFfS1BZJL1uK7kRAqMCYTh8puTKeoXO/5UlodSndvjgFD66flmPrRFe4p3hEYVpczl8npT
L5Xa5ci7c0jUpKRdXZ4L5sZWxyaIjS+14gw7TndzSkgiSAwJT2kXSLzC0mSZWqEpaODcVKYzfkyp
DB9Shn789Hxhm2NPoCDbObQTKYRgZ2lFEaOZum2KlcIKDjqDcD8VxZRfY6+adtzGI1OSyg6vCowJ
7IqlqWgo1Jzp3OFtHIPCp/hdn0vp2ts4Cl6Drr9LRUpQAEOKuM+8kUtTat7reTo3wa3KUusqFNX7
pHdO+qFubfXVYFMW8Hn1ZU+Htu96A41SDQtnsoJbEDvhcVKq3/Jkis7Pv9Lm+MlJHoSyQPEha1K7
W64nzVPhRE3vXHVr/pRp2j0Sg+szuuSXXhEv9gfw6TSHaFCRKyO0TidkaUyA98gNpnjcYsL7k92K
MPVdEYtjxf9t2HmJN6ccY5QEZAz9L+5oaczU2kDOlslvsRXrxzycPX828j2g5HtxflFCIsMEYk97
iheYgHP1mMBjHgoPfOvN1VvR+2neNQym76LMvKaW2xT3Fv2S8Q2Ab3qsS143Px+i8FMVaq21o/Wx
+ZYy2cVh6QCJAc2sidrWLOfRuC7bO+VedeiEp17B/Vnf3LgePzYIx+wNMN5axClTtZURo1QyXb0E
peqINq/a9Ba1dv1H42jiA/zfLLm7XeJkR+AzkfbyZ5VXj6Yv5wi5uDUb1mtb16pLM73VMKj9LMq0
gzuae0TBjUdBPhkOOmgu8LYgnVYnNWw4xKOw+tsw0Y0hUul8RDnqQzFbe5LE76/J8gSRs6MrRRYm
06L1ityU2xA0VXsLu2D8aGoTc3yqsAmwqMYfmCVbnVzN6nyDaaKXUs/zD+RtzvchsBw/Emb0IrmC
W0otDQVthK7AV24YupA5AJBWWX1jVHD9DRyh7tdem+wc1u31JIcGnPEeRugAoJbXU200MY9e0Ny6
3uzC02gbyr3rkTN4NdiTaTS5GZMKwNXzSiztzCJiMGrYtDdX0drPWWGl58lokm8MzdWPz33pdkm0
8MBXUQ1kYXSTl6agBQzpoPT5rYgRS/btWbG+Nro6/vLczPZsErmCJ6CF7DBEZQ0sntLKINCbMdPa
5oEIBo36jgw3mhEHfm5qc78pDbASKcgMvpjEfbmiiVHe8CCL+VYFQ+WHZR/4ScwEbZqV9Z2ZXd+e
m9usDLQYaF7ePTonINVWsVBjVoC4PKO7JTNzjdOy1VC4RHaHx30PQvzAFAEeulbSayMIvjp+VReo
7mRN/a3ogunosNJPXaZVb0UpXi4aSTQ0/WMq8eiOk+wuNzFschsxvFi/dRmKBMi7lbCw7GwnMJE/
eOFF6GtBhKKHZoNc3EAzZrv0GOGd6mSDbXAOB+EwDDWJvvcmo8esvNQ/ZBUeded2yS+ysUohjqay
lGVa5zbGaHjK5I36Te0NcarDuj7NrRudvSodPmlz2785uZl9qu1U/IOux17BYnPjKPCAjJPq5HT0
1HW71yzKGNKFN92U2laPCPqPiAw2LydwWCH/QFcWHBRnZpXTg8h0GdvOLWjyMT9Ovf1fq6n042Br
L8LnKWsSqkjdXOgIAMDXYusCYn+ajI16h5mjfB645/fSMPdaeOuj8m6FyiKyQlJZaP3gjIS1mRe5
812oLuPne+WX2hx+0oE3+HKCOijm8/N7vXYj0iDROcVagmbe09VlYyRDPDlI79/TzB79wAnt4zSG
jm8a6W9NHv783Nr6UGBNki508jcmeG0kB+vKKm0nqcZ7B7X/aNaKOLRRW+24RvnRfzz5hDvI+9CI
p0CLM173xxUZUQO/G+5Bkhf/WIVmHotx7i9jJdKrqBrjjzSO83Nb7IbsjywzQItKkmxxcPqX/qQ1
RJVZTjzcTS2ujmMzN0e9apojP2c6u5lTfGlG9GxEVXu/Pt/ZtdOUayYukkh+xC6oRS4t1+lYzsYw
9PekzdUTUHzlwOAG1c/F/Kp/ZqYWbTVGXvF+ka6uI8sxAoaid3l778rZ/gWpA5jflRb+UjrjHsPv
/W8tPyUlJwrgUoJfJpArB+21qRpGvdbdR8OOVeahzll4j5XG7n/lcUyjY2gOWfyLO9RBcJ16I5z9
Zsxi95PWe6F28FRQQneCqkA5Tak6BkfLZEbRjqfd7r1BlVki1Hi0thSfwTSHQR/H7g6PCtwHowPL
z33sFmevS/egQo9skRcCk+AQ08ddbYjVF1HcMBH3HmV2cegopX0YsiHkLpXjr8+P1PaycpCBpDNO
nref4vPySCVBqOUwzjlSSdn87Lmt/uuUxi/OacOvAl9FRgd1FklAWYMWVJEVjRvYzb3vPHGIUjs9
BLbZ7nyiTS74bgaEE0kfVqjLLhej57oAYMz4mNk0iu8q80z/OwZIaLZt3J6S0p7eQiaCnOlHq6eq
dcObFQ7uTu3qwbeD5vauFERrDHb/8jdkwprH2FWbexKr+SdLlPHHWm9HSlnZuCMg8MCUHKRCTMOK
ETpbfbvIzuLSLSbvnvZzctdjoDSVpXQXu30Z2wJHgqNPA0SOFWaDV4GoPmdt04vMvatpqflB3cTn
ICjFzju1jmakFZ53PJxsUOPklnvHIQUYRBh/D50uODOn2QWSFBdXRLXFuWn65FeTgOfuZVl0Lic7
uTy/C1vHTkkVYpvMBcnT133NOct7Rt8J516BB/w4dfaHioj7Rm4zn4kWqvPca9pnA57D8bnh7fvM
x5P0XikzBTl3dWZ00TaWNcfu3XTSP8IKjXQ0bBPELdPJbwJ1L/7Y3nkuO/LyeDHZ/l8/nQj81AnZ
p3NXogQJz6Ab7g0Pzun5ot5n3S3dOtUBTo1UxqNksK4KUtuvAPIo+l03mE4H2jC0+jtxqtodHVDM
OG5vDP/T2EahIX1cucXn3G2N+pZldRGBkuTloWXe6trnJKud6AZCXfw+RHQP/MkdO+Xa1IX4OKcF
WtA+LAkr8FNwAYEP4aXZE7reng1Qw8QyyLDzVJHTLo8mFcmJLMjS7nR8YJlMolUNBnaN6fBZo+Iy
nHOlsQAYVAolJ9eeSm2HY7o9I+ToNC84n/SOyXGXP2AQc4vcdaDfU40x1T4jWFv31yB3p9/d0XHm
Q8i+dDsOZnNQsCXnQsEEsyWac+VPFQIDWK1tfK/ndLwkXhidG0AQ1+cH5ZEVsluJqSTF3Qg2TqYo
LDpAyd0slVDcTFF15QGphCndeR8eGIIRDLeGw89y1ghcCGCtlsxDck/dEvacmrenKqjDX15ejhT+
AQTFaZEs/+WHqqO6VcYwSu/gMqDEWlN1iCN0Dp9b2fh+an6QkSgZ82fAnci1/tCVKevIMsdBRPdi
QJHJjkv9Y6Ejj2Ho6YujDIlBpCkKYxLfBTFpVcFp0oQp5HYc30ETzUelGsWBITTOi3XFdysS1wHe
gsLiWsatyeuwoEsT3TFWkZpoaVEdkjEs9rzfJvtiObzQEsFLlYPvtNy53O3T3Mvy6N4PtftTm8zm
KY0r6zKaavBxcJTqQmtUe7E6IFdHWxpolxT7JWFZGqUCXo0xQ9/uITNev0PjmL6nbh9+CJ0+/rky
7OFLbCO2+fyMyDOwcMCkX7J6xEeTkI91EVW1+snUEjO+Z7qSnUUVqaB68Z6vW4H+BwEQBCAYJGO5
NG92KcqaUXJ34sg4mQFal0Iz98C1D84755wwEnw3fdz1ExmGYdJNmZPcK30Y4gsjwsz5bCRNGBwy
L9uFrz0yR3WP2joDbXi7VtfLQQ7ENZShvFd1IO7DyJPvNlp4BmyU7zjZzctCmRcny1cCAktyvnKy
xdSXTVuV1V14xlAePYAY6WcIEXZ2ALusM6o28kqdcGvu+ktglAgAPv+A27UyWATgGjUrGeWtG7x9
qVudCw/mbvTWfGSn/1F5ug9hP+/d8e3VwxIb+i4+Sedi5RqDoM7RL2yrO+Iq4mOpKCbD2B3nJ2Jx
45iMlne1nDl6TbpRplBoafBuQ61EDWJdIgt7kMxW1BYkbvN4gfDYHKoRLGBfJfnOhXuwkyCHUTiG
wUnHzFzdcpGowtOEXdwrjeHh1Fj0OT4M+tA0J61VhbITrz7YTjquhMoQo7h360MKQoDpdR7xhm2E
w1kT7fQBgM30xYH1+MWeU+0LM5/25p1tYnQyUryZnExAoE4DaHndGZ3bJ7lo4rtDSvAJtTbj5PRj
cYNipwV+XoZd/POcVV7wqUwVq7m0WebsbPPWr5FEMnMEzrZsZK5/wgTl3Rh6V7mhmRYxvNxxfR6P
vc7iAys8ebhqT867p1i3XGg16TRdolrc5ioIv8Cu+w0ea/zz87v3yIjsPMlaOI+sujKS6HNrVVYq
bnmUped8StuDkSDO+tzK9lwaMCGAiErEAYnN6psluJRQN/PgPmloWsyoVt6LDFZnaCl72kZbUzhN
ykYy3SdhXEPfPVgxuWUMxT2DEjYebOYWIeRsKVaEHs+ADPfzlW1PIykMR59xUii1g4dZfiQlrfrJ
rt30XiapfsxSw7inyQy0PhjHjxGD486aEzrHsgmG0xAML0pzcxHIVnkiYH/jkKmkLM1nqXx3lW6+
My8rVY6FaQAbMal29D6DJ6Y9Mb3tacEcxRr4kXJk5To/TuG3R61TzPcsncxrWHrukdEj0en5nm4/
IRQg2kBARakJEcQuF9USMwzpFM73QNj0S2rDaXyvzegDCTS+9qp/D605lLDYQWpem+J+OzLxW3Gm
u6ZWzcWye6b8VJzShhlNvz1f2Hb7eOOYb8YAZHAxdOqXC/OifEBIf+wpgxtVQB08juEHmSDCn9vZ
Lkm+paZH2Mxzg07Uyk4ORo9Mrb8bold9higW1xR9gnPbqXtTpR4tiRSNzPS9vr9W4vEaZjzN4Efu
jtJlV9XLu3OgIHr7fEFyY5aBpPz7JICmnGKyedfKURkN2Cva3VEB06McZuQM6QqZzI22+TD2Z4J1
dY99vHzd0HQmnGTvYOrQBYdMu4or664SocaExMs0hOV/qITmH+Iacf0uLNMPM2LZpySv4pfO/v+M
UgulUgm5H27r8tPFXjgpZWHaF4OQ6DrYhXbJkiI9MP58L+xafrr/maIXAx9JTiNbO+XQNPvWDGb7
EmiQn3I9UwjAVPX/sCBqhJQMiBNY0eosTmUaIoMjbCjPQXbuRzs9ZWiAn/Nm6r8+PyWPFoQmGuUC
OSdxUyIZE6amlLlrXxDbST9VBLN3AV18J5zbWCG5RpZGXmHg/nAjl1+oUuuUMUSDcunTVEdAVBFH
xypfI9rzcbi6aLTIocs0N+FyLa2ELiJJ3qA5l9YtnN/J18QxqizvPJrVHlNm6S3+NSXb0xKYRd67
9kpqD2ZZ8wr3EtSD+EsX2RTzRGsRTR7AEzs3eWsMiiJLwy8Bx8C5L9fllnMGoUjxLjlal5feVty/
SQ6LQ9gCVt2xtf1S2CJEA0fgvhPSlrZqO1DsJrI9qdxYtv7YpPHPReXFO8HNYzNMAfh3NNy6mlmW
bhyk3LJLxrwKP7ORE28CsUdsfrhxuHUZP5FLrLFdkeLleaoJ7zKYrZofhhHAR9y33bFMqnqPTPRg
SXDeqYRJVTlvE695cRupjXBZUliVvlaNHfWwZC92emiFRAVMGuknvdrl9wmNBJ9fBOLSF6ZIjkGR
B387djXvtWW2W8engTUHf5/aKdCSpZ10tCtS99i+iDgy/VhvBKMy2/Y6qom5UyR9YApQE0woSb3U
KBQsTdGcGIi+TO/C3PIBVQJrOmiRsGkRdvXLpxtcKL0CIjwUP7S1qd4Zmn4KGu9C9u75am96h0Ar
nJ1QYhnfSudAmYojB++QZjflgeWCKsft6srJxcWlfyb+iJvCVT+XphGoDIUdOs2P5r7MjoynSP4J
laoTx9nRmSv53LNvt9WW3UjpELmrpLjLX2FNhWJo8ejBL8PdllFnwuk0vEMXl/X5uantoaT3ggYN
IS6RPTdgaQr+b5woVAgvGvrY7Skc0HCGnFIYe8/vgzWR1GEI0AyEy3XZRdRWUDtqIS5WlzWH1DWZ
iFFmxpEu4Xh8vqYHpvDtqF8y/VayVPXlmhocu9mZqnIBNVZdp0r/NqhN5WdD7L1uCS4U7xWQJ6Bp
6659kiY1UKMquDYdfU7NK50TVQ40F2JlOL28KApjFMhkwRaJIrnoHwrQveirvNP04JqYzbfETQYc
/KSccGbmyw4eEr8UW6L4R2ix9h+hkk+lAdv2Gph1c2AaYHcwvSHYWc8yxn2/aZKrTeIqhV3p8CzX
E48MegsGDU2sojgrtLF9L7T/Kdr+Q1Pke9qkD045PRxPbh+YAg7G0phl5HL6WxdeQ9G5vjkE9le3
G72dovP7Gf7/cbtcE+VmaMToR9C7BWa3NKPoIdN0i1q5mIphZoPfe2OUfJ5UqkJfZh0Ogt/FdS8H
j85x5TO/Xv0a19Cd/QT5DsufhzZPL0VoQ79QW8BR37s0d7QbhVBXfH3xOPFAEJHIkJ9yC52E5U/V
hkDJyyDIroY7/F7mcXMM8uxbDl5px6Nutp6Nx6dKZjBwcTAJS0Oi6JW6Tcr8OjIP+ugUjX3yWqPY
uYib0yStIEMCE42TS0VwaaWeGMhQWHN+NQa9Hg+KURatP/dU/xmdOffpfeZHmq+6aY8QiJdWwnqJ
Jtf0wc4uUzgukUvGFNvRwfYG1ThSjxznc2S2wZ6rfo+sFscLe3TpZX2VojwlieUivVHzwtyenYtp
ZvPHKBuDey207L8ohzjuycyUCEnQtvfgnBR56Fw9LyqGg6EoYXM2KnOX9715LHmcSNnwfO/SmNYq
NchERG8HYcTLFInv7TRf9Fy5W0HwLRgTJm/YvxuV8yEz6h3/tIKdcM2wi88giEf5kpdkZddtjNwr
gsBjH0pN87UgN3w3Eu6ha1TtmnWh96Z5TfSWFvr4k9Yp+h/CzKxfnl8gmcgtPwY/gqIQaowU2eFe
LD9GWPSmCdjFI1IoI/WsVzoKRiAlDOuapRRufDcsmi9JmA32TgNje6NoEwNdoDDMUwD3fWmZDn/l
6NPkXRKtKjPfKp0p8sVMs//5Ch/awVlKAQ/5bssd+OHFCQu70OOu9S5WWzt/Bcnc/aQaTbYTQj6y
QkxADZO4TgriLK0gQxZpDbqJF5TPnA+AOGGGpdFrGgz/HhmKDFwdolS83soKgWrq6gG50UzMZpyG
PNGGY6GNw96sPfmH1sdCwhRB1pFIbOa2jFaQFeVIkE/WHB10TS3fPKerjnFa7RVDH+2cbK2DnKVg
Q1S13DnTS5QuShNxSZw6+sPOmuRiJYV+fv0UgCeTQEjIjyhLLK3kTS0ArIXigmjrdIqMWL12Srwn
IrT13yTIP1hZ3aayHitGsxJ3D06Uf85nq7iXoYkyLGrpHyGtOKfnq3p0e2FFk19SBaWbv7IH4sQb
qQYRYWt2d7Nn93tS9eOhyBsa7tMdQZfXtFPeTyDvE51NHlxZRlk5LYMnolC0TFyCcGourlrHx3D0
5pdIiP+zQpTNKYcEQlS6/FppJWg9xqW4KKIJLvg/74r+l3ridOyxrx6cdLoAtIUgSiPEtGZ+D+1A
2GB0KM8k1q9TPqqX2YlrYp48vT7/WA8OOpbo4yOjQPbsrI6gqSQ0I7RRXECK136nK8ZJNTvr9YPO
cmR4CBAX/7qKiGCu21MQ58rFS7vKPgg7EB+Yxa3tqXI92DdkxjgAYEk8CRNffiKe+AF2bxhcrcTM
PitxNrzFSukxJKLJ/3y+cQ9uFTAfYL4E87Bf18hpJDJnNrQNr12uq2+tmNxbrijNVze12z8tp673
aoXy2qy8n4yB39dH4rU+5DXvpDorSXiFmDGW/lAZbnjU69As/dFW6r+JZoV7LgYrzH81ktap/Qmt
0Pqfzunq/ATcWq1ivxRNhqy3YQxfOqbNVWCvtMTy85oxpofccdrAn92yN//q7U58F4B/2hOP7Uh9
LZja8tjEOqJIqHzY7l9op8DqbBJNDT+JQcfBaGXTtZegTZW/vQwmMg8bM3LPWtOG3olxD2p1MIO4
M/+ymt5EDHsYEAY22pFfMBhD0x2CIYj/yOtaUiM8xtNfXIXB8Tv+6cGRp38ITJheg9SnkP/+h7e3
nksGG9BmvnpDWHxlXHF8Bv70f3gVZWgOwpQskaB5dRS73imQCplCcrDQOlFdYXDTTKnj+Sl8uJYf
rKx8beYEtkHqGl6FFn83u248ltQxjs+NPLhVFDJgP0itVppA8ir8sGHZ5NQhxX2OetIPJxdtfd8e
M+0UMhB+Zz0PTUkFGTozKC6tB3uDqZjMLEWCm6GNTPGwyDF6dAAuDHx+rbsr3TkKHpKxxX9RPVsn
lDlg5DSy9egah0F0cpL/x9l1LFmKa9svIgJvpsBx6V1lVfWEKIskhACBHF//Fn0nnScr6kS+2bWt
REdma+1lvGXX2MLuo9VeCup7/1XwO0Y02da2wESe52JzSCwRSlLQI6jwUWWnLNkVbZY8Lpf9KN4v
CAy1OWGj7gO14dx2izUI40FAGIORnuIlbuipDFRRXNhCf/wgCKXAK978Qs4Ly2lhWkQU+QuNoC2W
XKGq0NHPvunUhZvj/UhAWaDAQWEJ2tk75gIa5l2EN8BwnDITsAquDm6piAiMhgVi4V96UZ8Ph99n
u9/BXgB/CAXg2X4yLfw7Ul40hz5361LmIQ+7I215C56uv9mq/n1nnZdK23CbacLG0Ya5/PlrKxnD
yc8k0LQJzrrV3NPxOtARr+eBqoPM4ZM5+9y/UMec31z/DorN/O+8wi3nbDt7wOpiMH68w+wC8uxl
et65RManMXL6FlXucuH4OH/KYrytJQhPBeCg+NSzk7AhnVvbNffQHKQDtvP8S4TBK5/lg8n5c98E
475n5hRD6v332f3Dj7kx0LHhwJDEY/qs6oBnWxO3iDM/IoKQF2UPbvOTS6d+3hlIHC8dxX+YVoyG
xypob0Arzynik4JTWbBE7RFhKOxgcoGKns5gp7Sd3RtdOHvhrDzf6tu8bjoGWGPgqYpC/e2xnGaE
eFJgwHbKbVnkEkxjpKtf+PX+PAp4KVijG3P6rLbO80n0toC/fuzATwSVStYglyYXkKw/TB4mDfUn
0LLNIPbsW4II77pEIAEhhegkL1ks5DV4UO0NSZMeoYPI/fv47G12FWDb/CuYPy9JfQee9hTPGBG5
t/cgU6urjgbZy4eX4NbyAPqfJNALnR/HnBY2dwwMbY93A1zU2+TOeWF4CFV3CfT9w1mCBiWekjgr
0d34NzPnP7e0JwOTIyUS9xkImE+EjPlxxAG5i4hseOmgyjgo8LMu+L+839zAmf/NWQZhCX35s82N
tMkiHPyVHV3uD/pAFx3q67hNAroHVXCer0yq+I+loSAydYFUWW0XnjYXls/7RYolszmdoujH8jlX
oRrqpcFC+u64JHR4NiR3z0ot49NHf8x/5xVNZ8Q+o1t2dnBO3tQkNECcEtg96loYtlbNIMI72ojs
g88ySJNQAcGTfBND49bbPvg/P+ZMlL8MUNEerbA/h8GfYMA094e/f88fZg38ly30EAUQNvfZIH6y
ME+C43zM5SoevMwLyzEVl+JD329tNBRxDG8nMUDxc446AJYJghPNjv2Y0Aeft9krYinBr4RcLzgV
YbteWJJ/GhDgKRrc4IoDXDt7p8cy7WxkHPJ8soTdhLwNribC4isum2UvMjedPjyNOB5Bv8frdhMi
nS2L1oHn3XoLPyajkPvQKHIKaWC+/T9GQfMD/lXQLYDa/HZFMN8GUQ9+13HM9VhRZI6T0jey+3Jh
mHdIOJYeOpabcxqYLwj3PNvRKrRRPEUAUzorhLxbE66bfeHRUb+M0Jn88gCbedfLNLCThalfcYRG
WqwntnoTwWt7aaOdB7Ok9cbMcTY99sqFXJYoWQf82Wkq0x2BUrM4bMOMOwQSG47CWxc/NNa5rkIx
wh6iUFM+HcJZyrjy9UpJPXTtJL74zRLGdZs2a/rcJAb3HrhpU1YvK8/cqY1CLW+CldipbNRKyFMc
s7T73gpIF8tWxQHSy3XvhfN1GK0ZeQXjBpQY1uvcHdice8tzkqAbXCeTP6qSNdPi/9OErXM7GRo3
w+Kbwp8JDdbeVh0T46MuAmoqFnoqGivrDB7mrBnijKDhZFVYhsnYBq4kXBp6FEM25b9YO0a6tiSQ
wU1h2zWpZhhMidr0EZk3pZ7zDx0fev+RwN1b1qKwvrkmwi+QUo0zNqu1GORcF17SRy9dWgxFmWJ9
xxU6QS0pzaKdVeXMVN/eAUuN/JvEX7muRmh4usp0Rnwv4Oaq7js95mFpLEy1qkXI8ZfN0Oi5ClbP
9Y8yz5XboYno9Vfe6BuEZMGr24KUAv1ybTu7ZrslZxRnbtzM4nby+kztPS/1wiPeUaZ/di36RqdG
NikMdtYuMbVx/To+W9gThzcTCbnd87nrgq8wzs4MDJZB7nJ3GEW6vS+9Qv7w0HNMv0VD36D00K0Q
u7YLqSihQRn4zs3KI6QsLA7rttRZoMxdnqDFtxshmgHPmRftBGwDly0B8yRJ2UOwuMg3ZZQugyhn
5+al5HyN4MY2B3N2y5zk2U5N7RjWgFs688CToS1+havXFo/TNAbjYxFpzcstmLZLy7X35v7YpV6c
/ZhJCmcAm0eL/Cm9ZIhc2fQE2QDVGAXe8LxkS4EfIB8XY6+GRUXzFWeLC26kgOz/wL2CtrtmVKwh
pw6Va/j6b4zwT2Mjlt2lEE9Gx1EEofpkQ+DTe+kx3uwJt4H54nLJlhNH75pir/nKsh24Hjlsg9vI
kmodJjgDlUtLsJlKxDsOaKaFcrC/AaOZsJ5QJ83Pg9fk0R69AkEevQ0Z3/dzCwCIgF3AqrYwEZ55
MDFi+8Eu+hUOVHLYLYUiaYU1o2UJyQBOpWYd8avoeZi7fTepSPzTWIBX5RjbzDuFHl8e11SorCtj
vuaNKcN81sX9ihzJ/EkoxKs++JMJA1YWwvgUtoNrngL8RHQ6inYEqid3vkb794hUMBO+9glMietw
0EVRxopv/6QFFlt1QBlZrqzwKQS28ZL45ZK5OT/oiGYFXFPiRjyPKDfDcp4j+s84qCXa/NrnJdrn
cUi+AzkAH3kN5q45rsGqxp0eW2u+eMlC2C73eZyA3SYVtN890abfBSqcs0OBV/AI05R4YfdxOHnI
Q0e7sZ1qTaaUlRGM7Mx3Aw9Oewp7yNGqOBMSvpRwg5NBTSkdgp2BobTY0wRi0VfIzAP+LXc+kuH1
SgqkGoCtkP0KegQM6dL2uaEHQZeg0tF8SkIDXlI+uXwXwVnkIWKoMioBe8+2HtJUFzXrSDtXrjPz
9MigHbsGDmi6XdgRpUHGThm9aRyS5MrVgw8yiGGFWh7z1XgA6aAq9m4Xr2n/2YBcQstUGrlWuBib
+TfzWPOiAknt1SpUwxWoSrkWvM5oT+IK4KbOEeaNjvmCMEpnUeOXStOl70qcZcy/DSiP3SmIeTvf
pS6k/ifZjHBQwDaCKrxORed5Av9bBtv5Mog7P33AzIbrCQFg0fAM48PEfLeTSpdaaGQX2nKZyaTK
XKcC5p9Fn0aVUIsRtJzTNcp4JacINP5ooDO7YWtjR6/0R7kd36FIPVaBnts9ILUWvljZJPj3wXS6
7UrRykXWNFtGdlqTEX8bjJxHzWDlMKXB9dR4RJ3WmKeYxXGWwmdYts2Sl5kHdcaVv4ZDcFV0/fBS
gNylr0jgZlEicoFc9ZP1vSPDrCb7EVFgaWkYhqk7EQVf5iLuVGVHLtGMjmEMV68KI952uHS9O9pi
Rdhy8m3h3eaxTMKraVp0exAZy7PvrGvYegcdj55xY02hnI+WuXyMSqtR7D42adHI+6Vowqdi6AAe
iTVePuc6Dn40ooEHlcDN1FQ5t+ZmblX/BTUEeRg1IoRhDIoe3NGjfvol8UP9OglhbQWUfo1vCPx3
E+gtA01Laq3+zeCv/6sB1ZodY6amDulIGnMIKvbsAyCAWVq03HUZAnleZaBZdgC5rs3hRrIiw6mG
Y0aaYZrSRj3xxEX0Ol8CCg3UhPu4vzcCHsO3YBzq7ifXM3oS5TBHsn8N4GPSlzSVLhvKrhVpqEvs
uLU/jCB39k/EJ/lSdkuzxgcleBKuD9P2b175wLp0Kj0+wlsM6xbF+r4QUunKz1X7Q6RNIqpeJ0SW
bGaLd+tN0fIQzEDpr7yMTu1WDiVdyaY2VKgshPDraFXJd88uFG7ujLLkB3TDfVfpgpPxyWsSZDkk
KfiSt6ohdA7rhLL0d2BY8IL95DWvQsue7mAnR9nvDg8wWwnQvT/ab0UlCME0Img21AYhJxu+8t9H
CFM+LkTYbIa4Fesx8dIKnSSQ5niU1hfKTvyj/tvcOB/qrIYOIho4AIDi2GPybi3h4h8/N5eQ//dP
ZLzAITPcWoQwcDtXGID2z0brdH+ksCc79YlCQyRYkyeXi+mVpotfw50hfvzop6H3ioc5XADQT0Z3
6u0sjsqXOmNCHGVgGannUDVbyed/TLCHriqejGCqo9EPL6FNmPt2nElTP+yHmBxtH/N/NIexRTn6
NvdrpIJ4/4+nMPQ00AFvfmcQvLwdLIQ2KFpdQ46IDAL1iiKZ7mVATe2qEfSrS+zrd0DeRksFXRn2
PQC13zFHxTqi7A3G4WgzHIWtl/Pv2JVRCWfM9fnvv9a7xyNWB7C7ArST7Zl/vkS6MUa/ZmiXo2pw
S8ae31W0MK8yovMhjj6s0YA/BrJSocxFxgN8g86p2OlIpTVFiOEg/6qIXedjHJq05An4sH//sneT
CEgIywLwGrBCSKLO3nW+m1mL/xYUg85lO7xO0pfCcIjuIdT79eGhUB6CpRcBtodS/GwpFhN+LrVi
qKXAiuhUTkt4kdHDwD6Ye4tVj8RPYIagmEPPg7b82Vd5dtCKTEtwDGKYR1lkL9Z07EWpE1rs//5V
2wv7zRmFoaDk2ZLwkMmMwd6u+SCwGdyjeXhUkKLLE3jE4Tfhz9lYhm3LXiMSNo+kxYfu+DrQjwUJ
/+9DoVwCOQsgLNgHZ3PaB+1CI4LRW7x+93iCZ7iS0ktxI+8gIXwj6MqALDHGe0Us3iAjAgGj8Ohz
NAN8Oaja73J54Ug832TAQ4GUJJsV94aXnJOIcSSOU7oG+VFDQ30aomk98Vj9Upxn+1iJS1N3vvKh
f9naLFiMGAzGNGfQyZKwNLOib46gwQz7Yc1d7UdSHkhBLsnlzudvk9rA6WprLcNgCCaGb9cItQp8
IQfoFbVBUnEwUmH1Ii8ZuLyfPzAO8BMB58W5AZ7I21EKObDCs2l+tCT9upDgZoa3Vomn46NJ1/aD
2GoeB4A6MWubEgpU0/DtYFRo3zbhGh3BLBhNvTiJGnSgnH37+/Z69ytBZ5hCNbwZhYE7dF5tEHxL
0aQBO0knW5RFyByrNs7DC9EkuXDKvx8LUCTOJmxo0PzeWSIkueqRWg/jX0eK6GrGxXVHzeRdGxCn
L0zfti//e2oAKt6owDhvgbUAjDzrbHShM50oPH6alp4GO93RMP1OpwaIxho22YMcIQu4D3XTsRtN
Bv7kL6PWx4/O7SZ3RHtgOy4RKXy2LNeNX9YGa3+K5pHsaErUa7CAHVOyhFwyoX+3BUASAG4NgcDW
W8RL++16wRMNRHPSitO46nZv5zSpM0vTC4fxv17YZ/OKAg4cYFjgbCSzs2Ea/Alp2If9aTB4qNZi
wMlcu97XrALQkr8shQiaEyALOpWDkdbd5LpN1vuGOxYDeWhXH6amefopMGRp8btEDjAixF20bsKG
2atFzvn02njMIFOtb7uiqwuScfsishGBkwmMF4bjaP3FvqyxmsxLMOaJvilW+EHsYjlkX//+G/4P
eX37yWgJbF19tOLg7Hl+BYQLx0OkyFtEhAmUPnu8/YzPTgiLphsU5aZcf07iUa0v87Ta+IuFwXNA
S/wnNLoD26FL6jRpouaOctBjbhtke9gqaSx+q9gna/DQE8a7owJMBByrQBjSbmCxF5cGzE/xQ3MQ
eyoIAPz5nkr8f08DQeN2F2RsopUOJ9LUAJiI97KEY95XYnRDt3NN5OndgIcGS8uC++a3QucEBpc8
7PHM7qY8OWqjrUG+ThSYA+ZyZrer5YLeDOMUIWwuKVAbIS46ItXowIiDWLYb27usHfN4l6jGyJJy
P3LXCYf0h1c5Raf+PpuzvL8ncx+lD9hoU3+ztrLpkf3rWugBcrz8r0kvJu/JJQWNr3CmZsN1zBhC
O9Yoct/weh/9HdGZsHeBw/PwBB4AyFdlIAlq0cRrOvm7Wy1gDECicbGjImtk1XRd1++JEjGrVzzL
gl0rTNQBA86z39ij+GrTSF+dfNZPar/2jheVFk3znXDeCzxwU8pKmMclvDQudXpPVWjyw9yEwTdc
CaLHYqdCHn3E1I019ruHx+/MF//JDC598Yx2/AG+YYm3o003fIOq0P9Nl7B9csyXrlSJT4BMe8Xk
XyWdNXMZqYV+osBSixrS9umJZat9kIOnIORMrHezuCWBK9hEFlJSivKuDLWbxirrBWsrnsCFtepD
zYubDgkQP/weCPcODQoefAZKE7ubdiya713IYc8fDDFdqgIGXCsp0y5b86rTyfwi0lGZ0hjY/la+
7IupDgK4VLYlJJkUVqhjU4yHFPaY4wvxCyeus7Qxbd22rtcHM0Hhek2aOPrHyHjl39MWYaZHwHKj
d0xiBFo/6QIXP5IY/dAr5ykrHmS66mitdOCR4BPE0eFL37uY7XlggaOXA8qG5p98nHL2C2hs/4lR
wtTBHzqT3LsWrdTaj0ewNsTK8JM4xNBnTwKJKTDx8RIyVJraYMXLyB/WUnmjh/ZrCNeDW0FEp+4G
5vn/9CuYVccQkZRMVzxqM/VQWJmNP0wh2GvcpV17r62Ynk3uguBZGFDj0OjvHGAqZtf0lMtpFEB8
MsNfk6JzCOyZ4dpy1QDD/W3RktalC5WxVevpyC8L3/PtzRDP/XTTZZq+RN7qUxA/sPLLiLkmfbGm
L5bfFDFXsIOFAykpJSJiX01Mx+WuXXSQ7lNf+YhSn7o0uRom8LFvQL0V8SMbGnkbxWPCDlEqkaA2
NGSmdTBDnQkwaQJ2F6EDsT6M0AV3L2gOYDfCGYsHJZYXyVAp4Ul2m7T5eJ+0KxojSbNoWZGoCYoy
8Gfe77jXTcGxMW5Ya0DZw8m0aup3YQMkd5f5ULVWNBZ9VC6RD0Nb4O9A+ElG8x++l6zdNUA9kuwd
ik9SIW40fDSO8KReSb/wiq/hgpTpPF8ARpkWFv2R2XiUgGzyeySQoPuRZi7ViKODJx54VdGgKxrO
6C3Fypt1mSw9MKaxTWVU5yDFe1WW5R07GUT05JsEKWLllKbLMcsbyitKvFCUqqPJeFiykJFKomXy
MzQy4KWE1wJa5kDrWJWwdn2mqO3ILoqkf98GaATuooBOd5D2Y3Z1t8iT7bzpRzqDa7uLIxo/+GM7
dCX1155Xzvrrj2klaNQn65ifwggOmDuyFDmgJxQGpefs6HYZG8fd0Kzr51a1PLyOHFxIDxnw7l+d
J3tZtXrQCc7iqElrj9jsswXPf6ocrqWg5IgJvcUzqP+qxjAzexIyDQg3nB4DtNJ+SqrX74vQ5Eu4
oDdQyYJMUTVnS4qZCzre1ybE9QCQJgO4Sv3kRydp+5V1uSmqZYFUv+qWUJvSW6FTrtG6zsm1wX3+
C4dnNMIBOjFBOcQ2QPcNuk5VU+2PnxO15sW+m9cVehlBPueZ1yB62Bq8M5jKGdivmlNTzkWP9jSJ
p8d46otvJpJDWNlk7K9ndBtXqGDIdEWLUAW15cvEqwjRj3MZFI2hu4LJ8HvAcW1VAAkwn6Tw4OTY
MTinlAlMXSwIuyCaHAy6Aw0ejFlkdqGkeVGhRFnBcAlTPdbI/1TXjWNQsptVA6aiTJeYVai73LgM
Pzn1+/jUpYHqqiUdwNYd8MS4hwV8Fu8iDilmRWmW/8zCMfwEB1LfK1ssYTThQmBdau1nCU6b1jiA
J+qBb1s0SVIjpkXP5YLA8KSERHX8p1Eg6gBy9rtfxWLCr41JHNvxeVGftZZowOoxKz7x1mXPmVCc
7OGvxW+aVYEMmMMoU1awG0AJRZBNKUsPLKavM0yu8S/NIEm9zhFp66kN7C0E1QuvkdXgjt5QYGag
8MT9m2cSf6OIpaC1auF4VQHCmgPcZ4PNS6wQ/3GK0/Hn3OLuBjuIhX3VCFw+uyn33CN+OfN5mUXi
lQGT43O4Tt1UygwYbillG92y1mZ2VyCaRtQ+SFuqHMAdd/seWszPQxS3umQGGuTtaEVLF02XCQeD
RsbuDkxScifN0lqcGpI8+TFbyAHvhuQU4nKPINLOpqScDQxn9mmvxDMfZdbDdYOjc4DEHxKXQFxw
0FgGvOxJ9n0Pp7mk4TWHKefzlKGjWKL4jHhljUue6OwZUWfGzPl+9eIhK9Fbib54K3YIPl2NtMpn
f3jlLl26Xe41wc/BDbmsIMrXaH40K0Q5gUIH91rOrv/m4aWTYLMEiHVxTU79ncvmCDPsWfct6v2g
KUk6DM0Wo9H5B7QxYRdibYieXofg2K7kxOFansa4V2U8pGtXBZMYr9BlcF0pDUyTqkYDwa044O2n
xSGoqTagq98ip0Z1ALaTKS/hnuh39bxOOa1GlcFca1WYsx0sDJmsipgGfWW9xf2O4yH5hJRH70uP
9vGDiAuYngkswwVJIuk6lGLQCGfUupt+AdZVv3zgZwXO7Dl6HeHowq+QQemHB6L1eBPNK+jr0A/i
1lxljDZS2qSwquej6J9ReI2f+k7MX5MmhOwtCrh+bBoxiT3QrOyZTyb4jABTmpXaACYsIaxBmct6
5z1noBs8aWE3eyHZwcIjsD5hZUgi6+2An0Y3K42zue6T1bBy0KtY0M9aMUlSTmheNIgZtls/dLrq
UB+rexqIoi3x0uyemL/AcjOxfRgcVxhP9bU2np2wPXD3VZFOw5+hwxFYj3I1X9NCNi8wtSoGnOmo
qcplDelQIcMt0WUwB1N4wAvFeKRKbeL6I4vyhR6UJ7AbwQGk6jjqpDM/VDzm7hYFeOzVLCI6eGmc
zfIDvlY2x2nq1LrHLPH+YPs2xQ+aJbgIoA2XzVfQO4i7R+HAhs9x4klvJ5CrIytVSGZvRvDl5kdo
n9OpTn2NV9oUxjweyridcXiXamBLvhv8kPYVkXBF/AxntgnNdNwnP9KmWJtXaO0NWjai8cRu8X0D
vY/u5AKRJK6RW9D64qluQ5nlrw3Bc3QfjeEidrDxmror1aZ48xrYaqz7tOnC/CZGg2/5liz57O38
vAuL/TCbOf0BQZ3CFASeA1lJIE5hJzAIsjMhl/iaiLyxd0Xbeutpdc6EpyBL3GeJ9SM/xdkKJ92y
g9RpvEVOzJregRUSvwCGCr0dJonBgaq1jVCVJzUrTqrRxXydzhNeOga/pjpJE4ju2ngBz8sZspb8
RiaFCCuYbCbpnnZo8eK6HlBuQv3RsspnarRHFBGZAUAJj/s6wNPKfE9DGKO9xuHiQJ7Awza/yVCA
fpoG6FS2LqfAZTkEeH2weEBWq/BINn1pUbu3L8pDDu9ceXi+DFU/DPPwmkBFHVRosEy441qkxOgy
9hdldqPV3vDN9QqS1KBzY3Ed47Ua3XGuPX4YXUgsunKx8O5YyBGni6UYh1jyJPfbYgeLfstPAsel
vgtsj9Iv8iaTX1NkYhdrnfcggX8yke1cPQW0QNJ5kwzJNfg0VO4R45esR8iJEnEQwKjEzx4pEeRR
8QDZ622im6CC1CXu9wKkdZhfGjxhn3k8zg6+NC5L7+AXn6kaXnKR2ZgMq/s1ThZMv9IKl/cwAxAx
2cEYJs+vhLZs2g2tL5/k7A3RAd3IES+ZvJu5fzUSUBHvAD0H+ENXIYu9FzlGTOnrvhivUjEUl6z9
/gBl4cQEFR+ACzJCz2EzGORQAR+c/kSVUDvRNk2FjfsJQOh8+jsA8aeRMggLAJhBEgb07C2wE9Hc
V8Aj+5MJBnIbZOvXNaMAPKT7/PGBYFUE4QzQbhikngHtNM6HwMcRfUL71FQNkkV2AngGLP6yS7rv
844gQEC4s4cJ2I9bJEt61j6wtkOVLBByWYgiuYXcpKg6Pr8WI1zucaJEO5A8fv/9697jY+CjYxq3
QD70K96xLlFQDXio9ieYnmS1ilqFk0NHH/6x8FZC3xFFL/oF7zKJOmS19TPLBBwfOaWVMwu/QhCv
h/BiWBNcwDjfz+IG5EPdt4E/sJzYVs5/GsVtAq1JK/Aa27DMvIbtPZwgZKDmY4t4Qzz7ZBJwGAAV
7pKV7h8mE80E+BJsqT1Yk2fgdCzxYZ1VwynDecbKzW2dl8uUh5cc3N4t/q3TiT0GT6ttp72TpAdx
uvpgyJxc41wZN6Bx5E2xZdo33e7vC+Qdug/cFIox3NEAarHXzr4pcSCwwvHZnZwdwt/W9mnVqyH9
onJkStF21B/txmwmITiyAbpDD4eV+fbX0woxCL5au9NKpvAlxE57Bedg/J57sD/1kPt0Abp9/5uB
JeDnENejqVBAF/p2vBFhMhEiQ/nJzF5UpWOWP49CiA+3EzAKqlhoFtCqQ/X+dpRUNMMKKg3iBMEZ
RaXpeJyX0TISUBgLT1yyFXr/UWi9w8sZLCYITiBVejucnWwB+hynSJaFx/GOFEr+k/d5/1FfDLSk
N4tO+BdtqatQvb0dJx6B8oLOwk4LmgpVS2bcZyFajr3sLkUbv1uHW0Nm86Tdznsck2dn49g0yxIs
hp28fpjqLi7USxBMc61TGr02RX6JxP9ui23jAWrCt6EPDYHS209bUhcva6vYKZUoKPhqjCibVPg3
Sy+8C2D6u58LewvSTyh14PaxSVvejtVGEtYXMDs9qZiaHbwmvTqL+0s5O38aBcFDKa6yzdf1PKMU
wWkpDXwUiBqOiD/GpnNf4FSjPmZFDX0c3KDhEQYiAVxyEPx4dl8mVtDQDIl/agy0MmwpppPi0LiW
vejWkgHUb0tD2/XX38+p91+32VfgmkFnC/SM5OycKjq841I6y5NbCrmHxiCrxpHTC6fTH0bBNYkZ
BCsd9JnzOcRvGCkOPhxOJz4eZgvga/a6S+SIP4yC8gkTiJMd3KDzG0xQvDu7XMynOPYUUs+XrAKh
YK7/PmPv7slkuzowDDiXgK3PT9qeTx2gvWk++dJmFZN8J0133bbddQ5ybcVlfOlmfreHN9nR1lKF
9TO0MedJGymNgf5blIIeU+6pl9NyKFor90PWRKelG8yFsuP9PCJsBoEUCPUAEwnO2m/3FURuS7D6
gT6xuWirzIvAtVNcfXgecUjgrgJRAfckqt63o2DyInguZMsJorj2d0YjdDLh3NIip1bDAv+IVknx
GIghvpQDvP2D33TgtvpmOy5QWMFd4DypQs+NGjRyUk7xOrjffqTH3ULEeu27oD86NETbaupY8hrg
GXD4+9p5P7Pb0PCgxIqHzOnffuh/aqxl6BlbZ2pOfoGyEdHA7hQyoJ5/H+XdGbx9IHzCYTuIuwzd
srczSzoiw6XX5kRlgJYi/NluogldMJjzXrox/zQUvGmgbwIHCjk02wf/54OCvB8deu7mFI5RXPrW
yp3LaVbJJr/ULC7+8LOhGsCCxAWzpSG9HQrGHQPqfAbCdcDZV2gJ2xHtqdSzFXymUnFoprW5DzKV
fNPEal757TJc8C97vxHR+gcjCgQiTC9oIm//hEX6HTOISD8ZAk3APtSdab9xH3hc1ieLuzfozEwX
9K9/WjJgb2xHDVTaUHm9HTNaaLgoIP2nPAbu4SuIHT0lsg9veRBRkEgAOXG28ZLOvswB0mgUxyge
2PG7YZDoSfLl+e/r8p39G4pusBrxktlughgSv7ffkqG/J+BboU8kIxBmI6EIp1iTOLPeAYWKVdlH
S/AAexYX4GD1eVO6NIXXHUeS3rwPAHDLQ8Ml5AlkGA3CKa0k3Q5c6YBdMurAX3J+RhS4hbG0cR/j
oHj7l64eRc7tNh9YyOaJBOn8iw+aXpj1Pyxp7FIcBmAromg6f/isM9pvZJgMDJ0Skd5jSbdp1fm2
p3XU8JQep3h1P0wIX4h9nkhEIQ9J3lyCBP6wwsAGA/oA51CcGMlZ5YHMSJstaKXgLSvyfZf60zVs
Sy9FCL6/NhF2kf5rqQ6fJPhbvp3RlhUUNvTUnlBv9DN+WJ8GlZU8LEoywc3jljSex27Rjf4/zs5r
uXFjbddX1FXI4RRgECiNRtJErxPUBBs5pwaufj+YfTIEWWTpXy77wK41zW50+MIbsnsu89cmyLEF
IYSqMSDo9TP8dUllIcinOcxkYLtt/0h18dVNi/b955TohkAbhyUkFbY3YalrET4wzC/v5ubgxGqx
b/CrurMvL+9bVGR5nLkC18zrAjAj6YJH1QxTrycY3EG8sVPPbtXQ3NsOvYM7NYGL4dZsSAMGtMLH
V/Du+coZxUi5DvOiQC3HEsW2nDw5mTXjFEIOvKdzdvEuMxiETxJZqjkWccH5YJh4jEih6HaQNk79
X0I9uTwOfeeIB2Xkst9BSRL2W1+p2Vcd0Tzdj5VUzf2ij5qaRpSZ/RPDSSXJmaO4+MhzYNcv85jV
X4RmtL3fFFn8ltStK72ZTncDhaof6/5R67Os9BNqOP+MGCI5O2qtxW/6fHkR5G6ef9Njk5bTFNHD
2SGKBfLf1OepClqkVky61kqWfKZAbiTPIU2e8tBa2Jh/XyD+/Gssfa79CoVV5MFQztH4qpUO730D
0XvYiUokxttSmJy4gSwDqIhG+LoflrDrfUOlVuqN0h61O1/14iiy0AbxuEHCsVYbN0exGIYpxhrJ
DESvfEGH0+A6HY8iq6F95Znh23V756K7to+4SSk38nlXFv35pzUT01nGvrECOoezeujsDCHxCNZM
4utLNL47zAJlToiIiDTIVJ1jeT5cYkxtPgPcCHLTQcChpk3fF+Gv26/ZRTDAIESRBiWX1QR6m33y
MPTxONdKIKrY9odS7TAfoEXxZGRx86IUmXXn7F9cYwxoUOVEZQTaHwJZ57NCv8GtnXgkQ3SX8tkI
aaijya3d+VRXR4HhDdV7LSgZm1GmOHMho7lK4IzZ+CLBfH2Zp+geK+XaKGgNIFcNtMmk7Hg+Fzp4
caXDGg1iXWseMCbFQZeay52NfrntoMQTAKvIHBNsb/VHNTea2G+xGcC11faCNpKfqyUNT0O/97xd
TgiazZ8CKoVMIrXNlrNpuXL4NTNo5dr4kFChUoR73z0hqsG0B0gEiQcvqiur2Gek9YuDJ6FM8s+K
m+F4Yappnf1GWMd4u73DL+fE5Y/BCwfWYcNtt8IIvneSbeMEq1j6N8CKydc8m+9JrlwdhYxa13X8
uUmOzrdCOTRdXYeTEwyqM3xtxnh4VEUiv96ey58zfxbRkQuBJuVKRjLKhal+PoxGbG7ATHYDWh1Q
reAh98lhRoGg8aFqYdNj67Pzby/V7H+haMb0GEdK/7NM0Fc4gGbAz9rCFkk93P5ZlzsUJCg5MIUq
6mX8ff6rpgLzzgYb28DK1Nh6kQBGuofCLLLlywwy5N/bo11ZapCnaEtxLVIiueDFdNFYN5NkNCsx
fc6LebDQudndHuXanGDBqJQsbJLcrWXJEA+VkoWdG0xhPAD5SpVAwvgGyDf03u2hLl8ylCKpSUE/
wEaHNPR8+dZ4gXY7H9U00uLoEIB5C3opp6RVSk9EpvKvntw9hFdW0aDIRH0JPPZKEDgftKrxloFr
FgYDUDq/VvLCV4a7Tk6Xz4tGOM6dAhgBAYctTjgGY9WrehgGMfTO5ypJsl/IsyOQPaKHiJuZvPOc
XVlKwslV/1ullQbN7XxW9SRDw0RKIeijwfWEAjVfiaz0s0LNceeqrfZYTWO73PmA19YS3UU8Q3Gx
gBu4+YCK2Y1xOKXYjeW81I4zKUdXW+6Rfq6OAosYBSmMwDRlcznPaCYYxtyFgb7kv9CUmfZx47w7
hcbGCV8UHht6WTQh1x/xV5ZRKK2dEZuLYJSOtlsMTRzy3MruRMlXDhcRFLrwlASggDmbBYsb2IE8
aiKQhpb4rWYWhwJnPQCB5c93n62zkTaLppgIKEQhI7k1YmY2bP/HSDE5wkPlFIBpumL28lB0+9vD
Xp0gOx6dUeoRFDzPl1Ery6aOVZYxH5PwJ8UCtfOnoW0W35qa9se7B4NyZlHVpwAJHH8ThhAFG3Kg
HB8YhCAvuloBBSznYjd0inmndnRlD9LbJLKgVsZtv2XuLYm+gIywwyCRbYhkRgPfXFrv1fHnHaXw
TZWFxxSm4LaikLiprXbSEAHi9WAClRSErTXIh3cvm8tMUHQnvFrLmeffqBcZFtdzEp1Cvct9VBjc
fYEt21NFw+Ll9lCX1yCdP+5YUha4sez786GGIRkBCS5zMMj4f4YM/3VT/W1RKsxN8nt265dbj7FW
Q1c2grKyis7H0hrcvaJxmgMYfDoADDTj0YZ3kIRx77klX+4GhloVsEmrkQO6qLclVuJkpkYlMbcm
vwXrtEuW/r3qmH+6Vhh0U5MgyL6AlUR1RWQ1T0ZQCLXfVXb8q19cC3yXrN59jwNOpSRq8z+qZRe6
ZVMFKF8lN0GqY3kxFtx3M7eTd2oslx+Id54OHKkJFSQkvc8/UGaHSYwfmhaEfWwc6q4xAtx+S1zW
F+PdaRBgBHrAkFKJL/hW50MB5ijtopV6AGF7lfXAYl2Vmf3ueB4O4MrkZemIJuz1Uf7rzcitcbTg
8FpBTy9kNw7Ojzi3PiypMd65VS/3G7EvaRBcaFhB4B/OB0LuZtErO7WDLlb/680oeTAyadwJZi9D
CAZZpwHLkFB+26cKsbPMs7qzA5RHytHTawHBI7OWb6TJAhArMhHIK4Bhe68M4Cq9rrIruJRWMuXW
lGjqhZq1LfAb2XbNQ2wPb8pQh3dmd7mE4IyI0CnyUVOAD3i+hKGTo9xV94QqNTlDK2XoiUYZjrfv
uyujkLCuIr1gd3EJXo/AXzuCmykuKC/hOj+b5W40q9KPOiDit0ehTMGfc54OraRurnBApFQStc1R
UiA8NHGdhEHeS9vdiXS01YduVOOfqCv0X6NGGr9Lo1LEQY/7lfuNan/jrE5m7gy8ygR969vZqOUf
tITC0Vub12L8vDbrxSFMw0H/oNHxLfeZnZfhK8mqY+0nJVT7Q4RQjoBZoejDB7ACtXlw6IHFMMQK
imqqVgEgj8qsmx7h5EzzEfmPAW6VW7jZfqkj29gpfWuCv02qoTuh1ZmrT+Zs9lbupVXdZXvoUcN8
HJDuWB6sUc3DfZjHhvHFEGL6mkxtYUJHQl7rtUZMy3godRFPO7sNQb4qs17kcjfI0Voe8kXNzUCX
FF18sytaWltz3HRv81JEOqyUpvuvLWTXfqiqlJ6h1vbRl0mgkr0blXCJPvaTjsNBAbGu3S3cxAuQ
bNCRO7tpzc+c+zp6sHShUfZHysnPiCmNfWmDlP4oba187TRm/CGaND07WEhENw+DbSzT3k1yidyK
lhtuMBqIQKU7dPPz2atKgWiOms7or+CFPHwZk3H+X1r3aOiIZchNf0xVM3/DOhNYa1PpE7wgaVlR
5+XgzHC1QtpVPoyGzkPEywVoxE4WzBmhu4wNhBtV04pXiFix+yGGzlfQjVCFfKZ0Gdu/50Yo+Y+u
ljJ+VHuUQI8GzlXKd81e4Lb02NWJ06xZduPBioQ5A3/OTOPDNOHX+UDHtzk11Ee/mV2FlXPZmAiu
QaYSBZgVQzq7pZ/U4ZCWeJfsJgS+5FE1BrD4RUPr5JSaRtGc7AqY5s5EO6bxq0H24sFIUG3YxSCI
ymOaE+ydhKZKXkCDz/JE6j3/O8zmoD3bUoX0I0C1/GgVs3WoD5hW+7DUbdnv7bKLkPDR0npEO0Vf
XpMwtBwfoG+cPBsjBYcnc+nU4URMPqRHK0VBaBeDhEEraFLkbEK/ksgZzLVRIvw2C1mjDdZk3aMs
ZBb6c2H06EZU2lL47RCKyBs6PZU7aaUmlA5T9KO3NB2SNbVlxTAK6nzIT10oRukldaa3D3oLemqX
Iavc7XlT8pm9UiuNT9Deg48XYxqNb7Yr+bwR+Dvpz4njyEe3tWb9gAlsZKCaNkz9forHaDxWkQl/
wivdThtfcItuMCeaQkXsXR2k1/cQs9PuyR0z53vcp8onZNhc10/COi6fIiyOS0/J0Sv1eh0WlJ8t
Lftp1ZQrfMcaRegtEUQEf6xitfEFWVtIEdiSqY/jdDT7Vg4NgGDFSKQHh9zFqJGizMdyFuknTa3F
J9zh0/QlwkxM/dJOSyFfVPYL4tKZDRjYajJpe2XWdMU/cG27YTcCVRM7Y8qB7TZW5AwD7Ekzn1tf
hgh1eUmhyeEY65Pz3bTDqTom0sAjWk3peP/sY+w9wU1DyWqpG07GW97H+f8Gs1br49jqcw5SWhm/
AjtOs7fZBgP30YYTMD10FD3azwgg8f2Tzq2+NmKM1B28IBfYuDrlPfyGOPqY9suiHFwk1X5gMZyH
H1TcI+N9yjmWP+dRnTBmKznujyOasfBWIf51T0M/D0C4wahWPrj+fDyuLqXWvu9MdfI4JSwhXJzY
/YdrOMyOMM6G1utXw8iH2Q6N/iGMbbc7uLkDsLSxrSj/j85G7fj9NEQa2oULgpFiclUk6igELk92
X1n5a9JYULyqeWq1V0tM0XIcolGZDnqmdd+W0O6njxFkmmafKHVe70Y+ZQdTc1bbfTHWi3xOsiiE
WtgKHWBYFvWdgp/IIIzdMIkS1T6zrYwnntoQukpBW/IQm1MmT1gpGPVjLrt+CgoEuMRHd6gzw2vj
ydaesmGCxtLpruwCZwm1+Ymg29R/hZqJSbrUR/3NbBrX/pLVjii/hdQ0lU9qHg9ZkA9K0nnxIs3l
WGhl95wuULEPVgoR9gtGb53Z+H0zm2JnheM88ebLEC4y2wTNP9QjHUhGKM3UOwVSUAEjwWnFKmk1
RIeyRpn4UDRhNvmyE732jLHJshycqa4rv6+jmY21wFE8OvVg4XeZz531nRurr34uqNMK26+UvIRd
VIfleKAr1n+2xWzM/lA7oX3qBO0CrodoiQMOuPpqLVal7AfZ9tqD26q2+AFXKG8PcUoN8kBXIVd1
b8pEFL8kMxq7ANprM6fRZIjlIE0ybeTmSPoRIYuWf2ITOnTnaXMosp3Zcm/CFSir5qNL/7Y7AWfX
P8IrqcufimyjcAfbiMQWi3P1X9pXpE195izVA4CwBr+xPgFNDLWuNH8bSUTzDf2Nqt3l3M20TGGu
mx3rvOj5v7w+zfjBFY5wvbktMJQQRari1m7YvXjs0hQanzvTX9mbFdJ3HpKkfejR/zMpimBKSYhp
isX23WrWPtdm0aL91lWQuZbFsZ8jpbPSYLaXNN0vuSEQZy+Urt4rvJ3K0XJn4pq0UozOi/hKUwBN
UTd9/k9O/iKQuZ0PjqSkubOa2MW4bolrTpJUh6ORTuJrm2CM8WLPmap4c7Lo3/so6pPXVDgNx3JB
mIXbDGmx7kcj0P2KPfZIOX5aRmG7n1zEHWAL0T3U907e0qxARh69NSQvreq4wOr8hhmUAX2KHxny
3Me2jmdjJDSUoWexenyVufyCDh4AHO7f5Qn5UEMJ5jpNxK6HJdb9Tqakiny3HcsfcKBC1GeBYf2U
EJx+TvBTlv2SriChyR407uMI9g90P63NDgly4b/xF03kXoNEk76ZMfblT0VUNBrB4VhrlZdPMDF2
a/KHt0Q5V8nXVKZZ+7VEPhNarDYiyyDRpYH+POnTC73GFDbOLBfxabY0WBVezDv2xQSE3rxJEv5m
V9CjTaHGtfNzZsd9vh+yuas+TOMYDR9soYzyAdqi8gSjAfe22O7TnGUW7VunDAYd4hTaz7HqutD2
HZAFig83FzII0SW/CJJ4+Rohtli9KtgoW0fHkOYvJMzZbUMXl/HHMK4kjm0CGbInSmHj8kh0vLQP
dagl8jl30rb00c2e7WOoDOrw00a97qVYVp1K7JKs6VgtajK+6GNf/Od0TqcGrdGrX8XoGsMvNwwb
bV9i7zJ/cvhXjTe1aTR/mwsBtT+f6uTYEJwGKioOpo8qiTkRu6XclfVQD/LQFwsiFZ1WUSTxmr5u
8f6pHVQyTzqinoArGmgtPmjpkMdWD6tk3ylC/xw51BcPsuxjoANLY2BygyijY3uFMGBwDoaTcmW7
oup93Yn6+B89nhz9kxObff2169kMAXJyuBmZ/Huxi7pV08ED4zIWT1abFzXCgmlBbZLNar5GxmCr
zxUbrvnsRLU27JuwFMax5LYHhmHN5oGsUEdSIIP28lgWkFLxsDGS8TEz2sx5gio0Vg8rn6j+N7ea
MN93vSMs9nMOU3K0C3SMc2Q1+yPkO6CXOD/I3OsGTSsP4Idt7aMmGhHuyyQOUQtEXlEZnmok3pTM
k0pUIFYho0T8lzth1h+KXi40hwQUyUMKAcJAajdZOD2Rsqob0mJCAavhSqt8mcrweagb41PUdDDe
zDaR3Qd8b0sriASuv36kiOIbintsuLx1K+UQhlAivRGuR3Wc6nCQH/M4sgu0ManooeMyGl3+atoS
XpzXW3JVfC+hKzy5RdYur7Np9Ww3IbXxW6GUqEqm8BpjP4zSxfUg2mWKV1U2xlwxT6G1+oZGP+pp
CkufuA34cLi48W7SuYa8We0Ju3jcrHuWOWt99jyxdCnok76SW5Ivb3vvYVmkZhG6LhVIPTomLjKq
srf0D7OO9AbaB69VEyNWIYq5Q2rWeK/NDa0SsPvUVCimrAynTaEj6vuxqvU2DICMFF7liOQZdgmW
ebilP99Oov/UHjdTRb+FhgkdZsSitmJ9wkknuxFuGLQo2aaedGT/M4KG8amCkGt7vVZnP6osXiav
4I15c7NIcf0lE8mv2z/kypJTE1OpIVnm2nDbzBlNS6UCGCgCpGYrT9pZc+Cj9we0bdoDdOkhcOMC
74eki3cwPt9uj77+6ZtVAJ1MCQa1OBzqtmQGZI8bHtY8OnHClubQt4sN05KQ5tuCrihCPgW0rHv1
i+2YpDNgolcWDwiFC0y+IiZpcO+GAdxxMj47bA6L0xvPxoyYQ6+o852qzAU0ifGorANKwrFQAXvB
7/mrKqOS/nPa2VVlQmdCNWvjV59zoaZSdjts68IPBOjjP6nV3xNiuih5riM7Kp39VWKQCvj5yCkW
XB0FE+o0aZX5WSzmj5DXEXJG2u2f2x/yony3DkWPgjYqjUAacudDdfSMp3KiAwgic/4OD784jK3V
HAqEUo5xT/oGQAz9j9ujXltaviCNVMruNBM2m7clVOodSZspUrNvuUt/KY3lozoMv/SKZBZyrJdZ
SGDcHvXKskK7oSKOnxNilNsyWzcouSCzEkFj9+q+D2viwNyWXogLwP9lKHpI1EVXLcVtu3hKYe3W
5iQCuw6dPSo0vTdDqqaeEN1TD70o6tmgSSknuwqIDa7fTfHQEraRCzGgz92MqFePaL/ri1LeOQzX
RqGYTGUcWht1oM0+EZVSlBwTvhglkV0JCcwHi3Svo3BlN65GkKDT8EVe/XHOdyOKRqnUHBx8k1Kk
X3q0Gd4kK6mfWgPvWDFNDiUZFHy1h9s748p+XGkqNE0ccDxcaufjqku9AOKL0pOC+Rs80iY/pYNE
RcU0EMAs+3QfSXV6y+K+uXP+LvckteUV1+PCHARUv2ntgluw2pk6yAlRa+m3WSy/DOTePgWjeyCv
SzQMZ5yOEFJ9wDvXq+18lqGYEbKTWXnSGxdbVCxMM/kjkl2UPGdK21N17XvVPMXg3M0HlVrx55mE
pzs0Ttij0mHpqESwEZX+6+3Vv7IGms3BZFdxMgHEnP8uS187VYhKn1oFsw+6WmPkdbQiyXMJGw+3
B7vcYlx0oB3oWK24h4vj0k26Qj89Oy2TjvBLN7auN6Bl8ighJCK6oitx8VynRTjf2WOXJ0ij0glB
lA4tqL3t3o5Jl9sW28RTWTdi1ewgLyBqeffFwyguJUuNhjAc1HX6fz1aepYioeKk+QlpBPElK5Nw
r8/LgONCeO/iuTw0K46PQ2+wmiu4/3yoDvNgCMkUJc2qVk5pmRrHGqUZboilQe8nQY4vh5VNCePd
dxEDUyLEkIyuEzt5M3CudTDLi/ykpWLYo1I1eXU+h+/tO9qMgqobcFLCDvzFz0exRxOpDgSGTkhE
WL/1AlFLR1+a76Ez9O8Fef4ZCoLoSvgigtXOh1LIWzi4DBW6rUZQQ6fBcbLftzf+uipnIRuD8Ocr
DnxhXGi2kDsHBam2dRY+V5Y7L6gIa8sO4AJl4SwDkls7lXmP8npty5MMAI4Bt8LFuv73vzZj16lW
N095firkUvwzDfnyaKdI4rx/YuA41h4kLXx3Gy3R0FKbqkzyUz0q9gErElKfeeYfHZG3MWbK+8dj
T4DGpIoFuGh7kOfWqZ0iiYtTkuBiuCz5145ep9dnY+Cq6X+3J3flkAE4U9jrPIqr1/T5EpqDNfSI
5rE1nF1hy+pYGfknLSbNqXUt3I9OPVNVa+7cIlc+HKBtlAFoP+HXrW9eitmN+jJDM+mUicL5Xo9c
huxKeS8MvLz415wNbhBsGJAe2wi7Ubs0W1XOTnoGB3akln+ISz177OzlLqF3fUQ2258YmZjCWTEs
zpZEsSyUdZQ5rE8NIjmLVyBa23uKiWw8FX4bl5KJNsNnpc27FzCY7Y+pqUcZKGGEYwM3d9rtoIDM
n8oM0TAvmSJXf5gHV88f26zTtQfHXATeMkSdYocBRTHs7aTPpt2w0FY48Y7Wq0g4R+yQkUDbjqeg
o7wceY1WK+9x6PufseP2KWKzfBA/Aysy76krIFqZ6U0Vnaqyj2yf9mCBRWGixvMeKQrybJSMkQCk
mh5mDwLkieqbMHsdMJ4LAQVSUW31CBG4upMHX9khLreDQsKNCi9qruf7MnQ6gz2SlieTPs13lP/k
K3Y199xK/2TTm69Gf5+++4o4QqNiPR5/3SAqO8/Jh748oUKl149oNjjuN+xK6M5mC6V2T9EQHT3R
EKRN18fN1D9piR4VO/juc7KrrFH/F03Kdjo6YVs31GdnGe+XqC5+Cpi0ZtCkQPr/6Ucl7v2BAmwU
3D6/V7Y4dH/YO+srAsBtc34LNEhDam/lSYhMfM/ZgyOYNkXdz5Yw3y11AYmPtAp0Cn/jjrh5sjCz
smaVbPWEAePw0Ms02ie2Xh/oiIk787r8/lxHaAWTu5E2gqI7/zB2h5aPTiGOG2Kx9D0avoOOHFEx
xYfbC3j5bFFZorrDYCSoFzAPO3VT1Um4ihbi4t6v8xxbhETXvSzEqonaJw2M2yNefjKud+JxAps/
T+UmHK2QCGyz2cpPFefMR6Gp4tjRSMMuXPVvD3V5u6/QbOBnAD/A7m1XEXHYog2NuTipTdHutPlD
WZc+ZjsUB9dyMlakxSoDGt653q+tqbvy4hRATsSk6wr8dapy3FoinECKU5RkqRePzi6xcsNXG+Pb
yD1/5728slU04PdIkdskkODLz0crV0RxmTjFiVAh3hWdHj8acf5u2gfFR8tahyDKhqCzOWgLYlwq
+mP1CfEc/Kc0qq3AW1BO5XPe+WpXJrTKZK8QdHh5ZN/nExrGCAlkMdSnsZDyJbHd6CHMsFi5vTeu
fCTwj/zpwNHwuN4Cqxxkv6GXFfWpqw+9OrJoZTp5hqSto4s7G+LKjHjlFXvFOa0wu03WIGNCtQqZ
vVNENejQgLc4xHM+f7o9o8vUa6VOkXKxbARQWzbGpPOuhqnFus1kuIT2Ga0sNYf7ZlY4nUllqv0M
v6LlzkpeOdAQ/3kHgQ/CaNni4Dq7GUp0Y+tTm7fKQQIL9sxCuDtMBd4NOuepgnYEmmXNLkG4n28N
PVWiwenC6hSn07Krzabfpc14L5i5MiHOLQEvySRF2G31dYmBWyytVp+WHgxSETXOpwIA/VEfUuvd
WRAPrwq6j8QcPtDWa31EgBfvkbo5IWrd7YloXL9oUsOfVawVb2+PK5sQlXuKAIjkILC1rZmtGOoh
HavmpCNpaIBwd4W7n/VmuFdlujYQj+Mqr4UrBxoo5x9JymRMESxvTjhApkhdTNDEhLiXiV8bxQXF
zLsFAx4o7vkoeT4bo9ujHYcSrPIxFovmoOsIpO3Osl3eE/ADIVmCT1zvpC2/p+oKhFulNpzcMI3s
B13OKD0nSh9N+1m4KOsls93cC2suJ0fQxwuC6wNSRqRd55PDvpPu6lwNp65z89NIrECjp6qS7E6Y
cbnTV2dWDH3IwIG2b49u6/RtV0hlOCGI3Rwo0g8enLLOhzx+rzp8bUrEx5bt8he4iPWn/PUodpo1
UAm3BkAOcXoYdU2itSLucV+uTsha33vIIjxUm4WDjWYDf4zGU65OxQdhgzRAcdbUcSIQcLtvn6jL
C5cczlytl3CPQIlncxuNupl2LWCi02h1Zbabosm1D3onSB5MOx+SE+V3zT3OeRG9vH9kMgOY93QD
eSTXTfvXYi6GhQ1Ns4iHrNFLyy/Rny2PRuWCY5lnsE5PbY8P3E6z5Fgebg99GVOtZRQ2HM0FlF62
Kg6q0ceOk2RtgPBE69mlvnxRYxMh3UWJHhYa9C+tpbc+eL/wznJf7iBeTmQJORgGNLgti6XVm66R
RdYFg2iMY1p3vGxacg/3fHneWVNurvVJW3P0zb0ipVr3IDu7IFOST2Na4Ftb1N+duPrXMrvw4fZi
Xm5XGCUrCHX1qad2tBlMTQzgTIqFKlCbIL29RPMhI69AxUO9h/P/QzY7z/XWsVZcPPVEGFubPRMl
WhkaRoxETxN19q6JwYTsUIUelJ2sEyNboZ5gBlZIz7LDiFF5ogExDp9W/z/sP4EQqr1nxFIP8c6U
fY+ANtC6QyImGqRjpK/emVMzgstK7ejH7XX6c+Ftfzz4AQrKpCjUsjfneoq0dFKbug66PF1isKZt
ob8YOgIK+zwvnTrxKLfnsT/JKrdPIczP1M87fex2SSMzYNXpSOC91HM3HvChjqJ91lM1yT0ZFarz
WCutbtSvBcrT2jcjBulwFK2T/jT5OouXxdyeOJ2Qge/SPFZVD6RTaj4DhMDGcaKanb9qGE2Muwhu
L5Ji4N1SjD+ivP5+ex2u7ReCfJMPqdBj27oodWOpAC4xMphqwFyUOf9GtGB6dl2/Pway1/ob9t1E
/RSpNo84mrmJPgFwDsa1eNNPxnjEYHjCEjNa9rcndXmubdQLkEtDjJO5bWvqTee6vG1hGVQ8xB9A
BxW7XLPzd98ehHRrSx9hO/KlLfGaZKWrbQff5UEq+Q6t0fBBqwv1Tu38ygeCwkrXnvIl6ctWlK0Q
gKvMeGiCxozz762qLekODffsaGpVld8JvK8sHB3JtcuyNiRQFzt/BcZFLfVZjRukTJ3vK4QyGHnl
73ydy/sQxtP6xpBS0Nvd1ulBkVcmqJM2wEZpekDYdlmQ6e76JFCizPgdWmJo7tD6LhcRYUoeF6Ji
IuMLwh0MSYSga56YOE/jz7I1JgQqhTtg5E1kOd35ZFcmuL4qaHYgFUhGuNnp+tQ0xI6rEhyoktHL
TKtpwQ2ioH6IZiM2wJ7PtLJv7/lrU3RokQPyICi6IFlrYnabHmuaoC7r+gXixviWV07zlOLfcSdW
uNwlkOp4Y+C9UOHm2jjfJblR1Hh7LH1gYJStem2ROVDk2nbODrfndDkQLooQqwFWoEZ1ARMSKiZv
Bd6tcB561ZN6Bvo00ut370dGQZEQnQvQQca2l+wUEQVm0+gD7GJ+RGZzVAv5PNU9fJtBeX+hfo2L
CcKpeBC6bi+NBrtcxYxFD5esz78PYKv3YIOnO4n75WZgFJrUNOSRcaTGeP6F0HcCkqo0QzCVsnxE
D832nMiSKyTxXq5+5RtRKGVOxOGc5m2XylYw/qFOMAVTnQkfeAYm3ysY/907gS44FzrACeoRW/CU
FCW9D4P6Pnpn2KbgFfpRqMtyJ3i6mMvazlsvJ6RO1k+0WbYUKpM9xoDXKzwBnntl9bLvKufOZXRx
PUBM5dAAE6JNsRJMzz+OkSduog3TFGS6Tf1kUJU9HmM4mIg8OU6Y0Xu31+7qeOgukFLQAdO38bWi
IOqloxYTYD/mvlFhn/bVJOvfoxZnR6GGsGZuD3gR0DNBBDNWwtoaINqb+68VOQ4Frj4FZjMb+ySK
H+SSfJeTeiQF/aiG2tNSGPfCi+uDcrI0tuI6+PmqojffKPVi8e0U5btrLz4Nxtbrakxh4jgpPbvv
Pk7FdCeMVNe5nIWR61wpGpA9gB4iEjgfFtO0tNPaSgZtBHh/VJXdMoLt7Aotewx7Id4wRRk/y7JM
QHYWrfFmNYbxW4bml9trfpE58jvIGv9/hX+Vej7/HXk6N2CzLRlEpWEhsDs0xaugvRz5faiWK8Wp
FK/Qcsk+bg98bXch7vGHmE+R0N6cGVUOlIc0VwbDMM44cVk/G8C3Le6SXl9F/7s92MW9xixdYkdq
TtyfJG7ns6Tmbk1DgrRjTBn+44CzBLh+YX0PQ/P3u0ciFwVABWOVe2erHzuFPZ6HC8qfEt+GE146
UNkGNQ/kqFn720Nd3jqMhEIKbw9CydSfzie1IBeb1xnkeRdg+zd7sLMfWduYd27QK0tHF5WSHFf0
qiC8WbpY1TD2KFMlwC41fSnr3H4sChG+aGNX3IkPLofSyDzB2kKRpY+2rXaSeOZ62SkycFJ72qdh
O+2kBsMoTqp3M6Yp3v4RsCGf4AHfZnGUp1Vbwh8KqrEZP9l5OH4j1EvuBHSXh4vHlG9EbQZdQgru
51+onpQkabJoDtSlmX2tcdIvUbLKvo26OKhDAoobCNSdx+jaKoL1/KM8hDb41poBPp8zS6OYgyQC
/OjCRPo6suqeqKLly3t3IB1BhBfXjj54p23xJ8rmtlPhwAUJLfCHvAczi0C43N0e5eqEHIKFVUsd
CYzNKqrDH7EedQ6Qf/48I/+3B9UG6RWnkDsjXZ4oEI+opAJPI87mZj7/XomW23Y863OQyXbBecsN
Pb2HFXZ7Ppc3H0EC6DxMWInxL0C/Cw6y0nLLJaDl/anq66Cn8+mVc/NfjZbh/2Uwju6K+mVaW157
m6uVE0JMC9zBmRG7sBf7swEEGL4TXNGTS7Cn3ekkXJ0fT+kaq/xxnz9fxZVNaZXjtATSgeLn11Yr
/UaB6tK4WgeUq5zvzPFygxgqzSwg43w09snmsyGC78wzaI/ACcs2UNEJPwyui+lY6853AFxXhwIj
BrAKNUuK/edzmzr8V51lNoOVxn8kc/kPI0G554Zq70zqci8yKdRe7JXzsDYxzkfqqjkMnQYZR80W
ySEpBwPtJiqst/filfms8IG1TkCrDm2j81GSuRzVwagcElxcj8aiFT+MAt4RRpfmt9tDXW4LFo3s
D7yRQ9dsq22U5UNnFiXqdrVhgkUbCojjua5HexXXKJwpXfHl9oBXVhDRiNXfGEE0Ws6bCKPVFxeb
BsMKFpHaH6IFDEO/GNOd3X5tFIdLg9vd/vO9zlfQbKEWYiJlB3rvlNyybln+T8my/M6tfmUYiqXr
plvXjr7q+TBJ62REo4bz/zg7r924kW0NPxEB5nBLdlBTyUmW7RvCaVjFnNPT74+6OHCzBTV0MBvb
Awzg6ipWWOEPpzmT8V7pMwyP6UW/f9OtF+0qukbFCHTE+ShJ4XU4WKbRSZOY16d57e17Qrgrm+6V
uXC/rt46FNAZZ/NhykITqyeeS+o3iz9WvriPahqnV47q66OwuXXuPZ6NzQGqE9FonZW6WCDP3b2T
ld4uRgf7yud/5QCtIQT4ERJnymybcnA8JZ0DJ9M9qQioIYdXa/cIkmJuOqXXhF1fHrrznIHyGs8g
ZQeV4HIrK2QXSaXEOcIQGplQ3N4hful3tQOEBLx272pfMwdSdO6reOMOSbljXQL0HrDoSBDgnD8L
3O2U+evsflHnNsjFfafA/7DzL0J5jurkxvEwrquN6Uej/Hn7KF6efQLH9dKkgkD6un2FeidOepwV
Ir4FSEojq2Q4VnocGJWJFng0XPNUuPz2jMfeeqmmcfw3IQNpqjLMCQyi0nAnLI+Kckdn6hqoZ92n
598DkD2FQeoKVNAoGZ+fFmxeOug7C1KBbTWciMjoOEh47T5MZ+8D2LM0NLqmvsMQr3gmyxqvqMW9
sqqMzGGl9LqyszY7HNhraWMFEId0F8QJfQ2MirFe3BGvSZ6k5JrO7yUljqq1xf6DsbE2braC0Wor
dQdNuDhMXTFP/2kudsR3cQEqNrAwWuyP6YpYuFl4aZTdDFPzj2XlK7BFmJm7f/eWAha+1oHJHnn7
N5OXfQLHusxEiBuquhvMUQ+1RIE1gtIsPoje7u3h1h2z+dZciXQa6b/TeN5CCRoU8ujciOYE517u
O60xT9M06rdendQ3AEOTG9dexq9vD3r5gdEzh3pHskIDhLLw+QbDZNBJOtvrTjiQNhx7iRgxRERH
OidstVCyS8ulvda45ia+mCs5mLFyZFbE2oVRUiRWbWS6qKe47V0lkIhlD0HTtGO7fyEj3A1DuTy5
mlE7QT6qdfJt8bre3tvwBB+7gbo1alAq3qGFwGgh5T4SUZpzAwFzoXhVwT1OJSrVAVS73HqSSxWV
fh8T8Dxo+mA0vt3DGzrVbW+mH5s5K5VvhULrgl72ZPWr/3aJKxvG5s1utGRf/s6mPnZoBog2JqOr
+rzciQhW7edZx+cbl1SFeqyTtUO+V0dX9NjKosR9sGBPPSlj5zbfLCnSdI8TgePt7bpX3aM9rUoe
yAk0fxrou/JQxxAWb9NoGBJ+pgOTTB08B7pXNOm4MRraM3QQ7BJRvOk/yXTse4wKyxbX3CHJtDQA
37OUR112qvpdMbVRudGqZWmRNFWq4atukimmfhRnnrqv2ijVnpPRc6cHUZNH/MHSOUU+II/nKf1v
NKJG3OktSjG38dIji5ppWTMGurSR6ZBDFn9N0kRoxzRfchG4WQ08iUqOnaq3Qi1dOqZTMicTY6co
ODn7yc2kcXBSx6lO/eBM4nOqlnEsMEp1UzwLsEVtIJMTPPlg77Tx0fMynaPgTWkdTIOEQdhQzdWP
XlI5zg3TTvvA6FRZfYiWLtVXmdGife7rTPGQotCX6ga/oOhvrXRL/gxlP/5ro0ki9hIF9/i+qjQ3
qgKjiOB6j20GsT/rS7QsWgpVSEP1ZVv7g+wtdR/RDMaUuuwME0WUVlWfWoLc7gtwklj7PFNblp9A
C3fDybDmFmElxK7xH+9LJGBEkjv9XoINrT8MWTr8WAw0pO95wwYvEKgCxbtEzbyFhu6I1hV2uVGz
6zPEOPatVSTyiNFmP93OaBNY6D4Uc3XgU7PHDJ2778ZYysbeNelkizB1knQ8qKy9g9u3kjs/aGV7
8d960vpkp42WV0NvyRo4oIWal491K0W5W9yxzm/qymnTO1Wo+nfs7e30odHxZj6V3VTDHmkFTty9
QBz5oRY1vH3kYrIuKCNF+zSYs9vcyQTlkSAb9cF60PnstAE71BjuHD2x79GHwnW6xsSzvYvpfWoH
JAQH59MMDU88Sezfs0fpAXLZgQ2qu291POcPKLAjVpKzUN2xdLRYCcWQwPVGVcXWvhZu4/5IkRtB
UzlH4uxBUYFJHASNkfmYNvaMporuRrrqF4mRj3vD5PXUTj3GosZT0zdCfhktZdYerahChDSFBYgH
a4VQn1R8PJFmHS9SrGgOk4djuk9Zqo7CyUE0KlgkWtn3pTLWz5IaVWT4kZEn91WqtXfTWA4IhOd4
9B6dpjMsxXeh+n2jlR9NJRySzBsyH8kyrrwd+koi/kQCFks8gGVaeTszVpz20OKu2parY6nCrJU4
jQ4GKDP1Yc64nf0oyvvoNFMbfwYt70pkqTzrK4E2Kv8AHkd0h8Sg2wE8Y4U6p6hdbzdRr6x3k4KU
FlooeTNzHNN+whbFK1Fkc2ZcwjR8bzGEdi3Mtrt6dE4uNr3e7aiK6q8h2Oa3Kepj5c+aEp57Ugzc
WL9Zc5r80YUpk2/wfqLmttWm4TeMOBffZISjPH9UK9UNFDcezN1ixbN7HHj0lVBO2Bg9qN4UGydR
820/WQN+B0clMZzcL7S4Fs/xZFGZw/OzmXYNmhg1QjlGZ57UFLd7oHZOkd+rPJgzXiCjtUBi6SSa
qKLsxmCs4mrZOf3kmo9ikeNvMJTD8zB2rfow5G7qIsWGRKNfyGIe/nv7SX0lhkH9fi0ts2kBDW3B
h3XCNhflYsCaT9Q9fKxppyxmcY83kDgZqKse0ZAy8RcamvvBrJF+cZFoe/tHvCChz6MJ6BQWmHou
F2pB20geFF1Tl8I0TmkX4x05LXGa74ln4E6NA/7CM5/Tvq37FvrPmJNBfTG02qm+arkyf+AyKupd
IZceiQ9jabCEx1E8xY271p0iEXvsojPD8TmYRR+6btsjIwESpv2jp5zVcSrc/hC17aDsQdJMGHFD
3jIP7ADv61wbDY+6kwDm8qe+7cqg6pFuOzSwGvQCZSv6aI2vTyZO374dD87vfNSi5dGkNT++N8Rb
9RjhOAL4fvEB3IR4CqJ5chkKGRZIjhuBwvPf+Jxf4R7nrkL5rLenTD29/W0uUgcGXQl6QLJJhGnP
nMdcMfC6BRUmGbaxNuwXBQ/nsuTm+n+MAmoOjh50bqrE56PU1Vwsi2PI0MnEeOc2lDJTq7WuzOUi
aAWNQba49gaAWpEqnI8yDpgNmk5pEsjpFhEAHBisovXszkqUNiRo9U7s9Wu+R5cruI66AgKxEKDp
ukmJB4+6BFpd5qlGCK5EPQivFR+ixXSljPDa7GA4ItlAi5IOyPrf/4EepgYlIzxZrBNAkH7Y8572
8tOA87ER6FU5g68xsm64HWpD6a5kAxeBOUIKqEcyRfIujt9milaNShm7ESmYRf7u8/GuaYZfXur8
J0R0zffw9bHWsgwMLyRA1v/+zzTrYraqnubzqYG3hohSFLVHuageDhQGCgBUqr+9d28yOQTUVm4F
rd8t4ApRuNnSFSY35l0VeKvfOdKD9ZU70Hxlm6ycCmyjuAtXgtn5vMZGOlFZ6N6ptGH27iF8mbpf
6ADLAstCrC6Y0WVsbi3UNrOdW7YLb3o2Q8nDVEu5raXUxU0rrdjciUxYEvqchyP53lrqadhFTlPM
t6ZdSySuEmdwT9bqgWYHepQjqKZkrSu/dhxN+6AjVfmE+NsI7VeN2yUgWjHaJw1Zre7Jk1McHSta
xD2m8kPcnqwylR3yhraT7nKwpUTMJH7o0OCAgzRiE7tqAOQq7/g9mTKHlbZAus2mWqlurEgmyx7t
vOi5spVs8L3em+R7a3jgvVagCGABADAgl87XNRHCxBpeRT4U0SMZ2OjDweZHcvMKHOHy+zEOtYe1
XAg4dYvmiSdN72sddXXNbpOT11nZLYpr5bVtwq89eynX2QAGoOxJHIRq/PlsDFIACAgIDiHROt1k
wpWBafTXzvP6klyMgsTwWselwLa1Bq6bRpDzsxdBJBXPNSK9e1NG3cfS8MSVO/ly2da4Y+WmUs1d
gaTnE5pYsw71NhFWRpE96fpQTwdHosJ75fFcP/P5lKCg6qgXoYOigu5af8c/18Zsjr1ejkoSLnRp
8EvUIFvsCBuhEbeNucx+A9cNlyxH6W0/S/PuCm90/TDn479Q9lcAIpuDNuH5+IaF23fRUPLDFXAK
UM5F79iRN67RP7nZcO09vfyAuB9TIVGJqqiUbMvjkELboi+Q8Inq+qemZuOhgCXkLxZo9PfejqtL
JCEJbfdVjGrzctsxFsF0conyM0mpLc//WsX4btgSfzOMW4r99CcAsm3eF8cupd5IRaGoJ0lrhokA
uh7eTW9jlJdqMi4rNoW0zU3RJ45bO9kch3ExZb+AE5ThZGXXNI4uNzzFfopBjocONSWQzSgJOAsS
dicO1TSjTl2UkXcSrX3NSfOVHbDqk3Md0V4ipN4ME89N36ZzLkKlEOZHazGME2ZbU+gOUt+9vQVe
GwolLiqvVANXYMT51k66rF+K1hUh8qJjoNJiPyBkmzwgOVNd2W0vG/f8GLkrc95cDzLEqBcc0T/H
uDFadBw1WLFjUprDrvfMavCbouLKzaye4jZw5Sb72RRaotm+pqHI6E9ZB3HQEjNqvovliuyuA3WQ
3dZLLLWDvRRwzQs8YPSTMaaDuFKVfuV783M5jaiPc81tcxuAxmXXVVoS9iY1xBuNurRx0y8Naefb
n+FyoDVKAeCgA7PhJdp8cdvMl6ZJ4yxs3LYkR8jTD5YnrxlYXd5j6/LTcSMNofGyzQfS1MR1Ay2G
sM/U+AHByNUvuR0QttVg1qJhGtVXbu7X5gWaECkNcLI0SzaH38RENcFCFdJuvyDLhQSv3MsoMd9/
yXhgL1ecMZsYtPtm/ZoE71lDOjD7qc+HVP9O0ArqK8/A5VmhLwJ9ZQ0pdYSrNu9349WOVpp9GeoT
yXXQuFOC5Fev9x9V8LPXfNrWk3d+WlZVFe4YQleH9pZ+fjJTZ5l72cENdsvZfKhgIyxUynslRy2k
QXBRA02d/RJjXkyg+yZKUdznaBu8e2OuCRc5AnbSK6Tp/Fc4StSSM1Cwd1o79q0lU+7Q2FS+vHsU
XiLQAeCl1ih6Xfl/boaplHUe2VZ0quNUu4d00vk4C+RXvt8ahf+7omuvEUkaiOs8SMARNisauZWa
RyMMcoQt+vrowauab+JcHVIfxdllvBEusqh+aUV49b49wXWZNkOvO4dCDdkBVIbN1lHt2ME2zYFi
6yQuMrGTRs1d08cONX5HNL7gsdL8UfYqQTb91ivDb48hM7cgY0MRpBQAgW+Tn0zuOMx5npdhl5dK
0OnjFOjqHF/pUr+yvtxg6nqxvOD41l/xz1ckOY6xUlnKMJu16jsKyUURFF077CeLNAZ9Zy2YE2l/
f+/SgnpesYPEZlw1W7GKaUZoWtOKJoRq/jdp5uqTlufTXl27wNHiJEfAQWPQtbb7+e2BLxcVDUlQ
hGwpND7obZ1Pd1QxdEA9owml4eH6A3Hwoe5K/cqm3d7Z67Ro0mFuuJYhyJnPR6mUaXEKs2pDnNy6
k3BpzPWdNh4SPRuD2TSS43tnZdAu84jnQYAg4LOZVZ8hXwYyvAhblfK61Q0g5inHXpnV5XmAgAsX
ag0/mdkWnIFGtesK1a3DuO2iztctirhBbdtTuXMyLRjUG7nMTXNqevWak9bLK3d+Flf+Oc1AUkqg
U1tRnaqykh4BkCaM+kWP7/i3X06cxQdzFZTfaeCyEQFr67W42xR669upN1c3SRdPdpgsVZcGJMaa
7gPFwJeCGZIAJR4Ev70yu0ty8Oy5z+6XtQod+/A3B3HIe1RuHjRZzf8t3Wz+JvofSgr4boLObxxN
yakxMssJVEuhkIsAbNPuG2xHM6jkmoyO0VT3WDfEnfrUUSOnuF7laCuB1ewmH9HqcgwU1Y1if8Ka
2AnGKDfs2znKvOh+GTu7OHCjzlbQWuOc+VxSSXvTJ52loQJf6Cg7w/tuvkyocXsPXoT5ji97nc5e
18j/DGNyxN/SWLrlq6GYIrkBN1bVNOvwokQxTQyfq9xoinBSEIXf5XHlmbdjOanRzqjjKTqp5oCB
gIvX9HBHK8J4miKPdStzKhQ7pBcMOhlKhhKsUtnWN5CuRRtObTF8M1uj+qPXqrR2DfLVeZC28zzf
iswFy51YpLlhAZTuvbKKvED4NRGe4tADxGv7Ftll68VaVFNtzrw5TFMsee22057qpVNPeA2UH+oG
CIVPyfuacc82wKBGs1peMuZ6MMD0np/11Cm5vvu5CQlrE5c1a+afemVXNU+DNw/LNSLO5d1CpIRI
HJVbGvPEhefjdS6dXTuq27BGi8w+VqNiNXfGkttpIOva/iyKtO+uVDpfmSPCAogJ8giu9p6bOcZg
pXCyWyDHazxFyDY2vmKQraXG8l6NNZaT2YE41LjSIAJtHl09KmcedMjxmcX7sPbD6psaKaXnsvIq
XBi8tD+8fXm+sqCoLFvAdRCGXJHz5wuaQ29dFmrtoVABIoIUhXIXWKIpjH0Um63H01ta1zQAXlnR
F6Ua1hNxHAhp54PONFJ10TpDmLjYuPtSU6O92nVIKKWQ7K5kRJcztF8eI7bL6lS8FXixCuGSxk1j
SNybfSQNxpAc5sMRLtz4oU+Ta5HLK+OtWk0QPxFxZW038WeUToig6foSDqZex77MMfLxexXOur+I
fKBp1ObRNbzq5Yriiwmvj3+ISWF1na8oXUQF559BDUfLLh+yqciOhR2Lnw239JXE77WhSMrQbgKM
A+tq87zrrd6ZmDPoIXry8keptBOC6jTww8Yq+isBy+VYzsqeXVVK6BaCdT+flqi1oadGY4SLMfYn
whrtVgxYOY0OUmPvPQiEKwQ/FHyIjlB8OR/KrGcURqSwkUXJItKGfr4rGj39tOid2CNj1717PJCk
3GSrgMGq2bjJM8tZoGNuKnaIrUniKwKhjTzVD5WufwLH0l65w160Lc9DiDV2ICeiSLeS2DaZRG+N
QlOAqITJgPZegK7AkAVZVGXKp2jIoglMUNSq1KtTCuOTFqMTPZlmGR8VFRe9r2JSy+lA7df59fay
r8u6+V06yjrQFyhW067abFxKcKnWF6gOTB22BDkONQddceIr1XLaNZfjUJanKUZ9EibSVuARhYWW
t6oT7FoBuqlcxQhvbGwQjM99nbS0NpvOxrmjwAG8O84RoKtdC9Vupsth19XP0TGyZZ9WVe/sEE8w
1I9d52KUKAp3/FIumas/pW6aGTv2Vo37i6pN1mG0M5c2Lx0KJaB/ZFe3VV9EUBomWdQ/urFVq/vM
EFF84I5Ky12sd+4HPIETbx+tRklPNp3oO7rC3B06auUqvg2Ik9/RXymxakOgb7xNPbPObglQyrAE
ykU/mcBfCfCjcp9yZ5x+kZyBpZkr2vm7VHdH06cpKu0AbEZs+JiR4OLRTIb1p82i2r0BOZuDnSqW
EWeIuIF+2riZsuwEdp3Zn8zEYOJPGg9LfxqEkUY7GuOGGeYRYMDD0gvucLVP8uVvWeFn9AiDEWix
QK4xPxhgKepfbSZyeezVPOedibic0baPMOfqKMhLnjzIOcMpg+sd4/KuV8kY+wiSZd0NSb1Z7RIt
Nx+dMum7x1F69rPhFM18wGucRn6KKIFysCYP4RUBlsNFqqCK6EHaThTtGiMXH7HBK7xb0Du48tQN
Gtg4G8UT+dfifKUClVVBRqjT7kk+nfzkRGlr4kQ4lvU+6kdNvesyNbL28JuBngkUKGB2OHWOTabT
Gg5akbXookPhqe0DNn7IDwJdU7TDAFvrNxqnyhjURLTqHR13K4Y66uHeVbQzTjmqqyzLXhH0yXar
M8gva6y1+qjqWf11xm7HC3PqkN88kZo1uX+ii6ORe5m2t7Ggap6WCdrRlUPzktJszibw/bXKaoOT
4NicX4mxNpW6tpDyJNJAUSbXZflTaqv7uIX88Z/JRWF5H+P88VsXyXBrSD5vjUuLvZtjuj2BYaWl
exh61ftkpkac0BgmLA7MzNS+Or1CObqK0EM5ucXIYUGqpouOXqvN75V8oAYEloCQEVU0Cm7bIqIz
d0tsWWUZGjLPASsVzaONCdWVBPGVG4ZmqrXSBKhZgBU/Xy2tjYbUbuIq7ExQwPbSiH1U1c3RKK7S
il4bigmtSfxaG9lm2FnuCKi6cxVa81hgTeVMH5ZU0/54iu1eqZC8cj87L3pXBIhraW9zP9dJQ7xh
e3XYeKN5jyaJdmjH0rl57ytAewIRPnTxIOPy0J6vHffYgBlgVoemExV3k1vmR0ms+u7IZR2Fz0O8
u9bU1mX9t9qjmFY7G0kdVpOcH+O4UYBVZmAI0YrdvX9CBpWltYbFvWRsli2PO8XShWjCqtfyvZvb
7Y6Q8Foodvlx6GCS8hkQzKh1bj17PQWloFSb6nCZSodXm17LEJniSuxwGdAyiusSiRmIngObOV82
hQKk2bSSqhGNyzsUi+fjrEGcnBt9uBXUdI/vXzvOKTV/ugr8uRkvskBVAKFrwsTGdysrY2NfqUNz
ZVavrZ2JULFhqSsJdbuxuzkrelAD6xeSyb7uc1CelXMNA3R5UlfDATTi2XYqycD6K/7ZcjwlQNfz
pOFt7u2d6vTeTeFpQ9AvZXRlQpcFKoaiYsq1QPGUO+h8KKMziH7kyGcCrxXkg3h2h+S4jJrhq4s6
EZIUBvZr2qe3v9ZrM0SCkfrUSuFHQ+582C6z0yKy9Ya6WJIEiJyqOFTizUpYe20jvjYUjS3SVYZb
ib3nQyn9MuAjgJuppVg4oiHiTHto5+TTuHt7Tq/t+PVeXTMqWPDW5qKwPaGY05g3Id7X9w5aVoDx
ZI+IZp5zY0TX0uGLNiPJIk8HGr/w1ldV4c31l3eJIluV8cY4Te402WWPsev0N4qHR7A5F94u6wkz
FbLm5xFY/sMoSvw2caj9FsVdfujBNQSxAQHOq9Pet6JYuXJBv3gWn8cCtKsQp1zjdBBDWzDb1E56
piR4E0Z5Vy4Hz0qJSb1U9WRAmlgAVlebJDpYNWh2360boeyaxvKeRDvOP90ltUdfKE5j+cloluOe
8rc9+U7scTFK3UIsq2Aitt9qyzj5E5T4zrfxjfwoOzLYnTMmVoLqT1eKK5963TPbeXlr+R8YIMXj
rVcz4WHUqYBpwxo9p8AVY7/vckwZ372hVrAVKkbIe7KnNjUBKVzFKa2yDedI73ZGIeSnGikeTBua
8jsyp6TQ7x+QC8dlTBwjKOycHxXAvIvVTm4bxjg4AC/GeDKpJvOjjpv3Xy2Joiux4sXR1F4MhqAd
c5dya2/u7JqsEkjSPISWC/HdN/SKq3tpsKMM7MExPr89uxdRz7Ovxihr/Q9tvhcG1uaAlmUb2TVO
uShwa436UNN+HuES1LkHvsssKs0X46y7gYRP7uw7u7byX1g/lmi0R7OtnXhUJ+d27txE29ciSe1v
Q4mImz+XdY6WcWs3uCLVmhMtu7KLBi9cRIQxHamALXVQFCD569uhzSa4uh262fdao4zkM/GoYZrY
i947Vnmu9Sfi4k7s2jn2qKzPwITVD9NURe1voZAy/ikwlfSeCqMkGTJVdIjvdGGn/cex6Zw/lhYX
PyjJr/0vYPKozcks7b8nvJv42ddG6vkZVrvRPrEz52ECoZJ9NqSZ/IIC4H4xV1LQB29eLOuuX7ps
uqsmyo7vvf3h2oBdoeEKnJpztB6vf963Cf4KuJ9BC2uwAnvP6wY/k2D50OO/xgG73GIMheYvgikv
OpubLQ1pysVg2NbCPMmSL3WhtDtKeLAMeiPJrkS9Fw/AWkonQkTtCf4i2c/5tOJpxpy66LRQmUzr
P2/sBBTPzjU/o3EojoVWmdd29PYa4v5ZAelI363avFvxDcXsFNB1ixFKro96P81LK/fL0iYfWpFr
7xWw57YjFIFGSFJHp35beyokW6MuWytMZazuUAt1/UYdhG+o06+3TyrYusuZsZD417i8cKgAb64+
V0yehyD0EhJBKuKn3k3e8NFW53HZUxSDkxHNgyGCVuvq9nMD3eZ5QeBzCHMJPygY2eDwH6hqYVTa
S++uLcyBakHhtlXzoIPU8ly/VYph+aDBZ1n8GEmQ4iPmlrIMiqm272rq9ylofLQHd4s2JravONoM
YXNJoUqkY4dBUCyRTfArM64maClZnBwAvszprmVRigNXzKx/WuZSODtXm133Y2/WFeoNaWcZ8BVy
F5j+kGEM23HC2jv+rcgOk2JP00fu/GgJht6CG6TWTRt9F4YrfqBMSPsqFouVHCJvGNWjjoC6/SNX
pWcABvFK5RO+h661VzB7jQ+WtQBdxYoy9YKajj3ewQt+8ndl5to/86HPo2AcJy/1k2WClmCRaP+n
drT1uCeKzj7iElSMO09aUjtpRjx0QAnmhBgihwKg7RInzxKc07oVrCorXYn+QnLQTF+W1mTv2gKN
q0NuJFJifz2LLxijY6YMv837rx4XZbnPyip7qFAV/UQUgx9wvsyZ2Ge94vwYqP5B/4uQK/FHayA7
6bu1QyWFdH+nizpTO+mTRfrLrFb6oWXrY90bKeI3ulhR7tdgj3CzLqXUvsfKOJR7XWS9fUyafnED
r5OqCEo3yyBjYzsC23qy1WfCj857zHREP+/HuU/Lg5slfXJy0QfKDqpA5x3LeBLF0dcHrbUfLaGL
bm8qhYdnsySlguk5J9BC3j4OW4TMevBo8PEPgDL6ZdsaAQTzCgqiTdJReQsPidthMGwIVwUDkBU2
jR5ynxnXik6Xx8nAhSEY6rm5hj18yT/PH1Ca5RQCUU6jOMKrfX7BwXyjqwSlMtSs3nA/YqouvJt0
IZYIzN5Qq6MC/kO7datBlgSfDRacVFCsAYHtOE72XVJMwyPO625+zKwiyo+1omKqvErSNDuacJbw
B72qkNTyCuV7HlWzQdFzSL1DhenrEGRulz/LfhieeZxxPXP6Njd3Q+GlU6AOiqp/rMuq1j92eWr8
tGPUjQ/KLAorKLNq7G44tYa8NyueH4zs53ZW/a4oelDXpVYnV2Kby49GU1XVaUBASOHPzcPj5gMq
RU2GV3GZOqk/W0XqfPZoOkanCXLFgq0OHe+dzFUlxTS9QVDG7/vc6r69vXkuQlWeV1jfAB3A20Hs
2MRYFTy9WJqdF044FgQddS46uuY1OZf1bznfGUT3L1xr9PSg4myevsnDla5sFS8c0kGfD8BHcYpc
VCxu3dZK7wyzMPJ9PEStcyVkvVxmUkgCVsK6lee9pYYVNP+nplDT26YeBrry8tBpTgu5tjsx6IK5
elvsSlUerap7fntlX1q455Nex6ZmRoTuruCx8+PgicntARemt2ofDVR89aH+rbhq+slOYiQeYqm2
T0mpyGfwBNVwM7lCVIGioDWBdVFp3c10Tb9DL/AK4MLFqO9c4LztHqHNabwXvdrJw9u/+HIv0MRY
NXBWaBSg282eBPycYVAssltUcnsM1uvpmFKfv3JdXe4F8hWPVjvysoDctvBXahbmEit1fru0SjSF
HjzGJ42akzzYUsVsutx70zR/eHtql7EXNWdSfAAvUO9pM55/C7vq1GrUi/QWrwBnX062/s0xCoV7
sE6+mnZVvlcLEysf+u4GhMCVlmhcIN1Sy5Aj9ORbDamayje5oXFoVa7x6V75ZC/6Iato+koL24TK
JMKimN0xva0sRNbmHjxfGU/XwAqXn4wqNxUE6gioMxC8nq+el81uvIBRWKvx841WxfPj0DrVh7nt
249pJodfltpNT+/9ZCwgzWDqToAFEWU/H5RGgNnrUZzfulnaHGUVa88uule/PaXWduVQaVfC88ul
RKQOQWptxQTDN1hThX+yjo7oqe1ppt+C+Kp8uVD8JMzMg7dntf4t55fC+SjrRv1nlFQz6Q0BQrxV
pSkebTDuSKPji96C+Xp8e6gLSirwQ0xf+T+E46ixbitAYky6dLHn7HbM2+Y/O+k9nlTRVRb9taVP
bxrs4qODXdGh2i+JKeq9bbdS+UxhKXWDqNDZSIX0Jvyashwoeh47w5NlV9UP2XnZX650A/mImXag
0Zptsy/Uvp4BsSEZ8ED9bARKM2hKE8xZ3cd+15p5FuRFFDuA2+gt7UpNaY09HtvlT6Xql/ZjP4xJ
/DvGQT3yIyXrnzBCm5IHivZXXfIuvgOFRWuV8KOOju70hdaINppAyIQIG0KSnSXQvWj7Rt9XlZ28
95O/DPXicAibhZ7X+Sen95vjtxaLsLWlg8qqSfwZiZ858fPx7S9+kRatI/GYg5qiFUZ1+HykVFqJ
6ZUQJlocjnywvOLZdmLrxkx0bTfVcw8ZZBxv3dlrrtyvF4fnZWTK+IiMEEXYmznmaNa7Y8VyTlbn
3nDC1GMHzvfKa/7aKDQMELHCmWJtH57PD8s8KKdLrpzcuO4eKnca7qMycd77DDIXiusIAK+vIf87
H2UB/6iAPlZO6E3Lh7qcqtuss66hsl6Zi0WHgHtmfQUBvJ2PAoWK8DjtUfrBNsA5yrKuPujgeeyb
t/fExd0NMBdOPC0qjZYaHKfzcdDOGFHkSOJQsdXhB9L77necDTo8Dfppdj6PZd4Ox8VKo2vv/Csn
DJQNY8K45I8tvpSMdCX1RAoEvGaFmUlRYTOfN5QEGs+TVy6715ZTpyhJbMlhJlndTDMlj51AmYZt
53jDgVaZXu6s0ubKeXs9XxuI4gZybSgUqdwg5wNVUSryLIoYyMNMG+GT9oZWc/L0/lEoHr9wVNZy
ymY60D1RDM7HOOwd5a9X68k+1aNrTKRXrgt6lv83iLs5TtzvMPBA53Jd2PP33GsptFlRP9xAexY/
a9kZQa3ZKVekSSb//gmuICsCCsiTF91mlc7E0LslkOGq9Q4OL6Jf4w5+Jct6bfNzYUCnQMUIVszm
QoyR9hhq0YhQc+b2UA5lv6urT1b9gG69ecgIhK9M65VNb6NAuFJOMXqBsXK+O2gvYXhpqTLUI9P8
6RkNvqvTZC/6ngbHfM0Q4pUPSDxL2XrFqVOPX/fqP8FEM8UQszxXhrOk8jUuSH/gg1nthsyjf6Mm
2k1E2fZrkogkvjLRV44BlxY6sXi9gP6/4OYVSt1qKVpdkBzGG1QcSF2sMr5yql9ZTuycCDjpecNe
2Lbwa2QYu0RCPINYqR1Va/ptABzbV4103z8foHpIxP6Ps/PakRvn2vUVCVAOp6rUrXbbbmf7RJgZ
zyhHSlS4+v9Rb2DDpRJK6M8YGHNkFilycXGtN0CIoZSyBlo0sdYP/eSkwej1zfusLtVf4JHSnWD8
+oOv0j98nBfa39L8BrS1vifHjlg5VWkKm8lR8IOAbzbEJ2EtnY3RdVBKIobT+JojQ7Gig+yUaSRz
AvZO73NURjzOm0Ece92m9DbHA7KbRupSWNLRFVOPrVl72lNVx113DPuODpAK7udb5Xrlf33RSCg3
XmJ+nQFHmc9pqySmP2NDPLeHSKaW/RkuO1lgkUlLP9ue1XYPdmHkzccym43vcaQC678fBm7eZVyw
cBCAQNNgwDJglQ4D6+cmjgYsVvEjRStHTEeBz6A/Ker7pC/2+IW3+4nUA/MlkgfqEXDDrw9MHdMx
SZFVCUQJV0BN0aXB1DD34ezv4UJuDwhDobZGVxEHJt6c10NBZAybtoZlJdFqPbdWHl3qqvx9f/lu
4xvNCw9FB3CO7N21AGtrVnaYK6igToWbnExvED8H3c3fVUWlHdGBHd5nsdxTfnw1c7rexOxfynsL
MoCLcE0y7sxsaqhrwHUQWW7bfjYokXivL/CURyUpRRr7mTl43ntt1OPiIwpZtQnU0BIoKJSqGsZf
cCqV6jcl1bP5Z1lJ5bnN5lL3R3ZvcqDc3X4xTTm9q0a4hZClXBS7IlGWwh/qUEfZyCxh+6mVyH5k
FTK3vkCRWF7iSCn2nr63IRZa/yIjQHUMJNG6cFC3A0mi3baBJZ3a8mO36p4mPVZf+qibvqmy7i9d
l87DUxFPwtgJF7cAWzJRjgaGc9QsNGLH9SbS9GzKjVTS4jURYzsOjiloFxmzYn+qU6/PvvZJXot3
Tda41SeWfooetT4r/wXQHRvf7UZM+kFNKMF+ur/vbjf34vQFxZz8h+rlOj3xyFi9zhVF0BvUa/RJ
zB80dB3+uz/K7WmFVeaBnKbhTOdsbV2SODIBvwWX05mA8Ps1kNHkMEY8ah+gn857XhW3sWjBZqA1
DUd3Ye6tFhu9F92YQw4T1sF1eTJdhXaPBXy2PsyxPX63MsP65/4MN4fks9psLqLSGnPn1nk7emhA
By2uXoduUO1TI1x5rsraPTVptmd+tDneIlEEdohLdU0StLFKKJADIyiNQ1if0yEOv+lZWbzQ+OWK
SVraKDsX68aQ1G7wbodZzwFaJ5lVq2q8c5I6ACEtHpS4bQ+60cYP2Km3xwzRnZ38fGPTwFBHU4e8
AfTrWisFIbNaNG5cB+aUtWdNy6fnIWudJ4GQ3d7xXF6C14FwIbMS3DkKJJdr32I6c+ao2j0IQz0C
YZL21uTAKnDtrxPiqX2Qitr92JlD9RFYPj2PrGDbHqyuM4tzYhhoLFqO6CaM78RQnu5vrdurgTWg
MwTiiHIANL/r0FEIkWWUWsvAbYoeWV7jJIq0+ZcCV3EYW4oxx34Q9U6+vbX4fw66xI0/ElKUYcXc
hbDgVLytziIvvKNWRihvqlr1P3xnkk/3VUmVEuHyU/4YakJY34ArA9XdLLVzyX0R6GrRH7FP39M9
eS1Jr78zOT3FXOoq0B3W06LZBbpFK4MQdfXEd1QF2cjICIf3nF8Wt8Vyp/L13gv/m2Tlju/0eYp+
Ur80Wz/M8/StWsjeoohBp48EZmnZrJNVJR68Rguh+ddoRfpKRxVt7pK3+iEzCiihRdAOpjhYzVUG
0ynGECMXXgazyDAatUwBWNNpLvf36caWIYVQl+UlgSEKXn9HezBnZVAacNSRUB7QuZ4JfOUc9CFx
9/5QG7fWUpEgpSRnUUk7r4eiKzzL2LShf9PWB6ZQY8ld59YbpQKWZYPNS10HnbsFwXg9CuQoIVCx
QLBgaBDhV2rjfT9n4nh/LrDo+HdWm5LiOC0tkCu0u9f18cKTTggkeAgwp8rnnwkQ9/mXAd1BvDOK
qMyrw6xwff/IRaYUdHyTuhEnV866PJQTlqCf1VnDQA1Tm1Ge7CRuFTqtGE0+toMy6f8VWW18AwRQ
pReqbTjM62mmagejt5roMKex8UU1c14tAiSJ+8xjPkXN1R4bzT21VgOYqMNTwX6Iy1Frn1qLt71P
waQUKHKRrnywlXauEt9KtcSJfNEA90x9UaZKfJkcPdKO+YS26rFypVlBZCnz2Xek1ebgAEXXyV9q
JSfnobe6ogwSJVeTg45idn0xrUESYkPZ9ZDx4qY4TDICAxHmQFZrqWvxJ1kWTnXqSCQ939CEFb3X
uJv6Q5mmU/4pioBolb4cEz3xU1Uf5RltWVviHRKa5UPZ5I79T1nrUw9rzJ3qRxQ0S/NTgdgYaGka
vc4/qaVGduCklVqc4GEk4W9m21oHQ7ihDV4kNFQq8KVEaDvpPSTDZqRyzzVf69mcIhH9cBu7/hkO
s6AonTWIkLaUzZsLtqnDr4nSbn20vN42/XFo8Sd3ElNpHmJT6ZMXZ0LJFUlH/CBb38CSL78gB6l/
j+QIy9q3kzqd+iPCuZ3+GxoxUQtdNiRZhcydL30/exaauy0YlrJFHyVLSvzo3KJ38MKIbYEDO/Zv
efE8d7zZL6EaFrqvVfPYnI1QbZRj1oeJ820cuNv9wTbE/AL2s3FYKQScDqA5J+1nY1DF9aVpJb9m
Iyl1yEHSrE9I8LjO90kv+0+5mqMv02WtmJ89NRb5pUP7YzzhvspN6Tt9C3faH5su7R7TqFK6h1Gr
JdLOjkekgu7JpvNr4ASFb5DLDWes7vTfg2HP0bf7p3AjoixiBJRVlxbVTRffZNsWZabUXAwpCv1i
lig9R1Xj7SRRG0GSccCSLmhv6vqrmOKhpFtiT9kE+ZjBiEa+G4nkqYcs5FMjqfeQpRvTomvJCxlW
H6CS9aMHwsmg44PYBFDVmqMaN+FXHUbODof2xneXSElVjrIOCSIOe2u0vFmH9hjbyFYC1/DCF/Ax
3U/g5dqnHGBb91dER27+QCZbzA9TXeL4WKVew5aVZe9aj7WRWtnzNLlpc/BqGspBy23YHZTO0b8j
46eL9900TOkhavHKPdqJWTQ8hsLw3ySSOerkjWKkX6xuVuMP7Hije07n2e4f2wTApj9aEiKqqnRo
oiIU4CbHCo5C8Xh//yxl3FUMX6yglx2E/MON6KTWaV5rmxPgc7PWF6VwJKDSyKUlaAFEVzIVMdjC
Bn+kxgY0Nkuxf9//Aa+fcv0LqB/AiuDVA/Z1tbMsiBHT4joQIOtgW8dx9uoPoVDSws/bENflPs48
9TDptfXOtZV0furLuW6Phpx0za+yguag4yqtweM7KtODrXRhfyrMVNgHVOqa+NKHbfKrb8b5QwHc
fE8daOMStA10d7nVEUYEUHN92eYqzliDJNsfwRz5TSWPFZJih0i078h2rZ1cZSOnplnDtoWwojHu
KlfJUOfVEFtGmcqZW99iVx9rNOxnWjfmPD9xkHbaasuTc/11yPDAPgPxomi1TP+PJJfXQVwlfUZ8
ySb1WTf6Eq6i6JC5z5sH3MbUYMpmF2RcZ+/szI0QgK0PkisYJNA+XreNFGlHiNXlNVOl3pijpnhs
wm6PL7MZ1yDL0GqjFXuLGCuNESXxsA6MqpQHReAROZetcnTVdNwJoVsTwuuCwjxmRRTmV0spejOi
/s9QkRsOjW+koXYpM1PufLGNDclbEOESlIYMCnKrxs0IFRfFNqsO+jh8hqBR/uhN918DTbNHc8yi
4/3jezspyDEUD3S+EU/sdcnCTesUBT5H8J5v88ccrOrzqItpJ2++ndPSZaA8DoqJBtuaudJEJsA8
VFeCcszCvxeZciA0dl6/10IzVA9G6PW/7s/rNi4up4tjBveR0te6rik1VMKHbOwDVRbNeOrNph8e
ylYW5klmeRT54AWc5qFyHEKkJVyjP2RKH4Zf7v+M2/NOmZ458ywBFmWtHXpbVZ/USG27QJYpbqK5
ar4HXawfqMW9qtMlP+PQnnZO3tZqLwJrXPMUjtF7uD7zkafLMOq1DvLIkE5Bk6o9ODUvVSIfv9Yh
egBBWu8ZH79mENeRZmHLL5R5PK9AjK/KBQ0wpj6DRBNwk8bKJy/pW+UrghR9/xEikYy+VN4cT0DQ
SmpUMJJxt5+1XlE76C1gMg+5ZvYzVYai/gXw2Ut/JHoLYLnF3TX6OPSd7V54Tpq/1LCLElg7FIW/
JqZUvKM11Pn4XgmnpN2pz2ycDtB3yGFzzkhn1jIkYaN4s8S3InAtrC3sIZ8/llQvds7gbYxeSk2g
6wFHsVNeq+V/xOgOijaOQX0fNDy9jiUZQ3MISXykrwoj+W4VY36OEHp66mMne3sblcF5BOL2RnUN
KYbrzSLtoetHRfTBDBD+UlL08W0HDan752BjIemeAokAvsKbc30NzYlCqyhmFDtXzMAYteK7Wvfm
Tj54exkspfRF2RaVr4VdfT0Xd/SiqowtFrJMp2+GLcdnXof6g1HhD/E/TMjmeL3CZXiwXw8VEysG
XZh9IOGbImsA4awxcv38P4xCCXIpfcKjXZciBYp2cWHEMiANlceoNgbUa6u9SsDmxwFLCY4X7Df1
muu56Gw+PY1rGSC/7Z1TbRIXvAbmn/fnsvVxliady80GwOgG9tBqbRp3rgzmohUvndQT7mynAj1m
KTsFlNuhKDfBaKMfCP4PVub1hMK+csScDgT/XisfC9PN/gmFDmWC9t3Obb05FOhgvKaWTuNa+Rd2
aSQ9AS6KZ8FvhxawH1sNtQGp7DmE3n4lOJ+U0l53HBDb1VcCODV1lZksgkEoc0xKlfseGiWn+1/p
9u74f8gvAOUkxDeiBJE+hikeKkPQ93o/HwsaKxd4FpX6kkR8Wt5JjZke7495e0mSUcOoXjq4C9R5
dV+Bt4d0kDOmK4T9cbLl5Pdlsxin6FlgG3ZyVtxq72htTBTUFIpBqIiT0a376Lh4oOYBwz9QjQ44
Y4xob46rx0vs2s27sNL3/A03NgrPYXRpF9FMpIhXk7SdCUKHdIdA6WGw9DbeSl5YRee0ld6bby1e
3ryMefBTviciXm//DNURiFbFGAhXrx7gMIyPMEj3sD9bCwhVw6brjlaQuq5SWqaE/5DFY9BUnV3h
F5LhnlP1ejIFie70X4s519+OsVi4b1QyoduRTK6776Wk3WunDQLOGQjbEDYlojVZbmY719XWxwJ8
w7FG54nJrT7WaFYp+vXdGIRG1QZZZOuX0kDLHsWgZmfzbywjWRNlEnMRraLhdP2x7ImGR1h7aiBq
zXqIJ5kdY+HWh4TgeJZG2e+MtzE16kCERvDlIL7XDbzeqlS7RegzUPFZ+G/CBQsJwdAqn3gAWDv3
8dbckMiyzIVXRGl++S1/JDaiElHDrtCCsamUk1vi3V2YefGhmlHQb8JdkeTbQEIDgAoXiDBYffoa
7JPHedcoBW0zPXOt9yo1z6NGvvGjzIrqMQR0+imf0A+6H71u4/LSDMVdgbeuucizX0+yGsG+YQc1
BCTd6klLVcWP8LA4v3kUHvAL7JU8mlxxBcKE/pLOWYFRrdnM7fRAdwjpCQRDGvnmVy5oEBTAGANA
CMXY6+l0Ns4aRcuxbo0eDphmhx9nRWnfqkoDSopVo/FPY1Gl2Xo9Cr5cZlpglBbULjkNL3jzGCLU
7FeV+VZhdu4UIOyUCcEVQ2Bc51DUpLQYnvEYdMDXfViRJb4zWn5w7Lj+H9YOjIdL+F2Uutfd3Lyi
Aj126hjMsMv9PlQytCCcvevy9gQvNVwGIXEnoV4jBEuharOYULFnuyv4Ww6aryRyvNg4SJzu77qt
oWDrQ2cn96BAvdp1g2vlplM3c1A7Ll1fMo+49yFvDNlFgn/8/ebRTKAaaAEvcpZQRa43hadjH8Zy
qdSqPKTGJrs4imFwz9g1vlVOnU0BrAqFeMIF+JA1QVzUWSOGbFCDto28o45t5AF1q+rtywdwmTPE
PcnLag2+6RCLHmtseYA4lvWBPjvauEU4X4xM2ZN3vIlC9HJ5HyyVHF4L+pqprRuQQvAucwKXMvXf
45h0x3pIsk/3v9DtKLBACK2girnwufavv1A0mFlctyhktqNoL9T952e3q2Ef3h/mZtsZONIRSqEz
L+DvdVI99LmbD0pGKWHBsxSJhzeo0WCSY017G+HmiuIoOby8aYTzf6CkrmfUG8XYSsuTQZ+K8Ist
s/7Y5bN2mdS8OwtR7YHpb6fG0UVelOY7uCc0Y67Hg9uP/ESuDQENZuXBmPTUH/o6Po+a2DlNWzPj
PcKzZNHV5lxdjzQ10AAzSx2CFDPqEy0t2oTJWJ1rraq/m3G19yJ+rRRcFYCWqESytEjP045fT83p
1TlyKPYGYRdHhxg2+JNTIFTXV2H1zgXr9TPrJ+sJTTsPVrXuXeiEDpcZyFyQ6ngITkZpvjPUae8U
3mQFrDJOGShaanxry1kVpuLE6aveUMYgd6rJn01jPo5VV72P62I4tCiufXaybo+de0udohLGDWqA
H8IVhN7M9fKPtdU0kMH0oKc2730K034qvuQG1NzPVQUF6mfkzmZ+Bllt6s/ULSYUXrrGFU9DjP7z
SYSdFWLB05JUe62pffAQozMP4K3MmW52gafsoNdR+E9HudX1qXLmyr+2Ell5hqXoqEKlL9KiPcSD
SLyHLsnc5tTjEVy+6zFm8b5PYVWnR3LgSvg893Ll7xrp6thPGk7bEYWfOPJxnJgMeWyoToWHiiJp
+9aSAKsDXgN83nISbihU1NgLSTpjBC4SoCrgAZ33UIJ18GiUqdgJKrfbgMFAgkPY4rXOs+X6g4S5
I4xsdhata8/+y+jcJvrUtINZHvXIMspLa1phHtC1nPaIOjf1PabJOwkkBxkI5a9Vit9YpRelE3Ya
aeuavuFl4gGnXKBsfd8+ix4NzIPV1OJUZXb46X4kvQ3YTBScLU9rOF1M/XrSCAEXo2vWRlAhGXKA
NSsfC7uadoiPt6GGUVCLwg0FnD2jXY+i1/OY62FiBnGkT6nvVXbWfqHiWXuMBk8d6ZpiGHdSyI3v
iQcSoF/MPShWrEuKloIe6TQwKE/BqT/MNppfNBuV0jzU+qh0hxwxmwjUHvHn8f6q3s6X6I3ZOaWl
Vy+P1QetAbPM1mCaAXgt2zi2VVpNdDjxFTjFZVyEvtlGTXu8P+jtzQEkaGEcUiRe3H9Wn9Jze4AZ
0MDBNXnuo4hMhoHT/5gW7p4y5e2GXbrqvGd4aZug9FeXlGGNSdvQzUBhE9djQw8/NHn9dZjR8Ddl
/FUoODlX0tzZRbd7lTL7ov5AAsgzbu2mvkh4DKkB7mWygXqkeBwdZZ+ItwIMKYiAF1g0MReRoDWf
H08zFdYaEhOD44rDWBvRpTMjy6+RKt35Yrf8fV5RpDHYQr0mtWuYuzB10G916waFGhXNf93E++CQ
AbkCskKv27kAfg7DcxEViXMM28jQ0DinHYEmi1VYlzGN+vrZNkIdL/KeKstDaYRkqkRxUeVIq9RY
gHVWW2Z71INlL11f5Utlh3hJBQkY87p7NqZenBdN6QXgvMQYZOpgwa2AHZod88HWkqfSrbX2gGMu
XjaugvHUSfRl9PX+jr/dEERMhFFRIFr4mutPNSBw5EDpCoNUrfpvUVaj4Qcj5cv9UW4h8gsyERAk
PWS2PJf1dfTS3CFcINphgKwshwroGJbblpXjTFRIyqEP+EcgiJtZC/xjKPGt/Oj2Buo9Ewgv+aj0
rXzU20zZqwxtTN+l3IsdkwU4D67E9e+qCnw/ZuQdgmKKQCTwZvZqf2iK4c1gnYWDsUgbgEReyuWr
495NVRLV2Oo+IQmbHbRR9BelQejl/jrfBE3OALylBWlBaYYKw/V0oiGvsCqpKSzQCv7gNbF4qCEw
v9econvC7b7bM2W4iWIMiDYJyCo6QbwnVtMiz1XmUqEcaQ699xx3ePpcUK2qK39KOtSuK6fM/jPb
eUIHiM21E2duvh4tdSDr3Ph8v4XRdz1dFIWzUKnAV2D2Tvpd0pVFo8XLyp20ZmNZuYnIaxcpGIRq
V3dvVRYZ3dWcel4Xz8o5181Q+Hoqq2f05mLjbBnxuHc/3MKZkShFqIsW+2s3b12HRS8Uy+4JXf9x
SEd5aMu0yU6ljL0XVxsdzXfdPvovx3MPmB6YuyOwyNr1saBOv8f048Pj/a21sdYL8wvHX5f+FTZz
12udiTp2CjLNwLAFHARLxo9hbNUP90dZ9stVUGTSaLIuSGNiMPZy16OMioSHKUotEKHIHroa8Y82
Cb1AY/vtbJ6NrUtRfWGtgMrlDlkd/bCcRUGnXguGUZXHxE4dxFQsJKmVsTiYpWMcQ02dPrR2tEeQ
35okKEHYoLA7GHqVZaT2YERe2yIxh6zSM7Df6cPCQvuntAf51vseQhSPRdIZwC6LYsz1ehbdJED4
alrQgmF9AD/gPOh5me8QQDf2Bp11ukSUnxci+6qopCCZ0vCM4XykdX1JWv1vS4TGzgbc+F7sOuLM
Un+hQbf6XomInCpReOxFttRPkdDrJ5CtYN+Mzhb+lOnO5xzHoFMZiXEnrG4OTQq8aAAsRgWrvY/t
TKGERqQvAK/8Y10g6W5nhfZ17m35XcUdCXMjLwQ5bO8pH25EHvyfFs0YkFdUwFfnIWytLhnCWQvK
0JTPUSLis+y65CcC1Hi7zs1bXQO5nXnGg7SgCg5Vce0nBAhM0xbdepT5He2lUJr+qM5NivOiBCt4
/6xv7ZqlCs6OoSOJXMT13my6SKX0iptIhGnJMS2y+FzFZD/3R3lVhFmFFOp1BvVV+IHc8qsrSkyh
DZTZ1AM7rJ5GRFTyWnk0YuWdqkZfC8U6qdL5tzHMj33s/aW1ro9Bxqm3DOitpe4cYnsPn7g1b3Bg
1BHpVPKqWv8gbcQdrUx1OjZdebC7MHsqoPI+3J/3RpDhWlwKI7zEKfOtUgGlTuN+rhtkJdOi+Nxn
URZEaWKd5nbeg7dsbdKFigdqnoW+cWFT1aZvUoehVFj8f1OhkoERz/bXMA7Txyz0urc+DenkAeMh
mSR+EnJWxzEPFdWc3cwMRNEXHyjQZ0cPBcJDpajhWbUb5+1BdCluUdZCZxT6+Spea2mrRVjb6QHO
zTPur4Z+TFTzzQI0zAqACCglGoa8fVcfrLX7OYHzQKHGUQTKplp6nHV0kdF02hO53tiBiNODU1f5
bznv1yev1o0QmhneOrEom0+DE0UPtTtUO1FTWy6X1cmjqQGii5jJ++ymsyGbwcwj1QiiufMu9CNC
yJNl+GEqJln6wAW7FvkbI/aVCv5GJvvwNOj4cNw/CBu7kwNAPsGNS/Raq9rNLTXTqkJbMx95ClEp
FWGgwOIA5jN4OJOa6Z4c+9byoohrEnPQLL/pho2T0WoVEqOgAsPpaKWufijrbj7fn9eS3K5XF6zK
UuTm7Xajvi6dtk4NPTIDyxp+27XypZmsZ3oSL1z3n91kerk/3Ot7dDXeK4qDhwxgZx5z15vGKQrd
mKLaAouAXOUFwSmZPPJ+modjRzEjPuZzita8M2b1Iy+3SL0MEb59h2xu6/IfK04L+1Fx+/aljqRl
fgZwl7jHcJSJctBqxXAvjjI4Hzo4T0sWm4y4TZR2rgedoub6L5mnCBWRLPfJs5iSzMNz0fC+WPY8
1Yc6zsmcBM6v3WM462p2mWJhQQ9QpFs8wPuXnQ91PZE/jGYy8b8RUlGI8+FcHeNRmD/qIc/d06ir
nXs0WsUENgmjCTYs4uPuUW95GvipgkqsbzqxjsbW6ITf+PLdP1qRj9Exa4o0PhlhijojiS1qWkNN
3eqcg7jJ/SnMis+uE+q/J2rQw0Hq5lQcRwxqeDqoofLDrqGnfrDUOtKfq7gQgR45dXnoG7P9Fk9h
WB+MWO1dH81eI39oeKf8rBWVioTdFWbsT8RJ+E+akv3OVSmzy5CM+j8yhDN2gDHUegSuAfXVovCy
X1HuwfJs9KJQj1iw9c7OcdvY/DYYf5KVRdf4pq5FzxZrmwI5406CLC1rB+DPYM/H+7txa5SFk8Ia
UxO9SQarkuq+N7D5I0W3fHWCFq2Y055OzNYo3NRkXrzZeZisQrIEPuHMQImCVvTx0ZCjcxpDuedt
sDUKuEMeVWSXi4jK9cEauFk8VwmZi6XKL7OaDT8KmUWn+yv2qlW6Pr8LewSbQT7LTbwYKS+2eAxR
2yxN5JWnpTn2XPFKoXCNkIl+xPMMYIywY1LZuUfF8pjidfgbA01hHLXUycVXp9b73yo1mnTv123c
FfAjiZpLH1cFpHO9CPFUAakKwa3aaNN+L61W+zSliuOgNmIZ+JmmQvUXoaK/p3bIzvTkpoBWw95D
f+tTIAEHjn7RFbuhEHd2QS6D2G2gt4X2HvJ9/AutAWunnLCRmtGbRNEOrQgKF2sU9+yaCiUTEkDC
zj9TGkYXydk/5L3sd5Z1Yz4IqFBxghuyoOJWmQukAwAmTagH8ThASLNK91Aojti5ibZGcTmJnBPI
PRyW628nLSsrCbh6kPQaOMIC7ttQEa7ub+CN+w5Y6/8f5RbcN6D82w56UFSDfK6zwv4Mw0z3iyGZ
n7RG1F9yWe09OjenZkK9Il/yyCBWb5Q+yuYiFgVTq9zeV4Q3PjSlY+0s4MaGAAgKVGzJGCh6rOJM
pMSdqVejEaShpR+HyPuhqpNxTKos3lnE5RitggBqkxQEHJuXOrvv+lPh0pbaLcA12OKAMZUmt6dT
N7mZOEtRZh/sRvlcxnP7lLah+f3+99tYSoZmdux49sh6lxguj9mcLmDQ8oA+5YTwE3YJewXJW6rc
Uhxgcgh1kIFRk7yeYaNM6Vh5uRnkUfsxtLT/ZOEq0OT6s6tYf3tJckyV706jvCcYfp5ph6Jko7+4
oEV8kqwjDdjKj/rhUyKml66154M2753/rZXgggQNgVLBwuq7/okGrRBHn1gJ2ll4E0+ze45S/NTu
r/dWAZF6Pv+UtQhmMYvrYcgZaT95vRmE0OkBC5hVg36xnM0PyYAx9BlZz6h/V9hDmT/rc0btVNMR
sjmb9Bo1kqHM2Xu4bU2c5xNECCI9EPUlVf8Dqwi2HplkWJxB0WP8jItHcVJTd08MaHOURX6SKiL+
gGu4yUglqmN+ZtBYY3eudGmeE9m0/8N2ppAPGBKRS969S7j6Yy7JPEwxqhEm5dlcnhrVLi825u47
5/U2MkDmWBD2QHWYz/qpO8iGHlJVm4HZq9FZuvBqvUTrznXVvX3ZlqGAllAKpVWxZjRNyOTnhqi4
gdXIglTfJsMPJ97lwmzNCHQOWC2q2wtJ83rdpMz7RDGIdYZlpqh0pFRkoszyyF/DaufNsjUWREJa
BGBmNGo/12NBMgV/brPfUPKO3o2NIQ7m4CrB1Fbezmm7vZ3IE8nfXDqRJmXy1WHre1T7R8WygmrA
f92KzOpDaXblBYCS+3cCitpvZKfu7MHXysN1OGdUaBioIVEzoJN8PcGk6ErNEapF6sjL7MNMif7f
NPHK2j5WcY0LecPDIeZ9ptcvOiIN8ynMW/FjACYsD5PQZeurOOe8hKhDpKC8hwFFAMwdYCnKhdHM
I6qvz1Zd9R9DL67+SlukIw69aebzIYMlNPtG4UUvbVUlL1ZsaV8poratr4s0/FL3eHv6uiJT5bIT
2ZbFXE8bHwW+K3yQpZW9mjbSFIklPDuA9x369HGNh5a4f8hCIorZaTzIUvuTkKnxkIfY+eBZgTXG
mCTFO4zzquP9n3Mbb/gVZAjL5QZseJ3OKXhf2n052rjTtNERf1IHZtnk7ryrtjYYOSOUAxrnmrcu
Y+o9jiFZq9uBmSjjz3HQxQFnjOIhFEkSzFCLfSlrb4fhuTE1ums0hqEEAP9YdyqkpveG1SfIJYno
p4YNyEsrS/vH/fXbuLIJ1hCLwTsuSeoaimgJabqzkGFQRpHV/lQdRYdm7yE/n/q5gy3APEoE7KIo
cfULV7YZBW2O4a2PKG4uxKEp9CzxvYge8xds1KuPbtXo2aOThvkAKd+20iBJ5jIK0r7MHR/5xcLY
2ZIbkYYrgKoIPFSunDUKYRyHkj+Rg2ThUB2RnsOTpIOjVKGj8fYrgeVarLaWdtxNS2CeyznjFDpk
27l9bkJPHJWiUi5Z3Xc7Q218fnDqTArgPXFqbX/RyFxihTAxK1BfqM+0NHcrZy9l2xqFitJSn2M+
pAXXp7lTpadHY+kGymyBhDHwfJH6HO4E6I1RqFxxW/Igolf1Wqz8477WC5HXXbzgp2hUnTs7GS/g
tvZYcVuj0DXRIbDTKaKReT2XqfbMJE1ALZVuj68tMqUPdTXuWUDcZvEL3JKbms/CNbr2e5zMjOIu
B5cye0EhVc2+mvH04BgzZLI4OSahfaJP/d/9Y7oE1VXQBRlFnwYcIUIHa0h87djIyXuZFThEdo6n
Er9knOUfbltq6ErEfLb7A26sJfkB2B54O9Ak1pRJKQvwSalUAtTSk0NtGukxEXaxc3JvR0GydkEP
QJ0HM7FWtoJQAqK7n53AQKLk7EV9AXWWwtlb5wI9wqK6QRZC82L9xVpLOB3JtRdEFE9fwmrUzwmk
ibePAh2TxGlh3EFPW92LspWjPoXU+5ylPtmDf/zLzmiOvnku8GT5MgAuAPuuQYFJiqaZAIESAAeI
XsbeGc/5nGVf/4dRsIVfQJXLjFZRYWitCb2nNAw60dcPs4utUMxD9c2tHbouRDYKxzzISOWvzysZ
QVQjox0GM9Rqf5zBLQ9RuWczcnt0wBhAmwZEAgsN3sr1KPbUdV7TOx5Ey8RMAnVojY91FBnPE+ga
7WxOnvf5zasHqmF54FNl4h28egUjmYGVGpXYANya+xiqmTzajbG3q29vPQAqtMZgEoASVdfoKSyi
epnkRRjEc6WQMk7pWU51Fgx6uucyuXFMybJ4AsGgXliD6+6DZzSVa2ZhEGLv9pt2Y/K+rhp3B++6
OQpNYmhq7Gwed9cfygu9ah6cJkSksOlwvoibBxW5oi/3P87mslErW+rWtLjXnb7UjXEFrRkFJ7vw
pOpRfLaSOX8elvrr24cCQAD6bjlKhIXrCcW6V1RG14V8kkYcNF26hzJ0sFbu8j2owtbaERZ4OL4W
AdelJasTQ1erNNdKPOvfu/OQnGc92dNS2Vo7el6UyjlJ/L3aB1mjdfGgkCvGoVM/RJXH3RPbGJUN
Zf94f+22JkRsAKBAqoWu7WozSEtXIMlOYZAhzgeAPbHOTi77t8dszHq4rhe6OQ4MqwikRlgyuolB
TzKes29ZOX4F3azvpNhbAQj5quX2Ydl4rVxvA6mYRZI3SRg0taFc6NNl77UqTvxEqsVnR53Lh7cv
HYUXbjD2N/3CZWn/SLZiRAdrATgv6Oy0+iyd2HgmTOy59Gx9IPg9IEvhmC/A0utRbLC8MsUFNaCc
MZ5mHHsC05y9T/fnsrXjHHozNMtRiwSwdT0KHt70JcUQBobUkmOEw/VzZCKC2WA8e74/1OaEkEFZ
msavDevrocy2QgnXYyiA4fpfVdVOTwm4pr1125zRH8OsgkKLTVVadDNBoer0ZzWxPiiVF19qBSvp
+xPa2nccoKURSF7CHr+eUKSFyB4JPQx60X2VhpNeImUc/LaS3Qkx1ty/P9zWxJAM5RDRFEQFY7Uh
pgkPFev/ODuPZbmNpVs/ESLgzRRttkFvOpEiqQlCpI7gXcHj6f+veAeXjUY0oiUpzhlQoewqZGVl
Za5cqzC5zTPT+dz2WfO1YsYnP4YoYu0sTW7SdTosZVRheOU1AavgehKrg3CNMbMhChbHEqeZiubP
1urDH0U6laZcIQ/TaXCg4by/xg0fgRiLgUpCOnCUNaJvGBfGj4YB5krYBk8lwetDNznGz4etUEXn
zgBZy8j1GvFqKV2RayCiX+N4QReNgsQp6Sr98bXIYhmjtpIfmNrjtXuMjQipzLAWDZ4qGYzGt6hR
kx2g58aOAT5xQA0i5UNp07i24kxR7bZI9ryGSzogezqpJ1s43eNnF/kcEIrECPgT1uSP1lw3WUVt
4BUmxClwY+QwQphNd1hXttZClwiYJaMV/L3asWRJo6TTGue1WMzBr0Y3PHXWLqr79hxB9sY7ggPL
hqnrN5EH3aOtIY0NWn9Bj7GsvDf6s+4pjzv14UuW/z4z1qCDyFT5TtcfB4WXPFfUGllUZzKOagtl
B7d/tbNtWwtiUpbICqMFt+AqHW5r3co9Ayuo7Lp+DBvKwRtQDq0Qq97x6du4wFJkUsfB+UV4eL0g
ZVJGXY/x6bl3v/aZ8jrEzT+R078VMyepmNudEt3m0iT5GR1K6jRr71Y6hEiWiaXFpaofJncc/nAb
3brkRucc7weFPVPSOX+71WsNXrEskwdJUefPkz4ivF645VObx8nOqm4vDpwb+RVGJgDc3SD7taZZ
iiJzbFj+rY+WI/6Bd/pb1LqtD5jon/vLuj1T0hYIDzkFzSW/ig+FnTuekLW7RPEaH0SROPXtshe3
NzaPPpHMIkDjkLyuXLDvJ0/xzMl5rRiCXw7wBVuHYZwq/UgV0905VVvGiMlkCWSU6G2tchYIhd20
jWznNYqm3FcAN/l5vvxEqdp4OOzRR8bh+U74O7WNa5+AT9kTY6y7rzMl6YOaO8NZ0LveOVQbnwiU
sNw5ClC80ldRQjRIFzXx4r6C2vcOM1xuR0VU/3vYD2hIcRlJwgcetSs/4LIfk1ynFqCJTvG7qiue
80rfUz74NRN+nTjw6pOM4HRtqOKuE/4R5XJlRJzsFZXoRbyW45B+EkDYP4+I5Nl+o88w4XhOn75T
Mk7WMVvyKT7UEOgzJmw0ts6hK/hXtBxh72/muNT6QTjh0vr22OnOKx5Yf9S8fln+joi74c8csjul
89XEUKrQR7sxTr7FldDaA8hy6Kbu76J0rXvLW+VgUCJJIi+XJzS5ePE6DW11SoxpeBlne/mYFeEX
BuwmyvJJ9r5tk/zHffMbns9IEoVkWRkFk7yKUWbphr1ptSg2e4zviaZOzzGE3EGU2z8ftyQbb+Dc
GN7jzXvt+YMbGnMsH26qiUqmO6jKiaq1Q2WUse77pjbcn0SMxiJUA8BQ1nlS6KadqSal8qpERXQK
EQ97Yg8epnmlHAFCHh4DuX9g664XFAp9UeoyUV6NWsxnt6+ZU2ui72an7pExbq2Hu4pqq01nm0z2
2tJgFEVezLbySrXVPQ5waFgghhi+39m3LWfgw0g2VAYPKfBe26EjE9ddFUeB41TVcSna8k/Hjarn
ZXHGp/ufaANtgcvRk+SxS8JM6f/altEoCzVZAVkMjIjE3k/CqL7MtY6Yas68tu3Eqm+X5Sel7J5g
1PwST/NebWT7N7BOGlEcAJ6R17+BjKMRGtiWVyO323+tsGu+97O6HF2YYc95aHu+FrbhU1YI5zi6
uvjo9p12SIngO+//Xz3PVRSgWSlnVig2yGv1+pc4nZWqUNk3wQLxR34w4QTwvjC+mcbneVJT8281
n8IftTkry0vXRnCD1GQ4SE9qaamER5JCiKuQFNZh6ZyHXPncJrMCrWzMBM5xYXREewWcqXxhLMbr
3qNc2yR/jHav9Ee7MxkRzxq1ag55Vzit5Tuz0/QAgIX6WgM30N8xYk8sVcNEnCwv8fJvo1lPX1Jh
iPTQuQgp+Fo3hc3RCBO0oW2escZZmdRfjSnbWV7UXkzKZ6ZdqQP4jdKI5YKgalx8Toq6HD7U4xJ9
LIcusl61IrTjw1yU3uc4zSftEOpR5gUGulv1n/k8q+UBKJMy+rkRe3Xhtzw6sy8W00zl00DOUB15
uMTopYRZ3R3CKvbAoWrT2J8rtyuVN2N08vzJrVs7e50dq5v8ySo0zbcUnVeB6fYo5kK2YMz+SO/E
eWaYootcnxqg+CdVtcI70zrsPNIqbQr5dZM2peWhcgu6pblatvMHZ86z5qMuqrL8U5nEZEDo0Dnz
z8xMo/yUa7rQ3k8MPjl+CpK+1o5z6oTlCYhHXPlulDjTU2sVaFMe7TqyzAD+rSJ/cxMvqY+Rvlg8
ZBc71/a4+DdCDDLpFPZJTCjurzOgqCwQnQi18FXKGgcIz0RAFaJ+J/v55ccrPwdryngWFTwIN9eE
AQy2Knnc1gr4QF0L9NzsvqSxNh6SUEK8QUsML9BUah+TefHeL7Xaf0YMMvtwP/ZsrRXFbyCE8tKD
m/X6sNWT0SAa6IWvDpRsB42y+CnVm3EnmG5Z4bUOFhkyfMkyfW3F1BpbWzxuVjuN3T+iIoxp0zbV
TkNmI2RLCBL1AOAdlMj1ayuGXkKirGdRUIQhgwVepf8hu9tvsRape3NLGysCtUGPhJ6zA1xsFS7L
ThTLEirKa6gSog96OHxGp0HsyRn+yoFXTgLgGtoO3tNARNYUVanTZbNrYCcZljd4aQ6KHaV+WsYX
ouNLO3nPqeoeefFcpjF5NxvRS+siKNn20fvczo8CGEunzU8Q+p7Loviry5szomOnrGAIIlKqw6xO
R6udKz8xzJ1rbeM1C1xTTj0BamCHVjc1NLXZBKF2FADX/NYT8n2qyMrRaMVbYfD/lf34VCAHVjbq
qeJRO17jNwsmu9ATF1FgWHHnm4U2v5BpDTsFga2rEgPyorbkw3nd+POaxJ7CqYwC1UWtJizSpzjP
GR4DK2jZ7+xwGJGVcX+ItkTZ0P4w9s7OFbnlfOwpFyRlCdDZq53N68gokniOAmZMtH8SLes1vxFA
uR6ODWBgZRODciiYu9WppT6O1NrCB4zhqDmmmdDQg4j2uDw3F8Mx4mEDL9VNq2QelFFbqjAK8tGM
qEtVjJ34Onq3x/uruXVHKjj8BamsHP1bQ60qCOXtQTWTQG0GOz9RfykRQl0ymAAjvXfSD/noxZ+M
EnKTnX28jUuwmTD8D8c+lTHqO9dxCUBpzmB8lQW6ZbyQImRPUHw65K579G+3lQ85RS0hRMBzb+s5
KAV0qguwK0i4/YdDrWqi8M3GST442jQjzTkwZrRzyrds4iUcdDC5pMsrJ1lCtbWWJiqDms/4cc41
kRx6s4O2qsl76718aX68/yFvHYYv+Iu8CyJCin+r0OukrgG8uIQOw9T676HdqC+ZVuZ7fM63X41y
Ae95WuGcMvihrr8auZ3WDYldQog2ekgvDzbPZm96qtT68UIIk47MGEuJHI7aOvcu08zQ5hpTiOSE
1cusJeH0NHZZsXMENpYE5AJmXgqZqux8XS8pLUUGaEHn0opmxTesOjlVWt6DOdP3YAu3H4k2FBgm
MPuUFuGxvTbFdIWiLVCKBwMzcj+ounhPLoiMPTqEm4oBZSNQXUQOIKw0qVdHq4YfF6zqPAaasiAN
6EAbZrw1sT5mfmlF1XcG9+L0bWmKYnjqRxEiBFSXYk9b4WaxEr9J7kTpR+rGrGXnUgv5t4XJhCBH
ylpjVq7ToHxjMv9h/J4EV2OCE27Ldvmq4eugplBHXKyBmtXjsZ/S+Y+2X5ogXnTl6/1TdnOuQSRL
KT3aRJATgtK4/oCmtzR6nxtDYBZ29FXk3hD54JCQoO6tntoRjPgPC7hIEDSoBua4YLu5yamQVKi6
stGHQOhp/Q5R29LP1Hp6lHACoRObYAw7Jn1zPsL1wkIXMTNbmEMw0EWsn9V8KT4lsIXt8Q5vbKAD
ppf4RN9cjhte22kQhNHUxRgD02jpgShDZz7FIu8jP+3cbob+bG/kUH6Sq1yRlfGxqPEgRgDhwyoU
j3VRK6KXFhuv/1+uteXzMGjTU25FUHUZWvy95B13SPR5SE73veUmskjTPH0dOqjc4Wu8XeNUqANz
ZwcWmhzPpi6SPwXCSU+WaPaGEbdNEfmJycSx9bNJXZzOnuNhDPrQRpO+ViujOC15rl60ZNkr1G2c
bPjugV6RmgCPW2NgoiTiaDftGGSVbfytl50Z9CT8x8d3j2EQdEclygvQw7WrUGKxKWMoSEwXeooO
X6yXvKfN0akvlQJ50LfHzcE6SLGHiTEPxoBrc7k+1fFkhhQ2IzlL7HTNuQ7Hb+PS7TErbp0B6L4p
WcshVWvNU8bEMdRpaTYF6jItP0CD1X8P0ayNz3D55slZr9NS2/HETZOAGCXNONiYNV87rfVhLK18
CiLK9M+5oQrbL73U+qur5yJHQCwiPf8P+/lLKV2yHDnrlmeuJWpqO+kU2OVQ/LC1eT5Ti4ELbIza
vRvg9sKjFAnglMc0tVZaGtffDitOQ0o1BZ3ep4dUIUb7iijj55737sepdIZ3eVeKg5sa1VNV13ut
6q0YQ7uL9FnigW7qBZq1FENHuTWIxmZAyissnrqiyl7E/MPsaV76rUuzF3Chvuzs8m29RE7W8kkh
RpBV0vXS67GAEWzGbaemmbpXhOPj5lAZMFAcyiEK/43UaEh8MxLlh6hth4+aYvo1BYfy8PDn5m3J
byCzAWLprW7GuZG6nejycAmn9bkZFuQ2leTnYIX9831LG5st00+U6HRSa6CY1x87iXXGYJxkClCZ
mV+UxDS+x01bnQsxae/KcOiZ3VH0E7neHkp8I+5ByC6F38kCeMWv3KzyUtWgCjvxkqiH02R06bnP
QrGjP7ARyslCYUchCsk+yGp96LEXNZf+FDR1V59KrSrfd04/nsjpkp1bf8N7JM+qC4pDFojMdadW
SRE5U8oIeIWwp+mTnreV44N3S9+mIlPGQxvGovSNeGZ+0ZjQQTsoBiNS5zyis7vjQbfflegrh+kp
6gDEX/+WGqkAzY0jPFkVP0qv/7N37Zd2nL4KJgB8ist+aPZf7vvS7Re9tin//LcGPLq8hUcFbgiU
gQNag0uEDKJJdjz29ovytqbSQV8XfPfNdJXbRgmKwvJydgrnz7ppjb/MLG0SP3TD6X/3V7RpC8So
lIHX8Z+Vj2qRIK+BJyZA1mw8qOY4nahcK4cx9h6P8HJqhs6WQUuIW3qVMxqJk5eRzrLysFOe5yTN
n221KM+T6+75xsZ3orMqCxQQk1J4WZ0J8vp5KuKRF00SZ+eWOuNrnlfRDq5J7s11qsiC4GKhv0Jg
uZlNd+e5NXJ1GoPOYXIhLxkNjd/Xqpr5UxVXUNjtcmltr4u7i0OIntla+8NWmk5XO7awG7mZEggk
LtXQpDsg7E2fAIZBzZHaHIfs2stxBLQCoJUJRA9f1aBEEzP+NcBlo3x4xAQGPknBS2+VYjP1iGtT
Uai6sUltIOh60UMdCTSsoVN8uu/kt+kM1Qdo25mhY9t4SVxbKXie1WWljUFjDmBnrM5HdDw7tGhe
+0XPC+k/mKPe7AJrkXAJ+XN+ixJaORq9zVh3kIyp+0aHb/zQTrrz76BqyjPlpXnH3pZXwK/GHUca
yv/q1/acyoZiLBumIGxo7/s15C+Zn7h9+/g28t9nhIa2McF/nTsYswDCVStzYECk6lzcloHFY+42
Y4u1cUlgs9Ky6uX+Zm4sTj6LgELC8c/ounTW3zaTBjXFlWxQAwrhYIzD5lsCicP5vpENjycvcuEz
oxDCjbIqCTRhO1O9FGpg1hrawnZsf9R5fr2YjVvv6T7cJp+MU8kpZVnt47m3ik1LstCBjMQAstjO
z5OdYiFzk+WEKowtJWSTEb7jsT+kiZJ8n4W1J36ztdjff8DqNORlr4Vl3A9B2zCZ76RK6huDMn1Q
tGr6Dx/vd1Orj1cNBRiorBsCsk463l5s+EaGFun9r7eRCUgYMNk0POl0Adc7OrvOqIl5CDLXnQ41
HuOPEeqnRTvnhzLW/k771PPbzt7xmi3X/N3uaiNp7y+hGMch0KyUNqPRZG9IP+9B+TduGQkIAdyA
f8IZvtpDQ+HWN2MKOiZC3EeS3PgY2lrI/FIV/U9Rh9DvReMeH99S7s9fHkqxbF1MjaH2mgeXwpVX
dPm3Oe/LwEyH7kNKN/3MJd8eEruNPtC8exgpKvEvDCEjPQxFBznJ9XlXXdSHRc5yFarFL1E0fHOH
Wjwn9EN3EshfbBer+xt2ewk9hDCLD7nym9Eu0tJMqLekZjE96Uk3AX8QOQy7hecei2jRDkNpIFaR
m+1TUpXe2XRj7ymNKC8YU9udtMhzT4C7VNLuzjmHi9gbzf2Vxd78RkazwdySY9Crut6Oek4ZrjHj
EfLorvZdrSjeapNSg5s1R68zIqRmE+sIf1R9zise7IjF6a+Ibuhwr3XKabGz+vN919gKH4weUhWg
JgcMepUdaG1haaJXhyCtrehJcdP4i77ABrUIb29OYtP1ZfeM0E8VfE3RPxeqW8DvPAbOQgnznExF
UYFyiHLhu1ZnvKm2Eo6HdIr3WFi3TjZXHG83evpyAul615kZT01nznidjnbbnCyB7JBvTdZi7nS1
Ng1RaJEFYiBL66KVrbTqorvFGLguhBApSn2+oFK2E4Y38h/e+5J5jLc2ScLKiTpmbJPZM8egSmwo
uyZzIaNruyrxiZvITtlCbffGqrbcROqB8NnYxRuOLUsAsXFl0W8eNe/LoA4zxyyZLxqJ0U4c3lye
iyfKOQkwT6sImZaFVvZ5OASlV6rvjHSEpKXQ7cJXhxg5+CneawFtfjWAvXIqVko0yiv+t5ykHmxF
y6tUFi+WJHwa5iXP/KHPqj0O2a2VgVOlSc0wKXpRqw/HzBgU2GPHGxfkiu5bmUYu3hvz9A3qSbM+
V0pb75QTNk2Sl5D481a7menKF9S8lISnkxdr8ZMY+/Jz0qhuAO+58amlH7RzAjbtyUEKsKIUiH+x
B/+2l2IQWRVPvAAKYR7VJp3PNUISL4pd2gfTHf+4H7y2rTHACuBAopNWt4teW15kx8BRjQIed7SM
ly9Nq7SM8djoDbaLumNvy1NolMhHFEAoyl3XnhItpWYnrscHhPpf8+uxpEYxp+Z/MsO1SWWPOf21
lGfZl+niJXTwRNtlnzKtnd7DsDn9l08FTocQAgQJCP31YubYHpZ6pDWiKV30lxLb6cl2neR7Po7V
tzHL9prHm5sn4am8dMFirwG+WijMcSCOBO04Z+lZCTvUKtpRbf+87xRboUoGD/mOh2N43XfJ9Mob
4zyeAu5O92SXWX2GmLZ7RdjKOtw3tel//9/U+r0b57q1WCXlV3gBkwPdntqPtP6ihuZL0+0yGm/d
n+wfryYe8jjHKnwsHqIqdYP3QS1nP49l3Z+8FlXSAZaM08yUU+S3lMhPj6+RNxT9amxypo1rN9HL
nsmRlDPmItR1GtsuOraj0C9LDK7Ch0hyTzZ060XFCZOEVjT+ITG5NlhbVagMC98PCI+OhEvJ4fer
Qcu/dmGT/zEy93PKs1n5KGcThV8rpfu//7BkyQBFf4sraD1EFbuWMtU5zQtXjRHdGApPVQ7OSAlg
BJfq+JWQsqn3bW55LegAoosUGIX+6HrVSmkpPUMmU9CPkT4fwiyzP5Igpe+qnGtyx2+3jiJjvqDB
PJRyuI+ujWVh4U2hSsdCRYXjs+CMKAdVcca9jG/TjhRbJnCQXa5vA9qSFORtQTE71wC0lqhV9vEg
dgLZ1oOR4U36u6TUYB9Wt0AqYqOpB6w40Tx8cJe5OvcNQjcIz6TLUeuM6mVcSvLLwg53SugbX43x
RDhc0OakHbrm968z1VlI4ulGAITgcHjWAcmdyF+UtnjcQRiYZhMBx3K5roEqiohyw6HLE7AN0VfH
KObCz5XCOaWl3j097Iz00ySjAnAf4P6rSGPNHbo7WkKOFy4RpHLRmFVnJVeX+FXXBrFXFNoIbKAh
mQZHZ07KB60SsGh0Z4BRTGeHptDcQ0gG9YNkQdP9XjX7f6S+1PJku7lj7pRGN/yT4w1ilesIIch1
00FVh9rVIg46nMHZcwPP3ltUVvlOvr5pheIQVy2Kc7B7XJ82mkpCWTqcBGxF8ZJ1enSYy2SPv3zD
FeVMLpAf5md0BDSvrZROsZSl6KegEpb9ddbL9q0Fg/BVaUsM3vePjXuPJyO1UJqOhOr1OEJmtpFQ
bA+37x0YyZPOtA5eaMHzPSap0I9uY2mPH3LsSUowKr/0O1c+4npTggwmzw769G2I5mNuLxfdyJvi
0AMb+T7w9kn8sqjj4kA9rNvj7traXjnBDauNJOD/pST6W2KrMV7TKGKGQSCvi09jBT/oMW6QQT3Y
bTc1O3Fl40RQQ/8FE6akDqHF9cek/JC6M5j/IBPeAKFj3Cr9ASnQpTppmT43L3WV1u+dpNai8/1P
u+Gs8iVExKaOD2Xz6ugXUrvQdmeVGR+jOHaqk753Wtt6FJYOTytnnSvoVyFgfcOmaILSnLdU8Iqi
DgrV7M5WLBkH1cHdMXULTcYW6uqEMr4c5aHVXg5mKxDR7LQgsSjw+UtMhRQcSYSOKlikCywN83Qq
xrQwDxSAoIIvw1KRY4Jd7KeD1u6xKmztMIFV5vXIwjB+ef1t03m2YypSaiCgAvT7VB1OutLt6V3d
WoF7S04wg+ZCtnKNNBfCmoo87dVghEvvXa907rPmwNJ/31tuAwHYXVI0WdzjDbH+jl7cgDunQhvM
HsiCydOKn001T3/VttIhZm8m/9y3t7EqZlZl/QFKc0Sd5Z//dgqrBrVOetBmMM/V/C/cu/N8nD0j
3kvsb1MKrj2qK5SfmaK/gXQkrY6ohl6WQVIlxttg99HFLpX4JU+j5mOah9YpjS39yRBW/fD5Azip
S+osvpoEd1yvcOgdrSnNUgRFGqYnx1rowEPC4n1+dCMlPhMec5JNlGbW+JzMsGYmYFGq7O0mPQMZ
Hd8Ww9l7iklXvi53MtCJJpEccAF2tJ4+0WwhPHXsm8BS7O5Y5E7ui9n6AyCWSfWjPDkwrPltU37k
M/y8v8ANcAO2JUE/KQUNcXX1VrdEavb1rDaBq4zgvGM5KFK4jjgyZdr7ZdX1ZyOvnCN1eO9o5Vr1
2YB76/GvCS6V/JB+BpfyGjFqjBSCllppuZSXZPJFovbZwV7adE/o7fYgyuxJpmy8ral+rw5G4oAe
awulo6+mO18ZMevmox3NrodcqDn3xzTSm+XD/S2+vRJ5YZM/UXOnhnCjZltn5qSYTc04GM2SD2Ct
KudvMadZfZwKWr87cfzWGukvM8g8kUjWmM66Phh0hcqCqPCrc1E9Gd2if+gJ1bCplLt1+g1bsi4C
+Swy65L0+tqW1USeGSVZFbhjGj/bdsrUaVnkz8qiazs3/W1EI9NmPAd+NF6cUA9fm0oIZyM7XAWV
2rRHq566z0uft5/uf6pb98AK1L7MBsjROm/lHqrelGHEDGeQOZo4lpWtXCLLHQJ3SZRPhWi1HSzF
hj2ezQQWbh4kDtficlm8hHOvJ3VgiM6E6D8x8tlXhgh1b0ACWXqILCY7zw8vEmO8H4APyURxdeIZ
Hm8KI7NrLgcHwttu6V874BWnsO7bS1bb4Y7/3366X9QxrFGq5TKscP3p8izuKRXTVUN47VtqdMo5
mpvpdH9RtzcRrTBJMgZq2oZwbuUfdgkvSGeASlHTVjvEMAx8quFaeSqj+bujxXnk107pnug4/3nf
8O0ZIHPgRctLjzous+zXqysjUw8hXwGGUJTD8s7jYfQlbbR5eA9W1nj4FBCgufWYCZIYzvWBm5wx
qRg5p2bXRFlgzEl8aCiV7zxrbz/Y/yPPkm9bcJprYuS8yUBpufESlOMUTUdGctz0AKH55D3siQzL
gnAAUQ/whofl9d4l4ZihhdTrQTpNxaVw4+HQOnHzIUOC9DhwV+68x26/FWgH8PQ0laEnoTp4bU+x
otRGgsgIClvRPaRUjbI+TKFovGezMu2Pj3oGWgscMyAxFCOgRLm2ZglA2CnnOnBEqx8WKAHOkTXF
77pcVXY2cuMWJxUiVQbryaG+YcwWY6fn3hx3QTmE+bOb6gxRZXH3s9OZV4elMBmOVecoRwlGe5/1
dVIyamLMxun+kjc8B4QxLMRykJIqzOowKF4aK/xJD/Ihq45dl2fKmw0PltgJKbcfEqor0KUkZJJq
Zv3KTPQwLRsrGwLYhkyaUDptRFDwykvcjdrOnXC7JvBTFAuoJTE+w3vs+jMCqdCKHqbowFgi76ir
9XjKSE/8+zt3+5KFOU7OhNLLkINpK2dBeCnVB2Rog2aqlL/G2J3m9x3lwKesHaMvQN5SBZJla96T
65C//jr1ZEaNegijhbwUmI27Xp1hN5ojqnoKlrHRntq6H5+YDs5ObZVl7xW4FB8+ghC7EbiYXgfn
yd13ba9zMtGS4hHB4rmAjiHtzmXbmseEOZqd1Pbmw0HcA6qeAQJOBQ/b1T03lJM1MsVjsKXQiA/a
6JzbIckedXlphfcHc2SkXVzi1wuKrcIWYJaMgHfSv5rbuL4+1A/fbhiRmEGJIiV0rUu31FMa2DoT
m0HXKm6+1IUjiuiQOnGRPGlzZf+v6CtvehdlXVY+Z7WRuzuJysZeQukHDJjSgHzCriJnU6UiG/JM
DTx6hudOVdyDocfaTp3xxhklRbpU+aPiYfDmWn2xiKPBmKGnBgPtobfEnJiF05S2fTNFk5xme4zG
R92RpYBmJXul8E5/dHW4k3CoUdAwtQD1hvg7Gj7ux0LN3HdFpWd/3T/hG1vIG1l+QhzGvqGc6ywe
AnXoakEvkGcM5w7kJ4M6O3f3xhai7UUTi1k4hMTWHDeJWYTkCI4VZK09fY4TVTtMVaUcUQQsTs5o
5Of7q7qJxDRiePeTJtgk5TzGr90/7OLZG+fWCiDltr1TZtQaVTe3BvWvLc6Qvtw3d7uJXN8AOigK
8VSkuHFtzlMbo+tSzQo8MgZUFIWO+DjTSs33/2CHeEjPFxQmDBfXdtRkglWTiaug19LhfZEIssi6
aneusduPRaENyAGNSt4ahI9rK2HDpGtd53bAwXsRatEdFasOGs1VjmnafLu/pI0vxQ1jkxxzL8sx
mGtjaug2iVsNlpSvTo6Gp+ToWuoltP3N3qTRhilUWCjLEn+5WtZotijsXG+wZyfIFQBFPwvDKdG/
qFUYp5OestROorWxjTQCgfpQOaEtuIbt9UPsZBb08IFNPfuV5pcjfM3r8ic7UoGnd0LZa1VsLJBN
JKsjYvDP+klTe2RQtl27gV3147lT0v4c5qiZjYN4GFEku1lyRAEaLkbE1jDPzs6tWp1HTCUdGh8w
tBnDCU4bZDirKld34vzWwoDdSVgK5WvsXjsJ1BDlMPe2F+ghDDq90vyROEn+3Or6zkHeMMTCJCUd
Vyaz/6s8INFEZKfDEAYFIwrBlLiDdepEK/40u0jZk9PbNAbSkb8AWIJ6vF4Vs2V5EaNXCBuFXZt+
Err9X0qbg+YAv/3j4WMGhk5WKbjEeBSuFjbGkRqTjodBqlvTcarq6lk4QGQVYR/vW7pJGXnCUDIz
5CidVFtbRQ/A/E3tNFoY2KJKv1HWty7wrmunspnmY5t2y1MdefHzfaNyq67yRWlUchVCvE+ZZN2k
W8rcRm4Xo4Vi6OfMoX+bpO4ef/ztiSZ+SC0RVWKjwMWuPlhCdBoGi1tsKf6qxuUrcGoIVCvh+HPS
/Ly/pFvvwJgr6/NUshkkWPl8GrmN0idE4UhrwpPWWOULBeH62VjSeAdmdrt70pREh4B8pK4s1/1b
Xd4avK6fR8VizDpZ1FPIv5wyMiYT7vtr2jIE2h6eRzZPthyuDdWRGYuwzx0myM35OY8t65kAsydi
cuuB9FEplMnKHK+WdZwXNKemyS0cWYnIfWQwIeGvf0y6+mJ13geGxr7eX9Uv7cBr72POg2FgYIHA
VJmmul5WoTR2kjSjEyTa8K5PxTGtZxjsGXwbLp7anxOzhZ+I8nS1eO+ccowOjWPsDbpIf7j5EeSp
vwRVCP6rE86IGCGLMdXAhvMO9Y68yQ861cnnQsTQYVYQMR+zuJ790Bn6T/d3YMNXwYjLfEGKfvGC
ut6ANFNMqwsrR/qq8MHAKM+M1cPmJrI9ubMtU3xUyRohsT03Z7ASMUq4ixOkoOFfXT2zKaHRAizH
UNuJZBveyon6NdUI4u0mZqZ16SAaw45WIhP/FMz7/Cuc5mH6R9I5ogk3DnApNm+1dzyOOrtCzCvI
pjj7UDlj/E6kvbKTjNyuBRtIGpIYcPLgzbz+QnlYL7mVzekFal+DaStWpB7MuBr3aBc3DJFwyziJ
IwI5Xh1x0L/NMAozvQCpUaGEUPIjBIC6/6jDUZlm4BQj4OmQQbleTqLMZOGRlV66qZ1OcCosh34w
tSc6GuI/mJLPCED2AEdvZiCMuJphsquyS5w7WvY62U44HGgqLMZz2YTF3lD47R1DCEGMloxAzqut
WTr7AvJabuXsArNFZftLa9QHRVjGu6jNQewVpEEPB2VpUZIskWsQxNTrvUSpIM6yZswubLNAZt6b
TykPqJ0b+vbcXltZFVXDTGc8RuuyCwgID15fOzkyLdn5dZPkOwvaM7UKx5XSVCJBP+SiWnV3cReh
vzeavv0wO3P/aOWbhgUC2ejJWhLatdbvLJ2aR5iBqSmCsSxKR8dvwePuBKJNn+Bakck2Dr8GcSoU
WdOqU7PLkKqKj6Tl09Q5kIPYb73o6odrDyyJZwt9C9laXkcKJO6stK2N7DKSYx+8YphPYdgnr246
7n2ozXXZEkhB4nELiqumaioIWdklMZZ3eZ4eGVN/7WPNOogh3BtDvr0fKXrL4oPO1KmEIFy7eT/M
hVNSPrxUixV/ddp2MXwdJRPNT7V2NPyhlGwa3jT003HJnV3iwy2vhMhGrpVoD7T52n6tMjBgFHl2
EY1i4Pd2Jw4ZOLnuMFDl2TkCG1FYttHISlCnYyBa/vlvGV2H4kYuUs50B4PqOxLu6onievh0Pwpv
WgHKTNca9WZwr9dW7Ni1px61s0syTh4C3WbyPHXDXpVxY+NgRyazZ+jCoSK8urqMWdWprWgE4Apm
ryR0FkimQxemO2d3Cm3LlkSMSAwDlU115SRxZRZ5lM/5ZWhmTz9pRR39cMKwXfx58Krp0NcV92bp
2MyfNdDv/lsyjaQdtMJR6dJDCfpWKdbyby9K712Vup7ic7er5sP5OlBuyM4IBUQd+lTX+770qtYr
eZhdMkpcfwNqbk7jqPQ/7n/djdMJzon6I5VPsJPr4mo6KU0C62N2mRX7S2Ykzy54zuOC5mGU6Xsf
ecuVqAHR/AUbAB5ptfFNHBdLJcr8EutudW76StJGzIA9dm7zTTvSWclV5STn6nVq46ha5jb5pVHC
/BhDp+zHTmIe72/dlhvB5yS3DcwDgN/rD9TEY510fZ1fktp4N5mKgtKPWPxhjh5/UfGoB+MgW+eg
ztbTZJXlCWUczPyiLNl4LDxnPs9FPJ3vr2dr16ROueRtkVnCaj15Wccd9c/8UnptcSzmfICc1TD/
/g9WuF4IjrI7sj7o3KBGDG9IfgEoWZ1HNxMns/8/0s5rx3EjWtdPRIA53JKSOkiTxxN8Q4w9NnNm
MdTTn696X2yLEprofQADNmB7SlWssMIfwP38f42yVUuj+Ku3ZqKVFxjeWTRPA1HquO7pa9xbMdXU
VZ4xvKHb2o6XMMW0ZZQRidiomQqTmwDd7dfncmefkd4CLuAvWlfbJuDs1JotmmJ9Xqukx/YN54Pp
nV5Y1dd1Saw9fee7o6lLR7WndBAp17vaS7PMdlFpfR5m+M6hX9tuFBuFdRgyW//59pm5CghCQZNU
b6tPkjplnNMFWZ/Nzh8fQA0XZWiynj+NMp12njH1u68zZ9VHJR8Bfa0KIJu7p9XntZ5aRz6nOVBv
IAVjMV4mf9bbY+HGmX0stLLTIx+/172g5HabKJ8VN1AIFDoj22tPlrKxQbGbzzZO6d+dGQ3E3IHx
8Ppi3o4CywkZVfZKACh4W6wt+qVnPTHZMBNXnsx4bZ50Y2rfCvECdKxiATxWlLTHNhbWjLqXiS0w
ckTz4mOD5fqT0FrjhEr63jt9+8VUrqwE7F7SwC1zK8FPcV085eBXVl5ktW71l6l19gdhJ/7BWDXj
b3ey3gzSY37Y+NFppMFDfWkT7ZiQrdelYH70MTMZuiIQB3Pl80VTBoLem6Yp3Tnfd+cJ+5NSKhOl
vnl94vw2hrCrvMCtbNbDZPFSCJmYN/QYZp6o6a5h7rpf37xZiC3Qv0VNx7JvmrqViB2zn7GjyBZ3
vmjzKD7wEL/ZhowyPlQ4wI6qzA7S5npmAX05r6p0Rkk18NtuZj5asd49vD6Xl2vi+mijroZnAA+k
olds8QuBn9V6oiGgXg72MH8pUqusEe1u+uFrBYQue1LtvDmssmacwhh6o5gjmduovjmdjiw5kXkV
R4Oxqv9toNP8PsjA3p71tPPm0ArqvjzaVjn2Ibj+wEF1MKtEBLC/2Hu2bi9fZsJGUK1uWNXbJ1gi
RNXYHjMZOgvjNowL7H/xUcbHdChks6vSfufKUJkSIHSlqIR+6eb7xKIOUqdOz9JZXP0oEDXrHgM9
6fwHNx4M4zLNKGefJ8MWwTeU8+rkiV9YUYGRGdV9lHHrGkyyo3WRtWLAW4VOvMoEgURt/moKT2iR
v1px/S4TvTm+H4t4zqN+0Bf9z8ytqvjJtbtmRloAkf9v89gE05tbSkrwj/yIwqVBi31z6TtrLzt9
0Itz0Vbk0eOaneogKd8PlNGOr+/C20CaRxOiEgVvkNQENtdric8Jki55X57HwF5gfcny2Pe+DoaA
3RM38s3WNaD2IWaA/qOeA3Fvc7b8Nij02JTleYr7vjpIJy79w4h1xWfTzB19J556MVS4PmOwPRGN
ByCNJzEy8tfTi2k40qFguAoTjLEOpegs8cMHpOcdREGhuw7Rtg48CDc2EmDhkA9OEs2O7rcfsWwH
5ZAbIvtl9S7itXTqB/dU5IlhXdKlQz0Gu4yg/hZkubkc2sQz/8GHNq6gVDs1nPvE0tKjO1Kr/aM0
ScZOmiXhZSwpqf17p56Cf6g3dXlo8nuCsxSrPjyUKDhPO9/45rygq0DPS0ETeWjhvV4vAiTTOl+b
Oj9Py2iHq6flhyIo95CCt4A6kF7sV8oyis1L//V6mKEdZWHZUN56/FGOa28gnOzUzinv4yqcktQM
MbvBD6l2EOChu/gwrDLbgcPcThVqL37QL1AYSgyb35AOTU14CzQfMQbzyZjj4YuRpsOX1w/NzX1H
WQ2JKYVQJL+BTnw9UxEg64BYRY8saNweVn9to7yKzQdHT/c6J3cmBDOTlx2konJm3WQ3TWMNWF+4
/bktzV+jU9hIuOAR8/p81B9ydUqYD1knpWiY2KrAdj2fokpbP5GyP3MUCvvYSo7oIbYzxzpo3TA7
TzqVA/c4U+r4TYuvWMNhsLS9V0R9m+2vQNuE4eGnMdPNrYeg1tB5LnLbVdc0751syh+WvJofsGV0
AO0KL3moF7/8p5hdfQdodHMLkqUqXT6oBoCaaERcL8BKDdXuMWY7x6n4PhW2+BCL4ZvT+daznqfl
zq2kzttmosrjmxeTLEzZzV+Php5pbGtZNp61pncfY92Cdt7mDZr6WVPFQ7TO9US+3Pty7z68nSc0
TtVnR0sPDPFWIgrtPAcLIwRQqh6FzqfZK5huZxrpaeqmtnzu46brdm6f28/KmKodQkSscHDbw1Lh
7Dbm8XIe5ETUUtazpr+rezyussOgd/7wborHtfnQtmnxrWkGuZ5e3923p5U4gYyduA1RLIpn18ut
FDuMeXGVDpHhfC/KQH+ydQntCne7nYf79rQipc5Vi/YyUSpt3uuhuBnNNomRAyrNbP5qi3z9sAId
2klm7qyoKnYACoXyC2VtMyF6WFqvl9yi7lo4WoTIlz6GmgeL5Vg309qfsY7y4k89SeIU6lRaq51b
9nYbEXiBJGYHQwRE2OZ6mkIY9lA2MFbhkmqqEFK4Q9QkbpW9g0CESGcPaWiPg3H7GVWSQWqDqCxa
FdsgM0A5ELztIM9JMTWHRMxBGOjAAuF7fHvrhuH2oQgO6wkroBvn+kQuAhUWAwpp5riPiEIMR6sz
kgejXeyd7Pf2KsArk9YdG5QTSbZ9vZLg3Oy6WDvj7JVOjE6XMAfILKv5mdAw+2wZU/1+1ox050je
WUrOIdKqUPDBVGzRXw4aSKscAY0G8+A/Iv4Rr+GSdf2ntEE/8fXFvN2soJVYTmXXylW3vXI8JYJW
do55lhWFdHwijJQ0P0WD+NQpd/EoSQshPrhGNf9M5sbY6yDemSuZieLI/w80cXMkvdgsIO/qydlW
Fl/2SiceD6HlqcYQcudcAu7lc13f7C91BmU2SWZMjHH9OY1pXGuZLNUZCtJUf2i0KRdhMjipNEJ3
RIHtOeknmR8SwxiGJ65L3YvMIbW1P8o6y5OvnYCCerZBD3ydBgQJ22h2pY6W2WzX+XAY/VhmRy9Q
WrVZkE/lNzd26btOZTjUJKgpu+gbaWUfqWA3kktie6GwteKEPkb1XPC4+6di6YYvoCC0qHCRCq6m
5E/fTqewyBB+wNrbKw0k3FGECO2pE1FTOuUYDkVfNVE1u95hcNffXeE072hlesVHw84MC9OpKX9f
j97yGDil/TSMTpwf4lY/eVoghyM2eTksczkOARA85HBDt4+p1uqtZeQdP773P/ZlO/VRFXTJnIYW
CFw/GrTAe3Yw74SyM66XyjLnNRJi1f7tx4k4PYGc/Et5k8fRkhnB+9ofT9kMKgkp+C70hVF+6UeL
/M6Xk7Qijwc1TGSXPljITIqIfNZ3Q+TNftWxYYWjiSBv7M7O0SdkXELZ1voKHA3njTW2JAgnpz1k
XsIx8VEyCuPYXaIZVxARjY17stYS7Ui71g8+z6gWQYIDal7n+NT+Lfgfftlrh1Hn0K+FHYrALOrI
ytM0Pxa9GMSzj47VHCGg2LbhVMjAeyzNEVK5W8XO+JAlsuoPVoEcyRHXjsR4pMoU/7D1Je0PfBzB
Ca6FWPipqZRVmA4oQkSDrWvjkzCSej3payWHndvr5mwBsYQTRAkU1UGIsJuHSApnaTF7hJkw+Cmt
J3AHX8x8yO1w9vTh6+sXyc3bynsKyQqMrI2aDXfJ9dkK0tYwZ1vYZ42q5dHJxfeyrvaU2G8iYagx
EPyoIdOGQZtoE4Mm7prrfBOf+zhDt9GiNJNE0pYDU5Kl/0lf/SaOfHvq+datVtQftbrV050A8eZ9
Vb8Cs1V+ABCxGx5/4zeWRvPSPy+2T4c70en5Bf3wzmlz3MoDXCZfX9rb70iAi2qkgRsSlbUbK5NZ
jEjICrTbjAGFUC9Zsr/TOg7aA4X27tPrg91+R0DOqgpAv1kJzmwuZL0bOz2lgnOezLqIPOhlh6Vu
9vDUN6MAd1cKr8qhBXzzltxILdlJEi6M89DkOF7aXTKkgPnjOtj5VjdrhwgCmSBcXo8RyROut6XV
lFMcV41z1jDjcqPSLpJv02T1/4zOku2A3++MBZ6Zh0xBsVCeUP/+P53z1WmmdMp8C8ueoZMRgmiD
+7TmpWkccPLc1WJ5+RRXzxkQKUodaPsRzRIubE6DNqu6USUoKSbtJCgpTkEc6kUl5g9BnGJ5uuZV
8BmISZY9mp1JzduRfjU9O5UzjYcezwr3XZMQsz1LrCGznZW/iZ34dfT7MBpQWSsLc70afp8UPQ8/
PAqKwUecmtJ3fa8vIPu0hoLP4rXvqh621k6yfHM4Vd7PBlZ4JBA2W620hd5ZgoOXe16X1Huo+qCc
fyRLV3oPoo2n5kguL9/aU4dSQd5GQRDY1e1m7oosHnKRNNyzUxGfCtvDVGyQ/rxzD9zEauBq6KSy
s9CmgLi0WVFh16k/xfl6rmojPmZw78N8nn4HbRF89awVMYMmtj8l9bzXK7w9rUq3ldIxe5tf8FJa
+s/GtvKigKfbaudptN3zMM75M8DVN9ceqdRAmwVNjLAQCL1NdCaczO+NOAepj98L+9gZv3mii9/L
YNeK53ZvYuCIZTakAMW+2SJBg0oMY+11AYlgUX4WwvMf0nr0T50/Dwdv1ON/3GJPl+J2Y764W/Dh
6KUpzbDr8yDGMWtXOkQAmFPrPdlSiTnabHjlwR9WbX1Itb4K3rpjqK7SFAfroZJ7ds71mDXNitp2
5uDsGEb7fZSL92hlfRUBv8Gb2U3K8rEryuKvth6NneDjzp5haNpASmceEcHNZq26mULsZAfnuIjN
I97Q1jEoFuv/MgodNap9rCjE6+sJQsjKBn1wgnNF4TqctdgOB3Rpdpbx9mLHTo/Xil6Tqor7m17a
ok9jgQpzcF7MuIkQnPIPfTv3F7ehRv7G55cvxgCkJ1RH+cfNLvHaJZikC6R3qHLjL2qL7bu6rtJ/
Xx/l5iZhFJRauZpBpYJOVnHWfw60lzbNKAO1/6mBy18eTh4fLDnU869yTf0h0jzi35ONrgiah5pR
/Xp9+Ht7g3uWY6AiKa6W6+HXthF6I5KAhzLOoqHCrESXYtl5gG6CRSbJlQK3gzGgIatf8Z9Jlmsr
Z3RK/HOJPoZ9cFNvADtXyFSEotSDPMxwxfrLasdO0quE6QhKoJj3UDZ3fgWoFJvQjao7ShybI0gM
DlmRNOs8iMl3jqZY6g9Cl6sepvYcXKxBpEFY5qaUBxTCU/O7XaVYEb95wZU0L81SSkJ4a276LIbW
cDuIITgHa1Yf7ThGWSyox51R7txwXG1EWRS9oKRt69Ra7M2t2fscRn+qQzzMfzaxkYWG1fw0Vu/t
Dz09OODvXJmqzbgNVNcsNvMVNVE4cpP+HjpH8ghId3xv9ZipeXa8R9S8cwmoUj+xqmo+Q2683k5t
kaSU3fL4PGF8hxQB5KR8zoLQ6125U8B7WanryA5QMIExzBA8J4G3Xo+VLDqqIrh1XobFl8Oh4M1U
cjf4oYZJUVufFq+Iy5OLsO2/U4McwQc3SP0s1Aa0UsvUnKYotdD1P0zG3E7fm7oYum+6LIi0UxRy
q7Bu/dU76EmQOB9alnf5YDQ41T9I21t+EdY51UM11SI/TIh/6BdRjX5zKNaYFt2Cp7g4CBfTicdq
6tCxtuYBUwhz4iyHU9eP7+dRS+zI8GRuhEUgkvyjLWoPXIzTu9lDSztjiQyYGONhAjPpH8oqtuzj
PCz136WHhv+DTHpr4pDaUxMFmuH8mHCZrsM5GO3uoMNEAXmnNXn3uFqubMIucBOBkry6nI1CLuvz
XHvI8notkdnOHr+9Ock+ATCp/EhRFDa11anXBVB0qFV+ol9mbzIjdygtijwGyus5ejMfFTDnHU3s
PUP3OzHLC3GSe5PsAujD9Z4g2AUk2nK6oFyvR7Q35prWpF68EyITx8K35EcjLvxkJ56+c1eDY6Dp
Am1G1cw2276YEcec01E7632Q9d90HE3YhLOpVTtR9O3KAtni4iCvd1RDeLOyUP/m1Oin5JL6cfe5
6qY4OzjzuJaPYx/7RRqa9CzH0Kn9zvs0+ZAFd0qhd2ZK2gsNCVlx2ltbKhauk97kdQnsQyHyb82q
20ermdydKuS9UWBsKulydZls+U5L4eK3ylE+z6udHLN0ySLbHt7cVEF7g9ydegyxF12ITcQSBB0J
ywCpcZj6eg5Nr5SP6OwsSaR19Z6d3O3O5AlnPoicQiEDc3e9M3FgtOeuqZLLkCziMmHTdJgW9mRZ
WekTBajmB+5ae46yt+sIVwxNStrmxEk3sgC9XIKymfzkYpBPRsHYJwRm3ZvRuIp/jYwilS2l6bPF
/BZ0GPopdZNL1ifGk135wx8BvY0wNWfKrq8/0neWkYiMZjIEc4oVW+FGCs8JSCMrudiFjBp3/Btt
FPxZmvHJpYp18LWdA3f7oDE3mjaAP5V0yVajL/NLI43jIr0Es68nYVJmZUSX0P4WdITRr8/tNjTg
KaNrrKyZqFhsd31SNJrssL+9OKNHC0UuP1CU+h27+hTCwtpzRnqBk16/n1S+sFYDRk1eTmvjekcu
HrJIbR9r59nvjDwSKm0+u86U6DwWmab/jIuJmxON77SIEuBKSEYDKmseJiSh9HBIS8N+MArHGY8j
PZefyBPTmBhns0HFqRl9LXLttWl/v75Idz6IEnHi99J1Iv/dXLUuauueNXQuovIoy9Nh/50DnnrO
zHIn/r69aqkYwVXgNkejiuLM9fKsAc/jFBTueQSyAAmSvtJngoRljlLNtz5g5SDOS9W5Hzs7Hf5+
fZJ3zi1yvmAlkHx+KVxdj+3bVeEuM0ID5L7ZKR9dPaTqF+zstztLiWAIG45WD6iaLbBI0t+cOhjS
5yzz3HfVqtO0gIE9/4BuEn9/+4xYRYiLJDMKb3k9o24pTYIC16PitNbHpK6H59by9270e+uG0AVC
yAxBFWazpbt8qbt6Sf1zK+jVtIAQCDfsvfDmzjmlJEsjHl84peC3mctggf0aULrHYWb+U+vkp6VV
QovkDqHVIab59pVjH3IxcM2Sp22e/DRvc0cmk3/GuNd/FE1uHVvN2UM43NsLiITAnqLvj87KZpR2
Miu0MTuaBo63/LHSJfJJeMMZWYh/X5/PLcYKhBVKUKCYXzgVWxfOoJoTt9FM/2zjcdGGiP/U5SHw
xfhUO55IDlZfzD+aiTwzJPDPG0Bo45BFuos81vH133Jvv/AzcPdT+S+Y3OtdOTd+PZZC+udU0wyy
vWSNbLfxH18f5d7a8u7TjaH6GSCfcD3K0KcefBuXCU/5FGruPD6UcS1CT857+de9rQk0nBxWqQ3Q
+b8eKo+tpW0tGhNgIvs/Kl8fz+Zki+8IW5qh35jBp9enduc5Vm6qpA020Q1n7no8Ya6zU5ZtgJvI
KGdFwegeG2mApEib8QvN2SpKRftmAX4l10DurFQI6JBsEXLZYDTGsihxFD9H3igW2ru5qZqj73bJ
/+HeUk1wWhUkNGgPX09whpkZpzGnT060SxNj9KJBtnsOdPf2IT0YALP4iKjS5/UoXZaks9OzD41l
mJ+1ukiP0PD3osF7m0OJ2qlzB29q2wpJ0L1N2mrhdpzY7XOdTR+ztKnfLZ5ePyZJ3f7z+ua4t+/J
i5XoRUCdbiv61ppdQO7LQc8Jrh7XxHC+rjrCiG5qW6fXh3r5DptghuoRiMaXHiBTvF7B1EdCKZZ6
cLacBaM4fk75UQSjZYRSzvYYVZ4nqvd93xhp6GsWOolm10ktTBot/4i6n/VtnNzaeF6LovwaOHn5
LbGd9UeLBMuPOm7Wj7BWkp+5PeZ61Azad0qh5qmKc0AHQzC3D3PcOcujPbZldWzxgkZ3vyild+Qs
GD/s0h/1w+DnI447WUVtzSgqewf/90J62y6BwvrQ80CKkfv1egm8BOamiElnzDL1gy4sy0UXYd5b
AH4Ry3CoMtGyXJJfvlm61p8pNuj+wWocGxJlBtjhrKMJW/OGAdT4PJez20UYmSWP8DJazI/6Wran
eBjy+KnWxyH9aJda+e/rn/F2xygWDTRFoFmE91ttmx6ucjfQJLq0lpt9nTM7Dv1Cygt+S+POpXwn
vEN5AmaXqr8r8YHr1TJTrwYFzaW8mJUEzGAmBoKS8/LYN2tThG02+09iWaejYTbx2+sFFoVlLmgw
zZQct+wrHX0s2VLFPvsNTJcgR3iAAPvtcQrxCe0bwFGEsSDtrqdYFA7EpAWm+VIskhoctWawGKYY
q0NeZy2Bqyjf3komhkAgC4kn8Kg3TSPPq3pZLwlMxoHikjvU2UPedFq4tFicvb5Zbq8zENpcYwAd
QG3rW/KOjjd7pePefMlpFgH2X4cjGE3x5DeLdWiKctk5YLeXNIBXgNk6o2JeuAVGJUlsB8OqlrNc
pmNKWfWAndteSHJnVvQaEKCjK0ydZ/vRGmPVi7VJy4tTZCsOnfbDWlKgW6r4pPmLtxNc3hsNGJ0S
IOXaQJroeovMxMlNYDZgM4xCHDq9z09mbSAAb3R/upXTn17/ZC902es7CjVoKCVQdlW1YKtoWSwk
W102VxfLGs38gdIEyCoNAt/wGNt+lV/KoWna58WGtxAuEvrBYV6dwI5SPbd/4cHs+8dZb4by6Moe
ZJHXr/37GR4G6OMin/9qdKvpqZtWmUcltFqqv1YChf7gz2L4ZbdUi1EjEN5Xx+BlOlRLE2R/pIBi
5EeCmLU/wIkp9KNZIOd1bLREfBa9a3RhN69mH1YLt1NkdYv8nbDRp1BOo//RBbWKw6TZTV+FbcN3
dkjd8ge3gSd82Fk+vsZm9cjSyDqI1JWR6+aRW7TUlDZu2xc6GGlkWHI6VE0lj6+Pcu8SVsBc1V2m
LrCVMjOAtrTC6epLojnOV1Nb/G/xHDc/Rjt7MyudDgFNV/6izkdMoo7cf7pPZrBwKXWivuiJ6YTo
G+RHZ9T3JF/uToiQgP4qPYkb2b7ME0EJTLO+rMjkn5DqzI41iMJTJXYTintDQXBVJASkc8gqriek
aW6G+lNfX9Islg8aniIIxHbFQwsJY+cz3bmOSEJVv0ph04HTXA+V1kGlpZpVXxBpFafe9eOTTRF4
Z8vdndB/Rtk0Qak3N3lTLfVFQ+/8LzEDoRkmz3hYzDXfuV/vDUVdTwFsqe7cuKUMWT3oqH+zGYbx
M76R+PeNSRoty7Rn0HRv6f4bZmyC+mIpZiCGhBlJYhZncAhZVAZa8Pz6Obo7Cvsa/iWp3w1RIbFS
vdPwiL9YGGWH5Jp65GqZ//D2URgA8BttMISNNnFMN025O5lWcylLNz5q+BMd+7Hec6e8821gtDAN
YhWK/9uuJSWDNOtqo75UtJpCGuLzY+X3n7tYK9/cYEBCBtAquEU6/KREm21tUB8ahc9hrZcpo0Fq
JE9JIfydj3N/Qv87zGYLxKk/+s6g15fJLX8buWc+kgTMIdpdew6R90YCD0HVC5anhbjs9YTQOmz6
VWj1JReZf4Ki1I5RbiXORyCGub/znt8ZDAIkSR43HTt8a3MG7CvLy95tL6ZfTg9ZhoxK03blz7bz
9iTCVGiweYzo2CNqpR4jdp/a/v+5u70hCfKgS7uLkuJAbXgxPozj6p67tTAis8qcS+n39l4AcWdQ
pe2ttFFNyuybeKVpOi/xp7G7YAusTafRTWJxSIdg+vL6qboFJOCjRqVGwadfSmLXkyvJisx+dWsy
j+XjMnSIbeq/iraBSpk/542Vhcm6fsGy+9vr4965M1R1TKGR0EqA7HM9rj9o65LHQ3OhalV971aR
fcR3pz7ujKIuhetvRxwBfgYZOYWR20IdMlfOZcqJvmRrNpqfzVq6SdTaXPTUFuu2f/D1OBef5tZK
7XfCAR4YjvaUjFHAW7Nc8DDO0/empInxPFbmEryrp2TqPyWmyJp3MkaKLJSLTAfU+cX0DThg93cQ
5Hny3Ngyqc4uRVrvwRJ4yGMf6rSEMQmf/Bh0ADCB60GBOusgsY1InwfSolno8Z/pbFduqPtr8o83
LXglGe3UdF9mr5WfTKcqp5Msbe1zSakKs9khz/4NujadDm6cmz+MdpzTQ+/NrtjJI29PHEsJBgkD
I4Wl3HZRNOR56QyXzWUtoY17wh0j4cBtKAq72Tnct5vjeqjNiUtL2Y+ZnTWX1PKKI0bn47GD3vvm
I8YoFLUVmotXeFtJ6ZYFwcSgIwePE+3ByC0ranGH+T+MQlWblwtOM56W7vVGF7ZIM4zeOi6JVXqP
k5UuLcoSq5vvLJr6g7ZbnWtPPSokpGTD1wMtbLXY6dnqcdEZUe8vw6FbZtzgba0XT7gTS2PndN3b
EdzAirlLaZkmwfWIg19m00jSe7HT0f/teHn3zWrGRg8dWhE7y/jS77yZHmhTXHYIBW9Yn16QFpY2
9h16AZ2DfZ9TDO2nxW/T9UT61P8QRizar/6K0hQVKdeoD8Nor8uDE/vZ9y6rWj2Eh6zXB7/u8gCC
gCuRL5Z9+rOEfhFEfsfbG0HOMC2aq4EzRcUoy/mra0+lF47T6PinVMIrCMVYr8FnLu5ifbCRazWj
RCQjhGJqYmto+5ljP4yJ24uw4RIVBxyapRYlreGtIVZ/ZnOoMSBL/NCnQiGedG+RxcGs07x489MP
gRLWIUJLYN5oQ1x/HxZBORZJvk+WtUeKlNqxCPIi5KHbE0G4s/no+isgDMkujfhNjN7AwXHH1u4u
/YrHRzlMqEIP1kRnSuoPskzeDq5HcQFpeZS3lOXvVlLMS8yU3uHSXZy8Lv6SCIuJsE3ansa1lml7
WOQ79xFTU8rQCDGpDuL1QmYoB7ltxmi6LocI4lgeeWls7JR5buMM5uQBjgVbqrATmypWQKGlLwil
LwvNms9s0uZbIbr5wC1VhLOVyHd9GpT/vP5C3jnDKs/2AGq8FEc277A1y8LIMgZ1ysUMJ70UnAH/
t13N8vB/GIltSDzDJkGu5XoR66Bb4kb43SUZV+B46Fh0zoeswiDpaGc8LTub/943I8Dge6GHTrF8
E0BRr8pzHS2fi9Tn+GhhgvTBCOSeQeS9b0YDSjl1K/7ZttMQ5HYeO1XbX4JOl87fDtS0OSyHDLfQ
vPWb4ILVt+0fNSKwPRDFbeQGwJD4id0PGYgs/Ho9C0PiODt7/WUyp/rPgvd5SUINnqEWakljFGFa
DyPCRnleyNBKPK0Ps8JK3Z1n594GguhAREB7SokSXP+M3jSadBrK/uIYjX1qe7v5FM9298GRWf/0
+g6690lpsJD6Ud9QbkLXQ40ZYvPYwPSXrgim+CFxUtM9LTEKBMfXB7p3m2HUqJAJila87WP2wkBc
3HH4qpA3n5NSG8GFdFP3HJir/OYCt9wB39wZEB002rPq9KuG/vXMXE1KyDFDd8m9CZCPlf0VpHUR
+kmRgVHeA53d+WRc0lSSabIzv2092YmTGcgF70KjWd2ntOjEMRsG/5Owl72g8c4nU+8BzT4luglC
8npibY4JlzlzvYAcBNhc6GW41JP99u+FOCLPD6gLgqxt/60qM2Omr8jrwyv+hVqHpAOUNeZ7Z17c
P5Bl26O33/ZUqH3974Db7rMEE4Fik9tdxsYoiUXST01ZfpGAuUFUvwO79W8XODsd6HtLSSpDJkPX
gSB885qLrGYJPY9JSs3oo3WVQRUhrWS8vQTCZaKAbiCCqIRsb07DirN6JP+59AG01LgdtTDujDqa
126vznvn+mQoMILws+BTbM2ltGzV+nip+otoLXrpvj6vlyAusqeqXYvnNTfHY6XHexCQe6OSeVKr
AD4DNWyzKb3Y8eJ8SYdLvXrJoygG45TY83gSpi0u9jR0j+5c7UUs9welg0PfD0XPbblnrooksMu4
v9R0OJ76Tk6hKWJbKdv1h6zm3S2b3c7Rrek164quOYAabk2qJJtHwlitHIhZM1wm2XX9KdaK9sln
qT+hNw5y122GGgGKsj70ulWAqfbd4gIhCS+2zIFv/vq1eufeATxhwPKAn6hgmteXQZ7AHeHJ5sfU
LkCNbjmMgIyjBMvYHVjtncVG0w+xC1hqcJ23b2M8ybKfEby7zMNc/sosPfkTK8b2GZZ+/jGwtJ4g
pEkeXp/enQNK34wOK+LMnJ2tJI7dTUQadjNeNFsW72Vde8/wyeudUV7y7OtEiDICkrOqYoNq73Zu
ZjBjxGmzim7X9sdqMUrE8XsXsQacR/FizWGtl/JQFtn4TINyPVRjuR7MshansRKohSHCWr3ty0Is
xz9BNZhVK5ty5ib8H6Q7u/noibPuU1mx4rZ+ymWQnp1ZvpF9qIYCeE62rpyG+dtmqKzNAKj22XJG
FlILzcBIQv5r9/Smb/kyimLLEwKwzsi6XW/VEhtry1u65axbpR6ljt6fCH3WnYh/i2RgGCWMB2uF
i4jm5La0CEWhGPssk2droAp8KYM27R/mfvW4C2kTgHI3hqF5bO3aqo4udqW/Mm1wJ8xwJoFWBS28
326Zy/pTbaUyrcIxG92fBXxe62jZtXfBsdVojgUkjf44JLr3RmsZ9fuZAewx+uBYlmxLKPRTfaNd
nfVcLy6Vf7gYCb9BgMqqrHJn479Y7/xn46vBONNA93iW2PlbJdyASqitj7l1bl0DvhgVsh754BUd
EvYBfX4X3bihzB9zimZmWBrUh09YguldZJh5Iw64CDm/Bx6j8Y+5at3sQ6IXU3GwuzpFNlVL5EOw
rpMXFoYmvo3m3BWkXaXbm2E1tr51HLKxL75NhtS6g+2I0ThZKXIljL3mzc5kN1clbS4d/RwsiJTW
F6j9TXOgjV1KzNhTXabJR0pCiDEcveXnIE2xEzvdGUl1VZDbo4JDy0P9+/9Ut6sR6r1fmcOF0lHH
C6z/aXc9raJEO7x+pDz+oM3ngwuvKg7U3OAabp4iF0Zv3paFfbYCxF3g8+TjQWp6EpVm7HyarKz6
u3H6N7q8qE2DpLWCUVtMj0zwenqzQCNFa03rTAZmuKENOvJBwvqrQnvYJeVsXoCXwegQQLSHyUGR
VC3Bf9bSsYYhKHJpn5EMs7iVU3mASN3vNI42yQKjKI8NXgDOHZnQdkrw9c3Oyzz7vCKN+WRPafLF
Km3/nZMZ8hH733mHf3ZvPACdiszHEWczXs8qK4MFlQ9EE7IsdkNgS82z4Wb5kyUS8AZ1vyfYtwmu
X+bn03DBQYSaFYS+6/HiMRgadKKcM78o/YnS23xqaVc9NRAVwwZ1nvf05+VpQLl+5xnbhkv/MzT2
LC+0I6CXmw84NKYPyRUPwU7L+pBjmT6M8fLPgFLX05yl1aU3nOzQkpI9FHFQ43IZ4Pew/j/qzqs5
ciNN139FoXvowJuNnbkAytBUkexm+xtEd4uCNwmbiV9/HlDaXbGKwTrauzMRI9fNTgDpPvMavvvb
e+VsU65SYWu/OyD5xH3+ZNUONTTsjhoidOnS3VF4kFEM72Sjtc2lFvFJGeH5lVelN0SfVrGu06R6
6gO9WUTi3HZEbGFVNvomq5p6U82NfmV24+04MrAaKtz/0ia5UKV5Za5pf8LZASsDA+DUXrOC91I6
g4kPZbO4kcjMac8W4sM6+YAQUJtu4bEju1SM6sK5d4rOXl/8xdAny2xsu97VROredkLM28FQSI4U
unNvm623W0DYRzHTfjPN9Rj1Ykz2dvIPgVbPj8AZv2puwXs+I+LasH2L1s/d2yyv3J0wjDFKe3FR
63O9LF6evDS/IKtzmyCWQLfvZEMR0DdonOq3wnClt5u6mCLDILBB3E5Zqjehh8BnG5p9ZtzbvZjk
ZhronEVd4FVDtLgYnV3IZc+nHQIVPREUxMlmzVNGa2ki/TmUln7bp+3twtUqb6zeOxI/49vtOXc5
ehkXYq3zs5lCBOt8/c4AL06vHzDWCnFOm49QOeVW01MjxMhQXjhBzncTRyQB6gq3pEdxWpdeilLQ
2outWzU6czS243Tdg+Xd1GWc7BoA0ejcL+13dKooyKfTJYW6V15yvV9XPJNFWHmaTwu1ULrKKvu2
MRoHzaMgO3gAGi5snVdHoRHOuUMK7Z/iA2vDqbpSm+1b4m79hq9efMiTwrvgiPSM6zlZtjToiIC4
5yhRn1YWW9yEkdRrvVu9CcrpVmSFkSCBJoC14cnY9vWdqbW9c0S4cUiOKncDGdppnTz5i5fHD33b
jjonV24XkPO8Ho2DNEKDq3mqFY5iVxo0Qt0Jqy72PqRggFWEEHD2JdN9NO+E4wgwpFpR6d6DMMp+
DjNF4SlCKSP/qVvpZF7b3jggWKA1rvyHQrIcDJz7HFB8v+f04ORsclLgdTLJ7Vsp/PpOoG8Ol9or
vr59y5xHZNxgdGxopKD4wUZ8eS5QSrVbZAfs2zqJ5WNVLMNj4g/Q5SdhbWk8T7tOq6bN24O+svXx
fFjxpWRWHO8ng9pm4vXmgnduawztlelWGmaGlnVFXGHjIxdk2y7w8ygdRHFJAuKVdUtnlAuVjhg1
ydPb3SybDFMeHP+wJps2KIc5m2KsLgnGvj4K9xkCzhT3Tw8afWCdgkX3buWkyi2dKfsG/7VLJepn
ztrJ7qCYRGxL2X1lmp1kCJnRYYmQwgDLkRjEFUYDjzkbuDPJrt8JNy++LoVuPchZzx4DpvY7d126
mbp++o6Etnp4e1ZfWUprqkxtnuI8deXTfFmUWL/1GsaVQFZv6Ioc+wIvIR8SaTrG8i7QrHz39pDn
MRL1rJXVCesCStNp4JIkSetA0UYHrdbi4zAG9jab7f6qtqV+4VQ/n1Jmk/SI2aQiiuLSy42SjU4i
iAW12xLEgxuq0WvNTeW5uXkhtD9/J6bTBQ8DtYkL8qxc58eS5liv3WqdlF8rcv0i9ERnfozn4JKu
6PlGXJcOF8XauaKQdLIR6dHpdbD4jBXntRfp5WTXYVX4jdgAhEr7ULe7rI8Q7VEWgvq5+Q/Npzjk
HLBvJIL8HfT+aRAQNMvSJ0adHLCb9sOWivpGSvHln64SBkGrlSSabhmF0JdTl2bVMNhITB68vnXD
yvaGD9BBl6geU/dCE+e1yQN88QxO5PA+paUYBnPW4F1waJrKvOqwetiJoXJumjQxLmy3V4fCzZfo
CSMH0sCXb2VBYCQlGqC7j/W7LrPbK0rJHxevFBcKqecrH7kakNGrawjApNMrog2GPE36IDkMva4d
B32qvhupXW/enqTz04O7DvgZWkfPIj0nkzTGmSzQE60OXuWvNrNj/aUbevGjDZz+TvbJ8CBQCLww
Xeevtt6yHFerJBUKYyft9krhEla4GXBFHywTjCH+EZad9+Ptd3tlGCiXbC8ifF7ytAMm4Tlwcw8t
pnM9fY3Szu5GruT9Px8FtCD3AfuIOH/9wn+rPKSEOHksQMfE5ThELVDMqKyMSySKs2VH8ExQBI59
VUMHtvlyFDRkV0KP1h/MYoqj0uXuTIyyQJjjnyKXn00gQEevxa+Vu396OICD69oCQN7tMA3Do7U4
7beptf4hsON5FMJ1m1idFXBGoyb3nRQZPypsSTY/1gvKsEvmDhci2bMlAHgEZBY+GihcERasn/Vv
k9MT0HAOodUySKPZTG2abILlogLS+eSQSFN34n/0tsCrvhylRhAlUAKqFbJRlrHNFrfYB1VgzRuz
xS3k7fX22mB0zujlIAS4QphfDubaeCr0VhzcZvOSute1b0oqqXWl4tCEmXvhED+rQK1Om+stQVGI
++L0/m21pW0UYIZbxxZu6JZ9ETZOutVk9SVV9SVhxddGw3CPDIo9S7f1ZC/JSUNyO1niW5As5jfZ
Ssw8i1a7HsjsktBJnH/YvmYVrtx6atvUP2hpnCY6+jjqgQaE82CBaNqIshu2o1OrHj3moa33xJP/
UI5vHXH17wKoBQuBavpJRSArE2eY8dnGb3NynlD90B466sCPby+S83W/7il4y5yzkKGeq21/W/cl
bFuDVpQ4oOhkfgjaWHyGXiSu/jejEJpxUqx0ipN3qSEhoXkFxCCAbb/FlZoCnZgvaaadXVHUh5mc
tX6yCm6eVuSwB8MLwR3GQ1Av3n2hZ2I74WNwY+UYPRXurLZla/xDgCXTRBZIc5zoBUUJmA8vd1lp
d46GTvR4QKyu2hlNkW/0bkQwGubA5u2vuEZ7L9KJk6FOjvbRoeXV0RM+mJW/PFpubm9UuqK/DSvb
ZKUsHgKVlteFVszbt0c+z2TYZGtPh5SQ3Iwa5Mu3ROrPQbvbHA9y6tPrIgVdZ7tlsxn9AnefGO3v
qV/Cpo+9vei1CcFz+EA9fF8wk2Hp99WFBzo/2wgY6WbRbTKgM5zKZPIR2qWT43wwfNxUwG5q917m
11uJhPWFeP+VVQXODwjy2s9dO+MvXx0RVWENdioPU5+Xe7iSblgO0xwasivxuWrUdhKpdWHDvDoo
7u0rUx0D91NqAb2FudQQ3TlgjlnfJMDEdkVrTwcK/eLBQ7r8R+7nl/owZ4UxE9gDcsjcGdT9zoBA
JDJJ1TXFdHBTvcrvc1E7IaJlT/Fq8rWgeR6V6HmHI4AhYz853kWR11dmleBydW5AZmutq7/81E6T
TX07JDO6c/G4k57KNmJKyHLGRF5fWNHrvjzZTBQ1VzUqb6Ukn5KIpoDaglTWjPFU0tdhnXSeEyZj
Vr4zilXdxspl/L3mLZdwNMxU25SDjZz/MgkqTHGXJ86F3f3ay68dBeYArhHtvpcv3440uZEcwYWv
wv7Pc6YgGmZtH+hVt7/w7mvYfPruLGUEPYmq+fvJbnZXIxN3zOQhFq106JC07/Lyq1n6DmTbNpdf
PD44fIkMs+FwwrgkdLDzutCyMl57YQsdRMIT7EcQxX75wjoc26aa2Fjm1IOhK4Jg3LZuGhwds3IO
WWJ8ay0TpamskdmXvBDXqe5/cBM7LcLC73eBWdlRm6BysM8EuoYXoqdXNgOMF6YBcS/2wmlSOir4
+E6hSy7G0XRuHMrETiSoh3th6ajFDDOn+2CK2Ew3NjJFWUh9PlEXWi+vPQR3JgHOKkBA3eblJ8ow
4gsmbZAHbqFOblwfOcfKFfG1kdOK8YNijESi/9F5Xflt9gc0U99eKedhFtGwTSOTE5+T6DRlQWC5
E3rJMZSNLV3MUt6ZGHFGFdHqlWjFhbd95X5jHbAWSPZorJ2a0VctZg9enqtDV6X9tS7iltxFQM0I
bZXc+XrVhgjD94eW2O9S2nQqQLbe46g8wFnEBJGi5ylcMM7yNO7SWh2oi1a7Hr0Cuio+Ni651j5o
MQKY1uBgoSGELXwEErrmMdB7nEDyYOzNTYOD4cFa5n6flOO8NTv3e90sTWTV7aWIY90XJ7v3TywP
kc4zU/7lovC1uTdx/ACFx9zsRiQ1wiG37QuHxCtLb5UcZvbZnzTmT+Iaq52MtkkzdcDoLr3TTBOg
Rp0YWAss9nacC4XOmiPeT2PR/Si9bPz89sp7tjU/e0uk9RwcdaA0nYa/lYc8esudA3hklPtl9pOt
qacawhFo8nZNPD5aSVB8SDhSI98BmucnWhumZWbvMql5G095VqgSx4jyopdbn6Lqhc3xyh0NWRwg
gYlaI2qKJwd2nyGXj+2POuD/udzWs1oeZYBGT5haXUcr0oz7L2VpXEhUT7FlzwuVM2nVVQJiQxny
5fR3YqiHaVLqMGtBGzljV4RTOst7nvM9axfzx7apt14TBxvbW/2uW336IFpH3kzUGUGce5e0L17Z
t/AEsXMHT6eD6DuJS/u50FScpcuBZgUtYX2eyAADbUS6YchlsRed1++skgbJ7GvFx7cXymuzQEGF
vo7LIjmjvFEiHTsTXZZDrxvTk7IQpfYs4v0eIG7YlkF6LMsi+N9MArUwVDEQrIZScLI70FkrLXzA
1MH3Rv2gfIOtPvZC1/dFbeooKDvcHqGZZjpOcKVMP2pwOOvrAgU9B9H/outDki7/U4N5/Je3P8gr
ZzaREyIaPByoOPNkNtDMiz0EKtQBLCuiHXkOZT00Uo8+x9IlR2nJob9wV752ItFZIGQDE2HRxH65
JHF21WvNwVBo6fHS0GTpvl/GpbpQ5zxHfnBEA/dfD+e1PXUa9A8Z71bHQh0akwr8Jvb9YGuohFhc
m5s+vw48Yb6rRWv/4YIZ+END6CzZdVCNwH+MpnHJEeXVnQhY1uWmgpiLqs3L15aOjT6y1i2Hzspd
uc1a3bXDdkZTNepRXdrpBTPs4wD5M7CrfEDiwdS/zZ6sju7YJUgCYm3yY868Tl36Uq+EVsTxEKHI
j/jraZ1pCGZLi9NhOcSzZX9q0JfQgVU5y3aqbeIIx1DVIRgDdErQf/pR2O1+QYXrOgsSSl4j3MXP
C1ICISpgXtgjKHAhpXruW7w83CFQoSmDyQsq7cQ3L79cp8syMOpKP5jUWcebMYi1x4n6X3JlC5ta
Dj364q7mHDXCTAuyR0fW9e9NqTlH4WIk2w1q/oAPcyC3K0WZ398PEOc7w771NBRGgciM8XghOjlf
5C+fef31v1VKUPl33a5JeWaF4ktfBlaECGJw/fbuPZ85RvEIt+i7vtL/VH2y4khj/WCBs8gPBdfj
vPXr1irv9aW18ujt4c4Tey53hABWpC5wRjSgXr4VDL0gTzzWsLZ4YCmtobNars0Mz5nFL3bD0B2n
oZ8fNE81BENUFFccujY/lujKNDiISTTE336mdcgXi4MYmpyEGhs0Pk6Vk8Uh7XLJY9NaDoBB5iac
6rrcziBhsDWjqHCrec3kRZ1VF/oGmEg2fjDstP3+9jOcJyfrQ9B+5kJZoWanxdNOupzYaDIcmhY9
0nDO8ewKE6vaFakjKW3a2nTQHLMkR/NlVCBmdY2wlb/1Ukqg+aBRH9FU+VGqrN2kEoX0t5/vbDHy
eHjmQLRF59CnS3cybTn6nvE06IeSfVuFVpqXTojYiyU3bw90drevAz2LkkE/pGJ9sj58XSuWDEHd
QzOXJYFG9TOR8rPWaU/CaTYAm3euXu/eHvMc9kUTi2GpqwEfJB4/ucLcuMROGi70QRnA1KNh1MaP
TtPFIEWmWGDQKcfunphXqwC95VYeLpXlVqGCe6lfeP/zS4dnsfnOHKV0fMF6vPzSykprmjRKP3T2
EIh7LSWAujG4Re9EXifBriLvyzeja8t4C4asdVD9B99DKDiCO0QX2P789td5ZeqJiMlVaPitfZ6T
+C9pRrOFKWIcemsQt3Ggj+9yRwWXsvN1l53sQgpPxN+sLpbaqQqkMfajbIhDD2qe3d/doQZen9ba
1G7qInGqSEuVyG50vA2MjSArj6MFZ4xv6RCoIJSjosER5rXZYtrRQ1W6xGZ45uK8eD7KrtRvIFeS
BbFITuaFGphGFDAVx7wySmfbzobSHky0tmIbW8cZH3LDnKR6qPlviAoGOYZsu9gjFL1twBYXW93T
lNiWQPsh4ReF3l2JFM/Hz6NIlNxUbVXOnzIrt+ed6cya9ljG/iSefNUs/TGIM88ZwtzMRPNTWDmt
ohBZGsfpNwleRNUCjW626k1S9zjdu2op5A8XfEVyJ/C6GA/1UFTahWPz/Cjnxqd0RCjMtYoMysnC
yFpXmkIm2dEvlAmEEMmf3+3Ctb7KJZ/BZ06mMEBUOwGIZ1vLrS8qVzDcOyvJq405GGn1CDVGWBeO
qnUiXk7UWmIDPbk2vVhOJ0cVjMo477ISLzEvne97Zxi+0WVgLxuuNgf3qSd1C/sa7Aiv3t4oZ0cX
9S3EWUiYgFaC1DhZIbqitpTUZnocU3jMV2JuE39fIsOGpZgtSpCMwXCEQpUIHOTRUr0wH2f7lEIq
YGz+T08CEufJNVbODYGT66ZHUQazCDEanT6YXnOJG3D+eVn9hMNc4qt++inS3Gu4ZqSj18cakXI/
ssZg7t7pBdKtP5Wf1n/EZCrfcZvCjuHtz3sWqXBF0wqA3cPpAIpwff+/xUOrsI/ZZEistDLzrzst
0PYNdsN722m0C0HR+adcowEq/RBHwYWdqhYF01z5NFmaoxKuujJxQN2n6INv3n6h81GcVet+HYaC
F53gly+kpaXZiLFvjnpXOvCJpLdprK69EPuepWewGtd3QCaDbXFWZxqmJQ4Kc2iOox00e1QUx/3s
1/YHb5qCrWlohN1vv9ZZOLXSKCnkGKC3QfSeYojMwG/G0hrFkVjfxFOULBUDMwtM5U45mRvfE4hm
zfsE2qHcomHkzd/6oEu7S0Sq8/UCTAVKLHkSVHSwty8/77QElkBirz1S2W2udGGqeAejujXC0TMu
0gRe+cxr52SV1YBeiBHYy9Ecs54p06biqLGktnVXdVe1r4KrKbHMPDRAmhoXls8r77dym6mYUbwE
hnOyfPKisRVQV3FMZO7imZMDjA9yr//ieJr84+05fWWpEo+s8C9QMQAlT8YafalnStfF0cgsMUS2
lWD6qZsjlfq3B3rtM9IZBpa+dtnPqiu5gUEi2COBU2qmRxY2ZAdKU+LOHAc6A8Us1YUBX/2KSKn+
qQdBAfLlvOn95PuZmsWxmUnYwRbrN2hXLjeuT6j59ru9OhTIM3s9GAmiT+4HD9/6cXGEOM5x4FbR
onSr3XROkATX6eDNX94ejaI5j/7iIgSfSBjpr5C+lUl9sgEgEpZzjS3SEUFkXI+DSFhGc48ObnXA
2L7ZWAg9f/Zd7aDp8/ccEv22WoJ6pwRlfUWUGflLMd3JEaBDiDvp9MNehPs0qzpSsvCiNCmN6xTK
VlhbYu4jDDFIDMyswCStMUJrLNO9qEo0QYc6yD6nhjqIwfLugtE1SPI1LWzq1ae3CMojJW15K3vb
v++ytNsS7U64JE2HqR3o6mpxqY6qGMVWT10ffSsPxb9FpZ8zZYiGzlk/bpMkxSZnHDf8UdPOHLWv
VZ/fuXEtr1odibY5i8cyzIRXpaGX9N0RILmRbHLLr97XltPdInpS3BYy1ve10ylOCj0Okcy8r2O/
3PJU8uhjSr1rx0K1Y3pN81Imn3Oq+I/IAMofhqjiYtOqoDj0q5JP1KZz79550PKz914M8uamdRc+
VoBqdvDRwTMm34AHZHrW7tyHuZ6MKSyb0myvAuU1Pzo5p2nY6S3+WQ0ml8VOVS4l6jCtzJIZWWoi
O763XYsjNG9jCW6yRPNqbImE99O35zy78uW0qisM1TR36XHgalYfXB2q+xVmK3b8GZJf1rvRmKMs
4UT6aAzzleMV7R+TdIDq+qlM7R0qZrLZD8aqaKZnRZrtFtD9xG5wkciI2VrdNtZwDthYqp+zHVpj
YtnClJW3GhSh7+bYtZh1NoR709K5yS41ZlNGgzegkTwPSpobPdf9JnI6YLphgGYznir63OvoJk+l
uBrKPq1vZYC305UzZKbckCFU9YcZtuCwp388oV0Yl1TCUatwCRBwvdAPILgcY1/WeYUXWJu3JjQL
X0v6z0OZd9oHKy7mPwa7s5yPNcdRX0U2HbciMhq9D3ZpUHjTHsg9kfVklhBLleX3gmIbd+wO54Kp
3hpz0SBENo/+V9Ou0GAAqTQWYde6LW5DVMCK7eSI4H1bC72Isk7FFfZrcdaEdpDM5b6di3b8aEPE
Xr5maa+y96Icm28TZkLqSohM5Zu67Xs39Bqnrd7FvVdBy8lyD4KKm3YU02yVkwA4aLkkXZgXY25G
WIWbKRlhX5bfrDatRUhvYLLGcJrpKCBpno+PCCj59s1YJOWnWZYJcF4IXv1DC2rPKgFSGObAMKty
ltVXCkosqnPxTdJjKnZ0+tZz1x0U+8PN4OCSelzshopoP3h4EmWZO887NIdVeRfncTp+1PxG/4Mw
vUs3qUPWxgbCn27rG0IVmF3oU/dOWqobHvtgaIdVXbPU5yMWPMIK8R6yp7Aim1luvCbX22hpHArf
rvBXJS3s0oM+DlH0mYprf5EsJB+lG7elorhYlJ+HytVuC9S//HfNLK1UQWBISm9DQDY1v9vAVoKP
aT606UYsbutG2qArnVL6OKLJJ70ZBjMW1HtVOP78e2xUTXmn5QyKQ4iZiN08Y09v2rHPBQ9PNqdF
nKd5/ikBGF3t7NyephDbe9yFYiQVPqcqEV3oeFk63mM/rOpQV8U83iIQVxd7jVhb25AhOArO9Gh7
71yFcFqEuqPthbo32GKrmLchDJauy2/swqvGTWlWbbPeWgWBt1M2ybZ07WnZKzGU1SFGgSwI49wy
xfXYOeZ8VJmJgsPoVLg5GahXQXWp8y6GQblWMrKl1c0Hx2VRRFlcJbg+2ziu7XVdtdU1FXecyMaF
0kPowqP+hCYgFQdXS6F1a6Vujw+YH1k6/PTZDKKgD/rqgOCBpb1vdDPr3vEgvfZlnmCvHz0jlum2
ZoG7V15bWsuGWspgbphq3wqXrlg+OwnCew3Tm9oppwWl78jrbeVEHrLnM3sgjk0nwsq4dzZVZaBf
zaKfx60358rft0oO5UbTRZs9xK6h1Ryi+ahCHzT7vBc2dLOwIwkdwnroF/GgDBt2lCGR/Qtr0XPW
9fxhzZVaRQevayN3qlvmTpZXS1dRAZ6DtvqUSEJZNpVgsRZt130a8zyoNo1eCycESd9/E4gFfUl8
L9a33oAaEsqIEO9vWxoyOBQmJmd+JgH6IS/XptU+VdAwQnKgHsp5U8NR0srJVdfIx6UTm7tpMGlo
mkwPB1CYX3XR2X0kHOiSV3ovpb2ZOSb1903c0q8oZKPSMCtXr2S/Rg4zlFVWLlup3M55V/iDyq/7
YhxgKo2TZkl6q0pDuc5O8zGN3GEKih+5Pdr9sdUCPLk4tGIRoq7nDzvHaqxD00GNWMJc1aoNfVmP
iK7KeNF2fVvZyw8j94t258rY+zo1TtNv8BCj2GvqYpShGOy4RpoKH9k9OhGpGRpCr6GqKLxtw96U
9vulXupq5/CEjwvs/v5ruxiIGUCugsQScXSUzU6Hv/M505eq4QRalvohGXD5oEoHiWdDl7JP9qDD
CoAbc6babc5XWHdQkahQk20XRJgm0eZX0yC/diBl5K7xEDmJpsZYsMis58B8hKgwVu8mVL3aDoxp
lRVR3WSjtklgR/sHCOrWl2V2bFTrhafuKqQ+AWiWljV9wttE9jfDMhXjl8FVqR0uyaj110CivDrM
DAm6o/OdtN+C4i3KPbJIebZZWgHHg/bjuFzHZb9kX1Ste92up7WaRahQjctxtqdx3ul+3/mb2U4C
dedYbfDRs/O6u4pbw+wfJRVMNzJbJ+6uOm81dW6bGBkXoKz+9A7TlbzcFZq/aLdcJuILatDY0AdN
keEbSpHkJ2WkPN30fGza2Q5aildFsojmzsy92vtK+keIYA2eNW/dqdXGI4Z3Zr1PfPzooqXH92Ar
naYsOJKsJjmCYqjwk2B3elfwIPUyamRimzsU2QgF6XZMy3YhUlm7y/S0Ir9qnTTspWUve7s1k/Le
tAaUK6c6mfrroO+UcRMsqYdNU22APFcsfboKShT9LtWd2t3oRtFO+3JYCF9EbiafpM+yuGH1A6nT
UyprW9zUSnWLq97U7aQBFTQciyYt3seWlR2HyjPayI2nnGMjtlSJo6cxNnycWcTQoNe+G7eelW7M
qol5W9+rH+YMjdddZi9mtbcNgrBdMgbNeNMKotttmaRCe8TXzPI3dt+nWhEiRjER6GHNEsRLNJtp
qb4nQZ8HWTiUGp5M2lQ0IspLgY4GHPBG7LSupaXa+binRt4gknkjjVjTPtlLnPxI8sE0H7VUdJ+N
2EDLf6M7SvZXLrQNXL7TrFE32ZwZXzrNBvcVj1TrwqB3Y7kjCG/VfVDZGMR0dd29H8wmCK4TzO/q
kACvb7fA8916hzhqinKc5ZQBF1c7fnKo+90Yeezm11DzB/h6fJFiL0tWPgKCczdvytqpfhqzXjsb
mQ/SvmrGRfuoE4B5IUvXkZtxMfw6km5uaUdN6lW2s0Qz3DRWXsa7UtcshRFE6tRw7bV6wOGl4xgo
FxubpcTRZbVNOY6DG+RRWk77uBrra5d1P4SL0Ukkb6yietBM5foEYIS/x9kyhLUpyfZU6BZz4vDX
RrogSwdaLKpPA+8moVJvh5pWmo94AVj5ld0WtRdqitPntl2UG4R2i0Ij24RAeM9MjfGGss5k3DZV
bKvbYemxhpK+hbpE7AjJOvOWjCWD9iEnUS9FdeOaXttcE3AMTZRjvYzzRTzMT8VievPeWOw02cU0
1ZfQlYPb7QpRZdZ2Rv83fcdeyKe9GFMaQAUORz7JWLU0h9pIZLmvVhWbEItKlKYi9Eind1ZmFPmP
GKWpcWP0Wp7KqGqFeGiSQnxTaW6jEehmcSs4CKzBv22AxSYhRVQNq19yyTzewadbk8OmX/SUe1xN
2V2hByPt55ne6I0ySbr21EKC+D4goLJ2gdSDZFPU6dLLEOhY3B1lZjXEXuBI8q2uIF5fDQ1ugqA4
ECW0No6ZLelxanohNnk1eEvk5qAmI/5z1d+tlmnWnhAOAjAxo5/dQDLAjtU1Bzq3ubfYj3Yh5vro
5rOQWzMnRPkC2V3Yit6A5gZPOZ204WhlqQMZeB7LDECVXiVwwMFZarILQVC0I93HKuj9EGGLqfgJ
MnAR755z9P/zU/5H8tQ8/JmM9//+T/79Z9OqDier4eRf/33MfnZN3/wx/Of6Y//9217+0L/v26f6
ceienobj9/b0d774Qf78v8bffB++v/iXbc31qN6NT516/9SP5fA8CE+6/s7/11/85en5T/mg2qd/
/fqzGeth/dOSrKl//euXrn//16/IqvytXLH++X/94t33ip97/I5c3C+32TD0v3yvf//l7mnK+rOf
f/reD//6VXPN36gnrih7iibcejbVqfnpv35pxeCAiEGXn5r7yj6qm25I//Wr4f0G+Gitr/ITK5GZ
8kjfjH/90mojvBIcuaUAmAe//teXeDFn/zOHv9Rj9dDwzD2v9rLOQrLE6Ig1UX1fTQgoW70sIeUt
ZYgMs+dNrg350W3s4r1VWzonDpK0DwCSyn3qN+kNcGMj2VpOMwFU7/FWC2dPYTk1A7jkcJgNvjbZ
tS6N4lOmVN3gWeeoO4LUDhU2cxFVWDkVhFPZfvOTiQ4PPFjaY6koIjr83RMYx/FCkfGkyfP8civb
nPoiYl4eUksvXy5wG2zgZ7lsEsfNvsNONf6QNFIOObI+GaAr8L5hUBvXUJqtx8CvqAgGFhHLIqZr
LHmdvxzk/9GWeXMzvNhE99NTN4zd0y/smv6X3Vj//h1F0Pr/gw3EQnprA909DelTV7J3Xmyb55/6
c9t4v9FDBSSI3gRsRv8ZXf/nrrF+o0pNI/O59wD6dWVJ/7VpHOs3eP+Af6E6AImHPPPfm8bRf4Ps
ufK7wGau0l72P9o0/EF/K07i7ASHhT2LZiVUIEAXJ31+A9N6qYouCPtWaB8UghiA97gukNeKRb+B
HYmde2H3w7b30nSf2zpmh9pa+3BmOr2mLsdtms/mje/GwdeFMP4z4u3lHHFV+eVuqVNsa5M2iD/Y
1thdB4ASI6QdL3muvmx2PL/GqnPmQOGj2c4R8HJ76LbyheV36Hbni7VrrWkYQz2x8ZFLhpiEtBLv
G/ycrsBOFtf6ouvR32b9r8Po74fP8+HyP0Xevx6AY46ugwn2Sl8r93/riilgwFU3Kz/s4zI/dDme
xcOckT4MYsjDOLZGguhkim/awteuPKqXmzShuewm/XXdwiVZOi+yguWKp+zvCdfEPcZEPYJzIti3
pBfXq6iIvaWCkYPlbLWPAIm0KAPG+zUfe8IouzNyN1KUf3YO/LGbPz91Rfr09queIKafXxWutg+R
FXwIIPmTUj0sLn0i54iRcS3a9wUh8l0vdaff4SqC2F/aLPJu9oPcDQHG+KTLrRyqqLBjokQ/SD/T
1iu/E364XahLi+pEWJDSgrJxRofSS56z4i488rO2y8vpQRAFxObatWQfnrI+QMNNpTHUVjiMorwz
DPk0FO2y1XjBbQBj9rZq5vhmCOQjGe9y5a1UjCEZnB+qmqr7yZK4wzZ1U20MmYp93Hlle5cVwXhr
F8b8cUkz/2fSt2rYNkuX/V/mzqs5biRN139oMQfe3AIoS7JISjSibhCkDEzCJDLhf/0+1b1nYqSO
6D57dyImOro1kqoIk/nla9dkVU3/7G6tEddVNJ/X0hn3jt+aDxx29lXWugduIweIZvCv4KJzWErR
f4gF1RWTonoVtrP+7JzI+NRbTX0Oymjck7BlX6ShjcRFhbQLpgWUVAl9Ixcd3IdrG+66cW4/Xx0k
37tse1Yi3NAA9u1rV7TtixHUfjpaDoNlXvc3Za6jXTb26wOobr0CGXbsgaJZzs1W+RcJp3XXEZR5
r+y+SIglcl4dZWdESW9LEkXiUzBt+pIN5SzSLmjkXqh6/uxQMyTSwshO/eI1LQIdTjXBtM53QWDc
YswZTjkH6ctS6fupjvaL8jZAWnIiR/PNlj34QxWGQ1otBonZLVKPnQtf82jBDbXXeGL/sCzetTQt
rO7yIpepP0FQZVHHu+0z+8U9Tib6GuVruBrRfvInDOqBFjuB3rAXvbVXVyHAPzxfvy8/yJ+veR/X
megal/U7xSP9vFyYEfJEh0D8nA9klIC0TP3BllL9HBcybdYBYNGoyvV+NoW6W/3gdTBspExKTAqJ
XW/4VmrRzpv6Tt7ia+3K43R9+yGKdAogZf2TWvTKhf7nS8G39q+CEcY2our+6vIIJ85K3VRw9DCY
mqQTxtG8LSzqEKYASM9BU04/rGyaDzVew52ZrzqNKAJ8+/vL96uUgXmR74FOAm4Ykhh+7Le1c3EM
kuMCu0imZeqfopL7WwV9mRbjau1t1ftPrrSGf7pnf/3Ua8wMQ9W1ZASl029MsWn5uW2MswGwTdrT
rqC74osbqPzbKByAer/J2/ngEeD5LEQXHTLTa6B7lnHM3qZ+deOhiNw3dAP61sDEG0sshHTKLKkw
m+KfyuP+DKv/5V5Z7G5sb9hciZVHqfDr/qLmIGxRNPtxGU0t6v/gni//UazS4WBpB9khKsLUUv3q
0BrqwRNN/s1U2HmXLHVYJJr8sMRo7Xfput2DV9bqIuw12JGgWR4Mr7YArzL10TrGsTS68jxNg0pq
r3111t5MXIvWEprRss9oNJoThcrmIajdZ2Xks5VuYUbZBn7iNMtl+FllRZR2cw65aCHHIi0oGDHx
8B8JmUrgi9pwDxHlnEsBwWG4TRAvK4YbJtXxVdvOtMuIGnpASJDHasyg//LMh+wxt+JrCSx77vBG
0OdZEZsa5dleYMfYkpwZfW/Mvf9Zr4TjEaiTHUSj8YSXvtpFZsvO3Bfum0cWeZFsNX85sI3/ZYGB
q+O+qyrMRmK+bQ3DNRKCkM9qttWD5/X6cTDa6TspBNae5UxcTFAwVOjg+2dU1AvAq7SDlA7fJSWW
1rkrPPsRWfp8kLYjv/hZ3yV5lnsXjzLSB/RX9jnP2gzMK3JOiJiz3dJNRK93NoytaIqz9tV2VrU/
HRonyu/hzfDU+yZ4KoeTDh5RBl53pJDU/dBE3+zg/7YwNsbc2XmVM3X70ZHlAenwDDZFcc7qGvq4
6HDdhaUosxRESb5beSfTwRlIFd2qU5OX42UtZz8Ny2y5rYbwFFLHS7ew98U2iUxz+uLFzyvCXBUo
tp4Qm+EKjvvG3vB9tPqCRhuJAHrsg/C26IOkxvrQQhCh4607GIAllxCTINvxhpvqDoPZ87bW2R2C
jPA+RCSSTKKt7wIoFGLYpHfQgfmAz+procvl06q2DpBaZ3Msp8lOi772dxp9GY+8faiIbUupBP6S
C6d7hJQM72t/7TnWie0Z34D1whhtn7qcfFozFyfH2cIDmYJDUiCZe2r6mgqYWspPkKDiZkEvksjK
f22NuaYsz50fkDytD1NklLRih+5xaxhn6y48ZPU0J3IcwiCdQshJOY2NFRcT8NlWRzqtyIVPc72g
fJs00mlv+Iq3rTxHw2I/TBPtZF6juzPbXPClR/KNsNAH1/SbjC4qo0rh7n+sxmocmm5cggRKlgjc
qq3t89ZHet8USwYigxBb9cWPzh3sNiYkpdwvwlv4MtZT1q5lUoIW340m0+le2Z3xOPDCPM7WJj5a
8GBKfZadclX3jVkMWHuKrk8QGSNnx23sT24B37OFanxpe/tzhe/yTCCtSbGz09Cw5vEgoxOu8LzI
Ykib0VuPlDaHl9Yo3HeOs+Gr4Q8NPHdrP4f1Ju+ltrsvjKrFbnMwq2gnR6GmhRHQVlphARgofW53
rS6LeQ+OXxFaXFn0noqoyL4Yg+/vRVWVP8CvnCYdiqa9A0uCXunc+VTntn3gGes/jKX/FvRtmITK
DlEZrniYi8g/WDAON3RODzdlXW732lbeTeARShUG26tT+j873vh95esDW2O0z027oci1eoB7bpKG
sNU0qy3/gFXCfZ9K/0j6nZ2Y5HodmWZE8IKcEWJvitqIAW0r55fAHgE3l8irU5gJq9+Xhhju577L
v60CUSBeoyKWWKk6lAQwhiNdFrHydLaL5JAdo2otON535aUoyJbhQs3GZe6n9nNRtaDWvtTloWZ2
YL4282O2kUBAQEATT1A0bRyuy8c65uFNjzfszig9IZOwDit6u5b6e+lLQSD51ryGLeqGWfnux5it
4+diNFj4V3dH3FX4DvM531V+j5LK762LiGS0mwPsA1iEA8NPdShb/zwtrZuQNDhWSd5eTSSlu6js
EMy1yGP2/+5tpUnOSVd/VmeLdaxKCIMzeAOu776UkjL0ulyOZmY292Ut7GonkZASg0lAxborl9Ze
nksUl3tpts2QLt5ogvsjiv0+j1tn3U+VLmG1rp9UzZV/lztO7sbZ9TVYwzA/N/1qevE4WsRpso3M
9qMqfb/7jgkFDoRvfJmgZZoE+WY9xWgqcNG07goc3kc7DRad0iLDBlxVU3mQ7bg8zOSAYAz1O+ql
F6Jvg1CG6QYafqo8Ft+x8ZsmmRdreWiDzmYhxmiKYlnmSu61Wuifn6eSEiGzZka5gcqqeV6Hhqtr
ivIwl9RWL00Y3rKPRy98eN1/MgXM9ke2tLlDGXxvj4nLMCKYgi1Z70uVmZrYnxDQFJ3H8H2S5swk
o62LrEqEztevKqLcPUk1lAfaP6wnic/86LW1dWlGHmNL5daFusg5jiw2Yw5vEFvrwFaVscvcWk2L
EqK7/vTlMke7xhXrJ7JtXGZuu+ueyQ0zytjOaTaNnW5aHgaPq2UMgT99WozGuhRbh+aPcdJ9r/qO
R4OqzSCPXYN6nn3FgRIcTszlQcNflnC3tTrqRUW3SKzzlCxCWiSziO8xCTrLA1PJt2hUQ58oUjs/
2RIrWGLV+RBS+lfxwHYFLQ4lvWE4szbuhpZVMKQ2Zc84BaVskC1UnZEQx7A81IoT0Uh4Zr5bixmu
Ttvefcec2KKpiuhRbtuoA/UzVysNPCN6ifKOS7eQKh1LZevvbhdELxhDCzrrNzwFTBSL915nlvlq
RZNeIZeWRe5l504PFZDITxLeqjs36sI9QoYg7sjUisdiSUO7OUtFZlQyFl70QBScsWvJAEvnwJ3J
jPeHeh+VRrHT+EFh2dpHU23ue01k5523qtNstNZOb7p9jPqlOOfGNl+KsZisVBM6n9RLkD05pBgv
O7fyvnXFAHg4c5o6O3W9HiNVi/vAqeTjWBMst0XmkHZ1y58bHHWea6vczVF0PanpCK8pk8QeYj34
sDRJLLFDWS+BkbW8sYbVTpFc1d91wNTR2wcatKKK1kwC2/HVN0eA5PZnu3bLXZMN5pMsilEkxeY7
UCyDsso9pr7xbRvq66hCoiL9tRY7CCUkXlwSNmrHm9OuB9U7R1AVcFAIHK1ghbf66A9FtrKDOuWN
3bNNB9TBnCpI+JZF01JcbUrpGCd8+FRzaYMbIhKXH25Y6RRRgnVSjrlApU3Wp8pVtp9oTv7Ha3Pk
nQun7Sf1tL5ktvvKjPk5KPJHVdjkjfZS3eiVCDGivj4hdyT40Vn3gD/qI++cDp4SdUPBE38vFwap
FRz50ZhXpvSwVId1Mx6LmZwJ+sbyxPC9dUeQE+0jExv9YHvLPdzReNPRhnxPYO5yBEUIvzpFaz80
Q9Ql5iyc+yonD8VVjbUjDxtl14r5U9ciu/jLqB9BqatnVAavsjPdo6PD7uK047sxZd2LQuyJ+qaQ
EbqjsoSSG8pjlOmXvOv9t3ExokS7ufpOqB3k+BZqnoNB9fHmzyGDYegebEPut7B02TOH4XHAVwGD
2YVAhJYTHHCwuNx953vZes/UNd1tQ9HFXa12/1V2eTdXFMTHng4vHF7yXTe79Y5J9Lll7ET1ek8j
wBK3Cyc2x1If2h8+haP3zRbWawtVHfem/EQ11GdhVE9Fscb0M73bhfn8x1n1f4V7P3UN//sdvP4F
8P5/Y5MOP7orD6N//6uu3+bfDNT/H0TSH/rx//N/6Zm/EEmn4b1e/5M4+uP3/4mAW+G/qL2MCHID
IeEAe5Xx/4mA+/9CgkvGVYCdAHgc9ubfCLgb/AtuCPqKDABOvsCY/0bAHe9f2AOJ5vDNa0b1/xIB
/wsMAHMK+oDz0sQNge/v14M1OpJ+G4DH44ISVQJbzXc/mq9rne0cN7vSGAKs4h/iDdFs/469QAoA
n6JzBi22SVL+zbSDUlEo1xrMWGbonp7lHFbtqTFCGaRRRrREOsEo+7cdGS3yUlVhF9xvc2Z5YPEo
TW8Y/jx1djKbHg1n4pjHqBZYSzKZW7md3GxWO8m1/Y4M0crSio4RZhykXaCPNaa2txCpoXOUkerl
2dSEyqceCz7xAT0J40IIjnyS4zM9uNKWr3k+rt+NqXL6ZNNmmeYQzThbAj19mQQ6WrjocrM53rNt
PlSrKT/7NNtl6TRL9LZWxAmA97rOnFO9Re4Xzxg39EChX6x8tWUeET6EbkDUOHr+JWmrkpW9F/5U
JdiIDaeII47mVbKgIVxTC4Q1uCmmyVd1OgQ1OQi2Ukz/Q4bH55OOyoxYjnyKDo014pErLOvepkej
SJCEm2/kNd8b7Io6NbZ8vpO41PZU9Exk1zlz8KVpG+3GYHfAJNkcdM2+rrvF+KwdFi5UphzJbs0t
YxQPOa5UB6uwxNtsUZq0mEa2a22G6ASdqHxjGFT34A7zx6jdUseeJ0Jgg3LjB+3mkgwHK1jt5sPs
sLvu3J7Nm0MV6URxaNhWmAxGY1tHUxj8unLAVEYDKQ4KR1ME8Ua1Sp5ktvN5ykTg7R2oePrA/HzY
5dIddts4105PRnbUjw+QmNP0GTk0n5n5Tf9meh3Csh5uM3G0w+yWI4Y4V+XQXYQGnjkT0FM+BW7H
Fowoh/PYymH7m9kMRKAsZe+VO4EUAyzWGaRK+o3sdsRbTSsUhnK7Jsx7Czcnu1eVMc3fQ0ctlnOO
IpyTW+zmmynPqzk23X5wNeeqsS8r/YCqVr4hjOVfhQEMSrpt7+r9UNZ2yVEDr0p3z0evfbVXWdYK
WKgoUw9CA2k/9M44iEO2Ngu+UXuhsPUwDChNU/LQTf249EBVFFSsTK5zOhO4Mz8gf2ur50ai9EEw
Ni08hb64/u64M/WIfvJ/fjHcrHI6sltfgW0z4m/OtiUIBLht6Gs4Dexl2xZbc+ZNW1pGbT6ePJEF
/lc3RzeUrnnjo1dHrmu8ck7nqm1gjTzayDzfpnLynZ3Rz42K13nkp26dq3UwlzJ8bGVbFmgCda/f
Vm8h2jVDVk26B5UB6RwGw7IbV2jhhM4p/rzBIGweugDe+nnC37imHExXDMljV1cvwVAo8TD7rmye
4GYbjTaoZN0YNGmLuyqK2PArv9JPpUvBxqlfCeRJgRPD4JvtR1WQXscHRPmcqn8M2ih/1sqKrsok
6b0VbQgKNnYWgkTLOgthqT2dPeELNkoR7WdPu095XwaXbrTMu36tj0XesGGX8QKdnxS9qlJ7AlOt
rOBQ6uBUTfbwdQxWdbD8cb/l3rOziunogRp6QzvFTo80llEoeGAGrx96zzSSsQnRY/ob9VOOsLKX
aQtHRb+SUaLhtdsnBDk/+y6bh7hDcHsw68E6jdvURnFbjlz90rkULMZ10kcueaMWC2FNIfB3u8ks
mCzTf6y75iiWUu2D3Hudrsqwti3cq17qhT7RHw33+S7ohz4tXOtoLGQCrb3MTkE7frRDc39N69zZ
1wpwk9gDo4qqeNbBmkbXG0M8aAxj2p/VGqW9sTzP5XCQAzEiuiixgJRzcDfpjCzcaTqMSIWNtbR2
kbbK2B+7S8DZxP1CBqlc4jEvLyigX8LG2SGA20hvg0YJujCLRVXKLxZYPiKlFw63N7B8fmJa+XkE
EvPNoj+jbEqVL9zTGvX7WmW3G0HVhEiwFzjjdpOTIb5vPFidMYsQSfSY4snJu3GGmkVsrD6xg83U
OfHK5m5zxoLykFVbuGep8l63YOXcgfBraFrzWGgbRNPe1Alu4pRjLwDF4dCdTV8J9usS1SJ5InZp
4FDvo64WM6e6SCnS2pzDSDrUFoWpQ3lUbjvfYd5PhlUf29IGAUcv/5YJ9ClUs3CXmKkJ6cevLi3j
1q7yJyeq9uz8W8zRFRf5ooY1zsKmx3CDk0QkBKeOe3NywkdS3wyPeIT+zs39M5L56DJm3qMpOVIU
DQ9TFo2v0xQ8mhUhRaMub4fIO4IAaoJJ84tdEsczLrRB5m51yOVa7QiIXk/rWj94RgGfqO0dkd5O
fo4M4fXX8bdIDNGWJ0NGH9Wklzl2h7JqOegDScQm62PMuzU/RuFixRZrz86bCa9TG4AhJuQ+Jp55
mDhQrO37jBZ3iw0ZNEYql6kmedbLqL/tp57ItXo+TFbrHefWr55XM5sbvipAemypuaSb3M+/ROuG
56Lc9Bgb1njNNLBHcaYXUj61Q2C9R32Tf40MiWrfD1QkdtYqb1k51nuF+o9joxd+gbmwztTute9F
ppUFbLlu6dhU2EtWauJAHfI0DzxxzH2BN0NVjqx2Y2+HT1qOBmx3NTPeZxukp56j7kpalndFLmrW
xnxDV0k25dvCIfaozCL4KrGt7bquLh8F0yPbBMYU1M+rfz9a0bvp9fUuzCF+475EFXvAfdT5H56I
Bus2GvhjMUhubhK3xsAYB+EkD9KfxngeRj/JN6O479H0/Yzow0Gb14k+6VajfPVCuREHkUHBXxnI
HKbVwzkjst4ud1Df/pSi7URgapv1OifcxvDVrOrh0pT5PCbYlc1w35rCfMybYZlRzLfX2pc5Q95c
aePSEOXLyCVVcBgneGyUssV9Y1j6kNlz8BGZkzhu5myeQ4EnLAogA5QehhSlawWKvTQr22K1yLgu
656lF2g+4Ul9DKRHCuI6bk7qk2qGs9COSrDSiUCYTmi595ToP/e0lxxtfnVJwoxztFli8pCWhhBb
83z6hvltPTi6sr700nJqlsS6JsfdhSyPqc8sjnlXuV/06E870YyDvc8nI9Jx05fmSzBHBxpZ8W40
/XDMOLmezMZcqlgZrDlEi3qJl8/unVX16ECR+H4Ol+AVBstMtZ6oeDUnfRSjbC8luQnJ0PoHLA/W
wbsKqVPlGNaT0pm9Y4ttkz5rca/0y3yIGNofEeWXR5cF9Dj0dnVCDVmTFRB4LIdADJLt8CboDXVo
Rydi2Kmn00AAeuyUwn+cmLUfRwWG0Oa9fzN43s+FfJuTrK+LcB9OJILVo0Lc3JDmB4abW3eYg8yz
r8ftAlpQN6lBPIG5y7Om+daHmrTUSk/tKYTiu2xLtB9Rjh8CQRY6qAgxU8yBgwg+DWQPFUkO8n+w
jG1Iw64yPlbcWV9MBfwBZCTrU4CfJTsGkxWli6xhdg0SwTfldzdXA1OyyLn4wZ6qrTgchhmcdlHn
FbAfIY8fJc48k6azevMjSw8KOTYhD++1XJl7CzUeN2uqD5OxjWECAq2AZ4IqFlA156wWxr6yt+F5
QAwwJaIy1mOlzepmQBK9b+zZeYs46HQ/3C7zzcQefGQUk78N90JH84uErqWruiF0J65dA9PYGmTD
53DqwztHBRbjTD194kRpFvFmIMw1MxqTinDJsR7UI4v16m5dG9cYMZ5mssEmXuiw+OnTFtNDj6z2
1xyBCLi3n4sEpttJelfJeU9lmQX9AfwCupuHMMCoV9KpR7LbO9P6IWdCLfaRQC2bKN9e7v3ZCJ2z
QGivQJu8GnlxlXc0mGzeI2r3wosXEXXqoCYVnAFAmifAfjcp6kbj+nKWc9vgQ9SUoe/qoPom+8Hq
022wpluviwwj4aP6R2NZ53MFzRJHCi+VXZIEKUyBO6aGe91vrs5E4kws6p3RW11s41dbkzGbcnc3
Me7k9wW3P49n6YfJCufI4cYmSdNBrl0e7DGw04wn84jY511P3fqJiPVa4KmqsPMwimEyHmSNVbYl
ZJuV+nYESEzGqXzJ/KK8YVW3bsJm8y5TSWiTYtU8RGFv76fRy+5cVvF7b26DnR2WBjNAXj57c98m
Qb8Vuw7e/W7iiA1357jfcFnIV2B4fUvA7vRoZKY4tF34XDl1f0K/LMCAm/ZZLT1KI7IH8Cbm+mC4
bXfMbFvle9YgibwZgU/cIMiMZYjTSlAWmWDnMbsdoQUM+htP8xjMLE798mmbFv9AwjGDRomMW6VF
nemRcjulduScTKmD6FXGJVv+gZCN6WS2kzPcmkVGnStoxzlsffrHeWWMY09o0d5R7RIjs/MlH1oy
IcpIdjhlx8578XXo0lvGubvKeWtHb7DZxDd9PVUi985qfmAxWPlDtsByNa5t39V9G7zkhA3+rCJE
d/Fgmtt9Y6p7DpAaIzHfdkf/kov3qcbCJHpDJAsa8egG1x/kuj905k0YtnAtgGvcLVkmqlTbp0FR
sDO0TPaHejbEg48OJIKMzwW/dZAsYDmG6GuOjVWcRzItlkQFy7az+2og97kuv/fdtu6a0ZV7GCpX
7WcymgYAW9+ZYFPs6wPJMfNmDubAQJIwdLfG0AYnsp2yuPfrCRMMrzwxGu6HTyHX55UcxXONz1IQ
+4udcCpHd0WUjsA1Jgc5LONChVO+qzpTpIvt5K8wh/2bB9gft8p1PllkHezQ4GQnKiDLM51qDg8k
0r+ncdZWlPjt4q7Jhpbjp8dS9IT68keTL+y6ZAP4SWHryUm482DwGgjhlYwUBaKMLOabMocgdQY2
OMYA/OhqKRbOp0jIborNFietygk3SIEyWNQEVvY91ZkGGOoc53ro9nxykYjSusatZJAdCh7M8Eb9
yubWnPSsnMu4LcNR0eKA7Yxnxk6Wua0/Q7KJO6yY5ROeY3GBT8B9L4eNqx/eBNyWMxy42PfUr1q7
zBej5gCkGBSUKarvta41KYRj6XyDeRPvdWM03Ng1+ECevpylJ+WBmsruZCpEN7sgUhWiDSFIDyyb
fH4cqN9q4roImuU0Tpb3ecPyNx2lPbSvw8RNTzrWsVuabqFqOE3DyLAA+lg9rwGlWz3gZRxFKQ4o
yPByYQYrHyubM9EuE7b/tbaITE3AbKBW7E3qvIrXaqiPgS02a18POviYZTjTT09VcZCE67Y4pwK1
2nvdrv27aTTb84KVX6CdMCLFa8RcytUrDIUtqwVBn4Sgb02Idd43VVi8Fr5k+GEPNbcjsc/iJ8OZ
5kENCht5AUFBd1Db+Ygjn1dsgeB+A51CKTJ4c34TlE722jfBE/s3RmKM0R3MY2AWicRDQmqsWPW7
wOR3nomOUpwnrviWV0/8e2PK9hv7wlTAzRjBIzXfBCqxWqrnEr8wCFbhVEXSA7kcN2zbKhlKOZ0x
hfVA5+b8VA4GxWqNp5gfI6t4HWVIlVNtwcGrzMvfyf4EWPCMzOKklE0GWMMyEx53Gp2wfZ1Q7Xj7
YkP3iLk2ABkQKxk5uMDgNeNocOoiJcyFf/Ys6sAUhQuKNTRW+ZVUNjYYNXYgEQUCc/Z/4kSWBOLc
kufs6hZOurlQ3/jTDP3exKhhiVq+DYgAb1ots5mjQyWk2HF24y+RmErW1Mh7c9rXMnCZ7K+5eq5u
3OfQ0lvCzsRv4510eHijCdcO8Wsw2n/+evUH7uRdsRO7bJzTldnN8xYfIYJTuz6VmWc2dSxmdY2g
8nEfYVdGPkENaK0pwigToEHZ3Td5xcWwyVM21xjKaWtuaoSplBPLdQZ2cgKaLfZB0wnyEZYm1w/+
BqWYrNEi31rX41pJmnuXZA4z/mlVjd3cgFmb3bNjt9omKhge+ZlkAW6/GmQ4HIdiZBcyKpxOyH3m
3hF3Gl1K/9G0ARBMk4Gw/g+UA37FRbIHiGxwDVKUbosK9h4SLci6XdQ4c3U0ZwMC3PfGanlcCPR+
MzyHv8D2Ki7fn9iOI5mXbwyjQJyLj5974CPg0HvfWfg9UUeN8k57OYKG1dt6IK9ZRVwoon35kQYN
A5YM3CeQVynb7t4gbsmOAdqs5qZXfaPfasJuWJ5ltnXPJqmIyyPLZV4dNLJzcWdcibNDwXFd3DUU
RFdesobVKC7oe2RzS4Tw+Mrgr4cXiiIy9Wxpog73cxd01w0tz4bDiBsCbjckMfOu0RtfVM2dV1/o
WeRbkQM6+idgQKNPkASsCVs6zYOV0qwoE99huQmXoovAtQjKO6Acz9xkNuDud6UPF4s0zuXr2/aI
jXmWZPeWo9exZ7jNreGvQ6wg6V/KJbQ5pYbVsfGsPa6zrXly0UT68X+ZNqFwCyB/3A2kOcRUJWRw
waCZ8t7FDtmdwk57/6CW/NXmQjoeOdkITUNedMQMhJD+SlhUc05IXOnw1NpOf98uWMmuyRL+EiMb
VJj1rJFm0L9XaP7mrblG8uFFsFG3w9PByvi/0RUM01h6GJ5in8bmN9C7CdEtT8MPPGBjapOncnZX
bGJxOBltzrkHHd1+BWpBzyP6x3omFgdK3vR2ld0SGYCtcL86vfe1J758TlHlcTTuN8lmvw5O23Jw
gflzfWP6HPRWsY9QIJ6HjhSPNPIr9U+pcr9Ghv3x41EdgqcpDE3bgQv69Zpuho3AlLSEmDNwybPd
qVNeiD7Vjrc8qBn9ixPMbVJ1ef/091f2L3cTHwdpPg72KZM81N+F6T2v2lS2K/EWlc1gSaXwCdS4
+FF4kgNEBAP1j9GfDj/Mf0hJuZcMrcTe4C8hGMr8Xb+v2lKPUwOMpJo6u2zuRDoFcobzUm0eNOpV
XtGIPrg3vEme2xBvCPi9zhNzDLWxN4ZuRuNWOGhP/v5SXH0Dv36v0AJOhvODLQz/YnFqe2WLng09
rjN7eQibZnmoCsW4qMyK2eDvP+x6R3//MPeaS0V7i83b9Nsdj9bM7zpNUvUUNRyuilo6IwI7pDF/
/zm//1AW3nPsWjh/eLKunUy/PlnrtFUV71THy0lGMvOsUeJu7IppTIAy2Bv+/uN+f5D5OJvnyHZg
SOEBfs82anHAtaxHXSz/2HjKpYR7WFdAoEOIbIJOFr1eQSg2BpDljRkr/fsvYLl/+Qo8U5C6+EKg
VP0/////cMKUs01jHLxQzHzfj6+FrlGvkFM/+DCQRn7PzOFOO0PnErag0OKNOBwkONQ4YpEZA2UC
Dpo5iMkAqXjRedFlcdairdoNtvDz2AlJ+0mywXG7hPDNCZBtYP1I8F+XnDE2Gw8NGd0IPIiq7ACA
26COV7NDgi9zaRSpNw6s/X/SMh5tymsKkXCdQV0HiskGm1ZQAq6qksZYNBa/1S1vWgZZ+wITgdPP
QF26HlU9mMNDPS/cRPzDVvfM2YINFeYGdpCOajbdYUIMTg+7yZXXY0aMAgFe1613Jjc97iYiFHai
y+g0p0/0kfQAfrVH6OPFanaCMXZZ8azDbHrXnbjCpUuaY8OXx3pZHlDvcitZ1/L3XC4y25eVFZ4b
hZ04dRFdU54nop/XPlwu14a59r+ZO68duZFsXT8RB2SQDJK3aZhlpZJpSd03hNSS6L3n0+8vShuY
SmYhidoXBwcYDBrqGUVGMMwyv/ERvJrru75DsuNrAeyNyCSKoi9L0y0fUMXseExhE0Y7OwvoSgnq
79lD3FQ86JkzEIR0rjYtN5E9z/0vG9DaAv4RrOCnKTGD7nYucV06tb3tUZxAstg4lGBBcr80Xf4e
M6aSdIQ9WczwvgmpIMlERFEpvIDWp04DTGxKWMuAbs5yE7Sh1t12+cQDncPopZ/3HI/YderFdxMM
mMmPTfSgleT2pN90UNrze7jbudx1cU35uvfmCiOo57+hjy0GAbbTJoeyHWsg52Ecezf09p4XATGY
nUMbHF0JreTHLsT4yX7EpaR96iav+rtdQKIcRTUFVJpHz4+B6n8VJmo6ItHpc8xAzyHDdEV+DKo0
oKsPcDJIp8c2KegtyCKZ36F9TAKZtcms3f2J0iYEjMAEJQPU9nrIDxaVzd9YSYkPc5ga1g7BEgub
lrxYsjvSpmLr2VthH4QB/YMEG6C569hwDgBmvCSteTJNoS0UeJq0yDntQ3qKH5gj95RrBZq+N+ro
HQ6MfILrl8T68jWkg88vqo6YSxFOrKMJMZIfBu5IvzvzuN9DjdIyThrz9HR9HHW5vrzkQRZQ0DIw
a8XDVAdxcT4/6qrW0CVls7NMzfkSeUb+K9FNNEGjxLPznSgcEtcMNqB7HyxG+Q2BtOD39Z9wscTY
I0CKgF9j4k4mnrXkX9yGizcLrcilQsm701M5E8ZTanI+GMIAFGHa8888nFmD66OuowpmDDoGSimA
CenAcjmfOD24COcGKkAFgLZ70yC/4dZS7e6saP4ekPk2Nu79i3eOeYKfQBkU1A7whBWMZuTsTkj6
LDu4cN77aQ7G6oAszy9vbrhKrs9uvX1w5eKNgTcOWgcLhnXMVABaAUGf1DuMQBDBJqtPtQ9lVy3F
j+sDvfbxIN1ImEngT1DXPV/GqA+RzbdwgpqWMv1h20Fc42Ke8QeA5BHja9zp5x9Ax/VxOfmrnSug
ywOHQkjKJPQGKHg+Mo9eIdvAgMGhdyjA6217N1t6U+7SOSuwp7dK+TN20um3HZfGT1vrhmwvErf9
3mIM1x01d65/Cigy4ghWxb5P6SDOB5Cz2QcnH8y/qgLxQegEFjr7QC2+eDSjv+exUEhP7BWiXUJ1
j6d2mClkxnGFT2U4DN+z2FWQndib7pCPRgdcjN783bSHtt4jIVQnD9zOtJjAGf+AgqrVp8UQ0y3Y
jMJ9mgwIxPQSmzD+VsJQ76BfIEbzLF3l5AhJPOfXPYGBtq9opOU0dnInwNqx5LnxoN8Dfw/cpbob
y8VyaKcVg3YD4IZbO8J/pIctpClVt+f6gddU/HnxXFzSTPKKx5xc332yhpm/AbZHXLzTuzL4mDqh
QRsXtRQ9v+tlkLjH1u0q0EN9npPzihZNI6uISsHD6S1PYWsuwEpcC7DKUvFuZPQXH+uhyV0/Xiwu
smJMtPct+IBP03MhKAobdKHp2f5MukJV2GJPf9/aecdEgOlQc54JErzEnU52mlk13kHgeoxi+J1l
pg1cNR1CHv7ZBdvdOpz7h9ZOqFjbqdUdqqbq0XCpipkKJyDqrzFcTweNwh4K3xKa39oqHr/YLpEF
2lbSru600rTviya0wj1CI258LDy3PTWJupk60Hg3tKtduY+x2qHckVidtXencQDXmi6A06rRvv/z
JthUB6Hw0qJMH/4UhRILktjfKC6qT+W5xARVGBOP/fnf0wlyw3sdcyv3Ie6Aiz44lCy/IU5kHqB1
T9VNNy+ePKRZq/2t0Z/5jAJySvXI0oPlH2Ax6X1haCXchkqrqZoT5p6QN7H9cfbGzs+8KcgBXkPQ
e0SAPMj8Jseo+AgKJM8f47GdB5DPqFgcbAA+sGhNm838B/6yoGIkQHMgWnWSyEYSwMw8nZS/q0jf
gXcdcjpw6uMmTWwu+0o2JWau8zSdnk/+/zN46f+HyFHykRe33wVy9GMP9/D7S+jo8//hfzVHDOn+
x8M72VbMbSry6l35gx01vP9IsmbPtbFedJH85fH/X/UE1/iPy/3j8B6pasmzUImqT6BGYhn/oRdt
APUEUwrdVIi3qCc8+9j/N8Cw6PDw4tkWcvjIovASrV69wMQXZE480DCVboXoXugAqMM+afpvk+qb
7Uj/qrTzyzpbmidd7xb5kfs1SSD2AD15os5WQciO0IR088OIMtJwQwzcley/zi25sRv9Ax2L8ksU
xq6lMnZEsIoRAPyxjGQgP8DPCgKfUwFse2cUpOvWvrC1cmrxMpvriBORwLihJSH6j/YykJp4QoOI
XjTtvyD7tfkJVbkEoM5kLHuKZqW+n8tYtfHCeqTIY/X2N6M3EboSiRfmB30k8QMPRVPQHgP871LE
JkHmW11jIgVZJGCwYidqIXPY6UcttARypckAO0UXgyFvda7hzPIlQpuA6DWvLihfeU049xsx0HlE
8ufboAmh8ns+NKHX+RNaQ9oUrBl9aUL6RMHrGtyXhqXy7nMAavFGAGSov+98LyC6wl6jPc1/iG/P
xwsg1LPlOivZJVqCgpkYQgEFEIuE8YcuctHsFhKT6B4ZgTn7dwGi8BnB1PbbPLZsgTlWSJ8XB+np
z9gvRSnOw19WwEb8/g9Qmn9AF+P8F/GQLgm1cSBibQKUGr/CUhz6kmrXHqLouJwckDVI3kFVlAdR
FxMWvWjlbP0MocQ3Xq6MC7ybg0IgjmsaB3ZVPESpDImxLJjpIICvk4cyDkrxPi3S2NthKTvqPtkG
koawcHT4l6E0f+lGVqO1oCGWSI4ilu8mClveF7a8a4UQ3oaopg/u4gb70+jMwPlodeYYfRqDZQ7+
tYeprdDRBWtnF/vra3oemCGVwkQMKqAIuZhg04210AhtpDnuKM7t4tgt/wHM6+RHifRmsrGfzkN4
NZDNINSfUfkXBJ+r7WsXZsDuCJBJximB2ok2uJnxaOVT2lHsnhCZGG3sjjamtz40jMqRgTRH3V4p
x4vzLZPTboPMF9GkdMFM76K0gr0iy+DQJF5zc30pL2Zoc7vjNcIcKWZfOP2FRL6ZSEEH7QKJltIB
HK8IiAGKwSXb7Wxx31GYn7yNU3Ee1LOw6EzpHn4CDM9rv84eumBABL8NqSSBRJb7CRTTUx4kNVVp
xXVBwJS6TS63nIUuVpZhJfk2tXNhmmLtk44OITQfimYMqy8LLDV7nB57V1H1YqO0/r2+tudFODVJ
y7ENSygtCiS2dLX2L9JOp0vFsCyKPbtoaX/TNJVzCnrTPKHh7T21FBGPOTSrO6Q5p40tRBVhfd4l
rAbbw47EQa3kwsE8CFL6qrXJ/mkBChbhPvWstvjYNsVCE5qcp/XQIOF3n1x7cTp2GYzkbGcMpKgd
Aq7oewU7q+2kgbxd2sj5yZlQen6cBxOVbL2Alva+njSJSRQ8UawGUQ9ZyuXDWLZITIIfdfMPSJc0
nS9HaN5UFYOxnj+CpiUPF4HU5IclGOLltxnXlT3e6IAOZgNpZkdf/qrjQRt+hXq9hH9R+B9cD2FV
N0kfrTEW1ru40I36Q+HlknoJ8gqSMlGGWN59qkMyFvvRoCGICGZWztQuSytHjhL0+eyHC5Fwv+8N
EKpfE63s5HCL8ElOA7QHlpP9FWHYAchhChdjOpDAW2hJm8u0fOtdsGKHcLCxZbbSKqQ1qzsoDbpA
zbJR4aqo8b1rwJxCoZ7L3Lrh7wi9xY+0qQxAYDFy8iMrcKh6EKEFayJFj5Cro9UlOKx3kYOnNKoO
OmqjIzBRe/IOSKXmyH6OkabBTAYlFNjHrBb5ZD5Rf0T+4neBng0kyRq/HC3GMKOg0nEsNKuOnH1v
BrNFX3Ae5uI2jEF7/QJ+5vV/iQbvxN8paQicz6mMnOqHZlegHcha6nofm1MbdUfPGLX2F5ENVE1n
XqLkl+dlWXGnmQExCcrYSS0etKmoADpAbo/KA9WfaTySDyV4mVlj25cqGy6yr5ZYVBItjXK8E73M
vZsxHIG/IWrcDbcRGaT2TuqARuBKFF7UfoqKeC6eiF2q37SsXO9j2GhjhDY7ZOT0W2s5ITmAzMDb
kJdNs/5IVBiLjzPW0eb9MM0tGKCeXI2NK2P7zu3g4MkDhLdw+muumukm9Bw05OGAzvwuOuXOPq7y
ZLTvIqdoPsd6bnjHshsLVyM6Cnu5/HALLQAOWfHJkGHOXITtTqPRmkX30NYioikKT8CAI+mNaYSG
phvaxnHRqJfudViv99DxBxSG2jzNbseKd2XaZ04X93TOAcLaTn10Es9KPtOEzvsvS1QsM/bCSFhF
t5MJt56t6xr55CNKlFXWrtV1OCwKE2HWX0XXWzg1DOGAD9fgwRGGxz5ldgn92SoEVqz92El5CPHs
AhZuzlZyi6lApe0BGUkZ7ict1cWTK2dWFgJsvVg/wHIZ8S0fN0JaPYAjhRhCk4o7AQ5EB3cxTsk/
E2VXWLN1WffvsKOpCnwIXGN+lHk/xnvcMbShBo5LpfdmDPRhws3WMaKTO+I1+GjYbhh/cTKMXPvH
AWF6xWQco5IOMpvDmm7xvOgC90fWhEH7VxCDW4Fp2iQZrhcR6qAQENwp8KK/2sGK4xvKutXY3+Uo
HMrbIXVSEyzahF6jeN/MmRaQI+fwPj+Urju1+Im3JjfFbgkMK/sbky3RfYXZA74pXmiwf8mdXu/v
HT0vp1sNvGfwqBwdP1rTaFn/zp2NfcXGg3h+XZNB6cgyUiqkTkrE4ayrsUFhR8gPB45fIzu9L4u0
vaXmUR8mp4aeNjlbAmKX4wkTnUaDmqyidbmrEIoKrGX0w+z5aTBGN1RW2pvSQVLfNbmkl8W0Nx6k
87dQzU+okBypOxpxprd2DNMCiZrN6Hp+leLjzG6c/CkaFoCNQfsANtTYIRHrHjTkkTdiuFVO8Dw0
OiwmjpdcntjprZ7hviSuyMRCgtYDXLpLuSroPE1ZcA98tf6qy2G+zWjY2vuqaew9hlxj7idI2MPo
L0HNXw8KLmJXgkqXAq0BHlGny61ClBdBgRGaWuyOSfA7mkPzLqGuf4uUuvmm7UTogV4hBVpwAnQ+
qZ6uRgkg9yVMsfmd8uBW4Co0vT2VyCYXp3pym8L3aiT/NwZdpzq0jeney2dpTDiVz5p1L6Ymg3mq
SqcLYPgoybnMKtDyb4SeTD45+jjcAkPr4FDT6SI/Debu1g0Sff52fYHPd7aaOp1eEyFHmhuEl+uq
7WRj0Y7CsAp8Ighg5qmawiYH3Z9BgXusyQ+hPZm1CY/y+sDrLY4zBqVwJMCQt+M02+rLv5g+aMhZ
iNqC0I0oCXKD0TR3J1f0xseC2zE6gULhXhbLIAGW2bF5c33489hWbXPdkuQpjqRV4gppng+viVD2
lh1TdsQo+iYzRQ1Qf4zeBbCStnpWr4xFYYcGt6rj2Na6tZGJDt0Y0lSfGNt7CIm0dhPUyifA+tPx
rdMSzEpRdFHcpI+/WtWs14dxtmvNH6PQoXyKWBP8Jw2BF53+9oYa23la8nxV8MBiI0XRirq/Ls7X
cBYxWqFFGJ7apHFvQXV6lMfpRIuqD/aA+HRkNxLN3LgSXhmVQj1piYMIGjSq1ZcL3Zbg17Q0P7Oz
7kMpxHgrgeMexKSLT5nmIjGoDaAOry/sc5b834oAk5VgcHUyBzobngD5cj5Zt3AIQyCawFZcUv2U
J8CpyNfnMtsJI5e+p4daEO5x1+6XY5ZVeblHVcFBlERHGbrb+DkXW4rSiMXkwYGQhnKHnP+asB8Q
LpNEVX1iaErQKWuyL0NfI96A12X31iV/vqhIeC0U4fjS6iy/OKtJg+eggMxxcl2YAX6c5jVINtTR
0B/LD66Ttz97CRhz44o4v5tYcjwQSEC5lXiLyM1Ww1qQAWDjBCiKppP+KTHF+FHHpRL78r7XdtRu
5NaI53fy84geDU8KJSTbXIarHa2nULd7wr8TRIUjbZrwfaElzqkQXfWVTf1N4JHwMe/C6SEknPtw
fYutb0TV8KX9S1SjPqr0Vi/vVFk6bSgghPh2pt/TzKBcFJft58wSA04FreEDBHSQwE+nje9rnD+z
at74IvLCEkpR7rKk2m4vPnAQFgC4kDJEiSpcTrHb0S6ccu/fZhmm2zm2sBwbIQ14GL8cs6Efb2Qq
5SnVbe/gxC4Sa1A8D30gqnZjC1zsc7YRnX4+pUkpTtqrfV5Wkseha+YT/Pdh79l9ddLa5fuQD1s3
58XqM5JFjQNoAeIOYJHOl8CO67xHmH4+ZXEDlL0Q+h22Vd1tmtja350WtQ+0reVOc8KufeulzdCq
305pnsFhWpwPXVohbADa7ieqasR4AHwgu2Thd4+1/Xl9j63szPnSEGpVg9aj0KIL7D7Px0JXbwJz
MxonVqBFOsgAft415anI3fQWibp2X9KH2gu3Dt9N3myAYYEf6OqN/qnCswCIfP0VkbVqH5Kowfcx
8sc8TaNfBcSNjV15/kWItlGSVqAsz6b6xbu5Kid2eY5WX+UmBzumuX6Xacjc/oOfAjzbPgzQ+6mc
9iOoTlnae28e9Y2vsh6eqxVTZw87FZ5TnWvofKWg7sI+dexFoXsHLIyq4gP0+u+pEQ0nKgjZvgVV
gxAemoPXv9H5A8cbowZ2CHYNNiMyWqs3HH29KZVTpPtgCYqfGV5T+NEAMsNvAYi3vqstOXyJaRf9
dX3c8+tWjasSKvpVSqyTraEuxxeXgCHSMnSaWff72BUniu7iUJSTOGV09vdeO2a3/4fx+MYcbJKr
SwXa2Zwo9lBKpysLaXFxx0ctoYvTLMmPyJj0jev1tekJVQX30C7h7VxdJXTUm6x3a91Hbs17j1Mf
WRv4duSrSMYpu8nA2nikXx2Rcq2B8znb11Q77MWClp3pxQbRO1ojmEWgPyJOgKSao4kvzC6frHLD
r1XtyP+GKH8+IN/NIJwVXOPrMjHUw6GdKsGCWorLHs3Dx5E/OWAD5f4fhsJSQTAYoRC2b+dTU26m
vSWCxV+CAk2veYbEWJaYyqfBFGhvegT+zIvbUTmyYoSni9Vg4OTAM7pomSbjZIMkiNwHpP0qSKzM
8PqevFxCVQjm6BHX8hA6q0Q/H6XEos/WfTF4ztHDzG+n20H9V9rWzpuiZzUrlP9A/ZPoAyu7iDVg
MucVcq66n0rccWyrtw5NmLj7aCTb1+2oPHK/pBt3y2vzI6NWX45PZNir+fUSXYHB7XTfLWMHvCou
2p8na4R1Q1yEwMb11by8QrGeQ0iI18YAAbV+vQXWLkM0xMKPHa2v3xulU8PTKjo36XZT05r1IYsE
BCiqoO78OQESasYbE768TKkgqD4381Xg6dWEbcQ0ZhxrEGVetJb2XI5YT5VVfk0hYI+ynjxaS5K9
/dOqTI/LBtoVJsKrl8tZslzYI4PW0omPqgRwG/La3c8xTqkw33Cd6+fmzUeSZJ6DT4GKVxNE9fmR
ZHF7lL4nE0yt/Dbo2egbM/qWdu62769/1tfWVAVKbF/6Jc66bQzHfeoRwDZ93SQYF9ApbsmbiBGz
dIFhDUve1Cr7cH3QV3au6yr/CM9FFJ/s/Xx6yACDIFpak9dpjg6dLJUIz5LetFltb2zby3ubTwYO
HPyGamiu90xsUsiFTGP4cZ4j9RJr5rvRiceHYNKij/gmphvjvTI1dihxnwOJAKj0KvTMJahqnAfZ
o2VoIhbVTU9WlP+EWdDdXF9EtUjnLwQRIJEdwFl0y0FGrRaxxjk07efFr7y4+6b3UJB2OiDLjZf9
chgqD1TtlIcIEQV+H2cPn7e0+dQUoeG3ODCiEw9Az9yLUphfr0/n8n6hrvLMQ+HNo4yz2vKup01a
m1gGXn4ue4KLCLnrsv6pR3m1H4IBO2BbDn6iuI7XR77cIgqqYyNwRdOZItIqUXTRN8HkcjJ88hLj
iNqsBo/Y/D1XmP1GGYTgtw9HaZIOpST7FutQuCBxMEJaQv4IguLAKa+y42jDXhce0k11PDvt4W0j
qvI6cE5BVYcSHRHh+ScECBmUzLCjP+ahcu8Zv3rh3E2yAvssw3FjOdcngNF416mMgXoBF2WtlrMw
8sErda879tqg39YEhScNGzhY8Sj/bllrrL/d82CEulBNDI+Ee3U72+Sq6IcyWNWL6CQqKL8ofNR3
y4Arn16VcuPQnRcVVGmZyXExK0QYZWaxCjyReKK/O6BwNhmdfVuEFT5bXhbYhxlFmXvGax+DpYED
3kr7G/9Uv/F6UeMbBGnsH4fIfr1X25TYCXwnzshhNu0pqCb+TIMXDkqzbOyai+8IBgNTdQX+AJAB
LuN812DFGACAMKvj2Mr57yHJquipwnAguZNxlT5d36KvDebZ9CioJBOBPvf0X4TXJpA104gt4qSq
SO4DF29gr6RF2nlt9fZ5UW9UtQibzQnRazUvFE2tWlrVcTFQ/tplXgiHR8OblwYg4hD/vHlivNQc
Ph4fRnNXpyEF0gsSjLMX0lOHczi5X9LaS5AOL6xP14daP+VUVXgOQM+wL8i212jAxMHrrQ6cDipv
1yHzIm/JLawjnmnkRbOZ7Ktq2bQeUbvg5SvEoFQuCXwpsbFd1ncLEm50qLOyPTqVVzxpeMljTS6b
7mYZafAGqWHcO6IPfCBwerCnVqe0tC2A7NGi5R+ywqLbl+G/sXHJvrIWmARROScR5m28qL95aVcA
+O6AqmNUWUyLh7CaVc7HEOzKjYTT7DeVFWZvHZa/TqoSJwV7boln2c0X27hLrNAEKjIegUvMgP1A
FVqNbSoxjuVW7xqqDka38UBfHB01psIZ8iVIBfT17R7iVROlJfJnc5b+xurH8xFGlrdlpbdv3cxq
KHgW0DpUB3Udcpho7MG+iscjIEwwynlm7hOs2W9x1Eo34lIVVpztK4YiueeQwi7jElKzfrGS8bLU
Sy3leGwtzXqXOE2115EIe+uRUaPQLMSBhhwRfN9qFKQi0XR0RuRLzQCJlbT2p9hB3VrCIyhAqN03
nVj8N55TNajqeXBGgSgp5PDLqZl215u4uGJJWQvz4EF939XAdj5EVRwomTnpZ31fvPXWU/e4wtWp
eZIwqvDr5XpCBjOMpGdQSN0HHSXpd9xD89EQef32+dHO4U7gENDlXQc4Ah+qoncp6o4CsWXUaCDb
JWYRQOOPu8+lpU+Ihhn5j+ur+soxeAZEgjxThbaLHmSkR43ZGOMxtoffCN4YD7hRuZTZrHmj+PT6
SOAjIQBRHHnGm75YSisvKHDb+B1bMZ4Hi9SUZmPrHXI66Rv3yToo5kplUv8dahXeOAEqFkiJjEcX
S6mHxEmLCvpB0O4lFFeAYUH0pCl2htaU40aks4LREeqosQGpg5Gkas+2Od8xDdwMp+qX8dh13ggZ
BolbLwyjp8yZJuDFeTqU8FRb+2OJYhfMfHf2nvQhmN7rbdPe10L7IrI2vBniGWftoKIVTk6raxsr
9Mo9Qdeb904xtun3q3//4mMEZJGeRbnxaHTdbwMnsc+DcNyNa+IiymQpeFbBcIDcJDNXj+CLQRaZ
pdRv+OItznN3Fbew7zaB+eAOkXnEQWDLGusiylTjSVtSciBJMJ3VpMBWVVyuA+PVlvDbjta22Vux
TxXKOLhuj55rOOH2NYL8z6qpOF0/SheP5/PwpLFEZIrNvRq+RyyxD/BXONZyyh6N2hj0Uyvd6dEp
G6x+3DLr33d2Z1sbutSvLjMZJjLYqm+2hm5Ahh0nVO3GI5JD/YHU1r1vOxTCZJ41hyF1t7oCr2xx
CViCXccphh+pr47X0AJtXKQxHKsaLatd1MrkFyVP+zO0iKnDOqix/Bkw7s8hGQe4TnFYo4xo1b/K
2UhbzMOrDo5FkHXHQZ/gfgGULg+hO7nfr3+QyxuHzUCySA2K7wF+5nz/teWQU5QehqMYSEwrdLSM
IxljaewN6izBRix++RlUPEETkYoQ2uTO6unlsJmyAueGVKiO1i3B2d8QNbhkgg5hnEAz3nyfElTQ
rHRU4ErLYnW6cA5ZMtRyhyOdPIF9AtXW6RcKdou2d/lC5duHc57zfKW+AOZh9fzC25rrXk/6I9S0
9LTQYfuqh+CtkYfbFLu4vJ1cQ1BYIF9kguyy8w8HiA5rMRQ3j1hLtL/EgOxnljrj1+vb43mFzoOl
82FWK9haYzPKGEG0ATzUoUVr+ZuBagUuScTIv2uzdbRHw8RxAqOTof8KQtQ8FGBwj0hsmicd2tyn
OsaK+HD9d11sW+Ick7yHmgplcUqj57PHDwRMG1GCbwRtdMhBP92UUaDvZhLO4/WhLvYs5X0XlB2h
Pk8WodX5UGEdLkGaNrZfxkP/BLbMOoaoXu30uUZeZE77aeN5fGVAdCZII2lkmA718PMBozGF8IXu
hu+2dvGg8/G/mC7cHteL7Meod7Rp46G7eBOI3+is8V9U4wxW9nxAErisK5Cj86dARyYiDuVH3UzN
36EFG2WXgw+lOKfTRrkLe0/Pb9pY20qqLqIRNboLR4OGlGrkrrYZoZ6HbcuAfCo2Hn/j/zS+06kR
fNMRmZv3KfKTB7TJJGQNUW9s8cutxFriz/fMuOMgrQJ1Jxp7K5Cz8GmtKG6T7bVH27T72zCfLW9j
M128f8wT6rqHNTKDUvU8X+rKdDLbWipUJCetOMSAkD+yor/zOYwPNvS6m2w03n5W6Bxw30Jf580F
tHk+Zu9hiiId1ta2x/QxnbV2PNRZ68B+W8ScvLt+XF7ZTMBBBdIzqoN6UYCfsHa1rbEzfZLY+GCJ
ebpfarc6lIZZfTKrsfExqsseBwhsKJmK8tf14S+uRTYKmFSoWPQ2CNpWhydMFpzCqgz9UJnmd0EP
zXrxkk2LTbUpzq5FQgg2K5+RfhHAttWloJPqILo7WL426WjnTcV428ZW8K3Ns1Aeuj7ACipFICY6
Zos9ISQ3i+Efqs+OtbGhXpkvghy64qIgeERN9PzjYiFitxU9MpzxQvtLDersdsjaeiNlvrySFOCI
2wEKC7HC+t2WzeR2BXkZsunxb0tAMtrpHl8W5Hj+gBzgFhTylVnxXJMuUo8kWl0fExM1nIHcBLVc
ffw3ck1xsDV3q3+jtsLqG9J3JIZ3ufyIRVfXXos3a4BOkOVbsx3uyxrdAxKw9gZCfnq6visv1o9C
A8xc5gLUkXhQXQsvovyuaEjs4Cv68QhmexeGQIRk4RZPRlt+CJJ0OFwf72JqjMemRAnD5BmhWbQa
z0FN10Fwl+0ZBX/p4OMOwP8LDKCaxtyS5Li40xgMxxfXea6uAsM+H0xzcgtT0MRAFa2YPy1e1yLG
sQBPNpfojuSMhjzmafvrM3xlUFVCtmzeLXoCaw5s3msNjAZmCMizeqgGT7+XpWOfuF7lUXot/Hcb
auz1QVfoTo6ZrdDlBKmgo4A4rhsQHcr1zoLSgW+kTfhkCK3ZW7GJV6e0MZSJNP1Y5tgMD4aF06Re
2neN8o+4/iNe+bbqSKi+PBV7IKbny60XY6hpsuLb5njuIWI4gHXA6TWLgq2O48UxZLr0bamWoU5M
E2S1jdCoF0EDZ8UXgZc+jtMc3i8JVK7rE3rlUxIscyyoMjp0BFfvkzZ5BXYjXNk1nnZ+FAcJ0tpN
5Gt6bN2HEp1TiBxbDf/XVvG5aQVIGGzKOhGVvbPEjsuXnPjS+z4rsjtwKjG4WNg81+f3yuEH+uJI
rmKuaR7H8w/mBrnutfQgiFUTHQcMzO0NB23ouKqR9QrFVgv8tfXkNSDSBRJLSW711cwApomCyvmo
9QtUv1AJwuMuOAKPRf48KPHRkGniX5/kq+tJq5N8i3PB5X0+yVzMMqkByfujqye7ukuRLhGah7P2
Em0M9cp6Ui4htIBgi1KkJ86HArg8CTwCiGcybUYPLiOkocNpeX9DubQOoe00G8/fKyvKiAwHlJxE
cV2vymWyjDUm9f4YhtMhbJIFiLNwThAJmwcxR//Mri02soBXFpRtyVg0V3mj1sc8Qkhc9nxlrnAc
YeRgJT5O2dFOJnl7uv7tLoJvPMII+xFUAizOiq4OYKVPlki9QPdN+Jx+auJnXCA6fzCrrFEcvsVv
Eac5Bkr56PrIr01SQcWpk1Aip/B//imtBiuPuM8BN8UBdvGz3u2wpyLBQj38/7BrqDtwh0PMgp29
eu293u2kmQLZwukXXFM9LfukH/L3IsJ9QGjdVpHztamZZOaqIK745qsDkYLQxluMCyZUG0fOQCgC
K8hvQDr8fPsiEiZxt/AmqLD3fBFRJ0odPS2YVDQX4ueIQo78YGiRbuxmES7fro92efpIhXl+eIAU
amP98C5LI0wciwnNyJt9zcIZJSZlPKF6kd3pGe3I6+NdrqOSnaBEKhWp3dJX69iBJUDWobD8PtLt
GysD3RChtfePdIPo4/WhXnne1VjA3NmLQNGQUDkL03r0HMj/ezQ8JtxDur0cnQzvnjB2mvqE9EIS
+jaWEsU7iaBninBO2xWYljcmyno7imtBeHv9F11ePIbKiOE/PffhvNWmreju1qWWUhMOgwAPHV7E
NPwxSWvJD/Y8hDnG5w4gTjQMU2Nj7Fc+NDkxTU4FXwHYrP79i5jVNpzKQITS9sMUKgNPiCvuiki4
Pkzgeu8APd4I6S6voecbliYnQZ0NCO98QFyrR0KQAnOQtkz9fh7ib4GLaQi1Qf2Y1Fr7mJtBsBuD
ody43y+rXErUywSNQD7A7l5XQSOnM3Ocf8FzRpUe7OyQj48/xrRP8r76vgzmdJ8X0FNju5APOqqM
H2qktk/lMo1IOdXTMUfPdmM3Xq6/UrJ9RkhxbQEUPF+OAfY3tt0lYZFVRhg3tP0xnZviPirL5V1l
uxu1y9eGAzYH7l+B/0n3zocDyMczB1jX1+gCfKoF+gP7xB3wwTHw+z7W+MtmG+/O5dGmDqLSShCm
z7KJ50PyMV3EXEPTN9MIVykM4+FYtxFG8YPhhVugk2fNx7N8DwQIkTMqvC7FCfKx8+EWdBShKfKi
ItvUoEiJFQRimOLj1C0FFkFDd7AXHIbiPMt/cHt+QzPDQcSfbqpdynJj7iroW/8YbjRQCfQjKGOq
k//idCEoaEy90QjaLXl3wlBgTvfwv6Jy41BdflYPXQ7AtSywKrCtHge9FcOAfj3Y2mKOPuMUE99L
xPXvc8CEqKG6P65fWK9MC3gCsGhV/jb/CGi8mFabyiKMLNClyk3ugJKD/c6NSv3p+iivbBxmw5Og
smk4hau9iuR8iCSiLnzs/6zP3YTxDJ5k43jfF3W/Jel5eQfTNlLFJOREQUetSeRznc4kwAH1wTaK
vkeaZ3+HiRQut5SDtfbIOzFpp7hBv2Lj070yS6qRXIe86QqEuXqNOsPpVLSmUqIF5xZkM+Kd1vY1
hEHtf81/cdsNf5VPfzbeS0GlV7YJY9GUI61Vke5qO7oGJYLJop5lz1F+F3FZHhITSQRYINExctJo
A4X86niqAcxn5PCvX/XWlZPbO5KXNl2CmyzB88EhWLl169Q6CCo/x+s75tXxyNuJABXQes0RJKRt
QA7Nlo/hgjzi0Gz4JU6W+1QlYihmd1svivo4Z+ebVhaHm8AF6oqi6pyfbxMbCtOtXcuvm8Vp/ApP
uU9aPKEjXwdNe9RdTG13YE+sEBO7to8OTtZ6p2WmE6wXRrMHXLx15VzsJ34SCHcuXHYVkvDr+w/k
aWODuPYL0r97fvV8REUSK0RnTjfi+ovlZigFgEOkliNKHno++yhplpimqOXTeK3ehVU/naJlio4d
/gHHAf7zxna6uHYYD6yZKlIivAuu/Xw8Ow4ChOJMy+9EA8+wzWlz75bZ6OTu+j66WENuAXIkYGmU
zCkZriaWolLlVEMqThzNxO9wfjjNHlqk3ORfr490MSXwZdw7fCiapai0rqKhydVaib9qeTLhtXxi
09h3sBSiDfLc5ShKAFbB2DmIitJ1vnDInQjA3a19MkrNzI9xiilRuAumbGrdNy8d1yJZOBRdCXdy
3eJZzMzqprJz8bIN03/pL8mboMDXykj18c3YXZSBQcqB26AJAU1uNS3MOxq0N2v3FKc4I6V602Ew
q5kPAX6eGW7GGz2Py1UkhwVQBkhCiZutd8WQ9mkqm8o9WXKejtQ9l/sAKYib6zviuUr88k6BUq54
DYp1R7UMPtD/UHZePVYj3Rr+RZacw6298+7cDTTcWNCA7XIo57L9689jzg29e8TWN9LAiEHtVGHV
u97w/mONrgcVWPZyozRluKFltHgeE7IkBxeT1Roj23AcoJzdMkN4pSbCjnhPnzS1TogT3AI3wtwk
C6vr8I1X5Fv0UZFbjkVIcje3OwMq/rdmcMpfaZ20zyRc+/eIgK0HJ87tgnq4mLHXFcM5zl3zWU1D
rxNYWvlGhPDfzEIlEudNTH09RMh+9dvJ16fvqTLxf2xAhs+9AMvbeOac01RszWA5gWGx/uV23WNR
6s2xFboIGB8TZSLbCEwknHe6HPvxJq49a9oSaun+DKwOnbGZ2ulL3Bbqe2kuKUwJwrj8m6SzsTti
8VnjFonCupPdiH/qUHoaQZlOky0baGykM3vYVWCynOvC27rKTIwHv627n2qQZbWnw+tvY1xsMM5y
pkX9tBIUlXg+MxuhJ1oZqZZz6xDAFLVFmhebwsYhuj4NlcJVQLg0o3GzGpSb7g1HYE0W9n7SxtXG
DPKhvK86kiu3SZs48S/LJpx5S+GBt2VG9El57Otp8SM/LRujizJbaxteoU3uSUg5mjU7AnKCMgh1
n+aFtgu6VExHWfXT9KusG6cBfrOCkeVomOcvY+xZ+ULSZ9AG+472vL25MiIZcO8GJPgGMw2Si4Mq
+mOboWoXo06JLssSIfeixrW3hDpShGliL7uB3kSYyCVDFVvJbdsTEv7v619uMxT0FICr0wIqC6r6
dbX+q9ocl07OiI8FAWGTPPVe9z0eh2rn+lqz80zZv/z7cn+ovX8/L4d/Vi42tVUKT5vxokoi+y2F
1umJE7lNpBKowCzbHRm7Jp6lFY3CzZKWmTraZm06R69r/H6LYZd5nhZ9CPbe5JjO3rNFtuzGuNFj
rEtb3Scr1MY1KekyP/8mu9RLQzjRk34rCeOKn9GtoZ6y8B9t7uYp0U/0Vq0mxEyLXzXmwiNh6u74
pSf7UW7NRpn9xvVwGg4dK588Mn/cHlewUhnxfTmSDLLBvbPKQ+UlVEK0MbBN76Ajefg1aCk9WbR4
L7WJjv8+h85+Y2h1I8N10/2hk+ltb9tGiOouwOzB2mMtnRoHU5j5b8MWOZbOesMRK2TVEMGD8sz6
qRNj8pUvVbqRgXHfrTC6bLz1HG3ZKtX02bPCvksn2Hqash+5Q//mcyKwlL7plxkGSWw1nsRnofRg
XFY56mNMBeCfT0bXqYdswhd2P2uBLBCZT9ZtII05+2ktQbXnPAvtJKcLE9hborl6jSBv2tHkwzto
KcFrRNuSF5a1pfna9EmDTbPK0rQ++HjaZliIisSAroWtWR9myiUIyORsqm3GNmiSB2sW+vSM06Dx
s6esM86AZkaCL04d0Bz1zYK8hACrwMhucSl7/fdI5Oh2MfVW+xYOWcAC+PSC9F8MfVJLlcmSJ084
KxlNFzVgOd4OLTETPtWkTPrQYdq3O2w33Jdiign2TVgWHuoqZmvPJUzhsGtNqGU98A65p16V/dD9
Kr1LJBv5thyJgoosw6ztbcaESKwQ1yFEu7gSziRXZKlZkXjSkNxRlToesPW8GD3fS5fyYdQSVT/C
s9bKneOXJHvpunKyqGoqq9XxIsNp7WYk8zQP+1nHCyXS0woap0RkSrpWKTLMu5vSHzF4xUzP/0IE
k718dbXFd17NtpA/fOzgsePDb6s7+llCDuiA/RbudKwHJjFaM16Jv7I5DmoWIsIx5rveLaRxmonm
2hI7YRJ4mhZr5jZ0DSuLPIiB3Td6e140FzVhzWOKFf9JEHZaY8SfOHMcznHTZJtsGeUSGqlI4h02
9GQXmjLosE+sqvir65JXRTYB5KBjNnhy3omE2X0bF0kN643B2EdxZgny5VptYP8snW5+xAAtGEJT
nxZv52RoRnIHJOaxVao6zEE65RFkukE/zhVuZmeNEv9Rc8rUz0O/JYydrdJsZy1KW68Xn3KCdF4X
0oUGjFRbZh8OM9qaAFoWfalvdCvT5k1c1LmzITnd0UgOrlPpRmTIkUhXQasiJ9u35nKBtDHWowrd
VGb6PbHNsffmLZaG7flsyXLbk5er9BCypygeKVycz1NTdfkLyDOhDJUh/JMj/OStLQrjqR6S0Tjy
+vV50+B6+dozf5IDjk98ZAHzutE2sbOYe4sEaS9ULmbuES5T1isE+szBYHfINmydVrPP8P6bv1cZ
crN7ImG8+XsddBafCUv+4m7KU6KukatML8nge/jL6+RwQSemMUuYQEViM8ZRm1nVWEuFpNU4iLfx
zCKzA1Pd4lOlzfE34nl76z7rjYUPLhRh9aivy4OjtNl88bABy246jNfAjepRZi+x1ZXC3KvCy7xj
QBaQwrM/66222YD/5OV2ITRtfsH/0vll8z9hh9gLlFfylg02IBL+8r7bVwnb3CEhFSx2t7PddnYk
RL2I795C/+aLimNbozh3cX44p74m7FO6pL63qwyyKlvN69RhrpH93qYBqTvnJdZKY1P0oh5pS2NF
ijDGn4KtKQez+EkDbQzO/CyHYjW2hnqrew0R3O5MhMAmydLJ2o6Jli2RRENBUlbedfW30WjI6u06
13zTYzoBb2NdZ90mLZc+edQGq/1sGw36FGLvrHk/K+IcoqAmTncYpny+bdFOTQBQ7C7boje0I5iG
RvE3jtTQ4dAEwUBUJj6oO32VMRACqEqyn5nR8laocvjUVHh8/6YGs8iqRntYn3B+Uwb5xLrxM9HJ
ErwCwlyWGBCl14Y//W94PsCVFycJYQ/miCe/ftLyqSj2xkJkbZh79OamUDidYUT90Gra87X1/XJ5
57JgI5Q0GKTb7mUnIpkhGRBv7JxyysXq0W8XTNUjgJH2zTLT1L1z2nGJMf6BdLDVyAGY9nVasprZ
k+YsD8GEGVro52r5TaTRQia0rEZyJGIHJ9D9osXdD6W6MVdhr5TuIbY3/Bs78BpzU47DMOZXwOU/
7fR3lRMdlbUFDut8PTlf0qFtTmT5RIP95Btdgn7TkkNxxMUtaDfYteeUzRIv/WJNRbYrpym3xJHW
3oNvzxYngYnuxw3pe5m+Hm0MuwklHej4iUOWQN+VJKaF02FVWlt8X6Txpct7cbJlbTjPlZ3bX3yn
N/rQyPAZPbr1UPpX2OV/iBDvH29VR2EDswo3Pkpggh6aapxY44nUkKneFZWu3w4uJ+m6b6t7Met5
sO3tQWRhkExxCtO7+9rOFfEQM+a1pKHOX216O7/gwxHjOpfz+Mkexp9+rMxrMtMPhQOoDBREEx00
uzbA5vua2abj2nod0duKqK+aZO+6EzJMRE0zmlhvEh4jPxP6naerSe5WEtz/auhCjxLz9rWzDY0G
RGCdcn9V7faQ0gclIP3Ug3l+oonVbxto6BiqCracKSmpXf89nYx1lr7/PjrUf+wsiAbEtOMSe+BR
ySnVKpfAZ2z8oV/UUm78kcPF2SPPy7+DoI13LvFB/kkzgULmsJ1Nb4mMwctjM7SGNvAeyZRfyEHu
imJ8EcL1BWxVByO7SQ2ZGVHBFncu/1XftQU9qivPcAlDo+ty1nP//0PeH9wGhiLxcsea/FPS+epY
UxDdg8MHN20zeb+GVmkRf6G6BqR8vCogLJiwBc+cEXM5bwNraGJzAP6tCXJ3yFJpA3WQyhv9h6SY
i/QlD6zev/ENLKCv1bjrSHz30eh64dsKlYUyFyOUi3FS5ZYGNlSXxLPowY2vfByIe8RJyWNGW/RB
axpVh6Kx7C40cMU378m17Jydncwxlmgt5rgHPl52NwsxtlU4N61T7KfSLF6nxEQFYoka6QHnm+p3
xzNauKjGdXBF1/hh5P2hM9O3RGv4h2b9frAnXZcOpl5pJ88dMJHMku/K6edf7CXOA3thsp2NdLjH
xdL5RVJtfAXe++Md9P4dYqoCK4fTAvsJdojvL2+OWV3htJ2fx8VqjE0aJOqm6BsXtIbSoyQbOccF
e7JSu3n2gEsbdn6ne8Bi3Zki8t5K76uVODLZmh4FbhyNSxmXP/xyyG5nL/blLl84ckZykl43hSnk
NG1bsEYTOGoPvtk/KEjrN1hA2lM42YQhIGepEUuGVVrbP21HszmJTjNWNklvuP0Wc/U0OdOxCszz
MJvKD+cur7Wvdc9RWRxtS7l+BGQV6GT5GT2KYBLrO31/Zb34OPT4bNC1QHoh+vLb+9dWqSUAGNPF
WbnJtIRWMPcnEpzVHQg60TxkOJ3J5BlD3Uh+kipnnFAV9d//fROXI4dNEicKiA9AmbCcLuH6QNZZ
ErvDSKIRnaBjEVOLhMxxg0iTcQTbtCzh6hvbaJW100j+yc52Jokn/59vg474qtdjIfChIbx/FdOy
KIME7P6ce3NrbZXrTdGAkf1Eonxakpfqk8rlJLl2O06kP89jIa8M4j+wyt+DmDcBy5PwVDaulfR4
8TVakhgNwhubMyEYib9fTRmWsBt93ESXfiAEJIunsbnhiNX+sJveN0kAsOVd3k8D+VT4ZXunpkhw
o6jHXiMskUz7dtMajZv3Ya+bc3/wR30QOwTH3Y1c9Gr6HvONg9OoCKOv7BjvIc0r6lMXJKQ0c+hq
anfnEP2xJyFqqLb/fuOXPQYely78+qBsrqv70vs3TsSUtSSaJ8+a775Nuq+NG5HmX9Kmr+0r1e2H
nvh6LfADCAZ8X/p+F9cSovcLQm7keVTa24TyzA7joiSDZ2zmbF8PYKNh1pLyumurvvyk4jTdLFk5
fAWRG4+Q4q7OvcuCm4Vep7vC0Id1Qoly0WEhuGtS7SzaM4Gdehb1/ZgQX5U3faQ7QJiR2WXLNS3s
H/H8+xG2+k5RlTC+WTwuy22WE1efmn44Y2nncypySPk8jNLsxoPKe3w1bdmUY3budC3RnmdUg/V9
Q9oFafNFX7wuKQDVK8lv8X2WBlpC8FjRnjnZmUTbJ60x/MQxXk07z12KeC9A74llcxMv21R5Ltyv
I3kn7FlWlSnnDolLrh6RfbHpcq7tXzVbZprYNbgMyWgcWaoBbuzJv0NE1CRXBt8HYIn3D9EKp2f4
SiuP82JE1ISe2VUyyrPlWv3dnDp6Au+kq4uDQYfSxwssN5JN63REZldDX7+h7pj8nSGEmhHVMUhP
iCP0TYZcIMM6y00/F3UiZzLbDOJb69m0jqMTD1e52evAuPiGiE44Zqw6F1pz5vtp01cQAFIl27Pn
MYLvO8nOfpuloMOGgf3uuckN505fWifea2bhpPfaaOddNFhujm06kT3el3/P4/+YXHjEgRZD46Hz
/EEOaLb67OewIVg6rfo8uSMcyoGcCcOQ90Pjpw9KBfEDNb55bB2nEaGOs1m9UlmnL0kLafJKCfkf
Uwt7BX/lnKxU5EuKz5SWsVJDYZ07gGTwnsVVoWdUy95u6PcvOm3oK1f8wKiDbrnyZumVsrqsBo7v
P4ocxsIgb7U/W2pM2kjVXjVFVl9m+oaPWdZV2NrK7J4MwV/a+hKYdaOBGcG5yYkIvPJFPr4AHp+b
wJMBldCHu1GeHSd67bZnp/Pc7FgsNME2emKP7g+PjOV605Exoh3/PQzWCfPXuKRMgHAEa3idUfgt
Xsqv0IxPrJguLQIiTMbImIflRVtTgCgrsra58sb/42q0Yjxa6JyzKVzWgv6vwxXCyIqlwVuFAcZS
bRcyYJdoxmLvZJGw9vvfj3bR9+TRDBQCMMzp6TLp/kyAvy6Wz+7o1Plib5d+acEO6Y3QltSsKyeB
j8/E0IEEw0EE+fgHW506cCbyFEHxs1Iu6nY0Ojf9ogaa2gcMH+P4CvhyeZpfezycPFDIr0d5NJjr
Efqvx5r1MR1iR7iE4diOISJJpFnOEXGIfQ57rHxqr7RkTI6lQSGGrNich3ETDHHxQ1spL1s6PWke
xoqRNW5Le+mWZoPR2UIT1SblZuMK0dQi9EnJNo1rtevFOsjd09DHKobGGAJr2t8Xdz+CYXv24j52
gVs+0JYKBGCijV09YMntIt3yG0EGxCcRCOoe6koWT2Vdq9faNkV3pXRbR9tfY3+9F26Beh6Jxdob
vygeh1l3KlnZ6VOVeJ0RJnbiRmkxGd9Um3rP6TR5oI5BcYUNcjHNueqq6eAfZtyaYnixhVWip1BQ
4/joqyr+GQ9p+RJr/rL80Kqmk5sCv4n5ipXjRR7G2hfkmgTyQVVmIkDYeP/WqxJ2DRC9/jjzbYJj
PcHFPte2rPwyrOLCxEbCKnN3T/p3iaVRMLlF/VVjp182ZHwm7RZ0HouLK6vBxRlivSv4Y6vBHnwf
2AkXlXO92DGJct30qOfLtveK2Y0YHEdlCtvBM8WuTvFksxKBglfWIYUI1V6rMNdP/NcQYPXDtpR9
Ge0bPAzOUu9fTO71pMzMsfFYNUaSYfpPjsO+rbVFe7UIsHlY+kpV26wd2xGr5LlLP8UQQspThSRB
z08W/kMEy86ZU2J/wHJ0rYf9Rwv3/gZZKIB36SBDFuFG399gK9vYy/XehXbQGAsWZAPysYSubFrP
xETppXZjtzMG52DtQVqFxrB4RiRaAJtH3VfBuGshA9B4gkxls8VVVlE9m5WVdOdYTdVxwbxY/W5h
hdhZ2GjA/xD4VNntSpGoOGwHvPnB/KoYi9PIsNv+uZzKtKeVP9eZvynqWvN7Uoo142CUs6N2kzEH
5X0cVHW+04JE5OFQ++P86DetCyKi9XhTtSO10FYUiaOdZJw5bTTgt/KCZ3hmYc3exwOOleUs+ju6
9Kb9WOdmQhO60IRyH6puwnu0mhsAMBLz6uFgThlWewQaaE/cVfEK8ERvX/FBi8gpVEaZrOczKcPN
dAdb3y4f4jXm+RoGdjnLGEyrRp2zsAdX0QVwff+tak1CjrN741E1arwh1a4EdJjnKqpEbZRRZYvC
JGU3z9QuYQ3fmJPCSjZJ17YagtUrfIB1ZLwfOWjj6LxQ2a0miJfCrl4qOxmk3Tz1S3yvuik9BMDP
pKZ1oB1VnP/27So+GGMsr6w2/3lhwEmAMaY468n716Apuzbx62mfpsBOD/TLytCrYNbxx+WD8Gft
FYk+f9iigT78e8u/rOj4BPDjeeRVFOj5dKDfXzutC8bCNKdPtSKKfdM1xEEDIkOTjVDY5JHbx4X1
Qgy7Fy16nT0pFOlfikCUVxaWj+8AhiE3Y8JohHJ1SdnX6Ja2QmrD0+Ax0knTMkOjKOebcpzbvU5S
9neSQdOo6F3t879fwcWmxhsACvlDYgNAh+R8saIVhHaSuyy1R98gvYx8kTGdbzLRCnsDd5AEbbcf
DRK/ZHB1Mf3zVO+HHM9KAANqTAsC9Boa/HdpomcQ89qgK57U2q0BsbaaYj29zMSKgs2stEdJ6mkZ
LsGER0Ua2NXyPE0Ox61+DiyRbjLy7NWN0kY6CxyGVPxostxNvye4TLP4NSNWVOQRxriQK0Kb0n2f
mIGMpkDFxc1UD2kT+mluzqFbTxMRnktr0KnOq/YsVSJLQsCYhdt+pFdT+sKco1LXJxSPdPmhpGVG
Um9MD89VzCxTO98B2cpxB66iCdJ9mnzoXijM5INrzcu3mBUwfnRk07j7CcZHtYVyvQQoInTR7Tsv
I1J86V1yEFJ30L23pUfFEBEzWMcnXG8KFoce+5I9+KZwH2I/KW8qQfd1P5eBs0YYaObAq+KF9ae2
bzpvU4OYDhtvxLYqKjvThR5A76p5hskuuocq9vvyjLu4wKcWkjEtVemMsVFFxKFntITxjc53Hmr5
J0Qingy9NG6/5DAbOIR2Ypm+Om7pfFvP8z68s6F7gHdTufshG0tBr7Ml1JhIJzwSoJeqg19Wmvqs
7Lk95NkkIFO5VqvdKEWJF/q1mtOtK+j9sk1VI1wOgjc6W/xsFa1VTI2kCQsmmRu7+earxHMfVtHS
8gDjWTOOsAKdLo3mwEu2HRWRFVHFWUtzaFSl3wpWYNHsFrW02I2XA9vb4s1M6UnWVv+1dQ0lb5CB
FoAcsAF/oTnzHypVqs8m0eF+iPXDWG2SStbBxixhPpAqaBabpUiCA6QkDkmRXtKKjII0hbiAbMw/
pU0Wz3tHkT1LLDRNYeUv4gvHyiLYzNrK5XELq2oic0lgO+yh7eniVVqdCPb1UtdzRJ8WYl0r/S5A
ueKkcdQSQocbj2O3QXGcranQjz7p8z+aokzyDTYHsp5ZNEf/U8fB07oZknLwkJelWhPi/Tp65aEp
hCkiFoTxbHgE4T33WMxAGCBE3cDeogzc+Z6BUJTfO5My5y6eTKmOmhMsTuhomqj33qD1JbxDlZdn
UIbeeUGFkow3S6M7pDZPqfm2LHPO5FI1KnZllr6T07AlUZm4q7EstpO0633pKdt40aDULMnOzdLu
COup6s3dWtRQUZWe/mnSagyONQP7XYQ0sSN3wofWUd6VsiStbEssfGtFi8i7x9GWongwl2HGwTMv
tfgKAf7jIom6hcY5RTggHpDe+4UKoi9UEDfrn2C+mBtYcP5WkDh/M+sy/SSHYfU6s+3/dUNm0q3n
eiSsK4RqX+xNINRQOBBwPeUF3ZayLLIXX/jyLfA6kGrJfDbOwNnxfUUu9zUy4scNyXHQsnLioMkI
2nNRa5e+3mF4YDmPDObFMMLBx/68DF0mKMrPNXc8jedyvIM6iKBr02FVnh7+vTP9x+aM0a0BIXL1
TIVwc/EC3K5chDtl2VM16ZRGbZHk9x3NqaNdNvGzNer2wbFmgh37xXucAuQrWp9pV06gF8cv9kcm
JY7JK3OdvfnSa20S7VQEhiyfCqc0cjJy+2xO9swvch8SuKz60TFa17tSD/zXVVdDO6yagLL/nzD3
16G9KAFw7WKpnzwCCB8lDq2/+rhaDhDsC3wDabZcOVv9RzHqguzA9kYLy+HWujhojzW6scaq5FPn
JVV10Kopn7Zwvgizb6T0NsaQ+v7d3KjPVaKJPc3lDmYs1dxti5jn4d+f/uPoc3W6M2A/DL7VtuH9
fKtTOI+1YdRPqpXFt66vm5tyjp1I0VM/53RxiIVJWBXUpA1XZt1/THVqErT/wArIvj7UQx67dDE1
8snCwfluHCx9Myln+D4BLodz4XC2Fb14+vfzfvzcWOACP+FwwFDHlfP98xZGgzHlXIuncYCMWWeC
XVBTsszDKat39IugGf77in+e46L2sjDHIoPJZ3n5MMGV21ItdNJ+zLMFjmtFtAFohuun4yFhZzWQ
QDvFbsHjyNr1jV1prN9xGvRfWA00PEr8Zt2P+0Q2p8EuLHEHRsGmHMfm8sydw6BncSmXNNTkbAU/
Z68c4OnmM/Z/kRGXs9WFQ9ZSy23+/WAfhg4WA7AjWKSxWl6ztd+/SnQmEjLDKJ5LTxTLJuic5qDB
e9wb9agfvIBwsdADIoI7WHnX8h0vEAoG64rpsWpRUdDku4yjyEWvrBKf+mfbSdWu03SGDJUSItui
iap2zA+YgVn3FrTEk0Yk1fO/n/0So1+vv0Jl/Ep/HMHNOs7+Wjbw0jegLLf6E7NFWZEmikBSQo/O
L1zKs0dwKztsFt3r9qJxq5ehTosiJH3G+wTLoKR9WDqf/31LH6YTaxdOlSsasaqo7MuRTc+90Qrk
xCLPiicL7cIB88YlhtttOwe8guKbcWmvOTF8mE/Y2zF1jWD17TLBP9+/hwU2eQwSbj81sRb7ZwLJ
MXZqShjlsgnyg4Kt+vbv57xAdXnzRNusr5f+42qtd3GWTzVqgmFK5qdh0sqXrtHkk5cZYp8WVNf/
vtTHVwrWD/8ekws2Zvon7x8Oa1mYxCpInuu0br9IZX5Vme+eK473ZTjEQ751tVr8r4d0qtjVoYjO
IgszwMX7i7Y0+aC6NfFT1lnJmTObHxGwLinzYufObTzv3FSUfSEze7wCgH58tVwZxT7dXQAxRvf7
Sy/mJKe8GNJnCTZzQG8FIdYY2+Q+bhGqXdkHaejw494tjDhaMVyhWNFDXsfu+8tJBjNnqMx7ovxo
2kfYE6qh2lryUiG1LO3ul+6h2n9ZkNemyA8MjNkmSnARunLAljVcN9k07PreQLxh1tpPv2nybNdl
Wfmg/KCMdxZkkDZcNJHB8gVlSk+Nn3dWEeIO2fthh2NiR7s+jZtN7zljhi8T2oyjUoYcsI4PjOHN
yPyguMsdsr04ZeW2Md33a/s77Mn8sg+D6qqMlozXfK7LrPzUiCItoMJl7gqVj8myTQa9eTNYEPKN
dEWbRLPorDF0WaXvunZA3UJhrcMoSqv2l9/ZcxnOQ1f3t07faV8FROfhDhZk9zltpfbqV0P3ViyG
JbbIr5YH1yljO0rG1OlvdGtwnuypXN5gDXP4xGrOCPMRaDlC6UOUaGaa8RAWc5LeKsvE21vhBCpO
fSnk0xAbQ3+sqm5xNpLORESIC7S2hOZTFQ59ueiRHfiq3OrutCQHErv1SPORpn5uJkML9kPS1b+V
8HNmRYFWdV/4ukqfK07u2q8Wm1j5AItbbCgr5bRzAiH1Mz617k0irEILAXb73/wLf50iU70F7qis
rd0PWRUC2oyfNDU35hfZ1tWp7dgXTii1LH+LM9ogNnNqDF8t9nS5RcaFKQAAXjfCeYbgHdbQrimc
+XN3Yw6tA1eYMDrp3s1Fgl2xrtPnevA5LU07X5dze2ODXWSfnE6UzSbmtDdFHVHRxWGaqNXCNK1G
L3Js6RxaWZUGJHu0C+EgB2HvHUJ9httmBjuJXJzUxs+e0+TxCcuo0Ry3ixlnSx5x3grqb6UJISd0
mqT6PKBiyzdzMg77cfZT63nCB9VGPlO08EsoRdOQ+nS2wtQMOKDir7VMm0xK/xXwPnDfmhaa7AaL
kf5Tk9iBiHpTeOKM3WklN3NvzPZN6SMCPELGz74P5F67O5lkGkf50RpGuRlrJd4StqkvCdy9b2VR
lW2o6XW1g4kVOHciS/xbEj28akt+Suy9An/LegN0N3vkKNfI1DzGfxpmKKsyJGSD85PFv+8eB0dN
d4MGQ3QD1ZimwcDiNoSl29MVy6RlvBZo3/SHvF+IoQ69zHWf/BjQH8JZCeLU4tF24DDIKgImkKtm
CEWfNvO2y7Mmu7dbcv52QU8g8Sc5TnbQh5g5pyrkVmdd4NRMCylyUq3C63BUhQzjDnbUoSZcvmfe
5OW09TycZkMIIpZzK9K2f20rNbytzLefJFgaWqT4tNNNNwbdtwojrOymImNPHqe5qjF/mF03tDMx
ece8K53yqGPYPFKNVdmrM1Rd+TNu/d4GEhhMNzIHYb41SFrjQ14PQUVmAZX3RtUztA7CH5v2CBW7
cAA3sN57hJJfu1Futap/i7t5zE9jj7PssxicwjhUzYxzFf0sLd83+VQ6IVGyyCkYj4ggfHaLAyZX
E+1F2eIOXaZjjo9RlpFcAE1+3KwGhxNrg5ekG330Y/uopYNITp4XVzZv0MTB1RelGYPgFZmx6ePW
vvOWyZvFRkgny3aUqy5AoV3Ur8iFMxUOToywNEQUYC0Ya9mka2jCTHcVBYTzqSfqZLgdY+C0qDT8
qoVY6Q4ytBPT/aziBiVYbLft7cBbHZxNM0P/P1t1aixE5gFS4BZsiHI3OU69FZ1JGyG3ESJHEN2F
+xS40CMKVBGp7UZTk+M7Zchc68IKvd+WH2A2exch7K+cxIhfi6irT5ZhdMNhDPhAd3E/exM6Cn3B
SDuT+OVWntN9r0dYrnfoX7yRWqotzGi2ais9zb2u4aGT9sXkbVCBSXOvoSJbUxOm9rdUgdBCr5Da
Lw21/oiSIXAa4tli75oBziVNmZLI9zzo0RSAq4z9MuHLq+sewszYPPtJmk7HjpSBY9rgMbDJcSbB
ENypO/d3kgfZPWCXpqFDZDYald7SfhrgAG5R9udOVGSMpK3T2OUvw2uJQExVXPeRgzWjvhdZq268
OSuD/7nKQr2xlo8UO1AdLml6ievBEjLS9rnEaKxmvxqC7VQYfqi5+qhtbTcdN1mRtNeSUT4eIShY
oZQDytNk/NAUClpd48X1uMsiLWRrD1pZ7vvBh0m/TH3Kitv3yoyycVaveCs3KlRLnlwzUf5YQFM6
myuRDqEfHQLrfRHUAMQWShryeUEU8qPhurCfUoVGLZVahLZKP/6vRS2qak77IBcrx/iSWmNbyuZt
ztYTbIDkpksdUW90G0/RyZm7J8zUcxTOclBXyr2Pz8lloc+4QG1ofy9TiJe2K80uUdaTSgNKtyVN
d2wp/l1eLOWd68rn//0pOQsBCWNE9fHQDcd1riyzs54gQ3bfplk4oS6SIZogD83R4ODX2jR68b+i
KfTw8cXHfpuODU5XF1ierKEtiTEtnp2B40iYBA3OIbIc7xHp9ijo51oLe7priAc7/5plz8fxDItt
TRddWWP+B/pJVuoVyNnoPw2qRkoFlRWeNpHyUWs5abcZcjs7dAvgYlQjR/qiVIz85d9v/T9uASok
thAcCldLjYuzGZSB/6PszJrjRLIo/IuIYF9eqVVSWXJJlm35hbDd3ewJJJAsv34+NC9dlEMV3THh
mZiOMAUkudx7znfkqPpcvHRjroXTkMNZHAxheWHcBDUt8lmEsT5430WgBQqKgKNuIBWuhxlTIW09
YAc6SNn16YlKrq7yxmtfOOZYB5qKQwetybDv7Zhs9daU4vXjW766IDnXlG156TYLGHPq6vvV20xD
022+GMRhfGoGbIpDajv3dHaaeywitxC917VaCofoIRyKOkvJdK078CrYrpgwoxenErKhg+R2LFQB
wpGw17S4IlA6dV+H2fe+2G6P3t20hupJQ1B4i55yXQRZfgr3zSTCd41P4fLePQezY5Op6MUW/QAi
xxaPvt/UIAkEXhyjEOneNIS2HWI9eiuW4O/UkNaPZOqN59qfYUp8/C7+8IMcSriLsIx3Qbd5daKc
LNpAPvPbFwNMwkmnFfLWF0AHN6mDYQpQVptuG5RMlMfMGSx9bHAgyQO+Bses9V+dqm+xyq6+CNhI
zgKofX9XdGAvH1EeBUEjjaSgA6PLMST2wP/ZtcXww05m58Rk8X1yWuuIZ1+/y9PKqW88kvXwhEaI
YJbW+zJUMNGtXlEwmZFT9IU8a01aJ/f4WmTx2auF3x4xewGuBViILfDj97Cum3BRvgp8e/gf6aus
IbkiFmmZFb7/OYey8VfXcWo+tPy/5sHUWQN27ljKfm8NZSNvTPvrmiTzH2wrNGNAGKnQrycgvZdI
1jQK+chYgl8RQSmf6momeiEzgyHYOXOmvRVwHuxN67ZTcvfxfV+V9hehJtoGqDj8j0Xccfm2UexJ
ic06PleiGX+OpoYfV8ykhVptkb9hxeoOgR1rZ9IoM3wtef9a92oOfTbgt2pXV/MEv2UBX0LaRDe9
lLovfwsJm3aL1qE4G2U63S/EvB2nqOwYQZZ6sJa8z7APgjiCSdKWh8if869KzpF1vPFMluv8u8rD
5SnSkpOwLEuY6VZrQpYaVj9QLD5PShd3cprKR1uOHudAJEq/JUC7n549ti+W8LW/KVDGmI6dG5P0
9bBwqWuhJGbOpDi31rMFOVb/rFDOuSeqqtq4os8qzBG2/ir1zp62id2LfmPjVXJDsp16c/fxQ7j+
IFgMcXjCUsATgKj38l304E2zsdHHMwyO8pyTE72fvT7YmJGoDoU1aHc8olv76uXBXj54FJTvSZlI
GSnprSZDQoMsVZdxf267uQ9CNxIkyA2Fo91R2ckOH9/h1TxDICfPls2PDuQEssrlHaaoBmRTGsbZ
14s+DqFKUKso2+iflKCDfUxY1o1Tw3piZaUFHcMyyNVoP1xR+MuxJUkdSZc9z8FxVLP45CZjOj0i
u1B3jOP8K51sZ0cN1+MLm4vEv/FS/3TLzOpsdBbAOxi8y1smutGopN7o5xn2VbSn5qWmx7gHex6J
1DDuClp4xY32+NVA5q4R8PP0gHiYHPkur5miLynbfNLPhH6k4Fm6uT1SWuntje4rzzpRRSq/UxGM
yo1dRclfH7/kPzzzZS1hSqfYwsZ6dcdu1/DNCGmdWdOqLsRzJ7/VC8437yANHVm9soNIqFJhGfA2
EU63GxPs1ZC28PjQuAPDyVeM1vry9mk21PqkmeZ5pv/Tbe201uy73ADdJoMoTm8MsbW9Z9nNcSZj
4jK57cVTd3m5NhHwp/QgOIsM9N+2aZSDz6Cr7OGEFKGrDn2bg/woo6SzsES6yDIrJx+1X4hJLIuK
tVLWsRfozOI0SGHTBqoorFDZCeKlTWPXbfnQtZNee6BCnWRPryxzNlXmcEqqvd4Pa7NNdti6QdqE
BJOASNpwVEWNq9qEknha1woAx+inznZ0lk1/F9jdU6rGrLvRGjAs7vViNuFZsKdeImqXXt+aKtmq
tKvoJrnnYhopOanqnEGhsvH1AOeq+ojtfJIW3kOf1tWuHbvhYNeu+Nn7yfQdgow6oB3Vb/2oq7UF
n8yi3FhGI3lp655XYpvKSUDXnA1BsfuQarEMTqQPlL2xKXyhHXjgNVVG8BPBru7MUjvEzGLpc2bU
4hby4WqS58eAwkMPzIGAwL3VFIj2LZHzWM1n0xRJASQlibbpNE5q4xm1s8PrPIRZHlnbjz/KP10W
u/OSEMCex1/vOTBJeUBfKuPsQVtx7jRXkvhGfi1V66aplXZqkUXt26brbjSq/vAxsp4xCywrGifO
5d//qwU6Soyc6Pr0M2K0/B9X+vM2kZpJIDrWwebGXa7NnMu3iHqRC3K+ZWe/Xs2oG4lgnpV+jvCM
vMVohPpNz7lMUOgrki1KgTl7QL4/bJO+9sxdEw80LAyRyTsDjfHJl96kPgPJcb8rM7fMsNFm1wvH
WOpb6XbZtBtquhEvPQLtZAOiJvW2AI2aY4qlWYVVXotgaw9pgXlEqkX7bkxdGoLrDMpb9qd3n/C/
PjZkygxp5KkLIg0V/jo4wMzyuBmsunsQA0zKT3HUUhmfVQZmH2NGGn2uc5uyJv3xstxExez+rnFo
DSdAwMljoM2wrMRATW3fk36s3+tjUGgHjEYoqyvk28NDbRXqR2aSw7NLJ03bR1NuiRungPVu+P0u
2PYRMc3cgZdrNUDyrKhmExE6JtEib790QWM8ZYXb0J2hs5SFeZTN6T3FY/UkRduLs0W9rQ8Nys7J
V8zj4oarZLV8sVKzM8d89C6EpcO6fEn/GrBsvIOkocN5ynm2Msf+O+fzRs+N1tq6Hv0/PeRjqr6a
qSuG7TDhBAwzbS6tG4v49evl8L6cxbB8cFZhzrj8Ia0jg3l03OyURfbY9BtRDe3wvXJQXm7oLeUw
CydP0jJIWzrToWiV621nYXSnCeV49zD4snMSdI0QfwzWkYpNV6j1gSGNTWWVuv+3ncYjaC6UOyev
llMBcyauxMaNUDnf2BSs5h9S9Ewfnw6ibo4ZLJerp5pAmxu6ODJPlLT69pteGekdvdjB2FKSrrN+
gx8icvazxLHx+vHU985QvvhOuPaSaYN0je+FH3D5IHUVAJLsW/sBBp09IudHREqkd5LigYdfWA7l
l4yQ84TfAhsM51ybFyrdFNEg2zZscrMbaa5nEdDXzo2/4+3Gtdqq2Hf2KdpflnCnyx/KXkeZawLs
Q32KLlynplWU2gM6sebN9PvqGaUmlIS8DDp50qJUX7pM5lQSbihzenlpV7Zh0o9jszECYT11ow/7
ueizKT4BH5L3fgLzbQcPMu42lkIoSkuKUfi9bPtJ7MuCoFPYlpwVulw18T42jHp8xdqRfu0UOtpt
B7fvt+ahNzlVrZ1gM2kr/7efkgt8X5ZS/VVG9CxCdjotBxwGZnmoAk5dB9fT6oeickB2dqXJKT3H
Mn0EpoYfwosy1MkhIL7UP9VU6XEwt1SU927hTMEDpSatOQyNZ9zldVCl3KCtpt2NN8wLvHzBFLlY
S+kdvfN/VgfqcqDYafZzcoJ5Uw9bGiH90dZp7xzAiM/HLh+Nbx9f8frjRJHGBSkeL97Lq/FM39Nj
pc2SU1Oldv9XoAbzB9h1Xx2IroxrMoZmgwWiiYTphZTQvQ3sJDCOuHAzh7ajK0CCJaCFZ7rrhh7f
53lqTIc5rpxxa2eV6ULkCtKvk1YP6aMT+5V37JESWTdmu3eH1OWzw4OIdIVtG1PXVRBAqU8OJGAt
OZmy7rK7octEbYCegGkdBm2d3SXmEKX3QdNXAbrwrErMciOlN+4Hgg0wras8OrH2d+au8rsqa+FL
mvo3J22CJ4cqN7xv2yyQOQwmetFHGNTTl6aGNrOTgU1gucUsfw/RNX/J59QQBz4ZHf+648o5345t
PpIOqWXgGjdGGplYAlq7eF9WPb+jPhdk0GY/frer0xNTFbYLCrWcIGg0MXVeThc9uchN3AXBg4fk
/O/a9xzkpSnUO8OOPusabytUtEcozSQiuPU6Vhvo94tjNMP7QuuFN7O6eOBN8QyY2X8YOJ6xEHfZ
gJeAfF/xy0uqLH7lIFV4wMgC4yeFIid9bSEIuL8cf0hJkADApDauZho/Ib90nQyF4U1PFgJ9Zdwb
WT5lrxQAEamEhV+oftwkTq195SOdwTQ5URk/Rk2ip1sYlD5BjjNOrz0+iDz4GhtJ8ORHs9Uyqpnk
JKUC0Ebs5ILqEd5slR/bUTa/RmNENHHjjPX+zC9H6dIS4nPD5Uf/Yv1YZifja6x152Hs67KCbAAU
MXg0nKbfIWRp2r3Fef7glJnID4mjld9tjbmSjrHvNHMNeQoh/9+NTNz0Xqd3loaCYGDtLZANVoCM
0pfYk7Lk0imOOSbbFHlURMda+k2n7Sq6nuxABM4zDHplwWLr+JndHFD+x+UWH17g/nBKjvMvRjP6
1Sc/T+N267VZyxt0/AlO55il9p208Ii+0OIU1ucc5rM6dVhtEXck41xvBiOdnJ2N/oIjQFmbBjIU
fxYHKfRoeIGXyWPld3lnWYKNeAy8PHsWaCYRJYzuJGv4CHUTfasyWlgsWNQViO/1czv77kYWnIuW
L0d7RTtKYa8TYwbPucExEdlociCFBRPAQqHV8p80zX2YhjUHpa8ff1rvZ+H1e/RoS2DYJTQCWfPl
t5UWugM3pTceinrpprq59H+ySY2L33NriuK34WciCTsjmndgoad0NyWLuVV5fADb3jOSWIYymlrz
E9vr3HiS73rsTHbWawyGf4HQlQDzflSpo7yXOMlZah19aCxW9TlR3+u28JLfTaLkTuBPioJd0LR2
sAm6jNXfj+fxJaBAleKQQEBQJ2w9bxxR/jC78JtIhHTR0vvACy6fAO4hv/DLYHpwUUK2GImC/rOl
2Vb/iW/O1B9sqbAQBKpP209Zp8/pcOMHXO/ELPJalzY6ZSDnyjtBy2ek0a2Mh96lzP4p7/T4k7T7
DnhAEekUErISKhY45VnuP377y07+8uWzAcM5sWzHYPWtCRFJUVGM76vsBKlyyLH1a+I8mgWJdbpT
ezdm0rXPnpmUsjaoAmxsNuNtXQTrHF1aRKX6D0ZcKskByI+t+BgRY00YuDWI6nvfkIOwGayhzjcw
pDSHiVDTjH2pd6bfbot+aoeHZsrGg0/Alx3qc5yps6hFYd4xXIeygO8ruvjGY7p+QYyKhTBPK5x8
hzUgQDdyP0tSpT3ghfSNAzBDHQfmXPvlc4W3gcXAUV+NnvnyxoX/8H5wtfCoIPfx59pyQG+oGrUu
S09+kvUjgkoqBq96H4PnRjE0OupWI/j6W6D3DouIXRReS6b1y28BbVHfJFmanbosqEhK1YGRbxVb
6Ogzu2k/ffL1yKiRbrbJr54Aofb88YBcvrXVgFwAZqAMFh4QxbvL63PC8jKIC8FD04vsfoyWoz7T
qn7uaZt8MotoVjf2Fu8FiMtLElix8BOgIfFtr1mBdIeLutRjj9Ou4cGWGmk4nDHoyfZB0yvZfC/i
Lm03+SjRoiZQ6RDWCCfxPxvxVL65sRFHkKoVTO0XvKjAXU19Kt1bLdI/bG8d+OkohWhbw8ZY13B1
bfDqwJXxqQki9o7hpKl8/q2Grn/UJvgnoSxT3C/50rTPi6R+WlKfFgJzFxlPiag7Ee9xEGndye0w
B4SuWSbaYyAKF6HBhInuqI2W80uLDE2m2553IPaxV6r4RnXh+ltybPRAuA/otgFQWIb8vw7zom/q
uaWrfapGw7jP4gx9kNLTRDumSYGEOtQsVsUdHk1R3/KTv8c0r961wzrHqXdRGeBXu7x4aTlZTri4
9zAUQ/2Z3Ez13fFR+okQsT+CY68eYqaQudN94n+6KHI5utCX5k+jyraOx4lKoVCZXia41pIVvBfl
z9lGC/ia0VedvxKn0CNx1NKgemuayTo6bq7iCO5qshznuxi61i7wKdtsxrkUSIs9r2l37RBo46kx
sID8lo1Wp/IpGZK2lbtEU5mIw6nOKzpNg3KFdxotur9fFLEHd8DianvflgD0QibuRTRNalgbAiYV
P/lUe04zmBPdTUx9+8dg6fFY7O26WPhTH3+6V1Uavp2lyr9YGZCFrydJL/NqhH0NtQ531odN7puk
cEhTK7/FMSzODRIpiFB7o0bEdJ9WnviZVYat9Xcf/4w/jC90Q0sDjRYPvY5VqyGHN73UBOKTz4xZ
brWg5XTgJ7OOorq1h8Pcuv42lw4U6P98YQxwjGlEHkjD1kIpQJkcR2JyL1AW9DnbeNIbpEoqfoIm
URSWZXbCEnPrbPTOE1qNaTbg9NOYGWzrKsvOS0p2siqaHxZNt+dtZKZcuZ9AnhZhVfjqb32ssyhU
cOOD+8j250+yE6LbRe1ga6jZbZjKQ5r5D1k2+TvFTs9bynpGtJ8DuOy4+oMS6rcOmvNblOdgwNq2
nNpPbF4N/xhRjpgekmDK3Ac1Oar7WUykDjxqHuSr57mx859qbKiaaM0ADMaJAGoPO7oLEPa3rZ1H
Qm3hUt2i3r4vVJdPZQHzsqllHcPJbK6GwdIy8CyhB0ipqwz7Mz18ubW6XEzPDYiar3yxbBNAcgRf
OBtUb7DOlT9usf/OLcJo2hPiIESm/YWAFmDtx0PlD7+OKciisAluejFRrAuJCrVBEvl4gIt+xqUH
zmJI7mwj5ZwRzLnvHWKjaj8NSe9Gr2Y9lmyyyQtJG3hE2Ay/BLh/rS14q9T+qaZapvZ/HszUf9nu
YNLCJcZ3dDlRdh7V3RHn6kk5Q3av+xlGCympscR3dsdAOZDTTC6tjcBayBv7xOs9wHKkdBHimQvw
Yq0FGaZuzhUYe6IoWv8fomgQcHoyPSI56FEnuXVq39hmXVe8SdykpMsm3F9yE9YGGtPLajOLzPLk
jDjsH/oiSt1jEA3+QabijKdk/ieHnBbCDp6+uHJA0NwMQXXW4QbWNyawtSr4/ZFTy2OjjMvyusqM
VNWvzaLtTtmstCndoH/W1ZZymz/CjXFGw/7sQDV76kHjahsw9U5x7udGEa1DjxE/RjhgvU1IbtCR
L7401aBsF+pB1GmvbaHZ0ZlZSEvuWmBh9XFBQCefZyRp7q1ts3v1JpmEUYqDEV68UexiL0dRQZZB
aTVpe4qFn2c/MstKxDOyYB/UPJ3ZextZcgWxnPkSoiqQQuwMRTp8Jeo936euRmoHS5cBakSjJC7g
OFMA2jCnem8R7nzxgtZePOs06+BQFHP0I8qVF4cN/vliW9Wl/5p6nG7CxpiY7ul7Rt7BEAW+BXAd
TWoXW6D69nDvVHmKFzCJxgVUkPmG1m078p/KY9RHpQ8XwXTiHy6hSmpra7nu7GjpVkBwooTj7Wy2
xPU4jujLx9gprIBOc2D/iIbM0O670XTbZ60Y3WVv5mJywA3kI2c1zPTYOTKl+5kjzrjrGZdNaAx2
14W1Tt95Z8y0Ve5ceKbRMRkNeIFOYbK1A2vqEcre0Vb76ea029+Thuu4Dglvx6lQuLmPUq4d/EL7
5oKGBxGQWBJU8sez2NVKC+dpOcaxc0ZO4azbMg7gcYc4mfikucLofyWOwvEW4e+8JzFJg4+WsOtY
BBi3Zs+rnQYXZmqnceBRXmaSuBxWXVLTD/ERQU/zIrhurWA8dTyUDjit02g/CGRI2/u0MWrvKAF0
V5uJCeWXMwj3bS6anLwmfcyD6U1PdZ0YUJoD5uyGQ1qJ/i53iTW4j22DfNqwg3n9K2EhuZWHuFY8
8pEjOKbB9i5lp1u4kiiYYz5bpSmyU6BRBjkY2eRtrcnBpWHJ6ETfBjq7T6INxaxiKA4lpZRkY2eG
FXp57hGMAVD9RhniehbkN7GHw1zNtAPUbDXpA8PQO1mU5YmR300Ev9h2hua4kt6pjTEdbQhoYbUm
RMTat3EjfwkvCt4whxHHqVnV0H/9eIBdTx/s45Y+Nf2/Ba+yOirEncdeBuHoia3ErIdNP5XbroHw
Avqc3m3f3oJYvHtQL3YN7yDABZ+NHIr+xWpdLtg2FHlfET6Q+3UCLbght4jkDz1HD0jO4oYSZoqH
s7ILmajN1A88hq0PZw1FRRlrjfps4MUQD2y5Y6CohAQEgJttChdD6FfxXCY3PoblnVz8Yp9GM11J
LJOYMtl8X34LAEfp2fWDc/JG6G59XnkvftFNMjTxWr5gX8f4VqIvfhIq8W70Q6+PUzTxFgkXwh5s
vaxXq4sTJERiSmCdGDS+yO+01qi/drZekaoz+DFRJZ1nJbT6RY3/xNw5aZs5UThOklgbD2cdTk7O
pDgb6b3pYUIeyK+k86fqU10MuTwv2J/pgKmxAK9BIpa5keCRz0OjRgrOsMOtZONrQT/n4HbydHrR
dc32f+eGzP+2c5GS9mSmKt8YpTUlG5Oe+pcUv9YYTvDlvF1ke1gQiRvqggehj5VJxJdqA1xEiM5T
BD222TjZlrlGM7aTrov4zewreRqyBJVCWKBNtPpNTOTDebQM/L4fD/+rehmzAzODAVTDo/cAX+7y
8dIFpDTb6OJ+lKpyEBV1fAXG7OkHVNH9M15V4rWcJV+Jo9fD5PTlHodfddRrUquYtLvDZEvj3jYS
/zkTA+R1l0CxkDy5W4eQ9VJAiYp/lgMI+zU2tKsZOQETneEgl/dY552jXxTpXxXF7uOEaWlXm3r1
VOT/EcvFFLjIVxw6jNBWuf7qmpQQqiFqteG+aMAWpGOtNpFuig0W/+FosDEJU8tTN4b8MuX8+3Oj
44CQDlEm+zOqxd6qPlVnNQZsv+mPwp7LL44HSjBMaB50YatT0b8xAtYT4PvVmItIhKcqjDz+cgB4
XaDR0dP7Y01AI3UwkephD7aq3k7GmDBAA8BV/3Hnv1xzqZCgb2DUkRtyec3YVEPTkB5zRIDvfAPM
JOdt7ce5eLRRpxF7pcniS9mx27px4T89WlZDjmooThZZ2OWFwS8EZN4b/bHqWrn1Bqea93i+0zZE
UeHdqlZcPVqKsbRWgSWhisN0svq2pIsQSXDuvSvtMdmOuZvtArYBezLAf8marf7H3/J72eFi4HA9
HBdcEDHUEop6eXd9GQyYRmf3KCFnF+QuNVPcI11eFPefMZPZw8brZ3d+ctOpvpe5VrungvCS+nNT
Ss7czWzEP0hNMVP4XJoGWq2zEI9k2AC1relmzptvFPrPhhlt3JkTtKetO1TZF5FhVNux4AXBMfWF
eYYiBu0yFzADTkIG7nAM0qJMXoNphqG1F12EXXvHgLOj32lcOsbPhLYwkwes7W4eNo3ed8VvSQkK
v3sTO3iQy8xpEsCVFaU8IdKo2zR92f82YcqlDzoAt2JPBIwXf8s58vZ3LZqsbUNmWnxHFJ1qNpY9
OcznzLLmaWAvvBM+2q2NbCxUkubgqapB/GAZHIJEgoFcTLFAq+wpJb94WZBXf3/8sv4wNigPBpSP
AvaY+jpNVjNsjkPgAO6mKjbmL2aSGejISv3vYZRz/1hMuXnjQ78a+7S1F24ENRz2M84agh+kir2e
U6R3uTSKRxSkhtyjVdR/aGmXVruPb2+9ZSBg5f9tDAtYN9uG1RdeVlVHDWFC7UNMp0VdgdIhiPxx
60eEmyLFrHeihW4VBlp5y9byhxtFbLQgPWGPcM5ebVecdPCjEg80H/kYocIw9fvYqK1P9myq3x/f
5vJXrb64xZvpI7tmfwI28vKLKwiX47wm3SPryBA2ZpURSUKyWXbj3f3hOj6qZlp3aDnR2K5uyQha
6M5V6h9jgAn2N6Wrwbkvpa33t2bIq1UWmgm0DWx6hBYwlaxmyDQ1CbggtueIhDx6ohc7POuxD0mj
FPVMeG1B7ywYVHGjJ7MaL+8KToYm1SA4xxzmV5c1OLb3Uo3Wuc6CeFfkJHu6VkOQqbSs+ohxvhAh
hxnvH00k9vHjl7jekb9fnKroIh3FmUQg6+VbtKEB5m0bmWcjgKeFFzzIo2bT+rOSdxP4V+ulVdlw
GL3aIoJLc8SnAF9uQciwoz/EyexPu9jpBoc6OhGKn7JWDU95Lnxz+/EPXc0Z778zoI3EgRSJIHWr
y99pxIT5EPpunOXk6V9NEWXZJm/HfsNkXYit9GX68vEVr18LFW5aQcsivXCqVlekFKejfJDmmaiy
OX7qxdS+JqZWTNvRU0aHZUw33iAIJ/Gd5bX214+vvjqDc7+YRekP8udSZF9XzKZOWTXtAPPcLwD0
djSc317kqI0mYM5pRHlucawG+7agad9q7nxjXFw/bmq61Jc5Ri8Qq/fo7H91kbhLG8n4bJ3jmjga
VdVEYzql+RrAAjY2tW93841ZczVzvd8wf4Au4uwO/WY1EMFC9gGh8/Y5IqZn3OSerV61KqP+YKeN
+fnjp7v60v9/Mbqw+K54yJzrLkcTEX662dbCOXcTZeLH0eu0fyBEADh2LX38RL5cwh6s++82DdDY
vsF/PExw/voeeaSZVjLWzrQs8l+ahipiQz3Hu7ehVP7HM8P7PaLsXQBNRrBAqC7v0QRAMXTI4M60
jdjdZqOmnV0V6U9wNZHrJRi8tlXbjzf6j9f+OsbsYtxflP4uW+vV8mcmqSvNKrLPdTwHZCXYoPtl
33v1xkmtcStE2f7VgpbBd66RSjs78Q7Ll/n28Rv+888gpWuBfjGfG6tXrFXgj0bNs8/K0gzwZ1a+
dwE9gxiLhfZgdIl772ZT/XtKUv8R1VKE1zS95UFYl3yWl4AWg9XR4DN1aS1fvgQy0ruqYcPAS2j7
5s6YYPwcAGfEyHDiFIimQqH1ec5HV2B1ycGzBMMwLxNKUhyxJjfTjcXmDx82fDjWa5rEsETXTnxb
2qLIZW6fmzJHGSbTZA9329xlXpCfuqiWN+bt688aChy7IPjlXJV2zOUDSDJMPKTvRp/nBrsBQTtl
/U0vELkLahTyxhxyPWmyE+H7sqHPsy9Zr6RBlCdabdb52Rhr0T91Mputw9gOamu5WkIIpp8qbyuS
pnlziQ76HugKttWNo8j13EJviNMIkzdlvisfekeVUaucqTpXfVv+4vf0m2wYLLnJq9KfD1EUmw95
RLjPxwP+6sUyTzPaF3omJSOM55cP2mBRUvEA2AEhxSj2tGVD7NSgQbu63df0vW/c5vX14EcgoF30
5ehb1wXWCo7/hEY0Olf5mER3ndWLL3aN2gwwUtx2u9we5//WuELNziV5oEsNhBl0vbEWkP+hMfnB
uXW6ur+rAic9NIVHanDtiHE46LNr5zce67qQ/H7RxTjNWZaRdeWvSVz6JkVVxs+FYcYE/BBnJr/D
ZPLnL2M72tlWtmxR780mKD5RQMBNPAXEzS6Y7nK8a7pGNjs1uIl248O6GuvQi4iB4BCFaBapyWp7
EiSTU2MpC86l1/WvuSQwC7yTD2GII739pJqc0yoNzuIsVCk4fHvpDZfZH0YALnaUWzoeYjoUq1+g
jLKprGmKnxUJXPdmnJpvUQVb0+9knG9yo4hvdU2Xv/FfR47lXdBIZIATycI2fa1THiPyAEB9BGdw
6rP2UFlFeVfUvs/XPBL4nftzbW+TlGzmDWUCek0ff2JXc5mNOQWoA2cdLG10bi8/scJQ6Ophaz0n
iH6y/ZB7xaGt8zg5OPSQbnxf1/dKAu5yn4uOx6HZfnkxZXWpiIYmf840rbur0WB/mZ3G+oFP73sA
JW4PWBPBOtghuDwf3+f12rm8U9ih7MOQENnra1sVBF4PTuhzBgbnK9Rf+0Dkl37XDZp8cxOngl6H
cqGLNCQ6g0j/GeFU3fjY//DhLThgqmXYwheE5mpDKFzSfOCwe2erJV9U0hvuupd0jDXniYYAdACY
6exeUlz0S2TsqEVHWxP5GBrNkAkymhLzJAdznm8M+/cz9OUohOmBvgA/xHt1fjUMRFeZQvl5wC6O
pX1H7LbTbOHveSospD4RcE7+cER+dKz3D77bps2GAJ12l6Aui48+US3QvbIhyjawOjJ4c9VYfiPa
zLfusfRoNtXxCShuRktg33vB+A+FaPW5Ayo/P5MQWA8belNNvUtwL/y68eaX+ur63sDEBAbzq8ky
tnroWZbPhtcpvjDX1yRhe5a3ccHzUknyOlzyaQz937ABN8CYeSgmEwOHJ/OTp6tbgRRX66jtLuVD
lIOuDbBhXfPuWXY8F6/0GS2XQ6e4sOKvsWtIb9fqQ6zC0vfRbcWuzF4+fgh/uDCLGhUqrHCcRdYF
Bxc0fhUxBZ0DRxrEtODi+E4rIFcHKOGkreWz+pLEiTbf+Oyupxd2ZDq9Jtq+pNivi1RMBCToFmP8
3HWOUYLEN5oNiunGIJl1zG4U2q93pkvoBuhWyhwc8vT1Cc+vUSkpcOLPfVHEfyPPafNDpzKrexq0
IXB2E3SgJQfGRdFYIketXmCpafXWMvLG2rZ6o934rv4063BcWZazdzXD+uCgxXFnN8pNntNBeK81
q/ljX+n4sgwLyinU8yakezjelaUd4ZfR1Ij0LukOH7/9d7DY6hN4h2IsxloKZGtNMPpccE1dHJwH
rRf1nZ1qsx+SymCSC4Rvcd6VaaWA6aW5hJ+oPOd77LTwDmu7yPrjWGkieo2sqYtCzS5IJkZtnSCn
brwnk+Ssz5ikkjIsKGM1m2gaxctEpIKzIZnd6R6Bck1p2Ntl/GmOk+Jvr2fjQbFbWCcZgHbdx7mV
pS++nvbJBvmGD6nRgZ5FByGHKg39OHLvDUMWO6dHCblPai2dNlGD5OLgVJ126AsfaLoTAd3HrqtH
wRbuTZX+zoykoXTeE7STZ5OVbVrFuCdfpG3JonSMNgkXUSXSnWDI9JD9rfiMTlxNpw7X3LDtKy1p
7nVj1q2fllPY033b2ea0GwnmIjsj8StEgmkzPxH8af2oA2Fg3cmz9PXjl/d+qlu/PPDXrBwQ3DAc
rHbBqq8Kx2zc6NzZYvprEkMzHxJfc120aX1qbyqCGzCPTPgFw7L1y/6XyVIWE5UelMU+bzupQqma
7tGGzxqHyq/632Aom3STR1Vb39hQvPdcVj930QEYnPk5L/CTLxf5VIxYOuJAOyezKNUW0yZmoyqO
Jp1rO0nyoExVNE9x1+r+QUNdJUnmGTjJtGWk7LAGjMqhSg6WakJt7HV7x9DuaS21WRzOg2X8miOd
cWAVev3TGLL8xSv1zN4B+dTHrdEBHtvhRS6fnJpM952G2oULtyWeNpihZsMoV7nNf0FmuSsanldY
J2pqdh0Khlvf/7KjWT8MDMCcEVFbLmv/5cPQKcgQcPQ/ys6juW0kDcO/CFXI4QpmKpqS01xQli0j
h2404q/fB96LRarE8k7taTxudqPDF94QRJ9oZVv6Dx463EZC+I1JTItqauxvFc0x7IKHqdLv4QEH
xyDVtfoIH0ofnFXU45VaU/W5lsNeBrrANjDJAqjH1Uwm8PaHucqza3eyqlNOB10+WDKZv2ewVtJ7
IMfOHlpPe+UdvhyRaixlNwJ7GrCQE96OmIyWauo8KE+wqkwdHx/6rlPp9TKM24kWU30NXPvegAgB
cd3RnaQWvfz7v+p9gKboJkRtcyrdwd/zAuLJMnW0mRswT8ZOb6Om3X98Vi+fWUrp4Gl5x9+rPBex
Vgaz0TUnpMRbJ7SxRm8LazZWXVllK6sr0VuUNLeuDHuZNxHfLG0nqn5ImJ+HFSWED99Jveo0BCLy
7lMUmOtVFoziF85EcJJpwc8B6slL53fGIdkFFmZ2srvy2L+z4Jx4sjdaMMjjBWd7qvf61JREMCeU
wHCnacG8cR8m310b0nUt6uZKOP3OeHBeadUg7Unv7Tx3UWM8aIg5yVONT9CurKP/ggqEF+SkdodZ
YXL6+OO+85gzNVqxbBvEBi9cMyt0h4ZpssQpwpLA2GZTAqXGR5A8Iki2pq0k3kg2xDiGedNTT+ZR
6usiPcGTUvmVVPm9ucPv4Xr8g3f6I6Hx1+bWUULBLKKXpziKhl1szs2tlRvWDJ+zfsA6F1Dwx7P/
091+e5UtTD9iSE4x4lrnohx0rGyUDDrAmKmNQ2aU6M4LBbIx2M+NRy09k530MWaIGVrHTAi0IXzS
Bx2lwCok3h3UysyEj1S2XmkWsu6GBzEd0coQIfCcFFtYNu66caVXK72bgUd0XCMJjK/O+m71dd5v
E6nDKxx8ZKdBYdat8xiM3jW/83fO8IKcoOEOjJjjtIS0f61sYGeaNbqqOAnZFc96Urhb2MywAjJr
ODbNnB949w4fL+47iSHtkIViQqjoQnY7ezRLuNWVjGbvZKPseeJzgmYwR+s/MUhz52pt9pWOstom
QcdKx7HbHIVhaOYqAslUYl5oTP98tugSmTj08GYt8pnLKv21ClOgUq9FBfIUp0aOA/OEOXGJ+9YI
xNQ3b5scLbsrkcPlll7KyVBtaGAArT4n2iDkMORZn3unAvaKhsY6Eq4swvQ5zdDtgNwpxyuh1WV2
wogW9ohLwW+RyH07yQHXFIBvjJhH8/w9SZW9KuY5dUMpqn7z8SeGV8Hf9uYAod2MhNHy/nFtMc+3
o0VOLgjykoBb2pu7H4mt0PqAiw+2+IUyTDu22xh2a49qpUpNDPuGHFnqOOli+zMnuwi+oSintXrI
iRLTDcqjGkYKUZsVe6d2C/2V89a6yN5kvb+uc8B0P5QZYf3pRDPItAxbX7mH7R4fRx0nQgCjingL
RfXxoI+oLzzHyort+0WJOQ8bBwobC2FknfWDAhWUiONoNhNxfk/5rlgDsNKmIwYd5p0Zl63TrRBt
0hHgt53OJKOcAvOzRo7GQ9Ak4zM5bj/jg2hjwemUVrTFGAc7aOidXR5qWeR99Xqrv18C+nwvwaZs
nWFM1FpkVH7XA+exQPwHZGQYa/qYTKsB20L9M+RPpYc5IWe0agY5f/I1EXibwgn6l8TG33LtO7X+
UKpBfzJGx5jc0KnsPjpkWd1Et24S+2BmU8P5VPpRWyEIWBhfnSpvJxDhRvSY1SNkxhK+vFzXljJf
iUcd60vFMaxv6tjBrhVKnXiZMQ35ITvKZ7tON9obzrOGoAwaEnOY5/WUPsuahquFtfo3jCHFp9SO
xbSijxSdypyCFPqqeb4qe8p061oU7Q2qqnW2SsXonVw0/L9E8dA/514e/ezzwChCqu9VeejNOP7W
gM57pTRpRBtkrEX8BK9+tlZlTh4QFog5WCtMe1RxX1l9NNxn+lC/IIFDFjUZGeVfYQUJBgAF9iMI
e5gYcU3UC5t1GrS6Qmu+al9mCCP+TWIkmcCyzseHCAuxINmSJMb2nT9HKvgEDgFPAE0v3RvfnIbP
lDvrbAsvu7ohTPODlXTx7OBVSJBlmdJJfHLnSqkNNKVYhVnmNvjaE5t7Jw/XMS/UUbn5z/G8+kfX
mEN+z6SS9Tz1freZQdEfATmXZmgPejc8TT6UufU841q/kVEuXpsISUzCPX2YV3XkdcXnju6hiWNC
jQq+3beG94xVd/Qy2KS3T5Bzx/7G13NNrLymi5JdUmJcS0Fm6uU6EvU0rxoon7aCXeAotjndth9S
0Q4BS27o5SbDJ3I5XjGOwGmqjHHd0W7HXW9MDHKxoEEIO10AiqtMFwiOu2ZvfOsrbA++G42wzYcY
4eruyWL5v1HBqfsXO/Ew1AwxIjDrQxIXw63eG7L+Lx6A6X6iFTujVTVInBMxGm+9n10bZ8PvNklt
975FBnPelkgdTGHj+upY62kwhgt7w+ITIVjq5G3w0NiRdG7yWOojBJYext0k8d5eDdNA1rSOsA25
R/HQKY/8wWKjcNoY3RUCi5QnC2KlRfeZWGHvR2ScX0onT3AO1Bt1KGYxEGsqNc1hAfpRD524nL31
NNvCOyGlF9d837z111qpt/1KSTE8yHmejQPpj7Zz+8wJdlBQwaSp2MXEJe2mtN9WgcIi0RTFhAYx
4hbxwZ1BoT33dhPIe+Yb1Z+zLBvJJguJPJ4hTPcRekRsbOxSla9Kw0XmylN5ETDwagPjWEANtN1p
gr+91y3KJQ121BPAGtP5FKE/mkMViRCE62E2HO0ZjtYuKqL8GqDh4vmiUQXeF9kwwm0Av8u//+uN
BoQW+z0J3sktKu1XXsfPipJFujZxAmuvhH8Xj7ODxjlpIt2/JX87t03UbWyY4Kn4aFX09bZu5vIl
IbURYTQ5zslUcroS4F5G2zQkHFruzAz2PCCKt7ObqSyhH2biKoPQ8wZ9UP0+HevqFxQR496Q7XjU
3dbaGbPTTyvkqCIRjr397eNX+zyzoskNZIXaJbc6pfELODVdzhLqUPlkTlZthlZDF8zo6vRFq4ts
K/WMVGrGvm7EL2VAxFGW3T+3pCAzYClE7RqSWXBBqytrwJ+YiRVPEHNFtNUzc3zVio4uRS55eI9Y
kZpX8snLQqqDvCABKTMmoSXfebv2WNEhtMUtcWqttA4LB8eXzBPxnWgFsQEmgs39gLW4v57aon1p
aojBlLsnUGU2xd5/jQs5X4viOrkOwShsu7c/Bt00KoZmNZ78AcXMKTPUCoEDhZKDo7xPgdKu0c3f
OVf0AMnvwAqBKjjH+YKY9uais6aT0xRQoUXi7EsrH75Mqo6ucfTPL49lg9HgpxyyiElC0n87OTfz
tSj24/qpc6QZrwNLBUhICjw5Ay9Tt0kn5SMNyPL1433t89f+HYsyrG3AE6CpT5QPZfPtsMnQIA4n
zebJhy8WPURVxX7iILZfZyuJd03c1/G6rMi37iy8hL5+PPr5Ai+jL34UHGzgb/R8345OdBf1DQqM
TxSBEIovq9r7hApZf3DbHqeajwc7v7mw7aPEBXSUiByVeOssyPfmPLNc+E9P5qD0ES+nIAnBLWI0
Sh/NfLHjJkmuDHnRTqOVT1qOZyBMWLTyz2ugoCyHGgi0eC41C93ncNHnsrBBqryMsEyU8R505GB8
qfWRWJ14fg7WAGaslzo2aX1KPzamFbJZHgI6CXyzMB4zP9uCtTVvHStyeWCtWGtXSYlaHBl2H2yR
wUKNH+muIn7iQdKnsI9QhA4LpOjcp4+X9HLTMj10b0idFuTxOaOhy6J0IJtRzyoey9OCVryVZAjP
uRqnlTa27s2Y5snvjwe9gHUyID2khbZOvQd1imVP//XclV3sN7Nf1c/Yj6OTVEqErladl8Y3sdN5
ziHBzHuNR2UJR3uSjnf0jQbvp1aT1g7Z7b6BB9xNzY6EdtwHE3HO3pw0NZ4+/p3Lc//2aC0CqVxV
xLeoJJ6X61MHSEwuWvNpklWDXDLVErWzoIlduRYvDxHjBCwrWTjFxnM9XEPVMRVny3zqRZtN22r2
fjlgztKV0eu0Of59UlyHzIckluN7fmLLvLFbRNaetErDuiqPq+TgYZo1XXl53pvU3+Oc5ciA2LNi
0HHYIBsQPmQVkAghQilTtKbvA5Ts42m9NxwC17oFqBBuznl7Du8mrxn92XpK6X8TtDXpjeOkxU89
yatr1dHLfUHpG2z5cvMy5DkAIc0q5SWpSa4R5cP3QWsiN+ypa37+1ylR119oOMv5hI1w9qAIoaP0
Shf5OR6FgSlsp2YeTrptqzST5svHg108I4siyyL7Q2tXJ0g5u1tdFEoNHxvGZ6vOO7lOyip4IfVD
ltzv7OkWnFj67KRZ83uGjjVcOQAXt9AyOBBE6MT0fXmx394HwAWsOaci8UzehHFgAKXaguHnB2EW
xUW0U01eHYzInQ//Pmk0BoiBgcMtnNe348KIgZMIzfQ5UTKimYPxz6byuvh5xkf5uUbOl+pEp7tp
aDvC/efnDAgDhRQwY6jegbo9G93D6k6zGgGfKqNcag057LWx0n7YrWgOXdJeq8pdHJFlPIJrNi3w
XgSP3s4WdGeUlAALn9FX9rVjMhhlsx27qAA/gzJGsP54cS9OCdpiC/hqkbDCXuNc78t0UeQk+MII
VMaqpHZS2r+CubnmxHUhMU07fsHbLaElLEnrPKi07aTgpS2nZz+lQPIfzuAWsrvCjzG7k3135xbU
0vZm5wbRxqJ1RZV1cIUQu8oJpmPhpU4RFu7QzvsodRSqrE6DEgrGu+2QkPdOcj4KVxTy2feTZl/r
ujTwGNO6cpX3M1ariNyQ14eqIqdXOyj6iAngUefiey+zH0naItPw8cpefEhEVXkxPGL6BSZx3i2R
xHKeQnzgeXY1DzzG6H0zsJ/cCbe7psZxORTMfgqqeBfB8UfL++2eGWYzhoqXyGfktdVzkuSBuRrS
9oTBn9NtP57WZaz1R6UeWhL2J2RHfwQl/goLQNymJI+mfO4WMtouGtti7w12YK2QOlHyd6CrrF0Q
LrOzS6yueQLzP1M5n0fKHUbUlog9VPOcVGu99bRPk14Kc+WJdgQ20Mc23oN2PP/MYp9eBG6S5m+H
eG1P92BqtppCHwjd6KQVDwKGTXkF0XJxvy6eF6jhLJQJAuVzSRWOuMxTt+yeDa/tkfbDMQVR+6Z7
HE1Zf51Mr9nYWGPvMurOV7bLRdi8fD14xJxEauQXMboRlCKO8GR8bhKqeagKNrTO8Zu1u5VMddHu
yiSer7kwXFzpy2mkfQh1iAMKVOrtxumEzyMJZ/nZEEY37jR6mqBSmgzLBcK14b7CYWZbtPk/PyWM
SwMRZQWiAeg4ZxtWSidOU0v2z6aFsXjIV9WPiTUffBg633syZLyRXfNaTeXimCzRIfwvGra6RwR3
Fuz0ySgzhbrRc9VR1cTXCyBHGPRaUW6jwSuazccn5SKrp2vpAR9BKY/Hg2v9bJagjcC1VVPyeQKt
fpMKmtFGMmS31PruUlnvXDs1Hha503tKdc6+Y8r3Qg7tv+0sni6Urni96HQBeKZm9vYjo5WSOE5D
E9wrCSu23kSaug1MdBCKFp/ZlYvibf1vceWfMW36Shg1EaYABng7JsqEJcLHkYYRlp8pyDBgW0Fm
yeR+Krv/Pl7ns8/KWAAAsCxxgZL/yT3fjuUJRxRY3QaoMOvtz2Eso02HIjoeOd6kP/7rWJhZspAL
GYERz5PbMi40P/aG5OhHDtq//eggKo7QslyrxgfR9fFoZ3cCM4MGSugD15pzAlTx7cwWJUUXqfTo
0BSBvS+CqX3Us0mssRzy16ZZtldcJ94Zj0cLWDKVhz+539vxKo3LOLMT94AOXR/68Nf3vV4jWqOE
DHYZ3t/X4oL3R6S7T14FWMU5m6FhQu2eu9k5VML5kvrCeOThbo8wT4eVdIZ+9/GCLlv9r1xxWVBq
myCSERhYuB1nw+Uq7hA3w8kjBxWyRrfIDjVHrzdWlxthpGvTPi3VDIYqKHZRYJXbj4c/vxH+jM/l
zvLCm6HCdhZMli7CbZoq/AN2vMn3xBfFTVyN+ndKCuV3v9cUncXAzFeWU/m3pa1PuwiA6bGcbf3K
Tzl76f7/S+jCUo9yF0HNswTTsWguj9SyDxVyzWunm6efqGp4W4k24gMlvxyUFgrD+xyZ19ePV+Hy
vELERTmdhycACnUurDbTnmgJ59yDBjH8CPYPo/GkTJ+8WlzjFy/f8/x786ry1fXls/tn11AJm4f0
iKGaym62Q5fWa5483G8x9Ni5E3j/j6d29p7+WVV4cqwr2EGShWXqf8VGaLBJJ58MtrMx2RalzKy9
8XEuXRmtLtdyoju8YlXllWEvp0n3F3M+6g8LvuyctwMkB+GTaLQPXpok32halaE7d+N2tFp9hXam
cSVpuJwmsgxEthApiG2pNL+dZjDT8tLiwTr0hY3F9ZCa68BO1CmKqsgJBdngo9aZtJk+Xt3LjcOw
pPT0Bpgp2Pm3w8ZVpC+3rs112Kc7IxbOwW+JBzE/dD99PNR7MwTt41NY4vVyz48HCW7U9qq0D5OQ
+u+WzuXXKKMwhN+9O48hJbr5DhPSevzXlaUoQpqNMiXB2OJ59HaKCC6KCEOA4OCCp7oTJtpBq0oL
nFtVTsatBhR2JX03vfJaX+yfZVRSswXSBuntfLYe6KG27HofOpTtPcaeQinJhCb1w7ZRkgrL3Pav
jHjxKdGC0NmsjMv9w8X/dp4j7sSRP5rOIfMmE+uUqkz26aRHYVI0+rVghHiHv+7tPYBU4l+f8yzy
o6djYgPToqLpWsOpdCCGHBrpIgYDAWkIwlEGeRACCZfOPfDeRn9BvKqFeWV56qBX/Rgh/p46iBP0
5oDQB2gLV67MmdopGvok0GFbZeW0qV0kKDYWeKbHOFswzZY+6c883mO7MtEi1mBAxwM919ipu0fd
KqNyM/dRKb6arTtMt0OpSf+xr1G43XhJ0Dh7exKVXE92FJnfAPan/cr22ZfH2ay9Ymv1nV6ve9nM
/Rfgf6b1xONm4L5SYgoR6qCIyrDKi+hzDSgMh9AK+59NbRjxl6o2tHhtlml331hVRWbGZO/xOCiT
GzEM4qRl40gXOHULb5P2tngqCL5+eGbpPSk7mvHHswJtP8jY+m3iiPKiO32rrWDzVTWgdS3NwqZA
hDJU+Lkf+Jk2aKqmy8UGRdm0O8ZdmzwOc2m6975boswgocE/eKken6Cx5N8rgkXkUli+0MMw4JhF
jkpWFj6P9QqlQr/8bBgVAOwhH+xvKIdKypaGMYtNPEXK2vldRYe9HLWfUtiFuRk04Rjr2UJmIOS/
627QBffR7ixlEIJ1K5qb1JuCqAiT3OrvvD4AOJEhGeje+RE98RWFUg1nKDcx3bskG1jWGdH/p07I
ONqVfZ7cSQyZZaj7zfAzjx3sZ4G9dKikxNrPzDOwcAH/VXyPiwzlJVAEUuiftKJBY9kpyqJ4JC20
tZfcEvOxLWM/eBmCvMy2Y2KKct33GgDTQTRjcNSaVr+lOghSoZ0mARhNjSPCOA5Uj4fKw2MmLM2m
sLeGW/O6St2od04C8OwBGj5owF70INHBPcX5bkC+eFylfpzqPxujz5o73UPZfyPo7Li/2yCNk5WD
NVb3UJfKmjexVTq/UUFF7I47Q956LaK09FlUazgPkTOClfPduc63HtJgaxRaou6LXshxMla2suxb
5dFC7kJq62LAr2UatddSBPMnG8+l+Qc9hXqqNmXUlS8oRWTquzlF2o9mUJweAY8G6HITTXWBA4+a
0bHBdZcqclzLrlZ4MyV6/CQSy6vWuTb1xY03VTWW8rmrTzk3dprrKwVipQ2pNufaE6cROGdh1v1x
gNyCcnvSSu9nrkzNo7rfe3KLWZSagpDHO/maZxql8Ryg3tLOUs5PHZNvsS/UgNgYxl9g9iCwPSm3
n639iArqIwBNwzu6rdaIVZ1OxasUqbDpmDRC2+DIKnp+W1uor+gcDuqIf3K593KVoBA2ObV/E9f1
IPbVbMCA5zEcmrBB9Xq6KTpht7+oiKXtr16zm+YxyRuaMSssEPpm7yundlZ22clDhbUDFbSpH6YQ
HWcE8bVg0FFLU5rT3FIZsIuHfBgLONWWNf1CyDYY10XKlY0y5ZRqwPhRjN6wsmb7SFvY9tdI5xlf
pRyqx9TRXH8bS3+sw8msnRTLuDzjYLRz91S5GLKiilkHMkyatovv2sWXCUEghZ6iAfzdpKlOqQMw
jO7d0ZAFsuz2dRocMqQGPlfoUKP26MX8gcAa2rDz3BgsWs1W2SLlXRyljQEfBAfXvCm1xQ2hrFQB
OIj2U74pom7M1pMS+pegnDW5HnBaQnssHTvKiF5aHnxL4iKpsFGjyjLPaDJjGGnaO4FjgH0rROz+
V5Wj/4BEDB3S1u46sDeF3Wcbr2cdXuSQjTEdjC7uV2Nfj0jAoleJlrs7RlYoqWfF28aRXYzlpExR
QwTYhC8e6f+rRhv891DEwcsIPPHZlZZwVkt+W4NyCsZffZdx+1iIX95kKk5Os1ujJd8HAxdHkSTB
F03rreJgJnomdug6zYeMbUq3Laqjr2NcCHDQfpf+N+aefucJSChrbW66u8TM/XiVzFPXb/xOGw9B
0NbfCg0AcjhMZuOBrdYU/LjA+i01s/VWtdsKsYnKhiJUN3rpL0xHKmqptVcHi9VmwSWEOr2WIEdg
z9sZkFawwxYZfRMle81YQSfhI82tyh+SBCtNRGnM6ZOJyUoCVszpiocgyccv4CCLT1kapfNWC1xR
P9iZ0OxPlq3RNgwJmKP2MKKw/ltNiw2WtHKRfyrG2bmZ1IADraZN1X9NpMbveiKcfAu9OjC36NTK
22Rp5+HMq+z7dspdIxw6FzZcv5SgdsKY3VuvAtgbekBdnguqwK+o8xniMM7egJCWaPkqNlr4JN6G
X6w6NB/KlYXhVLEVdUyWHKmmAsAVIea9t3oWN8xRiL5DWMu2eXDs8q53BvfzEDU6FFPhBEea47Gz
dls7Kw8yEkN7sMj81AabxU7fyDrQcGrKOuCJRdaKWyvtC4j/bpq067TGRnHltPQpQzdVznDn4Ljy
MJD1inWmV61OUbVcQHOWm94WQRyMW7+uXOvWho/4K5MRSMYEYW+8BYZSZSFyFe3JL20PFKyfFtmG
xL977fyy+a4s9L821G7VnoxWp+GDNL8bRomTfyrTqOkAmetFHxpa3sFvCPhYOygP3QkkHF5ThH/G
w1Q3HjEWPsXfg9z05oeqsH1QqBlGfKFBzlKFY0sIw4tT1UjA4uKjhXZuKI9rKDB+enZaDYjwD+pO
ab78ocX6kN9a+tC+GiX1pHCucQZ40ssCrlIvK/+r5bSiXRlD2b9mmjHmhw5nxGpvGk0U3/AnrGDV
aG3iha2ZdA8+ffPsxk/a4ZfXx3AlE1c46otRq7zZxK3UKb4WpWXs4a8u5k3zhO5lahvK3KWzr05O
0mUpEyQnXLdW5Pv4HkYyon5iNvdT14AbT2RuZKEiBrZeUZRQ6c6fzShfi8btN0HdAvUhauxfe94T
ta39EanxIR5BeTr54CK4GXvxt8BuQQDS4DCzNfu5D1ZO7Np+aEIBTA5jXU7ZTtP9yQtlp4v0pjOm
yqaEakXVvsiHZANs3Yl2hddaX9JEzPVGYSKE01o3EZcFwTw9IQE9il06EkZuMFl1KToRpyEpp42O
ty+DID9pqTZY2xg0pL9qZs9/zGID3EQFNP6uCaw6PraGAEJtTYad77s89l+ToIIrh7h+727Lscrq
VZkkkeB99U25zpuOrx7USaWOcKdgrzmwO5KvApiQhC/ZwRqqADiu3YkAD4Q+2I59gWQEEXvjGuVd
hDZ0tBNNhG9gWkdpdsiRxuAgDnBAQqqOyDhXUwpozMSsrT65tmMMx4RND4i5EtGzNyeaDE0tNjrE
qIP6FxZIOQQSh1DQ8XhtjoOJLHQ3FByAPI/QyitgfGCvSbEVeq3eFZs2iOFXtCCHZ8DOMyFdIVBc
D20MozEV9To2/dpNx15fNnVWUtuP401l+4kOF732jEc4THkLJ62EnqoHCmmsyUnym3ycR389zm3+
4NZmLW/K0lTrFkmtEmubWnF+22Ye1bOjuqBd0/jiF3izU36uSmw4n/XGiIYVpDPFATChJ24HqdWY
KlttYhzI7DsjD8e6UeODCbMnP5jOVAZhW6N+wAWeNNtY9XKIQ3D2AEAW4UeibM9EUB6Jmaj9Wvty
lFQ5/D5eG32R1VssO7xg04pO+5RTXrf+8xP+5rCBqBStIG+62rpBPk97VI1tEBpwczVrXzYMKzqz
rO8Qw20JU8pCO4l6Hp59GRSABESncmRkEWXUpOL+9glOEXjSVFXf0l0y84Nt96DhjaDmy9XGMHX3
aDx6wQoYQDPc2W1JOEORMdMeiawJvZxYVN4TljPad+jUVvTfPAh5r1CQVzutRTrtCjXxvYoC3SVq
UBSQyX7PihdOTh2mU7F9ADt8nHvAWCZg2VXUafZWL6ffC1l293ER409B5DztRaM/oECOHCrci7dZ
9oAUisB5zzrQo/CyWws+prUuCeARp87GIV2cd3HbNRIpzGOUcA2FzdCb+9zRpLnF3ApdXpeY5DOo
kDjZxFzhXkgtN/1Fn4Gv4BpxcqtLQHNrpDvcZzvo7OoWaXzjJ8W1amtOyZTceU7Ox1P0PrV113eI
VLUayeap8bLUvDHHoRwRWUAlfTPZRc9itHm2KvS6evCHnksx1DCMG//LG6gOYT379m/aLZF9MMrE
/4w8eDTd1mJ0vroKuY6w4gn5DRuNJDBwIy3dKnvWCrIvH7AJZ1TgrZ5KH/3gfFDYrNQFLCqFdpK/
w6yxUcfUw/zugKSTrraUhuabyR3MamtgDWhsksnNP0+B3yWfGy1C65qUEJFEu4NTzeugoiv9hovC
BeI48ILAPdDcoExytmuop7UDsnnJUQsq+zS01nybl6lJc3wuRkrUsfcTlKTcJWP3/PHmuazQwJoB
gUQ1CqQOoJO3eycms8forM6OgXKPvldGr4j5L7C3Ib1GYb4oPyFjC+9pQZkBRrDPkVXYGY06HBD3
MKY0/ibF2UNUdlo1soQ0EBVX1vSdKjzjUbmkLQbKFzzo26nRrG/oA0TOwW2CdG+mc/aozQMW24V0
py+mxJLJY6PcmGmH0WgfecSAXd/YRx0e/+vHy3zxgUHU4GnBR0YnH7TXWUeAsNAMVAWaDnvIfi+b
zoTBgGsaKFKAiSW3/n9tZ75kSRR5V2qN7w2NJgbfF1UIB7z522UwmrimYai7Byte4jrSly2hgtwG
9EgIVaOq++axTDdervXbj2f93iegBYBaMk48gEX/GOb8VSi3bJAfpTe5B9ohKOZVwvJCroZoUSHQ
uhV1EcyNB8orRmgoRLZDdBqRxFW8mvdoHhfjldv5nS2IICT/LHqNtBPPdrtleU0fox9zmOa+3TVD
FYi1Nmr6sRuLJqWSlo3XCGrvLP+iQYkAFlhritpnbdk2QLQ/rwfngCa4uUaMId4NDkLB8EmSo2lM
466VuElZs12ePl79d54ikHEAOjnbls19/fbDt8aIP8FIlyJQyt8WUZz9oOra47ceaIcOm9LFL2Mu
/3270Xun+b4cPQ7dsh5/f3KzjOKlfoanCWoKP4oisJJtb0JYG0xvqNeUU+KVDaULJeJpDq5hZN5b
7qXrxP8MxHvPh5+0cVYe4qOHIIf4V6G/duOP0/AoBuVVqzaR0c84rdt9RRRfXnmIL9uOSEUB7QAW
A2oPNNDbqVdQ/goKHPRVOyoNYSa4lFYk6litBu1QZWEG5ns1mmRMbtq7d2hKF//cO+EkQzCgZQ1h
PDi/8+qut4IW640DMoUmeF0RHwAM3eZeNV/B0Fye7UXwCb8D1FsRojXPVRNbb0AtcuZe6ajp9lur
QsOYF9KncFYmdiFu+7KAsiPxZvO2gcgz8Smgzp5sQY77t0Nv9Nfachf+gfhCBnhawq5dkDVc+m8/
gIv8rYENpX9IGuHsTEkQH9pE/Tu3COabEUxThuHyOD96hVDFTafjVHBjV1AsbkqkLdZoWVOxyI1U
brSyBUL/jweSBj+bkuuf+xDM/FmbMvBbnmC/y45F01OPdTOo1+QCayP2zNfZrjc9UmXyyqAXB4JB
aRnC9wGhAXr17PqfW7ul/5DnR6c0tCSUbmzeSy8XN0kcF/OhLVKjo4YyZck+1mEL/ut1wPC0ftAc
M3A1xRzj7SdxdGHy5toYVw3wXlUFeDxsabpRXioMsc/gVQIZgbgA287tnz5e8Mu5w/3+E4yjFAJ6
9yww5ssP5kwX+hDFEhcas0EryUQLbRW38XCECFkfpKsGsRJ6p//+eOxLywiP7jDXwSIfB/Tp/Daw
SIumppzSg45J4WfsvWW10w01knlltKoBNAbN7VgJ8CVtUqroy2DicLJuur60KCRg5by2Vd1X8WrG
qbH4YfhjY95gIxXru7yU1t7t8vHbxz/64n1cXosFN0XPbqEFnR2gpho0an92Q8gEi5cixbcJ75Wt
6chf/RjY10wgL4NPhnNYH7IX/n+OnDL6kdascJtDESN0b1NY/Y39T75VldFmV5rnF6/hMjU6SYvS
xKL7eTY1vcZ8bqwB88Y2kMm8A7UFVdJyMYI0xjTdDH6vP6fp1F8JOS7vSVYUJBFNV4Ci3Phnr8Ki
tsDN2BsHGZT9eKSqam6UVfV3KaHXd5GQtkpE9yFJB0UZhVmtta+y7ik4g2uIr0B/LlYcxh8IMfRM
qPojkni2Cs2kUWhRwjoYyNR8hQE7PNhWbAWHMrD76t8YnDoydECb2UzQG0Grns8cc47BqWpgOBS3
wDriyy2Nffo/zs5st20lW8NPRIDzcEtSkiXZcRLbcpIbwhl2cZ6HIp++P/rcxJJhIafRDWx0gl0i
WbVqDf/AxnP3ig5cAbuOFoL5DO00vyItfLGRXaIsks1QOOEn8Qvehp1VSjcpKXL3iy1z3dc5O3dG
yWyq0sd7u3buPj43l6+V5YAraHgTU8Kd57kCY2BJT23ctxC/w7qf08+QGNOdnPJr+dXFPubJGKUD
WwUlAYjrLJ+0THjuyVKOez1R011h6tEmRXAsKAStTqx59E+FJvp//pIrxpFZ/vo+IaquP+qvpA4Y
iNMDSR733lBObhiXdj4GY64y6WFwaeY3YmmaP2lTyHz/8Zu9COHg1YmeyBuuGFJym7cr13RrHAQU
lz3wsejZXIT+hXatbm2MaFS7w5w4WLXhzYVoB3pQ6Dt8vPzl237FcFEeI5WLxODZ9TUURatQnZh7
TBA9SPaqE/u5mVeHfsr0TdYVfxoNhbmPF73cTeAcV1UYsmeLNO4sYiQyU9KZu3RfJXV2yDVrNAJ8
75w2UOgvRTcfr3ZxVHA7h6KD/vZKObugZU5ezEBAc9pj3dRTgWpDzQRLiJj5oV1Of+js8ob/eUnI
vys6D+wsuNmz7ZSU+Dy5+dQfgedpTDqnnNlbnpIggGyX4lCLpr/ylOs7e9Mj8+gWobIDO2GllZ+n
hliTlBEbaTiqWJ1ru7hHCndf9wwM/3z8bBeGojSLAEsR8OCTsOB5ltcy+rfTFOY/qjxVvU+Uzi6D
hNZt8lt00n5wrU7OXrDQmEPEA2LNd5X9W9wxT0k/M6Wdkl9V6Uy2j+O4cw2RffmxnTX2U51Rk+Jz
b7w9Tug/oNUmBvVYFzQnfR0StK+DI/jiYot2U3TzlSbMxfEFZQ/CadXN1wDmnGtXYZGISK70GN7m
UjqHzlnMTzi5/Sc1Ld6JyNaGL2ljqDfpOKW7jz/ExSnynLXtsSJAX4H+65//FbOAYFt9genZEXvL
0R78wjCAKFsysotbPM3iK3n25QZbHxVALQ0uQF3n1fbSG/jURWV1NNyqNU+KU6n5tsghsFzZyZev
lMrawCuJWRvk9XPJAGhSzGVtpT7mZDTJvEH+bVy1pofsubBmV+4VQFctWs9KMf6yI7P6/vF7PV8f
K4lVtAAaHGAykMvrFvvrvY6JUFuuwviIvm7x3ch0E09HC1l4fVXtiNoqfYH7vOxMZcxF+PHa5+H4
de21u8D9t9ILzyqoTDYKBiSsXXG7+kmLkCQjECaKTr1866eiPMm4lc8fL3p+ZtZF2cEUlUCJKSPO
blwOe+rOeZsck4hj7ydgmr6aU4MTVC8x90yZr4srAfJcpYF7dhUKwKwVGgMX77nkKnBHHZeVJT1i
oxpvkPqJ9gg8958NJ+lDW9r5DZr4dTBg2qwFbQ9YzYFTdeVtv/Ol114CQHhMMdnZZ8EiBdfSdEyr
jnDXjWePOd29ggDx0R1NAGpWlMqD5yhTaKHCcuU0vV6sf8fr9QVQiAAEJdmBtnJ273cgeDTEytJj
zDQRfwMmwJDMBcMsv8Td56nNwXMxe2sx4l3qZdnDWFSiIBMKg/N+GjHMavV5i09lugWxb4RIMdk3
NWDtI6OE9GXs4qsy3K+t1LMfDfOfQ8HWJFs5r7WHkoLTbsvl0E5e+smWyOOGygRs1UdJD0WkpC8R
bsbwMA2AteTyc5oK8V83GKvJQZohZdtyoTyWetP9AdY1PRkyEfmNkuq24us2l8WtB2Ix+Q6jJZfb
yKuS6LYwBC73I8PmW/A2hTjFjRn/kYmaeRuntKcTYtjjuI1mvb2ZGeeC+K6F8l9cR1JDecKI4plJ
TVo39wwohlvYiO1S+nTvyjTsumHoHmdm9NlWNk2N5CfaDaq+g1xganwJ1SpeiqrRNkRVJf7RLM3c
fap0b2jYlUBhAoxpjc+DRN3kqeot0fnKrA2i3xRGZ6k3plFWf2KEju+1eBl+lFKzS5zM9PFJMH5C
9WhJ5H/9pNUKaM42a/aZbVApeoS80TfNPjkqTWSZmyF3pm0VWXSaFlyYtroRu9HB81r8UmWuYfYA
sGbMHytAL+l9q/XqdGMgDfEJjs4KS3AGxCgma+mR362Y9ATIYznKJmmbrLhr8yzam2gOSt9L7Wb4
MtuN1AKtYqJNNggcDoGxrhNh42DvjhA2/YAwUYvpaeqjoryH/iOqoCoXDB9Vd7SPMwTWKLCGgaaw
lyz9Pqu7qvfnCq2kHnfX0UcXyf0B+RV7WV1vZBamTDyHUGBT+x0BTlP106lHTMtyYvlzQPx88BOg
Y3/cCXWKT2Nm4HLf57r+1RvmVnwqse2c72riBGzssSmcIFskOJVi7o2jnaKJ6iOe13abhBnBD7iZ
3ZcpXrLVzNiZu90iEicOmOHHiBwNhrd1JkT3dlpkskWA3c8INLldtmX8j/IZkrS6HuDM7Krbxlja
4mYqGlVsyGxwitPKpv89zqL5paq1lW5GZvL5Z9OJ6ux2cSNT2ymj1Wh3XtQY9GUG2z0tg7XUe28E
6mI51jR8SZbc0G7pIua/HBkPqo/gBJOTXTrWHXuNgvDBFZhQ/hkaKepj3Xs9mMDBKH4A73DFf6Ae
4uyLNRWO/M9i0pdtStiCEXpktR3dGKKp8ZAeshKAAt2p3UTlQZUqjfnzYKRFsjGNRvT72ZMCfSqx
gBItOAN1iPxt14VRJLFy6yqi5F6aI212UAeq9pWDqxgPkcyBbzhjjCh+bkzmL8axUx6KcUU8ZUlp
6v4y5H3/BBBKf3Zjwt7nbkr7TVflqvaYxANYs0hDpzicHSLLt3SOJkppTJhsD2eFxfyt2bwkHItN
tQ2cbCm+rNp7T0Uu4iwcYtV6ohUnsyfkgtX8qTQd2fk5nc9uX4kEuc1RKHmroDJdTRpsGbBwY5hN
i1e+EK67F+aEy49SS9XfKoYCCRbgQG9+9F2G3K7adu4OHWBPCzMjasZdpE3RADQBW9hQWqCvISyM
/EXT60V70Dp6MT6iSupXxLrX9qDsrdtJLSCu4deFVD4eMFF5bFpMhwNzFPj7Lp2hBamjwuuF3znc
y66htd2o7VJ8V5ikAATFzZDzYY1NH3Ae2vqWGWo0bNQGV6xAlTa9N72P4wOeetwmBhfDCwzfWvgg
8O3eR13MO2qDKdvNUk2OtY3K2qqAHU+Z3FTpEn3rknlqAxqbXcXYyqu+jZBWmwBx2vbb7NUc2oh6
9tlIhPc9HZCSunN04YVqjIbfQWmjaOdVpqIGo+iG4oaOEaJHfk4T91AvepLtQJiS3RQ1hjAySHEX
APKJovpXLS5n81DhfBrvdYR39421DNWXmhF2rfvo1sVaCJQyufPMbJgPAxf7QaHbroWIYJb2ZsXD
n7wcPGZIqoaQWNRpk0JErozvcYE6zq72QEPvqNhSJ3QBp6hBLFeLEFvr0NPxZzAdiEh7Y1k9eAXX
27OZ5Hr5uR46pztgrAZMKK31uoC1O7fKTRXX4k/UWRrEYOL2aG76QjNliGgp8OMZKCSGmczh3W+e
0L1nHGqTJVDnonDwT0cuIwSGa+MnLwDQ74Gzu9NNEps4QwHT7sFPpQO9n/u576PqU5fa43Sk9bWA
oS5AZgDHqpKy679Palwn+wkhg9vc9bLsthhbeSiQIFW/jp40D9RLKPphHaYM4Wz3tUY2PTZ7Q0Pg
PaS+14t9PY59GkzYlHqhRd3yIPE8ezKRdzRv2mp24ueIlHT6vILJvhNAqp+9ESt3C/TX/BDP8Ki/
WXQ5pk2MYqCKVr9SaKGLQF32CHpLaw6Dizheg3tcslFTS2gvlA4KoqB6U92ujJg9HHdcN4vcrlDO
s7tat8AAwTzt4D8mS72TQ73UnGRpZv3tgtyd82npy6n9M9ix8yfOq6ra0gUz+xsV/bjfCMqCB0aa
wwZlEJkpo2CNAXAVrjgKQE1UFrvFKtr2J53SqQ5tNzf/eBU/JfBmtPe2YMQ1M5S2sLRfdWxr5a23
IJMM7h5Qdv6Mtl+d7vGS1OL/oiHSTdQko/JZ5lDebkSCDEHg5sV4gxCm6e4NJbFOuUZvctgUs0pP
gA5wfHSsWVqbtmwV42ZWnMaE7m7q+RGv++klcRIM41NLUZVj3CAscDQHJxcBZlmmcxuNrrpDtIIi
rCoR7n1SpertZsY6CG+pWBJt0fqoyp+COCGCsmqw+3IcVBkCCabE3uXcp9p2/Zw2ikGRl/hdjyh+
ZQKTg2tB1+sTEUokoSpEtYlHHBL2q81RhiRz3KFcUGuKWsMqd4uTYqSgMmtlMKNtURpc+E2DzBmo
Gn0K9aTU452zIFO4JUccASQic5j6o4bk4V05g5UOlEm0w0YTuRhCu++tZ+lNswhqfmSFlmjjpJup
8vKfzdysRG5vBLjYJ7mzdc14JI1xq4gMzWtA7RqK96SL2el+OmmVKBk5tTr851QOULGqT6EmjmpC
/3CMdTe9a81F03vfLpb0Livr3NrPjpuEeVQk1kZZpIG+pVHas69NTmcFZV0b0YYUeAb95mS2CfJU
cZIfuHPn5LrxJO8zWqh4IQCLHMKkdEf3E/2YLr4vnBKZxhmtxF2BYzspHRMtb6f0nVMCnazEDHSu
wWwSdk7tZQgM+SA5nc9webL6rk3omHylg5SekE9byhvptQiYkmHoTTghL/dNqUYw7og25oUejIzM
6xs0X7H4apPcUjZw0UDvNxYwtbG05BhMiB5IuLHAyko/b2Jl+qUnlZh8p64Mc8PmBqTm6sVMY5Je
dkDAKewfWWZm7QYThSkjUtHaC6XuIHjRJBjRi17pRNBMRneXGHZnf3Jq+GeerwIXro8Vttlo8ivg
goOYvAw3cyXVQFvnJvLT6uR65R1I87ql8RopTRpUJMfF7YTgfMqezRVAFkCt14ybJv8XrCkGi+TR
bBRnxfwinpLaRTEDom67R9mWVhZqFYI2m8Sx8fAwJC5o9pIq869pQYUvhJYy7Rs1a0HbIePh3Yko
XyCtG9wE+ufam7oviyqG7BZ6hddCLei8VpQwiRDluF0KLf5hK1bc7qPBm4lbdEb0r4rbZwi3Gmvu
CQu1E5sOQZgYHS43Vxzfq5CVZBa0xMaWG3VAZTZlJhL2XV6KsBRTjtw8MlZ3MWZsPwHi14zXe8+J
d0qWjzeJ4ckavewsy/weGI56Oy2TYgRg/ZM21GhOFdsiIV8LcCGLHlka+9S+mZfqkDStPe3YRI0F
fSmVahB1npHdz3m3KDur0wo6hnXcBDpCat6ncUhIl8w4LrVTsayY0Xwu4+wQRy0yADIbum4DwLa+
sUWeqBuEsSjwNFDBuEpkgC9Dq6pUJs2MgpQo8a3GayoiWeOVwaikDvJiZZ9NP12FhMTPe9eSG+F5
uRpCLrNq34K0Nu/JR/T+ZlnJ1Evj2S1SgYoTgYBllojT0qp4t5aMOIImEA+sTMvcu9IT5rLhLcNN
jnH0G/2+XuzHwtbJPlceijh2c9E1sI1suE1DL6H95IVMCFaV2Ey5u8SPqLxGW48sX5ThMHntyYn0
MT00ZpU8asnszJt8hhfb+30K5d3X6yGtNjIpEUAd26HNb7qx4f9f+8LukUaTUpDstMD6AdcOFsrk
MgP9XiS29T1aZnCekb4o7gZsKJkzbiK1RCy5X3qUs7k3tCDOiBGVn2Amkt3KxHa6O8XWqztXl4V+
IzpM4jjJ8DmxL0cSd/KnWKp8t2LOgnFso2+2C/zHt+GfhWjkWLxJ0CVNUE+ydA4CoThngxTy+GMe
zJ5nMHTZbchAIt4+gGv7hIt3DT7WnsbswJXublA6X8oQKTHvT0sEySJQEHbf/uqzKv3eIHcrT0Ve
QclTI/iF5ZQYv+CBNPOd04Fm3U1aKX6gkzHOBxXrohkDmyrrv3RR2x8Ks9WqMJ4KY7rJel3fajUK
HKCF4yY5FJUjcE+Zs6VMd+PixVYosBfkIjOSASwE3UDFfcQNZWwPE/XXS7MI7b86QVHHz10MH3fG
wLeVXGTFxpOWuoTlYGBs4NdG0jSxXy8dNCDyc2CQegfPzxfAvb9ouszULYDQfDmUdJj7rbNUtQwp
aqwpAAtSPc1FA2gUbIXtzZuiyYikqrWYzw4W7HIzj5FWbzSA51rYGIkeDAzki2fE6RdvW2Claz/o
YJe7p0bpGztMFox9QrFYsbmdncR1fDOxFjdA1VxbfkSdLeUnLuGpD4nchbUfaU5T+VoqCLMG9W9J
wEwdHTzOkmcHs+fnwxUhiolApPSKd9gS2x3ayWC7/QWcSWz6mGAWJfKcQptIEu2l31DoqJVPImhO
d0PWdl/giXTpzrZL3dqtPIPDZAO48rW8gLZjpYvW7BYNGUxQH9iX3GUcnpc2IVCEhhel7jZtxnSG
RNAkWbKJjLiQnzy76Z0TF63mPCEZT7rvAyhqX7TI6tLPDURh7dbt6LkGuFE3yx3EJw389zyv/FSn
8X4SWbnHykrGNcbbZJO+2sxAtdsOVswmH5Qm2cpUqM8dkE01aIcYAHWEFzxo13kSf2yR9ip1nK30
wje1JFLKK13Gy56uYZkodTIncPkHd+1C/tVPbrUlY4+p7VFDOmq8T21NECzdHEw/fMp61zr0I74W
7Nx/tBWhyQrKATlfC1g0+KVzPr1tpJ2bZlV+NCq13CJOTyBSFDigvpOk/a5DMHw8oBVkG9fau+v4
+W2jkAkuigdAAhjyedpZd7NHpzkXOiuDCiGFo9LOFfpetc5MXAgVRpZT/BQyg8Cho+Dg261uBwNN
lt/aKIorw+sLhALDP4MhILA5kJGMcc8mJZ0jrcm0lOxYuMAvuO6X5UDLMK/ogtT1UwP+uD/OWcvQ
CubHj9SJaQkAX4FGp8HC+LjbftF0JnjwXzJzci4L+YG320GRcx57ei9uk9HKT3q+pPtOQ2SBKJZD
/slq5CV7B2IFuvGbj5e+aPQbYKRAaTKZRHnPPVdvbTiggwkK5eDgv/pNH9poq5gGzA/TGI+QL6/Z
1V88KhsfkT3wKPhiQNU6m2bgoyWW0pizwxQ3VRBPk3VvIY9/t/Ab2QJrL2rqnzmM8bUvvo4s3uw/
Vl61WFbvPji+53os0qYwbk0vP3QSRPsmm902/WJYwyxhYL7CGAaBm98MJiZwY1liqjaT4WydEsWU
WW3hB9nzMHubNhtL7zlVpLrsMqKTubXsPI0xD8OYcJ+7aNkhd67jvvfxpzofkDA45iM55AiMZYCX
vP75X1GjlEUB7CRLnzrRLRsTNmvhm3FHmIeZxX1fQ/O9pStTg6ipM4k/AY5YBHm7867smrP49fpL
mJ+v7BHwLvyatxt2rY5xR5Dpk4E4YRbGaPjtpmSJd1q9tN+8cTY2aJVew7m+hoi/PiHLAsdADg37
Mk6Lcw6M6Pp2GRPp5E9ZmdT3SFRkUPHVwti3U7WkfrSS8/04HpvaN7kzd60L6sXFJY5Obg3dE8Eq
vGSufJWzE7T+KBrmqIsTT5F9OZ/PpZGnTaogZtRFGfc+rOEhdDpjgIfXIQfjx83gkBdC8BFhXc5t
Q+M41SHy5pXy6Mom/d0Q538VEH5K34jBUAZ6Hg+7bsqnKwih8zk9v9VZpcd5gXTQdPsVv/fXDiIF
sbqliecHDklTkhQirYWJGTRMH8OwbvKZdKJhBwxUw2iNelAJMDvM/zNHpfjGt+nm41xX1WlINf1f
bWLW34ZzKCBRQrOrmeuw+c1vA5pnDJ58IOXtjsC0va96ZyWq35R1sbd4o9fgcZdfjhWN9Q4mGtn8
5+2Kpel1Y6kM8iFPIlha2RBHtx71DTIDdNESv5ZG/o+qUK9fgMczV5QYYLRzV+AhGwt9dKR8SOiB
fnVsd/6WweJ61uYsDTn05n8fb8+zePu6HoBCvjfDc5t7/+0zrm5XPd9RPpiLBQ+/7CpAuPn8pNeO
0qARrpDyRV73mWKwvoKWfm9pkA7rdBBFMeSr3y5tS7QvSBHnB+Tdu5vBVaxVlsr6VdVqt80Gy9yr
o3CfitLsnz5+6PWh3saJVfPTxI6YmcyK7zlbudBAuneszLWefUFeoGmxHaK3qgjduAITe2ctRvPQ
zRCUN4FYnt3dom68uTDn5SEbtO6bJt3+uAphDWhEINx7ZUT8zo5lMdC1jB3QRTrXu2OSN2aAjucH
HLuwCOhJgzUMP4cBgLE6oNSRNaipffwy310TWoEHWsrhf2enZOpHxZPUng8Ej18oak114Hamp2yr
rDVRR+q7ur+SHr/3Ti3Uv4C1G4gh2WfvVKNzZCAxzGOiuvlQ69V92WXGKZ/nnx8/2+U9xqn4a6F1
C/8Vc2BgrpjgZX4gPK8M/hTT4RbVnnYonKcI26MbaJXWr48XvXihIEXI/EFNwtdYEXZvF7WafHHz
xJGPVptQeHvxRDMlyjyr2SYVKB00gyBtXvmKr0yzv88EKloA69bQr61wqHNgQ9fUi5Y7Tv0EIthA
9m5B7nwjvZzsIanT4nPVoAi/F3qq3zQxo4+tuzSaui91ffB2Ija65rBoz45dt88iXpzPZlN2W7jn
y20z6UHTW0HujNB7I9uJh6CQ9qzu5sbIFCp5C6Fv+sYeYjMYJsUPwozkTR+Jpg3suCttX9Qpeiyg
b4zPhogZeWDy2Z7GBDUMDNvn6VvqxUb0myaGWF7KVNa/q3F2b6U+QnrHBjPuYErrbnblpZ1XCZRm
FCowiYByEUEBj739VGY9OtEMWPuppVSAvCNSyFx6P8top7WQuoAVWAxQUvoWPxnm0fbOrclBacei
TdXOJTaR/7Z3CGu0XuxVNt0EP35hAlrXcee4Uf+klZNnAq6o8J+NSgXzFCqYLCy6drpyGC+yrnVN
oEBrxQQWCGjK25cgaLw3U1WNT1OpDZOfUGgPQYpERkm7aJnMjaNl428Pc2Y3aNxOvRPeNEkkM0YT
w19tqVqwSnimFlfexXmUWH+XBa6dQ0SoB3j49nfJGnaFEU31k9OPxZ1YhugGYJFY1guNlsI/v3g4
qh63KIZykPvOLjN6BDYmn3RjTCs2fkbR4P4yhTGJkBHJhJSA407Fld13Hpx4PmB8KxSImhBBA/3t
83VGD0DBaYYnpWAU3HplcwKOp267Lp9+tUTE6pijKzNdAe+vMe9NoABgtxbErG6/mgK9XbZAwJB5
m6k8Giiddju9t517Y3C775qTIp5WEPQJV6VTHdMlra591NfC++3ybGxQk3TwgF0755jCNkLsgO65
84i6EuMPS7q5/L6kYrZCq7Wd/qkzcAFzi8liy1XRk6sZinUzzzEaSLrZZy+FMBJvN5lE2R3j3O7B
nVNUWzK907rNYo54xfbzZJYhwxY9xQ6jLW2K/MFtb8yokcpE7QB1Te4wok4AXWPtikCOlmnTEMqa
/gayB6r35M4rFn2JyhZaj9DSjWKOcbbLKnYCIP+hGTaTiHSM7vNE6e+kjL3pnqmC94cyzq3/TOk8
mw8zxhz1FwvhA9Yd2xmCsK+i+97e2ZHqub//cROzf8Fp2WBgAfeRQLz9tIk6OI27CO8RJQp0KRzk
Zx7xxCuOtZ7U9gYrjOqazuvFJsaeF+gx24mylari7CoHMFAhXkEzVJZJA9ohjc37fi5zZp7CFquy
D5ORr5rQqmj78cO+uzJnlf4GbS79nAOMKMhCv3osn7j1Jk4KXUm114d7p9RU1J9nDA3y6DqKcQ0E
f+9fC84HOHWkSoB7o6l/FiicrOMi5vZbRyJIEredZj0jguF4hwbvCWdLW24acShdsGVMFfWIEYlS
BQMyKPEB0yg7OXhuRe9UHZP+pWA6fS25On8vNLxe6dgEF8Pg157daVGcqpWBUd3TkNmt6QOoqV8Q
hWyrTTSb8kVac/TQoAOghB9/j/Nw/boupPuV2UD1fk5PidsR8IosxUmxoho8ToVeQzu6X5IxrjYf
L3XRKfm/tQClc2lBQD/3a54nDZyBpihPray7Y9/19csY4aynJLoW1FqTGJvCLTwr6HCaT/fUBva+
t5zOu5Kvn8fS9Xes/GdDhxLEnX22+zOTCT7mydHTPErXuFnwTvyWd0XJLHVC9cZcwUBBKYZFvy0S
rsp/vLS4q3Se/9U3COKqfvapF83NagcC6ElGqprCp0D0Z6yi6TlldA1Bl0nclTd/+cDrigRurmM6
NeftRKETexSEr06IPw0HM7PqcCqm6VORw333W4PbWRX2XMGKtLvdx199fZo3J4+nBYGp6bAeYSSf
N5gTIDTIXvTZqRG5ulO7Sb2t8iECENCnFjitadz0qWHd44jYbuiNl1c+9uUGf+UJmaTYFIOA8N9G
1yyeIxf8Z3YS4zwdFa1ydhbA9U02mMq1a/K998zeXosjskDUHt6u1TmMSyItyU9yqcvtGFvF984x
J1+BXbaDeLd8p/WKY32fZ9dq0Mv4sUrb21AlV+UOuDpvlx6aSWEM7WUnd7FB+7de+qDGQ7NpQMcc
ls5rniOFeczH3/a8ZmIn074FXeNgr7PSJt8uKmXB2KajOY6CFmxaEEwIAScaWgtBkqSZ9IFYadfo
De886VrYMyRHz4Es86zLqWhoTLVJVZzA/NmHflj6R3bWQjaLkwIlj2F/6xdF/Ps2QkzH48XSrcH/
9uzQpr0XLYOxlCeQFgcGfcIIJrorG32KULv6+LW+c2RozyBZTWttFS4437ILhxXV3OJURdH4o4ik
t9FMtGxwT673aHjrx5q+1HfcsrQ7CNzXvur7ywM6emVr00d++1V5+QK5HJuvOshCHuXQuqUPlYQu
bjFUztdmhi8faxHTwpiCNWzw37CvxMj3PjJtDUStVeh2QO/f/oY+kXSro6w8RXAJT/yNLswcpFN7
qaJs6qWz8KVSdf/YG1v3M6JFJLk29u9ssber1kXitVOdlKdltsWN7UnV3iB13e2qurNFIKu+CdTS
g7HTUGB9/NHfO0uUTq8GXEB0zrc1FWuacVjLkzOD1wom4LYgTTr5J0J6Kt9UC7q8V/b0RSFNH5K5
j8PRpQmxMkrePm88AjF3EiN9rhV9HmgttzBFk6mPN72FIA6oxRwgodCUT3IkU9iRQFsHp4VVBspI
TfMrNc5lgrD+HtjRlI2IosBGfvt7dCvGjLePk+c5EgZQx2oao13CUSG2mDWIzJg6SG68rE6cjSr7
tA5bXHWHIKEb5l75IBfHgCiKpvqaqOjrPOXs5cxqErmjbgjyxLT/NYNouI0nXF93QyrRSuk7FY+U
EhiUFQy2nqb70gEb8vGmePc30A1WKXow9jj/QMaMUzpD++S57awlnOB53Ch1kr9k2fgyqYvzlBgF
CqhlFC+BaLL4Sny/OIW8AiZaXNucCSagZ/dZNdVTZaF0+FyqwtlwXpqU2XDUhmPfe981Rva3SKgl
V1LSi9YGpC5mSWvOgEQsY8mzAFRhQbp0aauc0ODLwgpnejVIasq4XPeSp8KUDjLHzbwCYvpbE8jB
TT9nuIcKdbqf2JhXesnvfQTG42urnl/EjfN2V0oKEpg0jng2JFIhflxCqpBztagojaSqbxSzcyui
rL2pZrcKObfLlV1wkVbwPtbZxDomoj48L741a6Xh2guSwHYiHkHxeKdVnes2d8z8yVZMGzWfpMl/
ySWbTh9vwIuoxNKY09ocS0ogppxvnx30LlbQFjtAk111gxpSx5doaCY1yXywxtrdfbzeOzuOcpSZ
FT1Rl8H3+nv+av0aS6KNIDySZzKs6WFQ855STFcDO7HUcLEi83Ms2A0fL/rOQ7K3TSCIVIf0Ntb3
/9eimZuhaD3p6bOH6O89zG/CSqPZSJt3WFYr19hZ7z0jFkhIAvBuuWbWP/9ruZnSwIZVljGsFi7a
osoS6HQd4IXG6GzaAkSwoefeleBq8W99k4fDlOQuXyftmKJd3OpKPcFKl272XBr4u6lljLTasKhw
ZzL6LR+/0Pee0HPWRBQEg0aG+PYJzaEjpMIaOI0OFuuSZvVDrc1IgS+pA+bOyihq1fjLx4u+c0p0
HV0NZgOoETAEf7voEtuKoY6FclIGxat94aXZszGVTihyawzJ1o0xKMF+Hp3Udq6c0HduUnJRurA2
YBGa0+cDPQQeVD217OgkKgz7fB3KTQvvqdVjZJ61CASqjXtijvQ6SrlR2Qc1JqK0YeFf+1mfT7uP
38XFx6ZFzkye+paPsGbob99FTOI41+D+T4iBq3t7tkB9Jt2oumHeAzy48rkvzs+6GvuKAmTd1+ce
Eq2ui6wb1PjkKom3icZC3TVRdhhK1GIQ4569h4+f7tp6ZzdzpDeyl9AmT4PIkj+LE3Wx7zTjVKDn
a/9MctHr/48nRDONShJ8DJnJ2d7CpKhGt8eMT0lTvwhlgJvUO9ljB1yNByyTb//+gOtszwIPRnv/
fNLGUDhNaTemJ7Xvkq+gQYtD4Yh2q0RMzQMSQjfdf7zi5YahfNRojK2monjOnsX5xBYTbbg6Pdnq
gN2EN2pgElVaH2NdqNfe5kV4gC1O4cjrhMurqec9QBdZR42ea3pyU2KdAtQ/OpSj09ehbIt5CV0n
MvZaDNh6+/FTXm4cFl6H7/QkCBXn4ijarGdWZ1vJKZagyoK59nIlVMwk0zZg8rsnaGbw+z5e8yIs
rQ/LOBGjdQ4IcN23RxEKAwqi0ZCd+r6vnqIEcgzQYc/75CjSfYyWfP4dGW2BYUEeZ9fspy4zarpc
TGxptMI/Inc4+65VnySmkhnZieQm+lG0LlLaRWyInVJE1k/0ABPENRqpQ+eOqd27uZMbSATNP8cj
foaNaPea2IOXOEskI1wpC5hZ6YnB1DJu2tTKxEbNppkhneI8fvzGL/K19ZnJV9cMEp2x8+0F2Xru
vFrJYLuoaA97pex+tjN9W5f7cpt4tAx8IHv1j7IUYN5hbWSnj3/BO/uM2vk1YV/1TM8bjEUSL262
0HNCiWDQv9RLHe8ywWgowBlB/I+z89ptW2nX8BURYC+nVLGKHcexLSU5IZKshL13Xv1+xv9JRAki
soGcrARYoxlO+cpbtvKUJMq/BqminMkTRGOcc3XVdlNoagySZsSnqWyrel36DvVr0y7yVwmC2g5K
rfMLsk3TPkSt5je8Bl6wgGO6caxpZlNLBCqEiuw8TE1wlZAMrBFOwDRtyS0UK3nqKqn7JVNWdjY0
I3r7DMc0XzjVonZ/EdkwdZs7mbcXICFdlMsTBt2TAK7yklOqR1G9ibJOHXfgJ9OFr3pjfrRcyUwo
R6C/MN9XZgvCPk397OSEtfbVaGyYgHDUVzXcoTeWw38eYCAvvDzXyRDIOvYx6R92OpSeZo9dqQwY
+HhResKid/B/xJ5eJA9Ih7YUoCTNfyWUrPS1zLPe/pRbHf0FBX23CmZu1+5RWG+mjVT20VJSdOPB
QDAH1gT9UHKjebSFPLjiowqWnhStDIJNAbvIpS1id0fkv6thIUK/MRqCwGhZs/yQJOZN11wH6tAW
fFEYbW35AvAcVUtqnlb8nwGjL1y4s28NR/JPJAMaHDbk7M6mJ1blcgWiDopbB5tcI8daUe+q/0h4
lH27f1nc2L6sH3sXHA+iD3NnKqVucY/BgwIihqFND4GHk9DBi7L4/f44NyelCRM1VCGI0mYbCemG
POJqyE9jERffFAeaE7L0dMlzpVu4gW+8eYgpUL/B6Rnhs/nmQGEUDR/kJ06mPbUYSClld4QipuyS
CXOnrDaVNxSuo20yae2CrNyNq5d3BvlcElf6O/N+VgZIXQu0MTvJZYqZgW5W7P/Ysx5qCK2vbRMt
2WffuBW47cQuIfqlOT8LtYcRcKiWWPnJkn31i+ObybomC0OHLImfAq8o/Q39KKCc97/mrXmi4QfW
hPSeG0l87b+SSKUpm3DUyuKEokK5wiEh3BRanK+1sQakj7r0wz+Ox/cEi67SXgCnzX9cjpeMsJfK
MVFOOq3hI+YANeAWnc47PF+IqTVM0aV+4dWGZRRx1ilBUbRBzOpySEm3KbPjQHHyUVLdBslYP8dB
gxNBOtSAqe/P7zpSoiFI0wZUJNr0SATOXpFEa3Jg3op6ipSxfrWysv9s9/DYtmkKBAnJwMIod52i
wJZNpARDrNLagxZYksW62k6iL8lVQAWM+IHQ7XLSGm1H5BIU7YS5mbyDfjqcsT2CdGB3GeaDxgNm
ZdGSneMVAplYiSoPtAvaoUIsbDb5LOnz0Y919YSPVHKOgg7BQDRiP7djrcKsGobypzxouNHJzXTO
iipaD76FVRn2iPhsl2gVjFUw/L7/Sa62OD+KogwtWowJqZTMflQex7Ust4Z2krIk/NnVYeLhatE7
Kvxjz093VVgB/rg/5vWeY0w079CTAl2GstHl8jck61E+mNqpyGzrR4Q136cStQX4Y4G6uT/U1b0v
pid4A8D1hbCS+Cl/nWCIipN4QPVTN/R6s0JuJUvWVS8tqY/d2lGidsuVSHCoz6upvt3Kejn6BsZo
SfFIW1//7ne4hdS+Uv9nYPuRuK2mLT0Btz4eUqNgoQA04CQ8W0hTGoc85hedmlaOTbc1OriHYY0u
C/116+vQOkj73F/QW99OKMkRnXH3X8Fwq6akjeFX2gkagv4o+ZZePiT9gD5G3tlLOpTXX4+OCRMj
SuByYrTLr5fjqSulcaSdqlBTpU8WShnapqlq2fx1f1ZXbylZE+AMviCtGkQ9Z6cAZiqAmcnArFiT
ESjWG5GPO7Enfwm4y7aZjcL5utdgeSBhayULm/R68zA69yKi/SISmvsHUzUssqA1jVMRKujDSwVy
X31Z7tAQqtY+FEzJdcyx3N6f8/XmuRxVvVzcJC7DJFElRpXH7jVA8WWfw4eCl6EafyJ40guP2601
JorluiVMd9DouxyvQuWgx73QPKHZnmwSWw02lBJDtzT9+glhknIVeQg2YwHT/j9mylwpDqDYymMn
ttlfl0DU+fjptJN5Qr8KB85El8NVkE11tckdxN2C0ccN598XV3S2qNUR3l6V2LvBwmaxSsxTmcT6
Dhaat9FbrCzXQApN8LGxWf68P+KtTUSTUSYipLvHubmcpDQCUYyx6Do1hWmfu2pQ0+0QYr+zinwV
8rSS5jR1mxql4SUe0O2hGRbUpML+F//+1/oOzKg0ULk6gcYPMEvyKrwLK7qHVaXUexyaWHkw+ktu
s+J2u0hJIThQbhHFJjSOsd++HDYeRzuLMFY8I+kh7wykfgZgbvlvm5Za4yYJTGCgwtYasRIfRTbz
X/czIELq0ILOZ0PunM+67RoZ4rFUnNvQVxFkqpuzEirthr/zVgWq3u9KNWpHK62ChZGv1lvwHyww
ubQ2WPA5dEHLB6NGiK88R36UodCg6Juy7/IHrQ9DNFgK/xCmSbXwaN9YbZBNYIOQYgRqO283lEVh
Q7qrq3NQwdmpcr98RBKwekD+yd7g5qRsMLUvNtiCll/0vpEWzvB16Ej3XHQHhY2yLj775dcuMt9w
MpTOziYKHC2KD5Lz2wSVOz3L2jjpDxbBErappiHVhC5hlu0k/M7NfYzb6MJ9ffUG8lP44vCYBITA
mKucFkOs8wHi+gxjCuNTf9IwmxzDH5HSGwsVJ/XqCRRj0VwAVkZdD9ji5bT9KkKqrNarMzTLwln5
hLWvY2+1ygbTu/qxGlvJ3xDMemgtRUGGeZPQnSsx+aH8FIRQI/VBimqcBhNK99x9UEtwTvJxro0k
67MWGJK3RVbRREy6iJpp5bT5FLros7boacHct1ZBHk+vSQ1l9B9vLKZGyYXXFoyR8Me+nNqUIEDR
YA5wVpFNXU+5MGAznWodYt62b9riE3FdsUCFvXr0GNOGuYnsDIeIu+NyTCCRADEtvznjNmoxV2Gn
PtBLmibk8GS7+PfasBhQIPUFZwFM+eySAlvkVJ7RNWe0WvRzUdN85PKXtr4lSwcKhoBduraMNko0
ZekqsLUWdRHskv95qZkxbVDRDHDoNF9Ou0PCIx/koj2Dawqe+aXf2iT0Hzp9SDdyW6k7r1GXwFxX
7z2C5QagDu5npK2NOc5n8CO4Y4PenpMSpe5VzpkGQ2IgMNOOsn7ordR+0FSc/VxqTl/vz/eD5nb5
NohqD7kWf7AvM+bfWS1qKOddcqY6Hbz3sZzu7KFqrVWZ+Rl04bIet9gIo4nVpEH/OChO9T1oEK+S
KrS/9m2ttPDmOin/r0fp/TnCr2rbIuOyQ8LYd7Xic5BvZUl1dhG8voewBeq9EEFc37fMgIQF8DhX
PJfe5SeLR7mrcFRJzkY8Rt8auFmPDVJuqqsjk7GREiVZKy2NBTjBgVtOmrq/v4Q3TgrMF3oqlCQA
ks9ZH07j1bkv5+m5sLXgc4mq2qdAwkIVs0I0jPzCWqgpzd3cQRsinw1slg+GzLA6/2RtEieY1SvZ
mSZ69VirVrzDDqND6XKaOtzi9PzZcfzgrVSttHW9bpSlVYZs00sMbfVTgvDS6zhVQ4tOnA7deLLK
E6X6aQ323lknhtmsASxKL/Qw49bN66SNV4MxebtKU9NXDYbYyhon9EhTjfctTEv9MY4DMqn7y6qK
MHe2M0X7j/QXNjI9stlRHCQH2dZCTc8OOGT8arCYxULArPLMbYy6/w5WykF3P0ZQhz6d5m8w0Y6L
veDwa1tsW+xmlXZF+LOeCumrMwV6tYWYphvuUFDzEECZMXQTjtkBuA66UZYamE+FmmTS6v5M5o4n
Hx+Mz0QdReBl6Gxe7tCSHk+VYwlO2BNW1UZXI0QaC8ROVipF491oOfm4hjxufKKXEYn3RbH2yNd6
bz6W4C91r/c/NJnm2RqH6gTR03Qyt6osJStUXP7c/7Gz0yQElnXQyZhywWkD8jJLAYCAAy4tde8A
aKLc0rhX1lQLchRQNShadWmtOxS3HlAmQQy2a8LN/eFnh+ljeGod0JCxIoH5PFuqyEtqQP8Oip1a
nD3kGVY4sZJS8bDtgFg9+EeRAqqkNLU5t8gHUdgjRrz8NMXkWVUmTclhRGbIBMPVq+YXzJdtWQgn
W/WvFKVkWIdJtEh9ngWnH0ML7hbPLH1IEq750GPs5Y2foOqfyp+QtUjDlQYE411CeCxaZXr3x5eD
cWGB59iQj2FJe0juQCoqIMMvh00926TxOtLDl+VRc7U+zh/sMYu+BHmfoQEFk/HBrCw2m9Go9qc4
7eDJFbQcfpkVatv3P/fNX8PBABoCutiU5/VqQ8VYSmDED00tBVihDKm36dpEe9MlhMBdvAdVobHl
TCf6sxF3el/U0Qp36Sl6ptTdLNyts6f4Y3FokFMhovBKKDLbfmbRt52cyumhSfvfoVl3mymrUOHK
PY2qES0m11LR5pQDFbms+0shrrO/rjsxNIR0wZ2kAiei2MvvkuDvJ1eI1h2kgNKuGSj56HI7/NR5
Xd7vD/UhRT8fiyYBChnUloF2z6aJLFXWdm2c4zsQpHtNS6DdZ0kdvsCQy/O3eqjyb75sScEWwiro
1lXRKP5XqaEAfNQpSKhrIIC54QJQLn/3Zme9t1oQK1sZlYvx9f6PvbUuBL8U3omPeGPFhfVXzpyU
U9OFcV0c+lEZ3+rSP0Vj1T5pnukt3NM3RyLkJYSwyd3mIS+Kx6UtZX5x8CVZ3U6mbyGISxK3SQu/
j7f3p3Vjp3HlMCsOPgSgOUrJgaA5eJpSHDChB1CMuF0/7HH68D/1UqWgot1p6StyBDoyJVNq9wsb
/cZcMWSgsE9B2zavC/tyNFFIi4tDU6bRcxuk5ud6qvtvitxru3+dKQMpxLe8YAAh5gBDKa86vR6z
7kAkj/5xg7OolEnGnnAieZIkM3iijP/eqv5SqXmWEYLZBCbKoXJgwNAcnpPYyqyTLQ/RUKSF7fAx
bdnPrkjZF5by6h6nvguTj7oZ16lQk7jcoI0dmqEqV+1hshJlMzSSiv57NT3I0iitmqqqd4Nfnu+v
6dUrLVi/dMBs6HAYuc07JCZJtVWYRnGoVIDhK7tJyk2OMuubPOD0iKxZbn3Oi8pARdrzkQ2Lq6T5
7/5PuDFt4GcwucgShSXa7B2pkdkMVDg+e1ovFhLZfYGlvTpNx8juMXDJKUW5SZt1C7vp+qOaFJIs
2CgKcfAVMUHO4sjo0QI75LjbB67SSfGL1iAyf3921w8Te4eAjTozBWdBLLr8qlJYAI3C2PsQOJjW
vPdQE5D5ArySn6rJUQZ3DKMQlW4nVKR9bKtZs+1RL/Nd206yvNkVLW6+X+7/qOuvLiymBBodOLKD
2sDlb6rALnZqL3WHpKWCR62yxFpcj4c9t0ymuZ4zxL+9yOs3ONkUe63BfOT+D7hefH6AgLYIeqhj
zXN0qUWTtzWS/qDIvvafNkpa60qJPv3ziaIUDBBPlI4E2FsEiX9f+WZfjXVhdYcO8ctviZacKObY
G4CWxSPsuX4nxF0XIxGxYS8eRTquAMuJQcC2UIGYffGwaJCDNdXhMLJrP2PvVxQrPobcukopNCnB
WfZvodVoyBI2g0mAqHjlNsOMbFwjxkFpc2C7hp+MUAoAEJKvkGkkg7HSjD4itIvr2lqnCjTLFZqo
aDPC5PbwJ8DRWyfsqvEHtawKolwcAZYa0kY5NoqceVhwDnaXusHkJc+wYYPiNbaB7NEPGAFrW13T
vvmOmfG/QoWseEVUuEJPlRKn/qabudQ+c6DsXRaOsfJdwfnB+T11Sk1SJ2nwhtqw681HQTRTXKpb
lel2CrV4sskAMixqnA2bTMqbM1ocxckrWqc4lEau/YCpUkPSTLNyVF3uByVboxVgGquixKqQvm6b
PBRD0WRnYk7pd4aKtbMTXpvIZbIsuQsTEnnFLh3+BPngPOoZFmoue6+x0Vi3JuehA0Fkr3xD6R6d
IVQrF4eS6l2Pxvgt7qji42HuOVgSdDWQag+ZyuEhx9r3TYLFxXphr6C7E4L5GMXgNRWcJ3XwVBBn
ejT8jqMwKClBU/pA2xJTgL2Oz9SPpDZ6NP4rS5OekPbuXiMUY8tv9Hm7zx626t6aDLJQ3c6a/Om5
gA1QuppaWf1nFUqI5FLhCV89pOnilW96SbzRy6K090rZ4G9ZRikueHXYB5i1GGFa/WGRkB4u6Wpl
qzayKexhvmB/95KkzReim3kWynPIrSHQ6MQbsAaNWZ1kQqLXJLasDrbWy6fAxtLeDT1UUt0oBUGm
ImE/rqQo1ZsnECSD6q1Q2BEbrGjl58RwfKxLvKYdMCilCrtNG2a/j4IJFR7XJIVBUNrRimnpIhZx
7+xYil8LYZiWGDjK2fMa26FPBSOsDxaCYmsT+9nOTdUoR0S/bUGwWsMXZPpynLKq9FONbSacJFU5
NHFlfwf/Ny1B4K4iJ5bRsXnqeYAgwDizd69DDCdtVLNCmR4n+MjTkaEcpR7dKl8ZFx67eS1ffDOI
Zzx0woIO3MEsKYBBHBFdZ/WB482H4v0ZehQfQU/SYe8+pwqy85VNkmwlefolGMpg6yWAoRb2zo05
IwkBGIOLnxxlnqo6JIpt59XYCtaj+YADRPeUVnW4SbRcWRjqqgBA84KRLPomxOFQJy7vfhUkNCFH
rx/SSi1fkjjD86DzR26GJA9KZdUVQfH1/qt2FclARSGvYJEBt1MPmD83RWY1famWB10JjJc8SvM9
cHDpSc3T6bck+UjnA8pd2tcix7rY16YuPP4ESlZg3OeotKjL1MxpRv2IIw+lXUTgze9Qijq0cE0Y
fnjC1/7WCI26WhHcjj/7CH2Z9Tg1Uii8TeSFN/dq3U2EySww98D+SArmxPgpaWqiKss41nRp9hMJ
y7ZJdGmtqK20UoduCXUvju1s+hT7KXxTY6K2N6/uTZ0JSKEK9GPVGcaG96D/FSVqpWwnXB1zOgx1
9OIHqE49ZWmMgNM/fnKwjaw6h0REk/CPLneZPtbBoOCqc/QMDnGLkBpiA1V/rAwD8XUkdtPPupNL
8vb+sDcW2RYakOjmkOQjAHI5rFEOmt21tnrEGcNZpYodVqeEQPFXEviZfIpM9Azvj3gVMgp5C4B5
8BpES3IO5xwDDHUlx1OOVjiqJ7swsq0yKeoDKiPaL2wsHQx8sP1B2FlXH3RKe8UCDPvGd4Z7RdMZ
5ib395z74/c1uClVU44V1IOv6dBqr1IFzwF3PmkXp4O8T0y/fCpkwWa+P/erWwsAGd8X7VFoMtTY
ZudabZuUv3SUYzw2Y+1ikTq9qZWDELiPoutC//H6qmY04EwoHjAeQNNZ+EhDss/hpitHDquQ5pUQ
dYCLrroBMe46417bQQTLfpfo4r9ir6n2+0Edon9e7stfMZuz3oGkR8JDOZaV55+N3OTKLKxJw6PG
G6ZvyBLrqyL1/QpGWubnC+/VrRVH7gHUO9J1oIdnazCmSO9nAys+tB4dJOT9sZxRQQ7SxrDChc97
vbOQxgQqCLxfJMFzFLafmqlslqZ6DOQ+1o6tbONgkqf+HrtDM8RgQm9+eVI8hU+Jl7fZwve+PsrU
6AwViA4fm5asOHh/5ShaFIw5PqTmUZo8XKF8pNLH9diG47NVWOGaxoWxIAdwc0SBW4FZIMgVs8vD
NvrWyamVHrUsLTYJBui1K8uZ8lI4lbnpJFX9969Jfk+JiRdZyJCLd/OvKeotogroy1rHUoH/qU29
lm5S0MsyhklNuTDYja8JoRwuAyEeRZu52rkpyQZu95Z6jGE1Pg9abL6iQj8d1G4q3VjOeuQIjThc
54VnLaR+V7tWNJfA9RLX4FF4VcDpO4Tuq3RCqyz39Xorx4NMZBxPRQ5PEwXDhX179R2pdLNjuRAQ
1wWpMSu+ynhQEdrIJTONC2GjFO4RBoqPIVDxfYL60b+uLLhGrkGavDDGaebPxjOrCL07bMiOhhFJ
26LkZBZO2KwCepkbJY+VcywF4buSdNrLP17AjEwkocGUEJ7N+mwDOZ1kdIY6VscmatQX2Zy05xiY
4irC5qJw7491FcQxFugig5sXpBEY7cvNGqTc7E6oV8dWxzfJ8Jv4UPGa46jTAVpQyAVdNSqXqrg3
viU4e/YPBWNwRtpsVD+EgpP5g3qs08bwV3UfSm9VaTivHfYKG4Sd2oXNc/3MgKZB74VeCVcBHPjZ
FTsFoW1KAHaOkqcnX/CE8KpfphxZClvWzCjzuWaoRyfPEGo/KbijPQJBXuBQlwrzRcXD66OjkQIh
T0KWQut9/mvwnOJoBfZ4rNTc2sqpcEL1x1+EbUv37XVBDkIzDRlqydy7Aox++YHzJm2DylKmo08N
Id2rk0ly3sle+aD2GZVdlM/tfj1oSEOUSNZUb/JEOIOJTK6PI9CjqIje72+5qyuLX4Q6CCxVoX0J
p/HyFxV6Ag4by65jMTQ+GkOmUicrLyRFOuIQhoQgOt12uPKDLGweMjJv++3+D7je81yU3Fq0LUHN
XGG2x9QefZplw1HHoQOwPJCYFV2MxNxNZajq2xCX6f471DBtsZgwy8p59CDI0WAnU/vo3mmXc+fC
agzyBf+5RZJ2OiYWn8A6xm0NUN+VcGtEHibtcz/+MbRZ3G58f8ojJPyS2HlVIuTPnXVhGA2GFkzN
UhZu9Plm4ZMIfQohTwkuA13M2es8iCFQke2f/WZ09PpxyCQSR3BeTW3t7FxCZVHW0kCnND/4prKZ
PAq8iTuVVpnvpSZowM1xZ0xLx3e2ZVgttgwBEjcGQcMVEtObMgfNLweTTgp5o9tTwq53AXCOal2Z
KBB2ozE+GQqertuiG9X0H5NOMT7FzY8snnD8SnqtppuqsC7qY2lrxUPKZzB5DMAZ/+oyy39Qi25I
ts6YxHHqJkqfFXuku+QRAWdvWCF84yUL95k4I3+lgR8/iOwEeQCeQ5VjfbmPsiSWvECKtMcEM7pd
A9FldAN8xpaeB/HBL8eBmkSnBEMAbpGrRzdpnNGsE7A4ViLhbIgj3hC7SD9Y1irJ8LDedGmWm6ss
nJrUBd0CDqscanCS90/s7L5kuvwM0bug4nDDDL2lkV1quWQ/xgZ2V24q8aPdqkQMAWIwzMqF4a63
G8PRuwB+SYsRmujl6jqJARN1MO3HVleHrR2PSr7XJQ/T2DyIV2USDmtLUsy1XCO+tPBlb40N7Zb+
JsUc1NjE0/lX9Bi2ZVoMXWI/SmT6yBFRuqIP5fXqHsizL+0i8j7HDcIxe4XViYbT/ZWe3Y1ipcEV
oLhOG4Ggbt42hgsWdSMJ6aNUIzmnwzFZc2MZ20nCtaAaR2lXB+FSOHBjzpBokECnz8nTMFdKULjw
jVhunEfS8ahcJ1qEGyeNpHFt6mF09OseMyTw3y9a1SvqwuG+NWOyXZxqQFJSmbyKRTq0tSg2PXJM
i43VOclujDztyZSVc50F3YYKur29v8ofDKSLcwWtUqXzSRAh5Drn3FRcgfxhmsbxSY59LVqPkV7b
P4ESKm+5oSPM7RudI0T4us58y+R49L8OVUGHkj5M+Dm1E+MVv9Yk+QJyTR9WieGPhuWOg5X558Zs
vapwJ3lS2pUjF+MDhinTEnNxfiJFZ5obQYjffND7xAX11zatOlvK7UbRHjHWyzejEynRSnMq56mV
w1FaOI/zT0QhhlYL6Q0EKBZr3lSU1XRSM0piRx/3x41SR9izK3l/MKNuwk45Ur60nbFUBrm6+pgY
ERNQDx03HWAtlzMcgikpdAlsW2tFiu+qhVJbb/RulVZeWRHCOG9NCrqMppQ30OxK+gBZu1UtWFgL
mOL58WDSgsYs+qrsGA7o5S/JnQFnROr8TyM2hLh2O9I0rYtc6TtzK0lj/1CUVl/vxgyPs++oDTsY
2t3frx+N8b/3qyCeIYBN1EamIAgglz8BgZMMW+hSfnTQFvXXfOTCR3IVsLMbtaUlrT1/io/RKMv+
nrqt8l710P3o9mo1nLU+xx1OWyHD30efKo8roKT/lVvTCvk1x/PQ6Q+Hdpd5pZo9Y+xmDisGNOu3
wg8Cc5MoGh681I8C7SX1+sl4GIZu+GoUSjvsLa+V5VVUV2334Btp3m18PdCCVaPK/nNNiB9sQU43
/EXioI1haxNIc7TWOlUuadCl9hoTwaxxyR8kHRda1BL5OfXwVpBxNoVLQzGO1xJ4fIw7OwDH9Ubv
+0R5AUQ97Cvf8YdnRatVZE+hLOvrHi9H61vUT9ObHIBUc5UghaFz/3tcHQg4edzTHykU1Vhr9kjg
FmoFSLUGj4hjy8rWULvy2S816VONjeLaSNMy3xFMLlVFZ2kbp4+7SmxBHRoZTH6xUf869Nrk92lt
FM6jrZXTKpfiel9nAlafjYP5EmOY+I8dFEYk4KNyIS5gIX8y2/qZg7IIylbOY5sZ9tpDX/qlbYx+
TcSJOfH9Rb2KfhkMDW9scpgcApLzayYeaI/VVRE8gXOblF1shKDXAG3LmjvR2hypycm5vS6jsRHu
mBYu21YzyvE6NILgKE5xsnDyrxecXwTSiTayWIM5Baj2bNrfkMeeMrsyfo5Y27+TotNqr4XDl9JY
S+2Fq2tdLAHXHlxtmoZQPy+/MNHeEEIk9J9yQ2uOKsNuaWmGB7MfjIV392ooJNogk8FHFGK7ZCuX
Q7VB55FnmepjBYbxU6uGwyeprEIcVKG83P+y86sc9TJKcfQNSINpxs2j5W6s/BZAk3lMnLCUNk1d
Opuu8QzTHU2OtysVjbNHehcVZT0YvjnZaH2+/wvEul3cn4RUQlGYiitHx5zzI4a+aouyStonObDM
fJ0gtJ88+uWYjj/uD/Sh5jgfCcU2B909URM0Zl+w9GH+xdjUkw6Bbl/Vk2Y9Dj0OH+si9bTPY454
jVuOShGQxCH/sfJ7NZW2vLvUwF3o2ab0prQgvp8wU1LILZK2x8dRzzEItyODHj1msqZzasjX8dQC
0HLyfEfrrIVA9Grrs2IouKLoRtEPZPNsHkpVtZRmYW5SHWkObW0pz+gcKQcPAdQ/bSUtYXRujMfj
Jsgr3DQ0UWfbUelqpVJwTHlquylfJbqX/uClUkc31tLPaZGbC1f41fanEg3tQUCS4I0T+F5u/1qK
jI5wtHmyJ0Qw69D0eGvMePpBKtq+3d8UV8+FGIvnAkQfZ5vO6eVY4GCcCLmx5kkuK/VJiQZp69iR
d1T8Ut3WrTH8UYNhXPiAV4PSjoaGANSHa5sxZ0lUb/l2jwMzKpPWJFhf6AWaah8/KG0Bvg6Ij7Xq
4jz+fn+qVwdNjErUhjoKpSWa05dT9cZcxe+7kZ8KZQJRKBnh+A2UYbC/P8zV1wM5RUzEbhEmRlzQ
l8MU9Mh0vDGUJ6uycbBVMz09Er+aL2pvKZv7Y13tTMYSG5LTzKyo4V2OBfVukEOMiZ+GUM8OnAF1
ix/MdDBClJrwBMqK0/0Bb01O1AyxCgFFRmJ2OWAhh9TBog5fbCS4ZJfdi7L8BNBqj/xKv7RPPvDB
FzcWKT0vAU88CwQicnbSIdlCAhyN+NPk+bq9jirKw+vBiVravQp836ksNQe1aKM65YUZfwUAhKqx
j2CF4eYORiGoBjsYlPhD80UDqVSsUhNKlQz9vHeps1nSd4wIrBoqDBZQv+ohZSuOlZV03wncvDTb
Jm2BP3OXtOmpj3v7SzVoxIhyOoL3x4o7LM6AYiVcJe6v84fW1OXMVUNg+AVvhNWeB/YeahvgGXzl
yYxNuXbIISp7wqOKdG3c+Fpgh0cDK6Jnam0+3pi+r3+OtAIL+kgn9qdDWqftASJ2oe7jcLApNUWG
NbhpGtfQ0NEGczDDUNX4lPfoxWWbii56/5gmaFXUqxGp4Qo2dajm7Ze8Zvm+EQkr4dqrm0FauO1m
l8EHlYfwhYiCQ8ONp15uqQ7tMBRKq+JsJor0dczT7hOyqbi/A0TaBF4d7wrDSxfWd170/9+o3AFU
NGF90fC8HHVQY5QAAyM/07JJ9gMB8q7DufoodAIeZS2bTjGFUHzIZOMw+Em6CkcMte9/5BszF48K
dBVQR2ROs7u3GVI5l6FAnisQdS6ylOgj9nbyTWuL4ZOmjc2a58hb6HmKQPyvjSUmTrLMH8p21Lfn
gAlFT0hqS60+d7lZbXp62FCg8nEfBOp7MLbT3sAg083SsVu49MXVcDkwA0KHhAsFWYZ5X664gyd2
q9R5f2Zx+31Ta/6e20vaDIX8Iy3seuEavp6nqM6JLopKI8WZ91HAvnMrZUN3dnrgrZYJ06Uc7WGd
W4G29rUkeqkxPH7pnXapTDdPFlhiYhMG5/hSIaAseTlTiABKMoTNeC48pzu0OIhTE9QdmnSJ8i57
crwtkjiFeVMSZkaSPa5rSFK7QVKX8pbZdf2/X0KQhBQE1Riq/pe/JBimMs37Zjh7w6j+bgg4doZW
Ree6LI2FzzuPLj/GEqoEJJ3IjBJKXI4Vd6FkJkY9np1ucMjJw2mC69ihiriKJ8sO3KQA5UjTLAsd
NzSK6WfbKZhKNB0Njn2QO8E7UZaTrlovKp+1At3FdVgMmnSI0z79bhhoKrqRqmS6yydt/FXfesb7
/RN5a71Q7aFDLwrbgOIv52DbY0lBwBjOrCmdvbEAc4It61g8oIpVLcQj1wfCEiL4JB6i8UNh93Kw
oCvzqYGmebas0EPspfLizZROeFh2VoNVTqna/RKBQxyyy0NImsODQojygUKYHULD7xIwoa1yTnET
XKma1K1JFf3RlUfZPgZVoDxkJZqZTaxOPnWReFjIdm5MGqAFFWyxwojVzV70BNk6E3Vb9dyTXGwi
1cwf03SU3b6QzT9hmHdf7n/R6zuW9iZ5AqovfNArBpLqVeUUoB1ylhrb25hWnK5qBt2YSuVsJb/w
13aA3Pv9QW9O8gMdAPDPpGFw+WVJFRBKBgJxLiCnPniZkuzTNm0+GVNTbDK208LZu962ACBEy5Kd
i5nA1UPSOFIyQdg9+/SZvsI6ampX81vlZRw6Q/m3jJlzzoYVLVKxbQW+cTa5adKqLK61s5VVSgAr
w6EU1iM1ULnc+9TJ84Y00tf7qNxgbWB9TkPJ+mePGIdqBNERkorgBDhFlz+CXmWBapBmnsF9KKGr
o+L+MALHXBl+Lo9uW6dIOBiLEg5XjwrD2nCqKM8LQZB5CpFKSJwacETO2QTPwCQvpgOKSeI6iiTj
bCF+dbRqdXyw8V3c/eOecsSolNZBORIOz3MmTrQkBdpknFGjjr5jbhcdnNGzXvRCzTZ9iB3R/2M8
0Dvo81Fhp15wucL2ONgjj7hx1iM949q2aP+A94jCT3aXBw8VdqoLM7w6qsyQoISAnPohyMZZOISc
DvQPzup5kKT+PSty+Kh4BWwlpaLxE2TdewUMbYlKfmNUVA4EDxJXEqov4iz/VbiM06lPgAFL5zG0
3p3A91a5orTrVCT4wmzodyo39RJU+erAcgWTt9G1xnWC+1j8+1+DUqZPsC1UpTN8iPRH0Zi8g1pZ
vHedZb3f/47XW1YMRY1UlOy4CGd3kR3LOllTL509M5SPRR8UD9oQ6F8rDQepXtdJbpqOJA6pvyVc
/82haQ2DdBOqPXOSft4VrTKEgf9VQ3tw/JKEtf7FMVK8ZBNIOCWCMpKxVZwUykvWw/xZuKiubmFR
Bf/AjXJZidfmcpHHMhK82ir4qkdF/sfOxvYwDFb5AulVNgi+7CVfk5sDgleFRChK4HOFSX1wpN4p
1ODrEPhp4HYq6h+wdb4hZpm5kpwYCwfmxi4SUpaMRAEZNscsWkmaSksnX3POYxH6NXETwcRKanF/
c1OdK2hhPW8Nhz0J+pEfoMJ5obIzsW0cNcuj9anFG6Okf+nKqifv1KpP/o+z8+pxG1nD9C8iwBxu
qdTB3XJoW7JvCM/YQxZTMadfvw97sQuLEkT44ADGmfEApSpW+MIbyr99QjFLpNZGfY/TeY1iSAsX
j85gormJ/rD20A6duW8aREQ3Fton1taui/Lx/km5MT+GJDEiFJtxsPrlfikSuyCAFeG5sFo480bU
KV+qVA4DCKTy1/2xbmwVVCihK+BZRy1qSf+IaHgbDnII5yrxii1NxOQI0iw5NGMT78FY//4fhmMd
KZuaJJzLXokCud8aubbPZTvFKEPGjfmkx1WzDzVrUuDBwYH5X0ac7WSBZlAnWhw+hBPbSovT6Jzq
Mmk2VZiJ7qmOc0ffVlMeJ3i9JHjr3B/01hekTjunO6wur+XlF+wiU5kSWo4nJU4V9aXEXTPf4Pc1
NnuYv9bak3zj6eBye0cdoXBwhU0A8llHmZdFZ8xz6SLSH1HyfeW1ymGKh7J4QXHpJcGRZIVXcj1L
nVPBs8zZfzczu5ylllWC7DkTZ7fS8RoA42ptZDXwUmvj2jG8ORZ3Nzheyn5XpW9dagmeQ6U4h3mk
PwJSNvbA0dsXxCvkyom/PRR8BpXBECZY3GZV45qjUVRMCzVtuR2kqu+wVbA/eWpQ//1dxhpyVf+/
wean648HWO0LVylVNzoXcd+XvnS6sfFD3Y6VBzfO1wr61xuF0egezt4IBDdLPnulaK2nGEyt8Dpz
3LShi+BPhpM3luWufJ0QD3nOuS7e/vY4vMMouWVmwM4Vr04rw2hu2YozFVvxoKWtdwbRCBMoUuSa
Q/qNr0fBg0wL5jzVneXjUNgQ+PpIF+eWaX31CgPoSeDMMgwyNf823eFNoBbM5cnNMtfyLz9eqY9D
VvVTdB4zw/yAkZTykja9vunHei2TuzUt0D8OacZss7NUxUbBJkU5SInOUzRknLW6NjHHbvs63PAw
ONHKBXb9LMyKW/AvEJxFmm65UWL2ZavbSXyu0F/4aPfyax/ZClyPVnsTfdt+vr9BrgO0y+EWMf5o
y8hCyyA65/0EgghEYcbj0/feD7e2y6MXwiF6q/sCLlfCD9rdH31lssuMRhG46nl1GJ/tTnTUA/TO
D4iePip9NeFuYGYr2+bWeFybvPCcfIq389//cebzIIAEyft39iq3f068WPkSuk6H2+Bo/awo/a9V
324OCG0HQt7cMFkSAGWjy5znQ5y70Qu+qIOev0g7LDaNO6WPgK3bv2MqoekFGRxeGn0nFEhAkV9O
0DNbo+yA5J1NCsqGX8NDV1/aMSr7Xd7q+fTgtaXqPPdimOIN/bk1yeRb80VrZxZoBkwOMPRy/E5x
mjCgT392C7OneVkQP41OecpyVf5iNdY6B7cOJwpTMyZZY9gl4TFNFWFEdSDOaVF1n9O+pdZhgAp8
tMMpXxOavTkY/lCsMVVsKN+Xk6NP2kG+UqOzVIK6PVZNVz7qshiL1wFQ4kqR/rqEDKQZBhQ0Ox4N
SmKLvYrHgdYDbY3PGX2pgJ4zenybYRAWYCRvanz0T9IfLmCejR71Nf8264Xf6lryYSARWwmMbzxf
My0L+hk462tFqTzP065LCw6OJm3raITeQJMtCrx9H7CzUQxpI/FAaQ0Y1P0r4tochXWYWdJA2/RZ
8XT+Kn+c2aDJhJG2TXKOcz2It2XQjF9NO6g2dp14pm9y7/OnNlJeroUsTnlf5sQOjeW9jlPbvTR6
sQbUnz/0RQmVnwR6loNLBDE3GC5/klFkDoypID7nmZWNmy6mDOabHOzD/bnfOE2Ygjq0eMi9KRUs
xgkHFBIskIZn3SwGEnQV4fhpqlP0UEZY1G1ZO5/uj3jjOeBWJPGgK2Qi37aI2fWE5x29+Oychlnw
PI60SjFknRB+CPTplyg95XMdaDVELtdZMS+8MdkZRMjlzFmem/SXi5rYUZ4ME1qcRpefy1ptxo1m
ixJrPyVHQstevZtvfEWkAylDz/pX9PgWXfpO7WiQAug963HW9jtZQiT1EeGwm5UtfGNmSJBREkAE
lYRvmaQPqRaCTiyyc5GYaugnoBG3ZiVmmKNV4iZq12t8/1uXBwRsSkxgSMACLol/bWxYFSJf2bkS
gb6vHPrBYz3pv6kuhk+NmYsHim/Nhk6yaW3mvhzwyynex5oyfr2/o27cHC41fuInsmoAA4vj25V6
OI1823NU6Z5CqTSONwJdPpADtXMWqoNnopGou/ujLpccOCyUQ25Ocl0VNuvi5KA13jpUS8dT2WnF
Yy/N6ikWLXdn0Xe/ncQL/1ZxfR4QJQl6bNxRBEKLAaeq4y1ipvTVDPd5iMPmUfZTNfj0W9oP2uCJ
v4zs5wHJ5Of+yZwHLhU8AKaFGX4/+slAbDt/iBBh+I2MkFJv62Ra6+zNH+nPC28ejL4e0R8FaLCu
83L/cQenVAYrDO7UUzAlabylkJrVnxXPCaOtUebptHIL3fp6syvTnObRMV6G3EEuCalcbTpFae1q
e4wSs/QDAhnGN6f13G2YGEOzvb9h5u+znCFvLUUfJLR42hffr+wizRtynE8g9E1+ZNPWqFQrf+47
UsSNnEjh0eHLvlO2mQ6t8NC3vv8DludkXmJEDCg/z4ET8cXlEpdWURRdEWsn2B9W5uutbnzOLJpx
SuiZ/3RKG3/sTC/9cn/U5R34f0clL4VOMjdTFqcznFqrm5pRO6llqeV+kZNr+TinmCvLe+OLmmgG
zFko8cwVI2nMYDCIQqinyenN+mA1ddVtW+TTxUHEuvrW6b39tw4TzG1uXswamJQt0MW4XFGlyXCL
9qR+ynSMFvbYINKG9zH5EfFTG1Dh8ynLSeX7/RW9gpUwLOsJ4gA3bdbUWNQVjAnxcqPtjVNcT/Jj
pJrZVkXgKUdWtuz5vxEIcRPWXjea0a4aenh+emWvRI83DizN8fdy/0zVWe6m2Ki1Nilbk7qwk1ab
2rWDRzWioeVbqb3GvV4GDfOMgV+7NALB0eLic7nQ+BcNJUa1xikJxsl7UjWl3BbQdxsvqdDuszxq
N7XhyA+l56wVGW9sYC4ITgzwDtDZS+EgUWReQaPaPHWj0WZbEPixufOacE3J7MYG5u2GZviuFo8L
weUc81QvyV4ME7CQVXk4HMTRAU/awDz34xR/pz9Weg/3d9LNZZ2pbbSuuemXePoqUeiFi4Cp9X04
HuqwAIXZQKsx/cAwlA/N5KXathvM4Jz20xqE5caFiKbVjEmmEkd7YXEfQUDK6ToMvC+Igv4sgG1V
hyHP9GSPrn//NCh9Pj7Wndd/tpqQZCC2EN75+1ccxVAyDqqOXInLhAvqTNGBDNVOsCni5HlUoNn4
qMEV3jGD7q99yHUXrcT7y35z4tTq0GZAVw0e1+WXFiF8GaRJ9VNRRXryqgRDtq1VbGx3Rtr1ziYU
YpoD4FxaW4v/eOaJRNr5/o+4td1ofPz/H6Ff/ghFR85s0gr9VKpacwRRlX3PKI/s7Nyq8UXIjJVJ
33h9uCWIX2bRBkLGxTtQOujghdhunXQFJAavctqhOzfqb3FDk3A3puH4Kxs8O1h5F26Ny3NCdEzN
HpT/IuhvxrRxtS4xTpGs6p8R4sjBS5SpirIX4DCzfTDG7g995nD9/fryyJPLGyD/iBAX69vXQNUL
0zhRYq53UGW9fQC6MfV1exK7yRrW7IduTdRhF88Z/bshweWASKbToatq8+RKrf6QeH33Ih0Zw1op
ExeD5DyPANtTtlrzfbs5MCoOAAxnNdVl6JbgQJw7lTROSi+1vcB50u/7pHrx1B5WcCECiY/oqEfp
//BlASkgBEXtAvGRxTHKzKHTzLAyTrY06tdhbIfPXdbR79HLEiUQmrIDwrFo867ROW49fcBg5gyS
2wtA6eVKa2UkRS9UwCkGkM4t7nZuc1AHs+6BKVdF/7/Mc1aOAOtHhqMuTo7VpGEP2sc82W2UnpJC
mT7C3HQDP9engrNaRcZORrShDvd38M1pcjFTIqazfSUSMelJJMFp8jq4EaxXbZzoPwnh5cg1pJRx
NveHu7WNUEUgjOIlB78535p/ZgC5OQ5WlZknVZiviuLibQ1ceM8S1/vUmKajNJTx+/0xb02RLJbC
E5J1hOWLMbVQqYK2I5Ly1KH6aijlpO7Bp6V7CnH1Gov/9mDAkzwyxpklcDlBNAFx3e0ctk2pOL9x
jdLTzdR3IEXNUW2G/f2pzT99kW7M+Q3QMEoP4P8WpyMMMAnX7No+QVwNnvWildlWDvKlrKqzUsTp
QeNWdJ+Q/tX9LAiKleFvfE1uIpD1vHCUwZdKx+CHMDBypH2qx2GwD0oX2CE6iGZ/qvJhqh5Q+oC4
ZmZiXLNnvzFx9ixuxwDxEFxaNomCuHds+OuMbJn9LP1rbINYF43fFMF/BBl27IehToWrHySeFIMU
pvr3J3bWo6WKCQCSbGSxrWK07qWZqc5Jwv88dJmGS6Ey0NuIPGtCLparYk8bdU2U4caTTqdqFp4k
sqC3sxhWc2n0oe7pnMreUMWutIyk87XS+0+Jw1b3C7s3Vr7yrbWe0VvzxY8vwZJDNxqTymcWzqlV
+rBtN+kQR/8UbZxFW7VrA2Vv5GOtHDxzkjgtV47+VvFv1kQibs2bSvYMFJyBicuHYND1UR2RSzrF
VVb5U9PbvlIOUeVbcfAZP+RojY58a3P/OeAidsImp1HSMbBPaqvIeNeAGfksBk/tHgLQJlsXSdPc
1+JQKXf3D/WNK4QEnkYhKEPQtd6ioFjp9TCkeckXzqOiwCq7RreuBeqwMcOmXSF/zhHK4gYBPEtL
GbznTBBZ3FeGPqBXbQbWKUwqM/Cxlxamn7vdsFKXuDUpEiyAYwhiAh9Z3FSIHyP7ApP7hNNnOSG8
gPbhp2gocAESgzFWp79fwxm7gaLWLOC/3C2mmsK5mQzrJEeUaJ9E5Dr1JihsGp9xmbsrenM3Uqy5
1AIZgmcNANViER0zjFWueutk53CFeD5BNel9o37Js8z5anmteszGKv+MruCwcgvdHBq0PbQtCj5X
ojF2nlIf6G3zNPDmgmQ31PrRTMw8ftQBHFVPOhJbUMqjUfxS+Oe/VGh4t0oE5o5IK3/gLz0foj/e
czwmujppGudkRMhSR10X/1C70tyMpVOt4L2vzyNgKsw32D48N4SEl0PpmHD0ptD0U6CGVb9RZF38
Qo3GHvdpaljtzlUFXGm1zOnG3t9M11ePTu2HFYaIx2O7/LyuMrRNTyJxynM73CIKF2ZbxMVM/cts
D/EwWU3U/Xd/yOvjwpDoEXEqZ8WSZelSM7Iy7K0OjG6ZtR9CxRTZpiSH3aiKiNa6y9d3AAhs3NeR
fAVVchUgqd4ELT4V9knvpPhXc0at3oepV64JLN1aR2QuUD+Z8WoEupdfcNAbzQ6RcT9Z7lTl+yRx
xLSNR0exDrYhnW1iB8OaCMqNXQPchWIoEM5ZE3o+P39sULd17NpKKu9Ex9Uo93UpaUrFZWzPSJ06
eC7czv0N77dcK1Vev5pkwZRbSIdn+5ilyhWLONLTBTMaSGl5G7TMw72guyn2bh0aP7PanbZjr01i
o6hRa25RX03WahA3FvzP37BsTZV6jSB2GIpzbqnJMawbEe+SAgvVrduiYW4S7Ad/fRXOyT/Y9rnw
jvfE4hu7vdu0HepjZ56cKXrGBqgzNqXwEsO38SVHiy8uKj8es+ZbEDftyrV/fRvOoyO1YSLnQAFi
XpA/vrYYyZwlFY6zHlja20ghINgQTthvVWOCuRny+CMhqkSGPzNWLuIbJ5bTSoRE8Z9Uyl5cT0ZZ
22lq2sppoBrzbCrwrbPEUb404IEO9y+HW591NsUiQoDvfyUak0K8nPIhCc+os1Q+uifhRy8Oxm07
pV/0wbPe7g934wjZc0NhluWAQ7u0lQYHo+IzlSinNI9wakXxZxh3GYsvdiYe6EPoVyNYtNAZ7JVe
7o2LaWatMyxiiuTGixCsbkNUGu0gOlNnH+190vWhc2gcYf0PC0rxF4lKsmDKK/Pv+GPbdEYRyzKy
xFnD8fbAIzOgSglVK3Wnrj4IS6HEfn9Nb31CnhR6YXRXZ8GbyxGrrBNePBji3EBa7PcCgEB+8MbK
ih5gETjVY4Y68Kf7Y976jvSGCODp55K2LA5HlgQo0psghfUGuYZ+UodNpmB4YcnG+2S3VrWrzWzN
X/jWsaD2S3WM1aUvvxhUmaCX6KUbniNYsIMfcxs+6sLIPtUVlMX7E7w5FpbuJPsA7KizXy5qTH1O
AVUEaj7ty49qohabAC0ZbyvbXs1X9sytvUnYxdeD8wFqflEfyh30Eh0khc6J3mQ/VS2R4aFJRZlv
/35SoESI0Vk92AeLB6yOpqo2ksw7pcLp9jiAOcHGaJrQeLTGqXbe/n40tgatAsxsCZsX+9KwkE3Q
FNWjHNSriHXWsxuv2ai52NWxEf26P9qtNSSZpcHO1ACEzH//x7kbgsKJUiKNk0V7/xVdJiBAgKKq
ZHd/nFvPAg/xO+CKa3MpuzHTt9ykTYMTXQ8re/BCR7zQKHFfJg0YKxJobt6BhEJq8GdIhletDH8r
FKA6QtpK1RaZ98WiqmrnQowplVMyeW7mKwbWdRDs5bOsO4jpg1fuWWJxwO4kqXdZXudf78//1smf
xfbYp7PuyFXNIIySIoi5waO2CF4CeG0vCTnLh9yaUpoPNl2hKjNWTuONDiZmEMAkEZWA6oG00OXX
NXMN59VAeCctHKvkRcoq8GuMPI0DRi4m/oF5kIWuj7yarj/TL8teAwuT6HOODMTv+wugzafxMs2l
RAaqmPyBdJAy4OVvCSm7doUng1OWYp/iVyz3A6T5IkCQQWue1M4LD6GWNFisjtZBAROcbUhLtV1A
12zcpE6ZbEsrX+Pd3HoGMGvitOHyBjZrcYmEtW5N9AADKFUyM7dDnZb9Y5GoAor3GLYPCoawj/eX
4uaQHHGso9kJtAQvVwJ93jbUpemchmZCWE0xyuaFn9e7O8McDEKzKLO+3R/ynYOyWH1gO+/QO+Cr
5FKXYxaIZORZ39q4nheudopUD+Nidoai7SkyV7UPx0I3fBkrWbWJoi5ECdRQvyfTEHwKPBWF3kRG
+aNXBkN+NpQWQ5f7v/DGBcHPmolt5PDEAItXSjjSCwwrDOjjFHHpe2PWepuRPPrUdLoS936hW9nO
MlLX+mgVtbGWxd/4KLP4FiUYRAYICBf7YJjGxK3xMz+PQ229UH5vt3bl5hszJnXQbGtcg0MuJgz5
k2r/HKuyAdC6Xd4IiObUIBhQUhyTqPxixnap+omiag+lB+J1n5bk2A+BMwslwxGxp/399Z5vvD82
xDw87XYkdpF1RGxmCaDGm8oNiemCF4SgJFZ0ehv0m2529qBhjOHK/dGuJ8uVN3fcZyTi3Au93H6l
5sxePFJ/KaTIN2ObRjvHjLK9p8TiwXIT+ehxK2xhTVUr2dDyDmSi78URQh+DoVHzuRzabsc6bKNJ
f7GbMH6uhlJQl4nsTRN7huOD5Mi2RdHoL02pGg/26DY+7hP1WpVmsb34FXNdiv8BnoHPtLz98kiN
zTbuzA8BBhvHukWyIhDEe0Eix42Oadgas3vx4MATpUo7Y01nIJQOB+Fy2p1Hci3Hhlc2S6bfZRV/
72fX3mQgH8vSxtzEU+w+3P/KV3tqPkDgXImVAOqh/H45pmhcJQTDHb/0UhHPYTvY/3it/UN4XrZS
M71azhnAMU8M8hRLu2wojUZgqlWvJi9TImOMl7WgKLdG3o82Qjdh+wNSaLN2YG/Nzph5I0S38yM2
//0foVJbdHVFuyd5SeMmf5zCVsECqAdjhn1b+Pb3KznzwmCmw24AFng5Vhe5dR3FdvIyBMhOuaGm
/TTAafxj5KJbC81uzQu6D2K/FGn4douzKRk9C00t4WwWqA9VFo0cV20fgZDGK9nkrc9GrI5mHbfP
jHa8nJYZdbwBQZZy6RTztm/VF9HH8cGKMVvZxaHWrPk5Xx8DbhtuHMakeqgtbYMNIybSrPlogjLt
N0vE7jc3cOsAr7y44fTLCXkDoFVralfX1w47lCMI4J/yN8CbeSn+2C2jmlITdR2+oNdFP3MrMXdd
WgNLxk2v2Rfj6PywFU8Tmyw2px/0GoZvOo7Xu/v7aBH3cgvwK8Dc0KKjIgSQ7PJXtKlldeMkWPBW
HT6qrLwVlb+ScOjUx8qVlU/qNBlbDHDCDUKpa4LPV98b0Bxl+bnqh136VR9lcmBRu2k/Hs0mld0z
CqtmswPMFpcWkrFqGnLjd1bgrsQSSy+/ObmmN4kaHaMCSHkHVf+x+E0jSrMCpXF0ElG6tp+XSvLF
MEoEkjZlVXSyI8iK8GtpKBJ+1maftmcZWNAybCWztc0YuPEvjCZl43ed7D3LB3bp9E9OZqXjBycQ
uulTL2n/uf+1ljEyv/s9QYJpC5IFmNSigtU7BTLRXdm+ChxEt3IcW2wTok76xF6Gu5E1volOrQTP
kacpX0QivUPs6UWz6TFMUTeqKaO3JmjClV20jB7hbGvUbmnjEKCBCnQXm5nyuhdIpeteOzG2+Hbm
aRpt0kaxj2EhmmbXmU31FSGzqB59d8D2sylssyaYrtx4A8qrGD4lFhzNjSp0Lz5qQ6xoKzfm1U6f
q45wWoBagVGHTHu504VsTak2cfKqjkPhbiJDR+yyteLXrMZIeivjvjb3XtC62Le7QVUfbATD1hAr
V7eNTYyDhSTSF2D2Sasvf4RryR6hgqp5tTMgOS0Uyn+suFTrnevlFENl0m1z05lO97fN9dQpnKEE
SqMNDMKVm0NjtVXVKXbzCvKq3Q9l0D3aYzzYfoOIvyP0jbSyeKuMhfupsJ1u5U6/MTotEqgzYGQJ
bpYEThnY/dCqXvsaeiqytU2vtnvLsXr9QElNDX/CVG8+khgWtMa6dJiVs9DVXSmsXV0079BR0LEz
IsG56sHJkCI8L0Dzqit2sHeViAxCc8dfbq0Fm1JXqu/3l/zGeLO7FegDFIGAuy0OROVQ6KX6FR9r
UvnQH8bKFBsvT4qPWpbK3zayQMnh/pDXlwMvNJ0vziARJLNcxB+jG0vU5Nv8GBLmuv4ogzFUfIJK
xUDjrQ2w07aNqOLYFZmp7rJBsds9oW9VSL8F1/XN0qFlfjCS1hCYqpplpA4rF8X8Ey6SCtrlVDnA
AYIgBtc/75U/7t1R9pGnl7046vWYZa9DPYbAp6o2+JYgWrYGC7/eeUgXsco8LOw/yo2XozF8bA19
WRw9Jx9xmlb6iD/po8Pi+lI27ncEjg0f6Qf7aSyFuiZQ8O5Bv5gtrSUyN44djLZlU7KKsyqGfRqB
mBLxMekGw9hAOpfi42AHJfDHwRzbbxGAjnzrtElcvEZdYqZ+yeX+va6SMUDKznK/caFV4aadAi/E
Io10bJ+qGRlIPY4WsGC3oFVWDDG2upYj9eHgJrqk3WDlRKETqAK/VqVhvubs8xcUNuNPmQdL3W+F
yD9BT9W9Q2n1bbV1BjEN27pExmAXSCPNQjAANa6Z0KJpnNeB8iWWQo8/RaHT/BPgfzG92UYMSjkM
PXbOhL4E90iZ6G+p4gTfMNPyjCd7GsZ456ROkP4Gm1IXzwmFe+NrLlSIX56RVsbWisww2EJb6sqn
rDHTns7jnPiAdSiLPQxwa3gq4H06T0ZW56+DURdiYw3OVD8qOAEbj10cj9WRLQTycegmCoa99FIg
PkpYO7BF1SJS9vfP243dRbqKiiVNdcClV2GxiuNllMfiaDVN/zRWcnjTcfD7EFDH5PSZdflbSUpr
RMhUExnbLF2rBF//Aigz4GxI4fgFoPUu9zfV85bTTRSDTmn7uVLS6C2KsmZbOSo00jrFek0oqvlq
iiLYA81dg1ddj88pBlOBygG7yFtyutPKmRA/1wOKgsAe97H0wLB5iGalG91NZkqUV022eY7dtnxp
EWRKtx491WTlZX+veF+eMxIu7lh+x0xLWPZQU8seJ+np4ijyaXJ8fEmF+sWtjPpD33e162t6ln3g
XXbOOfavT4h0pGfovaH7eeLxt09pXBTxmxbQ0PlupYipP8dprVhr7hXXb4JLsjYrPRN10oBcXEd1
iS4L4gzlUcNZ6WnUY5itUcbT5CvU0xQE1VT57/09umQHEpi5tDxpSVDShkG2HFNk+BJ5Xpcfu3rS
+p2i9vmbcOu82sluZvCmkYWxuJ9otYi/TpFnZBs9V/qXXotLTC8VI0ys7/d/0/uDf/G55jCRNaDs
PDP0l7Uea8oRcegz7WMlq9R7LYKobT6OJPH6h1CN637b1ZFn+2luetGn0Ros5cVJihFLKVV2M544
jtI3BPdkv1GbDr8RvVSaZNdVY558w/SiLw5NNvbe21C0Y7iTiKu/VshADZ9RPM2GfREYoboS5Lzr
Ny4mRdsApTjeNf5YPvhG2SZum5vGR+zRp0d1DKd/3VbmxhdHD8KD0ZRefBJlybn0ol54Tx4KBOmj
2bTNybBLmW4jjAw/2GZqmqcqjcoPTk+54oAhXat80PKky756lhDj58yh3Lmpcic7pYEuupUSzZKE
PeO+YGBwoCgN8UIuSRGR3eexk6XtUa1Rt4MsakhEY1Upw89dXzvCzybFix4yYfVYtKdt6TdA8L5M
oRkau4QWBv/1YDfFSsp2ddfwW5C9xoARpM3sPHF514ko7to864ZjnklHe0AdL3ydRCmfAqgVmyRP
s+9lYAiItk43vE29K1ZCl6vTyw9gbADYlGWvL5kuiKXeO95wNFssGX0cWMxfmV0Ja9NrwBXUJlrD
m1+XCOi6zcUyEHnANBAAupyzEdFtNjFEOqoQ4/9R++5pnMJ4P/uR+DFpuecPboK0muYE8mNNovtC
6WQNxnudK8+/gpL3XCqkOeUtVn4Y9NJoSEqOkK/Q1W3L0my2Sj7oTwq0pHDTKbk2PKodctQS3an8
2RjcWEx+V2bGMEuJwDkclMmIXyy76cyt0tdwvTUvpWbfWzU8MWvU1sxery8+fjV1VLiwZMxcgItg
WIP1AcplpJRaF9iEpnr3D+9HNu1kq0+vQTP96/AjE+CxlbNTagXhr7jPPynSVv4SDsyJAn2MxhFR
N5A4lFgvP6MpzLAtknkBC9PZR7H7y0Qf403FQPg1SevC+9taOuO9q4lDeIG/uazpTGImczXueOQ6
r1D0r6ePRe2aB1fo4ZeonSx/GjzOh9NW1vn+3X6V384g/pndCgqZqtr7jv4jvqdkX1HG7uzjVHfN
ty5IaoG+eKg5u4Ce9UejTv8TMDS/3R/1+miSaVHnpXXA6NDILhcY887BK2rLObrwpTof+F2y7xx7
+p41dfzSluK/++NdZTGUD4joZ77erMa/BMrWTlfVvRJZx2kCDJKV+vDWNlW7mT3p//rauxxqMbXJ
TirFlbF1tPMMTz03qvB7UYGDbKMy6veIAIpD4mXpbjCG+IgWwBrj8zq4wnqWMiF1ewB6BDCLkkUo
Ua+O6fAdB0QUk0czK4r6oQqqKfFbr6weUHgGemPHbvZv3vTSImbAJ+AxbUrztaNz9I8xdfGnEi+q
doPxqtjnSTSudU+u950xI/hQTScBxrFm3iF/7DsF6v9AEKofC6VHSF0d2q1qV/0bkiXol+nKlB4C
Ornyb7sMOFjNMnuzaBT1uGUPxfaMoYqJ0I84HqubwHWKTR2ZzidJpfWBQkP4eH/jvZO0L6IMJAdQ
pAVVhjX73Ie8nKdXi8Es4K4cR+5V7ZAQVhh+kKS25hcqYJenqFGRlHZVe3jU2h7gbRPWnsKLDA1k
08HgVzaxsILugE20diSLGvoPxtQqmFmNpvq70IU7Hpwmbx5aTR0DEGOyTPzSHRyZbQJdjbdSN1Jv
B2aotw5to+G/pYuk06gjmW7i61k+zjwWZwq3ta5YySertcwDmgItwlOq0n+hIFjlP8Cv6t9MY1K4
GWYukt+Jon+Mmm4MnioAZ+cMbZdPoq3b4ENPmiz9CqNwpKvzvrF+31/V6+OM7gCQK8qDNB4A8Fwu
qlXXspWV5hwb+mXRNsisQNnl0M3perZtsMavetdMXn5EYhnKIFShZ4+ly/HABSkQBlTrqLW4um4M
aRL9JbQm/Eq11INTOvV00EbRZj7pfyd3Rsd1/QgATnmIhKM3P3oJVh2xtQl6w9z73bYAczRfeJjV
IQGSaJT16oy47f5C3frlBLczPANrNh6WxUplBZyhsE+aYxCC8nPKTI+2+lSbR4eKqfUWmq2yAQSu
6P9lSZvsEtpX7ketbPLSt3OUt3cClMmhKigWAKltZZf4KvCJ9qfiSbmBvpenX1jxcFprL19HjzOZ
G3dHREKw/F2qr4eJaO0SX48jRwK5MSEjX80d46mWsvArT/G2+VD+8DrU+nlD/rrVSlbK5nJAVUNe
v7qdsF5y86Rvm+PIy/lJ84LohwQGi5CzMA/T2Fbfqrrr1vjy8zZabDMQTUAIwIQSBC3fYqVJlQmF
YXmsB0w3tsi9BVuncI2HYqiD7eBWdfPI9Zg9ZKHE3+z+Vrl+kkkhaAnwOFJwdpeDS1NawrXS6pjB
p39QS9hdG9UNiFspQ57zUE1+3h/wxgsA3ZZHykKDFMjtYmsi4yTtbIy7o4Sn2G2HQA7arMMeYisQ
9ZuoK0JShSz5en/YG4tM3WOmLeIuAsdu/ll/PDxNUk6TG7X90SVRSs/8AEw7HQfvv20f1kX9q6Lu
Yr3kk5XLL04wNit3183x4evoTJAGxzLMbSslJwyT7dHFTyIBCILlcmuMwG9HrwpSdpwNy1sZ0eQ4
SMVS1zo/t5Z9hqjwhWll8vpezt/o8b9MtaQ7xnislMAQY+HuTbcLPhk5En/ojCpUvwdFrBQ2buyv
OcikisBlBF1h8blpdHldMXrMewKOpfcCVmOEwco/eiC4TfvAWwsxblx+8IaAFMw9U57hpYBKbidG
ye7tj4PriOEpH4z8P+741Ngmjp3Uz2j+J7+SuYV40FIv+LevnE7ZVuXQBRtd6Wzz2ej1RDkoeaXg
lBraSUF9zLEzH3nVFmSq6caInnfC3t3fo+9RweVNMDOeKARRCSeBXdbpej3WpRzz6Rhrov+kQ3g0
tgXaYvTyjaD4MIRJ/DEKKU9vJpSko51iE+Bup65rquc6ioSkGYoYnC9xcAFjh71p6Y8ePeENylaF
91DAV6j93qkK4znXpJ6ci9ZO+o1MB+c/dWq0EzR7zp+gDu0dDNkjSNpPIX7R9yd6vSmgyCAQMvtE
zpilRaI1pM7/Ie1Md+Q2lm39RAQ4D39r7EGtbkmWROkPIVsy5zk5Pv35ss8FTheLKKJ9NwwbsDYc
lczMyBhWrKVVhqPAomCoyV3Do/Q1JPt8yhk7PXAr+o1w7LrtSRmLyydlAuSAq73ongsN+W1Pbfpn
za3TbN51xZjQCrbrtt8Zbpd397hBM0XfzJ3Nn1EXD4/cpcg7WjDsJge9sFA4teLa+A73bhd/0uzZ
/vu930QqS+EPKf5JrOfigio5LP5ja87Puhdpxq5DFBX9Ky9+6MmPT7AyI+p32+K1S8Ci5HIi0wXL
sayENWPlzYMyzM/CbJLdYGb6QzgqfwVuhYMq1U79p8ATnW8bvd56CiWStYXXlVL0csq6dPvcbRj/
fC71cjoURWru0pHJHjdT74bRaf66be46ZLw0t3A/KNKgCRgM6nM/wf3OnI34CTGznyeTvvHAXEcu
Eg5L3YXElqx+GZymrjlqWVOpz1U+tSenHwLnRO3Jyv5uWynlkuot7ApA2+CFLOfUTffxmI7eO2dD
yXIoJMCyJLkPkARdpthdnHvOFAXWs6NNzbyjV6+DAwzVY4va2sa1WtlLGYnj2oHm4XLlx3/zppqR
W5cFFBbPbZ/NZyAVE6yPVoY2b9Pa9+Q8uXa6vZ1rFnlAHYABHCCSgEuLUdCYaCaP2rNWK4yAOml0
9kZzzPZh3oWHeWi3opWV8yNLU5JrDQgQSIBLg03Yai1wLf256OdxPpq51bsvamZ6aPPoemBu5KnS
8V0+AISBcs5N8r1Idr5Lc8i76V7feNpzGeNgcgWilzPKiY2+UQW/jkYkmpDuBoGIzHAW8BQlqmZA
Q6n+PIiy22utSSMos4ZTjkz0nqxKvYf+KDmgtUod+d1byA0hoZKSR3B9L7awDw1jrCnNPqdZnT5E
sCndGwHIk47hzANkRpuwUbmW5TdlAoPJWoIYDutiC+Oa4iKKhTp6y4W5H6NkPJde230osjD6oAWJ
t/dQLP6Ezon+BCW/t4+bbjpCALYp1bDicCWTD1UawC0MukgX8ua+kGTXhYGU3TNPcvZlbrT0d0H0
f2fidoddoeXmfNAU3VU27unaIaY6DdejrLtd1Rm7oZpiSSb3TNfXOHuD28c7RXog2wicjWds1ZbF
aAZkztRplzkzBSgzZUZTfbbKuv9ZJ0rzBY1DANG9ZoUbD9iqLYmjINcFm7YseJewNET6yLoqIx9/
90GIfC45bW/+KjsX8fnbB3dt9yRVKHJ5qhyiW5wjLTG9uaGS+gxBjncHKz6scUnRnrxWnX/Q7Gcm
spnjr7eNri0RhAh4oNcjvCxclZXZdV0za88xjPGfEKRQH3K9RviQxgsd1P9gTHYx4C6gYLo8n6J1
qymg0fFcpnNSParwTh4NV4FVOFYya+NzrrhyKjPg49AWAmd1lXgObgfpUYIrt63EO6SQP6kk2p7+
s64H5dDBPv5OeSr5NlrEm7gAwg+2cOF65iiPzFLJjGdHcesDgwpGweSymxwk88ROawznxJHWNnDr
K1sIjIzKFQ8krYVlQ2xymm7oZhP/E1f6D57tTPtFLaW945EzzffCpwAWISlICwigLFAH+WPeuBiX
7MCbJ5v6atxk90PR/6laJjxERoWc85kaW2pCK7cCg5L2nytBALu4FY5bVGNMTevZNiq1+6eX9HN3
1CCt7syZDih/60iVHgSM9vMGsfqaaWIPBz1fAP582cu1xpmVQLeRGM+Ko1QvoLfy9OwYU+6eAa2l
P8mQBiZs8+G/xD02bDlQM1I0oeK++Mh2mIoiwoc/z4qdHprWybujFs/B0xy69bPaZWWzUdBbO0NS
3E1y2Uo6k8VSQ6ScVKM19GfKxspLjNyPc6jLPklPqT3n6caHXenJ2Y68khKtAVJj2QgbtYqxMSaV
XyDnCh/cyMvtg5MLygaFMj8QoMWnXkthLRO5eFAMJ4w/RpUSPlBP0T7f9knXYDnUsQi8yOPlHALD
CJe77BpZmDIZnb3Eoc1el70wzF1cjPHnspnHR14Vcd8mUwWlvj0woW6N0ORVY/Mb3CQ1ayRnyj0D
9ltc8NcRFDVmChuSrok7t2wtaQ1gOMcSzUvALEi6i4OKsAKw1gcQQNSD9UH5koKt2sUTmvEb796r
b7wMaTh8ZLNy5Idbt1TUAcWWRsh2CQ599Qd+aBD4kWV9gOPGOUdamn8umqI/Cj02d3YXNg+DlfQb
jub68rk6Q+z0nORU+RX9MKVxZIwLd3whoEm6/RiDgRspj3yClyLxdq7ODGRbq/qWRMz1s8F5pDgL
nIkWF9MHl8ehqETWJ141vEyB0f+ZXU/cMxPUKl+B7/MEW2bohO9+qUCYUr0iKEfA4apiaU45Okki
cp/zUDtHTarru1YkJSNsufs5n+vg1+0jf33ZZRqJWhlsebwBr7fzjQ+P5ngQEDs7qBmI8k/f9xb1
UTv4PqAr/uW2qevbhawwAB/iJykPy1G+/JxmHvLYFmnzEXGt+b4zx+K+q0snPXpDHjyYWTA891Gn
HiORGs2+hu/yq2WIqIQmXYv9yJjKf+JUK8XGCb/Kg5i4AHtq0LUF4wJw7fJn6U1QCyAvzce80+s/
jBGPzDrRyyjvbq//6jRJfSjySJhUJIv+cphZeHFhakE3fWSqwx3OZhFxY0xBim61YfEnnG379P9n
cfHBg8QW5gRr7MeOSY12r7hmdheEov0Qg4c5x7F+vm1veZikTgUdIAAGgMo5xYu3qrZbhaGmOH+q
CjO951k2nkojeNai9N2jga+mYByGpIW/Uca83LSszqcirPL8KXYCelwmGsdA/LLSB0SLbLkr7F8a
BHLTPtUgbbm9zKU7krZpnTBoT4EbrKd2abtrrVEfOjd7Gkd6UnFW24wB5u4utDutghXLNf4UkE//
uG1Vvj1v/LCcbn0dUcCn09IGMnhp1Wk1oeqjGnzvUIzI/zaLqvdBuwV39VSr3lOCbFz+GdVBy37R
4Kvy9vUcbnEaLFb++htkWZ9wT/KXXFW76WX1wTwr3+HSDqJDXXgqmUgNQPz3QDWzAnJl1wHQnbCp
jreXv3yH/tc2I7bcH7rctLAu16/RZtZ7WO/9ZOz7o9uFyb5SA+tURoHi3TlW6vxbE7x9bM2iOauF
iJLjbDfKxs9Y/QJvfsXi3PVtO7R9iwLiZJTtcJcZ1Qi6NTbm5pMdx+OfYTYT6DmSxtzSspTrW+4/
jSyOumyeXU1FZUGOrlZqKN8Z+EI5vJpM41NbkU3w7CMbePtrLyKO148NrI7UjDkFpqLkZ3jzLFix
pdZNOEQ+QOJG/azqha7sRg252QMRSPhotsJN/xCzDueiKtotR7Jwlf9rnphDUsfC/7mcv3NmqyKu
rUM/aBBD9Ko8eZ6Lov6RemD0ibIKeyPmXbtcjGXwCtAsNLlol+s1lMkLh9IJ0csY3OEwU9w/gmhL
jIPApdGPNRVnPPSJOyV7UTJwtaearNQbsfDaFqMrRM9OIoh4ii5/xVxXnVbOVeg7KHDfDYYXHIyp
tQ61DWj79gavm5KAJXJs0hr55282WLEy7M9W6GvjkH5rdMmUo3tM/2iid7bytjVjvH3E1gzXUXBc
OExDYzreFgjsouM5PlFoNLNTldUV6u5abOnvy4FfDw/C7UCqectJXxZfkbd8mFu3Dr5HdaOBckmN
aDoNShvOR0ZxB+d9j+yrOVDq5NuvA2RLcjS9FWNYSpYlq4bfcnD09JBWlfsyRUO4C4Pp/cS/lP4J
oqTwB4yFy2k/imth1quV8t0kTttVngN5XtaHxV+eGWVbQjIr98Il4/Yk3QDLWzaKzAbyTgWhxO8g
R6I965wfNMBm991c3bVT7/1VGLFzMlJlSHduidT4xr1cOTmEijgimf/wj8VeVnTAAFC1oS+0Kblr
u0k8dhFQDOaQeOZvX4llJip3EmPUwmkvAONbKk1Z1GTIMTuFF7Zsio9OqDi/o6po4gP///qYD0kT
7+dUpaLZzbNa7mtXguwKsDn9oW6rd8vVyR8ESpThNNk2Ay5yeUmDcMzHLNM4WpU2nJmsoIaUR5C1
VqPoHjS+wRY8ZG2/2WvKmwwAOFffO09jpWkjK/dNvf83dPI5P1Bk9Yx9i++7c2Ylfg4Y2TkGgeHe
NcaW+bXtlrR7snZGSeA1g3jjlUI9N7UsDpBkshLjZ+YOkGlHs/mrwPH/vr3bq6aorjKZr0r+S/nn
b0zZTti1htckfhdHSrBX4fApdtC0DtVuVLN6I61beU8J+elBazze9LEWmaSpj8koGFHws7kzms9l
ZeXqi53Y1fCVOq7j7Wev7/N/Ak1rz41FCebT7dWuPKgu7zgPqiy10pm+XG0F8DkIMzfxq9CcAEVA
dPwvuab5l2O0Vn/K7THaAjivfmAJZJO9EIrYi3gVBjw2OFUS3yzsadzbo+VkRGx0756DZNR+3l7g
mjVZJLMp80pA+sJaIMbGGOM6RTlsDHJK83U4O8957ub63/EwmO9/Y6D9IXVWwW9JOpbL75l1Ofgh
1Un80kSubDfgJYuDaMv5rnbKaAtlsr64/7O2CDoDnTlqLYwT3xDQcnya6rkJHoFMW79dEW1xH6wZ
e9XMkiOZlPoWS7MAwJu9grZwUaWB+DwmWeLu5w5x2k86A93WhtdduxkSRswoMD7nChNGoa9UpmaK
fV0x+nxnVVDm6AXopV1uUIQ7h4PrlQYQ0r79DTnwIP7DzaA1yJGRGDyUNC53sqJrX4aVk/pt2zi/
WmdyzloypMdSaY1PMeDUrWdm9ftCcykZ/ZAMWLJZCNPuYh3QtD9ojTofvBTugJ0OedKwz9V6swW6
ao7aPhwk4OF5Qi/X11dRLyp4qX07Mph0bRttTvet6uR74Q7NhuyQ/FiLHIXOg8z8mbClqLQI9KZA
tIXIksz3usGtH9Upno3HgdGOjeh1xZ15TIrR2WQcic1buFPD8cK+qY3cD/LRzk5abFrJuIuHZjpZ
tTLPD6WTmVuMJ6tGIYaF9lGHZGEZeA1G5NS9FKLsxqCA/mwEs7NTunFoD6JMDfukQY67JTW5sn0o
udLhhAaNovwyMQkhMrT0Wk19xWoiWGM0CqBmQ84dVDEDsgWzN7cd6eoqeasYVgPZD67t8rxMejOG
c1umvlVPww+vGO+mUDeqfVVruaDEPYitZE++PctDQ7uMUU12FKDO4m3SAKMnEwQ1/pyXxWdzxttS
4p3tbm/VeNknOuag2lW1c/L3v8qwC8PIClk7T+OypzszkeYirpD5lLbz+mRVEMk4aZsbT9mMivw+
GnUj7nZhFajuvlHy3v12+2Ov7S74BJk+eJKjX/75myAE0rgeOhM79/U8LX+7vac82b1hB3sG1Mfz
+21BDUTCICMQEJKXtjwF2t44aNDWDGvrQ6wVxVdSoyDYJar4ddvUmhuQlBa06uh2EE5emlJMQSgC
8b1fBKE2HvJJOOGRma4taYG1zwfACyQVwbGBy7m0Uza2PpjCKfwwcq2/6V27iEp2BbQdBVq4t9e0
akuixKmJSHqcxTsB+ZWNMLeX+25rZXew75QvKDs7DowRxtZ03aotvCcYbRouV/ly2MG5x9ho5tcp
6lf3aTq0Z1HgIs4aw+V/3V7Y2vXTidOIhT2O4bKSChdA5JUW6qRpn9gof6jWzmVq5DkdIB3ZdeP4
pzGN8f620dUVAksBc0m8Dy/W5c4xjTCXXcbBb9LW/JCJrPs9WU0/HSwBHvlw29iaS6NWC1EVeRpj
Ocutk6AtTeXkJ1mROeemMPJpF2sNCA511kPkvwtm5k+3ja6tkCSdvhVUs3Is5HKFHpzLSmyiwOqq
TRnvRg94a2lM7mMVOlvwhlVbcp4bUglqAubCFuU/Ww/mIPc9a6ANbTMbdiytAVkpzYi2GoJrX/OV
BZClgXRdXu7YdGLXzmz4HCmE5yeIh7IcKHDTHLW8idwHcuJ39uFkYs6YOuDR/2dycVpcANYVkmyF
n7ewk3yIM6P/iWJVU+/dWu0+DzVNo9u7t7pIyQOFU6ZbswSMJLXo2yETpW+r6HIxeT5+DJRYS3Y9
eu73k5YUX/6DQRIlnJgkTTIXTShrbudK8/LSj5woPw9s5862Y3Xf5U37yPM0b7iz1QW+sbc4MoMV
5pkZFqU/1Dx7rJBNpPRo/iH2Ln5lWuVu1DblJVu+8pTtqTaCjAHhuPDVU8txCdum9B01b/JDY486
c3GlW2+Ehmt3gQhBko5Ds8M/L+9dNXZeF1LAQW+4q39kmqHctWFefhKT9z785OuplOhbAghEdnjv
Li3NQk65FH3powuY6McMnMavOos2Q8C1rZL8gZJqD7mvqy50WCQJ+jWlnzhN+Ckv6+BLMrfdHVN2
n4u6MTaCoi1zi40aQPECGU1Kv3GlAl+fF96uLDSlpP6vh9XBdtr/kHIyCQXEQJ5+9m4RmhA3e3On
m4XfAEQwD07iGCc7yJv6i9Xo6RbP29pJpCYBaxqj61J95XLfIqWo0zAaSsjpLeclUboYQru6sjae
uJXEltCc4JIGIZ5kmecNY58G7WQVfgcFfvDo6pHanbPKrs8VmcsHYaFisW+CqFQZBKq2SJzXdvGt
9cWbpzqtDFdcQqPZUD+FZRq2pzzXSm+XQlegHrwKBabbLmztu8oPKsGmsjm4cGFFY0NAlGiFP3Z5
Mpx1RRvqU9GrW8jBdTtkfszuwVa6bATWIqegT6rgQw6rVP94sTZULx7ln3dSs7xecMnMAvOxJEZd
6tomzjiVc9xxE+o4V85R3jyYIzRLWeF8jMoyKP7Do8Phl6EsaRAt1suD2VRzoJAFlr45Bn29y4ag
PExhNt81tejsfWR5W1Cv1TMK+IE5AjCDtOsuLRa1kVZ1q5S+ogzNg1vO7b4Ap/XvTFvwzG1tPyEX
lt2POi/f7cOyFnVabywvrnwjisEYsrTy5zZxj8o4THeZ0ua7tC2i84xg5XevCpTDfzAKBFTC3qlt
L/0MpDpViKR46cOBBg8R8oLurhoYUE4IZQ4qbrzbu4O59SStHlgHYXGUVUC+WIsEt0qHik55iMNx
6Z2clS513KPEvG08favf9I2dxW56s0pFIrEJWob6yGRr/A/ygZpknaIpf4zhKH9KQyE+3P6oaw8u
tOS8TzbhJxC+yzMUw1YGgk/mD3OujOcErjn1VBtjZXyALdWaNtzqqjkDmkxZuSdlWQQuZA1tNzZe
6sOBoit/o2LVpU9qZ1V2v5Pd4uTH7eWtbR6MXir9FyYygEldLk+YI29vJAqGhhoKdZqWERDWjWdv
KcSueWz6A3Iii6IrDIGXhmyttkrEqzPfScv4b1Hq4XxXMkJYnCqGpBjLs4zu7vbaVk3KzM+EqoDy
4GJtsz4Z6uSJ3EeSK4+ePQts+799qYn2IRQISewzWNSajfhiCQN7dausECwGQ7LXUqL00GtHjR0F
QcA5tH61M6jdE9FUrv3RzL6cD7mZZfq566E7fc6GTHNgA22EYcGBZw5Rt3NKZrfOTd1G8YeJYO/r
7a+ydsLISwFfS0FiiuCXG9EKO+xqyH99swrnLwUzjf1uSrLpPsw978ttW2tXlr4QUCJ2gXrJ4jST
/YoiNpTM75jFbA5qFFXDF12YSbBTqcTvvTT56bpzbm/YXTvVYNG4QizwGmABpYIgCuHS9k2Xed8Y
YhZKvNfQWd1C/a2dMRkCQSUsR02XJa5ibISSVFPutzBfBQc9DqZ/EVpWofUNip9Wq03n2590bWmS
84WaBgRJVwVvJytBD08xh1rJxfgpEnOTnZvSLYb9bUNr50ReHsOWANkrzAgvmDWnBVmpSDMj2vVa
E3d3rjp17amNpsHdeDFXPyS0kVxVUCpgKC+PZV71yMHbINwKMY7nGKquR3dGlm0Xi9hx9kk0jsF/
+ZTogsvmO6WspfBQkwIsU3Wl8LUE7bPjXAZ0Q0wg539uf8nVpaHmJQM6zuSytpbmFdzAguTXVkRM
+6eLUF+NIUcd9roYI/uQgKfbEs+TEcYyIZUfU5Lsy6mQxdXLU6NMJ+jU/NFBPsRSk6LbBfbcHpzZ
nZjOpf/3AbhdcJcnafVCXbX6+/aq1+4+aQjFWJJVMtXFhqKqhHenY+CriMnHu0CoWsXsrQiZZKqA
W6mtXUOcGTv2t9uG1z43CGMWDiAXN7eIvZIp4Zkk+ffdUlGPBOvwUtu98OwDzeD2awuCbd4IElbX
SsCF1qRkxlnG7GpVGb0jlNwXhTMkp9RjWvVBUaqu+aUkcwTlYSNQmNpBMZduBbnrtvEEEsuGR1h8
5zqrrEFiQf3ZoCIQWknuPKJIItE5blb8GN2oNXa9AZJuoxu25iBoKtDzZxD8emZEtafWnpSWinsC
5SQq4Gk7Pro2ju8zczNJtFWiXgOwgOhipgrgE9d2OVNVtdAtu2lC3b0ZtG/WGN2bg07VXe3G8EPk
NOnPJumjh0R1mm96WqDWYun5F62brE+3T9j1J+f9pHrGR6fzzwNz6au0eCydGdCgrwRtjT644jy6
Ik8ipoLgt9xVYEpA7Htj+3Lb7vXJxu4rqTPPDdMKi4CmB30R944b+YbTV2c9M4PkyMW1xD6Lu1lu
dZVuxKMruFRpkxkWGoNyZmThR9R5hGgKIkcybZE6u96Zszudoujw1VOMptnRWrKdhzH22uw0Belv
0oTWC3d6MlZbU4PXLo2fQgKAsjdNg6t5SMdh1t3qnNhPajKbmcGVP9UQz/FDXqNScwxGexRnBbl6
MgQld/eWSE3nfHsLVg4hPwLqA6Y1KNleU6pTGiisnIa+kxDBQqJdin8Ko7N2VdraRydGVgB1TUBr
HOLJj+2Bf5mFUI2TpbSbHD/X0YDk3ZQsLPBWAhqWd/RNh63SZwGh6Bj58+jaEFSYlZafqOVBM3h7
3auGJPxdtk0pCy6cajmp4Ja0MPLriDFbiIbTeDhlTtZs4Wo2DC2fjUZvbKtOagwZXn0XU6SARxlG
iWpjI9fuEqgdmOwk1B2Hcvnl3EZV09QdY79N4XjbUelS1bMJN9dwqm0G72EpVOst1VeZLF4+ypwa
ZkIZoGHGDmbNS6M1rVqlCPXYD+EDiR4ZIR7/9rQs/DiWxZidQVVE484Y5v5cTLWdbuzh6tllIQQE
cqjRXpLQ6rHVaUZdo+7Yd+U3x4iGD30kQus0htSHdlkbwZgdlok9HxOqteZOG/vBLpg8cLU/RaWK
+nD7VF0/IXwPIiJDdh75SzraN8dXmGoSBF6V+MlgFd8ydW7otaBJd7Rz7tFtW2sHCxJ2WEwpMuHS
Flclaiut1eYk9QUjQeMT7Cw6VOFNM3pbxZ91S1KsQqqTXgMtYzggRdSyqtC0p0MFclb8izBEtdVV
Wft8xMrU74AW8PdFbSLJ9LZ2lBRwj559VMeo/KH04p9pnpxw4+isLUnSFhPDchGohFxuVBZARJej
8+zzM4bsCEtrB884fYF2A3m25uMh+UOUhQcHWMjiucltcPAFnOx+HEXO9Nkrhyz+BZ9UnOwQZazi
j6kb9QEzgWrdnXtFhM9isIMtUp21B/7tr1g88KrRI82Q14kvRKve9W4GQWBO4HwQQ2M+WJmlP4Ks
6PqNlGvNrHQOUnAIXOESsJHQxLW6Kkp8JxqK9BCGoXkPXY76Fzgr1OjmDjqJDwyvzlu07msHCUp1
MEeSL+eqZxB3AyrxtZ74Mfj4R8CUxC+6g3CU5Ju3tyDlq9aoo7+WIIDjLiJWL5oYUx/GxIc3LDvW
0+h98eJqooQ3xl9uX/q144R3B7Ml8fn0ly7PbdkXtWlVacLcVASxI0IBldgxBJok+7ANLX3fOgYg
3CpNs3gXMoa6V7XIdD/f/hVrC4YkRCYkpCTg9i9/RaN13dwzEOe7ASRIe3WMtepTmceDszP6EtHb
2+bWnjYom+ldv46SL18ZnRExMWQ8oRWFnj+9pX4bOlQQEkgTv4LpTjbMra/u/8xJ3/HGiYe1OWlz
niNvaxtpc0RLzvE+VfMMvILkNt56xdYuyWtJSaLGZcxzaS5vhas3Whn6NuI22YdcV4MW6kd0buJz
k3jKTyeoB+sYKY1dnW5/2NWVUqIA0MH7cVU64xmcRsaigOtb9vAZESSpqKJU2cEt4Hy8bWt1E5lK
Zv5PTidcFWanAextg62o1oY9YmfWY1116g6YfnSInNF5dwNbjluoYLeZzYXdZOHhFTOeYHtTQn82
zWI8RLkdegdl7sINB7/2DQneKadTmOA9WTh4ZxDg7ZUu8VtRx89J0+Sy6KKkeb0Xut7pG8ta+4yU
XkAWgsAFsLW4el7e50FXE66P9J8QaZpN65cylcbRdYfk2zwam2/H6gJfAY0uTzKR+eX5NFKKoTYg
Eb/Iw/6U9ZFX7ZW0FNCDQs5zuH1KVo3RWJZdNR7M5SAbMgJhCfFi5Ee60eRHeA/LaadDMSIgroM8
6ra11Y8JhArhNqlrtERr2i269U3sRP5Ai+IJSYXqSQOxeQCFk1j7WI2JFd9vkfIjyCbJQU/We/kx
NaZzpqQjv4GSt4BzR/xrNUH6qai74agNfbTxOdcW+Mbc8mVqbFvpSqid/RLRqkMxj6RxUFQcyY/j
f2eqCX/+y/LkLJwFRPuqQdmNzNkjVMT2Qaf4GyDckzXZyN8VnT3tgsrq/4Orpj1I1ZhgUYpRXn7O
2g7iWqOx4Pd2oU37Sqmnv9pUBN6ZSN+4v724tWSHK2DJoXiIPZaVAx1mqGGgYuFnWq0edWp+dxUw
+0c7Uj1l5xptCbG26u1mJHp+3Ta9to8UPxkkZuSduHVxbBCny1TUv1J/EsaPTBnVZGeHbfpoaiOa
pqGafb9tb+1NotbJh8XDUGtd2EvTvLUKZWQ8w7HrP5RWRXHIy7Q49nZp3BHOende0Ojz8bbZtdtP
yYv/Sardq5lpyFKYbHM6gJTdqN+PA4WofWMzxFQklZJv3I1VY6QZUqOZGfglfZtwyrgN1SgDpda3
PhPQ3BDL6btj45jdePoPKwOLSiYAaAYI8eVBzdS4EImVIVkTMioB8Wn+yVUyGkatFf2XgOIVfwdk
BnT/csIxH8N87iEQ80elq+c7BxWfX3YVFS9wDFk7MaFisNP7UN+aeF49pBDuAL6QvFvLjug4Ok5C
SkxCmtTND7N03Y8EsvN5juFMvcsprDsb52VhUYInufPU8bgVJFdLqFVKMOxVSkSFSszqo1663zWz
jRCzmD8MeZVuxN6LS/G/1hxiCsnQBih78fSmiQLyxBL5k60O6M6GMDLruwkFnuBYaWGzbxnWephr
2+g2Tuq1YabrODQUZ7lqjDFdHp46CrI4Ncf8KQmi6SFMyq8dG9syZBNod3E6EnZU2fi+ZjOrpTJJ
Hx3YCBsKH9Ol0ZyZ1cAqwuIpdN0JsGFmeO0pi82Rd8QKDNT/hrbceB3XFgpAD2oq6DaA/i4W2tdh
oCdclSe8vXYysta7Uw1kt0Kk117ayc72kM9vGV34gdeFwhXDNDlJFeHiwmgY9RNjQ1XxVE9Ge+zj
WTOPYdjNTwl4k605bpOv9qZgRp2Xhoph0kPmaiJ2sPADbR0HgFks7xhqIGokcXrAOHCujlsZ//Jq
YMgDqU1rgVoUd3GxqtrQgqzPW+8YBTC2BJNpfkaLvN9Jka9n4Ypy4yVetUd8KImcLfLShb0h0TVl
qBzvmJSVc2oLTmZBJngENjTuGSHfMLfctNflyThD1haoSS1Op4YHdSNF946ZW9U/Y0XUx0rY8ZlC
9daU/8qWgY9jXaihECYuC7haazGO2ZjIJeSldShDXewLXbxztoWDQWuWtqYsY4J0XPZUrXpIAqMY
veOIgPkuNEv7aEZIKuhakZ9sBTavkjn5MyQ8+oYTvV4fluXLBFkFr/2SdBO1wlwP7N479onhnWxt
6NDwC7fmlLasLA6+HnqgNDrhHfFj2iMdPvsU2SgN3H5mr0+hXIs8f+SYgBjksXmTuqeDZlSF0XhH
mGCl2OJgUiOBTsC1RHeMRevtbttbW5VENVEHkQ28JbUMM3V1YyKZd2xnJznFM/kz5UT9dNvK2qok
otiiYYX4wNKKGqhVI/LQPTaza9+ljPJFu0YvHDr8xkQsD/rlvetCAggQP+g3TardLXEuqjMH3Si0
9DT3bvkk7Kl+Yuo6Odxe19UlJjZBDAP+G1wVR36xW2Gq2cJIEcOqZ73eqzZv6NgUyRHE0RYTzpUi
mlT8wt3ymsFQAjPa4vwpdqUorY6mUBvWydeMvuzZ8jpl3uea7vw080684P/jo9G6UbQTpRU8C7u1
/4R526FGBPWquXFWl4+d/EXMY4Ad4xtD6r5YfTVnyA0EQ3ryoja/z422eBiJ0g40XOCUt2ftYYLj
e6N8sPbJ3xqVR+3tBYnDsqlgpDnBZtuchNYEh0BhoKBP0Ox+/+7SKyCHh7REspdfmrIavq4SYcqM
yhjWG4RP0eUWU0H9OSm2+IbWFmbx4EkNGNqpS67JLkg7xegypD/amIFuchPXpvbptvYJmH69RYN4
dSXZPJkISqp6OjBLfvQeyZFJ5EV6Yhw6/qjCFMZsEqwvCXwPpzxx3gle0uRhAUbEyqBd5ImVjujN
voGCCHpT5xWYzFqHnnQYjzB5FIc6JCq7vW+LNFeaYnSBURpCMAmXWtwUPTL1sPD64GgWTuh+7ZnW
ze+sNCqbezOjkbzPkB7RO8TSLYR/+npAi+z2L1jZS1IyCVDl/NDKXATaqiaM0Ek65agHg/U7aOxE
O4y5Ub0EVlyWG05oZScp3bFMFTgskLdFCUENZ+aRhEokkZYjkJoiRnJHOBJvn3TD4EFW1szVBqjy
+htzMcg8CWCANjPmdrmdRZbCSuRKhMGQO3s9n8WhGvTuNDOM88KZ7Q4ibCLIS6pwY7lLy5Ka5fWW
yD4lM/yLOE0ENkpRIGsec8Qd5rNUlfgZe0b7kSkx5vnQvWy9va3nzWOSRpAmvm9nZcOdnE9mh8xK
gr64XHeTOKETIBX6qOau2+wRoaz/QdXEOPY0cjf8q/xvvQ21X20BO0alnXYJWemlrRgEB2WMqH8M
216Pjk0PWQlUwlN9nxmxLg5enSbJZ9cOh3uRFKHzgZDBC8+3F7x08vwI8FOg5HCApKrLONWIlCxN
vWR4ZK6ivAs8PfzkJZP7Oala7xNQFHGyct37fNvo8khjiTl78jd5uOSczuXKBb9mdirAS1ENQvQP
0+GUj04ew1XiqCTaLH4VuJHofQV+anCXVuWveuOi3DQydJiah8ehSeb0mzY7mXUYgFda302baeI9
afXw1+2VLj2FtAloBaYE2ZcmUb20qSql1ettNj0WSju7R9iN+v6ANlqq7dy4HbYEFFY+LGAZor1X
oTGy/UtzfUUVtRi86RENNvvcWyL8mpq82/2kR9W+m5J4K0S6Pj+ArmleQJxoE40tnbGiqV7tRvH8
qM14ip2lCfBhdSu0ezVUFfuu5zn4KCAj2OhqLKEVcjcJyMB3kvSAzFqiC9BMaKwgnoZHEWrKV7cJ
um4X57GjHZq5eNHd2mGgDSjiS9AGdnJqzEj7GihwxtwDVRRbkpTXXovIDc+hQa1O4XU5tOD1piiL
Phof66QLfzCOHD6kpfqnG0rlC5fKeYb1OPnMc7VV07p2IjJklD1OmGOkRMzljs9Jl7e1Ug+PwViM
Jz02wkMIcvobGDXtQxFFyaeBbvr/cHYlzXHqavQXUcWM2AI9GY+xrzNsqAw3ICZJgISkX/8OWV23
u9yVt44rakDSN53hLqzs/OB4MRTFPt7gFx8cgF6I6+Eqg5rF2/UrBZhylOAzoK+lnqExn06QzlVQ
z4CiRmzzpqb9qwhE/y/Qi+z148UvbD4MBjGkQIYOZP25wFYDuUxZaTx831hnBwOa7m5KtQ+WuVFL
sUbLDCNAd7pS2l9cFUXcJg+0YezPYoSGKhIEJpK1bFhDdyZMTJnAkKDw3Y5PaLMv4wF35jUPsHNc
4Lbhode9aVuHW4h61/L23CZa4KQIIAQ0+81GugNui7Lci5v0cag03Smm633URQ/Olvl5sKI7/B8v
HGgFhCzUsSiM3n5tDN9wa0L7vnSaSn1PoanVNG6DXj+Gip+qhopPi9Ok+48X3VLHt3ESDw4Y91aH
bM47Z4tC9GWx3kI0Av4UHxxIf/AMcpzVr4+XufRZkVZi8AvhA7zes88KJvwmPN1DlXvWE26vxECC
znVcnmufJnUezJ33YOAxzK/kARdixNZOJNt9BsXg8yMcml5XHR2wixPO99WwVI+rmF7GeRiv7NxL
hxXrxFDvQbsWOMa3nw8loiv9WemSw0HlZRbG/OOzjhyduvfXfZIY+VD7U4raCyTlKxf2hadErAdJ
Dkp4uCrPv2Jl4XGJnq0pfUiyZzhAa+mrlk03gfW8a/7iF25FdGdxIYBLgZ5Vchbqg6YntqazKb1J
+ahBeFA04eKfUGIDxESHX75Lgt+xbl/CoOU//3oj/WmCQ1gcwnfQPH37lmMU8VZ5iS1DVZlqj5wS
DLaMclHVuTYybW5HRaVbJIDSXlMwufCFoeUL6A1mY5s91llmJYMW9MdOIxzDpcbJYCXX2NvQGgq8
NEFvYWphPO0ujiuylqrxGsP1j2vS2VnFtQjqJ6pquJyev3gZdtXaTw6+ckoUVhrTyCnqANzku9Gn
dsxXx/SsyQXmMGMOSbXaPY3Wa3mBBkTsQ+i2bcQu3NTnv7ljT0XZ0Z4V0l8TV10JXRfuFeLj0GE2
Cxb4uwzCbmqLNPB16U6r+ULCKswTV7R/OVHf7m1MgMFUCnDukAeebQcV9UvkNYMp0Vpok51n3WEX
BlAVADtkaMeDjqR7pXq7sP1BQdns4zE+RGG+7ZL/ZLoQNeZt6xtbpmgLwZhxUuretol7P0LX+mFZ
vHqEG0ISiFPXxOt3OrnwEfn4EFw47piRQqoEMBB0IM7nCCFY/s4StS5+ggJ/ye0kfalgCiigFaj6
/i+7Rts7xs2JvBeoL7jlnYWIFqRD4IsHt+xjZu54IOEbbTYpzNNYD8M1uNeFSIF6bdNF+bPauXUY
TBloX0HKrSRBvR5aEupPFCrGr24g3aMmWmUy7cyV6uXSN4UUIVJs4BQxDD670hAxNfOGxi1beGbk
85SGNzM3TeZxf9gBbAeJQkCdnxxC+UMViPpKEL70zBD12byv/jSvz5Zv1qQBdNjzSjQhk5+DtMkt
JkPNTc89j+XIsBtWxGbz2vh4H23/7/mFglQDhwfNiPeNXuL4Td1NyitjHqwVhXKE7eX9hEgN/YGK
OEuY+zyh1e+Pl710j0JFC9EDFwMi5dmh1YE7Ut/BwWycLiigehM8E+NOueeAPQZB83Y3aUwXg173
V0g+l/I8jN5waDFgRMP+fIobuZh2tOtsS4X2Fc3ldnRm9AUmL3np0062WatARv+6QNWpucW0HhDK
Dox66BtW3l8bkG1nGINAjHzgUQXNo7PuUziGOECK27IZJ/hpdnAhA9WpyYzL18Ks05KtrpoOUMRM
T7KFEEvFQjebg+YaUuhSwQcg4CasuPWjAZl7e6lBe79uSYRfMjpKfDcy5t91p518nmt6pEYHReLE
DDgXOaGLbqlhN+mCNoq31jiRH2+PC6cBOEEU2oAxQOLxHOXaIAK2ZPXxjaBFdozQmdvhtrFrAc1J
fu93Llj549iIK4fwwq4E6AW33B/U4HtQeBOzEdN1U5rUmV2QmJlReYfOTr1jMRkjqIjPMDQkleZF
G3roGl557gu3OnqQmPFgGA1ZofNqP3DQuZMQYSwb44Z7XlmRTQSMVTIk3t/nqptzCcbdEGSDIeTZ
CQyZnhRGf4hhMPctzdyC6oYTybMVF96dP8PKNJtN2w2QlAgCcfj4A188hcAU4BgiicNY6yyEOiML
Z8f18IU9RXMVmuje87qOZQTW8jfaYaIA9YE/REOIElujt55FgoGL9vHvuPTCN2dV1HtAkQHT9XbT
9y4TXjRvmz704LI3GlrU3PgwqKfOlUe+kA6hlYNmyiY8jqzIf7tUACcaCR6WW6LY8p9E3M87n3re
08cPdCGMvVnl7D6pxQRYxoJVlrj3Pi+6r76MiU/23kSgBulJ8pyMVX8CqmsqAphyfP54+fODC94x
tij+wz+yUbio3z4kMkEaaWJN2U1VekeSXnzphG4/u2agLSKJn44ZdJzDK/nJ+VPD4AqGP5iMoKyA
3cb58GfAzGfyofdZArhpgYQHUifNAirMoRsWLgsTU45GKxfPYiFqKvoO3a8rdJzzrbT9hi39BMUD
1fS7Oyv11jk1nZeUhrQKxArMTMPCm1qgPPpuTv4S5IXcE9NMApkioAbQyT+vNfsUEtVgDSZljYz/
n2FoRT7M1VDGNl2fDJxdQd0j1+Tlz7OFP4uiy4t3jc8cn9/LNZEtD8eRlB3wR3nKiQGebFmSZxZ2
0z2UQJN597cbCmRr6AwDw43Pi2T/7YYSfManazgpTQWStysX+dRodyoj6cy0mJyZPcM/YLRXIsH7
fYxl/9BD0XKDO+jZsp2MWBT2DSnr1o9OXiBhq40cNH2SjfSLYTRJbqpEX7uOzu8IvN8NbLWNhTc/
hHMQDQv6GGr1KfYQjyVkbpImTYshDmGW8/FrvbBZsRDGAwDjw5fgvI4NJ1ktNQTGyyFBAwZy7XIv
qsg/DSA6X7kSLi4FcAQuBdiDvJOZmpkIabq2pIysbO7mKfLBiBM8X/2aXdksl5ZCPENhjOkhAbHz
7WaZQStLwLRMSy4jcee5/boHDCr6vKrkmsXbhZOAZ9nmvxs+AgOet0uhKEwhrj+kpXRq9TDZBMcP
st/lWtXN48x1evr4g13aGVAdAVYd3eUNBfJ2Pe0xqMolk1e2tFtANbDdz8pv1JUXeGnbA0aJoS8a
UBsC9+0qYAoBZoKsriQJg6W4GeYZSJNkiU4c9OHqEETVeFABJdfgGduX+W8Zsm38Tfxvw5v8adO9
XTipZuBRZReU3F88m8FA0dyE8Do7zpHjVTkAiP5hiF1zK2HV7eRVNFxFzZ4nf39+AoySwFSDdtA7
yAsbsXfSOvbLVYoQ3LQwYcXUs34/DVpBZyruObKElvaZ9XvMlz7+vpfefLKJLaJBCtj1OR15xXUg
wrAOyqSZ4ROo+XRUIw4IdZrp2VCHZDOcgK8Uf5c21Xazbg8N/v/5eQH2xkE7q/HKAEL1BcXY7gdd
mPj68aO9y/XwZuH5hdZytKFmkfS9/bjuyEgDoL5fjmPa3owY0uziZYajmrP4O8zYE0DbHH4variw
94uxrJhpek26+cILhhtiiFeMPQY9qu3u+E/Pxo8glGaH1Ct1FKqw3sE/ew5zSKYMXj7oQHfLTmF+
Vfs5OHY4I/nHL+HC7oJFOPrCGH5H8TuSFw2UVPHshqVc6/qODsR7qdmS7BsIZC25sXr4N0hGpyBE
XutKX7iq0FPYmvu4FbcP8fbJEU/YbDoRlpSConCEQJ6M8hmsni/BrCPe7MSyun595Sq5cBdDgAbf
HNgYLEvO0D9VLVJ3hTJSqSEMtqsiO38Cs4KAeh3Ex4/f7YXLA3UMapmNaro1398+IAQcar5y7pdO
0I5sv0z+GhdqqnkYAWALQcy8QUERPayhM9JnASfo07jylP/9aYJiCT4uXjU+9Pl7hnXFhOwo9eGN
nPZpttCw35GEh/bKVrrwPSHRgS8J21NI258fJ2JWn8whDcqFpvVvhobUlNlIzLt6JmsmG3WNwnzh
6Gx0ArQ8MY7DA5xtIEugyMT8MSjV6trv/dphDDjbJ6o4OQBdvN7aNh2utOMuPSTOi4swvi18jncK
fSXhCtwEZT/DUJusKgTeCJhYL5LhDoXxNRD4xfUw4MUOQgGO/sfbPQQdN2SvCuKstA1pkVShBv1r
GnNIf/YHJDDy9PGevXAfoLkBgjKWQyc53X7Pf66jDpGglZbHZV8pH0I66Bmn+mvTGCJ3cJ32dH2s
5hTDXsjdN47er9DqvAbyvHAxo+sPfFUKHu8mnbZ9+P/8CMifMN4sfVwSERLOc2/wGv7POsgEKcZE
hXsbta1S/m5J27F9AXAE2oH57DMjs77S3bX09/1LQdkE0zEUN+j8vhPU1Cl8PQwTcTmiw97vajbL
m66NVF4HYffUQffpicxd+kqC8f8I/1gb8G4MlNAReU9ekRakJGyucu2t0jliCXQma8m6JHdcxtXt
ShaqcrTfvDqbgXX/9+MN8f6+xGaH/A4iE+be0A17+y2svzCPOlVYwtuchZkdh/WgBhu3mXCD/spV
9f7G3Bbb1C0BhAWeYvsx//3wrY9IGI5RmYzU7EjbjPtONMkxWOdnJCDVawo/p4cxaMaDlaodr9xg
F5fHO0a7E5wfEHTfLk8l5RHsnMIS65lbINIwSRui6tPaeFCXMBW/byTgsMWa9Fxn4YwK+Eq6dfFt
QxZ5ewu4qc/RLSm0ypLEJgjH0TC8GLf/NPsrO1Gtrx30SyuBzorMB9AVZO9nB32yrBVxQ8LSEc0R
3hHVz5qG7j5UuvnLjh7wIRtiApKXsDvBlz27whBuxQgFowhQlXTmj9B5gnbXHqiBQT8OjYQ7ZAF/
4vQL8JxuXVqo/r7+/RbeXIEQ/GAC+c6MjAZd20cijsrOrkE59bP+5DZCZo2Ak9THS73PXLeBHxDd
mJlsRnfbv/9nA3emCyRTaVQ6NVTXcjDLAd2u42D8/PE678MCpDbR0UFfHFH9XUy3sMbgIRdJiXq5
2XtEP0EFWjVZV7lBxip7rZF1abegdwaZA1x/6PCcHcyaIxYKifWqUBmdzXOAamhZx/EYq5Ff2TDv
4zoeDjTkrQmAIHQ+OXUETwTKnKRkpI9fQY9fpzKFj8vwyxAdTt/9FUrp2VQtLLwS/S69VlwwkHzc
Bulo9b/9fGSRa+R2VVxOLkbmGYkcknMWRbkz9G2Xeaz78fffEakS7leMSnFGtsjzn/0yBcInrCZx
CWkkvhxJH/RTFi59/aCmIV13oEtd65VdersA1mD7IO0GnOnsUyqhSKCMEyPj5+JRqFEdm0TEDxGX
/dHS2p3zntDxWl/wUgzFfYZ8OEBW8c6iBvdmB/FF7KBkCnm+ABWJgnXq+tuW8rbwosWY3Qr1m2ct
3b+0mkDYRkcE2Ej4hCB1QzB9+5Z9Bk8w2lBSjpUj88b2zo4ODd2vwoVjH9wQr2yjC6cF9AkCHYRN
h/dd4i99l82ei/XQ1I1OAOiRW+hADd/WgHhXursXdix2z6ZJuL3Zd93dRKOIDYVBZy7mwQ6ueBBi
rEAJsb2nwC5KrhGLLq6HziPSM6ibYST19lW2qq/ipEIDclyUABPaSe9tPPAf1jXz/dCpa7DwS68S
vWRooQVg5IDq9nY9mij4cjsmBsByHItZL4jGLYCfOjDONXj/u1Ej0rtNYHHL7UGng8r228XaceBz
n9ZpCdn0aL8M1HkZSAu711GYfRtNUx46QYdbNjGq8KA0WmdJFXmf0ZQNrsCm3h8X/JRt4rdpQWH8
cnYxxBQ5NuYgKcIVBHVBPmo+jyby1M7SpT/Fnglew1DUbA+VhvH7x5fSubLyluaC1AUUPiwpgDEN
zqKYP5Hah9FtWvbWd0GxHcc5W5N0/j67VPWZDgd1CtNB7pyKOTKLWALvwihdwr4woSKfR7gLPSQO
uXaOcU2d7T9ouiEZRmmynS3MrM7roVpw3rHJgQqm5wMgxKKuC3K0x5Ylb7p6CLJ4qNy+UMYkT1OE
Qj9bJqMxPZQw4oOO1TqNReSk8h9YGUfBTjbAAeRpIFFXBT2LpiL2IDxVQUEk2lmIYQW51iEsgCGA
pQvwTox93eY8R4/3jpOvUdUGJocOqq+XvG1TSOXkQ+j3nsw1ZKtqma128Fqbq1nR6r617th9xrRr
Ut9r1xd0P8bIEY7gr7TNnPE2jqpXR/rT4mfVECQagjS9Y2r4/pBpWv9VbHvJx9io1Ymh9Dqs60sY
TjW90/CblvsGhtPuV7QWmHnglI30FPDQSb9Ea5OQY+UaDBGzGSHAU1kqVDUfGLiBsLvybZ0ON3zq
FWSx2zquT7HLQzjWKFJ5jxERQLx2XCqeN7TWsc0i8LI4NApdvCHbdfZfSV3Ty8wLbctPZvLB3UoN
mehhrlcx3BrCVfjQ1LAQKOHiHNKDH849gTC1D72vDFTn4Sh46vanEYxT/Q+gGXrIR6+fqp2fmjiE
fOBkuiMlaPXuAlhumAz6ElG0d6a5IjuYOXhDjvFPLeAJU/vz0yo93/6CZJEf3DlrBMNo0IB7+Hml
kRmme0eDWpcpgnnko4zjxv6KnKmjewKTlOZukXBq2OvOcZenpB57e+hiKEIXoPJvbCpvAImgBLpN
1foE+KtN86nvNfkCD0im/8VYW3vQeI9RGd70MTSHf8KSYWS8WJfV0Gi3gm8d5kzAjnbOvMCKvs9I
M9bNkAGdFUg/15ixbZrMDJytf3wJIT14QlfOwu7S3vCqgFPZQpesD1jttNBGgpbWrY1HjNccppf1
6IM0hD+zPWWc5pgIxQ29q+ySTHfUAQUNFqqxCXqvoGL07FFjngXT5wl4UOe+DraBex4sXVw3OV+H
WHw2THv9TavjsNqPQQ/A385Kp62PkYb8htghl56gp4I2K1nWzDNibVZwhC2QdcUw4ZAO2ThXPL4Z
0wRkYoshCTtBcn9OHz1OgzbOPQnL3ntV1fX8q65sR3OoibSzt2viQc5zDjNugH7CVMQd9J0rBxdT
uq54xTnmEg0knj3WYF5XyMh64y5qrba70QEiNdPSSZPvDvSPNnyix+4mZVqWVV63pNlGNxpeu9nR
crdwDqWdFHUuGtzDxLtX9GSIA8H2auF7KzDc8/PAb2L/PsGI0xaVmkP/VkaxiE6GJCilip4BQHLw
TTWIb9WAIcHNOMTEPq+9ErrJHTNLL2tX29W/OJ0kYD2uV9EU+WwrXOvmvuPG8wH0+xGoJydh8Mux
1roV7ioia35sXZHIE6hhbX+n3dk3j3Nk5nkF2rWu0lJPdWSzgbVJ+KtjPszKM7ddVZvRIHU2OKpK
3OpXFQ6O+R5wxqdXaI1qfjNBSLH7VNMaCjKg4tRQ90LXKUTfHYJjmUhtmD5WkyvdmwaMSlu2Tjz7
/qlhJql4NjMMDwq/XqDpsR+iGHgJyCUP8bcmEE79k0o1RUAIYXS5a3zZykPHuSv2vlR+fYOPO/Gf
HFIT0x3cfR3jZnHYuTgLUF1q1h+yHju7BzWMtH3myUipY71CkAJhhizeT/T33brOIC/pmk9ONeGP
AkKr7jj5Bop6Hbp19QOfhVT3XiMcdXL5POhXbJAkzoNVC5nHUzjzg4o9LY6Nr9zmaBa+bfdx0uqH
YdAPseW01Bg9xar32tOysBXOuYZyhUuKOxgI+fVEve8KAIb51BIxyr1e3Ep/HzkCSk4ARoKaa8zI
JroZ1NMmjb1yMs+vNmUhhIUrEYK54dZN6H4DLZRHN2NjjFn2vYa81ReoTkH+YSUICt4eYWeQh5TH
KZ9h7wVI564B4WJJcm7bluVtta78iBgoxAuEMdj8BUg517BdLKGj/E0bbB8ECz2PCYoc4Jf4g+9R
WGx0BBC0+yRu0NsE/R6i5Zj76jHNIV4as9PgSuqcsHYSP9vVrPSfpsapPrmoUPWROz4FxDyKmKFZ
H6b0Vi1xtaAynUn/PYqdeC0l5iCbRO/SmegVE4Cu/2J6vsY+/GtxZo5DBKgCQ9DsZu/QicjINTPo
accHCcjP8gk95pAVyNgZepMTj3jMM8DUUK2kAkDBR4O+9rgbWwLgQTZEAyNwOmUU9kwcWfSdaOFE
vusUcYIlA2K5psUAyrWTjw6JZ5ktGmloJiEswo6NkROChQB8N8e39SHBMdAwPtbwLrHZ5r2Sluno
smbXQees+RrFLDU3QayncN3pYEjWGwDfSfpVzsqhn2qV+hJyq7OcguM0JVWa6XkBoyjrRcx9Ubg4
pzCLhzPFP9IFYvhW2rByDsqOlDY7IIZpwqFMGVP7vZtX3v+eJ+HiFzJ0utNHGNEI+8raJuzanKNi
trkJB3jN5Tpc8E3hmpbqB7ukgdnD+QTTpR+BY5UIc8RJXT1XkC3Yw3hFLICXzbo5jOAl+vc1NQ0r
MTsDwbUA56OCMpC3vZEeCMpfuJVGvVvY0BfQNQAp0/gWStWjtb14bIWDT2VWeCXmgNe4UebwNPrd
Nx19TqapUYjcMGC6kVLNyM9qLctOm+qnoDOm8A58+sTONInDc7gfR1+jlhB6z/lIukM/k2k8yLFD
Au5CAwM8Z6gG7UHshJGg5JWPfigsX1P8VumN9+tURQlWA9z5YNhceRlXi/pFiYSaNCE1/TYFVf06
BcYFrLFOlLeng+yfg6Cuogfd27XdAQQioarTLS5LDyC7hN1emkTIW90NU330HAnkpqAIozdDP67P
Oggq/SgEcdKv1dh5NANnOP4UooHsfHKgXrn+FAPsODzmqSBH2lc9Ghvhc+pARV7puoP81YEA1+V9
yMPneWHBIyyXbZilo5+KEqqFXWE2ItDJZS6UOXiil7YYvCVGJgwtTqR2sKTUuamNxw64bevoyP1Z
h7ChDeZnjikARVDAa/p3YqGY8sSDnm1B4krWBQt581wpbMjcS5zhmTLBf3WELNXBTyUz3+yQBP0v
Y6Ermpuki7GbG+65uoDgKDyCmhWTy29IMGX65HSCra+LD007IHdrPRwtZHMgzjk47XCLPImjkz13
SGYmBHOBfL0SyRPCG3VvVgwnwyIlJpQZBISJu6fYrnbIgrpNflfAbqE4S1EeHmpgV/hBtMiW89Ww
qgMmQIXy0Z8wQryVHl/XL6GDsVXGmVzHHQwv6vTYMQwNkETZuj60Mq6DqBCDH2P7RIFOdkvYJLDq
MrAESj1cg7dKSZcevLB2Yor0Lo1ZJlXkfuq7Xv/buuOgigi/5KULnHTZIYSFfhYTpcyDrYyXoooK
kSbA592alBYW4gY8j3ohuqIzCor6GC8PTdEKD07XDqkTfmTgl6dfET6HaNciSjkHDNO0rTLrupNT
rAyEMMyqyTAeuoDM1X0zdUH9uUumZNyt3J2DQ7uGLstNE0XTHqo1dL2bzSQxUeLjzL6jayL7nZN0
CHF1gOvsq2gt808bBpCCpLDq9FgHa8A+B6GKD/CLngD9GQIjh2zodNfs0jWm6yMqi2QtkDOSFlBN
4dmTz0EcRbUIkeauKl1G2hrHOmiTG9wggLpm0USmOG87Ifc1oPyqiNd04Hij/oLZt6+HqoCDz5rk
oNo14mBB1FqykNTd8JlNbqD2gxtwWyRSS1N0hFXw14HRjXvS8KqLd34/QTG05R3oiEEX1ebFrlPi
wkevZyYfGbTHXRwhpFj1EXWV0cuLRRcVQAogtNMV0N7ZWwaZOW1c97SMKp144tFRAULtmsOf0fPR
mI8xj+gVcW+SpffCohJiJholcVMnSGBBO78VVnnQ48JVBL3BUPN/6dIFAoRB35i7eIAA/j1q5zH8
0eCLDoWEuwD2m/IW1HB1iKXmdATM1NMyfjYV0KdFKyWKIA35rS8EIHmcvckJvpgwoPrkiarHsMZv
1uDk1XKZbrgf1HB9I6YbM+rO6TM0FqN/YDRuvkXIZd1MCwUZy1EaTsBN8Uy/wykOpryLTU2+w6XO
bXNHYuYCRmpvoV7Ou+AU2D58GlBvoVEye6k4mdGBKZnwxiDOIBxiSMEnNi8Z1Q4ETiuS6qFwtNEk
Z5ypB9l5gAl5jQayoW8rfyk7FhrcB6CIZS36k21hvGBqMrZZCR817eogbxgPv6DjkdI9o2QJ8nrg
o8gFpHX4rrUcGK6ANEkIm9yuGbORDLGBgeCAMGcH8GTneXTjLPQX8jtVc/11bCBgniVhE/92p7T+
EdvEDvnaQooqSCfu4Z8qcxc5GzLB7SOVIOdIW2fH07DuM5/X0ZcVA+HfjVaDyhv4gpg8TtXwrYNv
PEonimugAGicofrh7VidbOtKuM0yIIj9oKcREJ/oqBRLSJHtw40+9LIAWgs/Iu2sIuswZNaZgMLF
SzyhOMmor+N2p7s+cYCQS/ouX8EeBed2lR0vHGeZHdyliXwa12FK8wpdjFtHQW4vU4P05p0ITQ0t
diSZThbMZpMWD00lc+ZPA80GK0cvpyhOmnxlU5pkUHRsHkbtmimLIX1oDwo1yEPcNRvkvIq02oNc
D6Ns5AXLLfy1wL7VobRfQARG3bdWwqI7IDQktWvIhLxIv2UsX5Ow+4nyjIEl7ExmOurt7N0qeHp4
uScohQGbSsEkTs3sPZLAdpBHcFP16IRhJwtqDCzdR8Clbleo0dyBNtHzPMUFCZnEeua//bmN3V0F
QyoOaSWHHZYBd3QBtFQ75wncBhAsNfRcs75GWZw5OsXk1KYjVFznePJ/OxTGzrk3Q0Ylxy7rp1xB
VfZTiF/m7YD1qpvd4hpti4YaSOp1aFokWUfl8MJHX68Z0RzRoZmR0Bd1TL2fQ+BqVUjmeW3RovGI
31K3MUIzgFSPMtDw5xpjp/nO/GXsQOvtXCdDQQu0eyT7tUBGudR7i+LkDlArdEEhqBuhoNNgPOwg
XhUr6MJ2oIyQZIk/rwxF9kJqXaPujZdXzMnHKAsiG/i4nW2goZXnAl+5toAGVnqGVFk6L/jA7UyQ
4BDboCbwglZWeMdbBufDs6Ap2BL/SpyNojr4huZ+lwh4ghicG9d77ZqZbJVt9IPT1vumO7IW6WQg
q+NWY3svFZotuE0q8iJqM9H9FMQIuA0QPyITwN2gB8Js8AXyqF4PKkXEUZajd3DEMRsDXJTCG7J5
nXWQtYEIk2L0ranxf6/DDuJMHCz/AEp1GYBLzVp4tmY93g7CRDZrz6vAgxtCcHpHEyMHTeBxsQHq
4zWrRKfAQ609JbKEt34NAUE2DIU3Evc+pvPiIji7kKMEZDr18zpu019hwCi4bLj4vlC/iWgWVwk0
F5NJsSfkPwsEsgP4iWYmhgty5iMbWJ8AXqwAEDD4WQInV6CzEvTQLV2Mg6SHc7HmCe11+BBXQPTi
jXj+Hux+dLi8wY2qIqIj/YGMwQfzRkjn18rmLtrpfoqfRwTlIWey4aivXdL8dtuFLTu0n8y3wWeS
FYNE1ZYtDZhpuYXbyvwM4HI9PDTJoud75gbiJlExfabtRGTGGq+9kwjS494SwHxv+kXgR44y8Rim
C7Liu3ocKhh7rkubt5r3EZL7AJPHEHn8sUMzMckh8Q4eHgjhcZVhb1mWD2hINHvA2Xq2D9F3Mnv0
D1G0MFi9ZnAOtYjrTFVNHkKgesnrCBzeHZKLqS179JnpzsVEJX1xla3Q14zXHoUihJ/N6lCyE9C7
RM3Pl6Hb+dJtn2LqhO7Jx4lZcxBjR/mzd1wgo1k/hfLWE2jxnyoJDsKxoha2pClyAV7AZHd65oFt
0XaBShNAFqMv0BVGlbzkwswJanTuh3cG03Qv0yM0HoC1jiP/UOsZ7hNGyQZ/siRhfUIuot2cDI7V
mRtAISPHwBSzJm+EXdORayjE5YRG4OksTYh/7eWqOPyNVjPcOY4dl0KFIU6wD1Mt9+i2AAHSicfd
AeLrbYsxCDBHOSiPbpqjIlc0w4C9mQ+DkCPKr3Raoy9J1CZqn8zoB+X9ItshQzt0WX5yqiMMFBzU
nnlbk2QoRhJBQzOzZKQEG8Bl3tYO/pM0SftiUdN0T8T66yvga5TnnMdYalz+R9F57MaNbGH4iQpg
DlumDsqSJVneELZHLmayyGJ8+vl6M7jAXHukbrLqnD9SvPFQVKDrp07O4k2D8FqRGtuxhIFaer+P
l0OYmLH63PvnWAMXXEf6SxupMmQF7ujW5r1H2iPSla1oiw9rsi5DqJU6dcguPiSayzZeJHZuZbn9
keXuPH6MdVjraOdJq5KGfa8lewRCJ+WmBzK0+6nwU8dv/aeWhhle4GLVRlZ7Dacdx/2Q+mEp6hhq
YX+1lAh+GlIE1TWQx2w+W0q1zDcWw1uKO3kaI24VZT/cUFtF5eB+HBcfQdZriWdjStapQDJat7yU
mXksBJzzSs9rHBbsvhdMKPmzMrRU6Ty45it3biiTvDW6n9M6uyo6brEtdyWdo07aOYrVJ1xt+7UB
LS2jgU7iP7VPRweNORwCGKjnATiilPxLORSWHc+eoy40PB5zLJ12/sd3L77nOeyGqGYe+EfeJctN
11dHExmjs8FFKFnecqPgELKwamSV6noJZVp1ax/EjT81f3v7GKZ0IPGE+/fYl8deu/Yf57b4RNPB
+nBiGWglRHHTX7uAXTvZg8LKk3VY5q+y7b3fHnzgv9ws+98yFCQC5rkYzcg4HGtLuVyYqqqpBQyb
WgJZ7ms6nlJKCac+qcED+J3Z6qLBrfenZpnGNtbV7r7w3fo7L7PTfTjK72sST4pbsm2xuB8ty44Z
B8MxO4yvnj/H/Gxtn8m6W8ANp4DrKyeko4t65yi2dOaEfri9le8EYOVjHOA2a9McKuPIPICeN7X5
t5QEd30f6S3akrJuD3XerW1+Q8fSFYkz6uNZTdxwadD183FXAgrvKWsWX1dJgEMYt4uACrJo5JN8
7ItTxR5JCGOsc2Wv8QBE0qUj7UE6CmeUZJG7NQWrGpHIfM5F55XxoZ3jsZ1vcq+W2XfjS61CBVQw
lX7ijypIqmYhdMcjgDEDS7Bk5hjT9tfkTvdSubfyshATVifdBjkCMTeRibPmBehH5fRFNjsdn2BH
bm0f9aos3ubeA1Pn2e1+9ua2MSut3lrHLSGPQ6Tnvns+VKlUQop49Q7VbpQxLPfxnS8sRolsmtGN
h7oM3rZeKf+kDpX/CnvRXFcx6vleek5xKd1i8hjvzfW9cldtxRXKig1qSXd7gq+Ivm9dFtWlPpQf
ZkFOJHTswhwJNjtdXMFaVh25ULdX5aARj6zxGNd4MabiDhVSPcaNZ+VDUnPRXNmGFYkD/mjrpJ1o
mYnHHcFJrMahuKFuYW/gIQDXBEJdeqjcWt5qSdQh3yeCmlTqwjsxjzGJVUkthX5jnu6XaLFp0IzW
orYwfGM5/2fnARbh2uqPB37xo3hwXVGs13JfWPWt1pW/A3KYRDQugNDxrQj4gYrsirObku6vYQ9A
0INyo2qtUs388xh3kUd7G6g8nsEm9kxinvswNjyeBqzcV1544t2RRv6bpoIpYO6pwar3I8SoC/xa
RziEe+M62rKn+NIs3DubmXSJbWfv3o9R5v82TuA9Yomunxx8pHYE7t/P0UbQqhlLwxRf1SZIVa9D
VsAYGfVRpYI+Nvg9u9+sqM27oInbWdwEerUF/FQPIRlHi8eDmKwLLsLU0UfJqLcPrhd580A6Tx9K
v0ywkM9TEtgBZCKrMe/HVo0rzIhwuzbC8qSWZB1ddgFjLHb76s5KmPEyTyBEg7N0zz69XThuN02b
GDFi7X/VFnZokvJ2++kvwyqz3Q3FkoAXLflFyLGzHgXi0SaTHmAv13Xp3xOMvVpAOG3505zJMGTw
tfoWtIA9kUYHtS+Z6TQm1i7P4KYcFpN3w1e7Yu7ct/LTHnj8Mr8otIr6oyu+AxUcxJebuuSvlX7h
JAK6lD/fWmtwLtlogmx2CxC0zSztU+gUTXESDeTCaRy6YXnUuEn9yOpWQEB4j4U9eWSSTXEOqSBm
mq1K9jfO6AzdV76ec1PPijnEMn9Um18cJ7BrBtmpLdY68cmu2Z5KDMG8OU0LbHt70F9xOo1k5Tfr
aHJJ0GHe8MJTNAcSGB7rGknPW4dTqScrbQtH6awfZmrM9zkY6ggEITTOntO4n5ypPJzUUtQ8fc0q
98j2ZldwwTOUYEsf97uhHjUI5Sr0HgkQqzLSsHzg9LLaKlIEdRDGq+GVKraqgvkxZFluorwLCd3r
QaY/Ld7WPNlGi66LfpspD+PR459KmvW1rabw7egFrzOSN9DHpTtuBi5nq37vUDhMNR2yhbSQu2We
K3PcD6Y6N/9ttyGhtPbWzEdi+KK4+qTvfOqiQMVsBiN7AuqSsEkrb9UDYz2SC3RuBgHc9bKUIoZZ
cD8w51ZLTHxBfSTzbDk/OyU3wm2UHTwQ0MjgbpjreA9/0csTpKHZXgPfzesH0e6T/IHLTIkzYhOu
fPNwFoj/wdy/wnJWcGItkQt3rior/ckTMVnR6GqCMyomB7D53FqruAu8BcLPbu0qLYvB57j3yyXI
5JpDcgnXfg3HvLDSbesE/+/aKw2ioWXPgG7gRn24Cez2xxUApv3gNSzaOsrD1dofms6s2reVO/8j
l1a7vxEfyEdOJFbQpjZZD3+c0Z7ajB+LUlBKEXL7adI4+r7qzdTqIUfWPZ9Wq5jSYGG6P/ddy5U4
HESlRM7oeL+23tbESLe8dOeexHX7bKxDZ7w5yBeOZN9bZ0qnwBs5lMmN2TkG9fFilG27U1G4wBtF
hzkW7qkDuDIj1UHo3O8DyEPkMLJqyp42/lmDfB8s5cQ+uRcLRt3/2fgIUnAshcv2PGyaL3RTgaXB
Syu3f6umQrTxsdiquqNsLbSzgY6H8PlYvEVk2uuXISVFse3vioDyvMi2oFDP7tEZC1SzXeq475y1
vy/KBtfr7UNa77rwcL0fK1H126PJEyaZZSDz3LfDnajrSJE+jqpKnZLFmGGSZqeHehv2v93ecm8t
XDvnMbDyjxXcCevRssGFwbwHfqTmcVySvJbjn3mB9kvhxupfBwKhIqXBrQmTxds7/Ma6aB4X19vb
ixTzHAMHLbEyihcW6pEzrX7ivvnIvSCPQ28c/zTrPF440dyflAU7bJS0fv468NyJR3N1WHYnHAC8
McFvymGHD391P2tSOogea4Z3uQRlxCOiIrudObgSp+67UznK5sPUm+NlxtBooIJi++U7WxhyVzX5
/F9jm/WjZ9DLjnqj9+bIUeoQ1zksgz5GlwMWWo0jwTV6ccPvY9ZQFbjJy7NUbkiH4gZwlefS/6ts
RzoZt3/ovPb+PlhZwbS2JW0la6IXjdqL3KX0rDNtZMcJ0ty+A+8C13P69tVCipqBbwRdJMpi+etY
pJtPSCM4b5xKp2MwVEu2dr3eMrsMreOpaskNKlwiQlIY/y413IJINuxjbhKwlUDk+JX7u+oKYIBg
vh0vUu75H2js4XdQ7U8IzcMuqX2KIqJ5DDsuTwt7XTSJDoWZUJafjlIDjk40nc/JserlRKOyM8ae
NlpNKS13VFTQ0mokPDphH3G6jg2DJKuF3o7F4LV1WBYonJhflnydLlOJw5elKax/MSC0jyhdDVYw
b3TPI8+kzTY222gzB1kHWdOUxT/Sujygbra5L5s8JZP1LNj/9hK3QrzmQ/ntF3wprnsU+gW/qR8h
n6sLyLe5e6zczW8yurtG+6fag+57HbYasNnQINO+LvZPknMl68FxA4Bc0xD3dRuO4c8dBZD9WNnd
8rM4xrkDaWw3cc6buakQ5ozhyrGCeiU6XLH6SasEb3+gLfjCETXxyc4PP8+U4ZfjgxLN6kH3Fe53
EfTGf0hi5RThxjeM152pCPuOXa7V294YWCfbYAm+KWDkzcm3qk67bpuKk7v6MK8jQ9g9kqr6isbK
JO9EouZw+K4EPMY2pdqt++GVR5AFcGi32swMbUxrXHqUjqQrw69KMCX1+lsPxbygxbG4bATnv3k2
8TEBaSpAtsSGLVnu93FTJv85FSIf54KWp7IKKIdna9EFM3rnTllhunKNEQh1YRc3SEDqJPdNOhWa
cGOEHw+Pn8rL2f4aH9lZNoe7w67NzjHcTNXTlBxFPYjYrMzh02sQ0URr6czki6ijCqJlljnihtAG
HbUJuggZbhwug0AU/hSNaP0Rg61eXV7laIZbtA2D+y300k2Pu1gY7pyDlEikKDQP1cSS/qWMTPfx
5Iybpu9MIp9ZA0Sryd7pRkT5Xg3ztTmO3cpumwHgl8FT5K0g7hG3rpOneuf2isLNp+pODodKoR1Q
foS6CpEcOXPJ4CgAUm6tTiheKtRFLNK7gsoYqFwdr15fHN7Zx/OnE+2Ocr80snaKtOSXcbNlc4IF
0sftisjrKveh2KrmZSi28ZOFJmfhFkb3KnPTvXDXaCMJj1mxiR7dDaqfG3EZ20O2EU7rvkrzcuxe
d2jcP9W2h4/OYA8rc8xY/tOMlADOMLB9LGcIfYDuY7HO/m4zeyFve6qMffk2RFkv0YZ4zo5aFbZ3
VV/piwJoJIEFrus2mZrUQreN9c3S3iI8tK32R++3dZWMyoR6qyfZmBEqLsOPzUBvX03Rbhfu++OO
SlEDbtMpZJNwOr3Iw+B/QZ2sWKqFGSRN0OzEMK8FH7yfG8jZPLNf3Qj6Yw9THTjj1aqa9cMhJd6N
+zzvt7Rc9+a6wcz1VxJHG4dEbjG7mBpV9WzJtV7uFgoa/5UdMsoIVz7ZtBYEmE2dsjl+7FbvZRMu
H9QEtPUEWcdEfQu6KitWE6EmH8ikzptIHyHDuLWVw7sbVO035yECkFo2xbMRGEV6u+qPJJjtIP8O
kARmQZBDtFam26AWUfn4kZOCARnLYByQtp+7TVK3HWcBNzkhhVaBgIiXpnG40LadO2JzxnWmtgF3
LGIMuWYLmv378Ni4X0Crmykm7fgoUyQe0MaiX3TzWldm9+W0IBTx6pitfamNRjf3fi9bWC1rHoY9
KQurgERDX5nC/ejmNPF7IjnVrttGoE1dB3/PY5y6Y1EOSeMpB37BrlgatoMU7JNijegedTgb6yUH
LIIkpa5Vqb16naDL61QXsmremrzGz1Tx4zI7tPyKlBNBgFB7ajhnXea65osg7fJKF02vY/eoHfBF
gUrhfpKsSgn3nzRPB7FzbNvuKpAstJ0F3ueJxjjXiO7Z/XcSa2JtEZcT6arp5qTxtf5vq2uZ80MH
VJAC8yPXnVl+/nh+X1gJFLFbxGEjbCNujNz/7bobYQwbxHWySYXZvq/DIvOpPr9vnHX8y6cqvo1h
H4ZUsYQaZ7vzfagzJJSwU7lkCKXsaZxRGFb99AeJNRs7AnLrgSb548fE69THZS6Wu51ZfEvNrjL+
kGu+3u/kbRWnVRjB64rZxImsppnHszcfTLNuq2sr5kWpGky7pBXGdrsQjKVRkYJkqbxnUOiJaWJB
yP2Pw92BbbS12OHZGfIhf54aR5aXHUGHF/vOsrakVvn2TGFh6VpZKQaDC2CmvzRRB7m6sOZNaJx2
z4PjG81mejyIC1JxbeZTzxOKOt+NcsNfoQvGMFxOTr5t+Xm1RhRPuqLy2h0CBpK6Cir7whKElW3m
bXdjzspVYGQH/suOprIfyQ1FIGJaQ2kmxnQArgLGzn4k3c0YmMW7rfgsyjIQvw4WKHnqAcWamCe0
X0zK3oZuvXBBukuCRhU8b0N65CfU3KLIdsim8rPZB/OM19X11vNK3k8be7V1cGWjkpM80wPXSe+1
xu8QUet35Wqr4UfIJ/dksoT4tz/J3VztvI5vcKnVHI8iD/iTSnJSI7QxXkvprQiUsUBVkSPgVjZ/
an9WOdqyB2JzZZHZa7d91rUey3gtK8/OHHYzaBpakOfTPI8bR0Do1+ZlEtzXp7okcfee1rxBZOxf
Pl220Fn+iRkLFLMCxDPOeFiESNS6jHe2nil16HLOgSCo+XiFUP8tjefNp6DUucMEUtYHB45wxntv
48uLW1UuL7pFzQku5I52FI43mb2A1u0yNz8q+XQ0tg4Tb7adOfO4I/x/lj/4H1hi8y3b4DD9axUG
0x+b9xr8o7VA5AaPcqzIALAlJ6+VqFWOsWtjhqfxwRyM6q4yJyerxbI+hENhEi7AlfDY02TwjkRy
8tKjwdKAKDCY7AcEvtBkYrTtl8F3DhmPiuzSK7Wvzg93VOFT66i9TuD6W1oiF7d7wwRot3cS+ccC
tlwY8GNBLs5zqIBVvK23jNSHcmSncaqPfZb6eG+r3qvPB7/xI5bQmiA3D0HMSdTWcI8fCKmLWnBI
3HQileLaxqnLpe5JL0HlucrIWbXDrHu4LMa+PWE3Fw7RHCgTnRYmKcw1KBpRqDGhqPIfCZHhfvLx
HO1JFR7jX1SxaIELsG0NteEc2YoXOzXLIr8Sh6uHdLG38n2fPJ61G5v5uu+SvR1S9SYfl4U2Yr2U
5dcmgH0jj3sYoWv+q2kn/x6ientBirL/hyfKx2cAzA1Cg8iV9JKibvv7pXTQvXTr4qRz6VYf82AC
w6zchImB6HaPBpidV3Qy899tQTnJYlD5z7Z3q+buCiLKbpj+cDfLLbhORR/+6KGMH2mGab6ncGab
mgpHXytVu8+ltSxP/WjOP43BDhk6wmV9UvxwAP2D23xWiqH+0O68RXoYne/24E1FtkXWWy3d9q5V
h8HchQ0vcUJje1CtAZXIXdK6Pj2249F6x19zBngflps4X7vtTx2w/exVw1zTQHlZ0jNiFThbegOO
03L2VFZv3XA6TL/7HrbGvujc9S7TbHTvkzmZd9KZBDSqw0rkdkORhD1UnztZDwgo55Q9en1Bevpf
0S2Sz4MfpqtIJhKNyWRBMhNKljY/zk0R/sZ/R8RHdeOfBnUy/EE/oYPz3m8v9Km2oPTExo+9Hk55
7mypT0EX3MsBANxydiciyheC2VXNF0Le8BHuNwvD5qVrAgt6k7s27kMnq5Z9upNkPXTG/AuFwnc7
r0gRuv2uR6IY8W8pOrW97X4apv5HPhKcGZcDSpz1vRwE6xVpn3Osg2HpE5Ry3ntw68BKXX+y445d
88EtPB+N+KDH/zzvsLysNhv/4ZgadVknb5JAv6NCCR/0iEfK5RHfOk83mAFq76Cbp+zol35Oi6re
CbMZTD/2gtr9qa1DvBwYQD/GAFNI0cvxqRed/G9FL85oRYrDb691jM+ZheKXGIXzoxOt+QSb3T8b
U9NelRTrlBhFbWeSu+Le7Jc2DQGi72D1mZLn3Wr/9cgsEdr0WxEFzuClM8oh+HcrfNy1e1MaLToF
Z21+mTXaqKgJzerawBefAjTSEGakrX943R781tz6Vwu69F/YojjyH014EoWWfwazZs5RGUqJ7YHU
yu5dmpopPlDqDqgM23orj+HNyrXx28V5kjIGQN4uCrwuPKwvMTpIRY/aSudpdN4D3pVzvS4ldMYC
kFnWb5J7+9n0bf4qMfrWnzK8mS42V6L3c/crZ24De2h1E1L3sDQzyDX/I5RHe8+ITGkwZ5f/bNZO
88nl7EPd5dbVEIR+IoLY855OutI4bWvQ3BkdymyEQ6KDXjHb7Y/tiOJl8/DlNGUlHv2u3l6ParS2
yJ6UlS2DVf4SS25/leuoNgwX435hWBML1hEnfyM7oP3aiPNBNGw65fdY5DZ/v8xLoBG1WL8ABPQr
hqQBtcru8cxtfcPfU0GQP6MAp0SAGVuGF7N1BFhkiIGJY4TQmj2Q2AaWlfdN9vhjhq4t07VX9gNi
yuFOI4+8sxBwRNrvjqeN3LAiRp5nisRdO4SQQcFR17BHpkCF/XM41DuMPgjiey6n8qWG9EZaaogN
uFn28te8592M3woJkT5E/18xTzKZkMYFkafdkKXBLWmlMKtiVygGHfchZIx8HITGluTh//oLr4IC
0XaC473vQjz9IQ4vjGPezYl1lUJYfxivWhq2UIvqyzE4+Y1YOaxCnRlKTOfF1kZpXdnGQIqOUIj5
u2/VakRgbMaHXajJQzaOo/0rXxDDn2sl1/bvMjv+fNL4D+tfdbO3BgtfkI8pe8vhxsEs6h8oId0G
cUrdmW2KzoTaZzU1w8Ey1XkmSUTHMGLL2Y6udnt+ubW2rtg96v3CrqER8t1aOfH8ADaQoKSwZQ04
bampDV5HtTf6XXgFersYBr88stJXuf+saVy3HmSLODp1XRlc8MQc/xGPXbZxsbdzcS7YBfrnrmVo
yNAFbZuRFaPZBsdjLzzlD9nEnlHJ0+SD1ZVRoJZhwYwXDnv5phS63IV7Tx/BVwf14KVuWfb6x2y3
N7lHYw/7jmvBRbc8newRVUeJi+6gSbTf4R5ShLIBMgZ95ArXsEBKYdw3PSpGmuegZNhue6OypgGN
N+SSijekdptM7NUrzMcOpik4W+2kcz5PyBz1l0POAkxdD2Uu+mLlVHZ8ttOxiBNStFLPUbCg5bUZ
4POZ2iwjmIJ9ooqMndnI/KBc5Y9Z+FzMwUzs5COymHEG05hso6YcFAvBu2c2c3dZcNr5kCLM3VcH
yUDISruta+xIKyf/vEGYmZao/ur7wvF1nvB7l5MBi2YF20++kQIZvrduv2cMt8aPfeSk/DX5Rrux
H9DWzd4jJ9kaXwRkWyTPHEyu9Ys3a3N8HGB0rQtW6t46kaAxopR3RsgZnoR6wBi1NW356A1weogi
J8NOHagb/9T0eaf/eV5XTzA1KJDfcDXk3WdvzyY89GpZICT2pphXl3Iwy8etxQULcE7HjBWXGJHy
07F5GywbSxpXh20IzeDboj5NZEDc0Z2BciM/8HsEdpkJyy7tn4UuffEA47nz9Y6TmPbHHIor+IGz
BYOB0RU9ebdHH1bPDdJhHx1kZ+dn3JR+HpEuvx+Xdseg9zSF5ZTD9vs2+8Uh+I8WEZ9WIM8imPdt
j0uwMqfLQHP78oW0Hrd6os2DA/kIDCQVnTe4YEA0mI3jkygWoJBIClXLMNbwFq574hcM/bNp+DVK
ZZzJc3PByj7DHvsjVHrkrb2UBDuxQbs/jSaYzd9O5eWYRFaNZyXFWTzkUJ6YoW7RQfkYzqdeMgSl
Az+hZSaNnhx9snc6Nu0LZ3vAlD2XI1hRZw22/WswBI+IP9XCEnRQ++zekcC7pRays3LmV3w27naf
LyC3ESed6JOcr9OfUf/dwJDYFt2AHgNIPjc/KqO31bOLYqh6ys0AXlwBUoz/0Hy28uoE/DW4lQqk
25ENhiKvg/bW5YSGcc1/k8i9jv9G1bvTpbMAbFNUvkXOMyt3dZr9eW3vSVoQ4ckPAC7O0u8PKkS6
PM8T00cQGoerYzu/cJ06VUqM/ro+V+iZRDaBCOJp7bBhR7sfAJHhRobBLjqWctBAqY5USGvweEgt
UncSoy5WKzGrhmc/C0C85Sczo1Yd/LfYbOPqhqqc14zrxYJAGEu/FHe7aNG46tIQI8R2Tco614fX
oW9n6NnWht2um8c7x1nCAdJ10pWTKN8RuwYt0bv5JjboB1gmlvI378AngvjWtJcHUe+df3IbOKH3
dWtpbMPYwL+/0cPoCrYR39fdikxoucmS9yqmJFCpL9zG1XqRvWm7nHK4WnuS6dwKc0M46Crd+VDm
/Zy75Ni+9aqHXrDs3qnu+nww0Anb0oABSANQYfWk/aqqfg1mJXlV2fWto0l6H6tsnjEAtZbO5srs
h+HSYTNqx1PDR7IPH54Gr/8y8K5YOyAtr/1zH7hT471buY2/OSooZ/ASs5yDko1Kqia4doPs/i2c
JGEsmqUKM1fqBQMz2nzjOOWbXa/3RJRjhT3YqJZnHy8pzlZyaV78dTFZiOy63eK1IdaHN2OyrelP
T/K6iVvRhWTwsrKnQ+RpDvuxbmMQUVHd+24tnC//6OkCpeRo7rJucCl0iAaO4sLAro4F76I8J8zv
W98zwSQaKvWcq8B73aQ25yUHLbrG8G6HAOgvSBdmCGxldf2Dsoa6vvrcs5A5K2RHHyEjWEMepmM1
M68DmT039kbTIv4Ye5SftqhlfwajDIV1Xsx9sM33kU76/W/h233x2dUkednoUXHQ6gje8ZhQM9Fd
1UXLVHuogyqNRmijoaFI3QV8wWKNXCd9newQoCpdaXMa7jttYrghI6n2p3giI7V86QKI6i5qgq1H
dAwl2ES7GMvw90ho4CQB50VRFoQHkpmdOWPlrFZKYL9nL0+BO3fHBYf10P3BHwHhwW9hi5dhAPW8
NwPE1EUyCMm+1q7bnL9i3NYUDqygFnmEVxiBc2/RjX3H82XXUEaHdCVm0Vxsp5EJ9j/38JS+Ojon
jEIs3gxj4qtweDuMIhx/FgJZgcO5VofDFUJICyBJCLJ+xP3h5Ow5NZ9TkRTBCt3JwKO8eJNBXZ9Y
1gdsEI3bNn8bgsSKZ4/Qi/YfqklV/LPXW6cnZfbEk6NwR8y2M6eVhsK4pVw8nHgI7URYsnWBY8tF
fuBxaKrLjEy1f/LQIxQvjYnvKjsqx+8u615pBqGDBKjmYpe9y8rs4yrE4hkcrgGFjNTu99Jp7iSi
9jSDz7JOQ7tkzaBFhXdch/tyKlzDlH1SLXAFZ2yckPL5rbXtzphrr0tVO5rfe9c09QsyfXda0Kjy
7l1b9FzXygIoZVTHDvyzn8Mg/4tKfV5F1MwoqhOFKswPEi8f/OGPsdX5sZ93Kf35w+3Is+iiwiLY
KZKklpDxAqcDkB8ssnaJ8nUD9q3N2jw/Ua1clmyAelVf7QjYjjvSMLdPJBdLh9mC+8f8YSOx4WYS
TtmPSecgP3scrD2A9dpNQ54MwsFQwzjDKsCSzDrPuPw5WBfAc9iqQAkoxkXDfmaNVd2EY1CkNoS6
sVkX09rG6pQzL83n3mfcr5gAq1p8HUAdKFvL0gg/nbknwCEGnsz1Fs2+UzX/MeJLhLvEz7K1uPCx
+f1ua1+R0gHY+goFNNtxhXabgQsOtXuWCLD2D4kGjMwKwXWd9IHwnL/cL8o4rXjMiFrNSwDtpSAQ
oIxs5eYqK8PSUo/YLkWZBnofnP9y3/CXKXaM1lmzivSuipEE/fLGDyi98TfgFaXBDslXVWwKB0Qo
wnmHF3d3GwudtywFeQJzAKMhjEUTLDd1y0AJdd5N7m1mlsO78JcN0b07l1Wb6VH7xT+dc5yhGJVb
s/7Afh3sJ854cs1ZgDZJ4DjzoXnzkGFsRCzIXmKZg9392Y8uX41kaBZmiXlceEG8btn9H+Ter9U9
Yhtc3dVy0weM/ly257KfDTQodG2Q1qCn2t5/ODpcnBtV4Q132IpZqYRf7dXGDImP6xfZIuN4Ui4+
tLMOt6bXPMmD2N6ImIDBy4Z9ApjZ3QWX0alj6ikSWlUtc8/EisL4VAeShZevenVPrTt7qCkRMlk2
vrJpyxHI97vEaLfmVuPe87kf++O8FfaQOXpZwj94UjmxEiPQmm4UWVr7j4H22y/UYM7X4Jgbt9iA
uKi8r2YXMDBFZkoyg2vNZnFnWp3AAMZzXo3oRzQYVEJxUXPc62K0pk+mz0l9Wit2bDqDuarW+4bx
QZ4ZxP7n6LyW48a1KPpFrGICw2vnbuVoyS8sBQ8TmECCIPj1d/V9m5oq21I3A84O68RqZzXlcXnm
em/HZGc5VdGqnWNeoA5z1Dwlr25N1yI5Dk6tc9KjWbWymEq2MMOTPl3Gw1CPdnrxg2YyhnCpKdoQ
86EnvcnOHrJG42mkJVZNYItW3T14MXd2i8w/rlzCvaqK5YUMvlM8rozP9m9NQsX5EpDmlu86Z2Hj
uePBWq4kTV0v/eJj7ezRqog8FOXJpcp3btNPC3G7IWGkdlmAsP7AL6PqxGFtDn3u1DglI44ZVpRO
sBHThADAdTjMzrCBgRE6Ke4jKW3e3rxwo+F2BWE8qj1yY9y15BvGOQp2IdyIpjqFc9BXb+xW6EiW
k3YQy2+65sr+IAm40w/GXeQ/axqs8X+Fro3/z12Gca43mKKh9O8kSWoz7jO3ndvj4JYj9/do0jlO
eEnlZhI7b+kgSmzjQfW0W6Q7lfIo0fvBMvh02k+47WV4XOa8TZ66HC7KDYjTYXqu2z4R92pwsvZZ
YbFWH0NHtOtQmDXt713cuGgTOGHFDh7m+/JLIP5nZ0F8mvcIb1FvN7NEu9y6RchqRg8LKHxb0f+j
Z9dyZoV+ErTXvwGP+3aZbRKoa4TSsrBL8QrB8OyCOWxustxd5R8hpEif6bTR32dMrv125/U8kU9p
VkXeaUDhCvdxxxPoZuK6GI7AnwKSPr0LRDgp2E+xswud84stB9dcIQMrM4gAy7DwULJDGDySy1nD
U+SBfCr5UAKtp6NKUnIz2N5mpckjbFxeZi6wKNpRIoibM7bU4K9wqEOUHZ2vpbNvMG/ExDuXNNmw
Y3tHQfyrE4mjvuHFNFJvDeVJ6Px2cJbwpjdeuzi7FR/r/5PaQh2ZvG9FD5M28CoquyGtGTj/TMBx
pGe3ZJQtR2KUprwXA9Ub1lyvQXHI5ZiL0xQiXRVgKJgtLuOyUvKip97pazw1ooh9x7fmWoZir+mJ
BJh88M80sdvw0K5OM3H4aFYgAB0NtuSOM1jrPc605qzaU8cHLuHzZNV3UzVE7aEYFi16kiSpG31x
VC/gitECZiQbm6hlziQjg19N6sr5ZIAQC1c04aVlG4ZE28cd0cscendJkWOubtOlKFtm87aegk8H
rSp8GmoeWOdiweK4ackCUxLknTVDKqk9bze2UVKgJVZ5W100TmkFs2jlYQaYZUDjBhczFIeVP5g+
zUVk1XEEeTW+KgIk1+dbF8TRe2OZ3v8BTkj6Nx21kjJX5i8x9bsWC/WdQo0LySQiS/s+d2mgDgPj
c/dJZMBm5PCglZQ/pnfn/ongo8NBjooitzHpC39+ciwkY3w0r1h3xC1l85Q0+hph8QaP479KNI3J
OZLGiTdpN2RDdFt0knC9yol1HNapmvXRgnkp9yHQCwGjQZG/uK3zmBZwGi5L89KFYZ8+9PWK+2gm
ze9qEk5v3o6lbtp8mIKPt+fsI3j2HpsKmeki0cbrveCzT9NtveRpeMzjRH2OVxgAHc/UEiWZA898
JXqC5nhB68NwYpaD6sJ5miWCt3FPE/BvloQl2jwzXs+Z38d3qN5X6ASGExvh2ZqDfUSik9xaRpGQ
rETvfErYptMr1tTUvuEZ449uOj0W5o4kglmv/zASamdSmid+O6Fol17aWvXgFSqv471NOw8ROpsC
VoUQZ6XTMrduQKd98Cd7z3uzw5RyJvodxC27epwLzPYiZCaoajE25IcDYgQVulZ5n6Xh4GwphE7q
a7Hj2p/IbXflNi8jAAgJxx2SRmVuAIKye0YLkWwQBSRGy5Ami7oLi0Cmb0vfpaR6wz5xww2Pr2Jg
/vBh9WyQxhZBFyYZ+JETWqa7kg5c8ra2NO2pWpYZj7V96VVsUlKim6iTd0PsUDATudeuu87NZBLe
557PyeNchwO7m6Oh823/SAZHF+KZwSpgdzVbWePwtUrdwJwXJQFQo9giQueNTWN0pqoMDkDyXP9J
Nm05PQmLAv42wU7wPtwEE/SQASqRN3SJ4bnO7twl2SYqRBaBVoj75N7oqW4udTl2VETzMmSry7Gw
oWGZogog71dEdG1B0ra7bizFG/erhtFetLKa/nap7vkwCs+7mCR1ygcacT2joOo4yuxaSiHt0Zl7
DOIN4URKfjugSwQBcO4KOAUNKYyCkketYsZWagWZWvc4wGioCRl+5jCnjEK1h+k0pw8ou0154mmD
I4Xe5/jJZ9dz6v2wavBRDfn0yP1TREQRowXshW/asRyXN9TYiXaBY0RcxhKKXX5kRq/qPFM+DXcV
76mh2pZ5i54Zs4TJf5YZSaVpG7dVvn5OoDAAw7EjqiOvQOg749IKwlbP+3QgY0owsKg8fw8siNRc
487J+LjiSqH/E1pJiaA5Gu5lbHPC5pApZHnyy2lqirsr9kbtpVotSaaRMax9qBEF3PKsr+eykoME
pcB2p+epI6NEdjPSSX5BpGL2u+9NSl2BxL2Y9H9MwrQlt7g+1+RVG1VyeVHGAwl2YCO7194w9Vv3
3zoO6RCwyk8VvnPww6XWLAzSHZ/ouuJB7OjrZvZJ9oXbPAN4SSJzjtcg7OWF1slU3VPQqQ4dw3f9
DxV9ThCIakJ4EzVUYCK+p189E2nG134yPwsFMd6X+Wqe0SWS+Oh2Xflb5ORRN+sidBCjurqj02xW
Hl/BwdHp+ifkpvjNZpBNbBACL7ZhpAxu6nBR5j+O995jHrYlhqYuUm8nNHUlClCD/7CMaFQH6WRF
fXYSvz000hYBTc1lfJq9a6yD4PIc//WQVDtIIwakDMkhgpWGwnL1oiAOtvcFb+H6e6bX6XpM5Wkx
Izr5Y2DeeM7GSbBxoy6y72q2nDA2jEqePHRIc9dYqq/X+7Gnn0hjcVXz1lPeyOATzteJIOwE25vp
A5GmLQbCS/5Cx5zcNbH5w8grHjRGnI/xEy8e91vKggQ4pZ/gYkRcdEfSzgzmM2gwn2u0Y6Ld6tqn
AV/QAcsQe0qs9aCxq7/Ds2v/zX4LAz8mJvVKcCcg6AAG1f8Ym4Q1G7Ijd3YSuh/qS5W0gQf9PG38
fTuOlb4tSTIOT4KVaMEfArhT+CdvQu0/ZAlixo3DjlN1UxI6gBIjo8ZXf5AwQ3GGjyUv/TgsyO1R
m6Zkb8C8HtOsAKTLL+vU50pm2UQoNe+i4JukXqvcraoAw53J5MTVoQhWuluR56bO/VjKGbG7sUw8
GyzfZH0vatGYO4JEQCHM/2nxcLaLx5CoKMQJOaXrJW2caPp0eFsmE8dFRE1Ulbbg32D/jaeJvMHb
momgYNVhKcxDzhXIvfJUu2itK2eHqSxbRNi0iZc9X9ySNlQkSE1g73WySeutCNea+Bc4NhRSYrpZ
O/8JEExD0mcJ8r1Xj054wzEqcm9ysnj6xqEOFZITrbta/wmFGJyLm5LSR34Xi08KLh1ndfLR8MWX
kw7g4FigIMx5qmtap33a1Q+ETpeWE1cQ13tPKA4MnGsMT5XErBGMFyAyNZn3KOU5VXr8zUw1BJSr
Zgn7fSLbJTrIKoW14wNBpERYUXDtd+REpi+G5sXsEqZwCqWVsS+LU1UoqL4JgC3lRCXv/cGs3bWk
ET2yinye97LJc7MfsSCrR5OZNNi5vNGLeyvttYxgqr8lfZ37nGgijTyP+PM+ksI+DxUZ69vAAch1
s/CIxNOqlX+RdJk4InPoQCpfYypTT4h0tDkhNrnBcfBpThM8RzF/VEGdnSWPPKpJmpT8A++ectwk
PMiS0zX+Em7ATfQeV0JCcSzUUUTBKS7N9EB4tg5+DHyJnOZoyLofh2SrVZS65mEkdAwqrRgAFYeS
cInapszYAk2s59TLgpKxUtbs2d7LgoLcZdznyWhCoLTbSrnTDMnCcVLO1533H89TSThpoETXtJe8
JMwaHimSFXrnoYat+3GxeYis6TffyWL9ftwuydB9wvSkSFzGukmuuw4nJ+UiRcGgLUbRtSfY2Bfz
hSWMki8980GnHFfRxhEk965wutO6uNI+AfGgTcVsPdo3WxAxhkzTVqF96Lo6+G8Igu4fnVBXHFOR
5PdBxhFzX5WaU5XbMqMwKjMSEg8f2bBMK6ycPgQx1vmQc9g6x3kJQXrKHAmAYi0DfjaoClfNuomm
+pCRYXkmFl9R3qJFfAtCsKM9TmbbO/B7BM9Uvdovz/Pr8lTx5TQHqZRAU4DQaDcxhxTnwl++HCon
XsuXXiz/r3RxHLtkLgthdyAPSAQxtHLjoitFmBWm+AlkNL/GPOF+HD9M7G05TLG6nzp3eOM3GsPP
vKlH/S0KJCBE7aluT145q+5cSIUxOnR9nu0xkeGj5OlIL8GzlOFxRbp630ObIIJelI1+8om025OD
NA3KxJN1fsul1X6zDllGh1WV2bNGCgx2fcjpet8QjJq5CqheIheIItmBQyVanbNhhDSLGl23/bL1
JPItFzenopLRcNj7rGOov+tWApVC2MpGSUG6FX7l71wHm3CTpOQqaZwNco5OoIlzABxJxbGQNkHP
jWT3bBrr+i1OzNDslhmN/K9Thv1y9geQIY+um2f2SoliwSpR7l7GQBsGjwPmOhBo3VTuiAO3Send
VXtdlw4JNLBw4j53x+kfep0jfjVk0w81emX1gg1MEiTGbb7HHwQcm6zGP+OV8ZbPB9c6J1TO5Bfp
SV5SB2IXrYyw6PdhHMdPZMSn6hCNBjgL/U8P9jJ44AaAAMukt1KBsQPUQpmaHC19jYeAlisyYDaU
wAfq1aHFJ6be385Y/cMb3VF1zBC9LUesGrwGkMLevc/g5lTnLhUEjLMgX8VlSLn9seG95CF357bb
Tgv+ygXFcJacqHowfXPnEXPsedHsqHlOPTACa+590pnztgMB5hGbSuIXwzjWHxQXzH8OMNUriaCz
zKhkU91DWmdNdizGxD03vRzCWyRL+pVjfcW+MFoVrzWSD8w/pgV/C4Q1OVoMRuR9IT0a4A4rDO+G
Nh4eXBYkyy3rwNpfw4WDJzuzRDxCxWNxBP66w9KSBuN245WtF6GIEAbZ1W1cs8d4Tsf4xEkAY3Q2
tUvkDPuI3VZmVc88DQjzrmUxLjtYRitZS4znID3aaVjv21j0j1NmQnmMroZ4hGkTH6OlHyG2pnQD
ypuOlV1hcGj5ouoTNkjOkMys5e0HZxSxuiQ9sov37vWOmIY95cKCKABNk+av0ZFX3dYj9d0jp7Zm
YgFrlP1aHLabTHtJf5xMBe0uoHjwUZALxyhlZn6P4How+nF8YkdGxHvCOS1AhaevWVKlOXLSXNtd
XgkehcjyVMLzOvK5xTg7hzc5HEN3vyJ02S9QKHj633boWqrUbtYUEuBgn7msRaWWm+RkJIbkxuVP
xs0rzlvPmyYeeGSQD+EJXj552jbYmV5RejlZoq7IFmvJMed58y7HdD11o6fzD+muGVhFH0DSfCiV
bRVNC5K6O20igBSj73nBxg/m9B7CrsZNGkiJHIjh4hk5jgNWKPG430hhK7Yp0TitKUvz+lqJ1y+T
/ijB1y5Qgrql3gUAw9I9vj/UXmV88DlcIReXOqY6zeyuvE9sGS+7uLEzC2WKWZfeM6tI5vp3GYYB
ByFLeiA+wGa84A8hKlYg7H1Go+7sqxjU1NR26eeA85LukeRQwUvZ+/rUNxM18STL9YUimkh+Egv2
4YNnvC1ugU6o3ZKSG8dN0cu55KNEGGkSeNHEM8pfv45YPM1bVFj8h8E8MMMv7auEOfffqOn/0Uvu
JfgBX6w8Jsd2rJvdUBoyxTSEbH4bEgVFzqkMyA+/IaRz9oHKwz0pGyuPpk4XcbCdkval9FkYipGa
Jv1lgGtakBLys+GYqEbQtO2RdTfVSqQWLRj+a40kiaNx6k2xkMdKgEvkROmrA3kdps3YLPIpwhLv
d+Xk1/1hKXwNEEXWvDvzJDX6bumr/tJzrdM1i1fn2PTXZXq6HdynbKicZF8FQt+uw+qRA1+5s28k
yVIa092gz1VAFX+X+7qmAGBLYqFZ5mGBbtj91RM0nOLxdqGEzgS1Ouq2zQc6dO3Mge1VObwZj/7M
ILOJrajE32aicbWpEfx/ecXmj8lIA/9Idax6cowTwkG4mkXozmpRJJrw4J0NHA+8KeMt4m8cXRsr
XCtM7rQMoa0MNE131huKRwWggD8/z/mfkWVyZkevwpN/0dl1sCEYuN5DNZryLepRTN4U5Q4ulxRE
yNPYDwn1TlSMDh6F7H6b2Nn5G43OtFBk9BjhdAXSjdr99L3YmcLWFddAIClihxsb5OZ7WPbMyh5b
At+WLp6AgHgBUSsoxuZvhLJaPsjKzTWVZQe4IY/MRk2PnVI+pXd6R9WxcCPOsdqZqSOw2KvFR1hZ
NaKWkRrBkgKSpm7XlEfVBb2+Gzjp6tNQm/x7rngIo6y6y2tuZxPstV3BOZW4d8MOQYgzDTRtd9hK
NsKcAIfPqPVFpV/TvBTRoQmM0QdTmeGnSDloX4fi6bmtHAGgWhPOg7gTBZB1iNEausRr+EcS8pf7
urZBvVmKios4lLz4N0zy5iPN+7jdybYNqh3Qhxmvq/eTY7t2JYXAvrxtcivfJpAThCTbtv5L0DCX
Nz0s3HfPh6NzA74oeMLnl+8gdlbcPD8fL0kyaxrmBHEIv63WUKbMljWQ98TTkn84qnl8DsG+mQsh
u264TyPRnvXYkykFGJG+UbwGqj5LatUEr6re3odNTsW+rLHginmugj2mgt6TK7T0wwYtkXRYAtVf
sV0Z4V5ARum/aJ4baw4h8/x8qHqB85D58LgPPQsLsi0QivRSZwRZdvQUa3Oq5yA6A0icjiAMJ8oH
pkhJbhsOJ/d0Kxt3X3bWodXds8uCMhyhdJ+47bEMCjbnTETtmPxWW/PsqWM3OgAmW9+8rPKdu6LD
rLoi0BWdREgB3MAZuGwzlZ/4ry6XrO3nNL6XUZU5z1hTuEfJItR0caMhGM/LkEt1KAmCO5vKSdO/
y5CBopCc+IDvLj51rGhccvdEO5LpN20xRF6HOhGY7s4Siw/K5lXC22MkMOHWUJt3o469rCNCbisE
osDG+IZr3LbNrs8gawMdzyf96fkp48YmG4vpbWYnGNqvN6mdnpy4fJbXsPBmalNneKgVO6SOk2RZ
4ZlKqGOPU+XGYMLmgeDOOtTMs+OIdrFdydkxOLLvSt3qOWnbnxHiwYOZmLpvMwUylggqOX2EmBBM
+GYaq6i9ReEHLAbnbh5ITbg8/I2lAbnr1rV6qsNY/mT8ji9jxbBDx58PEtFynl/Bg04KwVGu+L+x
BboP8xx7oBfkwYO+jZHC875ud2W8Jv0psmS2eKzVqXdRcRpfltEG7yIpm3vWFwPW8Yi0vReuD5Er
jH1IpYiYy4vl+AT/hYL5eEdoEs88XwhwUkrXXrfzCqeNv1bDtowL2weT4liOzORMmWjDux5+HSVi
ByoiWBQeN9VENWPrh7BdNzE4nDe8W77gyrYZz4ViXqYDp0uZ7GoxB4CNO6f6GEVk3sCYoyH2IN/e
yUpk9S2r7ZzxM8pjluW5c6EOaBbSvQfALO7aALsBp7Ksfqybt7eFkqr6N/qBq9jRgizNQT+BdsqS
B0wrzsPAK+fZTjhcJlyHD0M1jipLw/d2IrpfvU0sTajfpmkd7hLc3+YrEaEYHslDmf8mqH3VVnqr
95fTVN9eYFSrhiyEqb974dSPzejWBPQiH7Kcrd2U4Lo3WXPnC5cuERMNysmUuko9pYXAbIz5tm/t
XJU/Oshc59ulKkthMVY2PnBZZMwyjF9y5/kxvSAswvC0jEgBZ2g3c/iEDxe7z83KSYSHb9OJ5Ua6
hZ88xfTmgx2J/qW+eF0z/c5e6vZHbVLZ3bAwUmLllAJ7sjXkzjZDMiwz4p0d3Z3xI9SlzSScdXiR
fdikj+Rv/YV/snX/dXWZhhdfJL77QZ9VP3eTzMxlLJs5phLheSO8V7K5j8wmMnvt6Sdk25nc+rJX
4GGfF+KAHZaDHs9pheb+0gHoZddGoMWxbkd44JzvIS5RT6hIRnwSU4vEXQJ5t9zMCXlPtoqxdOFU
pyQvad5VaX0Y3YRQWIo9sw3hRO+BjrOSU5ehEzwqw5bB28z6E9GrodbLFhcMWbEx6fJU2JylXhzd
p3lrg1J81ovyunzb5V5jNk2fNeSzBdw7MipDQdOHQwFIRJUF/8IOyeDOJXn1B+Je5R4zjIkYipA/
PQvDS2oXFZ2/slykr6ZfARwNqy9FmYFNy4e9b/ieCdeMpYe0so6d2JUVNvNtMSDs+aLR4Uc8DTr4
Tjh9nkcWJCADsqWm/glCG4xbDjodNQPuCOIQ2ZRekBo8xvq16W/LiZWTO2pxGZzVjqlqW7j4WRuo
eeqzDb0Cv75TQtAkjofvtG6BRKg1VCWO1ET4H5zv+utkARMEWOjwd21oa9zlRltMrqTO8AA6Rpph
1D6jGqNwt2GjB8c1SLykBmYlHabWdoZOB4Yz5lqSoRwf2LWCYINxm8dbURsLyXRkz6MifK4gJdXs
GWHM6q7QQcJQJ+IQGaKYJjHhlfD3sJ76aNyyu7YdUHA8/40TewSJP2ghi9U1ZJagEHrj81r6z7OE
yqHjqu6HhQE5SysYKXgUZ+h0G3fOpkdan5q3Ny/IAnBkYl4NMZMfkO/QGtJyNpbRwYUPRu+ZpLOw
Yjl5HI6XDToMbc8BbtPTSHyVrKCEobIZSAwFO5iQ+rOoV5iiNcoVq1bCJqruyjUGnRHTVCDWK+bu
Yx0x3K/xohi4lGme5Wr1kSsGIA/MA+dpIDOTcWCrhkuQpi61SuH40IJrHf4XpC6yhhME8lDa2vkm
Xk/KS6i0etBLz0MuA+XVo/5K9U7SAkBsXLGLDC3UH7d1f9WMPcoO17oI/NBdGiz+e+8X7svYzF27
x5Amf13rxuebmOflF6GkeRMUAQVILqyajd8Emg08KCd0JyDvNWDgIkFNtVk/u3qQ32vkF9BEMWlY
lteEtNqyacpQ7uooQkFHW914QdI8FyYmhSQNgVt+tTn6sTBVT3xpkd0WUDwGenBl6RzcIurZD26v
YdumLvrHoen9nIJnieBA1G0qtoFNAfGyMXaVW4/x7FW30fDIq1MCKBQ80ekztiy2j0hdvzeuITO/
FN36RzcRIUDuzKbYxnOUPJTezEGBSVtTjPQdKzfa8wmJQtrs4O1klOwOGc2XZMtO58ZjQqhQwMn+
9+/z6K9fMASqmMIm6ekcwxC4vJiL/67zMcj61V1e4rgW4NwIW3GM4/PmzJajfdqWNR9hpx16bpae
sstGjYfBjxdYu/B6k801bnlk7Uyb0rFVlNsr1JByW3E/n+HbJcPFSuzgTQHXgr5skZBvNfRePo1f
G0LwIGCf5trHV5JtlvxIyrQwTCKKv4e4j5J3zzYI55Iz7DMaJ/9JkvW6wKYcuTGdSffxfu1iWB8j
1L117yeZfCpzr/jq9ZU8SOPOObS8doqt6keuLmg42X3kNfSJOT1gFvJB8Da2WcphOs7Tpdsu5XUU
adqWU5L0oy7fd3MwIvpV5UCYgt1hb6RLcdspwlyr2DZV59kjGrKbCBr8c1Yn/8cmIOXj5Cf+OYua
9c/Mc1Bv01HGH8viqALTqSzfKAebD9kIP6EGFuqHBFiSu+0CA3tvdnlrbUpG2Zd09DIE3EjDDsLC
ZugPKiLrCBHEEOlV1eJSxWP3J7WoWpeMD++HGCEcEWByjPhrXcSXmBhreZAddARCAJPetzqLHyJh
Hb0fRVPc+s3CIzlYsqqA1SH6h3lskx9bcrscKGSkzoYdSn6zBx6JwThjU6BD4/6yjiBiDl37BdNJ
i8UEOyEUkFXMKO/XK2KPRF+4iPFU6jF7qpsALMZMwL/YLbCLu23XTQYqlSrdUG5M4PtcLK4JLzTO
nK8U+SnlDL7U93yW+NYjKyHPWF/8BrSAcn1o2ebEjDUu/U1XoXfvkjSw/B+k/pcgw0wbNlg8HmdG
QP2U3SlS009BAGq826BwMkAKPcytPxXpqPiQjMD6qQKhmahHqYjGbtioxN3brgPQCVzmPLnJRZl8
u74i9B10avjPzCQPWBHSmYnFnxNgz5/Vg4wSbhqvV8n9lQ5AGo3LqiP0hkQdkOQn0dH6RwPbW39I
OgCKMjIbFhbIRCSX2C+TlSey1T1aAiGGeWITrMtR9yMWFo3+YJkixQlcKpYmjhr8YZxsXjlDkSwn
/GZKV92s7KliMQJnw7guWN6V0skWRTB8lSpSyT4pPAlkeYiK754H0xeVCVZ2dVOXFkzYBbLd0k40
VhX65G+a9tGabZtiiKfusqogSM4IwT1925RYLR+/EkqHtzMvouYf63ksU+00+u11JZS6jjJg3BpG
ij7V6d/YIzC2Q5TNBSUzLJmj37fFbdAQO95eD3MQ++VCHc1SAqDRKdVYbdcSzUHLwqPzH2TmC086
JHrg9e1yawGcp6DjfXbL8+F2jSE2BLN1Hp4FLYshotkTs+uj5OhOkTlHoznrVam32q34c6yjsP1D
uSCIbGLpJF9pBtWKUxkdg01L5rp+NHk9spGlzurvGMk1Pel4St4clRhL3jCiThM0nf5vsCEdsQZ6
JF+MA5qXLdFM9Xs4fYk6puPQvRJbVGKjOfaCrWjjhl05uVrit4kNh68GdjdhgiAd7clbArjWOUt1
7DGlWN3vRde6zW6Kp+Aez0dPPArQXZMNfa16uDGeKqfvHJvV/eeQV/d5S4wS3g7F76MJlugxNyiu
f/rSYDtXgdubc1cnDYVw0Gmd3CJmlfJL43dO464t6BtzprA5ddyNR+vPuWW44eYiJR3/znoCAciv
4sjbsl2DFDDLKLCTs2oQN2NCBJOlSmVWbaZQ9KyWguo0+g9Jdj0G9iwAWAFyFhFJuKCuKyIgxtgt
tlsBnItoSLPse1dmCmq3XwfmgUdL0fwTGN3qFCLcsvhDo+pvoAjl7Qv99s4+e1Vkny0RVqSqZU64
wbsIeiHXammgwq+V/7Kivhe8xtO5eIPtnC5/irGau1vXm3z/rmAVOI+7qgqBKdAXyG40WT7WGzXU
4fZxRD2J9nH9fwOqUg8oCRXEo76q1a5nlTdHVYHDskFrz8aHRCtrT4Ps1A2vd1419O3M/Iskxnoj
Qf6I0IHNCJjp1ldvua3a+M7UIhU7V/MT/5G66sIPWqVe/BTDduXTJpKM7Aopi/AQm7H0Aw/xjqN1
D5tuj1eUuQejdX7kNF7GW2l8jHYuP91tGpK84xeZcIRQOEdkHjNrEO+A9gCRzOUyD2+0pQBh5InK
9D2WQCf2nUZj/9Qr94jkO4PjeyDTIMsneGM4JGGk5TuhySHaTIM1D8VoIBy167wSEYXnGp8CKfrl
BlN38N+7sV/nnSMUayA3+N50uk3metV/mAVLcFZ0LqbHkQV4/XsXRFwmaCnIHoJENhf9r8HXJU8U
N8QxVm+MoYlqsvasyTTEdRhKWtYrAKMPqc5gH/U3TKSMXQ1Jn/CJ7RQqeQuAddF8JYqRfSZ+VLjP
sA1n8F9MuRegNCq+1yRQxluJXXtE+2hbUviEF85US4D4rB6q5DcwToGbQ/DZd87l7ETVKwdGgvKA
+aVy521TUWR5TWLVhq+UwAJwguhwVPgIQjrbEYAFhUEqyS6scxgCryVZiOjIcd89EY2QySvmHzu5
PHKV5a6PrP9omrKwJwH84NaY3HvN0poCokNbYF/rtryI1kV7w7PIwauUDYeldOLS3y7BLG+X4doo
iTTe2VPj4KVfJvo3tHqpi9A1mC10HmKFk3NeyUQWtBhd2IQPwZizOTJYR2PvsZGIarLhuwz+1h6u
7Sf3VCX2BD2JfDCpCF7hWpLh/MvmeIKXMZICu9xkrOaGpfUWxYJDbkwrYhOHvJsvPiLXcNd2uPc0
w7LpbkidlESgC4QvppGWUk9V2Pc0EMBKFyl+8ERY6i4I0uGVkFP7xQwbZ18pv+aXjkcUzdr3a5yU
cm3/o+emEvQy6eMhLctSFOely4snUthrvpvAH4xbDeYVegn2wR1qr8KY41sq5Xbwq+vjSNDm2g5O
4+9EFQ7Nc2b70TuEa8OcOi1kV8GnmNWy/8uNH0TSiORQpy1CgUgKnIh2XsB5ZM2Q7kJMJa66sjTd
buZ97LwLJN3oY5qct5zGDWWKzjmGMa+KsOUT3rAYwk/u2PCyzkg3QcdrXVEw8jmypr1T3XfhslIy
nuoSe1INOGqJjZfbyWdNNcc0UOYs4Ugb3a/UF5LurpOuerOD6q84t9VzHyvUYudOgUgPHyHn1+FR
c7erY2K54947n+PVZvLgzQGdS+f6WE0i/SyKJP6XECHmQLCm82/dRA3LHkbdgyQA6P6ipqhh+Sa7
d1riOO3yzlxLpsP+j6MzW3IU16LoFxGBBAh4NZ6dznl+ITKrqplnhICvv8v3raOjqyvTBukMe6+d
TeLOrZFKkfBlUoqRDqvWMWaCifOauJL0JFoPuBAKCWyka0b6wiHDgvHjI1xYXm6Mg+UhRHQK6rRj
qburlizJIoWyMD+UdpcR9Vl1f8qwtBv6bKtFOGmFxjkmFGvNzkPkf9eFrPW3TNZtw1CxlQbEKm5v
dM5F+TAtnccGCVKK/Q4RByodtGpawMmv5Ho3rzmwXuGErT5Wami7/WIzdEec08kyIvVVWMcC7zYN
upPD6JIKhWdENKPNRNDH5bSNWYM9edSREEVhHw8D4lWd8RwuVr18uP9Pm8m7OcNqK4l9uyKxn09U
Qm56lbJpP+lMq+EghfKAIgwaQHsi02GLTavFlQNBbe+o2uwtn5CQDVm6y7yvhrDPTlWG5h0SigiZ
ePLSMOVTxp8PMful6l5QIawXz1OTtxtjX95yPrIpb47SS93HWE9u++VlxEgTHrIM+sA213+PCRGD
xlay78SVHQBlAyxPXEEmrdHQLkkJ48CnonJVpyi3wzRR7ZO7iPLkqjKzwNw6w7oXDMfaRzWtw78Q
3SsrjGUJRHUZmmTZanljYTNdWreTxbD+wrSW9YbVYHB4nMDzE3yD4eKxlEGb7QUFxy3JpMndzw7R
PObzObN+hGPjb2PT41Y71HjayaIJ+ER5ZP2wPq8y6cL5ILEjuRTYWPQlX4dx2Mw7q2VdkDShD6mq
mFIzURZ7WJh62D77It9znFiPKBhbETUjVuuQdL9CVbtAuf4U1SkrBdTVvUNnqmv9vQxBcfFmhFpR
yOw9PCjtqA56EmwfRSnpU+FGS6V6bnDsAP6JZlrMaPsVF4GpwRWzElnBDqzsM1Uaon2t1VxYHyka
xEuvS3+OFLycZU+SIEGonYVugIqSShiw0Tp+rJiCqj1SPBDJowZRhH64eeKAs1+ICInXp77zKfDY
bTY1tdKM56xsbwxmz6ssQAjl+ElwHaIOgY4IRWwdv8Uo4b5ZJsqc73BmgIE4SjrHpgqqB9G5zU9T
3+ghawczuQvDxbnLrYHLf1zlDFcpb+xL1YpF/1Z2FrZPNgbGPQVzS0+/eKp+FW3lJWefRXd5thmU
HdzM6ZFUzLW0n1rWh2g+hJI/rrg9KVkgDbl/jdfAQXECbJ4L8EOzU0STxFQmWjD8FiJpt2ubQPkm
KJLwIHYITvqyzFPsbivkEP525lsodjeWqssRT5Tnng5qqbnpxz5/7hd7sg+uJoBzAweDIQt7NUAa
k7Qx6jAz11Z8YJmsWBwOSex7h3hq9W0ZMjjrs5v281+SLtS/jpLoDipkikBBkl59GHp/Wt8Qk1Nt
eGKO//a6TcZrL6z4kQMHQhbC5RGsmAO6deOMVPmn/2eEfNpm4YJEA9/H8s/oJ2Q/2x2Gkh2kck7O
qk1r68cacPZK2RfBQ5Fm3jtmj8b+YrlaB8+m5pxESslVaBOkvLZeJDx7Hb+cebIttkY36cM2Tbsg
Rg2CdXlj6ABQyFdp258ywLz+KxodFzQWS1Hra1hd9wLqaukBCOYCu1RYaCjk2nPgp9v8C3CqHmYd
KFb12Qg/MVuXkucOqd+QXPmKyi8snQWhG0PrT8Q9NMNVDyA9Ydy203QZRUqo3CZ1qoQXmq+8/kmY
C6lPtx0GSeNQF0R0MXJFq05PxNei+X6p8EBquZw9FTncQTVad5j/wMaMGFm+YR2EAWeAHU+nvg/m
+lj66HX3rs+Be06p8Lyj7XjxtaSTXB/ddkX0MfjrnBAYksrkRBeMGntjs6iMz90ti/sRTcG6HuzM
a+0H7QAhr4ClIQUQFVyrvuw0VWrNb4v/sQil91Q7RX++mWTXXXNbEADLcB4VIKt/cmGWtp1QSaEW
Jld8iwNQnLEFK5ZwTZAkw2sxmWH6M1rVUI8Iv3p/eW6CtLR2vZlvD7qUitaBSuo1kQXJ0BvDg/TD
Rs6SXzeFg7ODhhg7j8JkOjyFLc3atap8dV6JtvDuUFcyFQx4xccPhpi6PISlY81ROoQjNJilH7ag
U8pxNzC04DYNbjbYqFSumn+WOB7gE/P4zuMahf5q3ixA3s6DB9aL9TP50oz7t+1iYYK/9WxXVO19
d88sUQ37hqYCFUZa0rgjaCzmn3GpNYPFvjV/ctPGy6M3zR3m7XEKCc7hvMXa5hlvemKSIgT6u5u+
iisnvYeB6VdM4BioscwnVCuS3mLqJwI7h/KQTiwUI0OGyNmuRkXehRk5RYssb5st+D7/4WbJpV0i
n9HdqFlU1mNNJtmy8ZyBqJWxg7+4tw12cAhgBMJvjWclL2SASHFG4evza+hkqvY9GIHXuQOwH0FQ
98lPmaeU9ds8+Ym/rzJhnUlSQrMic6g8O1ahVFPtGIguyon2xIWTI20ioCPPRbVAEU7sfruC0VF7
h6nbrx3mS8w6IhzuGQfdxJnQaLcJbuyVT2OG14fxgwrEpBo8GAOLqt4zgGHFDmX8Rj6T5EhG/ghr
3OnauSeJxmnNlqFu85jk+LGjLh7oFFC49+Qi3BKCFwFwLgpGa7LZ6o3eH7+tdPM24vyWD6x8bRl1
KhFIPwEWXtEdFpce2uIarTnGMlLSqtycCdrL/wnQQMk+AX12cfw+S+AeON38Vuedhbx5DK1LTqqS
ustsZw3PWeY1JcAsd/4XylZnHxxl01MVZn5zZleLV3bjsyB7ykMx30jFtmGSGExoSB1CLQkyn1ua
C8PKlEGUoMwResRBS471uIubtPnEhLiWD3ybdX3GQ0dQ25KBQzuxQ8RUwGPuLH9zSh7uDK2GKsLX
J0kqkIywt1w07OetNjbEdNdEElFQx6VH+kiBrr3Ffx9shMZbFQDOtRHZZs25BCYNwodp2NHviKCA
Jcgwa6vRQpGAzsL0eUUZ6B/ZEqr5rRx9TCgD5IZj7/ZFEiFlv2VQEoTTPI8J+h0Vmsp6CWaslRxv
LPseGR+4T1bDXOAx4RMiLj2NGfG4GFgPvpUjUm3ZeP00FZHDm9b0Gm2B784Ha6myK3t76R5yTpCz
sWeTIg0Bxnkfup4mOYUDOHfwvnpB/YBx1j4oUm1AVjZ1P+yXFEH/C+vK5JUg1bo91kVgHUw1kkZi
d0F/LgLmjU8z6878B5u8hnMXqDX72+cWgahwQXnwWZA63ceEZOPsW51NZuaMa33qrKS6Myuu3M3c
Fw6cYx9jfRTgem7Pi4aOzRYs9Mq9r60Z0s5CfAP/xkDWEfyeW4uMB6YSE9s0clW85GECgTefIfkA
ZE+hff4H/FCjZWKv98z3n/L7BX7m7woHFAF6grHUH2UZN/ipfXaGkoxiJpDsW+od12HvHkZuHZw5
BDuJTb+UgEixWui7qmZX9Wj3uKCYXeAfJhE1a3amy+EOsgBZKX/B+JJqaYZ43cXGgM71GMn4dy40
08d0IsMuatO0+BirIHf2AbHzGenqq/ew1GKMd/iUOg+34g3CvbLKeUJEw4KDma6DHCIX4TcmJIA3
gETG7r5hKO5v0NW03zDpUiZP8Y10mFPKsRibcNBYqswJ7Mtp8TbeAibhKTQ2WkJp5+1TQ1VmH2kU
5Ic3aMF6OA/MkfzRen2cbdRZaNDQYuOmXu0LqiOCx+a+DcLn1K+CfrfKvGcsPMr/mIga2juevL+U
1OaMUBQFss1ZDBpl6u3/buJnEiiJVXTOnWr1UwDPyIssyyD/QZ2Gb3Qh+OtGx+7IKNJF+VcMGQr2
iMou2INsceNXHQzpWYC4LP/hX3Lgz2F/lSj5sqEDSGiYzBPY7cz2dNDwJ+Z3l2bW/hsLp8uOAXon
hoIYmEHmi/p1ij30M6ubJfh/k44s0C3rsmm8AMQIIMtjJ9qt0PixKtTu8jIAAqHSCtMl/CIL0Iew
IwEDQjap03tCFhZe6cVBfJRavszAVs4ZSYwZWtJLHGT5f4Ov0Jgp8GcjQ5kgF5gUblmbmNcpivyp
T17mfp3uzMKyOGoIpY0je6wWIhMxmj1I7prh1auDuNkM3Vhnh3qyXJAQ4Zzcs1LjF5e9JlyvFo28
hCNMwE0fr3gGDApWzinELr9U2DrhL3aZu296TQbi0S+hfRz1YHWHxsWlfyCm4FYZWizaT13VFce5
R+EfLaW/YupLRH8BLDv/ou6pSgIkqLTul0y78TYdmgB2sUb/vgWG6GFHVcAOENkT4XC0+2BJiCNw
Y7L5RFXE/zEu4siAFaLDLR2z9YMumu4xbWxQjrHr6uq9WOKVNZOHdf2Fvh50quXTMkYoJNCOydyX
RyL09LJXa6PasylTr7mj1Jv5D6Xl/Qdjb4RYNUj/EIdBQMChqtDfJtjpuxN5grjmFlhjMaN0PrD3
YMycV7DrARtiha8KLk0i4W3kCAVXXBj9kelGO34mQev76uJQJi9f9Tr31mkmivM6qAorEpNG910h
YlFRNrhEbcEwWAlhMFYzIAFUaYsokCxMQAB22KsD70/qHkxYwO7LEe28Dj3xZEcQ6Ck8uj7X8hZt
4EKEtQcGeizqaNrlVNAailAXFmaHWd9sQ3awc/tueQAlJF3UseFw67uwU+9k7sTTHsYBOTEo8OFy
N5Md9BvCZWGScuHqO+Isb0Ar1Ln0JstsAWly8nXLGkH329As/cdkyHSihkGQtmOChfsg8KV+g6U7
kjtJG/Cl+4ZlcouYmGMd0pqNkJ/Yqk1MOxMSsTyMzyCtyKagJ7WwrdmyPfeDUf2dTTN8oy2OvjkI
u+7ueU3T9bIUk/udWwVdOykdw3pX5Iv9MxBM1Ebx2vpvgylqunK8/CSTcpKmEf7pamHBTzuwg+Go
3miOE3IUcsfqSBixw/u5sMfgOpSGCxpshnhLTRfeM6kuMu68tGROXhtzV8uGcCi4KdO+X0GjXQuT
ZQ+zMEESdU1P1p6V6zo9c/EUDxVtK1GQwg+D68yYFau2Mzr/5dA3DsJfCvT6MCT3TEEsdYaIOXNY
yDh95DKzzYZFthI7s2ZoMNMG2JxECcPj1HXWJ3Z++ScoO+I1cSp3B+KAyn+ttJrfeiQ8DRFSzCCe
TjbPa6iziXj0yK+EMORKCykmfD2aYbkwpYgGMaJDj8XAWjd2RpJbG6a3dxNhbjLipYYCNbYrcr6N
z8O7bJN18XTUulB7tsJYxb5hkOdEVZs57hNb9ELvZqKcbiv4qY936wrqG7WqVbVXigZS/zYTiYYv
PDA1yYdML+minHh8V0VDKWbnxEph+Q5RjYqJl2JXB4jSt9APcIoPuHz/uXIK3grKWtKZ57T9hS6J
WkTOZtHX1jSy+3DY+O38vtQeI0OLxQkM9/GDSA8ATQot44PdpqjWyWpGsQNa66MiCyqMsF5Ajsg4
7T02VdN49qpgtreFdFiQFOQ4Py4uw+7jkI/zeDJDFjyDNGBu4DK1CPnRNYnDGZ85eUvgdDYEVNDl
12FMhiKO0DQ4Bp3nI+WRuC5PRIUjRgZCJon6I0Ly3aGHsH7RGMdwuUzfX2fPJMmTM/loqpnbfSL0
QfDjedgqd0yeUpbsSenWw4fXxOF6olvTE3zRJgStHsSrfez5pJl/kwZo36hJXvlMEsfysGifNiXF
cHbC45ZU+5bEzOaeVVdwgcTr8dApTDsgFxq40yu5NeWlAs0mDnH/fz77HATgSRtg+CMZWbtwjd3+
kLlgPb5R6csHM1MUbgWRGDqSPeQuqq8F2EaEACQlrGQ2rV/2mxbiQHHAJzhhhPQsIbm8XFGSQ+Cs
T5N0fKa/hRmeKvhtTIxHDw/Xu2eTC/BTgahQlxDOLDCx0E+0aB+D1EVTveVvqxeL67oQjC6YeTos
Q7kQDQykoCT6eIUzwIOdTcz2BeKaF5AKptmb2QRPFJZusxvXub60Q2lPW0+4eNeblYLkk7YoTQ5s
DSZG4YUczqEDNW9LseGEu3JUw1u9aNqDNrUN1KEl846Nz8x5J3up/mIS1hyOmutj09a1/MgnGVxA
T+afQUPIxYaIFk1eXq+6n6a36ai7hrgFonBRzGw8FmR0OGL0HhFzxqTl+c0Q7MZ+qBtMj01xchDZ
6OPSNLN7YDxDchAlJIvbuUBpfSCxoflayfC0Pm17IWvdgopX0s/E05H00vkxxOSLwMLqiubHspDp
RiHYA2pY1SAlJITPYvSR9pXzDct2LU4jgQLXAcDKvJHxMv4H1SJX29V1sMuuCkf3kRwKo3ZMz5rq
PJn1Zl0AwIRslRS4kPUeRna0bt7wxxeJ95u2HVbvwBrLFXsd8c/pVOOVwKVapqe0FtYT7vYeU1qA
5OKOfIbYvlCfx0ihF9kZ79AQopWcCOktt5WOkWtEkI/i6hiGAEkuxlnA0MAjQMjmMtCO6Giq9MLm
dnmKMx7SI3bOhbtZpSR+9h5XKJI+ODp7KnvkcatvOu8FWxyxnVWiU2eH/QgbAUJVY0BjuCQxQVaj
c8kG5ucQ0R2dZjt/LBXpGXCKlvnWQuAvAVPSr5/hpI13suxyyP4URYFF0ap6SfgKOH60fBvqx5XK
nj8HZ2/PhrXoxTbH0OHsiIkif081Lg1tRTu3AoLAHkhyFP/jLcYqJPsAIsYd1X74TyMjHZEfdyyC
Gpd2YePR9jPH6cvkI3FqRpoPijVM/EJeHD5LII0hxk1eEoQwl6UcWucfVcia7ycuqH8NWThf7UiI
9ikMOmhWhgXNirBBsjXhCazDM/aK/kwqQRKf224QL2OoKl5LthViX+KnMmeyI+b/SGW2/9RMgcrb
C1MGO8w3iiXoGLTrtrchdKMltIZ7cG3GepMTVqh4yZgyMG8sHBrlJEOyxXSs0K8VgBn7GifMsv+2
BXEBhwVJIp8pGCv3kwcQ80U0QHqKjylfvvzt1WiL05Kh5mO+1c5WefR9xy4wr0r3P5roDgH/zFd0
jmdFkuzWEu6IPtJlCvfX8nIK8IB3j7CEeOjtEwQsDMUWUt74KBYeynOM2xVLh0Q8yokkodHHnu22
PkmuyK0jFTPK1Vs5Q4sFnQLnhE2cY3lcY9rhErLj1FLXFjAzvNGQomeXhMDXd2A3lHoWomPvjN1l
yvb2xE98jzoacZYZvP6kLEs5p9X3SmZyrsKqNUHqcuhlLK/bJ51f3vOcxiScTUzpgR4XAGj8sVK7
DDqWy0fKMnk+2ykiPGbEXuC/VXgcAMWVve+wIG70p5218qdDOxO+DrgTAeOzIDyHZtCk7arcf+ac
t0g4WwyjVtgE9d3UugRxdmuFVh+CTXgcWFKRay9G56LBBs8HSkya7dYKAqaL+FqqrRfMrrdHYuCX
H07O6uOUGkry1zAFYbLRY5KqK1ETiKDhSqsMdUFeqfSFkaxH814wKFCHsYPizWi3uoEpQg8+K+h0
n93Ndk0setaN35Fq+oLAyq3uVzhV2Z5JWvxbN0BK8SwiR9tXIxmZUSUMCylaJHL8Zr+dP611mj9T
3yjr2Hqt716ZqeHlQ0pZbHsgJX9r3brIGVXuwHMdhLA2Fd5ug7ZQMWha0SoUm2Wy8cznWs9mVxF8
E5Jr5bb1cbTIsdx5fUCmqw2ExTo1aur1mZtJTMfAoft6xkkz3byFFa3umMBkz0KW9ZsVpwGhZK5N
3E5gx943xQMnylBTiR3kwsBiEyNoQFpbEmd0qEKXmHkMnqBO5eiZR7TXQfnmM7a7RQhreeEXWBxO
RuQi2yIOIWw6DozesGyX8ivEqL5AGGizyXpWQ43MJdNAVnD5otd4B9irQAni3EFxb5AHqF2v8yG7
xGQ6I8K13LS4LK1x669Vkdv3ww/Vxz+tJztf/NQDu9MjbvQk3DfO4NyPAf0Llu80saKpAGpx5r5Z
oU9SAvJ3ClVbzzmsKsYza9ut44tp7KZA/a0hDpw1fDK11x4jsDObCb38pLKYPm8kU1AzZp2YO8ax
vQXTkLqMbESVpCdc1L4FAbj1UYGOyWRfrN5WQTSTPtjeqXIiWTFkBMcAOXOT2hB+xtkJxgLyXBqJ
og/ub1sXVEt5VkGW1AC9Ngh7/Usu44QMcYg2yN5JD6cnRgwF4PXWvTTT6ueHOahyd0f6DS+PGoC8
QE7kQXhhzhzAFlpCznbwJZaJ5gTNGlrX0OUWa8Yk/oOFZQqf2p6b966YV8Xno/iz4UOu9DK8koXX
508Kfc5NnaNFTNVATg7uZZaZpxruFSg+yHx46/MlUxCtMCXv/TmUtAuQ61tkfVkcHxqVAuvfiJnP
CQtFBkV13Vaz00sCwn23/qDRnZ9s5dQCEG2GD4EBmTrbLJIsmnjLRRjvF/KF9O2VrC5TAu7YYV2s
gq3kWMVRk7XNQauu89/cMKOrZBm57rFh43LoYP6MyL7Z1LB9MmzxM1/6bxyvqMFxDivep97XxCFC
2voeJl/+TcHJoSviqIRDGjIuQmZh2x8pg1ciKVEMEk1ut973nBWkVlOKkAxPl0nQZNwSxAPbhOvy
ERUQSV6OqJ2HblEeiWrQxqkXm8HnHNt0MQQfbOc9vAdZhJm9W5A13UJPlGcfVgCtryya2aPUaKqL
g2KkgQws+X8kMtA+XCG6l/bZnWWYQ59XhAj0FZUMC8KRhNKxn91vVCjQStiY4TFcAubykFY7r7yE
Ve/tHYYUxLp0pZq3lI6Sk5UsOpTlKp9ZummN0Ivzp4XLjjuC4TPXcxxB1Uj+ZaPdEbjYTKClw9X5
qzNS+JIyzn7pgcBaoEH8Cz2WbAeBR/zkVIzKNgSQ59Yv5zBS/njgIdxRJBL9WVrCR1JWQh+8axoX
Hp3r6K4+ZjOqWERwgMrvU9rt74pZVb71ez9/tVv3YdZzWD70+SzvfF8Xc7T0nkNGzOKDcQwXy3aO
nZpdUB+sA5mJg33IOCLQar7Qp49qz251Jc1g1ZQ5ZbnkVKLVQH0F5W81NfbLiv4RShECQAj2dfHk
t3LKrlquxR+xNq7YVRXWBs1vZtH2RPTv62+xoCE8VKvTzhHqVKK3E01PeBaM/oao9kXebqxCNUge
6sr+6KfCfHSi87t9FRgR7vpcWM6lScL4k2di6g5wTL3kYyoBcke+NTAg9/1FXauFnmIboPcjJnpu
E2Keulgu3LCxfA0DQzhdG47r9N53BgSnCT37riHhpNoCKiEZlMGXM28b4abv9WLjvHIKMBlYjdgv
hts5RG8X2fMwVFe8JQ0VbV2j2lnEYl/sxSOsusV5ChwjSLSN2i2vqP1ebZx/9vOEBSu7EJDW1t+M
zUe40H2KVWrhSZzj8pnON/kEv8dwDSsWMy3tx4kbeYlt4UVMKtS+1XYgZgCRXaPgyEV92ljj3Vr7
uo0W+p7sZfK6nkNs9r1wGyIxw0g4MeYDa4YnZUZm3Hdx6XKoaxtv3GBpfsabxgRTCgNWUFA84JMY
kkPdDLhf27JqQ5jpsJla1hhdkjM7y1v8O11rGE7WmdIIfY0VCOTh2PBoKsrBEY19SAk0MesV13HK
QrazsNv3j7LNOrGn82qb96W2V5K7HKcdw32RxQM+cpXiUR4UHufnqnU1HyxkOaATiIw1bkuW2eFy
7ldkjPuZuJzq2gW1Und5NnI+XkTiNiSroNQOJnB2nHMu3IPW0wfW8lr/soeavc+YDWn+3qcVWmYi
UGAlRGIg1Hab9+1a39kM61GTVUxwwYQF8QguqvNxx0+M0MuDqPnjL2mJ3wnEGqsKhLqt9qxzrplT
H1a7SrPHrkSruaHh7/iPKmNSIHYJeQFo3qf+bhRzOX/lSSMJYLMWl5gGu6yjsHWHC1k07vpiw5lz
zu1UAoeyxDL5J00jPG8ySlDiQ8mjYMZQq4Vy1+3AMB0M64M/9D8Gb0DhC0RmFJEoqbikayhACdgg
OinooeeelaqOYu3Ilf4YpPZWQPiEhKBsU2/HBg3xNpSWLp/tnMy/ftMpwnOv/cLFhdxrBNh0Zf2g
9HMunaG+Ukgtw7tn6H6ZbRZJsvWsGdeggxAXdolqxj+j56zpPa55eVcL3b8i87aro9NJ6GAKM4jN
wKAhzmZxqATLWjILakRtswnKuvEunzUc5NLEM1qTbroRwRpAUV91jjoWG1AR/Ba8X2YHWFSVRLJQ
cm7GFJAYUlQ7hIDOF+P6B6cLUXVnoHjVcQnXgXUbiZllhGKLMFRQzbiRQspAAmR9oH2s2o1pr3Mj
adPrDpg0Ubsz2sGC0JXwVIyuDj4FY9uPBuUvmhdEONe0zLP13pomu/oGMdJnjzWGS0g7YGJW5OB9
Gfovmj6t28JaMD/NYFGyNx6VyRE9fPyJNrg9QStDdY8uzualp526m6oOFeN4K9SIdWTi9MrCofMv
AHXxFdiIL0VkulnMR42uQO66SozqMeXhxRBWQvi4tzSZDtuZa+836JHTH6TydIoDkuHipheByrei
bsvwzBNNOgWEv1s+g2m/2IyU/dZT9AKQRIblPPN925HxGCzfdegKUG3Anh0vfdsmqz56ehXV39UL
FuvM3+BXL5no5keSX2f7zpK290Fl6FYl6c1zDm4TOgPakqjNh0B8zJU7L8WB76JIWERjH/SYLBJx
+t2mjo73pePn7xmrVGLWCl4+bHs3gPoLC8swZf0d1uNbnCdJj8Ve9pgoQeGVYu9RoZVX1s9x/M3L
uzrAcFnoo13o0sTe0mHefPtjZYhLxt/U+xUYAJnnP2MBsPN2VtIB5Z6UN9ZJ4flyK4OSwZ4u4wEN
pc4yt3sx/GN5KjxOYc5QJs/ua7OO8zkNcxAMHXcL6TZ5g0W5VTDjgQR7t0etyNUPbZg7fFQYS888
YQYV/RTgzJKtohEkUd2F8psAIf7Fh+W5Rz/IyahPIdu3HyWbk5bEKb51zPyLQGjWgRjcS1TiHx5x
8fdIGYgKhHU1mD1JY3JEZBG3M6MQvxoZUQXuO4hIRWRbOVnOGxp9tzkYhEfiVNwIQJRTZBg9Kw8/
jzbjVB5L4OfpLvdEi+8TcdzFpG0SEqWEy2LnCJx/lC5WfLLbGY/RsObFLy95/22wuUOTVbbzyf6I
XLoFKmJ4SJUktJktWvtZ+7EgwnYakve1q/QjmCkm1w1uB+RtBEvj8Gjcqf6lKgvNv8JyuF9aj1jM
baL7bD5jLqme61AH/6XgRwyZ7NIEiGEDyFh5OtZFhDR8Xt/92ZWnYcErGVkOW8toZCLbssLhKjqw
UI2RAtcaSkpWe+5LE/RLgdsKIlUvylvF1IrKYXFxi1RHc57PjAuJGT0F44Sspmqnqtpn46z6raEy
IwoSIjuJwgiNyfudW9bGaZg0SGT6jNkleErEjNRmoiehRMu9Jqbc2hWe511lYWk0H6uTP3C9sImf
Qilhyfe+x+K+mVXnR5nF6bQnRWUODvHs39jgwLXz8SMubrShsg+SHt2OjRFzSMzwU4gM7FoAQAjD
L2kIE/6DgbmpdKrXGmEO7zmFnLsxGFWgxmKPlsOz0SFygA1a+1VeJ6zE/60ZqPCoN65VRNXCLAci
Alk4FVS35EVIB2cVz/zyzmaPChoGIN04c4gBPmkmGiS8vrH+DXmXXdyqCYtzsyZterRUUl/rguBs
TH/dNMnNnK0O2d0uU53thKHsa8Yhl5wzBZHvncohv2i7r/ObhTZsrobkCPvP4kmSp/DpxiB3LNl/
8tjA5U4wKXQR82MPvJHKk3dHYK45dJVEaXkC7F3NXxPeAOSrsxeWB83k7BlCYPB3QsaHDn+qhPtl
4lHPV2J+iPJEHwuwGRZ/QwjYiAl/E6SyZdMo6j+4LIIrUbkIGBxcHi++keQPo5lw7YfAYujVncRq
r+w3AbDo+1p4I7kxdl+JR2+dM+fgcRuFSMEtt+jbvZ6K0nSI0ElN0MDDEBBSwddeYC+XkMrPB0km
fHfaQIQuLJoVVvisCzs7+IsrKnD5Ich/PqLHmXzijpHmbqpsYPyAn9GAw7GHBbt0JgZA9vWioEi5
dEs47ircLlSe813Yksy9d40dnCFLxL+TD1Jzq0vhtJ/UkVNOpj1nxY8EkvEOxkQTC5LU//x+Mofa
nZ13LBn+v5QbmagLQUeAR5xkLoLO70O0BWYrO1h4GFPm5j/662k5znYOrq8lAOQdTTaHPoY6buMu
ttmE+J1kSpMa5cUXMMHrN6qU9QdbpvMN1phfRgasdZjgYanb+0iIblE6mO4ywlzW46opGSL8JFiX
QkrBTyKixconH4bzkSQOfXMK0pw/MDfO1SPqqdpG5kLF1V29TKr1DlqhtWxxC/r4yYlQgf0nbtyt
vqZL4t32AQP26Kqq365VZji1AJpgG/hOXl5ieFYWQGZiUZ49mz+Vb2JUmQyD0dpzfIKMEFcArgW2
wqn3n9d2JGUDmX5GgrXG18bbQCJyxhX65rS29RcjvHCOPnwy+2lOx5jbGzUBoSn40ppt71RVfn9T
t7/xlpAnM+TlEoHBySWr2KU4StEVIKuLmHiuP3hZEH+OsXSPmlgUFqS5O9+pMB/cU04oJ0w2an5o
9liOSFfJQtb2zbtV5hWNWEbXTJYthvidM1WE7bh6kiPctdS033Mve3/rdGJcDyxui+UcMNdi9w5x
uf6Ljjjkg8h5v5uvSgESPOArcMz+Fg60vHuFNY1RXtzYn8AtSBNhrdXF4bOT855TuboKzxj2fiBL
ARiDvmhJq93kaFU2dmORnZsklFNnFVZDB4gXzXm8v13nwGBKkrSkO97UrY6QrzXrspQt6DLUkUPQ
uoxWAjqnl5JKPt3D0bKfmwT05sa+fcsMNqsxO2DvKUJGHA0napmMBiWRqew72w6qI7GTZFXQIq3d
EXAPQoGc0v4r/x9H57EcK7JF0S8iApMJybQoysh70xNC0pXwNoEEvv6tepMe9L3dIVVB5jF7r70G
mBlCTtrTjMqV3xf52QNAGj/5hj2W451J/Z6SJxnIA2S9tN6yvyC5IsmkBftylpC6FEfuq3FXRHeT
cNiXLr43QGocrTW2Xa/3HrJ13rhtcPIjBkI//TJm7ooTccv729nmeg7dzoSHTDhMpljINhtK30qQ
d4vmY3iinxgw8eIj+lV17/XXZAwYsgqWfLrhva8DdLl294Iwg+Bv9Bz0L4NVmgQg4Tpl8dRKeV+w
J9zgZ2IYzYd++25531O6qwmuMWN56eDaZNEHCAWmbQI1AecrUQXBCc8NO3BAMjD3eto/JFde6BZH
j1OnOWu6sDkeIC0304HlSe7GfK8OZvfMKHZL1eRtcc98J9T7oWXT4h9RdYycj3YOktJ5csuCLq8f
pGUdx9Zbh6N0NZ+Cm7NL4FFM0YcU1mq/TkKaimbLQonQ2cyc9naeJ8HvAt8lIQWK1A6EZj3gvAYO
Nhors2heMSar1RPCxXW9KzrsVTzLYGzbae64TElKuGUZOjEQnTjdjgAS5BdLDhchLH31eOwbkPNn
JJMorPISokIkcWq8XIxgGfez1WOTaGZ9W1gUuGQ7rux2rMUdmQ2nI1XjWLmI/Qg5SHEKoWcYr4zF
hbHHBMPRSd5ak1755N8Cq9cqvWeqDgPI4NMxcaDEtrzOxUhmCmVDBp4uJZXyQ5V2dRumcAxIZMY5
g2EbKfjoiYhhKcd5YvXqWyAogYjXo+Hda+bljBiabHrcUk3CCZMHdUXyBumLXZmk105pqfCtt6fp
VJEBUu58NSONIAlsRU3GWP6iDTDDJuzmCLPTNTdsX7PgCfgRBF+m9OqudmyCqlq8ab8bKZfjHgGl
EZF9sSmc/DpbYBrJkC7cQrpq0FV54tRlKxTXSZI2QAHUKHWgfpnMfUcqUlzRoAdxCojDu9EqHPp4
IMhE7OYJHMGhLFwqrpk8teK8gEX77dMFhR12RECb5AL+DRv5cafMD8B6Q2whUeXE8infzv1sABLm
BQU7b7IgWB1M1pAeRzY3rHSDniv6rkNPEnh8G7qbT2Wp9X+6WEaJoom850vKNzgH7u1h0nl3g3e2
V/PJJ41PX5W2WznoeLhOP5y+w31QG5hDSLL6mq/GuAubzR7PYoTQHYDjQBvz1QddOaM4WPt1RpgJ
3uUzsav2CE6stt8EYvDyCX5HMtwtgLA2zn1qC7PAXPQvQal5gs3OZfXMbHGDtIBeDc/wrmfQVjz7
dYD6ICBXW7G4z6iIC2p3fEplqv07PBPkALEBuDBaNsKF1qh1NVuGspz1xbdSl2Ta5SUDRSeU/uOa
kztwCjLFmbXzK2bnJNmNRN2g0uX4ZzNeraxmk1hUqqGN4qkUSXFwM0Iu4bNM4Iafytp2wguAxdLL
U4hEH5lFL7t63JVEWK7pgQajEv1+W9vwP2lVZbbvHWvTrx3JbeW+QpF8h+Vsec6tpDA7/K4Meha6
eBVpyMW3DQPJp3qgUGY3qc2VpzxUmhLj/lNqpTndjCGk/UBoZnEOEE2vxw5Srfi06NYLMlpQ/xTR
bBUpeL8tr+BS6llvn5swCHEjXu4KkK7tmg71LByy7zGf6kv+VWj8/s5jvMV9yAAUDbuSZZWwLkVS
uo67OunQs9hBDo9NZIyI76YAecm1giLHRrBO0EfuueukOJDRbSnSLIgnb+84ABOBqDOV7B8x0gPW
igaOJUG+eJBClgFMBQ10T//WTu7OZeEIuR0dW179KA8VGqcl5zI6fLK2AKiVRDciSaQOyKwbq1/c
9XZqUtn9Yxi4ML1JHNvHvN66uXNswB+h0qswtGOQh/y8qTFGfl+mX62jQjcWS7ak1y6olYlkS2fJ
ku1j4br6l6GGWyijtF09Eu6CH2HfoRBZKHZ15dwVeXjxTtH8vg01Pr0n9o6e+Oi80QLi4YrZyW9a
extkvCzgXGLkwuX0K+ghRMJSNYONMcxcvvKOva2s0TK2CRxbKh0vu1fEozsomvJiwGxXrfNwh5tz
LmPOwaq5BxAl0BKCuEtvcol042FwaLC/k0XDfYodLZaE5TGyzgyvPEsa/0dSTrgX6W9SfXjcbHg8
JqZYV6ENc/ljxZqHBL7WnZ2zd2vZFRnDaq/bu5i2w5giH/YN/0dww1/hMm1++iKwN7BUZMWSB8eW
1fL8rYVyBpy5WWcdTDv4zlH1IzXzBhYwg0QUkLGx1yjCQsKvVGJsTNM1JVbkWmSosOfOgvYGFXiY
Eq6Wb4KFC6qWOT1rZ5A23K7eN+t3S2xwcJyFz4oUIi/O5M+yoG5GeOlm6X4WbbcirjRhfbOUvduS
m57RQc8JDJBvx0g4NoZR1IjwgUsguYf5we2AZ89hlRVmNtTdppuxn+oclGUwd0BdADOrzj1uxTYs
dzBoA8HEDUIOgh97CV8XRh5VrOtwDY4THht96NBmF0tUy7Em8R7Sjf1MdhDJmgyn3OFse50mVzgX
ZcWZh6XHA2DSJjODZ1CTVkBy+EJvhplic3NAgoiB0OSH1DfQcOExHKAK9k15qoE8iBYDBoch6Wlz
4PDWEh1U2LuV3Xj3WY7j6L/4PUJZ8pYGn1giE5B6GbWFyTyNlZyOlv0xk7Cw2wcF1hL+JduK72Za
yybCbafNbkkTW3yWKhuK7Jr3JvCwRZfo8lu8BCDzd8SFcEozErbJ8EvtIYFa5oOI26mi96FgDoK8
BtZhC4AneEV4C+iYO36ZgYv7Y2H24d2wryjtX79BWY8Ud7HAFyOWFoowiZJpKNRi0sx9G9k82MZA
nLwunTwkhisrhavaZ9J6MkLlF7ej7XGqExVC5hXmGTR4IzP/SCLl+K+ijpv/oW9g7EeEkasm0lB6
KCkCQovmyjPGehoJwaCrEoaHXji97/v4v9mr3wagx8WD8iDoTDB1ATrhBG2z6Wmi/OrDK6bZGlBc
hOszB7/TYPet8rsAYpAp7oATtkYdWiBrfR/j+3VrEIuNHdgqApuPT3ol+8CgXlfFNh/Kpgiqz4Q6
YL5WPHnj0TQD2RR1GuaGNXqjw9O8OKM5drZDAp+lBbgixhYYXY2zrqQrXSijZ8b944wMOEPHOeja
BQ9mlCJRPYX2FdeTv5wreivUoHxI9b5Gr8YiGbUCA7Oiyp9QyvbM+eVckmzU0zZEKz6Ibt801Px7
y4QjpRHzC7q1rCGdDuW0u9PeOmYnBjZyPQVs/uw9Ky37xeUBCk82ocrfnPIMGevCFzetNxJi6w7b
e1/Z7hTbddkYbOEa95bALMJMSSaoCHAbMBftlmw+ExGV/OrWI065k4nSv8hDpPyitXE6vhIUcJGP
jEWeCFfuzSPqOWJvpsWDrtAWug4OzPVgIJe9tqKWaDXWfd5szSzzOJH0vsPTZzCabEp8l8q012hD
CoB65UYX5VC1UxBVcsHkkbqY2RRIUgzjfZlfaz204TXQhbnFzVyhY0sJsXdjVlOUakGaElkSFDkP
VmC1BerNdpEbhyLkRqS8KvuwxjbfTjXIRs2z7TTJNacAMqlxVuNPxtbxxa7shZUvjjOU8k5LPdwI
5B/MpqgTGIrTsO1UqVq5W7DLAZVYfd4BC+Qp8UqhH/7nAAmQD6tHIRJT3fgIUGhQsivSZYL5Hql4
kZ91KEf7OliqVcYkQ2SvehZKof6lB7yFX96/FQpx5ZffpEzlGglOa59I9gKHrnSs/1Ilq98RR3nD
t+Ho18naVixVZP7VkUHp9Q0sBos/ObysELrkkr85+3b/hCW5ds8byW0/Vep3LSgnCOPo+botJzEw
NS5rvsJca+ibv+OMBgwaaRhuj+RmZfctxKf1mNS17CM2vJfwmtYO2jggzZmQmSFoTqiMM7F3ujbs
mYEicnwcXXZNh3Eglup+G5nsP7OtIoWDzydrOW6JR9qxMJBHWiRoeZku30AoeH+yzYsTkmow9xi3
8hfRT2l/Vfge6AtyduCi+8qy79Z0xvlLtGj9NNtibg+1vzqKhKVQEKUH6rbfCT/Xz32zlAynOYwO
BeLm5qjyNr1XgtX2afaYdhG7U4XYUmeiImNL9z7wKJEl9s4LGEDfZ01tfFDjk8DcoEfFQCYtrMh3
ciwIZACI4MyMZTkHloPTezKBoE1oUsw9ZED3d3B5idux/ADHqYN4iJBarDHEUIS+dWyGhFSMEqVA
yfRZDET1DDl7aIJFrYdWLUAJ4doU3g5RWooqE6fT5bTG1HbofV7jryTFyLYPEks+oTsCWj81Jn3s
a7v4J6zCvmkYkzOI+z+kywolsv1y2y4HIt57RIn1OsJgHwtGaeB4mxsJpgJ92Kjti056SUIykMCZ
lRdo4XgNayBAbqY3bhu/rM2P41ADByQZQNkI2vw8E0VwmTPh/kMKOAuyuaytHve23/XrNdr2tLtB
nIYlYimyT6q+1SfEq0tfJrwe8srIjMQrnA3le2ON3XdBePy/Asqmc3VJcn6xBiSXEVvG5qrnV8r3
GVZyxjUOeRsvraPDt5Rz9EkuZVeh/+LwtdHgD/ZLDVK3O5PGMx/Y+/EpqyQgiNDrpIkCxOea4gZw
7AL8OflmbOUh54BSVh1tWXjuye5V/rPZ9vZPsVwicXHaimMIwRZXnlXZ6kSpt7KmDPntSai2U6yq
vDohTa5tgn2N+INor1TqmxGQoGA7zpPC3KSVkDtFycyMBKbtykxzAH8Lof0tUqsxPfMNekCbHbTP
+8aWJYuOLqSjW6wyAdI9Vtq5HvEw5rvJW/BVcfM2d+uQmxl7gnGgErlOs/c26Do32zb0b5Mqpw98
juB0QkuVZRyk1JHRNDqXDjFPu/96hkEwT3KGbJ+NNet/w2ZjvA9HQxgSYpHCV9eV2/jzN847xrPA
h/3v1Ky8lJMr+mXHcs/+JfZ0/WXT2kw3/ZYgx9z5TZL+OEh4Sjh1m/ZOKifpe9cC3OE0RQ3vHpCR
q+Z26pVsDpq2zou8oJfDs6gTFuHE2oUH5IETGR9EuV5e2mF8MSkUlpg16gUliIiCgCTqdhLU4L/Q
7RZN5uE4QugWmVFgmEizzP30WQfLG00a2PLS4J4GauNlNbG9iJYwO1szWB8vsZyzmsKKOJdyoCz2
x0Q218jKyAgFONH+FNbGNDqnsH9WrSg/cJKl3wkcPBM3K3c3ao6QznScA5ztuRjuk44qMUqzGWp6
Ow7pJ2ht7Edgm3xWc23SMwxKWeIhepSAfdA1TnsZeGRhEVRV1VEpcPkTcB9cQgmFJZ4Q/7Bw9HOC
mBfiudVD7fjeP4ABM6BzMXhfVYae5ITdgo7YaxH7EPa1BrFPnFFz72EbKbm/c7u8c2yMencmH+SF
ggr/ABOVwl2+r6TazlDXFxCF9QIy0a7Dztvni4PfpTOlFlTz/QQaE33heOrndgFsBk3DOTohCkF+
qprwohEUyT7DVmzvcHeo6dEMtDw7NWBVvWq1LE7NRJdwvfZZDyB8YAKw22iAZJxZUxEcOLvXMy2F
QAxMlKtv3RmBDSM42QlNT4zB1JvfGYtm9n3dsUf4w1aDTzuegg7Y6GFGTJ2ntyz/CJE+smjw9BgX
AZ5S+g93lgWfc5k+W4stc2BMYTINN80kvVcO8SCIZZYVOlqDKv3UOCb0v23FXy1iZrmjE/kG7zaB
3cKrv/qs8q+nEfsA9hKkBDUhUGiM9+Uqpv4WId6qD5NZWwSFSGKsZS+pxBKedtfCBdknjO6e2PHi
iJCwcvtduVZuCKMhcId3H85re8SF27V3K85QC9tkAu85AsHVZA8kf+Uuk++NoQ2qmxXxMItTqA74
y0nEgTrmV1Fpic1cGw7G/LRxQKPzIjYwxYOMyOiMfmSkmRTBfAka8EMODSxvVbRJe3nNtnAQuH11
PRyQFTl17KBIfJIpJrN9UJMfxDjFql4LEgLc26TzKV4ZSCA3ZbI/iFemctNvyAtMrazkTCTg4nMt
4/3xbbaBBNdGPDWX4z9o+/rod3IOTp3DaJmtFgibE8sdN/1HvBdiSHCFwj+0XYbQO8Dgm51I0Fk9
FudisJtrmU3j9I8L3s1vgULweRUY9i4QnVY8u5d6/QklRJo8Q5m6bBTXTQAnqFYe68PFMZ4dzAbq
izsuVe5JyBTRJVXs9B6s2Zof0xTT/67XC6YyOnIk6/TyNoOVzKF58SkZIdP4laqjQlHzRg0KJedJ
0tSzW6iJUi/uM4VBlRsAhFS5QXamKIL6CLxBKakAE3XrA1WPSy6Aggp1C9xR/moAHesNYwylX2bH
JvSNmXiPgCiwgnNdAkl6NDml70eHY8I/eSnDISRUjcF6nm3zbk2lNb1nmVTtVWsQ1EZMVjubeKt+
CO+9dtF2zKDS5m4gnrL9cx1WggfkaxLGadZkjEA9OJ7P6Nvn6jxnhpEZ85gQ6VOKtFM8eghQPyf8
YN7tQGrxeHASCgwYCi52n7Xk6zrMJLdfaBHDYvoIc19GgvYwIDr5YUKC75uUAHGDGHBxgMUTZYAs
1Uq67KWr1fpFXbHOj31IgDMRRcaRRxRwLpYhqxOq3qE1b7rbNG10cU1aQ1DcdS3Ln30IwJCVNV6P
huEO0G4PwyY2QAD8rgddlQG4gsOEHqvrQ6ICcKvpmxblyzg8LrVMipepnHP0/XwtHFprwTKeayZM
rIfcd4JheKHTMESPpk5as4GytpEgil4ko//eYVBZgFhMeNb5E+WF76MKV/2vCGmjTxihJnmalXTy
d648x3pgYm6SJ5EWvT5RxpAsaJbAwzPuOVwptdSieVjQZmfxZefjnGyJ5y32c5Rb9NSss9k12WSQ
JAK7eVJLilPKHE3MLKQLa0B0JA7Mpg0VtkuYkbrqUgw3sS9zXf8AJIBrsWRB/tELk54XgY2FgZJL
LhaikfnV9Zl0IJrrzXJ25gJPmEiN/5OQt66jgcE06UOlxSUahLN7xyicKJKy4FndX24w/zJ19d9D
F7QQA284USwAW7A0yISAbzbaGU7bbE8XWlWPocoOkXuyslnLDqiAAkU6NGq7SgKsTMy8FpiR/azs
HkCgIY9HMxdKo3JEoDJUavnPavLqcc3CLMM4lUkUm0ixITfDxHtfOu5HLJFD+mpnMF+Yzhvr1sLk
gFNJ80JFCPKo5hGtifkSwZu/obce/3LToUaykOCzUe5yyX8CIYOBupWDLKcA/IfxGguyRE2csEPG
67eXyYQVEvk30uTGbOq99Mui3ffI7T/Q9bPcy/3FkDOLz/ATTY1LYBBZKmdfEl8XzwzG38btsuPR
br3eDTyktzANGWxWZaumd7Ci1de2ufqCVDOJFWXB5D2CCjJPxk3GTzIrmz9Xi/I7IW/2ynXNBMSx
Q5i/W7jMsbkhLfpiOIryalj7oYsHOAxWHNZV8RFODQg8B/3zZ45P7dlCG58hb0Z+sjdYFu/qjMCs
XTi06K+AuA0/uqRaYc/ulo9Yab230PbcvzLP/5/WNE1BtKl6QJ09+b0N+dIpiQZEfcz2Lm2cve+4
nIsL0tNyzxa5vlYoMyEfEXPc71AwwlQ24EobDr0e/+IqetKLsEeyyCgSzjVSUVgc1crHJOSKgvN2
K1ZsFH2GeG2ntE1HQLdnVTj6RPs3iE77EWmawy91VpvHrmmCnAKmgdpZNG5wPSI6tHFSCTbhqu34
XXvCbXLaiiCsrnyvGjEWcV5NhEUhXFU2GhX0ikUyHzkM6l8z9+LbMpy3FyB4bV1Nnd//BKz4QjR8
dUPya8hAPk4tyFfxtIn+bvQc9cydk/onkviIb1jRzQLDaPicdhPnKt2blQfDeWAECt5vTqvnodeE
Urrc1yT6tixtY4eVy5/Qk/ViUASftr5z72EqX+g6YJk0O7MyQ3DC1R6ZsHDrY56kmNDWrFLXQ7WF
rw0UjCma4DigbmxbbCO5S5GCCgR7b8hG8MFCNNOfTa3cp3kes8c+cbgLU0GAFtCBdLlz9NwA5kBK
7u0y4GTXmPq2b3umOo8yj6zrnb/QhbNhdXDUinlZ3oy9wsmkGWXvyc56QJ3tNcyEs7A+S8ROczQN
cnxkrda/FOna3hYN8Vg7NDMMzqQO9GMF9ZExTRosf05ZoB1hE+YfvXKs2sNok09+sCwS6CN05wRY
qn7Z/sM+1T+rYU4RkdgXb/A4O019oG4i0Zz3vp0j26KcihuZbyYyuQJvhZjO3jHjKx+K0s6+sT0F
zIhMK/M9HsbiKaSxDagak/pr8qzgJyzGudjzJJCR1dGSPYXQfvgxHHw8MUuE/jq82BSiLa0tJm1b
V74O4YpOpbaMvEk7p3EPIZVTvwt0wQGaDgySiA3iXN2FwMk+hmUJMB/7fP9UDQmPBhcaAiHOBtjs
U5c7D2Qhck4B5HK+UvZEPFTtJI56HasPObnVB+CW5nMcPYSVjr2KGxYOxUvS+LCgx4Zx/Xmui/pY
LdD+9gt77U9kOHRISdAj5TcbIihqh4KyN3BbyJsuavPsBOWB5bjG3jqfRUP7rBIE3+CdVvZcAy8j
eKauoxwg2AaRlRPY0IzpHcmTLLfghyz3wYAxk8NHTbf57PkWocsYQBR2oN57XHELLbGFE+u/Ksvm
e6Mw6VFeu5Kiba7FdhFiMQUDKVe9WjZKrx3WURtNZJqGZs+0RxexjQgIIadmDrzTU3jBr7NtYZrT
Bs6b4v1loe43JehxQ7O7S4d0GiOGQ3PHXhwlQIxwAt4zucbluyT4y95tpSHWvBy0Ais3ZyRD9Dqh
BUvBholDzVF5p4ItvUYY0y17+PdF+lnozPvLkTr5OzRcmvF6NWLCqLP2KwfVcG3n5gL/Nw50YrqO
VBGssjbvcH+d9Z5h7QD9A8XWbbYsbn12igWSCdCOGlSR20P2LGhc2lMzFBfhJQwKuE/9YKexBXp5
vgZVyTJRDCg8GVY48m7ua+t3Qox9lJcfHV5rarDOkWj646+1g/p9ugjYvVleJK/lAJMwLLr+uVzq
4DsctOEW5QzEpwoLJF5tV0BVYhR6IyYBZpMGDVSPAppWHUk9hBvHPdmb3eC69UL0AQA55KHYCOHo
9NWRxOIWh1CfJtlJdi2kEWWo3uMM/pjkUJfmzyPBKI0dWqGRLba2LqaETp+xcjofANbZ4S4+N1GU
M69mn2uBQQdGOgcNAw9bJjtuNFYjwL7YPky5Cp+QqnF1Y1tLb9kJs8ay7ZneznZM814RjltA12+T
N4T62DqT1HjHbmRxyZeDn9whl/CSmbmoi7+6oXdzu/pzqOomu6aAEPd8/z2q8K7IvrEgt6+1qhk/
d4lI66sUwgaDectmQpCzStKHYVbtc0JCDuVzmcpbgcsJ/M7im880Hbml2XGIYZ85bhrEs0+O/c52
6w5dDxPrvWHTpXZzgUMSob4e7j0aX7z50uq/edPJw/D9pP1bcP2QJ4vEAqGqmIovFeKg9iY6yUNj
Z3CgcOaNjyFxQ4wai7Y5I2DvZuZPAbFjl6KTYUewuO8VkHn2IeyKL15mYmjAVarmXKXZZfyvS/SC
EyZh8grYv3Ib9RlqW89beEoJmGnuFoDbPymcIsJutj7vo2ws0zeNnHThxW3GO9XWi8USg5d155YT
7pXKG0YSDsLklweccQ6k4YbhemE/czLWz+nWDM1ejnr9z8F68cjCYZQR4/Ue1Dc8rLtkGy9PDJl1
70GwmjNJtcKONh3aFx5VAjzDSecyBUyybB8OUudb3IAYK+wJkAYfn83YLZBzh06fsGkDVTSD8ciH
Qbe/Lg7sLpvFKkVLacl2X4WWd+tQgJHVktfqmvRvrEp8nW679waP1eG6eBRjIwGTdmSZwWWHTXWC
FcjZQhMPpeUPMSJtPn2OoeCtEjkz2wxxD3OPvvNOPP/8al3t9O++q2jf6mVmjjEieH5c64tViuJW
7Rvw+sVl0IMttqekxTdUCdqyCdPAacB1Q2BLPs+vhBo2zzTe8/eSFSW2Ik1MjsWooYsaZpb1LiNS
3I7SrXaO7kjYIfXqxbw7eE35hmR9eNOQ9woux4uTIbdWNtYhMG94DAWBXt6cB38cKirY4z0pVGyq
0XxlULHet4796873mOLGxMXl/qlXGMuOKTXrvVYTrRfq8ALtl6nyN0/gXgDFSTD9Vaat5gldYYZW
B4M8Pq2kWT6zjloryhomlXtYjc6Zk4uGXiNCqfYWcgFzwkqQ3mHmYqvlMfmAyphz7ZBMVssiwmvo
h3jw85Q7gFU3kPS0Nd91xcbngDNKxw7RAWwJe8Q2jDuHwdqzxZ+zJ+bLKeVW11r7BSekfTcuhbPs
w6ZCZ7Yq1rTnkYTRF/y8+gQw0GY9uCF3ZF3LipUVtltMcTFtCegFHglvD4nH+5ysEW7kQALleM4U
ZvbD5XGRfLy8RTHbbJgbNKDQKtENDmRyWYHfHyxszzRQxIGvsARJHV/anvKqUgI2hBKEGyBSIveV
zaq2QSCGrTkqx/RTRPHJ1YFNuX8KyCpLD73jL//pfLkQXwYXwzArV4GCAbkHsV3j1H4xaxVgC1xs
KDsLufFrAdAGSoxDht6ubxBf7kVZwuKx7RxxyABRG0xd3jpfYwdkOuIId+83eEPIZKQhO2pGs0UQ
6yhWlvnhBSurs9JsZ2cpcn1oar96V+uayV0HZQsBBvVCdRp1F5IijZMvOZLVRRvC9BBU6UBr81dM
BR5Id0TNda6tQEMrpJRh9iiMSE4poxKs7Qv51/CGqtttnYXF9ZLOzYsfEH+yxzaRhHcF5/N/U2Yy
dkVtr5x93ySG9pU8328GA7BGpkV3DJXY5XmPsGG6YY/fsnjIy8EzyBr4wz2G5Y33AisJmduKImfv
SSv72ESN6jvNvfShmhtvjEl3Esc5sMlUWmQ53VLvLfnRpaXMd4KLyObtn6DpaKt0fgA8FV/OBOsl
GjqrGV7gtKvH2p7YLJrNHeyjnFCGolseaO7YIeTwuyFQMeNx++IL22nzi7ncaaPKTvBsED3pbLEl
/MzC0YW7g2M9t5ip0KdA2qO4y0i9nPdcmAOVDGSvj7lUgPqGafS/hL+pAW+M5yDETLNLOrU/zadk
kgIhJBF2zUFR8f56DCDTfYGOnAITW8sDdiEuXNmytsOENf4qRjQDIwk3AKaEKy45zjaue7AUsn5D
McTqrtOjiBmooAhhokcjV0FaeGHe1t30DOXwWFVDY15qgIbBDkEO2xa0OaQqI2N2GUsWQXHB9RM9
mtYyP2lb1gFPcb0CvWfcOv3bUFYVsR6QWOwd9BofJaf7v4bj6HkFQZtHjfS3WNFywsdvU/nmTUVz
bWuSTPai9diie7L9rw48ZDQwpLoHwGbZ/eYpgdFgqtY/prTLr42d5ZNysrtSzFuLfQfiD2qVGOu4
gjb6lvEFP7GkQilUToz286wFXN+HjUBTXl8mbWE36YUlTk3sFGae8o43DKYRte5sOpDvRDtP/yi+
mKHyUnZF9YhoJvPRqKp2dhlFcDzvnWydOERsV87hc4gXrTmM2ewHO9dZTYndZrCDZN7Vij30FG3O
so43eem27JcRWun/yAHgYwpKdswMuHVue+cUTv/E6qZde5RHjJXZszeby8QrcqyaDXDO83mJ0Ri9
/DgSF7iw615t3pTeScNScOuhhT1fMB0eqe89+JCxDL3lwUU2g5dCcoL1D4kbuCxvYAv45K8VfjWl
b67v2LWKJr5zHKB9IQH/w8gCY/lcEAoNJN90wXRNdF0oDmJaC3n0CTRsfvC0ugG8CLfTBgZj1/ox
YAcgiVdeCJmV+j91JqDzWeX4uHgZei7jbaamQDcnFZK55F/j12cBEeeZyvlAFq+DuBPrEneEiEER
LmBUMnLrdjbzffvSPdDh4+lbKNVCa3uo4PTXRyTfrO5AeHJI1mLkwueG0sFVQX6gFS1O05I6gdiJ
wFWMVhcWmAHUXpA+vgHMIRk4yjIs6yAXXI4f3D/ZexFCGNsVA7pUKou8cfDQ+tKjP6fW2wsiS+8k
0nry7gekIpXmfNrhv7b+Gxi4/flCDG/McgcdFaAGKKhqglqiMU/kO0ttEnym1nXQ4ElCz/d5i4Fm
b6eq8qJ59oe/i2SYDAAjigv2ZJD48JGyk3VeeiBHAZAL2rFl/VM+RmuCsOuFjRCyfiofLA1ljA/L
PiEpdCUjiG647SZLrjto3+F3UJn1AOmd6TyRGiPKo2lkihYID1Wcmcb8c0Gi/19KUF4eL43XMHei
WSNxjL2YPPFzsHtXNA3bCcMUVT6AYIqybulBuKebnAT/tNStqDvA3/R1ASKgbcRxuPhUqxEE0GSI
IR4REN9KUkXyuQk/mKwjX8EKW/tXPit8JJW6RAAZjrX1ZPuC+Yz0iv4vYwi7RvUm5XStisF9puZD
uZWGFMa7zSY5NDYCzctOSsBKwra94kz2CX6SrmGhEmF+RH2Uu4oMd09YQX81Xh6RfYFtxjraZtly
CFIO4t0kKYI0IsCsAPnhbOrVp6NlmYqOwiU7b3YxgqH9JEukL0lTNyv6sIU1FjWcy9Cn6zCAczyQ
f0YTjMAbGkFDcMiUDco/6aEZr4pEp/4+n10zR0omDCPAr/C34erIXdG0yTdKIv0eogqlSMVk8Sud
3vsHIGzmMfFXnuzOHYHFL3Brd/kIvHSPtU28hzbT30PDlPoRwRjzJX638jShsX8EsbR8y8brbl2f
QNtDzg4niYmqEWGsCWHjxvQuaCNvYG+9Fy7G40j2fMHkM/hDFZGqwVQNlmto7yBtwSxQc7KyLC2K
f03VkM3a6Ma6A+pUwX4L7OGqKRv4yoGv+mOdE+B4DrHcX9vjUH4EGQcyGaGABPfwDtAgom5Gv+SM
vgh2yZbX72g8HHx+wLi+s7xcfwwEY/pr1CZ6J9c0z3cMhul9aIeBzvJxcPNrZqKvfuaaT3cb24dE
8kUxX2wYRDQW3HoixDxwuauxv4paNqzpp/ypdC4T1rz21hnIuuJ5E2TOYb9b/kfamfXGjS3Z+q8c
nOcmmpvTJhv33IfMlFKTB0m2k/YL4aGK8zzz19+PPujbSppgQupCFQxYBQX3FDt2xIq1yNrw2qOJ
gOCVhgDp99F3NYe0VcRhR8+CApEDfU9TeHJGIa1DAJbQuS4oUBc7AgIqBZAqmzTpCS5rCM77AKII
BLbo/KV9DuU22f/k8Tcik1wOzT3rSNtQJLxwfnWRjdu1uCLILAvNtGdOBfnVdIy5LXlKYaPh7ZUB
h0OP4gNPrIEXuxKa7Q2Zyarct5YwP0LjM3ynf7H6HvFi+Ukt12958E2Dm9Bb/ET9s3Gh7a6eBzjK
YRkKBPQ6QrcYMSSQTMR/0PkG+pJI/6qEn7S4KVUZQKxROR0aXG1BIeguBNePPJVFH4F29c9//Of/
/T8/h//y/8o/5slImf0fWZt+zMOsqf/1T+Of/6CqMP/t7a9//VPqpqoapuGAqpQkPMGg8vOf35/C
zOd/Fv8RqGFQVzWF5kJPm3cdVPiFF3Qft43IcyMmDwTVMRxbaIbp6JZlnxuZ7NC0IYuI3TpXx494
IxQ7ldJ/rDzb2OvjBH4fXpjguG11/q0vhvZvq5aOcotOCUroC6s83Tu7hbbUdaRsHhMzsp51PVOU
K7TBQjq6RkB7dmKpR2JHOqm3jVtrxqUOM7MmWRVjMa+ASkhAgCZ1o7oaH+b+MvuRsMp7gLnVy26L
quppZdq2uTrNtsZzBqZ5qcv5m16spUjR+bUaNXHR0KJVeiL/94uSavi1m2hMGwPRX2e9QP5m2+zK
PAsVkyhPq46DPPu52Q6gWWGWYexa5fCUeiSWOzsGpUPERwV/4E16isUMQwJOmzj7beOL/TsvMsZt
ipo2jXpCF+fGR22kzJjVsZtoJYFoTofLHRDspL3ZtrMyt0I1LHpDpMZALefcjlXx3MQMg1TQuFGU
AL/OhURipe+aLz0Mj8cMyYWv21ZNfutiCwsgnwRrljQMOjHOrdpUmwcvk5HLJp9pR2nKHJEOKCJg
h3lTBO+2za1OJseFLWvQmyHnz3mxgWhyQKBHKWIX5BDVTxGZp0AP4L7aNrNyNoTqqBZIc9uypLnc
MGKqBxgtEtfLB/o90dOpEFSndia5bsBPlYHmXW+bXFs+obI9QeuDuDXnn78YGYr3uom0auyGvaGF
T70dE80pWBqv/L4w8m926asdDJ48ju+2Ta9NKipLHBBcrAQ5cW7ar2Gihxib0RYjefoI2t0Sqlu/
e8MOfWlnsUPtLp5sEZp0iAC4o8G79J+BvJVX6J/RahCE8OvmfvjjDYMj2aVZUCxr3CDngxOFPZEt
1hNXOnnTfYjjUuseLaBMh7fY0R0LxKrNPC4mkQ48mQ40/roDzy+Iv2t18p/yCvzjhY2yulqWoLph
6xClLQdEbR5QUZulLgDkWfTeHPwrCE2RX9we0OqGdDSVQqgqpK0tVitJTI90W5C5Fl1UnwkgAnGl
q7oDD19US154pl4LUHQR0eq25bXTRzPNf1vW1fMlw4fRjwEmzoU8XP0gZAK3Iq5H0HQCMfCPuiHP
tW1xbayaqkHeA3pd4xicW4TQKkJDss7cqAXU6xFyvGuqIX1UITaGuDGnmEnKKL5gdc13amxJiv+W
RTfwwmpYGlPR11nmIqniUGBRp+IHHISFK9Ft+Lk9wrU5fWlrsT0p7eYDTW6sZqg3XxylmUm1SpSJ
BxqIHzv6zZ/+dwYX28cBSq/qXZS5qZ1UDE6xwuyK3qLiWdSa8bXM6Gh9w77Be0FCTMKCh+ViPgM0
JLUCqTs37xPjSOnMbN7ZEcJ2+ymxTdjTZGSV99vDXDuNmi0Mrl1NmMbylAANp/21ahOXYnBd7isP
cdmrgeL1helc3aH/Y2d5JswsKkVkJwm8pMF3KrEjbQ6B/hjasWl/QgK2D2+R8JWXArbVLfrC7MJ7
NnB9BJ2sE7eDq0qQPUk9cEklRb8jmvRGeMG3rZnj+rNtRwqNpVxsmqCBUmMKwxTwnupdx/RJ3RIZ
+hBMp+Gn7YVbm1BdcNpNy7ZUBEDOjzzXYeHT5kr4qxnDz7n34C7TgR7sEts/8lq94Z3dXljEtUOI
ezFVk380sBHnNq2UBL4ZcAH2VIPkHvKj4pYuJ3mPVpdPAjErq4ftUYrZVy7jM12nVxEMi+ZotnZu
coSusLEUg2vJboLvEtxB1XW3SpcDygBJNaeHaFwlHzRQNVTsork2+1lYc/szVtfVArQFZ6YjbXP+
+YvgZnKaykx1O3IVH1qMHfQZ7T3sOrRi8+Ig57ptbXVpbYJhU1DSY23PrZmRgiDhGESuBzT5lqbg
AnA9TcZPVkoGsEhK+zQ4qnHBw655Ah1G0Tl+M3QarM+tGlCmzdnYORIOVJoJxq4+1GQSh8P26Nbm
kkCGCNimI8oUi42b0OUNzqSLXQMxoPt28Ir2eoinUoBMKL0L7m3dmMlptDVtDofPB9XlPXIXzhi5
sJka36GBVu7U3LegalXbq+1xrR0OQ7dU3vlUABxjYarRRzBWis6qCdVGQ57Cz34IyvEjeh/A6WkQ
LC+s2No+IZ1lmLAc2KquLo5jmeZqKmnPddumgqw5yIf+x1hbpFlanWZiBPyqoTqSj4GTeXusa9PK
caCz3uDpraqLCMeuvZILURDsk7FH5zMsxNWUmXp/sGF7uGBMrFozNSS4EXlmhy7GyY3oZSPILxd4
a7UvSJJ/0oSE40OW+lGhmeqAE2jp+LbG/tmARBkWyMCyP9Y0Cd5TNzRhPEJijdIWud4vsVJat9vT
IeYvWHop4sw5CUOChxD6fJuhvJonCJ4mLv3zALU9C+00pZr+imlQB78mYkC7pv7YOehVwv4pGiRK
ePdp1wFqGNvfsnaMeT47ksNlkR9bLE3T96qAwTxykxwZRwgFVYhJ8l6tgzfcdS8NLVcl0oY6LnKe
sqlaf5sKWFoOWieEuG1zkOcXTtfsfZYzLNm6EtCCZtJWfz7Dam2C0bRLshDUhfI9QFkF7FFlSco+
8L2RnEPWE5B2+B4ionq/PadrxqEPmq+8+XmrzQfxhfu3dDIk6EzZJwl3FMjpiP70j6g7GMoz1Lpj
dCypeEbv4FyNm0+BBNR23P6AlRNAeM/+J/dEd4xYjL4t+qCq+a6TqcFQBets0lo3RmNmX4BQBfrr
h4v7p7jPTUdaZPmeTjr4HUihOfTitNUzpJdQr4kShpFrE8R/eJBZDcNN5vfVg1KB1nvD/adJYgwC
DSq0JMjPp1sbaCCMS8M5CVD29pyxxrWSwC+dx1GgWeMZoJifTFT+sgt305qrgY1GMywJioci1+Ig
z+iwMqLycbI6izpb12oCF+NPzsciBWR8Tc7Yz57oHgJzaDu9ciJ6pmVCRTjvSvEcSLv1puuHBx/G
HpRGirHV340DvQzu9oZY/1B79r6cc7zdYkvqlArpMdW8kwPjUn4kQ4c2tWp240f4PFToTUaKYqKz
qaDZzTC1t546Qz+CMByonBed6R39kusKEWsnlkd2g30UiRpdiN/WNi7ZIIfbV+P0mov5rGhM7L1C
tU+9QtcmSvftQ4gExU8IVNrp9WGTRijMivz2wcvcWgwjpq+ipH3SOyiQKYNN1AyLshf3Spf5Jcyi
dR8Y+6IVTvhheznmYSy803w6TU6mbvAQXgwTsYZBIwJxTuDZYVVoG/Qm+kTw4jcyMDAf6srM/6bb
P/lWFyJ5GuAdj262P2ElGCA5ZDLXNNdAaLBwx0jSmzSIe84JdBs1Wjhj6C0ucuNz6020xWhdZH+D
tzs2b7ftroQ9RMVQWpm6zqFZBqsoZ7e0+AnvRG9MD9aEOzebKeTgvvanODxCFhxmF8Y6u7vldMM0
LARXgU3lYRFqTUYM20vheacYWuXwruiosUVxrjko/tEOS1djW1FfoocaBrag+7o94rU9jZweRQCH
LLUwF9bhRssEPWLKKUoVbTzQYZcAqNXsUo9uOqOpxgtXn5h/4WK40Pgwy5Zu4RDtxVnvO3YPYuse
qeJa1CAJbHk7eXEuvvjRoD51ZT4+R8040/WHJai6QYtubCWD/jBFTJipyXL1SrE99UIyey3sIeIh
xawKXf/zUkapBNGpQldOJpwbX/xq6t7FzA2lVegbo0NXdykUfY0FIWGW0GRK2dv5mATwN0FtNE/X
9sKsbEUuYlXOjxdBdmZxb3iSNBVKlMop8SgZ8Cg0I+OvKQnBypGVqg4E7oN2YfuvbEVe4UKHY4YS
FO2h53dVKi0VBUbfObWl1O9yZOORtkXk2j44VhkDU0Pqqj6S/PA9gJ9h4n3ZHvNKuMdwyaOS+VaF
Ycyb9UVoIhKU6wBkyJPSxylqpE5Bz/HYgZfatrM2t1QtTKiqqIvr2sK9CJB7Ja0RzikJU3BT2SjU
Bxl06HLUUKNC/Z933eO2yRWPpuNTyN5gl9z3YmiD6Jw8QNHgBJaqvo96vQ+OTajFwOEQHNwDnqLE
nPs9Xmfb8OpYf9dO6OzHu8xr/mJOzRYIi9P3zqmGZPouLbwSWJQGY7FUpfzcCR/qgTdYJPWOO9OF
sOzFLuooX49wWngnuI+dOyXU/K+00dJBQ9IWLmJET8X1tsUVJ8ZNxRN8rntxaSzWs2pzQLte45xi
nOm1D+n0fayFn+JqaD9vW1rboUSSeC6OpGb+jmRezCb1+bIhgrNPY2WEBzqR0BVR+nHS3rBqtKmC
8VWpVP7hJaHxJM+eKvbJKOvmqDZGGezpLbCedAWe1ussV8S37ZGtzSEHAlDE76Ls8sq1BtGGdA+w
T2ZmPJp9qCHuFWBWdLB1CEq9Ppehm8JhGskvzpmo8205BEEYIa5N8gdQG2DKfAJJFPQQnKg2LSnb
Y1tbNW50CzwGUSYBxbmxCLpmeLBD52SzGa9MijQz+Agyyjes2ks72rkdvSsHPekm5wSbU/+UOEje
Xec6DShQ9Mz8CbbWpL+2h7aybHO1xXZM5lEQs52bFKPdITui2ydF074bXuycJn06VXFpPW4bWkte
YsmWvEK5uWHIP7eUZgM0HtB0nxwbKcm0qdR3qD/5El7fKjtCjoLcq+nQaJsroX0ye3D1Wl0kf21/
xoo7M8gGEK2YBKFymaxpeMqh9TSwbxro6PXIEp971Bz32EvfC/RPLwx7ZX55JJMoJVOj0s23cGY5
sqhh6znKCUZ9AvDJ9h9jLxDQ2WhO+/ptOsedpskDHF0+dWHLiUsvzTTDOylTBpM68l8jirnhnDF9
9SSayNEJEm0EnOQhzpcSEj/ExyKhnAy7Bn0LozyYzio1lfoGWb2s/iwi4NcXnhUrwQUuYz7uOmgB
SnvnRmn28fyqmXwKQghUPQeZb18JbUCrxOxhrD8gW6IF74rAD9GnHspLG2ctvsO+BPVBURgo8GL/
orhpVeXg+S4NL6K71thIDr0B3SxFANbvUZi+dktaIgSLmSEGFA9J9pUmaGilaQtH4uH1a8CnUDh2
CBRVY3FwLdAhWiYV36XthI5BAX8sRdUM9okY7HxkTuLTtkFt5eiAfwGpTDTANWnMP39xdwF/K2CT
kiyArcAETF7EdFMeQeXN2ItAQjqIpKT/EQinjpZ4UUSG2yVdNyGbhsLStQr3ZnTjo6UCI4E9ifA9
DKeQ0PZUw6prxzIgbxKp4cPsP3H796eBG/RdZNeK+GDXc7sVN4saA91MemCpXmHIqwJIh/8AIVhT
/dge7dpuI5WlkjmA6YKb+nywPvRXdW+0yglZck/GIDJLZ/iQijH7NHSZfEyFTG+HxJIPHUJJV9vG
15wGzxt4DuH1Y8MttlpZgzYPnch3oYGvv3gh5D1IumX1LibLecHW/LsW7ymQTJLQTpLh4vFyPlBI
IOjiN0fvBIkET0SYFrwKKgqYiyBg7t+hVkibu0l7cA05eK/2O+jgjejCZl6Jbqnw4rXwXhrp+EWe
Vtfqthqb+VEHSRkKrkhd+c9eFqhPOPKkP7Q0pb8bG3NI/379THOnzwUYJoB04vnofZnSnSMb7+TB
8nZl1TTQIutKL5oamNNx29baDWhKBywSiXtwx8vESFmawIvpmiGGDyaoGorUe1AVwJMQ7kTDR5Gj
BHVt240Gx5hJSxQiheCW6ZKshuJCKmrtGW3aZEgoOVGc/QMUlSGUKlDq4t1u2eFDizzbR61wrKM9
CpQJPSV7lgg0IKlhweySmvoXK0GStK6UiaMHt9YuHPzcuXCvrG0DFsMia0B9k0DyfDVah4RB29ne
qdBSCLItAM/qTY5su7pDVqEQOxUeRDh1pHzD/rMNxyQhTwxrLMEbvnRKUSC4fAoTm/Y9WQ/tBzWY
Ndp80vf7SQFtdYXyNDLO23tizafaIOBMFGVNsCOLmzQIetOHH9A56THMjja0RDu1TcIPWSRuoVfv
Lyz7qjkYR4nDZvqe5fNDnXK6nJuA7e5U6WdrIAG6KyJF2w8SBpM7br6we789wjX/ggMlcqaIC3Br
cbRhWegLJ2pZ0w7p5l3oWaikwgwRvy8oxdFRVxopzWBxm3yujDq7NoLGft7+hDV3ymjhzSVWgbl7
Du9fXFw5DVl1NVjOKUTy4aYjSGqgMpW/2ijo8gsh/Nq9MV8XBAjkB8xl2iWMyaRbA8M14UW5oY2P
vhwuweFXqgJjEeheK4/W1MBJbRegPN/gYiySPqZFjgAMsrV4QYxKDsd5y83RV2R3AiRxnyzfMqIr
A8VB48qKe85OM3ruqNvXfgAI/trMwXbevnrGSUiC+SAraXGJLQ5yLQAoVLCSn5q5NWzQClkezb75
3illGV6Y8ZXV5dWpknIi/0j6Z7G6aTxBjYVsgDulVXgbw4UD4yRSm9emafTlBQ+1coDmKgORB1U3
sq3zz19spbZTB2RtwtDtaL1/nCFou9FLk3cdnXEIe+WX6ugrp+d3IRW0Bd01fyA+6IeL6McsQ7fV
Y51G5ygcYKSumip5sPzxN5veaP1Q08m4owsgCO4HtUXQ9vWrOSdj5pwFHPF/oCHRDY/R4AA3oMyl
dcBv+acewKdr1Kp+wUP9rmct4hHrpbHF1mk6WoPaQQtdWPWcnyGYZPWYRqI9ViO0+YTasD/sCCUg
EDF5gz83eQdz/G6guYtOC/pyyD7rpvXdVvJJ29OiO1YX9sDahqN+M19TgDYcSz/fA3psAOsP+MJR
NQZolqrANo6p3sAbThIcFqXt2V/dcmDdVTwoZUh9YQ59PBOgnYO5itbo60RDfup6gJIa1kiAPsGD
YbU/tk2uL4JjQc4tKaAQ8p8P0QsC3weF4ruZ5oCs2tEtZj0hijPCKwA9dX7TqdD43DbQDD1kqWMh
jePIWAa7FvLWW5XYhbRWGQNGQreq+GW3Ri8u4JzXVoFczHxxkrQjUXj+iRnjR3oVrHoA8UIEJZeB
mgOqAzdKBTnPhTVYNTbXf0F2zkikxXxA+SzT2lJCV6DP6X+oJ6VprifkTpvjBKXb39vTP3us5RGY
Cwj6HAkDMVsEBWVnjhKhgchNyyxIDmYNXvEJtrjp4nWhrVliEwMlMQW4mYUlUOkmtCopTJ+lAgdn
TKr7O6QN9I9pCB+XexBPsD5ogGZJNkfDradHxRV41hxBRrO8gVC+u94e+9puNwFdc3OSLeK5fb6s
SVO0gd6rkWt/i8KquzMzpXwvvCD0EIgw6kv+fC0m564ExPZve+YivV0bta/DUxG6hhGJ7ha9rTa9
bvWBrm/VCu5LsizeR/Qt/L1lNegD8QKiEz0Nyjx4g5e1wJ6S5gfpxvqfj3y+S4igICjTsrQcd8jY
Rocp6/RfJgXU/etnmUvTsEidqsSCi/08Nb0z0Sga0bpjQv9fDzJFJ7IF1rdTuxLBAkIz9UJsshIZ
kUDlFtFJGs2u5Xx8AyJcmsjT0E1522bvHG+Im6OA8vAdPKl+fB2WvT8e2wLSS+RShgzu+e1Br92l
HGCyj1SFHcS7zz+ggAGYkIDYSKmbOVuRdgX0SBR49o2u0CqqBnz21UDS8TNCLOFOKpnxBggu/WiM
njwoSVB9djQv4gdFsVpP5XS7eq50X/piRKQ5cbin0i51t4e75rNIwRBvmoSiYlmLrojuQRLWgRvA
BxbdWdDwXaEhoV+nWd6qN9vG1rJjgGN4x9CBRjbh9zl7MbB+KFrar0gJotKAkkKViu8VeQf9KNKc
WyPT1ekuaBKIFSBaCZ0fLdELPNCR0/A3NYO4EEes+RH2t05TMJg8tETOJzrU20zm3uhD96fIO38i
SmpLQ4ZXxQj5x4E6TPpxewrm/bv02qRrOE1EvphebC9zqI0o0rkzU6+BrVjztM64g1HTyq8KxfT3
pWJ3cCPAMOpf8BzrlikO/tvy78Tdi7lXvVhFKNQmArbtVr+ismt2TzQyO0DYB0W+S50UoJZDQJRd
vWHMtjQJu8FIgWw5n2UD1ReFy8V3RxqZHkEcend2Dfvm944f7TpwP/adnNTyr9eb/Y3xnAMUTcrF
4gqQiyQimwB0rmiuO9jAdiFu/CaABeNLV/RDA7FCFE9vGK1NiZDzRFeetnzbwXVrtoNPyjWH+f/Z
Q8HmuUZh765U4UW7jlP0j3Z+oqCXtz3ctWQNzoJbfnbZwJzmo/5igWEzMrl9Q+XUQtM13tsQj99C
8gC1ja82ErVGmuETO6zkPRBbJIylPCglm2EvqnaCIEAttM8N0Gr/DTEYlRxK4ex7jRfn+XfpsBjN
+DDfbYaATjq0I/pvUBA2v+y48b5uT8LagSY9qEvQPLOTWdiyoHBhFxu+6yeQxe3zTg7doazoHpKd
aA8JhEtvWW6DfU3WgCZsaw7TXsw6SS/6ltQkdGcNnKdhQn7WDovhby2NO0h8ySocVOVirXF1nAYZ
WcCVs/te7G14FUI4q4PAjaZwcqnntOrH3in16ckD1lQdDChlL1Xc5/2zdF1Et+SDSFxwNS7mFsIh
CITNLnShGKm/VlE9s01OdrGXemq3F67hNW/FyxlTBpEnl8X5tOZamoUVrYO00AY13B7IpzzyakDn
IR/0KrlOZAz9RxXmUFm9fgvNUGAyQaQKSH2eW9anqOHBxuUbQPfzvYsD+wF+qg4ydS34Vo4UES6E
WWvzSrKXG3HGqbKc5wY9JdEgU9ADF3EEcNca2jPqXVybRXMFbUwUXoAgrURYFDThz+eRSPVgWaGC
QayYCXp4OvNMrx9qZKoKnIE/QneWTvX4vm1jBEJkMnMdhcihFtfbE7wyXgnkcG4wpCxFSfx8vDpk
zfmEdJYLA5l2KLSCt0Nj2r9GUI7P26ZWjglvI7bQjOqmG2Zx8yBZBPeRkUbuYGQoxE6TIYo7hVwQ
0oL2APyzd7KxvLCBVrYumQXLmZsoSU8vz6bVIiSS1UbIc6kTB8epAgeKRCH/hu/NvK/8JDl6Apzr
hW00O5rF8eQpZNo8APiH3O35tEpodzoF6dUTwNpZiUwNu+IxbUt6qbYndXV8HH9GyHuIRtFzQ6Pl
aZZfDWCdDQTe90ki0Z2ISSd7Bxue6+SxznWr3lOvB92/bXptPTmXc2sTKQdhL5ytEWgIvIwJEAu/
zx8gATOuu6hoIPY3tEMjlPGCF1qbU+Ajc9cNj00OzflQ6dMqE2SyABp0UPzeCjMGJCuLpL+AU1lL
pUCQAMCCEpPOs3bxrIP7K1McuPBO4BH72wh6dOjzlP52lKOyh4An/qSl0CEd/SqHwLhXfpHqgWzG
txoLvjzTgtVrkk2JhqveXdhXa/6CPkcdHAQB9h/FhzKd4Jdva/sEWshR70oEQv0bTTZ9+ylCmUHZ
lYrRPgGk0MujQXXKv339mhM1kI2j0Yo/F2suu86Edg+0LCIvaL8E9XgYgexdj4Nl7hFZeUNjsAT+
AyoSz6FR7zlfc94kgY68mHeq6S7/oRa6liPEZSHFcAiLSQl3VkP2+H6Y0MR+3B7q2nYDs8C1Pt88
wAbPTXvQRVOhSJWTJ0Fk7XWlbDvo7mX98w12uONoXJtRIEs4rodkUQoTKPWkKRxu4qKSyd4gQXcJ
AbLm6anzQtpAnkqKZYIwh9AXjg3giPAPNnvosNJ7ULuI1LZ5+Hl7SOumSEQSZvK+XNassrRRIF7G
lK7E8U2Xqj9ir+o/FzV36RssgWsABkU4SxrmfJE0+KpQ2g29UxoGzSHOcvRpi059YA97F67qtUGR
cSMTMS/VH0QGZWx2U0q5+SRCuMHHtE6Rdg+RrN35hdNfuCvX3DpRCGhVXqa0x84f8yKQhZ+61uEh
Vk5W4KMwFao9mu+y6CaEENA+v3UoO053jj7lF5ZuPlDLi8uZ/bmjEj4by4yLnpCPNQEEuzxNqu+c
j+I5keqPotWcBxEFHgTt1syNHxblQxM31YVwZGXctko8AukHmYA/6u2KRz9s43c8T1Ine1bqdBj3
Y+cU95rZJd+s0gmfKwf6xwtudeUq47HGxTJXsblKF4mAGHrC0bfjwE2knX2d72mglzVczJYSG09E
DdEF57JqkC07u3BexMt928BV3hVmRFyLVM4XOLC9j0PtP4u0jQUXSeJfGOCfzgwcFEnKGemOxSXM
u5yJdXOIsU4jhGpPsC5yXxGE6d+3j+Mfy0frCCsHHoT8LOXUedgvtq0eqWmmoFjr1pCVPTuZsJtd
N8gi2MlRbyCc0+0Qlkzz1VwZC7uL0ACWjmgQaEm49HdzKXjSfITGMD+ie98jsRSqEL2P3mvvwtko
+RshHNwBCPrzwSYDGzNA1sTtWM0DTz/jEFdQ7aJopT1Bcpm/1tdhj+clRWL6ZWcffm5P0ANJphR6
Cose9o4+iUJXd8i/FsqHEMBR8tqjOJub84Kkxmxu3kUIi1hGrsk+LiFOt6GjCfr8gNJPdhNXZnXM
C8PaI+ArL5yLPzcQx5/XO/4ZzCdIofMxjkNepIY55O6cPrkdNOc+9kKYh62ebHdaRmQeg766AFP8
w7PrGOUVbfHsw9uai13be3kVwNyauwIRJ3kIyFA9JWOkjoeyufgKWjUGaJelpNODYvv5COPCHGH7
SAq3JN750uZ58SgLKvzQfqvDayPmeWAvbC2itS60q14bs8JNRmRcruAuh4YXsCFcpdvn/g93Nhua
AQwEanOddfGK1KYioizVw5xSFPZjH8PGivp0vPekr0ECarcXQvS1bUIXuk1Oj8cAIOjzSRy4DSog
i5nb0HJ927A5bqF+H/sd+qLmvcxr5bEMm6vtQf4RezPIl0YX20SYIUKaepS7aZVPD+wMBcHXcEC2
20bu5UtbJv6PAJnMXYdc0wXHurZroBwC2wjIULfkYoKRhbEH+BpyQAVZDZ4rsbvD0MGgfaC0PZy2
B/rHZTEPlHAbLr6ZKWPJKebZiQTB3uQutPzlY4xUM2zoeZZdSoKvTigd+HTiS7qwloddU3SpTHWb
udNIedJJkZbynemvSvV+DLlURzhazYCyWpElF1z3H1HO7xH+t2Xqaef7p5w6zUdeL3Nhl7e/FDbJ
M2sC8Kq1PlIabed8mvRiQMIOSS5vBksrn7aneO3ACMkEgxQVcAIs/JzRQr9eoIboAoq417TCeK8h
PY3kASKG3aBl37bNrZwXcDZQOeJTKSAu00yFg9Pm7MN0lBsN2YghRSjTJimJ84g/QRNqP/SIMlxv
W10ZJH11vACwTfvsMm0Yw2aSOa2ducD15X2o5t6R5rrsjqZHJA9jKEHK14Y5wJe4iEFXg7qQ3CGL
dS36qp4jRzcrmvhqCCqtvKngvm1efRWf21n4nxyOlgFi18yFhNpDloc+82PXdppEU5rkx/Y0rmxW
HtusG4sBsngZK7ZpSEAQ5qlb60Up6Ol22lvRVvXPGUntlnFEazKyATzGdtWs9PIUISHpHLc/YnUt
TdqgiD64nZeJ2KotRUjyl7WEWJ3UUjwd/cazbwhIpuPUgJvftrfi8MCh2QJEHjb/CHZaodDt3OmZ
W8RIgSgNXm5XU3a9mSYnyy5sm9XBgSmG0VClgW0ZyWlmiayq5+c4orBFfCqfnqipq7dVHYj3qF/6
F47j6uB4Yc14NE7IkhRISB+t2YnB5XFXPQytodS7ou2D7KCEg6NfOIZrhx/uSdKDFH4oKs+jfxGU
W4Umq6QOc5fTgTJuhALL5En1Udht+5FLfbry9Fr+/fr1g/UPNAxcHiRvFtGjb6lZjEo7J8QQ9jun
ELR5wZz/LZPpJcaQtdWjp4LeeWpMKo7mfHwih5i6H1H4aRr4zR9SPQqVuxw1r/EdMfLgfVNbhdri
hT2zOqt0rYLvIhnJf+dWof4nXU33jhsVqvoJJJmtHxt1iH+IUrM/lV78LlcDKKK3p3XlyhSw8eLH
f+dWlule2RhAJvU6dVWvDj87qJHumlYr7IPdhwJF0sx0gl0w2lp+EyBgHVyI81YHTTcYNAEzsdMS
q0qtJ/eEAmlXksCD7nlesOuc0rN3SlOJqzaYILtOOtitt0e9tsImjTO/2yLxPQu3DnFBE6CuizPo
qxREkz3tuSOLm6icCdbBy7xhmHNjBXAu3B3v2PO1paNNz9AmhKxPaMlXZCvKQ0V/8sdJbbpbswFR
uo81v7gAu15bW/bwzP5AnYKqzLlVVJY8HaQqVGGaB6/1CC8QYZB/EiqiikPfKletbjQ/4yaIn7fn
d21ZCaNtsnUWf6iLvYw2DDqRNSRlZdfId1CWo+uGCEG6K4piPGhVWhwcs7jEjbZyr+FdZjQAVina
ivPxVp0KgUfoM16CvRtTt/qnHpXeQzbSUXkI6wIhlhiVZFS9HM98CqpO/tge97xvzpJdM7ssoACg
mmxoKn7nXzDFnVC9ki/ItMmO7sIuDT5QP7GH6207K/4eO/M7haqF+ANpo0WBUZUSqqESgRLE0JKx
bW+rqYpzFNvQJbh5gzk6GEknz/QGS0AeORiNdLwVudBesJNy+re0B8szvIleszyB0O/1Xol9+z8G
F85+6ieL9zLs3S2eFsEfqQy7VnHqU1HxCETKDbm3Icx+xGU/XYDwrLgGTAOkoYw6twMtjqqsci2O
JbxKuo9c0M5qEZe/RrWj/VI6vfMrhmH+wqZZOSxYnEHVMOkBmV9YhKV8aAyETN2qrIIPqh5IQFoD
6qfoNFV/o1bvIORloW+zvahrp+Wl2cUctx36fsJQYtfxq+95kcv7zGhitGTyrvxeeNU9QKIP6Iq1
d2il5uXVtvXVaSYdDawCIjMCpfOTUmcj4KiGFZ66wnfBHt6XqT9+b1RjPBqN7F8fX/NcALbDE41/
lzsYyu5Yifo4ca22+VFXOdpQui9cpRPmJarpFa8LrI+EPmRjUHMtHymibb3MUQM44BP1ziuL9E6v
vKHd1YrfHsMmbBAGDrxZofj1eOjZ/bwwvVhSpADjEP7lxBVVRFuNLB155SiGeWoIAy/M6Nqu5Z4E
GQ6MA4+3uELBo1P7j43IzdO2QxRl0pruTiuTDkk/RTqHWNEQMOtKNJ9utrfOmvMj0UUZj34IcKSL
rZO1vtMkCqhv0K3j/WDSjmbTGPDTaOv2QpywaooYkFfgb8jXwpQHK3grAiVygSBXt3Y51bddTudn
Apv40xtGRRmVIdGWxQ12fiCUfDTjEW1OF1Hc6GgjDrgb4tZ4H0oukjeYQkt55kgkib9sXpATG1fM
2gjVVCKW2MWjcW0FBspQQSLz4YKfWTsPkL78f2uLjdKM8QD9I9SIGgJ1KLYVQLveCa839mGCRkCJ
6pG3g0JYHguzzi6EQH9iuzkSgAMhEoHdgP2ymNYJ8KXqd1hPWwJCxND7BBZPTevhU6BNTIKxHrQH
0nDmc4qKNxIdoPzvEtS+L/VwrO0liMlweXRm8YZZxAZa2Y6IMkapm/Z1f90FsbynMF9dWSaq0LvX
rzB4dihi6F7mpCwcAYLSdFsJJeFKQfIhTNtI7IuwBlRdNpSet42tzTE4HGPmooTvkwLG+dZNzLpQ
xiyPXOqmzQjOV8T91ahO7VWXVAjx6pZo+32N/ut4J1Bae+8grlYcQH2Vj9ufsuKUeB/iexHAQDVh
CRD0nSgY6gRyuTBP5EMW9rqzl0q/M72fXhrPa55ql/b3yk1G8Rv5QLhjZizbYq6phFnozwLwKsGc
/jCB5olriVau/NpHVQkxQGhn8etvT6p8IGRgqp4j/EXI0Gg5rKvTELp2m0V33jTk6Ew7/XBDm6n6
3u9U5dVU3CB85qepibmZJWfhCaF0UBHx9CD8HRW5o2nYvkWIM/lI66q9tyK/v2RwJZQGM8NCEiJA
nbEsTul9k6uyw2AkImvfNtqQX8WiF+qFqVzbMjBT8wDm0c2Ftti8tfCtwRc2U9kp8aMW1Wh/p7nR
+/c9JU7/WBY2uUUPjonhtZY5MZSmZvwaaSJQDefHJgxBS2iCFp+sd3hYd+TNA+ib9CIByBv78JGA
o632ppPJX688JvO+4VrjiQa5I4QO55YhH1KhGnZa1xeUx/cSeaz2/3H2XrtxI23b7hERYA677GYH
SZZsjRykHUKSZRZjMaej/y/6XQtwswU19GHg2TGM6ipWeMId6EzbAkp3bI/GRivmdjf12qWr4uwO
ZOClagQoBYgi1ZXTgZPCdWM55gOC+G39Rcr+KurQIcYKPh8+WxJbgspFkZcmh0azcbVhcXnCatoT
zq/UbKaf+EWO9zGmUhuvn5zP3rbLULSEuXEAOHBKTmdV1YM19lri/OpofQ6BVMADBIawxuu8wAbu
4293dt0s06IKRtQM7gbc1OlgZWIQUSVm9ujCUg+iJpr/mIM9/RSNKr8v++xSPHt2QJbJ6RTVqPZD
dVxLuM+lkTV1mxaPg7DywKybWuCc5eXXmVfOT4iQjUekNr3/wzTJ44Gl4aIEJWr1+cKwtYsRgvpj
5dX2tihURfXhnoB89Oz8gAtuq/2fRrSwS+ErIXS6auGUnMSEZnj2mJfz4I9wfL/kThd9EZgc7krp
DhfGO4uLWFfiZndR3FgkdFcznAy7HJTRzR9H+EDB1MVK0KrW+J1uS7fDulVUfp6OCYmDF37SwogH
gywehi14ZO71s5QzLxKBdfKU/FdqNTaY86a9ZF60JgMR4hBzUaLgWYRYSNBzuk+RE1E6uzG0Z22s
pp2sy/aRUh/UgFmFoGyIx3JslF0KS+A7dYfmJumab8Ch2oePj8tfSaB/SjL8DuB+f/UIF4Aj9+3p
7yhkC1JEnasnS89spfQNJRv7azyWO7TWOw+hKV/CKYgDtDBUeBJpEhmN72BTP9zNmTmbh6hzZffa
tmhybPPWc384OOe9OCnALvgt2IIjvx9LgAxgW73+th7s5g2srvUTA2O18TUz72+N0u7i1wtTW+6V
06lhbQYyBjLdctWt753WbocyDrX4aRyAO9+CdGifMLbFJpqwF2z95KhRkKISbR1iozKNoLJHNTOC
Ii6y+XpSS0376sSKyPxZOIPYTkUSTTA947ncK5NMw1sNSLU8JhFFDwwr0dg5lrmea9/SlL907N6w
LiAnVrcbbz3ACQ78QjRfFCuXosU/rYUZQF/oONX0DNRY3uudF3e+p2Gt0OpetLOL/gJFDPLqehER
LgU4AdSPAinB4/o+jYdCyWDiPVlZXFp7pZlIxHyA8ZV9NeejEwVVj9T1xgEWo32pO4hjHhpHU2CF
Uiuw0XbMfFcnkfukCqFo29Cb8sQH/tW7myq2S4FTvaiL+xz7y9Qf5BzdWR3cjxvLbQ3s41tvKPbC
rbTiZ2OGYXRdo2o0V3fz2JZV+wVb2HxvGvRY7ucEUclDKjvMIbElUEocfs167Pd0Y+orNSnyBsvf
UYu/zlo0fCnsWnchMHbJi90ITA+lWc8PZoEGz7ZRes5k5mTVLpmmsT/gypmGe5n0erMZs0hiH5dV
SbLrSm/srkZ3rqnADcYU2reyz7PXlLJY7zt6WFeBY+Ak+DyZE4LyTZo5ySbLUyvyR7Q4zWRnZ0MY
/wcPJHv0JpbsuqBR7mwqK8+SL2WFXndHscCkNe+3VmUp10YVOk8O4ZEIjMrL7qp67lokFrAh31tI
qEVB402ZeRxxfi23rQ5uMpj7eigDHGez1m+z0btHXlUvfXWwGm8PUi8N/cmCqr4Zo8bASLg0pnYH
p6eLj7VCnQZlg1m5b3jMwoNEeSD3gV+N4sGrhtINCs0W7rbpQLfeFKpaZkhu27nXByh7qPEGLO7o
XPem1ByaB6jLbaoqTKAHTaP7w6BMal87k+5VD2RPZndrSaswwQDM6ZXeoSPwXyk4szd1UY+3qlV3
nZ9ZIvbQqp3r6Fj1+ujxANaVFZiG1PK90nlO8kVN9dS+LePWBt2LtP58aGI38fzWFaDY87mAoG+O
ynXc0ZDb9GoyFE8RymjdZuSZf3Htxpk2lS3Lr1yfy6olZjRi7q2L6dpAWyK7deQw/47mVqCV3Uqn
xFwYGRXEHzK1Dh3dL/t4cDe8Wfa0jzCPyW/nQVW0zDdSLtdyq+RICHwxCUzCB6xutO5YVZGnfTHV
WimOIb7Uo9wYXVXkD3jZK9FuRPtQPGu9XRV3jepkrdw2bRbqwRDqJVpUTh6ryY9QEZ3Q/UFrHKlv
8iHOrf9UoIf2dS6BWB2dSkaSphHZw4aj17UPqqvoRbTTZ8Mo8amPFaf3h9w2w6thsEfcSuo4SmvY
3X3mJq2PnQgyj3Wop2Kr21NIZR1jpV/lJCL1u4hq9X6mORj5NfdCcoy5mrUdkv/6W4hn2LWpoRSw
hS2O76je16rxMAtlGp41ozSAo/Rql3wfyt66NRVDVDdWx9vkc0MhnOy6Ef6qVTh44yay9Lbe9p4N
OGfQZa7e41ucvHVAXa1bVSUvmqjs2f6oJPm8wa3V2s/IPGu+Wjv2iz0Xxs8KOQyN7S1wzranGefh
sDSGDBKo0zS+ROUo2uhVhDlp5TSyQXHLRVrCzMsRwNEca8jmzt2rizF2vmlSJf/aAFx0fWFLdzwU
NFsmv2+iEGtep5D5VYUlVbNTRSuOs5EZ2rZucTL3vamdWpTwlKRTA4IqmW9RqHXvemVWKr8x7ULb
mqElxd4wE93E6tjChXhXwxhNjz3MpQYsAiaO1iPCJPlr2Juc66zLGrFFlLY37+Djtd1VVqNHe4Mi
fdLnu0SdTfsqrkPx08qSqdlms2EJxPp1PMOdKrIeoKEnw1aZJweTWHQfexn5lUsevdHRzb6LzDRs
f2UeyKUNbSI9wSFQXWYny17Z0tvXyx1RACJdZccV9U32en9Qh0InaavhkmzyUeTzdTNkYXcH/xrB
hAyG7q+a5tEfnjcz+h4V07QbNdStXlvHjvSN1cxAvVD6z5q9Vc7FV9VLPWsj7TqxAmM0u3I30XLq
N6VdmeNOobkJgjvFCdOfUpCPh4wuidgWoen8xJ01nq6HdmEbu5lldseu9RYbVBlLf5jbtripUzBf
QWnHo30stIH9DEtbt336iLK+N+MiLvdgmXo7CNUCTHpTOop20/foDWnbBskq7WXKkam6VaGZQqW3
xiTTb6KlkAoaIGI9YYGP3SYkmyl/dslQyngPTx2P5m1WijnffBwNrdoZNP4WPyTgLNS8qEatxe5p
noedN6XzcxJZTX+QUZs9VKhMd3ehEXLGXZ4RXK2Z4riTbWuUfl507idlcpZfQYWPuIVqCVIta7Yf
Xgca5tS29hwaGV7GXPq/tNZLCygml8Qoz0IlhiJ3pwIOW5OM2jwNlSAvJCJqS/2ZW7H41UxtdO2I
uH5qy3nq96XmpJcMTlYZC5OzqZECCUaIkTx+XTZIkcpKCWzFi5eZwvIVpxxutT7XbloFmbSoxFHA
kSUOCmOrlRc+76pysPR1qS5SrPibE1prgF1hDXSGaiV5adtyrDbpZMePOSWprT1m2aWcYVm6k8Da
BSj8tycHUAi29aqk19SRa9GfSp4j0Sr3CZyo9gtvh5RbDT6Du7UiCrn7wuot7y7PoX8HldpWfVBH
M0FZaiQwC+CUVccQUP6DCRq4p8zbev2fcBCuNLdQ9bv4x6AIVd3BM8nVY+zVze+qsO2Me9PN5fUM
yLE/EOsVxgWs69nGgayPxAipGYeRZHdVd+qT0W6QlLKeZ6LlennNtehrqov6elD6mk1bdbK+UOs6
+3yMudDXF+bkIjy3ysLqrnAnnYLv8/JqdT78iCG+6hRKJ770ou6SCq61To1YHEojS90fFixbZzXH
aEBudBax+jwmOKHtylIruq+j0uBUbpHIDIFVazOsHr6etS30zH0CndHrG5ozsKUmpD/GzE9gdGb/
iQoRPnsPk3Sub/Wy6LQDZte2dz/j7l3iV764Kxd+aRiifIunMrQIz3vYCaMvEfqIv5e8ZFEQosOR
33pulucbHehiGuidrj2iMTlovm1WFdjJki4aSU6ZNFcyF7N4MOvSqr9GhS47vNSNsZNbUN5qtFFw
81bcDXKdYXLMTUClvoxDHcNjSJtK4OiplfSb1u41Z4caMA7km9FsHLRzuCwokAd5b/WLubhsC5po
YVL2zb0584T99MIoL14cUVvNJ2tX3FULUZD0ToUWQ+1qdWWhQpzEQz1Mj/QLoiCeCxyLROzeOrPx
gsWjcqHPtX4SbNhvJMhwuSik6rS0Tm/IthajNohWfVQkucLOntJoNymp/lXNrCzaq+7cb3U3MxI/
FYh2+I0tU/PCxl8fNn4Dyrxc0ZRAaLetVU2HSFWizCv0x8iOjI3jpulDMUjhU8E3CTmgsl0oRp4V
Xv6OyMEGPYF+AJWB01mnpdZZVdLoj45JVBG3kPczUce7QYahrwz2vEedQ9sUcftDiZXkWuvMaONW
2SVB/Xdmzspz6BGsoNCkr+ppuSVyDnhmPIZtHB9VmFeB2dfTN4BX6nXXdsPh4wDgr2/8v7c2E19I
rDxQi7oqr8XpxOvJ6QZrsM3HKfGa306b2bceeY99DZ3GUf24S1xv27bpnO2x/1JIcWulDjq9L+dt
OIBP24G1CC8UNFbVU5ol/Cg0ZeExUK8118SCCAueDqqb+QgMSGx0tJYCV1ad6s99MTzlEi2C3Vwb
ofrzwmosy7teDTqY0G14Nc/lTJt0At/GzfgohBv+AGNS51vENctDJVrDC4QU07xNw0Q8pp6sf9I9
TQKIt6r2yddmWQCIf9zCAI0hciwvwz8VHdOLZWINo/XYNb37Nal1ZxN6wm4JAiuHoNOVabf/eO7v
rDmOP1T+qegslNrV5U83UlVmVGsfyzj+kwymvFZNiftUDu1qS7mu/YETkf453NDyoREIgVFsoiS8
iGiczrPXKEmoeWc/9uOgHkxV4MsxzPN4T4Hb9F0rjS6Rcd653hCxWhYVsQdgLauV9Yixs74srMei
buY6KKZ6vsbvxZl9ZLnDW/BZbboxEqsfNvCB5EatjelCe30dES6TZqoUsGkMLOKup5PujKpVs4ZJ
q6gB7FvAH1fE6HIzkmRt1RTqYR4bxXYarUuOR2d1u2VocKMgtMCv4n20XD//7KvOoMCGfaH7GI9h
OnxJCnbEvchMCzRIauldgH5YWt9C9TY2k925RtCTwQ+bBJ3yW4nknTjmyaAcejvs5j+Yz+td7Kt0
HeJd0zja+DqaQ9slOOUI7X6GXuFuSshcN1CDmvLTjwQVSFpV6OnTPQKgfjqXqpYIVMmMZSx5whOr
axNfjGYGWsJL01sNRNGFcPp87zAi4Db6SC49iLWQvh2ZodZSo37sB0hHs6m0v0alnXatyPMrD/uq
Q2Oo077kadtnPKQXLoVla55eTnw9LkaHIG05L6s3CkfC1iQ3th+9XnR73ZXtNhLeiBrtOO8+vgze
eQ+5fDmSaNAClKThcbq4gmrqFI6l/WgPNYpuHfpNx9bTOuHLyjbbbe92GVWsTvuCoXzhHVqOW6DT
1wJ2F5cy+vTlxM/hmQLCrrpLN/305yCKZPbZpNmP1aT334QdVoEop2zniFLzZ5ileyczPylXyuXE
oCw4NCwk3hGfOx10dBXYl2VrPxIiOntbqsNL4jiAQhr4O59rvP5/Y6HhQQEf4bx18kSJ2GjqJLUf
NaknPwbUFP0C1f9jI2Vx4dueXz/LvBDWWF588OOrO7fygGUpfPnHzO6xt+IF9vtIrzdTKo+xFSmb
aEbJUbei+ML+fX9gVLgAzsNrW89RGNSEzN6yH5Wh8bZj3BcHvClwgSo8xLQ7GfRD/RxaWn7hvl0r
ibC4iOowKAk4MSWSp6cf0uq72DJFlT2ZI0olD+CLPc033Eij9dupmS8tuj27KTcGc1flZuVs2Vup
hjlOOeTXptBaNvxQUkVueiMJDBxXLpllvnPg6CkS4S8YWgjN685fLFuZynw0nkTZPoVhlu6sPhEb
I8v0bRphQQgW09yYzVz6VTRmm2aMvH1C6W778ck/v2SwqgKFiVEHggf2OgBtY7XphOjdR8S6BMCj
fvzaVL3yPA2Wcqn6dB5ygIBELYLM2qS7v4bUATAvc5sM7DGlA3EdakZ9DIWVALpXlR+z1qboa9aX
TvVyak9vUfpE4N2p/dCbJwg43QzJHDnZbPfxU60bNC9owj92+FQ0JFVmh/5iN/7+eEXfGxD9ucUm
YSk7rf2dKEsMIjLV5KlvrOknAN4m8Gpd3UNomH51rfry8XB/g+P1BIkvoKYsbm60rE8nCPfWKTvH
iZ6q2C3t/2Se6uWGelqjXmdCjX2lpDSKwNbvZhThdW1grehPTqvtS2LeoLebFCTlEHfZzhpwov9V
QnW9sCTvfHiEzDzucWIQyJerCGjyxsmIw8Z9DGuz3EqLwCsZ24xqWDq8mnnn+rVIeGA+Xpl3tjaC
rfDLyC2gfK3p0UqTVTP22oyKxgtwpVS/mb3R+qUqSXNJrvT8rmNv/ZWVJNokOFl+yz+BlpJZSSbQ
TXtSnTjZVI3s93ndZH5B+H5tC7W7n7Su3EQppJLPzpLRIFIAPMNN8Yx2UGJS0AydyJ6QFHMMH5RS
sRkaHEH8NDcvSe++s9kYDTQd0Ewoyughr+aJ31Y3DU36hG2mqm+KthpxLjQR4v2qJBg7BmYrrWkb
Zah9BVk6uM4zVO3xrqQHG/qWHqp/VIQQneup7KspQIfSTR7StmGffnJZyKXAVjuYIFFoPqvfxdhi
4lbSipd44tHZSOxGt0TJUxggTH0JP3H29ZdIBVlPUlgyWMAcp6syp3mNzZMnXnI9TG96O832bp7T
J2d5/F4qxvfajm+Mpq8vPLFnd81SJqKAQHyKPBWMjNOBRTFSKaOw95zwPjxTopuv+74cv5VZNT5D
Dblk//H+eIC4iMOpTp0ViwrHkOaY6s9hkxcHPcOuqx+LLCgQzKv8CFXmC9Wp9wYkg0E7nuYMT+Vq
gk6YDXEcjuYzQAz3ee5H+2uR0R1T8T3cGr150cr5rCbK9YRtE2f4b9bmrD+lpoq6s3Tl1c3rzt7K
oWrJeHRBCzz04uLaqEXWv2Ta5FjKUUB4lvcgotv2v8KYqmgXG3Nf1YdcG6fmwrcmHudrntz0CwcY
rgSPqKOdxzWNGiV1ixrzK6gAgXiw7jWCSAosb+xshrFwrfDGpXazjxQ3m+/Mmm4QbcGG5E5JLOHd
lpGebxGhKZztqFn5cNuWHdIwhWOqzaEunKE4jkqE0FAG0RoBRkBR1mFuYjM+1Fh39rtB7XPlVxt2
wB8pVBpZ4HateDWIFQQ2PS3R+dBrcXGfZsjAiw0M0GJKArs06qryCzrH3+nfKtMvT7TOo2GRGH/R
zNh8JDZPstfZ7KMuSLwiExsAC9mLaFsn9svCwXavxDF070UVKvtDP07ia6XXlCra0uCfbiyVZAT1
Pbqgw1FGthXfO0nS3aNVGY4HpQjz/0zwTJOvLDim7ZQ4tAGVdCyvJ73VH2avabWnKZ+x3JJpmid3
PS2AaxtNyNif6ShmiyWInX9vzFFVj+7YgHXz5wbc9LaxjeTGg/LqXpmRa3S+Eyk1xilZneKgHJde
e6RTIqq3JqdytGkqraYjM+vyPoGPbNKkj9PsBj8hQ+XzeeF3y+nwd2k0Odm+Zacm8kGDULaxhBqw
R6pZuQnzfPQ28eDI+sGuJqEOQWdWZVoEdogmr8ALKBLubgTS/mtWEtV8TUWfDLs4p8q78yrF+GPG
4SxziEyuR8HcHoBEDRce4LNrcSlnLYBv4lt4q+uynuZFapyX6vTKFdHuRTZ0u9hso92SVfs1+DvE
d7HcVuMhvZACnI3sQBIDREsflZILz8DpvShtpAHyqTd/24Oa1whMwCvagqDTvtFfkt9r0DnYT1D9
lN6+xTaexsHHz89Z6YDAA1EWlKbADS5EudMfMOVjbOV5Ef1p0eiLvhlu6/5SBm0mEMvrOzjnSXI9
V2EdJKLLv/M6TRfi+rOQC5wttQNakWRedJtXAQntNq0gcUlfCO+1fYynTbQti6kwfPRLbhUM5Vya
6V55CTS5vrCpJlLJJOAm5F6C7lXulblVO5a1ar9MSLjvqnmqjqXulvsM9VEUEiscMD5eaXN1KdLG
RnUCmQa6n+Bv116OXRahN+yM3guKbc4MhqjPfGV5oy+A4NbR5IJ6B2nLK4Seh01J8fSLqopSzryy
3guVotg3x6Z/sGSUvwG6sT4pjIb8EwIFSzxJ9KIvXlCnY+mTGU6xPoQvKq5Qh6SZ26smrlR0cZFn
qfqLUsp/A/B/X5a/AwJLgvzHYSGMOR0QSewsiz3p0bS2xDen9/q70IWE3KtDe5wwfov8sKRmkNel
eTSq8llvS+Xw8Yc8S4n//gg4XcRR7FywAac/ou61ksZ25r3kVafX29CeXT8mwvsu2n66GibXDISd
pK/DGIVvupiHu8wq1Ny3ctXdffxb1vfH/34KpWr6Q9SM1yTprOjUcW5776X03M4+en1f1H7fYUrq
ewMqNltDq2bajzL5pnVT9O3j0c+3NJ8fHZX/f/TVQiDEZVodcp8v1VDEW7txp2hjiMtuvednlXFc
wioo6NQg1mSrydDHwWsbFjzT0/9MD06OPbfWnqdxuLZjb77Q5nlvPLAr8J+xBAKSu7qTZO/ak+dN
7ss4WAZqriN259M0bHDIMZ/aqo4vvD/vHVnIG0TGHFrg8cs6/5OU9QuSd8wj7yWLauurPtbRYyHc
8TibSXaJTPbe3OikU2pYyEZEj6djpTURYY3z8QtG9c64l52dXUsjdmdfyRQP297MMr5/epuAFdDI
bijbIGa0Wk5TKwZXSWT4ooRaF20aulfRTk15yi9cse+chsW2gI9Gp5JG7SrpK/H+mHAoCF8atZQb
WYQeqIhSCWwMew96PWWbSob1Q5LUzf7jKb7zBZcsA/o+VAPq0qsvqLcIcJpV7b1o2Lh7+1mdE1yr
THMO1BH43YWoYf1mcuqRoySBR0QRxa81q92O9VbJtEh5yUzFbJaC7JT5jW6L17BUMqKINvcjwwt/
fTzJd7YOlzwCEFTG2KVndWfcVKgwWyxvWEcITcj+QKo4HhWMDAIr7S7Zu7w3HlwViDGkcIy5xC7/
HAuagXWmqZPysuAjrhRYOdtewqIKFDdObkxW4VK7/b3PuOhgEQctFBl99RlpOyVeiITJS4TmZrSF
VRtuFN1Oik0hkvDCbn3n9mQsMiWO/t/+1+n0MmsQTSn68KUwy06nkWwCL9PGWb1wu7y3W4g7yPfp
3rNdVife6+vKSGcnfHHyqDvO+jAFaZbGV/StwxunmrNjPc3hhUfyvUEXA3KK2vDwwGycTm6UofTS
poteFTKFjZnVQ4CPNIYeQqsOXdmZX0o9Ti6cwvNB0UujmKnTQEVNY803GMJejUPVjl67WECPza2q
p0MEKW3njlF1U+i1V/qwwM3txwfj/Esy7hIBUdeCBrQ25qFiXY+RcDgTaWvUfsWHICShZPTn43HO
tycXKBpNLCd4G/q0p4uKK5qdN7ITr+PgeDfGlE9+Mjj2vakrXvD5oRYWBXgPcgN+8OlQeRSnCcaD
MUMN+c2k6MkD3pJgm5Gy+PS18teAEfYLb+4CqzkdKqoa0UDrYFaeUXzJlUY5jpPGUejFjSsauft4
Zu9sErQ5eBy4Qxcxm9WtYoalk3cx/J1Gbaxt7IztL08xsmPuJTGYOUNHgVZeEmZfp1ksIh0UdMJp
XVDmW88RfEtdmIWMX1V1GPaGnoRbA5dUP55S45YKcwvPcNR/APIYAy9V7QtXzXsbh9BiKYUt7K21
Fn8YV5NTGUr8SnWuP/JMJhvTKbJ7Z+7j48fLe35pkxVQyUYanbPAbj39mpZ0e2u2q/y1GTOjCtQ8
lulXF8l8/TsVqvZbVEK6viQ89d6g1MI4aCSThDarb5qXaQqEXcpXbYDkq+Jj/I26kHEzjYU4ILIx
Xrjd3hmPOgGJMwaepHLrQKPw7LkG/iRfjdqxfKDMMdqiQ9Nuh2kw/ySUiS+8+OcfcHkFaUihsUdR
c13PBBiUFFE3Zq/qpM87V0bO9z42MAbS+vmT3jF8Pkh2SBbTjQClS7X49AsSRkgxDGX6qoR0Ch6m
tCb9D70wV44SusDDx/vlbGZLHgf7fRG2ov27XkpUJqNyMOL2dZF5emrRPvI1AlQeX8Xo/w9jkZmB
kFhKHRTDTmcGeqy01TnuXg1VWqAEkLUKeBMheDRKfKkFcXbPkIRTm11yI2ZGnng6WG/CWa5CfXz1
xqa5McLY3lTlYN2NfXLsvSSI9SK9cPbO3iHQcoCBwafpHANvjciUpRsWWZTor2qqEr7giVepgU6t
8ELed/7NFlIfZuN06qnSGcvx+Ccw89K+6cnT9NeWHgXsWjxGrsQY9u0mU71LUeCyTicpP99rwdrB
P0V/mR7w6WBaY8F56bzsd2Z1BuDHwvoOLzTZzGPmAACNiw1ENi+IUr34/fHWPKs2IBOKxMKico3+
rApC6XRoY7SNvKv7+g8lU/s5Rujsmsxquq8S2EZZHQ2/S8QDHxJTG69wm3R/6Pk0XFjrtVXYgnd2
DLRKKaQT1/Dn9EfEhTKGcrbaN8MA2x3MdhLWvhV3UUVdbOqQN4lVtI8Q+ze/K2YuAMVNhnbIB6tO
qRnn+nObgn4/Zqom1d2FFVrvuIWiwXOGUC1ZMgIWqx9nxAiItJmlvyFWZNz3Zmg8KyCtflHxrnEw
06CzjVSPgopM9LpKit7ZeJaiLZxGuQQTZv+jntPxJyyM7pIiwxmEdPlxAEgXhzV2KvDh05XTajdr
e23W39S69b7EdJ5+afhAVr7euMbdAEdw8L0WWSV/oFyf+3QnhNj2dTkcWlNAoRVmJawL33P9dCw/
ikSYSICsZmFrn/4opydO7FNbe5unbHyzKk3+sTKqqiZf7R6xskueZ+/sHw4oNerFCpPs21xH4hCL
cqGNzlsiaxU3iqFoUUV08tavRBPdyaYs1BtHTKpvZknnbiVP9X1YmL0PPzD/XUzEMzuht3my/Xjz
nK8Epd8lWScBAtO9zkvcTKIr0Wnh77SznpXUDmn3F/1wEzpoN+ZJ/fbxcOv7mEovvXW4+Ww1EpJ1
rTL0ugYqhB69RTwC/qziEdMolXJdl017HIyivzIHVwQfD7q+vP4OincXFX5wu1R+T782dDkBx4xB
5QxktTWEuafl5UEIlNrXDt3T/YjGzLGJYPR+PPI7q8sdTV2bQvcCVl599mEWlWV1SvSGTtHwWLau
3IokNq7Nbky3oysOHw93trowiNAc5ZbmtUODZDVRIiU1jpMkeePgNLlvIKz1Ohrd1CDRkQ8+dS0U
ei2zv5Rnrp8ipEBY1aUgAqjgvCCs4VrT4RqRvtUZRwfKjdxGXh1aeP3y7n12xzIYrU2Y5YRii3b1
6dcsa0fv3aJL34BWxJNfwWlVgsyg+gH+XgkQ7qjLT0buzI86PtQzA1wQscTqDoMkmdAo7/M3K4qK
Qx267jVs4PA4x0BYP/6E7ywlQwHA5aFBxGbNuZshdZepWuZvItPjIPc0ZTcKXS+gJVIguDCvs+25
zAvHkSXDxBxjrUNCFTLRFGzH3kAvik2cjsahoxm1n6Ze+ZrjOfd/GQ+hGpcgE2Du2jFHbUE1JVos
3+LEilCEKGXVHlV9tK6jupCKX5amcQE6eXb2lylyGpbrBnzo+tOlgp68kjr5m50k47cwqcqglont
110K4EZt9PamMq3FJrkcLgVN73xLnhd0kNg7S+K3/P0/EdpkkTBEUD3fRDdK6Ex9JQ9NNSQxne7c
/vrxxnnnWzIYaQn3OLH8mqpRFEacZ0Yj3+YiNQKJe30ApHDc96gybgaodxfumnfH4+WkdbpgydYL
m+t6J8p8lG9dndgHChIpboF1/pWHqzg0PPMX2gHni4m6kkZdF3z0Yj60WsxqzJ1oyLX0bXYG9b6K
umpLgXn6SiH/Enb8POQkiILbROL8V/dMXd2jWgm+k2Ape4vcqsSEZ9YzNBdc+6fX6Mk3HOPhjCVq
BXKqN+5sOIe7pp+rCy3E8wXmR9Ag4PVAh4TK1unuoSo5qckkOZzOnOytVCbITRTGb2cs00Pjyc+i
dRgJjy7gsBQNKDWt69noGvdlq8zFWzOZz01XtYfI4OEqZ2cbkyrtPt6u558TaBidWMqSi3X5WrYK
ilCXGqHSvRmpGd7G6oxwTeLFR9Po3z4/EkhCwg6a+7S3V7Fe7GGT2Sp1/xYOenkz654Ihj6Kd5jN
1/uPh1q9v8C6kLQEHQuEQUMGbG3HM80NUh1Krv+JCmnCF270gKpa9KOMGvuYu1a0DYXaXCKtvDvq
AinjnjMIsJeN9M81MwDUHFrRan8gPJhm0LqV/qM1224PQsd4NUo9+9khsqJ97jJfJksxhBYPyTzP
/zr/pDMLIlpr9T+TPmm4cBWhcR+hyf1N5E2o+Ula9xde/uWZ/ScJ/d+IiPTRel7ugHU51B7xj9Gj
wvgjRrpIUSfnH3riKBeqPKtz979RllkRY0DpXcPz8pbCZFFoxp8WHM8RwRVgkoMC9VOmBS6Tk45v
6Odwawz5tzrPE0WKSby9utvcsRs9JTeNP5XEZTtY/p/vqymGwhF3gKRmAo6Pd+rq+P1vRG5vuAtU
CcltT/dMWRWoBOqZ+QcIYhw0XmIfY4FaqdKbSvDxUOfrSbJFH4A2Gf/Rljsdqhu8eHHmEpGvRlM9
gRCb463VyBARcTWHOmF0L58eEWU1EmLDBLrBn9MRtciVgwVyJvLNpPGuOtf7lpD1etukNiH6Nhi4
XdiZ50cQyTHWkWeeBx8Ow+mIU4gBaWoi3eF3GrpqXzqIKAiBKNOfJhvdAL+z6NkADVc8fzzT5SE6
PRGMt6gOksNCzV4Dib3U+n/snUdz3Ui6pv9KR+1RF95M3O4FgGNJ0UokpQ1CpKSE9/7XzwNWTV8d
UMMzit5OdEeFGDR5kEjzmdeEppPWCKuC+pQ/iLELD6iE2a5WleJRZIlyg9YNjidWo1+Yk2ydc51+
u47QrYTrxE2J0ARTcPrgrer0ZisXsXATQwd8gqXjNbMMhVsvzjFE3mz/RQcVmMsyFmWvtdlnmReD
JDVWL+i3oJ8CYhsVn77MRPm7b5OBINmwfqBRsR+Xt/3TgWoN1TjVvTyyYoNsTjYOuvuqn7aIeN3m
HImmC6KuFcdORYHjzOnzCsI9eaUMThy3VA7pU3DOnQ4eVGY4lLPGUgqgL03bmSqiehGmpbiJMg0h
stS2WhlsOGBDf5Iq2TkqAdJksJDmwqtiYeZulRdT66rJkJEFjgqxSuwijBDpN0WGrpqH1EKruyBl
TcxxUfmIvhpxV0i3Zl2G+dGIpV6GaI9ZnquZ8kRcrIyIJZVuADc0Gj1dE/YzSkX5U5iFqDGas1Vr
3SaYa1srfIpAM3yhGrWOp/dX+5tdxmWzeCMRTVM2Rmb5dGqoKFdaOmqKcE0naw55E2QfNL3KvDAs
8y8kguNTY9v1OWbAKoWga4RKBmcYO5z0mjTidNjeQGhGbzJVuCEUouYwVMVUe0OPEt9FWvZWeoQr
NVyg6FZmm4omyLk84s0JCgVmURxeOnNwU9fIGxOaF/SeQQtRolKdyQX42lLHBssve4WTd8+mLowz
p/abh2ZMpC3R7CByWsq+pw8NUhwhnR49JVc3im8FVm7XOfrkNG4H56iOo74zQPdvzXE2z+yAXzwt
UTdm1Vy9Cx1jdZaSHiWGk6Cl6E51tLdaUSV7oaqzuGsjrdEvC6Lg7Eys/WZl0SOnGLUIgEK0gnRy
+rSK0Lu4o1AYg8DVdbdFibD1lNpQMjcbROlJpeR8qAGwBGeOmtf62sl2J6MBA7kw+0CSQPk9HRmx
pMLJNA2KSSv3bX4cSSeb2is7TUkfW7j+IIz1Tmn3No6AUetZNvCdy9GM8u6DlQ9c4VsyajQuanQf
r7tulkJXqVVg6JmUdaVvO62+CwlW4fGVDfrRBNkIvrlQeYX1LUxSs/N1wmP5YGkkq4gt0bMLLpyW
3ay6Um4pEX5ZUjNv9CyToyszocjio09dl34KyPE3Jb2J7jjzcIEn60HnkkL+6XwkxM8yeY/6ODid
b6ifnDR0s+n+9w6S9SCrSU+6odVmJVQftXvkMiR3nNzo2jmzptbreD3IKolsQ9y/DUmoj6RurqZ4
QjrW0cE+p/+7XrqrYbTV6WRaULJL6fVZxN66k++nw7knWUcZ6yFWGVQhDIMkgneC0EB4qbSuNPnm
i/jYflLv3n8x61NnPdLq1KmgkFtyzUjKdXJEhcvYGB/CI3Ys7w9zbs5WF4kK1r+Ad6c+Bh9yP/bl
e5zqb/6zIVanWDTobSAFkfrIQe3pfuCGG2n7/hCvLiY/nx3r2VoFXxEWRFpZ8RjV1+qq2m0jWAdu
96kHp/8tktzoyTkIXzogFWecq4iutQLW+3Sd/WWRVCXtwPPFYlfr+ybwpuxGblq3loyjorrowVwZ
9kZoB0WTXMmoAOQcJPlibrZ8Zn9As8P8iDhbA8H4/WlZh6TrWVmdIDLg/TgdWUOh9ZwNt03+uavP
nB+/3BBcF0v9md7JmrSphkR+aHCwfhL3Y3ZUvjhfhC+2xf79J/nlMv1pmNVuKKY4csKEYYofyb54
mZ6kw7T7z4ZY7QTJLFsto1352G3EZlmmk/u70fTr+/jpKVY7odWgk8/pMsSxvBRH9VAdknM7YTmB
3uyEn8ZY7YQ61Eur1hlDuc4dt78Ek4XrWv1c1m6neck3+fk/m7ZVvNAIR5bajNVf/JgvpAftmO/O
vfw1L/2vHfbTM63WsZUoYSkhKv0YfCkv1V3xxbwZuLePfb1tH8JP+uy2T+EZc5ZzK251MbZJMdZh
xJjT5EmPZuVLped8ND/9Z7O3uhnzUqQoPDJ7w2bc/7XotMP7Q/zy8qVoSryMeBfb9DSMwGFnBqSX
qI9WfSyke1u/N4bZ1YbP/9kwq7UtFyJI45lhynDjGLs4OZalF+lnNulrO/rn5U2KD92I1MfEWwAs
0OoCbi1453Uqz5+dxg5zV4nG7jYA3thDE4eYvi3yAmVClLCivYRZR+4naDX+iJJaJ+zACuFM1WE9
uQAywF0tIFagLrSOV+fSNIy1FreB8tlOUuzf5DG/romQCdcqzSUNHc9EUsssnj7+IoZDhxsxIIqq
a3YSSmt8nMQJvwgjc3Q3iKMUV+fAOhcWrm8Oon+SHvIAcKsAZ9Zy9d0YIMutq8HnvlHtKvTAunXy
kcR4thWPZlXzm45dAGqAyRHjgpRfuO6vl+xPhYYUuGok6rT8olWZ4bHvctmzJdysLGPGAjhuy3Oi
gesNTt7MlbXUiRG90HCXOd0XLXUqsFda9LVRpehiDpPo2sTT8AOCxvb1XMzFZQpg/0yx8c37W/zB
FJtJRZiG1spqM2ZaKo8SwssoeKqgUKg67DAGUL339+Kbt4cq/tJpB8hNDQ601+mjSaWN4Hqm5F9r
qXJKDwnu4t5ZLJV3QEyyMzfO20eCCbN4bII/JE1di5LaJfVAjG+yr6WZd5c1to23eWWcm7jlbZws
fADwC4xMQVAISsMaaiwFSBXpiWl+isKi35aSaXzorUjZxyJ7GOze3EvYVpSuJCm9N3f9cCYTX/fB
AIbQSLTJS+HgsPnWDtiGnCaVFAr7UxVyLUB1He36qzXKAMfzIuxQtrXrKAJrPcPi/YgiZa46rilE
In1PUn7szKS/AixX80HdHw0+IKb8Yw3x5joMEGbXxUMroX2MFEjSWPnO6Npe3GZId1gXdZvrik8H
um48gRCy48o6q+++Rm2h/I6HbzcFXoN6XtK6JoRss3KdtDGbY6Y2RumT7rZ95k2C4tZ+0ptY/01r
I6aUvghcRxBRrB/m9HSVVqmDrcGQ6J+m3pSuQAkjKtzTnX2s7Uzpt4jgFICg3t8Zbza9TVOP0hRb
kCYRwKfTMWsWcGibmf2pVJg0ip6BixSGdURjXjsE4IQ/6IVVnbmB365d9jywIp6WTB48/umggTr0
6Vw2waewCWl81bHepDhpNhoc8a61rV06aMp0iLJezmEGqHngqwMc5jOnwjqjfHUchtsLGIQdCU7y
9GP0SxqmQ7H+ZM6ima9QVBG1jwO5qR1CUGeVP9fU8zZUaEoSwTgLjDPBzptjaVEVWTosVNMgYaxL
S3Jc6kYkq8XDnEzRQFMgHsetUQVT6OadKc4dTG+GY67B27G4QAABeF0d8LaoLdw2rOQhndOUmk+T
w4CXYmjlbsK8f3x/Zb2Z3YXQwo0JWJm7GXjo6ewOCSQyI+ykT9hNTbdpp3VemWr5rkzE4NoztaUp
jUefgp19Zk2/PZteC4R45yz/A8q3WtRUqQz0YdL6QQtr6arOHOdS72Pnqpg6w+Oh9QstydRbJdDD
K10Jf6hKm52Jy97sK260hS+4EAb5x5ox6BhZokuiIhrnsokXXb5kU6pD8m0YjPyoV+JzhG7Z5vem
HG1v2vRgoIiDMO9eY3YMfVgiis54qMsiv2nogt4O2aD3t0iHzz8G1WpNPzPmKr4Kwjk41+9Zv3DK
z/S3WVjwa7hu106cKKNXSW8P44NZWPZlkFKGfG5K1Um9SItrugagebLdpLfDrpgQxf3dt/5a/uY6
pAnAf9+gXIJeUPo0o+lhIDlSvDBW7WOe2F1y1HpMaNwC7PpV3qjlfVw15jHvp+hZK4LROHO6rUPg
5XMAzYdcsSAZKVWfLnzJUAZn6ir5oWraYHIJEsp6N6htWiOEJwTIoi4rzyBg3o4J8BiZAIb9q+F2
OmY3Zrg8INX/4GCN4rd671zPlYP0SCL5oHzOCT6vVze4MJx+0DUh6ZARnVudJInRzmrTlPVDPCMY
Evbt8AFxj3krOY5Q3YqFjsZv1nx7f3mvAysNFgI3FPKqrC7u+tW2FomhlSDmjQetw1Z6kbmMHw19
0s7dib8ah82DaiCD0U9a3QtZN9hRje4P52QvRcc5kFLLy9S61s8s2fWBzAOByOQsBhmy0GKW7/8U
4zft5CDT1ikPIhkbN1GCYjMg3O2GcnDOwvDt5mQoonoIAUBdgZueDuV0UCcxWVIeEDgvLrW5ti66
QQ9ozbJEYSPEfhsW83PaI3H0/lt7uzRh3C0+dABgeGdrFLHSOBaapar8gHmatc3T2pKPFRGH7VaE
rx+1Dhul3x4R6j+tYJYoAeEaMjEkuZw0vSwerDBptoFptVtHyZ2NjbyJa0GoPAPReLMbAJzC3EKD
EdQLNl+ruRU53fsp7+aHuFDTXT1RVsqB93oye+QgMtnclEX39P4zvlmjYIYX/IK+XOeL1ubp+1T6
BAJ6nc8PSeFI10mq6VutmYozF8ovR7FBY0FEhyC3JhQHAleDDsvAB0cZW3+qUh3LoXA8c2Dy0fm0
PwfvCE4tmDrcePFIhLWyygKNPp87pDKiT4FUSwj61ROGpaZWVMnzaFZRI7thAjvCcAGiVU7sanEU
5k9z3RvZoggPgvobOItm2ptDamOz0qYhLrdxjtuMlwK6cp5phVhT4jqIMQRPmhMHfeVJoTnUjgvg
upO4okfTnD1tHoLsutGKDjpxPjatuaPx3VHoimGgKN4w1aGR+AHGrtOI8K5VZheiDPANcOnMU/nd
NQ2LJPTidtZMqu02lkEHnF3A8rtws1Mb8Eed9fTjtVQve2PfYQKMScdUqJViuiEI6cSiMonypNsP
kDQunRiHmis4HFo9+AgKjVWyMarGTi7QJQuLpyhWi+Iefbgwig8YvOmwoQdTDnBVmvJxEqFbKio2
Pm6IlE0luapappjTKFrRk+dIrUk/cDCq6kBlQ4kf51jF094NAxQrVHceytDsyJSoV+wz2Zjm67ZB
CmlHVmcnP8B5OZhP6AKlx+vAmDrKnlgWxtsaY6zoBU5Vnm8i3GJITPEvBGMiAzrvjwM3SLAl+Tbj
H8XYJvK2QtVn8Ixq7s0HDfGkytWMRM22Y1TM8o0t9LC9VEVqRLjYaGWXCDfVwkUmLm6xE3UtPenS
q1YJUgAvY4e38x4KtSXthdDa/k4HB5OhXcx5v3FGJzVukhqPls+yTKFl9JQ4Q4bDg7WkazWLJC/E
QVGl4juq2eWiXKuO0SZItcHYGgKHl53j5JLsT2ozNvf4Cjb5biLUDXcldfnpEJpl2vvlqAWx3+eh
aHzLloTuDcGQDhed0Gp9h02LM3h1pWG7pAd9WR+xmjTt+8SWOvtpCiannr24B+6yGaW0EF5Ud6Gx
Q7wlC2EnmHa/JR6Ds2DYDSa76WzXvTvxtyO/V8CnJJ4T4ViCwAwwZ2tyVXOwk5rFjoXWBkGLCnM+
nA7b6UYKJWk+0pES7fXQd2r0uVcb3dgNAWiST3OfarjFi3Qc3AwdvvmriPHY2+CF0mU5QV2zGLhR
fGvkj9BxgE9bphaa9ka3SnQ4USfVta1pYjn/AaClvhBbzR7hFlc0RiPncFom6OKu3SEj5Wpp0NQf
+Qj2cBjJWtN9XPWOvOl0bczuCiCo5feKND/BYAdpk5vJVipD9iJUsYDCqQMSXyrLD9OdatanwisT
y5hyT06VukGnnqg483l1WoQT3Ix5ylWphxYeymkU9MGXio+EMY+EtVpg+GmjI8IxVHkwftX7cQyg
5mgC0eYs5yD4ECdBJg7QOyPb9IqyjdvFRUrOlY92FqKTqYMYIAyKchHPhgsLteNmVXIhKfu+B9L+
LQc8EbX7RI2ZD1+tyIi+wZWwo00OA8l5fv++eHMLI7nxl8En2RjV0lVMw8PEWLyl0kclbXIwYDKQ
Qi+t6/GDmUYcOHJeRmeuxXV0A1UZWC3HNjkg9NF1OQOUD/CgWso+x6FVtX4gVKfedlKkjS/IqRjW
j/efcB3h6EtcCCSLoBucBmDC0xsxjzFGcOqkZrjBcbwuKOvwO7SF3L5I6p4zR01iq8958XPb7ELV
GJXP73+CNw8M4mkxP3cA2sJcX6NTgPSXJQdP+lhi2/bohFr4bZTt5lbVK+z8fnusV2WfRa8ReO/6
ZtYajAyn1oofO1Rb90VpjKpPXbrt3TCr7OpMDPdmbnH1IJem7K2jjYVs1encqvok4dzWJY/KUOCW
BujNucOftr0ZoizbYUiofibMTVS/tNLi8f0nfdPhAAlOIQHtBqD9KAKs86lINyTMk7P2ET354GNp
xpQvto0YyxL/ZCnXu00qsLb38NBUX4p6EiP0JvgHneWpsz4qt70VSOOZuvVrY+HnkAXlRFIDpgOC
DMttPSVNFsGQFLX8gOZcr0W7EAUpdONzm8jkhjNrHNNtC/hZp6ATzxa1xDis7SeRWxlQvKZPmwI5
cBnnG8+pclvsKQjmpvCxYOOM0crhrALmm+VJTkxVH2muRd0VsNrpS3SkYhJakKtPI4KA5i6zqkTd
D6VDJESEFJ7LON5UYRaleSJHomKg/AvH5XS8qGIlRpMhP2XxrGtXlN/V0Q9srSm30Vhl4KcGwfGw
U1WpjRXX4ggSN6I0Bm1bGxbuk++vozdrGMgvwTLgSYSjl490+nHGSlZFq1vRU9ME1kZJkxHIHOq6
Rqw0vjqH/TaYjcobpSQ/06N6O/GLFgj/Rw4I4Kixim55+VJUcis8kZYRb2pziHxyGTg6kq7wt7Pf
rAWg30wYvfAnzIVftE7Os3Zo5ozQ98mareQAnyw6mI0j3UVhGx/MTk1/E87CeAh/KRz3r84ja7Op
XFLqNkjH5klpiwCrI7PPHtooC2q/rQq1dpvZgHWnZYF+pgfxdl5JgRat/WX/AY5fVSEG2rjLUT8+
GRHGM8cqdqT8Qxjlc+xbOXLdZ+b1Fwt6udIQwIfljur4WsQip0GWDf1QP0kQn+SPUdwQtzeVneN4
Mgk9PlIhQFavwH4j80EBt6MfohIZeXYRJeeKFOsLndRvEWvmoyCeDPJ5mZyfagdZktlh0g/h0wJP
9SfDDA6NdlVbmieoae3f3ztvZ5rsAhoglWPiFkY8HWwMVBS+m8l5spFM+AQFQbmJSxOdbRn1y7v3
x3rtHJ2crIvAOrEr7AMUEMH1ng4WmHnrmF0tPWVtLsir0Me1mshDftahE1qUaTbdFsT22SWSVrKE
+yviAw9lRTvvstQkIVqaP4vJBTYw9RB8kuNqXGynMYy193XbN8qHZCrD9JgBXUNIHZMw41M42sP9
+w/yZtKA/BMQUA1FGoQu9fIGf3pDrcBR1spl5ZFGjhUeWRvVZ5ukMESjIDEl/3dHQ8oC3VGkql97
GatZ07JaRic3Mx91KTEeMbQFVmZKxqYqS/vMRlj21ckLWlQz0DWDZbMoZq574RMabljSmsaCQVWW
bEz4UTU3+wyZdJ9Wiu7GvNYD1268EbNe/G5cuQgqL0LseEGAA153PjsD1FASVfZjQD4S0TFy8mSb
CrxULoSQHelM7PNmo0GvW2SSYTEt466pBR3ap5R8ZHScja719H7WvLgT4sgUNEC68/gMzmY9HqsG
gDO9aprwFHPXALIkwtLaGWT1uVfNG9vuxbFOzO7jUGSPZETnHLnfjEZrYqnYw5VGKges8ekiLZuh
TegpjC8QB+i9z7WMD65VONFOtcqo3EyoE5+rCK6rPcBVzCVKXwgxnKhrfl/at/XQJbP84jhBfgPN
Ir/oYqs6syF+8WRUpxf5k+XGJ+U5fTLsVqNctwv5ReqC/sHojXGDlUHqFxOija4qVd9/bwPiyyQD
1KYAT80f+MZqvA6/cELSIHnBylx2KydMN30/ZW4fV/OZgOLto9Fl4aWx3SkfE86dPhqFKOa2TtuX
fDTrnVzOw46k5ENJAPkBRaX+N3ONV/Q7eJ6F57Cw3lbDEcTG1WTOE2qbw+KsYbdboYvUMwvznM/U
8qd+PloMgnzq08se4OhETvT0ycZ4wTRYaPI0Vlfg057Nhwh1hssQm+SH99/Xm0nkRWE/gLQZlygZ
4yo8RYXWnLTZ6F6m1kmfbHRabGFFJb6PbbivhXnmWlvCy9MnW7YX1U3q0Vyk60VvyDP4BBgyL8Iq
rScjlg1qaKM8YGzdWWO+QWcDyOsCPRK/eV7ShESWgLYYW47raN0N1YdSnmY7z16cglvOJYoL3Jks
2Bt7XKHPrJW3s8p5Qi+bTjOnF4vz9AXWZtVjHGtMnCemsxdF0v+wYB482ind804U586vN2Bj6C/0
WRd1CRApYJdWWQ0lrjCF5CQ9I3Bjj88mELf5IFlxFCiendZB3njWPCWlupmx0RgO5RhhNJFXUREe
psBAkdDtIxajW3Z2m/ltH8V5iynYkMftRcy9oLqKHMlSh9uQFmSK2yEkZHlpjMyxhPNo3dFAQYam
PKeFtZ7JBQuCthE3AC1smHSrrEFulCybTIS/p0CZ7goqmPvUmaoNYk7JZ0OZhjNvbr31YBBRsnh1
7uEcI287fXNyV0qBWtXaF8SMYg9cyOjic5/sErpf55Ln9Q2wCDZxdS84M04UyGynYxURe0AnFX5G
6rE3v5eyEyMrJibRSanf4bNTbMVcUUZWY4Pb0OsjQJCjG1ULWdRz2sUqwoOuFmux34Dp0vFj0evO
5fjFr+DMxLwpQJjIlgCNIdFfyLjArU4/LTdn2KdBmb50utMO39UKo1kIqn0y4NNNLVfaaGEjJ997
IeE5P7Yo098KHIpzT9h5BEUppgNWFWfiktWBQjFmUeeBk8TmxiJoHSd0ZEazJMntnVUQiKha72yh
e1Bnk22xSZBK2jVlkW3ePzTXOdDrqJBYHQt2MBZn6yJCJuo4MFOjvUMUDGxOPIT7NHeqY6FS/KiN
ob8ggOi3Oqe2Z0LTu8YG9RwwfbUzls8AWInAE+ggO2StSNfZc10EulPdlUNSxh4aZ4rtZd1k76y6
sa9aEYXneH6/mGyqeosKArAssq7VggXHO5RjoVR3STdpN/kwljsJN5qnUDitb9scOXOgq7v3J/uX
g4KKpPMGoOGNmqgUARBqs6G+y7DiOYT0KnayUkUfkFQLPMiMvSsV8XDmDa+OgdfJRTLMYFFR4QIa
dbrYK8Muqb60zR2Udrhmcc0hpwFhhkv5uzrtf41lUk6ke4Rj8DqOSWOppsuh1ndhIZn5oaOAIOPt
UejBxTw3jdjmEMvo7ah2rNzVSqxPfhiodezqtqS2cNkUUf3eZYmuB4cf0cCCJQQhtYY1zhDdRroi
xd3QxRq8Nzvdt45MMyUYkzMbeHUI/jXUEgwwIvWxtYgHsjqtOsg5ti9pJD5IjtJvuiI8F2yvkrXX
UaB/c9hy/xMArK6RVonINaoyvxuLKfzQFc3LnEnjPVi3ECEmo95oyHng4BVXeyCUX95fwevFtMwm
dWN9kYGAoLqGwsaSsOJe6NGdNDvxLbe05DnF3B9RxyvObJZfzOaCJlwCATInUECn65YG1JhKRlbc
ST0qhKIZ22scAJKv7z/QL2ZzQYVQmwDxilPaKmhMsyTAMEgq7xIFth6uaLUXB4Hpa05obfpOr/b9
pNOmrhZfcwzYz4nFrY++RQ0F9jkXEsjfJa05fcq0SgbN6gYOfbkOr+WgpEsta5Gc+mjwl19yQwTn
7uplw/8UuLKAFngoOTcycIuy1nJK/VTGANVRJmGldnd4lyLG1iiy6qv5jE0PuJ9c+Cm906s8aLsX
p2qzIyiW9qVzwuxFQdDvOeU5/nbk+q+X8X+hs3bz1+DNv/6br1+KEiavCNvVl//6EL3URVP8aP97
+bV//9jpL/3ruvye37f19+/th6/l+idPfpG///f4/tf268kXmxzZ2+m2+15Pd9+bLm1fB+GTLj/5
//rNf3x//Ssfp/L7P/94wT++Xf6aiIr8j7+/dfj2zz9ekRH/9fPf//ubV18zfu9u+Jp/Y8X+9bf+
/QvfvzbtP//Q5D9RnuXEXmSEKYoua2P4vnxHtf8Ev0GNkAIGvT9usT/+kRd1G/7zD0n5k/IhAC6K
HPwGK5oVj0L16/fUP/lp4IsLjc1Ekc9U//g/H+3kJf3PS/tH3mU3RZS3zT//0F/xpf+zkmhJL71A
rs8lT0bOZK2EUfRhQK5l3bdJaDRu5KQ2sh+Bc0Beq35Q1VZHbMRMr2geF7f5PNkfBsUYn/E6Nrw+
DjTfCrPERw22uaKKN35Wx2C4n1iy2Kdo5bYbmulgpGn8ME/KR0kR8ydlEKE3IqJ4G6TdfKG3srEJ
J3Tqkb8T09as+DqPk/agdbrlWX2bXmpRaB+zdkkL2jTSxJY7qpP9UjWCzdJee0rsaqLAhawA2ke5
ZXwxsOjqfKHj7eSlmLFeA5+wL+LKqNGCwN3saHaDk7p1ZbaWuzSt7G3G1bvUTp2lIT80ko8TU7Sn
qViCUDG0YnKNVi9vMy03w0Mrd91DYyrAOSp90m+zIbF2fJTmAxV1YzFMUG70crK8VlcGqhtGeTDR
+zfcJG+VRet8xJcrRmy2VI5NV+S7QIuudJwEL5BF9TO5HG8G68nRups2it0pplVpVtWPSvtihNJw
K4bh2Df2c51Ml1rebILsYi6i49C3n6xM9ijB1psBGRFZru/lMPgGMaE/VvXwVBZBdujKXr2udRs1
6yR0a62xfPrdz6o82pdNWx2Zqms71O9HB/E1ve+2YYX6/RSE4jmOjdQPS/vFUOPaCw1r/Cpn7TcT
m0mvRPzu82g0n8kIDoMqHRF0SdwQxtXdgHDdzqjG4lsum/dmXv/QZ+UT7Yv7wJD3U69skrreNoGd
eLnEvyqwDn4XaXrv6hF/eg6KehuXdrmfskDdgKq8M8vsYw1A5JKG/ldDmyaBPsa+6ifmtOtAjCfz
rqefrl5oHa4SYxF9bJAhGVwqEAIiBMW8TTDU8g+kZ7xKlVyws3EC/Aj1PtcEEw0SrtjhfIaYVncA
EYKPL749x9EyvWTxUOuf+hQy/jcp6u5rYfki/1wZLVhmitkgsjLw4sUEDIRib2jTwdLrEDWp2ppd
w0CR0DUkTcn5zFN3zB0Jz+sRUlF/ifhH81WSLaDCvTA3ttaJgxGqSuLWqIskbjvmkUs67CPWnz2A
ZkaYtYd4HS7SpKK7wuiLryznxoorxx2mZj/ozSOGERu8Qe+0YfIzod7H84AQ46T7rVrediKNtsYI
oAsdh+ai07B/S/XoszzFW8C0nWsTAbmobhwp96sbfAgu8yYM92WH62FHE8Vu58nLdPsyoTztNv1Q
bfVc3oaASa6ypJaPs5bYXqKKwqdiYLhFL8nuaM38R58tV09Kawef47pSkkZ1xyq4zOVRR/cnvZRa
iFVZjixuI2X9xpJyxw9JK9y4EPdZGNmHfBrVj1JmiFtU6wPQJUwl0ci0dawBLQKn7b4Ryj1mUX2Q
0h/tlCgfU3uuNlllSg+5qTcHpXL2YVk9lrmubtMMYzs0S/ZJZvmdaXe7YWQ+5BgGdBOXo9ebIL5w
O53dRiIwnFu5Af2Ej5A3a/peR/R4i3WLskP6wnpWQOttu3Dovbqc1c/T6NyJJN8HEiAbCAx7lOuf
Uf25RTtcdyHxoTbqx2HR3jc9GfaUJcCHSB2B8gTxrtOFZzfxS8DU+U1mNX4ZGC9hnxymKvHTMHwQ
ZfOiT13ynOTNHlkfKLWD6o1V5wUZtnh4O3rM/3Wkd1e5YtyhzlN6soT9sap3+9GWn+Sa7Sg7xT5K
OrdQeQfRMPpJHxRuTq0jzwPjisS5vOFxam8s5ugqM5CSiZU42Et6N2wKWzvSLBdY1Q17SyjWXg+j
B9mc/aJV1c9oSw28cSsMPrb5LI5NpoRbiLmOC068cPs2EJ/SIH2MK33XyqHma+Zn4j7a0mRj+R77
Cy3YcNjqjyH3542mldqncoDZFNjiWYlU9i7FCDweTDet4sotZqvf6ZEwvCzt9Zehr3yOHrRK1BaH
x9IBmKaNoXSB2JPcfU2TFodopWufi9EcRjS6DeMlV8Ez+FaAoIuvRMgcuXYiV342V9YuUqL+qojQ
8vgA3k/51CUW3Wo9lqQduLyr1Im7qwx3qdA160C7GWul9dq6VnxObmeLVWJ9GGojvrCUAJvcSgMX
WFAPv6rzIdwOuYlqUjKkbMxG9gncI3fsHcNVjIgWS2JMu9HWrcdSQAXPsis9aPd1J3Zlti/GPt0r
apzvtTntO+rdiWs2oj/0xbDXUvOH5BTVhTbKso/9tNkvBWTs+ypd2tvtEG8LOQm2oHK9xunnCxCK
yk0jgaUyB6aAZ8Cp86Gl8swHisq7ucGJMmi+9nMcbYHNWZ8kaFtb4GWN38rYbReiGfYQioJNYFfm
g5CT4ivuEfNHYVvRBg10dIGqJH6QooECILJtO12LxHGIi/CYqI50JSH2fCtFdvk5mkwhuSGhCLfn
ZAeHRM9ULuzWvGtrKb/MIjl/aJUifw4Vc76PwPv5sjk2PlBreWtndnADHjv1TZAhIMWm+eU1Gfn/
cfAfCzjj/x4Gb8RUtj9HwcuP/x0EmwTBwFQRqVzIN4CG/h0E63+Cv6ChTN0IAAjo8H8HwZryJxky
REZqaQrMwQWg8XcMrCp/Lm4OFARoyAFeZ6TfCIFXEBQgssgHLeE2TG0Ov3UqZYNQUmrdRHMV/KON
om5WpEdUOty4KgFCNtsq+vjTxPwdhJ8E3afJ218jLlVxRiXAXxcJyyy0w3q2hJdYNgdPscuCc95o
637932OAb1lQfkuv+zRBNNW57QMH2HXpx4e58/CdN38Ex2gfudej+50ndTvzpXaP6AUc3n+8dTly
GXtBCfDOAMIhDsSb+zk5nVKlTOs8EF5Qv4TNdRpodL3LixJ9GCEkX5evMrXwsunH74675FEsIiD4
uA/oa6ZV1HUTiPT/zdx5LdetbFn2V/oHcAPePDbMdtz0pEjpBSELj0x48/U1oNtVJW6pxTjVLx1x
364OsQEk0qw155hct+6NsIjFXmm1G5G4V7YRWUYSzbm819EJu/Y7FZXttP3fZyjailQ2KM/hqaN4
CgPp4mH3riKSZdELeK8iZopua99wZFSO45MwjClkdreCv9/sb6N2s1TRiuMRU4ekY/v2GWcjbuZk
4JKdXL508zyenNztUZMrd6PqPLe0sx86SpTvlN3/cFnMFJYHFJ4eD02et5cllq1xBBLmQKwojlmU
9S9FPHAAmYvjBBve8ODBO8rXv9/sRRlpe75c1UMrhlwWscvF8200F3jNkuTYBkwSqihJli9L6Vbv
ha1fFHJ+XgfiLH3wn1KXS46gnZR22zU1PmVQ043QdrOOWFqtryZOF3+/pYsiHJfiwL01WfCd0+e/
HDJ2MtLBaPQ8qJ3ez9abWWeyea9J8vtz2y5C+WHLFNqmgbdvS+IoFfDCc2Tq2S7rHZzU0zxG/4M7
oQyx9cTI17p8aNVM6MAwGnnQpiKGRzpLf17lZyNX38uG+dMzo7rHSrJxH9yfeKVfil5J7uU63zjD
IN2wC0vQi5JGw3v80z89NdOiuoY0kXFwqQx0RA4SQUJvTvT0ybHax6Z8F1j9x2vwFaGI5tX8xsQn
K3iQMBbyAOFTGxRwFu7KGNo46UiPq1pxmJy8Ily0YQwNxSsOrQfBUCe39EEnSJUtfW/17Jv+qbdo
G5Z8ZDxevNckSl0+YjZz3aqqTREUa00qbF/F064Sbvzwj8cMYIuN1+lgMKKM9XZgVopmYDxziaOx
MAew6e2U0jfb9p2P7PdVkNthn8DyjvmVXvvFdXpVan2X9Zx65ulL6znzLunzJxWrSagWlhLpqvju
OcL+iMWg8VNhw0bQG1QHmaUW5yZpsoOZ40VtTBkMzgBieDBaf8LkEq6gRr79/an8vozAUQTQgloM
0zCzwtunQhq5WWIS4Kksj+X8zYlvykC/X4znv1/mMtvk50tGJI00f4PB89m+vY7mraOHBh+Xymif
KAZNu6mp5hsXoagS1G2H9piKMgDChQRZm/NRexg4VVN2SZL9ohTCjtSy2f39V/2+srA1/FnFR7JK
h/3iVVWy01VyeVhDFU65CMbvZm/8XPSHwTrSb1MOdaO9pyL7w4SCBomE3J8NJjAkbx+ErVQ1q4pW
BI3pRGJySx+h6ikW/Tv9q8uvfSMk8jkhAoQFSprMxYsls0HXhooXK6kp3uJBiMNh0rt3rnK5el1e
ZfsVv0yPayFio6pTvl2sUWFqJAgixGpf6SOJctCV36N7XD69y+tt//8v10tVL0vGkbuy2mtTu1qb
D9o/nSd+XgKlDAVvdvtYSd5ewhbqQAgRl/DKs12vfoWpTJjvqXYvtQSQz6mxI7LY/OmQUy9NMeQH
DUWOPzWwrGQ6d4Zi75EWzB9HJx1vqKF2n7uuU3fZ2vhzNd91nL/9VQxr9858dTkB/PwdOEcQx21i
+MvbnctFq4mDLoKkS/djbbW+G5MPm1IR73V1BAX6nmzz54T+69b135cEVrUBm2gAXGwRXIT9+KPG
glrwMO9NWcX31TDXfmwbpb9mY/6IrcQKl4L4z8YY8X8qOpKG9K7QwKyq+c1aNwfDuUd01Dz1TfzP
1OT/fjMIbUAXcBgkSeLtALBWk7OROfHz4qkjFdUodtRHWApjWMjvPP0/jGekBP99re37+mU8N7CQ
qWozLS5NFiyq8c2mRIPT8Z1b2sbsb0/8l8tcPHESdqZ0Wtm5T4nnnpNanlCX4g01bxcve1h0ys+9
GD47rSjDv0+xf5iGtqYSJ+dNwYpI/e0NrjB0KDq3DHMb5dTc2sVVq7vvTXa/f00sK5iS0JNyDkSZ
fvEcWRxV1B7EyRdVijyoqg4Lxz7fEjQmpL1r8+RZTMkBmelpHNJ96aXvLCW/HUA5hTFybBVFzAZ9
uvR8JUrVzqtrUqBMkm9Ob96URvmoCjXzhyq9xRnxpA562GWGr7fx8e8P+bdRdHHtixFLvDPKhG5s
g9ag2rhpWqmR4av/+1UuU9rgKb29xYuHrMlJNARvtcHWmnGc4eAo2eeeEotv6/JkV6iNxuXYlMPR
cBTTH+s6DbVu3P/9Z2wj5s1Y3n7FRtWy2FQYJEq9HVEUOzs163jVfZHfNel4yhQlUrT8Ec9oFIvq
H0+QXG+bBwAmMHHRuHx7PdeJSX6dLTpPgFOZMvbzXIc2Y8q2duDD/icP2dHhEDGckdVfaupTZRwR
vPAum2nrEGSn1BrvOy871WZzr+XetbQx0Wirc5ZZrPtycXUY2O/N0Zc7o+1V4wzDbYdqepMYvL1p
TBUT4gKtCdYUX91T3+nMUStg/VulaMz2Q20Mk3wsTZz5u7kcpfXw95f827QBc2MjplG84xwOcPvt
9esOFlzfsyks1unMU0780U7/YQWFeySilfofmQyofi/LGSLPKqHPCDfkXH60rCFIZEr+rfdgq+IV
YEvwP7ilXy6nv72lqSCiNU3oYOZ07/y1aE7zODz+/RrbF3jxbby5pYvHRmU+pVpFl4SV1fLtCYpV
jRwFutU2J7xzQ1uv/vJ6HIyxEzPfUodiQ3PxbcSW4qZllSo+cl81mLtFh6s2aEr7Y1htku4JRnGV
sLMhUEbQwsWj4Ohp+b09WAaYhFiSVgYAyLJRseXy1k3iIX2BJWeVN1mu1c5JLiMYZr9frPVRXx3o
B5OmvC616lwZq7oWn7quidPQ7k1xOwlOE34mYwEVnoA7Lk+L7FC0TXvnOkslv+PJ1G9jpLrFs6et
ica0MazniQYZsGc36hzFeXZctbqf9HRyz5neTe5hmTzlo+ZlHUSHqRP3rSqMQNM6mzibdZw/qJM+
siVZ3eXWVKvqOCPTj9RGj39kLKyvSZlI+jSaQw+LLqlS9PJgFsUPy+pW89gVs0cg8ahpS5Cka9KE
s6AX2OMRKqKlTBJ7v+gcEYOa/Xyzj2uDE1KLmqks3HaXQXk61dRGp2i0yJGlhpSOr6r00MR1cX2O
iXvddN70zU4jYPy7os93pd6nV5MVxydan+OuLMyO82drv6hKsbYHa9HUs6rV5r03V7B18vXRLkR/
0yD2OAIz6fSwaN1dN6S7mJjQ+KjBdQliXZCYNNVpf1AIlJ++dFZJ/EY/iGmHGqoPK6z2t+3Y63d9
XMghqqzK2A280VBblHV4TPCjPlv93E2UpDJphbNredWREL/1Siuk6heNXvHgqqgXypChSG5m3+jU
9G6qltME/CFY68FvXLXZEzLtvNqi7H5gYjGiZWyvtS7RoXOuYaouzV01y8pnZJb+XM4/oN6xw0+L
qvDVtFZiv6n20lpOujop/lqa9jdJYx0ldE2ASb6WIR0jO8JTCVNENxPjpqn04k5zFPWe99XfzlkG
FsBr1i9o/VfiQWoDnUBS8pxNUg/9gh214dU/jHFe2M26d2KrKwmlD5KcnvckTB1Zumq+FN36xSG4
9WOONOCsdZOM4nr7gVkhaarZ8pgR+6UFNKeOutR/SMNsrQAxcuNXBPbIZAa06vlKWTznM7gpW4qj
OyoLFVvzIU6/e0vn1lvgjvI6W+J2EbxjJibNbxbjaTVaEUzrIk+QTcaAf6QcKmeZTu224Ctr7F5J
/qkVy0G/zbyOxAkhFgiTqYjqWdVIHBhvcXDoQWcv2mGqONvDvCjnJlpL9YnE8bHz+eqSwEq2stc4
0oqcs081Ac8++IUhmOPmqwHoPWqyUl6jdFpPbJ2K25Iv7Ns0DyqQFjs1T3H7aS3zKwpz2oQkvE68
VwdY/4ZvKfv1ubJeJe3bQZueBcOjvic1YgbmNw01EKJsOKSdR3Qibt/icVJo2Phoa/XHQUUvopeh
6g6hnXqhW6YfV13/nCgMs1lTW99RaJDy6vungtLWVZd35XMX0/JGTmFH1MjT4tQztTVjlvqD0uwG
hSBmRIM2Tc/OO1YJs0K0mdTVQrtupRklJcGq6VT66DG/O2N21ZXWCWzIblpktPYdH1BhRmAa5yoa
0V6TPaOvY2BoogrcXnxIxhJaDuZ5nzQz5CZ5G2Wku3CSdfnvp3VvoqAw3S6qV++YVqYPveCTNeg7
WAVhzwJRrtluNGtUVsPL7BSwDjMul4elVvbfhirBqr6oh06zI2RJkT0P6DEOOXmhmgVqQ53QYdD5
DLAzg87vD6O0jZdm0uawrrtX5rEQWZc6njDJnjjstpwy1x+2i5kuk9KXpfOhl/N4k9tMC4lt5TBD
i1nu4PBqXzR1mtgE6LeELDcnszXXa7Uw7GaH9n/S4QhycBqTofva5c1XN7HuV7UsD24OPdHv46q5
lVAeo1HJtTaya/fRSHjTnWWmtzl5GMJ3p3XdDW3cPMxFTx6pa8gSMY2u3ulaWQYIroov6+rEx3GJ
v7mdBicogVCj1kl5WI302qzjc5+i7rDM11yMgXTzxU9c98426jlyOuOQLGtzZxVj89AojuHjV2Z6
rZUpC5JmbhhPyeBpR3KG2+rULjMCL7KOfW2O6eSnXmP6i8P6sJbxS18LPYjdIS+jqm6m+UTme733
xmQfz3ze8aoMP8xKDmqUL9mSPtV9vdwZajHvFaVSzglp6vZ+Rc1x1ddFiurMXd0g6yrzujR1/Ix5
cnZdoYRtSy+vo96d5rM/9SgiVk372g2kQNOMlycaCmYEUjb+6jnL3PjxrK771bLuIMVITuyo9BDm
32QI2fZsa0NlnkPOC6FbLCe0wn7Zyqiv60DPKjMYlzQYZDcfMuwXvb9Fw1L+G1wR2Ow9XvKSuLyT
Wtat+dAlhvG91Rq2OHIaIvawkdra14aaXlMi2XfYIAiADMgdiZsbxBJZR0lPenaQl6k4lqUJ+HWi
7qL7ud08tEs7nMq0naxNQVvx3bj5q5ukS3nqCJHTCLdpiPWp5txvF8TFfNB8olbc6O2xtY6QNNsP
3lxYJ7gfoK3VWm8Ct65L72pOrJUInoadAj4vDAqYQ/x6oZJDnRTEU7oe0ilZn9xxENygbKDstNNI
zanlakHn2nXkJc56iJPBCdn6fE1Uo/7aoZzuAqHJV2aqzxShJUXz3uxCgEbLfaIr02G1q+amVMYc
X3qM8A/CxGLcIH+ohK8lJFcxxSDyCNulQPyUu0L6uPsKjo2KuJ6dRQ2JfM6flaIV0H7GfMZyBEZD
UEhA14ZlLTvojTN0QZt4yU2+Nu6nppXTfvasFZxuYs1JSHb31NGuq7UhHDOvsYLSEi9ePQd5br92
jkQtXSrOhJZsPve6crRk8zi7mviUOVa/L8212Ulb0Rye3jRFfTZNN5VdLXcp6Aw/U70XAOPNtYTt
BKeJEPA5tao9ImUMJ9WS3GqzEFmAPtpXDLBe2khOl6+LVe7UunrurJxuR4MnDpyZl19D6hd+niTJ
a6ILNihx5jKHVs1B9nVK5I+1fjQXsJFz5+YHOzEOqUvkj5FkJQ38Udz1k9uf42LOv1aLUYdq7U0u
JSPiZM14T4DPlWb1zYMAxBQuHNah7JnFoRrS9FzDOOpT1dAoNSbRulYf23w4TgDyUmzF91XsPtWy
7m692HnB6pT4pBvuVksiAZtn+F0txUnFLMbqNVl5KldlNxZ7yfoQMKfFN10BsMtcx1uvSh/dwhJh
tQzsD8cCaatE7vNgaONIgA/fki/YAivQjs2HvNFLX4H7fYKf1F65etq9lsv8kJTavRHPL8pi7Cen
7JNDWTLllH1kGbXI+IuJ/Rk6lDFGcWuAZITXlt8ZGYtNHx9bYqnusl50QNksFKJ+4dbtlymtm5c+
dtsHycb3tunqPoBdIZ+GVV4tyli1oZjkQ5Z5Y6j3/d4oeicUQhY/1lTdD3E7v0rpVKXvZBRrgdN9
SC2Islg7PjtD9r2qoM2n+pzIyMus+NQ6w3WGhHOvzdyEqHVkg0X2wTCEQCM1VOEE+8OPR3Raw1Re
kQBu3SZE2+wtRK4+PjU+pyW7SVT13Ld65K0aC5vTTY8NUd5hns0zNF1UwbnIPtttGtiok360jk2x
oJfJbTW4JzuDAuvaOw6ngU0v2wQgvwd+4kRlA5Zx0oz6MApv3Nlu2h2w49asw24behgaE3ApqkHq
wrp9j4FI7Ts0fv5Y6M21U9olrZyiyX1rrvq9V3C+neTGmNFp/Y5XhjUKtIZtvLdnWw9Krf8x54KC
rwrQofPFrFb7wkBLhwqauR4LXuxPFoI+nI3TpzZmJ2RlyRdbRzs9xEnCxrl78DzxqW6WNIK1uFbn
pm0nnzlk6fkA0uLYDtpw3Ug2WWnfz7dei1kAlPIsdrlnIzIe1LEIs0JNaJBtzG0vTsdIavauMWkD
mRnzqTO3LSK3Na5/6EaqHNtZehGG6txk2XTSPsoNZtXKaylM4eiM9KJC6Ln2eYT54Eu90PDs4+yl
8OKRYEB2VEvWMIkX6Sh3ZTuYB91JipBGRgYetpg/1KZX+KZQbpK5+CH0ob3P7b4ud1DuytssY5k8
9Eyj5GEPE/tQDVUYYhcg0UnIh1N/XsGRNCdOzXFyNa66rM9zrRMJzMbeqKtDYWXegxdvEg2OmMkc
Dpo7gseN+6o4eNPQzoHhNJD8fI81s78uqt6hTRXPmMw8WfDbFs0r7IeW6o2xo+MyamGGhvKIbLTU
T1Kai3oHJwt7mJLW6OBGk2RZv82J5UpxEEZDuRjLS9ZiMgFWhtxyyBWv8+nfJL7sXYc4r9qr/ARv
avyii2rM9ip58c1eS7W89Y3BkZ8bOyY9MyfLju0RGPjnpSPnDg34sjxT3y+MfSMX73uiF2MfjqYj
z2NupHdOV/aPnp0MHwe09DVgiCWdzzIfJ8Bco6Z8mhI3qfYbJOlDWq3jEiyCQL8vWSa9O44d4Dwq
mRvGLRsSZ/pAzE4dxUnm6X6cKYv7YVSSOr7Fhtu5fiJnJzvnQ2cnN8JYVCtkepJMSZXE7Ov1ZylS
7TC308NUC9zCMGW5l/Z72xczSnPsDb6sOGjh5bRa41QR2+e9iHochivK0WVN5pvh7Quy6PYZ+7H+
MK/ksVLgqX1dWkkRsXjHNqPRu9lwx9f04D9PWn4FKgd/Zo3k3NcUHCJ4IMbi69Qm7XOmTelZtlt2
LZ0ZpsHBTKlj9+b8nI0Gvsq9jJ8U7xGk/imzBQdxUuGYCqQdw5yadix8ckxvRIqYzPyeJc0j7lkj
PuEL088czZMTq+mITYFTrLrX1Hur4Fg8J2o5R1VLiv0hXUPLCqDbc2BTOg0Bud6yBGN+6ODxnWM8
5M0OS0E0usZahzzoG7B5V0ZmRVJdroz2xXQ+LasXrK2GNNNYxE2SkfR437a6HR/yKpiGANd5Yt30
qSXuZW2FznrHBcXrpGtyN435pyJnu5+sGket63UD34fEEAXmfLV0eG7h6lGhy9tml+bmFwoeSjDh
t8Lf0NZn2WXntFH7655Tne36UuEp2VM/+FrcEqs+90CJM3U/zqv6vaNrMPiZhSk/MEgEeCo5C1hw
8LyFhtTYXm0YqQcM7s2HSW+e5RU0hvYMk6BktZT89TYnKZMcvd4860YvS9IW6y5MKjUqdO3GJmuz
Zjq3PWUn4ynVdiUq19vMtgExZkMacmLP/YHNXqp80W0ku/VM6EAPgpJJFhgq7FJiKgpodZoWTWON
4nspiY8BJqRO7A55Qo4BfEXSojwS0NFs/Hy7Qswq8dX4RZI1bYB75J4YXUPZma1I++vKUk6prn/y
1gXeB8y0UOgKlpNkMtw0YEByuHFq+3NdKBRdakFRpqUeX58Jj+nbnTKXaaTzzYWjpwvESuXS3SRF
E1PQMWIEP6nKD2bjVkZD45hP/TJfFUOSur5Ty49zQYxgG09s4cxhRrydMOJvQLcufjOkT/hOKxlN
jvm9Mw3YZB1wGU5hBzBKqUPJKrVhaC7FjYYL3wcLJKKC7+SJPSnZj57cWSVBl1GcxtZR1yhBrZNq
3LpL17W7EufClnpbjfOTaQvTp/TVBJnmxlPYOV2kJv3TbJP38GXQ1PicF65DBSSzAowYGgg5LIem
X3XMd/UudepYOQ6Wcl0UnbYTaXuaxHgztstWeSNPWJHyZlDNqBYqVKbB7YoQ1OkIImcADI5JRZDV
OTBwrOJMLsDah32iMKTW2rqWTTvQbhjlZy2e8jlY2GmfnLrSqScUKO4oJswKtO1yvh3rglnRzVbO
YY74UZZpmd/X7qo+ejF9oUDr4HETtKa8iCJPz7MCXe0WLvLCLq+f4+PgNi1RD60+AIR14nZYTyPC
7zOYTSqicSy6mt1CyigrkxVRPhvcXUH1QvjeWtRPaeFNxzW10xeRGnl97lJdKAGRP40eJTbhsrcL
OPZ8v+qLs5w0mTyxfVqUyFMmPBbmPJs/1GKppqgrOB+Oip6HAwXTo1fr/dfYtKenjkX/W6m2hbIf
XaW6X0unZ2M6xlpYyKLh9NCRv8FUUyGaXdGSpEm596wl+VpMvXrlaXlyiNfR2VhQvTCQ6KOEObrY
OiOgobQfdnnnzE29o3YtK+tB9vgEZjZNq8d6R8Kt5DT6ccIXxMlLMWe89NSVSaDkqQ7J5hLfpfHK
n9hc94oy7Fc7pqudSgKsDladpXfsocxnauJ3RrfWWDwM42pRO+t2rjgYaWCFQtbQKcfBUJZP+cjI
oi6hiS6o1NE1OZ9VUET1ZqEKf5hLVU4EyhWtvjbK52lCPaOoZlyCl5nJsy58ZoDl8M+6Cgy/n4om
DNrwL+CMve1cwLoBVCemNuhAAgHzp7peBbb3FM/vdH0uu07bhWjqEQkCKBTR5UWDUZ+b3oOr1AZ0
FUgxzXUZVICIi9R+4dA6hTSjegRE5nsEhctu08/rWujFaVNDl7wEFKYIwhOlRO02VhXWeixkN9Ui
5DtamcvG5XYVvI/EUGyA8N8eY9IrfQrbmEaiaQdGTepWpTe71XF3Nai8Y0/GyTvNxMu+8M8rbr1L
B+IpEruLLl6fjoshJnqJdXWrLFdeZwZ2ar1zkcue03YRGqPwlei7Iy7cXuovEgZ2ljWKuk0qmB0p
O3PqirzR8B3WtH8+DLF1/0Q+WMZvHCdZ6rguNiGGSQ05UeJ9XhftTTHUzUMW5++01P9wVxvna6Nj
YvL5LUUoxzunu2XPxUZOh2w92Gd3og34et95fr9pF3iAICGRgWAEwCt7yR+CNb0kSMwZfa/ebR3v
7PY5riJY4+xmqJdnO9c62tp7Y/4PN8gkxy0idcIVcCnIy1oSKNSYc1HZpXWYdo36At1vCuqiFGEs
cuWdB/qHbwxBJGYH8DLbd3YxTFKKtG25MEy8gmRhFqjOH0wt+vsQ+fNFbNK9UBrqwKPejkVLZb8w
ZXxijkYpom8KKzRSc3nnjf3h0RG9jtQDEZ+9KafeXmWgw9qRS8Rn5d5W40M9fTPTh7b88Pd7uQyy
0hkXW8K7CTEQiDDkmbeXUe24gmoyN4Fe0irLiw/44j6z+qHbKU9Gnt8h6tkZain8coh9p3UPRW6f
dWcIKD096/CmfaUzF0ALGDOn9yKF//gQXASjtM8dpIYXc0vaV10zsGug/qRVB1lTsh8XWR9bVDqB
gc7onUVoe3W/tra3BrMOb8FhsKJhvoy81ybHELrkK8GNuPeSJShd9ybfKKrDcoCAvFvS9ktflK9/
fwu/36aJWhpKIWOWL/4SLZqx+jeF0/Lhy2rPyhHOPfHXnf0Q9+47g/ePlzIJqzD5Kj2sB2/f91yD
4R23SkVFWRiHq4reRGs5Zr+zDm1f2tsnyYKAMpSFzrNIHLkYvjXtLq+TzKNGk4e0acN+gIOlrdGE
W3jptW2H/M4X85v812HjAM5t0+xsxv/LBHN3so1WcVjZB800/GXW9n2KvZgjEK1y9bnTio+d6MCE
6UGjcl4tqNoZ/UOe08v8+wv97e5NAmsQgSOA32Ccl095VLRuKTbVh5Vxt8a9mFRw/ICiW45puE3f
M838Nm6361nMEthIYK5dRm9b9LnUljiQAD3sXX+1+k2I2u+l3//9tn7bXHCZbXbdhOeku1wCVmqb
AgK5S4hZsCv72DzAGMTLg7SUJzahkGf1Mfx/u6L+drgCzyfbkCZeYJff2hJXQbkBgmhCKP0ur95d
JbdN5i+jFvngT7owklw2iMzv23v9ZZuBVKnpE5cVmAiVk2bHN0ZXhZIzKuURkRz0FWurVHap/D/Z
PP/IXPkkKv53yQ15wxvZfxcbm6O7/Efbdf6LSvL/C1yEQfp/d1U+btSP//W/f7TZ18+/mitBrv+X
u9L9Fw8c7Tx4Y22jNvHy/40Y0ex/QQllBfbYCTosWf/JF9H1f0E30tEQMUahxm4f3n/yRUz7X+QD
sINU+U44AfDn/oG5EkjkNvb+e7CwmcKmxpZpWyaI+VQv9wHwG+jIj7ruZ7ZW6WGicpKz9JKek286
/QAxxKQAMyp155xTAx1Rw2Q4O6kfJ1Ynbwxttc2zXQ1NFbaynYloMSHfE4tYpusN2L/BvZ8aw0s8
31r7JH4oTLMdz3WORSEyKEe1h7Wy831hmfBh9QlHCGKkeqB4ntnmND7aq6oz5yzUMKASKvoKN4Qy
R/e5hNFEN7usdNrT4RwryX09dCu9DErb9ie1Qz7kBR53neyLHI2MxYEvXuZbvK4zJ9MVx/HIRF4V
/fNEh80BM2EC6p/dZS1vK1GV7Z4ipps/qjqVhwc9W2X1pUPYd28ltU01cOBIe7JF082hMQunDnVt
rsZdNUqsQuXYju7TsDjC6mBUuKIIvZFO1Zcq6SEL9K43rSYtGmSYx9zORu96FLRIQmNcHWe55uO2
8jXsK4e1Ce3NOiU3mtsQdRFwe2L5aPUeCSQT50D5nVKU15R+P4ou+0zftmhCb60osSMQ0rwY4MRC
htsBJJFW3EstzdtPsEGy7iazkfaAY5CTcqykkbs/YHr2w0EbxNp9Xwr2hiTDsMSYKl2wCXF5WKqu
VkIwosZvNEHazllKp9om65YYVV7Jj1ktbYuz76opu1hogtfWVCBgQcdr0ktu6wk/nB0sRk52UIgN
VplTJAWNyHgQWYldkX/flhhTh1EYN6NXe+urMniIsoJ5zkgVPo6lrXWfiCno4tdVT+fmQ9NPQtzR
B4im0mto2GdPpPWaV6CfCrAL4GqSCfVYj9rJXGz5TRNFPAcISF/BN0hyNqASbAP3Pi0KEZg2PVmO
8RPt5SZRWvQLycyDIJ/gLk+EY7wYiRkPHxudwOYrS29736IfPlH2hXrJln2Q5uCGzoBJYAbC7VVP
5SzqnDJzTidnXNf7WOnljpeqAKRL1ZmMLUpdLgbNtKSkUfBzCAMqki2Qxv7YxIaWHz2Lk0gdVN6U
qTcF3EL1blK8OIlBJtpKG6p2lm37IDoawzlbkFbtIQrO6xeMFTGCDovGu35T4FJYb0ud3u+LQyH+
Y1EuQFCocQ+B6JeKLp9Xjju+sPgj/1Tf53Iw6JqbOrYzLFdJc+2hALBPqpYJL1BVlGoPNNgKKrJp
n+oAWVVR8OESfm4qr9lIq+PLQpzk9M01O889orBXrIMiyym7bhYpdKRnAAd2Glo1au9Tk+cR0rMB
4SexR2V/21JH6g8oaqsHLKhAYPqlAVSatk1hUOLtSMcZulaN1NGhvGU6Y1UEw6KIj8qYNikVI0Pm
m/NWX29kzDeDa50W6+rxUP3JVdw5JBbYPTiczZ0dAlslMgX0kcBzeuFFLKRWoHtDieuKyKtzsaio
LCGhFMZVvPZsQKEZsLAmsahTX5WJq0cEr1avI5l43U8F4hWq/vFOLBWgTg4j9gBbBOc6YUxW/Tro
1fo9FqZ9pdnZGoxDNn0TujtGiZjsB7zor2tsLQ8x+hvjmHHTGq24WNlNelfsiSq0o1hdx40iwvzJ
D1Fcf3VUcaS3p+1XMU4R+Y78skrpuo+zN9sWmn8l+5rEk/JSm2Ny2/M3w8LusmjrdD1YtVvuJeHJ
+yYelnOtl9VTklfTfUefSj/FTvcDcT+NmBhW9K4hXuijXD3xnDvk8AVqr+k/RnRA0m9x1vq0mRy/
JfFwiiq3154SA/mnb9Vj8gPBofPqlDpt2BndY5Atsx21fZWXp8FuEUoSUfSBuuaMUCbW8NlUJboS
XejFmVBhJw1HPW5uU/q8kU3uUhFRGIhLv+6M+fvQjs99a4+p79AJeAV30zwxA9Cd0UwlbqOqUshD
wprwzSW+D9WLufVZabYa9B6vy7aLP01oTrRzKXoUo0MJOPI/qDuz5ciRa8v+UEMGBxzTK2KeGByT
ZL7AOGRiHh3z1/cKlrq7yJQV+17rlzbTg6SSLMAIh/vxc/Ze2zWG5OzUiXPD1zzu7NxDU1t1IvJF
CZ0D/WUf0mbXZYM/NGTqMKIZZ4opRLUFnNw8Dhz2IRFXhl1vnF7KWyS/NruiEz2h0u1PIV3bDY0G
eW9Hqnlu9KFbk5htr2FFxbeVNGGnEwO97R1tP7lR7EdmdY9Uqb4apDcE50lpWFGTiUtlRejCAnTJ
dGhtNluzarex0ZKtpAdNve2mQt+bg249MHZ6lZAO92IMj2nEJQjlodX+EMxFWfW6PDmyO6eTm91X
8zxjeaVF1jUzCpKyhDMSo+QqgXhZXdvcdFlXHrz5UgqYlUF0WKCcvWHY2i2YsXSJFKsEv5dGSyPV
QlAzfbOpc6df1bql/c5mAFfEuiRddhlDyZtRJ8puV03l6E/UufZCjX241tDZHbO5+x3Gydlz4l1R
18FzIAzu7am6k3WtrRKGtY/khxQLM66uEF6cEEB1uwSLgAb+M9d/B0hA/KaJDsib9IWoZfQDLCzO
HmLHxiKXOy/sKReU2tceLCS6y2ws3LpJoRkbA2oRiXf3o1daa06+d8MM4n5hOzDISNBBSJCUh2pA
Mlk0Sb3sUSZWu8poUkzrlY4WIG7PBZ34A0WOu2VD9Y75nECkyUPrB2WQZv+sy6YP30fUoCiEMrp2
aaabZNJdwgI88nuYtyVB+5jE8Av2TVuO95ZbUuT3WtBV1dIJG/KJXYtibZuHFCW3YtYH5zmDl/kK
INyulmqKpm2cdMUSNIuOQkL8rsIuntZscvmvlCP/CmbSY1ZqyXOOdXwtSsLeYkfPSYlSIXCaqo+3
QeuJZa/HM0onK2J/6RLDLxy9PmXoQjAyxdXa8VoAv9OYHnMcGE+8Gdq0SjTT2vDwnYEqIgvXJaXm
D9wRsbbLqsuu3YkQklcn4q5dO800vUEB6nKfZJCyPUsZ1Juwqeo3C63ACsAPaloxZD/7IMnR4Ol2
vwxsYjn9RjO8y9RCIe9DhhlU1dm4KGlXNGiDBTFv4VJjCjAxtJP5MWhjnidEIF0O89EKhjpc51VR
HIFej75XTMWmNPqyWtiIX9eaGBDuMMhAQ5obWe1LxX7q20M4rMcZQ67qzeFootVZVPCzpU+zfHj3
4NLeFWlcPCMwSp+Q7MgnctLaW/RgpfCZgtfrXp/cR7dBiteTWbkeu/J9zh19WydNtgwT3T1VoshP
pT2otePO2Xs+GOamS6VONwRLcO11DRulmaOCxeZv2Um3VKGKwVGiWFWRJtYMFfMHro7z3qJB+Bg5
1UMGEpMS2dU3ZTL3vxDBVIsxc36VrIZN72VqQSdG86sI4QOKqFvKBMVhGsucOBHPWtiqdq/JHY92
ZDeFJ/zcLFl3DDlr9eCUlupXnFkMYVj/KGOkRE7Ir2nulbLzpeo6shrMXFuWBczevsyiV+Kc7G2E
XAQDOoQ1dGhFtpEqL67KoZM/h7LIgMblRAJxExmZdDGy27RjRXnqFFN0lkPT+ZlI0tIPHMaBgEdS
RN9c3gpqs7EnOjExfhex1e2ymfoCyhLx0oNDbO0CW4+A64Ulb8FoLkM5WQ32rkpnigYm59QMmiF3
MNsQXZPGLRR0tybQ9q47JxXqE8BkJBkbD3nC3I/FWUFZckOaj3SO5ZNmNNZvC9vHq1F3wwl5BdXi
LJufk1EYSzJ6gnLRJLqNXkEVwBoMN9/jPY2xUTAxW0yz1FfkUlXLGnF/f5NnThQtByLZKenUdWYM
8qrPR2D5euqt8iyHfQq+/KpFX9YuFLJKP8xKct1kEA/+pTWJt6Qr4j1cGjSAjBBZiWbjFA49vKRL
TzVkBxSnuVqIcXDSRaP1mu+ClrSW0siyZeBE8xGWraOfStZ2BunbQIfgTHCDfb02uQmyYocrhJHp
/cicOVhqE2mZh9EiiS3C24nQV5+2dZkSCdQ3sRMsW0uqh6GC8Ogz2BWLiQathc1fRIavolSMj52a
To1R4GQRWppFFNp6tJ2iwlxRwljXZtBrmzqUNjREJtt+lpbdtcs2vJNTmhzHfA5fHZW75M3qoeGs
0rIEyygtyIDpZLNppTE9tthL0KiVSdbMB9RtRGmaKu6h13Xps5a4FIFQSe7DUfEqltSNfkSL67eE
iw9ijVmLxi73GHZW/NonIl6VbdI/QWktzoDREdDahHZiB83ZqpBEn7u5C1Hr9DqkPKPMfgSkgPs9
B8xE7OUUXcnU61YR9phVYkWlS/Fg6oiGU+fKK+XwIigpV2RpyDdU5TESqsTSAz9LguacsSnu0GzL
I+ia4r5wvQJyW0g5jdobqetYtdVtVXmkihZZxti11X/aaYgAHnj5TgfeVYFsY8Asq7ZeCsgTd67Z
DDdYSbzYnyaF4qmMEnepW63YpHb8Rp5b+CPtIXVMGqrvlk5E6TeQ8lCRmupWyGLe9nGDKGcqnORY
x667b1U5bCptkkjkC2tf24jVGZOBkxMCSWTbT3dToCW/7DbJFiRBd4caWiFK4jZ4gxup/NZS0ZWd
j+mtYFPk4EF15oNTSG8iVEgssFG9lF7l3cSBHqyN0VMrJIM7SDDdMcOXCezRwqvh8ucvECbXdy4W
559tW+cno2q4cA9QFSMoZpd7WzpdWaxizbC2WVAEbCCkto+LGObeT1xD+cGG4HdM0M+vkCreqZmi
xR+FKNceabz2mv17AiuH8nwzZEG8FyHxUIIUW3T3A1MSeRmeLMKZA9oB8b10cu6E7N+5uCEzXD2i
elM2kSLTQAHfhalcADQkayccbO9isCkrDloSZH2ziLhc0z2hqIavi+NVt7ctVRNiGcOS3tJpxv6l
bkr51I1qeKjETGyUHMmQWIW1cH+IAjUqy2n0djA0K++AQD9OXufS8TzyRqnxBy9PzZ2UaT2ude54
akOp/I7A1oGur4brnuxOXAm1+1t3k/5ZxZmuDtiAu+RcCot+kkuhfwHI4oVLmvRVWc04MuNPeXFH
A5UYAobw0Qsme6tGqe5ofASbOh5t9ExGqFs702L6sGAizYxjbCzp67kVaygDTC9fGuEErDOZmmKv
WZKo3qH2hmPRFXqymunApZtmNs01IY3uMi5r690OdTxk6YUVD7mRCYBDNbUYSEVcEu6g/7IvgLus
hFI6ek4+LBTp0uma6+k8rFjjQu4qe0DMN7rGdKSx0+JnC2tapxyX2aKwkN6BjhRYf/WqfhgbGbs+
3gO6Xl5Y+k4e529dKyxk9T0iFse+iwNgM003aG+6Is12RjnN9MMc76IklkcKVHNJf8pZjLmhX2lJ
nNyIbC42xsAUltBr59ShyLhzcDFc8ZdyEdPy9BmLSQOmMmTW2KgcVxfTyPRqcrUIgdtcrThX0dC6
rofY2pqmU006HXov2ozBAlMoWNKySW7tMkDdqZDxQwqWBkOCvsiubS1OFc6k0tJPwgnoDKYCvTfF
wGg6+26OZp1JoNfTd6vbKTvQ7QjdZRob+MfisbM6nwJCM++aSpXhtYZ5insbK2vAgmakCAN+yXzu
itcuRPSxTq2mbnHmuE0VXyyWc/kjhmXogkZJowRGKnrz4Km1OrchvAQ9prYx8j7qvCUBt1G4IRE0
ta4Vl3G5CyDNtgtUllxkiAz1gkPEtGleuXrMp0at5RytsXJ/D0mbeD9HVwVW5ustm9OqVBfNG/J5
55qbg0weEP3YqHeIOFY7WbqJu466MnBPAffa4MYKzKBcZ9wakAYNbJXruU351DjMrfeCuzImFjdJ
/JIRLsGd6GETdEoON9vRrxIZesvJMgKxChyHf47mUTdvojypyAAWvdat+Ox2bTuzJ1Zh17cHCT8/
Xg85x8xtPTj9vI7Jiw42Om+TdUIG2kKTTNNJbi2gR9GW/hDOF8IFRLcxx5mOpD93MxwRzbX4cKXp
mrt0+UPDDZ3Cqd+Fnsrb60lr88k33TSaNonr6No6jTASbPFGa9p1EldevpmpX0zfnpRRbkl1tINj
po8FRTLXKP2BXrrNtlskHcq1JpHIEB1uidfePPK5JPHQqP0fyplcUM3IrmGRT0d0UgXVsXzxIlHt
lR5482KKPLRY5PCVRyhv47zIEXq4YHO5Wy2QmOq2H1q5fa3GfDgGnU2LOTDo/dW8ntxO8CthSbAH
Ql38rLURCaqZ7FZwaFjqSYsjbsZ+xTITrvpGDx5oY+S+oTfODmvfgMTDEAd7mptd0AXknxvc4tMe
rhEq0Te7NRg1dd1TWHqd36DcPtF/de6t3G3OfUZ54feB0w9+xtXtPLbFex2MD6Obt3yW+9RM+egn
s7cHCbVH6B9g+Erp3Ht9uaLqyvw+KjxA1miiZuKSF1FLRyvKosdmpuLok8rxk1rD29NqzbqVcw6p
O4w20ai0rdM3XIUlJRipgj6Cq40yofK3bp0vKmse1kGuT74A3buiMS6uLYzFi94IzXwV91UU7CwY
Rfg4DT2lqcIGPsG9WLmFiF+UGblrWMa86GgBYeiCcDH109zMwHbJzNF6FeKSI4NFatEEaDq7Va71
EtsZUq+cLf4mJLlkg3g+3dmQk3fRVBn3LfO835NrR1eKS1njsxFm16R7c3bVFvsXc7CT6Lr6GQlL
u9CVke2o8fUEN7EKfw6Y+7eRVZhLxNLygAwUo2uBbK+wsOb6+A/6TYDG/jVK+mM/j9kP0tjCx77S
7CW3DeeNyHLnVc8BHF6+2CdHUXf0KorvoF7jXxpFfyVENq0aRkQL+mXFKoelTqe/9+Ckhc1aL125
1qvo0S49SNzABGBhNPVA5US01a3W2dVW2fEvmRb2Lq6ns0lD0U9750EUUbUUqcZWXcc6jVC8od4Y
/Jb9kOxElLuvpeUmi5zmOKbg96kyL7kLslrOs/XY2SZeHweieTRcVMO4rw6901TXTj6+UNKjEMx6
Wh68eH5ppeE1Ph93aQvasUvH6W6owV5zXloihDxOnzG5zhjf+BQpw1ogQHuay7QpVpkU7YpcvPou
xZgEUzsZs9u5nG5wlAdc2vDeEWpf7fLuQp/MitEvg4sQNIvFojDTO5y+Gu40r2mWAa/sJo1U9dKn
+u3cmrdTOz1Mabq1C8G0oy3JGW3KQ5Lb21jo4RZq7TZKzOG5EON8irtpH4z9vMImFxDyXslNIIr2
0I9NeSKifNwLi3bPQF27gznOvacCkQJUWGy8uQiv4oEUt9oVv2rSTu4UEq9LC9hF8l3b3c4xm7e4
YXxV0+TaOzV4XncstyX+3YXRetlax+7ACMDbcG2US5WG07K3w2FhKPuJPbR/7qphL7M+2MWkby8A
o9vEmwC/YjqQqG2LGXrKDG1pRVVGdxHUPU1YYQ2L1ugR7jpOKuFKtVbODUoWe25uF6oI78sAL8mO
DwiO7SvTZtlWczxuPTOflkTVP1Z6wpnaBOKB0HfUkdqUI8D1ij3hAVQpORiC2ioeyHd7ChtWJsrm
cYnPmu3bEY+5McsFP9blxpaMZBRkE92wWBHKzg32UWTiDZ8+o/wLuVtJO8d5yfvdx4V1lEWnvRMT
o/nCwIBWDU4JRqN8qFJ+0rFj3LUQF4dADdh8b/eJS4+lDh/nNKP2Gzu1jpG6sMElaJMjO3/umR+u
Gm3CE9vnLkk8DNu4OCbWjanUsGnjy0ZuYnXgIJjCdy6i1BoGmnCQSVnEPlixjsuw2g/0fmFWF8cu
DQBnNZVYOCGN6yRAq8epU2wdEWPpgd4yIoa27G0XdhtuMzHX4raVSwaE07AqhvjY5Xa3pznIHh7h
1C4ydQNywTrwGxa/5JwENBgKLil6HD3IrlPHIcnS+wgcjsSPjtRlEScEh1yaw7+1lnK6JJHgwZj0
eNnJ1KVpwuhomWcRLk7dJG5zEtogMUmzZHeOtH6O9JB3mofsHZBapAATOg6peTCaKQw74w7LNrhs
Mb5GhubNaK4bMkiDHh3vsks1vfKNAgk4DjbD3I9J0z4GdFIP5cRhGbsRzFYsV4tUi3HCXFppCz0e
kBpFsfZCA4MiWks3XHnECc1/9jAHCUndc8GireN3d7LCJU2pG1F4N62WumxHwWgv5JzOuIPmcCmk
TiM7lZ4vE6Ik/GZAL0+L2VjqxBzEuHT8nHFEsFKxXYdUS01a+bXMEqDpVdViQw1pCNsWSiQmaVS1
uXHumb3SAJJq3ccdXaHR7GE62TZT5qbCFjIb7EFJZvTrapqmdaRn+pZYTCZ5nsh+dXOxT5wxo/OO
hSNWQjuzXwOfmDiaKVbxAruBfm9Ls8XZNfTfRJ1epGx/n9ejjUG1ArwJJBo6q6+4lzoPB80s4Kej
gAJnT+U7dbAFpsn5Rv3zWSCI8sjUUQUIIVAyw11zLhqsv6lIgsGC4x7kgENNeDr73I4NLCXWLPRv
1DGfZUYuf8YFziskLEjdcmz7i1wlcKchqfIiXplMUwH99Q6mCqYrwXNfUjsuPb7UmTLNi+4FVvfv
IElfBFcfn49SFtWM4RCgDNft8x861K4XlLYXr+JCk5kf0IaVPmlL7o2MHJPANs3xqif0E0l/0rtM
XOtzRadB1lawZKCuRcfQq3TvJNpO/VsS9f9aUfN/l+zz/5HuRpj8Ct/pbg5l8+uT7Obj//UX1Jy+
1788A+kp6/d/5ff8W3ZjQDXXLaDFrO8LAoiF/W/ljen+C/CaaUMzd0DlIoz938Ib0/yXgY7nA3UI
QA1a6X9Jd/N5zSOG5dEuwljeXxKirK9xfFTNdjhrWnidaAqXtoVVvrfyxre44F8F3Vxux5CLf+O2
JjyUgQG2VrXZNtem9mirjKgSmUnXD9JmOFWRQWpC2maeH3hOtNFwYXzL2vqiKbs8sKsT0Msti/Qq
kO+fX5KmimwGOQ01oDFrNyZRjQvoyx2OUCPElps/1aM072Xhebii6DzReLW1b2K1vgj3eAaBGpNv
jH/x830NFKT3ELXSybJrLQHHF8yO8ZL3ot7JGE6MDzBALWXdRo9/W1nXf22tf8fBi8877uW34gci
C5i//PJvvoYUR/FIzWGo8jpSRWyf28EpANLaxhW4oXgjodscZyws9+TVQy/R+xKoiFfNQOUiB07A
Oh8L98ZoB2bTQxoWMBjgnv/zM/65nC5EP7isOnou+nVffp08MNXUVTRdWrx4x0H2tKE9fFzQ5vqp
3uq1I3ZDO1pXZh8xKPnnD/8Ku7t8QWjS0MlK3rXL6fR5bSgoGKBjVXEdxc1Vwj3mHmpTgqVLiJOW
1IwV7Ky4qK/GAEOHaHYKQdjSy+Jkn06R+OY4+ePnQmctCIC8AA5Rnn89TlRizl5vJ+YZfHT70AxN
vZkoqnNIEaNjrr75279oVsEjm4hJPYN9gz4xkt3Pf7tmtaNRuD10SFp6GUgt1f/oPDM6uLka33LL
a5mLuXHqm1qYbrt+6lfSUf2xrvQHl9wstCChVa9DV+EssJVCvxM22W7SQ7WZsdhs9SliUPPNU3/R
T1+emo2RZt4lJtcBA/n5qWfUzoNlKHGuuXJgTKbmWzR2WB/LkcmVX+A153LcmO2BUODunlrk3atY
1l0ngCwPNv7jEpMrLd/Ct4FD3/dCtQ/fPORl2fyfSof3jodkAinZHdFI8rRfHtKdKQbpEpxVrffJ
YjATMvMc5qFSZN0mzCpvN5GGfp/1mbiaRTfcM3paEg+hMD7Fv5ga9N8BDj+imL8+E+4gSiMLQSfU
1M/PxGfOUquFcVawWw5KifZhFA4CMvBSdwl5O4cpKMddZiQzYsWs/NkTjhzhwXM3rp6YdxqE6mNS
tu2DNbjDG5Ch/9bX9nG+wUd3eNIv5ZR1UZ0wwhFsVIO4qqHMX1tJ8OgNFYoDpcbFR3+QwVd50D39
tqLkfetn292Jam7PWhh9U7D+udY46fBkGPh1AFp/3R3QrA19F2juuXIiJgB5VWGQD3QLu3DePqSy
Mr4xP/25H7Hb4B1jS4QeraMl//wj9UrRhslBOU+ajZTcbCLkCeA+3gW3pjOSM3mrkcCzyULXO0Wx
GGFD8XDMBNoG3ITt/fjnlfxxMH1eNTyQhTuCFUN9YXx53YxYutjxZu08S+XeOJAh3ppZzGv0SsO6
Veo3URTeJjTdaefM47zKhvBmat3qtycHoDKcSt0C1WK9LJC/rEbVBAedxk/ix7HLnbGoth1jqc0/
P/VXOjvvn8sNQ3cwIHHqevKLl1HHsZy1cDfPbdGlq1mhIdLq6B3cXqFDgwl+UuK01yHzQcK8bdK/
LsS1o5ME2aIrWUboNs3ZZ+jK5ZVA1euGIeJ2CJ30UADJv3LzzL355pEvX+TnL5pHBpKvexcWJlD5
z798SYMsivLIOjupkx0dXZnrHnjMJuYYXDeusg4tzIWdG07W8zg2ap2GwzOGnWlVN228GW3d5T41
RcdvnuuPyuXyVRISL5j9Yg39ej5T2FQ2yXnyPEQq+VGWDo48GXcPykmzZZyFxg0Qo2XCxIveF0Fu
jldPNXPbVqNvOdt7N2zFlTknyFpMW711nPfLPsiK706zy5b69fuzDN3mGTHakYD7+fvLu0xDkgr5
MU1ati12i3IXTymxTt6cAJ32em1BkNbObLKXIk5gVhnztGHEbX1T6v25aTCB5Bin7OSUQuz++UE0
vRcN+jcD0xibux7187tnoWcOzTC/ClT73ef9eYzzeUjAPQynlJdfLVrwCihr+8w4m1D20ToXb55G
7GNJQ/i6GVzrgKy42Q1NRacAC+l36/ZSJXz93gkgZXUgPsHG9uXPpaXbz1nBqzYGor1CkXWBwtju
Vedl+TpoSY+hI3J0CYlDAt1Wi9Sq6xsrQkBQFrn2NpbVvTvk4Q0FznffjPjzncK1wI/hUE1hEPha
4cwJt1+rLeNrWUGp9/vKHN5m2fGreKPK15EWWi+zq6mH0qsN4PaeedmxqukY8g2Gp7QwcuRc/dQ+
6N8Xvl9Z0mxS1Hko9nXiMP5DJWNpicWwsHXPFFTlziby7spFGvssBByWwsX05naeQcyabA9Zkmh7
FOnp8p9f7z8XKx8P3fVCPsbl93Wx5gba2skK1Dkcwup58jIKweryOEwEqmdZsO388wd+9cFeSqPL
38vtERsT+Vxf9rnWEZdX1RrO3A15TxFuNvusqFIIDcqAj1nYoIdQE8fISvGOurBSxbTWkmj87qz9
c3XwKNyJXOxxGFa8L2dtUI9uqFXueI6Aqh5bV3nrqgNw2wdhZCIB1uNTlhAsN0C4O7b0Q0GOx569
pLWzIsu892d2tSc3Ds///BX9cSMy8dDZWGcut3Z+ni9VUE4kUMWFUT879hBvBKFPe+4DsDiIx3gW
ZUU/0YNXF1Kybf/5k/+8L/LRNs4dXmZ2fONrcS2sDs24bOXZVZXzUPVQxku0rwX8E49Sy6jFlUQW
cU0DHY5pkKGPY4w24EAdHLJL9QrU4TBsx2gqt27otOM31f+fex1LxiRDybQx5mLJ+Ly31rq64BoM
edbNoX3oUGEjUu66n62ImmNkoU51ZmhPfsGCX+KFsV+/+YKMP3Y7BtG8L/T8eAzaMJ8fQLezFGVr
zBW+9LRHNeW0uF2llsIIxzUZzDHSERGfwkZD44w6JvzRh0HCIFh4w4NXNt81IP/DGv70PF8uGnA9
8h4UrDwzzX0KI3Q4XvL7m7/5zx2ev5n3lgYKR8wfi8IVfdK4eAPOiFkZ1Llz260JSSh3RRMwIwB9
DETF0daFXl64L5W1Dee+3jlAS3ZRpGXdggtS+14WsVoJr/vOMvwfFi1XBTjiWE4BxQOV+Pyb1C1g
w6lsuRHCDLnnqv/uznG5V0PBHFpYBanDursZ6J/fxlH/2CNMZWZD4gMCuSL49de2X/O+bzLE+Nf/
/O39+TJLdhidw+ujVWxfvty/taK7EdZKhvbyrM8MbBgkPaWxZsa+lJGRL3pwLYeOWRcowaoOvO+K
tz+Xq0vjj/ARrM281ebln//t04PMKuzBqeW5R74VYRwZq2cRTdZBzpO+QpFVn/RI/4G3i/lU2Vbm
tQkr61eK3fyUoeRZ//OX8WctSaLiBSNBPtOl8/LlcUJ7QMviDeLsVQPPUMTVcx9UnMzEbgE7c4wG
YCuX03/+1P9w0PKxkN+5xmBZ5Pf4/C14gOkyAjyNc1h44avRpTbNSkBs7DBqhbdmuEng8Rwar3Ju
TGMud/iyOZr+G08BRt32eBhEA19XAiDOMdTGRJxT1wA6q0xXLWAFR4x4kOviP3jV0Si+wJGVwOP5
74uuVZv/8kPQARY0my9dZMROl3rgbwvC6ZrOMUdjPjM0iQ5lOZcnMbvyDZucuHKCoTyiRr6ahyxe
DnjYX2Yl3W+e4eP8+lwx8gy4Pxkj8SBMaL48w4Ci2CkgQI6cNuaKm0v1/FErh8WlDxXkMVt7lqb2
uphmdKNY/+6YJZa/yi6GWkZ2Q/UchGlLhOzQcA03O7VDim7cOHVlHaxLzRLGfblrhK0e8mIodxV5
1AODpksaNZkTuCXKNvZcH31PSbggjU1nHugRffNls/3wp3z5U/kz+cWZ9RG783Vryoq+TsOOu8BH
zyUrJ85PhyZChF/rZnIccWgKJqBlWL8knZPdFpd+q/Qc69BpHdVQaMlNrCPDawrjLsRVuho1rSbI
Nx9XmWXNy1DJ4VeD1PKqbK2nxuytQ4RIedeB/b2O8U39oDTG4JGWzuKvIhh2oHmuZwxPy94bEppg
cd1v5khKXoVxup1owYAtRYbTJbM9++JSL2O/owX8cVnypji96g2sL/asHfo2qfedcmuEqq21SqGV
PTHnc64r2gaoebhwlV6T3lhyDFn4grWV2vl7Kzxx+1H2kjzc72wnFnuvmur7yau633MLV6qaS9wr
SHNOqARxpmTGvCYvovzh9Jr2WuVEOPvRpWQ0+c+UKUbDPlKVVr904sIELOjUpyBzRzyBqEMWHMXu
TQ//b+fSiL+pPRUdMHWsmzkN9jJ0HvVYu5maSG5QVJcXsmcXM/xP3OMMInHVz9xiE1G5e7MuE9ii
Kt5Y3BngZ0Xr1GmdPSkA46qZwfcbQT8e5gGlDsNn5ybp+gHbTT39KpwoJfGA6j4vArKvcxyYtVmr
3RhL7dEthl/FDENwmIwEyeWEG4E0d2MRmflLnnbenoNYW3ctyd1uIqKz63XaMUfFUfgF9petLK1r
kXHRtqv5GKcX0iM89JKMdzp1eW32t/nH1ZjxzQ9HZPUhA3A9Eq7osNl9/I8khp1jFTXWXSPSfVB0
+apxEhux/RCHh2b0sr96fzZGsIV2uco27SyutII3OEpqa5cndnkNjU7fmFbKK1dbzngTwVPF/nKp
GGLAYYhlpHWou5qv4eNHM2u+yIDO+CuELHmiBHc2RINMfoeBFnjzFNbEMwgYb+oAWbX8iTr+lPXC
OfCbQoqy4F/SMLTXUlk57qJM4fQNwo0lpxbr1wjjsbasY2wpd4+Efly0VQOf3wBA64cyTw8fp1FY
23HuVzUs/0IrzPtMyuokprTbzdLV9lVWZitnkPIqNlCnT3LsXwnKKa8Lbtu70NL6ZTwWsPJAbIAd
HXAy9WG7MZzScbh399rKzJV3qgvvtu/d+Vh49bhtBgkSVRv1dcBKppUXolmqZCSevd5Fj0GKgVp2
eTVX0Ds6zKJSjx7IO6GgnGINgYzdIcGosIwp5MS/HazQWiWDHdYJ9wDOKFhLBPWLaMh/ADMz2EqD
lxwQ4G2LjuJl6KIn/FACeZvMN2GROddZndmLiojw7ceuGPGaPXAMrbko82BAwYDmZhfSvPEyszlf
1Tp7KT3LnzQqDdsH0Ny/0atC4EZmzC5pdd5JLeobc9n25gtjefXAGKF9kI3OizHgKvXHOmMR0hqb
d9C4ope0YffTknRa8HdeqNGOuxE12XNzcMG3TU14DLACbOw+mB/qLIeOOIXTesx7kISdrq4Bv05r
OJzhWcvbcNdDI7zqrSI/aILZoO8WxDL7Lu7y0Kc1Ma2EmSfrsHHrRzfRg6ugsiMqdYftJU6sceW0
OFgNMK+DbmMXjWo2wnbEx4+eMO3g7dtMrEyLU0ZhmXuOanw1/kd5/PHtZZNtX89ds4+SOX8LoNZi
ybaiZJNnc+XrbpSeNNFnbzShrSfTUsN7Ho7AuUkkP9t5qd3hcJmoZQ1r3YzK3Omgj3ZCztA/ghYA
egyCvURk7RPdkPo4FKpF3wLRtZOsfQChOPhFNjOCQJpUPX9sZdNotA+4JQqK0DgztlFOY5c8d4eJ
ymjtOXKMH3bOru6Z5b0Ro3AcOWXnImhQy2mtBc4F1VFXpkdTI6whn+pyk9ZTelRuympGSovMaBLV
D6l1XN6LWSEQcktSsTBaHu3Re4JiXv2q2oBui1MZuV8Uvf5M/AmMJYOW3EDfKIn6g0vHbGunmVw3
CCJPLVG0O4kXaOum+J+M3v6f7J3HdtxIm6bvpfeoAxcwi96kZdInjUxtcCRKggcCPoCrnyeS6m6R
rCanlnPO/IufJTGVAAJhPvMa+IXBtK5T2d/PEFxBWwRI6FllcFUm5a3nTdnFOPTiGOhoE/4Ob+5U
1uhg+0uIQJW/t9lup3K8R0iG8uUSbglKl59p6C9X41zA+dR5Jih1Nv/UcPcG/JV1yqvaFyPgdCw/
jGmd+Ciqh3HhrTz48JfkPQXoo7AD6olKoo02KGebkXwJAnnpGSLbTXE8XZhTjC7kVJsPYLnVPkAY
4qki7tu4qohRlV7QXF8tQd89GihM790hbNKNjCyK2Kr77NYSmC88K5RY4UKsQ6MhH+sy/ExCF1XJ
1i/34wwWdo6a/KpNjS0au2qFeTOamgpkclTlzWFQ8bRvRoAqUzn9rD2lrqzQCc5zbW7jNMK6Lnw3
vbdz0zuv54GNzR6jHRKzEfxf1V/Y0Mxvimomr4PWKFhVrPqS7f8Rmnpxo1qsblYJxNu/La/oHk75
8Snca7w6PTZOXv5cIlBwHXTTdQWqELdWz0OUHohjkNMzsyZuZ2VnqgWH3vg3Pg3bVeUW1hpw+/yp
wK7kHFAqTB9ht9c1W/P+VPhF/tJdO2YTgBtjIA9DQ6i5sZ2uPqAp4X3WoOaV9nW9Gk8nZJMtB6gZ
zUE6Gpk4uHYoV2jussqXIeQ0qxfoVI6cbrJRr2VUNTZxUzt3g66oVqFJiQaN0hrUY7zJC0YKgjZ1
kYyWmsMyC8L72Zm8Cxiuxp4wyHo0De9Q5ZNYmHboTY11ilkEpojBsYprHRXrqHSKPdRA4KPy+HkS
HJVtsWbCwrS/SsIKkoi25exuUP/DdoC+WEsPf+FvpqmhQ6fjyGoZ5VdgSPxKRQtuSakXDHdZx98u
upMV+3P3BcdcZiAcJ7kKvcU9p0+fnGPN5D2FtuqvcSIC0h10wXIoeqMDOFajpmssXfPddRsuV0RU
OwpzmbAQq4eHWAbGTVDDEoI+p8Y1SmrVoY7Adq9swx/kZnRs7scavdm9dfPRMyB+KWO4zqIJLn2a
K4Sa0xtg/PB2Ea3vaqR7/fGeqmL3wxyM8Utvi/SyTsMSTG9DNBGYavEPp655gTzNj6qLjC8oa9W1
pvB1R2eQzc+6tYHwdqgzHjJX0t+0/WlYJWPXp5jroGtY9fYOaOdy2XI7X9l5EMcYPUEVwwnqqwaA
HqhDaf4NEjh2UFtMJlhA9mMXSPeOJP92zsSjX3jh4+woeFmuDaB5mLh5yzRWXgxfGcNj3ndirmwC
je3sZSBi3QjxVeKV2MDQwNLKR+BkywguuePLOxGZ+YFiHW2eDjBrYXjiK4zX6dLKAV4nDha7jh95
F0udnLuZwOjHTtMvgZ98A/BA5JZEFDhRcgFTaDfBJlagX3JUKDCJGedVkc6jv81c4L8qkEAH3Rh2
EOB5o/0usVjpwd330XUlJswOeuW4aLTaEQLk3F92hZsSBGE4XOrML534S+VJcR0nifxVhVCIdsac
Jp+bMnSzz8Vs6hMgUC6SA8ppvwRj0hmXOAiM8VZldtlc+qo0/k5SUKLS6kItWTLvi64I1pGBkguS
5Tdl4JzPMEDObQhX15NnZTs7K5qrLDJ/NogBgbtEheVYVAGHN+dA/o0d0ZkB/aoQKdOUzWzrDcK+
nIMSdvokQ/9bNxLLrwuvS7rzvKrcT0XcOylUpgHV3a4Lh1uUbZMmXFFDaPI9NvLmJ2suKr4vUP0j
KC0iIOEs0OD8GsA4kOfjiKfpuhkjlxJxQQYAthXBMfgN1vVz/FB4jZYtx1zsRqbOcFPqpiIN8frQ
GIhCDhiFHBqPPNbGIIa+c4TFxxrOD0vHRt2nXZ0+liFjMm/qpq8PZpwRSjmJBXLnFHtIXYrMSrKU
00dxB/GPxTyw3sfJCzahi9iPCwEV4IbT3+YLU6M1S5SsTyVnqDePZZk2X9OsnZ7YzyeU6EnlOIa5
YqSz5riUBAVBHX426z4yN5PnUuirnEJ+HfK5aIHyp94vFEEEu5Hey4pKJwRVPGQXjleLC88b8k3R
KFrBFaYcn3qd8MblBM6FLuj0hIQGe52LjECwClNIwuhnBzz6oLEUfe6y7Sjp9ZJFJcN+S4yS+2hG
qyMyud2N4fr9oyMid+ehhwBiOLKfb6OWCLnAZ5OnXdJl1KYkq7aLnPE2isM8OF/KxdqZuUyvm6WB
oEutApyJZSQakcCTJ/HkrpKgaXYdlJ6zuUx+DWOAJUxDe5bj4BbulbGmCVgdyiSMztgd/Md4agkU
0oFDikdcEe7GZ9jlFefGGGaXiNKgpB0U8X1Xl/YVaxZfmzBEuSFze+uu7of+kdfO+BFt5ttWJfG2
z5c4WsV2eSzdCJ11Z3HMc5mgrjKI5qrsu+K6qQz+Iy6+nSoh1iRIxjvYn5BbIlSWyCICK49/hEaw
XAEMh4UQxmbyvUrBc6NvjdY9VBwGx8d16mBW3XgLtsa5UBjM7EDKp3RG9IudRPcIU4T+gJ97ZyUn
OtlJMW6oQYm7XMKd0q92yUwKoG5uRsW2csntp64vvyP3ENyPlVNv06n8bGjjHjHGMeLxmQWRxsq8
hxLfrAP5n40Wi0nxI1cxXLUiuc4SM15hwQA0BSP2ie0yYn7EUapthMkaEM5MSbeZwVlOUS/OgQf5
MxSO1emgeD5RHaS315obeGh0xSJRvjqAPJrP1VQ/Jkb6HcVKcQOeu4fmCY17g1eiDUvQHi6nLvJX
YJGd4zC37VPoRsFdl2hlH08PmAuL7mfnw2hbF9OCpnisLP84ubm8jueo3xrekmCnlqXOk4BvdBao
rl8ZoYnVjCwb9d2CR0VdyyRMnIeo2CHnla6jeFzO3KQwD0B7cWEIVH6ztBkODaaR/n0q0MSFwWKJ
ZgmAZGn8+ROHM+8T9HK5xu3EeaSM9dnFtw82RCPyv40uDzZd7yTz5lQaBlpS/ShUFN2epnsTh9Gx
JrZAIEav7rzQogC95Rx7gOS5xgOZsCgxArIaD3cGg4KAp3v+zWSwG2Fs1z02ECqZ4E5oXD1vR5aN
ppq/gJ9hPfYwcPt0QeB06R89XTfemxk6BvAvzV2PLSAVkKo9pu5MAC+MqbWg2hbAvhbSbvRa+t5D
ECVG6wjPMIIdM6fMByNdz/TILv9WUQfzEGDbzWl3c2mhndlC3MN4CK7HjpBvd6oSnlIkKh1Nukp9
sNKRI1GZ0TiCU3rHeUSxsJ9YhTbN0iOyaIhLcUpGl7WZIxVH++lxOW3ErclDoyZxkfVwIdaJQoFr
oAV07hpqvDDdXl4rG7tELGT4q6U5b+pm/C5auABO2pi3ptkmu7ow8q8CyeVDqtwtPrTimuKYcYdS
HMmLrvRJZ5meeqvKfGQzjPJqErL9iu2Vt7Yknl44nqi7U2U7jER/4ZUTSY0qd1Mj3EPv4TV0ArMM
urR1KkjSCa8/FwgEnXtdXJOIzca6lVG8NWpdIurQaLvLu6y6LmimHkftRGaqYbweaBHuA19vrNIX
SD74xQX6F/4RWt5wnYQ4J9D8mH4BhYMNPo7WymyVuxM4eaUwBdmMiokIWpVmeWs2RX1W9nMCpssJ
n/xlpmYDGHOs/OH7XJrDQeA0YTmLBQ2iL9fgwFAJMKxgZ3SGf/QzoCwrdDG5v2CWQN1dkVwL9O++
IurOFOljhBE6FyL0qu+LdCvYpOYNFTLcG/OwGH5Ybha758Oc8TQ4NkxPg1gEYmy6VnE65/145IxC
64TZ6Dcmc83zC96DBtTVIYbbNRKI26pP46NkC99TPfIpXpjz3WkuAbfFSCB0KRogY3HuDGG7r6jB
HsBCBWdBI+ShgbpwCJtpK6vIvLTMMXkYc/ltxknikoCGoExk+aXZL2e5O9rfO+n2j4VuvgXSdw+Q
R+1d2JbJlUV2gDmrmh9yO1QPEfCn6xAxur1XOcFeZL17Xo6jvavd4Nonqb4Ma8P+wXxKv44AJy5O
M/79mvhbvAHldVOAi9GNZs981YrBlwJO9dR5N2lBYn1q+acKRhFlbPm1c6Lu8f3rvW0Ycz2aluEJ
wkfT6WWvYWY5uigqiJuQGXgmHM6dEfG3+7KAHg8r06DaNbhbVIbDc4EKyEctgLdAUJI5OOV0J81Q
o9JeXt9oLfymZSBucgOpFq9W8RkCH9UTao6YwmRiY826m03h+dO4BNWVPQcPXdgM6wwxnLO4HccP
4Nb/0C3ljpAGFuh3ot7pvXoDDqQD6UjPuyGT8B7brMYfD0mHeCeBjRJeef4vpC99rVGH9sxsnA1N
3mMIlFTlCvkvubX6JEXfJp6e1KKbMP/6hTFKDDX9fXBcr/GGUuvoxCiS3rhWrjPx1qWwNpSc4bp0
nFu5ejot4ROETKmFgsn7N/AP3ULwjgBThKVlk8n0X76yXtVumCaDuAnGbMaEEEEPG6mRep7zi1r0
/UUZl8vOclR0hgdYgV4IyeQH8+YfYJeg0i1AXaioo6f+GgkL+Kb2FnB2t6EYzkE3VFQJVb8fMbC5
LYxl+RKoCfmNlmCUEqmrdnZ6zL18uHDwnsPJs82bbWd334bYqjYKfZwfGV3QG88gyGuiZcJc1idx
eX/o3rZ3NSkFGX2X5UJn79XUKsTE+Sb77Ba3K3FBHO0fBwgKF6709F6pi5GD+BA5efral002Lud5
JMEaxw+W/eULSzLO5KWzk1vFqbf3xCAfrYai/GRwIHRQt+luoFJ0jHOY5LDooQOvu5EkHAxofTsn
CcRRIyv8Dh+d4hOE7/uIhbqSqIJh+aObFadWhzbIeYomYjgKRZgUgYXboTH9AJmTsoJT+1p1zhrO
oqy5mEwQyQiBlVBOp7gqP1Wn6gfqFN2jaRLmNMu8XBAr9SsqycNdsoT11+c47bkqLpHC2ywoSpy1
dTrfhHE1Pb3/sv5hZwxBuXq+APiFEtGrl1XCuW9dJJJuXXyOL0Vl5mcJTY0viWtb67LIx+sE16wd
1sAlzNWu+gBq9E+XB6ZJm5lGMAv9VSM6DgtC4mlKbzsjMc5NyGjP0SdAu/ZMYrJjrOKkaHYAyZ4k
4o0fwDLct9cPNTYfxhQKVKYTvAJZzWOE3MAUF7fsvcyKU56DEhhZBt6W05MVuPLrKf5VSJ1ct35S
/bLaIKE51BREBohe+kcJ7WCPIoaYNj3Sb7Qfh866Hr2FNGS2ZwIGN0oI/dyubg5GqshbYcfv4yHl
V1ZNmr/GY7FeVuwD7T1isvPnheAOxY+hCPBPhTY4b1KhuCmjrChB16jurcChseirpW/z9alwgJ0t
8oMIwoDM1zUGA6zRE9RKWsFNXH5JzLF57MMFgVIiuotnbIOnGzC13dF5TzU74t/PLfiXqDFpjNYb
3PwoOqeaWpHfGpC+BkSiTBrClhMfKNtZZ1a0zN8rM8DJz8FN0Jhj94PJ9RZ0A2xfc4oCD3wfFM2X
O0KMuTbtu6K+jZEsu3RzAu5VkpbIXc6g+gpKlWEwY1OFBjLBgfMB3uRtjEOCaILItaHwoGFuv7y6
16M1VUAeum0nj0ysSDzqREVgXvsdebDfIy/9wZllvwkzCGOhnCCsDIGKvfDVbE5yG6lT9IiOIi0Q
uUxi11l1We3sgpqi1CnMgl6GuNtg9QB7MDwpGtHftnDYt74sf3eG7NY3d3mH/iI9CEbMBx1yggyz
caqLCc023MCWTycSGNh48+H9WRO8RkvATvHRfScwRFScbeHVRu7bkS/FMA836P3Jy7C1mwvhNi19
Xfd+JuVbETrnl3U59ssKCbT8acibx9YitqdFjOEfRB5xoPOQoWWsMVZ1pFBanbzbaQ6RHMyqL1ne
soJGK1/+JnOp90qDBmInaB6CxJl+5qE1356WD5V8WgWo2t4pNvEfYRE1u9L0Grr2Sqi/y8W2P+eD
Px5yyvcXVYomgRm03GHQOGf23BhnVp5Hu2YavU05IahZjn54g5xBvRaI4276WQRbCt/SYmIiKVNP
NDcDsBXfKGG5AKLmoncxSMrT/Sk+RnR8ug0Q9wF0Kj8ZAB8vQdi321EMw33psmst4gYHp2xHWzRc
gSMxvpWCA7ijw731SlKYoO+RwkF6WXurURmRdp//QoK2ejxVHuNe2vlVrEYI+pU0L7KoBBQLBuQp
SGzra1pG/gHCU4PQFDsdFop2+sEsfr1uYBm4PpYYICuBKL0hbYhwqubMas2bpqLzhLgGJ63Q254r
ym2IO/HzCfj/CcoPs/z5n//xVLPjt/PdT1TRqhcK/w4j/78TlB+G8VsxvPkHz9xk7PxCyMkCuP9J
wp+C8n97AvjeXyZROwg3EZgAMlm+/2ULIP4iMIOp7lEe5//NkGjjv2wBLPMvnw0TIDwHMWRV59+w
k+2XewhIf/CO8Geg/9OFJQZ9tYd0Php/AtA/CDLIPHggexeKQ/ZeEMidpUMX0CVV5d6L2/oW6RF5
7soIc9jZW24RXx4v0NyiXpdU+5hGxjpAx/eSlLl5sCxVXfpoMW899IbP3LZbLlJrMYuNFF102SRn
ud2LqF3/MfS3z1Hsnwzel49DQ4vd3CLvBDHPkUKg8vIsQZBZeBHyvfdgDWL8JqtgmwXBkzl96Nz0
8sz8fSWop9r9hjPkdMT8gQwcQKdkkxzEvV0WYpskdLDo3UFEELK8aMLEu5KDxCs7LKzlg3DhHx5S
n1oEgdrzw3ttG4PFdk1p34zuBQapWwAD8UURue4l2iTz9l+OJ5MswHCJZ7Q0NPbVeKI/a1O3KpsH
Y/L6XTJ735B2QdlIWR85wpxKC/+TljCgDuG+i50QmTaeF8GrCNevTS8uPTBtZFq7Mu5wIxQ7wNOX
VWNuG+pwJOlUlA5VnK9H93NjGkeL2lSWXcSgdPyfwIrBKHRnydSfzxTGsO0ZR/dQuuWuLO7FkDwq
Ua6d0j8rZIdsUHqB8PItyL10NdjWB/Hyy71ZPwxYd4flCYGeC7+uYwRqzjwwgfmDlU/GDnZaTbEV
cFY59zWACKPavf+e3sxGUnw7QJQXOQOfYuyrwZPIhudIHroPUPs9NNTVcoZHcnExlVF1kGoKj7nh
o2/bfjhD2In+gGzqJ4W+KyzwNsgrOJTvX644P8sULaPUfQBUM21jSnCbDhePw/vP96oMoy8DTIJB
pSgEPNv09W38sdwsaWG+Zij7YYis+ixDkPOMouSyz9FBnK2g2Ngi7zAqCdG7bb1020UJVW4XJ9Os
bDm8B6RijXkPOujb+3f2ZuQJv5Aq0IE7UVjovNpAJXisoc6i+DGN4nqN4/tw41uGu47kSMse7PB2
tJI7/OM/YpKdSjsvFozre5wNuvSDKDqY/ldD0iMWmniifezd7dJirwsmUYvgV8emmz9T8X7ItEaP
H4fmai6c7z1W4pPTIi0KXCSWw20yObgWzNY3kOz7fLB/xhZCNggyfKeYsnGDZa9ks1Xm+MFkfVUy
4mXCOURGIMBuC1T1G46kITF2g/MwPxIVXUWLhySqRDM5vO7C6SIDiiLAaIIf+mwNz/PoX8Uw/3cK
KjfyZ3Xftz9/9lff5P8D9kUOGfv/HqSsv1XffjCzf1JH7+fDj//8D/353zGKsP+Cy4YjgeaDUN3Q
CPRnARWDDfm/o5LA+QtYtl6K8BY1QJtE7XdQ4lp/eb7mwwnP078Q/yYmObGN/2di4w1LeQoOiElW
if3Rm5pmIOlb1v4U3yMOspD7AkGpEnczdsDDabQHYvDAIjZqyo1VUQ+WrLBqQdmq3xRZLLtpN+om
hda7HbMMw9il7Cb3gNp+7Jt7VPyd7FuBZQnN/iWdelnfhKPbxjAHTWmFHdTPVGTllRNHOWpXwQK5
3z4iyhmk9+ZskRduRG7McrkH8IuwFO7ANiof2URdEndxqLb8KQajlqfr37fVzdSos51LtO4Um8Iw
ELi7D2bDtvO1AtlbFxskvwGnrdoKO1ILzX8rCjKQJgvKCGiDpRX88Y/I+npn+mOYNcMDXhYVbYEw
jUV4+nL/KOc2laT08WcEaip0vOTSjR7eKpQJfFS+KlxGaEIOU9R8N5RYoFkAR0azb5dLwN6fxtSb
alACAvFVbJpLK6rKzdDbUVUjxqimbD6MRh+H7ap1FlG6q6AfghC59SByGGyvzDveACWRxicPLMrJ
kes4JgxQqyIemibeZslUcF+xqSsHeJtOdhLuuzgDDwE+vIzskXJEJPN6S3pMfcaBF4s5Nc7Xo/+j
rXOrfsQOR98dZHr9hR7MJi4NHGAsi9VM5YGPC4FynH1GWzfy7w30taGn+U2EgPoFpPZq8Pc5iBqX
WIRcTJZXcSUz+aM1HWQodks/1Qr0oTtEPuq2UTDy/U2TGuN4GaiiYhByFDv5E3ZAaH6u6SUi7r5v
pGVyC22Dlo6xx87UMsCgDqa+fzCXWlYtyZDl//7Hov+H8Jg1/uqVQ/TWFXICffJG/9Urb+EceEU2
tZ8Wp1WxT6MWLMR0TrMR3NamSWqvhzcZL/k8HWqMoZjkBlCBPjtDBVx4+dn7t/Py7NQ9A5/ShaBx
EQhP4DT8cgamIulptKnosaPrw9RQmRlTgrA8Oql4vXpKDxVsgFImR8MupDdeqnSo4vSDrOHEg3yx
FMjAAhIHD4Ixo/OaQroEE/4YsvMf/TqvRYlhOXtNtm/bPPXcY8gLiUAMD8zHYkGRGJwLOO0GQaJ+
k86BO827aBn0j5HSyZRsyoGUyrrxs3F2jJsStwvUOZ0e3e4rVUdOfhWUyEId3x/NlzEno0meaBFu
0gdmLwZI9XI0BSWChlxuflRgaDE09sbFYRhdIHXhvE8cpHjGc+oXXa0+6r9Yp0TgxQhSiQhg7DC1
LMC/r/tQZQvvJVmc+NFDA3GOSJrL3G9QvAC6le4jp9AX9zVgE2JN3ZaZvTaNbgybK7yYusqhvLIo
VkSSIuSKxi5BE12XoastPS9iI2n7TZtYfhbe1ENJl2TvDQjb40g+Io7vrxHXhw8Him3x2YXrcRnD
rzjFZkreySqELASArwWGRrkadexw53ACsMgQvY68BpxuLfTC7bqC25zV7PPNoSMH9p15bAfuCNS3
XpVGSicW9S1Debx8wlWXT7ajynskEv0AIPFaNoNe27T1Z34XPH/L2Hj6q80+S3kuhX8It6Rkgjzs
eVBVsX48VelnzlLkD76rumu4uFuj7ZMA7ioGatFk3NEkV7VHXv2dTbRihCvs07k9nIMTm4IjHkvW
xpKpmXAAtmGZOfmqJ3CV6WGOJ4sqfCYR6yZPlTTmo6PEKdozvtXPG2Thxw0vT6GvDfNxxKCPr3bm
ivH+DGajz3BJyuwaxc4ssmsNM14MVgMb7DL2fHTCtoa7DtxI8lxhFo/GvYuCLi+ofL5PvHom476S
nT5Ha+HHSIDbOEiU1m4G1dBZQM69QlCSM7GHM7cc507z3aN4x2v6/VWxjnG8G/G8oyr6m+quLM1u
2jZx3oGyoKqrelKFutEvNyXhzIrP/TiBMUZcerKy6DxPcBPihvsh9IYL25w79pgKQWiG9P1leTLD
fbk0PFIWlyOIo5bF8Sp1STxE8ReQ6Z/qwcU+Zw36LGzwZnne84ymBeK9Bae2MGmmChwX7Kyqmbi7
3x9x0rRrGvzEyt44hjbEJ0Q3IXDxFvvJb6f7kY5GCfOFNiazKkxsvcpkS0d7L8ospi1H1R6d/PvM
UgJXgJUZYrQm7vta2P1yZ6qsi+8mcAXKu2yAkJiULASQW5/+6PMBChRc5Fe16cdc4PkPyPLp+V0/
z3ZrnHXckwWZ3rOFi7IsDMK0HJkH7SyazqCjURem9HDtwv4QAeTn085S9swTgzDMhnDdAOiamrUh
54r3wfFIWLVq/TSO4M+DNDHNXZUlg+1fxsi7d0/oFU8sXKsXNmcsDpWDNDZG0Teddw6jKo5C/L+A
U6t9KazK8Xa5hfS3uRXSWOxs9f6bfpXXELLClkXBhP2P5oJO/F/uwLJ0HfYkkd/7oMIBY5UR0NZ0
bVdMTioVz6EhlZoSZFoPO6zBP9DKEktcOMDd2ZWXmoaX+y9Pt0DrjBDXa4EkEAxvAr0llfSR5rR9
FNiC8fALnTx+FGh5Q7Hq5SjkHZsvxbtd35udmp7CIvTlvFcAhxPjSRuEEBCHmgjhYTNQj02wrqJi
5HRB8a7PFJ31KHP9KyPIPKxy4ozg+oMu0ctmOUmBLpRSJSVxDH38xV+NrRKTMUi7se+tucWocZ2O
6uSxkRPbEltXUSYa52AbUz/JfTsj7mc/vP96X0Ur3AHr2KLZQl1HL2b9+z9KEEvbWmJamuk+xvjG
F58nUymB1EZoadxw7js5CPHEa3veNb0+/XZ9cN6z+qAm9/Y+KCiT9KPlBvDizUjk6DmUXtPI++e9
0Rad3pBZ+Rz7O7DFitcyFXaoFwSrnnCkT0od974/HK/CDZJF03EpG1OjxpybvuHL4chy6EmgoTte
SIfTWotzQWg4w0pRZ7eDX9i2lF1+kbnKxyHq/Uu/GQEuTKSDVg1TgVF4FTcuc93mdb7IewCnHtkf
m4XPcUKP2uDH783HqQbcUw9OMo5gOhHPBij3/m0QOvOMf2ztAcAgwEo29R+mJ+/01RhMRVB3eRnK
+zpBuQDdpucFBgiYt3dW9LgaWPsgr1uW2+8gpiyR/BgvE8SHJnOVQ59wsp2FcQVbNhLMxIbpkHLk
4T2hDwRXitMzPX+xQyCZkKEWM0TE9ZQo0SI92UAzUw+pYdQ4rPRR2dfG1gRbHNqHwEUTy7uwq1EH
GlPkes13YQQ6cGj9ucZKtLDdOG3v4hAVw3QvTUx6APMmMQZt0Ncigs4dwGGK3Kv0OR3rwcrpQMiD
CMZJ9bz9ZyOz73vXLjrIoYrTZN3lKJSTRvsccXYODctOY8dbhWyiItzZY7fUj5VaWs4Y7TjDGf98
AtZmO/c4EmPx0vO7vCpKbtatsRSeLhasbh25M63IiKzPhhBFfl1FdW8puMvC5jjqQSNy5gunJ6e5
hMezgOnr5ygy010URNEIjwFI8YiMalCpDGpwMXhzD9ya5uIj41Jz0i7IwMMWIZ/MuQXk/yBH70De
6phlQlYakfx06f1kXrPhp/xusXtdTqCPrs8rOS4mt5IOi8uNFZjzkQZ6AcTh4UKoOeEj9nOqauji
IhSW539gsayZKIix6GSSmE0PcOTMtHf3RP8Izm/KBLOP+7F3dSEBlWJXlWcc9DoCrCbCBWJRqUJ+
YJuiZ1RXefqme+UBuDgWkhMeHQv6LvwDAgJ9VltQ5LmcqxK7bXdLylglO6es5ljkUA3cvBi/KN/O
5/hiGOq0H9YYv/pRs02HmnjE7AGA5LturPrpVxP5p+jdol+L/2JWa9RgkOWRiVNRNfYkU0aM0P+V
56QZeg7+89JYKMqwP/VL7sjeXEVJiQI6Tolxq11u425GFRLebxYkv0ryAXhCtEecsDu6Rb8o/7wN
Qx23UTnEje6sDDBQAhuOgSB7xyfDxTS1OTcAfWdYXmIDRJCtuaEmsizAtJcLr47zVF6XOEaH8z0r
BodjZNIjNwqTPcDcVIevttss6caAfCbKg/W8nkwfLLW5LWNZwqPPRuCSzpowDUWnzYxVFxcCsK8T
hd/Zze/3bXmJDo9wAtUrg3aW/pbfp7IxGHrnDv3ZYEieQ+j3t603u2dgE6IgCGoSqojwdarWFI2F
N2Cd3D2fH1QMCO0cnkgdxaRGTi/XQxQfMomRJ+SRtT+ytt+/hzeHB9ALjo2QyIRi3xs4UZP6dTZi
LXc07aGA8m7WXn41VyQTnyCTk+vsKuyROdbev+yrmjmnBhfDcB2cIHqob7VvMkDdNM369i5JozDA
yqYMcX2j5GFLZeAIp1Dtu4I+3YV4hVpJ49facCdHASbMo35ZHsPEaIf4bJILb3tbNoUfyJ0VTwSu
Zx0dVt51smQWUR+7WtRnawPlgPEOFUJEV1E4MpNs2tvSBaS9ixNfwlK3SfWsYp+ydeFJUOCVk5gf
5CAn5bY/DyqksYC5UFBle3WQU3l1UFleM0GOLIa7sFo8q/2WAZogzkvbbuB9O7XFReFmTAMbQpXO
tq5d1nC+W5hdrR08wOB2+TuqODpTtXBcXz5Jci4+UNNe8rONCXO2R5XMH3TRIXv+Ypxdsqw97wdL
udM2NDBXCFdebrK+LnSTu0y3CUasNQT4KJwJX8qxaxhsCHX6NLIcA6GVn41veEpcWEvKncRSqqQF
sUKJZTpXcprzYmsagPNwFJg4hbDTA4ChgOE1kRkO6VEBjBfyjAwfWYEd7KQRAFcDVc0K4pXgvBmQ
tlXAVbkwLGtQhDx7DwkRljvVjI8UeV8HsiSAHmETc5HmqXgTjWedSrE2G8Kj46bjKL+Q0efquCRO
zFrTMQu7N/YzgtGA9KCryO+vgddLj0qoyRQgF9Vh9JvwsUaHJJ7zMjhSYC6WT+J5rc9O4TMF7KQY
uSIBPHvCv76uI5D1htIV0gB6XewTcvJSgKfu0YRFtnxyZafruJNd6/2xgyuJq2KBTvuHtSndgXwx
93WZO9RPDPmZMp/eD/+I24skrVQ7LctxtJj6PCMOf066/h2uskGBlD6vS0QRNa+2VVLcNgU5Gz4p
WTJjhFk3ALzbQ52oxppXdkcc9IUSQzBNwwehvaXX4Yt7tVHT4bWQawCyZJt+ea+hMsshdZ3kqPDj
IkvEV0tPBDgqXfA3MUCGJZadlVH7mI0dNZt1Fc8qg0sVDsS6v1ORSE7hAgso7Yus2jiONJpp00pf
D/T77/RVPZmWLHmQbuYBQwNQ/DoQR605C1RViltMKRQbiZcmehYp15n5kzwdHOnUhNlG2INdznuz
TWNOlhybS/KS92/mzcQGAgfsgyxR/482+Mux02FCD7dyPFYewkdiZQJFZi05ovO5FmxsDrgOWcLl
0/vXfaWeSw5ku0C+WFQ+uAWwwa821zBWMcmhy07jN0aPzNuoy69VpZooX4Ny0eXDpQa/ChgVFl2d
H3/HXHHn6AOjD7uIcACJIR1YCytduO3fFblSNt4MwhXCoI7qxhk07LUVJ/iibWAA1wQObj3lIv31
/kOJNzMReQgOSt4twFBdOHg5mqE7w3Eas/H4uyKLqUzo3QxWgx35NvUXT8qzkWImRmxV7iHbdJZW
dgdm0jML3YqLOzj14apvbYyWVmi4JEXNPKZcdbfA8IyMNVVZD0KJ2XekrivHVaGd7xpPmYWx8jXs
fDj4vevlzt7tDYLfxxFXERNLtVOwYE9CF2lTN9Gdg5aizukHyXD3NVkC+uKrxUe5AkWS2ZSFs4dT
h+ErQg6eOcLCzBPwFOdDM/bG/VL3hdt//z+cndly3EaWhp8IEdgSy21t3ClRlGlbNwjSdmMHElti
efr5sgBNt4oRZM9c2ZJNVgFIZJ7zn3/ZHscyK41ILTArNQbXVbVD+4IMLubi4sIq2pNacWkQtpLV
vGHJxZRwBB4GhkTI1qUhOVPuC6fW36+BzjOPV/R5QQmJXSJGrwxEwaasiRvKJ6rhvY/SBqrgx8/x
3WnDOFbTuuCtw594tzZJw4kX18/7J0Sj+g1darqYtyIhxothpUz1PcTcKOpvujQXn26+7z9evxQQ
NlCHcJ4HF68GtVaaAfPLpw3KdG2I8+k+HwKPz0/PIy6X3Di+RRGTfSQ+uXz73ReA4Yv5JVocl4Li
3fWTIpFl1tKor7EX664qQwipMVIHYfWwF2O0TOGBr7PQmzVADjxAQq5YI0cjJACzOW29mWGPGjcc
2JD5y0gaGsav1pnAVs7PdchaikgzNbEwIvycuFtDnD91W1mlW+gZRxujxBPXM84nJVprE9YoDFdr
9sndpUdl18AdIiXH1fhkh3y3XXtggRBomJcyprcuJ75T4eVQ2OXwdduiaEeIeyJv6jysxjjXat6I
aWAP85C8sVpmL6mmJ6wgP20AfuWwadIyhEe2a3BSHDKx1P11e4msqRDxXEzfy6rHLWnHXsZnjPkA
2bsLA9bjx+/BhVO8cKgA8Lx0HfBPbRh+6URq4F/ZTmWVXFfjLAMXj4qq93CaAUkgIopczwEJ9GK7
rUWw2TIkXVHt3XQG6N15fala+z4/4zJ4NAVV/kXO3TDKT1hjtt5U/3384zcJvQISnEODwr++A7bm
ATcOXyrnantd5tAAsJm2oUCbaXTBDCZZ4Gu2uDIh3Iv8cT94nnolpbyqC6B8MlPLdjCeUcLgBLE3
64TDclfC4CK1cRuhNElZQBDH0MiocK4TbTEBJLWRwje3pGln41tRfoELgvH8ybPQVcy/L5OHD23d
cyHf64klhs4XVc5oCC+uoyH+npBK7jh7JIk0zzuLaGmD8h3ZhnodXb/ETIBk9QZCAOcORmS5CV7U
7hLJ8OyzjfId64QBKstR1+bMad6XD91U9DOp3sn3OESwhoODkzuUXliQ6qZoLZZHBnbTkzQG1mc5
EVwKZH8+8ykx3PxBJPOoqyDwIpa0twiQDk2t5+/WQ6skOBMzuazDse5q0aaPZLNGUAEINMfHiqyf
czPQ0MewI3YeeqmnbcaYkkXOtyI+nNcTQTFV4C7pFN5cIXld+AZJ34z8+yasenPexwbSgEMnkPPg
d+OnA1gCpnclHbUamzPm1Ia6t7DcUpsCBrjE8I9pBVI/ftyXdRkbMK8c5AjIz3Cd32nzeotABmY2
z1uXX7Z+r051ampvJF+QkLcTkq32s+L01wpG6JEb3DiLDCMEgSy5iwrGlnMaRH49kVGLfzl0r4hJ
WPHCoAqnk48vEez7lyWtjfRttFm+w56GSPTdcMDF2CaoKW++JnUNpWWXg0I75i4REns4mHmuIh+y
tHuNHeZkKvc3cSwRtO7ZePQ/ZBHV/I8RM2aemIPg23hewR9lORjl7KPzMFVEEGvwRsEhhwUSs4F7
Pzwbjw+B9YVp0XkDDetefuhdhAd3GKsOmXPbj85k2gcMAvWvokxZ+BoBowrj2eoYkrV7KxsG9TJa
abZMR5UtMuv3pQHMSOLu+kWNZNAX5uOGyg9HsekXjwlZkKDM5YgbsE3U5MI8DovyZZxM/GicLuQz
1yFsxZCpjU4Cly5cEav1Rox0qIi4ygkiGGpAUtVM5wtTdJXOt2XWYXly6sNJuM2dh/98tzzFQM9c
QOU2TYc3TZtjBHJIu1LTRZKQ5rXaWQ2OTtiMEMHCZSl6Ka+8JoYWm0Cmfh6Tzj1JGMjQj46YFN86
saNmyO9jJq48sEUDrSaOtlO6RF8L10ut7FQrt4iWfU8LAbydFCMA7VPEZNr7gWWm/irkNQtmaZg9
aNbD9gzyJQdlJKLWbaro2/YeY7fgAVDjZdUl8tg4+JA45CcRATLtw9ImVfnGya0FxobRxvr7LSCm
cKKssIDMS3PR60eO9k2jLEE3YhaARwmWOYekyw2ePMeuLupqdDM/l5BB1cqDsbFUQMAU9bNL7Cey
+7xNjkSkNNxE15I4N1x3Q4Gg+DqP5pi/3IZJU2taZnSbwnj2p2tIFUzXDvFg+F38YCob9gKJojH4
+1VOHujgP0qzmabkOyYyZde+2F4u+HQJZM7dkP4gxvmGiS4r84aoWL3ei8DV/005c+juewzqrPuf
JyD5pj6sGXxTxbWRhZiZxLZLQi4eIwmRs4chFZIf/eR9Ph9B/z6ieJ/ReTKrp3a2OKsYlfxan/Dp
UIYmJHGKqsxtDwssJgOX+1LEDSGlVT1Rxju9x6RjvzI2NmpHsI6152SwBNzksrY1+cT2ZNz4LwYU
liD+Y4xYOjXsYM+g9tjQaxgkzOsbcy7KaN+GEALrA90mrns7PCYggNxMsjO5u4rhoJ414WHJgbCR
5EKowNwmHHwYILEhs98vK61P8Cv4/xLVQSLeWRG6yuaYuK1hYN/J1Dy+ImYyZ6LKtCekDaWHc5hX
BNFc8GOloTS0XvSdnjFsU/4mqwom8ru6BWMFd08rGflHJtmjJHoBO+Uy/PmDs100Bp5UPSu23DeN
8ufmQPY49nQH9Ch9UO7Ifhqr37eSOnakwqJxckSJ/15tsOph26zldmLnGjxYx0UbO8cOIs3AEUsb
tV8WlK8ComGUS1gsVRY2Cd/SWUchNTHNdXnX6p04obKddSG/1fMd3kCY4uwNgonBN9k7yzrG/qQv
W1YnthQ9g5ytlt+YI5no3KX5mrmLsJrrfO70JMtuZj2to+F02uggFOiitpVCzDw9bASYaG0kGqJI
eYjblG+jIdmScolz32SOIvdOEsHg2/Vm42V/dhboMIFyuHYVOBfmFDA+1O7zcCFkyc0O/E0DcsPt
x2/Cr/0TeB1cBu3fj8wEsRny31/fg1ZX6XkcLo9xUesx84rpmMVAZRJw8SzjDbP0E/NzsPLXjoWP
twFIWa4+4wpB7XvxGiplTHVJHusjwbQaVdARyTyRrXFhO0+npzhFaUgZVOEozbcpfT3g+W+Ansvy
3NYxChAnLQetCnYLl5UMsLifg9JmPDZ3mMuHgsZgGptDym5gGns0QU42HpWsa96VcOzpaJJU6hVM
06lJwttqZRwX+dlXsDJGfruEn+N1DaNczwmz8ww49s/T1cFgWb4OdRCX6lueV/pI28awKQewVx5j
Nu75s2YJMPqynAEq5RQkXQumA54wFxW6m/QeBTeesLgrMl/GQouhcX2iFGHZHzvgQJ4C42Z90iwF
08XHbQsPa2xcg93ccYKVGPE1uSBezhyG4b6PBLqXyBMZP8vrMkFvdsiux4etTZaXDp4O9TYTEaDn
oUg1I3WcW/0Jeq48PWGtqVtwLyz132EfpWdUVpTpxy0B7Et3jzg+VPMR4zd9p4Kh1b/EGyQo0S7v
EgsDRrunAkcUlPOrGg4PoMEq8DU0kgE8QSaAbqp5nXDmHOrjZsw0emiMJkgsMNaZlgjSwXfMTLZ4
kgLQ43SYbHr5fI+rClTpu8AwWg5w0urO5McpduZhj2dklA7YcSl63NNgSw20m6KD7GeOCWjbk8OY
Pn+WI7Tpm7X2n8pckzpSTV3SSxsWF1aZbYypHQrPM2k97yEfpnu6tA4+wcRjkHdrsyJdU1++mAxN
kMELziPlQWHI4NaHVpU09jUxzMlIJtoCoDjcxUupO5ouQ2eET2HucZa4ppz5O68wqR2hMpzh6G1Y
0DZKh3d3VhF7/k1GKDMdTD/ZJqWJPzUkkjNDKsLrKoyscL7NrPaM/a5f2G+sgK/Vt4EmaHewaPlM
k2BPfeNsrMLcXVkVZI5eV0k9R2hCknwwcKLPnDgevghS0WJ1FRDrXdgnu0lcpjeER+vhU+pPMd9r
Xm/eUIWKci3HJjMe9j7s1NTA/qOY9air9mdw857djDcwi4cxjJ9SNcq4vbEzssxvEjjrFHZyGQY+
gEU5cUtNw6XNvuLE16zWtUlXknfZRNxlxkbbvrQeCAHOSSvJL3BU1eR3s4+NbH5t1RyqNra855sJ
Zcld2mMw6FC+kzZ4Y4NvF0OXgNuP2+bQYcHt8B+JhSoZxddfIr+F9IGztJ41Or4n+V6oAvUkGUsW
hjz7qfcwxJzTcsIjdu1cfXzUuUEckiyx7Q91sXT8LHiTfuq9O7GlbuSubZKZW0YQm9dIIRcSaga8
imVywsIvMJ8laHZODS3sVgsiPFtzW2qjbirnTuClkuCeuUoztpfRTCtf+TvZxJaB5mc29fsSrw9s
8ly9yFYoKJQMZvPrdij04GDXrWttUIt7M85ZVwZ3yLexj8XRERsSXY1sVUKhRj3Cs3p4xSeFz1Mi
T0xaUkH+QZI50TMTRGs0bxtGPLN3NCRElvqwXbEYW1n1u2mY4MU+YgagtyQQgLzHes0jeeStOG8j
I68l+wFnv5ymrxRivo8BKWf0EgV3REcW43TlJzEaj11qlkl+K20DF5RDgQBBhY89TShrsldCP68s
8BrYGeOK0Bpzo4l1oWAtgosFSCkgmY08phcsrKzcS/bbsFQpU099Nl4h8WyCjZWDS895LDYU5rzY
puudemawyzPe2Ol5O+i9xyDkgK2NckqzTra7t2BYyyXHssE6bJFd8BWOjoj3RAHor2PhscN1j+c6
s4wYTgCU+tjmU2D6VWObx9oqYP/C3AZLiqkC25RYmc61g0w++zGPzDzm1BlzdcyHIfaH25+jI+B5
vncUGPqNzKMWh8m7bTrYRInemByiLudTWnpT+OrmLfJ7186xldn1yEZxrcy6zueuWlOiPAxAt9ds
NMbIcMQuHdsFvHc3ZW1qFV8l/xs4BEaV53dZBakHxzGtc72CSd5Du4CRXKAvEGK1CR26xQeSP23v
JFnAJvqdncCMkr+VKkz10s9MTqKTn4JxxOGO8i8ZbhoxwNcO8kmPKPK5KdkKUEzqs2GFc9oU/7D8
zqMOb6qvUbjoDauxZMQ3mmiY+W9bOb5NTQ3PzFW5rxV+rsHLDPLZ3yTU7zyh7fuU65lmnyf1U2S4
0vm2PS9ARo31WANGAWCdgWfoDTuBEqAFNRlChv404ghe9Q8bjbCInUZvkyu3UMlEL9Cxailzv9Vh
0xjilOKStPwTjyY1DwmpHI+JcqgRpzN2nLSow1k2K/TUwZpnTbM9n28yWz9/CrK4VuN9WQ74M15L
/Em5q8r3QAD3okO0Ml55CekRAnpVarMaYq3FeivAA5q3OVzqAM+k9TXZLrAPGPiyaszyTMItCItI
9x3Ia/O2bTFMkHgBnDDTCPR2XEYYrfHJkMlc7v62Y5fD6HHJK1kFq1NdgDQy0G+RnRomXx8XG1KZ
vyq3yjgEVY33LoSKddpZFI7+HDlVumkf1gOyxftfHxBLfS5XV+pI2uLhzOxsSTRheEMMmlxqYEdU
Sk8JY4Ql/KnG7la/5hmGLOl+CDp9DGyz/HzdAZczeI/il8cwr/QCwvzOq873Z7j7zeAwKTvZRtCz
OYhh1MzVrZrP7DhhfeaTC+Bpr7Sgcpr0p2RNr1/Rokgkx77vFYo3tXSF/mkPes3ykmIhGYmbjl3T
nG5xA4tgNG3XvS2i7WZsb7Zwa0056dYZdTCRQeD8BEy2TZi4c1s6u55CzMsO8cggjTLGgs6O95oN
xfDGVgX3Dz/Xc/FX4UPIwT0LgNL6buol/p/3oi1zPKwRWETjP4xD2CwPRUQwgEtn1fjeD4xcdC27
YmhYEjtOd8yRTeFcWvV4H+KyROXPTxGQMINEkQqn8QtITAE/Fg360dgxU48fnZ6vYuRYtoJ/qMAf
+RBWdQtY4dZR1YcPWGdmGr+qHFLtDq0o9D9CN4XeCPDtRtOro6A3/9CkYy7MCSb9orYYVBWPjIr5
ur0z0GAfIFIVjb3zMjuXvxVDqnE6pw00Ttctk165K2xEAdHxhw0oilcYULZSH/xDmmpssncjDRl/
3ERedhNwGhjDMfChaaKbO3cb/8HASIq2raq+dh7HlGMG49LCn7L+4OTcmjf0SXrldPa41Ck8TJU5
2d267j7+Fu96SU3/grHggX/xVC6d/EioMDzX6OyHwClZLturQ6CiZlisfW02kc47X1XrC1uuLIVk
rYw+/jK/guI0tlqyzTjOMzF84qC4mH9lkFabThDMkohJk/EnRZXFDnPuB5YxPb+K1aiVOh9/8Ltn
IUwPhyeqfGBx8m4vOmq7D9Cxhe7wINYD12+B0/K7bZw+uA3ckq0WUOkQJi6q8HPd/vHXuLx+zXNh
dycX0NN2fZfMkWG0VId7dfGARGlFLROPxwCEnXI60vajPDhsvfzHn2z9qntlDK7JNfD/teMeKMll
b9uoNIb4Gxn3JHnoFrLAB9nyjkHWSAzs+4Yt+A1CqB6LTGv/SWyg3o+BIvSu7kZ+HH23ZIazwCcv
yuUSRZ2hjbAAKkKLockl3OF1C5QMHxPTrcMWKwOzH8hkulmXKF767OfbNKj0PH2IiP8GermcmHKf
kObjj4W3kHbdfAf9YEMXQPxv73OVuwsE3vWewMtU5rc57ht3wLKv981XHfLI4rWctrJemwF5RLwP
G9QywNAxnnrZtVBF4tifsKUuBjxoqVwHvwtGyHgvIMm4IBc0XjNbIkvSa9IreWbQKDU21Nchff4n
a+YSBiOFjq0DaaUHgY1pxAUMRog5apdmce/HMgiW5HdHtL3McZ7NXeM54ORg6/TRl5d/2DwL0J9J
ZSHlVB9PoxE+Tr6Lq9WxAsbxh90maxqLWh/hMEiD4AdVodPdLKwLShauPDL608fXcPnie9wuoS0X
GLiT7HdJLWN/JtwRXc/DT53h+lpLg5oDLCfIaDCCVFBVo/uFjGctJXbRnzwy8SsZD+KBzSTeDHw2
Prh878h4nKFKY9/zQ9bWBYeaaro6aB9ChWXYSzxNBPntemNGGfm0rOLKTS+eetDxCyy4ETE89r6Y
ZX4ll8as/yWjPs5fE8NCIObsvM4ioIV2mtoWeflMQC5NSRxAmx9JHQWLAwhm7uVCNmR9bmVvU4Lj
IXU0fc3j37DlOp5UjxShAhFv3mDwQDH4yTTacD2WRM2vHEbEr8S6BkqMOUVBjSz80ASNnYwMrdG4
L7w9hFKMP5tU7zxWjxGLpckeraTfqiOIvNMF1Y4Bi1a7qpwwLf/KVI0hcXCPk2Eor3Kn1iSdOOj0
e1/YOH6YR19QBMqDKZyu72/bJoFneQQ+SMyXj5eQ9W4NadsOLGRgbkPnoWn7FQ3GujBxR+aqDxum
LtfLp2aik7wFkDSjAGktCdrMPFtGaGgAV3b7Bl6Sva0ZMHk2aIDOJHyWu0dgsya9roSD7bJLhnj1
b+Zkx+Z4aJrAiz4b2V5ObDGsgJjEXouoC3rb5fvgoOIHLjfbe7ooKbAYxsHKqU5oq2grNlnr9qYu
laGZF6hj6ePWAyJRvubefXx/fyXFgG/DT/JQmWHrYuEvf0kkVDOsNZ+h3r2/GH0LBaGLyAk5YIKu
z53/Vx3im1CQ8UJkKKjV45cx8ExnGhpBUd5vo8utbGzWohBbg5QKlZ3WYMz78cVebqlsAYJdFQ0V
PEPnXVGYq0ZTREZ5nyaZz0ZT0vF5BKOdy1Z49Z3jffXDTs/4IkuhWb/+P34+QgDtXKThfJeD5GJL
r4o56efASu42pcbIhqAbuV9EZKUloFjcNDZC5c+4ae9uAI8ZmhtCFYRlJtvzry+TB2bp4bDQ3cKf
PO8e7rmz247Z2Og1nMMRUZL8J9q083//+AboC/zPESe+1igB4EiwKeMeePkC5NPoooyN5zs8rZPl
exDg9nZKCFkBWeBL46V18my0y58scvuy/qLmZB8N4Z9Rg7LmLq47F45ylrJu7xA6Jc1AkIus55ew
bAmV2sb2Fd4dzu+91er5Oe+N7rG24z2N7EyDrk020C11PvTMZY9yB5zp1Nqlhlg2XgCTlDOOjZ8w
awhdmElprxyOlnaXuVp/xvxWcy8+vq2XNRx0YBY21GIYl/QZl0OiSERyqm0ruyPF0DmfWDbm0Ttc
CrTJ9FDlikizTYomZrD5twFNnzJ1YweN9ZOHfLmlBNxrHnOgvxVDtMumZyz6MHb6Obvzz8ShNIaC
CNKoa8gVe/r44t9/HDsXIyN0mVChKR5/XdNZKgTT0kXc4pLig85ktoYY3UJRKvdu8/mAEI/xi2XM
oUsbxSaGk4iJddDFR3ZdNDUh1ejtRvvOzjS9KSYG8mXoRj3g0bJ+Vdwlc4+wb99WXufKR3voF1mc
0GxHZovnNowMRTzoGdLc9F0iRqtAQx+2oHhTEQFtbBymOhpD1H81QrOvYhn6Itp5/FZdu80wQBDq
RbOem8ix090Np7wuTQsPG2lxSCJYfWjCIJAARZ1VGMVKJhOD0jMUPy31yL5PmO+KQ7Bys+pq1LBT
Bk8UPLCOCoCZdK3hyKarGaCpUqvKSmVTyflWqss6FpR+I5JWpYu5x5WVuRLB84zFb9J12qMqQ+sF
F7/SX5R9V2NhLVI9PmRrP+q4EmBhSg76krRpxU/FVpfh/QbmuMI3EckP/CocnheKkzYqNF619i6F
bjbfZgz+ulPQGm7c78bWaGfvqivRYYU3JMagf18RAdMcR647A5hfnJOIUfx/XW/W1hZt23G2Sp43
tGZDqOvJqZaXbVoNmKb7SPsMNKyAJIiOBifPzGOzEuacXUWIFWdMvM/kvK3nDOxQ30y/IVDGvt4G
cLU7asuR9Ixs/iejbyup3cpN3aeCJDuFsgVYzaWqATuT/6K6DDICeTAkee3dMUPmJkhXxs6c242c
rEy4SgC59LxcK8vmBhqDrfWZMBHa6iR5rULvtrTlGN6lg98N3zMsK1AmAmqLJTysZQkisIoixozK
rmQIB9OU5LWsxdz5kagtt3yFYpX6+x6Un7gbZUoNy8YpMtmXYe4TxqRA7UaMhAI6rtrh1AiadqyL
HCHWjr8CNuvzzBRXbVzpYV4FeBGSq2ch0PpjWaH0wjN650uce8iUDxvyu1EF7HVau2Gf0QAB8q0s
XKW7J8AO97E1mzFPCCEc8uW3sZ35Xk5jWOM/JXxR3DtIBU3Ey8TvWV4Y6A7DX8AmlvvCJFYNX3Dr
KaV9MgxpzC++u0xG/wUxoba/EYurZ5U5Cv4O4mS2WF1x6Nbh4wZLY3agmZ4Iyc4jDqK7ePd9QFIW
K125Z9G5yaxmhOAz7FpO2wSa3ZC94GopQ69VT36Q9wSLbrAuO69Gddp1F9gKuHD23PT3MiCt6Wld
1oM38crm5xdXmQC78WFRgd3VR9WbehmuE/LIAGS/loZtKCwwVw7RCgrkaFRZmCt7NLPtTJiwPrHZ
WA6yiQTANP5hGjTfdHwecRlxezSbUgzghgXBM+hWof8++rkTj1DKNuZoNSUcttuVrkssmD3Ef2bB
ABWl6OQsWNGsEN76qucEIxq/K9Eq5wjdTPcp28AJW/tKb39n/UZ/ZsyaZ/nndps2C4M2K7Q4KOeo
4rNXqB58EQRkQ4vxBmcn3kiyLpxxoGPcdWLzZeqpLhjYbCYMcdz0z7K0/eRYO0KV4MYrsr6ORUik
09j7MC4FDxBcSN+hZUJdw0icOxPGh3V0s9hmDcbtrlK5shk0MyoENef/14TE5m3zHepHxoni0MKo
YoOfz8tUx2sz4k8sjew3ViKSB5FisIj9zbpRplUUsImWUy14GXPo2nm2JyYZJ5BdaLhQI5r1ZRvX
33eG2FtnnoPfsCzj6e4inZspdii4LZNVsLKl1kfzc22fd72Ou8Am76OI4JatOyXyHL6eFbSa+MQh
q0+BrE/0oGWdGW+T7JWX4VatBiiI3GXBqsE7H24rSLUNeJ1z/7RtDyucOWSWfgVdnCt4rt7KR2jh
zrAuq6aLiiLeS5nyTMPG8DNkshUNMOl4RquVUBYsA+73uokjzXap0jFe0O1XsvbBPxW355Hv/y62
s+xrnJeO915Vuf7/nbXpx8VO34BqBYziwmRtbQ/INCcNGNhLkSwpuZ9zBkFlO+bIyKOmGYNFn2sb
bpLX/Xl+s/KS5sXRS0O5MVOHB4cygwlJvjom9eu+Iq0CzuBp0GNP4wj7UZg1o/VeD9io05ki/SEj
wmsBhmy4cpQJ65+slQA1rZ++1m6QWHTjsBGgCC3StHNi0rVUNxoq9kiUyJrF4q+aLDrO0nrIjGA2
7xvvPN+RvQx+tGjqkt9jJprVbgBiMP4pMi/YhN9FofSpvk3CJJwvDsQNPB/dmHJSu0vAGcgGbVSg
bMWK3UR3IWMhA/Ef8ksgQdxZq9w5GR5sw3rvrmT5zsWRDKBGjvo8AZ12ibBEgBWR/+kBNQ7dcSAJ
bwiP/UqRX5dtuNoibJXAdtzj38QOcJM29gDnENs6Apz35M4idmdOR3rRciraWj9fnhBffNuQt8Jx
W+jgdXo6kM+aebMNBauWg/tp6xALUc56YLnSN0IDjwVEeBL1mw194lzjDmtRtRGLEGZpjks4xnrL
RGmqVwxjGt47UdmCQgtLQb3POlk/sGDgYyTTM4mExKEd0lWq1a5Eksimm6t3mcW0DbcOJy6Tw0Z4
gHmkq0p3+43Uh/xGTnSNwpZJr4mFGyFJNoquI1ipIyZHAd+qYzDKm7+eR7hPww4yYB9DYFt3p7V4
atfyEEqC3i22cWO8DndxkoJwsY4bt+W5pGc2ZTNqx4e1IF1Bnm6tbGE4e5j5KRJlbKhc0GC4k2zy
YEY3Wcl1Me03Am1StK5m0nl0N446W9/BTFOpmx1DFAcWadtBWMJyv6+aOj2lZuS5b+X6sInK5lXo
M0waMFZIILY9OZ6pp7wO2Ymd+k5KYEVgOyEAnGx4QmoOEi2AnnKvNBIjO48DxDoHBaEpC9hr3FPS
xFpS4vv9NvidO1EoCFsRqr9kP3Suni1tEqdsJT5ZlBd8+6YrRFN/NcfUweGzTBlaQLPK4e4yTjzv
1ts7BkF/aYdDEKSEo95sYIURj31u7WN8MvA5bjJ1Bps5JfNq3ys2o3E/m0wPGQ2vTDqnEKxX/Tn4
Uuz8OS4KwnrXafVWveaTodeixZHMytlu8iY85YRGBb3XHKdkeuxW3goy5KoPiMtop1oe0BLFXfbn
x/3kJUaBFyNuo8xsAnLoUChd8BAX4U11GlfFbVlIaOBQvtd6ftFDynmdmW2Clv/TB6NJooUHngEy
Rzv2ztmnyJ2+Ceoluc2KpAneZjoFHzmBxBAGY4zGQEp2JDVCc0Y+/mAcpX5taJmQWh4afcvEohPh
5GXLbkL14X6QM9eLZDECjuu4crGNw6K9wcmtxzyhwWwppd7cL2M4ETiIrW9Sf7FXKzXPocqjZ/Fb
y3izBhYy3kxnAHxzhtvYxmBqcA13pQ/LOTmYuOwaROUlS90+tPBPZ3NfEiPrZih0Ta1qqMZi8HHc
xfCFbmIc+gSXPqrlmZevORu1wRPRZFdXSYWUMYSfb3Og6H3pbbPGqQtZNcYeMtFiqSsSNGDhgcF3
Qj7UlB55eQXQ2NmveGzCNz7OonT8l3yJBHJe3zWGLj9GaoH6eNfYEbXc1TLgpvAI7WQuKZqhJMhi
V4k8rbOrYg6r6MHSnR4EQxEaY3uAiSDD+XFuu8CRCK9T3akKAl1j+IIKz8/5xuxQdk0HZ4xSIz9u
57voyGI2fp9nHHTqfee0mJPuaiTNxnd3NE2Bc18dtnNxyrGAsf2rNBAF+8s4Q3VH0r30cxEfU9V1
TIvOvOByRcAjdDz+XzjOJNlVTNnbABTlFdKzQ9v0I5q8ZfWi3KYfI2ROstVsY4aye1BT5zfxvicV
KK72vI3Q225KnHuG9jsECQJrCYoKsc14gmSSpQ2GQbVvdjjeDjJ/HZJpNN+ouOzgZpCtZcX7fIqK
gXkENGUmHZuB5Vqop0Ey8EDaPBrm/F4FUjsIrUz8zdVzO38MHilH09orqKXWUuo+l7qCU8hcho7K
aRRDubOpKtTf61YXZxXzmQQHeUj03ozxV3sYyXvEyS0LjOzlk1cMw4lf3zFwR4BHthMMr10G4peD
DARpFVNyKW5UnaSO2kHZi+vsuwV/DGtIZKLRtY/7tGAaVdRVQSA8DiHk7VyPpIQ2h8maUjCYHu3e
QeIQdD+OvQQPGqz4e1EMmE6TGB2PD7Zfdh15pq53S0IyMuMdZGE3zm9h9YEd5fsi7DvzMLT8t+Sq
tHOj/pLlmFbfGhLjp6sB0n96SOpUvUZdPmcnR6QjGi/bar9huJDWx0b2ZrFvl0DMkKA9e7zxIKsV
p9qJQnlootgnIb6fYN4drD6frLswrOSj4c++2ploWfzdQC77YaQDIauLaAmyPUUd3sYCvQiO1ZV/
jz1BFR6JcJUBF5v7z0U1WA8kDaoR3YVj/7C8ML0tJtF5O5CJ7LEtw+FAoLb1MpXEeeV9+0qwU/Ni
WHb+WLiER+yW3oXisGO6E5VEWDgJ3pz3QCTMLg+TcJc03GdOW3bEeYae8TfRqc4VFn/lYYb1fYTA
Ge990QXXXKt1NI2EPaim5/7uYd+y66A34FUVLvf9ErkxERz+/JtZuMuJmbVb75VF4rVKG6kja9uH
GFXJKZ978a0PDOcqCs36WGdSm/nRsN4x462uTKrVgwVeqE1s/Ad8veNriafnd1MK8edsB8lvUde3
TzPT1PsYB66boiNhewfdyj3UaW1xRo/LkTxoF6XCkk03ptMPdzX6hS/EilnHZWyzY565Ns5dSpKB
5lvz3zIY8+dmcMevpWv2t/h0JY+jb5Y5eoKsORZlu9yhFwqfMZ4qbq04El8DaKDuLsPQVKfzBXcm
LL/fCjG0v4U4u13BJyFrW7TRtWgHyWkC0LMHojBcgLrAvXaVVz3LfqzqvSYbn5xZGa+xndZknUq6
bBqVZyioNnzi1rkiwt1+sJ3YOIyLWv7J26h+i70UF6A5Mg61yluAkMh6szARu/brOb92UjF/WWyj
f/DiThKTqdRNMmaIdAg5gzibBtk+bWv3K2a9wXTE6rfiU6zoaNAv3UnpzjvyXFr/FBR59C8olS+h
Vw9vFsfbFYSscJdjKYGESbAfprn53WUDPhpTHnwRse9fkztf49DVcQFAkeJ7QAGJSH9ERXqog7p6
HcpMpDt0v/U9S5PSNJQj74ldIV3ClwvxdW7dx1jZvE6pa8AhbtE2UWLfCLaTp7pOEUjiVv+Cm82y
qxeVvSZVnhb70a6gCYuxojuPLCS7uKFBh1SE00KCqd7YUEtnZ/OPbMfBk4NnIDgjFc9o/pgNfzgJ
FJk3+SAH9oxkyZ9w6eufRg4bpqdddTVgIr8LgD6fCaSHChaVNYFaeyNVCV0ZmO2kTkVcdn9afl89
JvQeR2OEjHCIlE/mYgwcdETd+DJmWOKR9PV7stj9Dabuf6nOefHAmrG/zqeTMfj5fgnt5kSxLY0b
q2/y8B58qLzmwgpnj3ZcPlJRJOGJcVqkmN3aHMmJAaaAMEuyvZJmro2aM/OVife0H0NBGIErjT+N
uLdpQdrUrXZ8q+Jvb6nEdZYY7l29zM0PRFnGbU4ZzcvlTg+x64y3Q9plTOg9UR7w0Gj+HDk77qyZ
qFac2pqnMmpM91AleX/y5tF7sa2ubA9RZLS3fi98DOshufxjJGUyo2OSBL1Bh8qsYyK69KGZnAH7
nKiTB5kLv9qFPpra4A+4HMHe7toZfzzu8O2gSvtg1iMc3MXrvtX4mB0HG2LKic7Z/BaDPqtdFZQR
F1Szl8Ba/IbYnPwabND+qZ2Z7SdMnXscVbN0x403b0fSBo6BM5TfER+C7ExL8Bo5dfxbzgi603GK
9rLjLshnK8zEKZssjMnTqC2u4jpIf7je0F37xpy8uR20EjfqfbxXRjoSb7GLHVE0Ea8mgtITHnfN
bWqn1QE7L5AXl3TpLJXp34FMmj2uAMFTC3pD+IIbXxfBMtFEdj0KAju+Kxcl75p0fuSL/5V1XvlX
s1gVHikY5RH2zd7dOP2RgW7KTzEXus3dPnxEneEe51S0J6cZ43InxlQeMmGIe1dO3s6X5g9cfNy7
KZ9QuBVOfzWGlub28u4e0lYWfyyunWB/LeoOrkQfXktXtd893I7wbMvz9NGIDXv/P5yd15LcSJKu
X2Wt7zELLY7tzEXKEqzMombzBkay2dBa4+nPFxngbBHDYq2lGW9YLEYiA+ERHu6/4BAu3uT12N/Y
njLfquxmx2Ga/BuTz453Tm8qb0K379G3o9aWHsY4ifJjErhh/F3CiKlMCejkHLloUiSzJtRJImys
Kf5Ibkw5k6hF2wiRbbJIHRcciCnLFUVqWMib9iJwsmC2mkHgSd4skN2EDYU7hCy1uW0SUqyCgIRG
6L5FAC/1tmMaDHP0wYEWSh4bY4PAr1hSPYvkSlyEZA9pRpmmyzdq2cEQ2XBxpSc0Rm1QffQtLxv7
H5f7OQdOQNoP/ebWy63c/LbU+yiXo4a5bTKEXXdT1/fzA2iIoL6pfUrq6GAF5VRuiDo7P8VZ1/bd
JvCsNt53WGWEe6WpcZdRlJxLtOLnk/tdRXXUv0O1XctgaySkeAoS/8OhouWbvzaHyo8/tVZQtCVC
KU0RvUHP0tc0ioFJqqv3NBpHyz5C7g/wmO9QVY3YHdGQn/Yt+D0XcZ0qKTbIGgQQUvwh5uDaIC0h
eB/NSJdn6arFXgoXqdPIdHaySuFJmYV5LicPlEWUtd/R3E064H8gr62/fsjd6aWbPAz0NIO7SbUJ
MdcpyiMO7DR2qfUks/2FhMyJ9l08dMoRLEWSPy7C9NlMO7bgdQT0o2Rl3gOw5HIHCZlGJ+y15m9g
JQLaoU6DuC5gUCWu/wDMYdaeZGocqRgs0sGTJW3gy/DeNtBxqub1Ila3UFc830xte+8bHH71iVyK
Ci1OihfWhizWG50+Z/F2dpVmwviX3JLPlM0sLJJpCcqalCi8o5R1qc8vSFjQaQKdyToXkB406gSH
TpbBQ/mzpQWwMEyKQRey3KE6iCakZIvKe8SC+5aMvl4yXqooF2UdbkGiXKoOwPIRJZJg/6VvIZ8m
MVzebS5huUvFaukm9Jro1sCM8/NUbD7uqN2GTm/1yi39JSNCZ8dhaoojt++p1s9+X9TF3y1+v3V8
z70Yzs0G60tLLe/mABeKfqvDeCuB6yPFTpBL24YctfIGRBhub4IY4ha0YuFzqaYol/sOqAcKpb6m
oIhd6z0oAES/E7hvxwUeX1SuoJ1V4UCJcWm7yRqRrbpM+sKVavUspA0c6NwO2r0bIRb5HQ3zoKBN
5rs5tutOaIuS1gUXKrrfoXvLZR21zU2BaQak+3mYkRU5akXdTWjNy+peZerjCNDAUXodAb5LxbKX
lMZe12ewvkqRUDLc5AY5EcQkifRfCpeGrP3nRSn6Hj8QqvI1/SgF0iClaJf5xUwbpA898UJ9EpbU
ehUnZknNaal0ORcM9sIZ5GYhSlX2GGpjfMwGiKXkPn5ST2SDCFDyKKYOsQX+UU77id5qo9B0gUQn
lmMlOu5fJ6mV2M0U6QuoE0MYZEJOpTLfIzooFCpbMBtquI1ibg7QaqzR7ZCIvDCLlt7nwm6yq77n
jjKaXqiWmxQFt/HDiAJZ83XhqxVeBDVy6eY30JYjnmJoqqlBzuPSA/eiyZt2aExO4+eYbUF9pyJi
W7I7e2GcHeDQ9f1nbm3Rl1wI7Q70aD0teaOGaYfq7mjU1IabuorND+EcxOmryEbf/FBzH7Nfy72k
tekm08S51HLbIIMnrFiw48INPcN/V29l0C2trYU83Uv+T9ZHYkb1tGWjWBidC5m0v2Cg8YJiSeZl
J3rEiBRA3qFBj0UfmeYFJ1oTtdbnwRk171sRkkp/TaxWXPRrCZdagvZCaJZVoMZXBZIAbrFoPrSl
qbdvsqnwsy+ljhhah49rh4H0ZjLRFI62cj9ahHYkrgMVX/E4MHX7+ThlWMBufYyJS+6DFwWp0hsA
GsgpqpOkzESB2J181gLXx/GT7MZpTREwU6aUR58vgpSyZi1P7ARwDxtXPpritNfdCxXYoKDCDwdf
FZ0KiaGRe/RyzE8OTYLSSybje2OBFcjgsyKO/3ohaUKBENgK2XrQJ0do6qdowOrjDnfN1HontzK0
eQWFaOnAyl5nIwsoKkKMtLQHiUrP2kb8Yncpr/v41oAkkqxi6l7iEbVxEpFa9ujYdedFWqbOILkX
yEZdMIUUfgQ5Si4Tymbi+CmqUnx5qcaL6L84fhZGQpHrY0EBvtezEdMPuRHbtKiJdriQAmoCmlyw
2aMeoYlw54FC5XXJ9dLKVk8cDaJhbuA/NX+w+wk599txosWC7iiOwmZGPl8kse3sl05LNcZQCW57
OxU7AaVBkfPIrt1UeoL7n9OALqqNlhYRO/2CipeKjz8UXSd8fingQhfkIBtkc1++t0W4YHnZksFU
oPfOuFUdiO3GHnxxPEeSL+AUzqUIfel6QRPv2PFy5AQVFNlh7nkkvxcOe31hrZtz0nf1jR/ljdHt
kUQp0vSO8qdb1UetwfCJHqhnjyPamHbG4j+iTZWo0PPAlwIgT7JQ0Kt6REyBRHd0wRHL2SRGCl3x
ZunDLKhxw6xFDwEcq8hK4SIbYblN87RsvzUp9un6W6M2MzPaWWo/OcNB0yYhcKUiQsnMyL5t0XuC
6fADt0UCLzq2Kenja/ty5ChpIw5aSU/HOFwV3K8LLnYhb5ESi1HRPRQTCAtcZADlpQPjA31jrlSp
yykPLzozNjxRQxAHaV5JecC+mHMHlQcUCoryBgwBsnV3BRrCPNp8gWGZrToLUmdGszPd9QpXyh2t
bmyITthCcDXdBUaIJ+ZusQZY9Bc8F4K+/j5GySf1gHpeInlZxjKg87BvDf8hiJRxBoeC+GdRfW40
8Dv7Aj+UftrRsjX5FkumY8j3H2WKY7RfMf24LK8LRCoIioKlnXjAW/CUdpqIuVLNWuy6C1lzYTxL
HYtIdt0R/xAgoGUCkzoW8CxrSAUopehqEaGxH4pmTjQ64pgt64veaIO0HFNYKzFCMGheNjGYNBR+
WC7hRc63M70BXunSml96nws0hWabaPLqssm80NwXOTOlQeEUMo5UVV2wICVIb14zjp1cXV4nCYJM
xqkg6cMfLo9BssN+5Ajm/wVFNiMmlcRpR4l+RJZfpAaqH9BkagHpMUW5jdwQHh4t2RFaZCOcSmU7
JwCJqDiDhMtwWrqk0QucDTYbhjq3vWJETrP7odeGHxTvRZMOSxVJCw8maQ3yRMTIVpDNFWDyPMHC
DrWaTDRIJ+xw6H3Fk5no9ZcksS7EapnaUoSpeYESBVjUU8MiW9ZMXeqi+QuARIi5tH6NgPzR9Xx6
DMcI8tGFBZuTjpGVibCRwCU3VUWQLfOKyLiIFBraIgxHvxXRqw5sJ9bGa9ArUHdjXQ5ZtpVnG6V0
0d+fKEYOe8dQ57wAKmfEKLAua2a5eaB3f7mANOhN3i7bfiSFNxdgH9YKglG4XJMmBIMbbZfDoqT/
IW+kQdEITFQbh4IiKg/5JaaxRJPfnTtxfKiknNykOTiwcMZhf5ocJP152bAVSazlywui9GKglcnG
94IQcWRL3Z0MsesufT1zwtmmhh/IiCgdXEQqIROKI2fZskG/iL29U1EoAzYo2a9pjH6DtZMKljTR
zfII0McYtNvykn0viDSlNDAPug8jjZ1v36HHxZeREy2XnAcqjjmSP9IlFEWKW+iSWPzjbUq0XlA3
4uWr5ki9aQPomBRqbqDIwzPuhHgMFo8c1RNVvE6xN9PsgRbcqKiU5eUmoLNFGZ+Sk4qkloRuyvdg
tK546RJPU7uB0N2RiN5AptzLQe5xd+KjPMk1X/5G+UC8ogUXxIVQHNBaY4UurgM4sVpw+GVQVA1M
l/jwQ4xcogZQLBHLNZfs31BCTmt028mgwAoqfN4P5JZ85LYcKQEsID8JXQtRAOEVLfgiCRtB6F8s
dXkO2LKgQY3yYms1zwIk0xiVmHt1GgUvXkymAElIGizYNbHVekDrme9AL8RNbPFx6zVH1FFQsxIi
AnMNexwhV8obiBX33ShexsQWzWAFFWxGWWTPF9L8cumdLTr0PISkZneSVtzhtcGY4romnuWSwyzZ
Yu8NAMR2Qj4YMFbrD0EDzEMCe7l/gaXAU0Vs/u0lY5NFm8BwqWBuLaqDDqamHDe8Gy6jgmi98Lgz
hWULffyiOjmMusA+yGR3ObqxpyTLNCXfpgqxUCINk2BG8Mtk9xVVDRaMfSmNSOzbohYhs6jmgkjN
ZKYfmKWA38Vyp0jiri+pjZLe+MqdJp2skHXj/rOgMZZzgVbbpVom1/oyd0pojGJvu5RbloiTueYI
DIHvsfDSFwQCKAMBl5Tpk48eUvUVaDNXfoeNTLxeWe5So/JSJpOCB4vjgFomfU6ClzTK3CCnGXbJ
CU0OdR62lTp6GlmPuM4UcS1AUjLVpqcgoB4LU8mY3XIS+kMqWivATcVpigyTSGM1INXiZJL1OcuI
RU6c+BrLXOLiOMgnoSAdYEv0YREUWOj7FG7E/i6vAq7c5ZepBrsvjvOQKhZv3bEvAHJn9EN9fHAp
J9rm1pYmjppOLm/tFjWQBYW3wBKXDQhTBZGXyPqXvAApI8CBB2xeNIsacWcMhbscIlmjC57tD/r9
U1sHgFKXoJNAOLAtYooaI4EwhylzB1Qy3yNYLgjKP1ioErzCXUzk+ssFX3B++ZUf2BKJgSNMuSXK
5bCUMHE0nNDLwZAAzmF2wVktJZcyiFtHxwRhVA+hrYjzcMGMyYUsZavxMmuZPJRmxDuR7C3yRAuY
tqE0zaImU8Mnbh4ytu8C3kOfTee0QkPe3UiU5FzXArC5UEyW01FaoixWDIs6VVRxTdH2YOfmur/T
yoxc5QDDqu4xhVECATVc9j1nKASubZHkqaQW0w8s5SVHC+DHEeVLPaXgUifSyroXobpclQx7EGlD
Ib1Qls1q0e1Z8PW5zNwKyxXSRyHKvyRUutoKoj/WVIbbcJDCaSqPQBbEE6EoJSDtmuWG7YhkhJ9Q
Y1qetvEimMbnBaJJZ1l8ocCeRrU+4iLgatOOGp1Q8E41xyAuJZLUFpd/pk8qCeE8xaqjNsarNtCk
41sRxMLdQwK6ZVlgQQjKIHJiSv9cSitTpBm1agslExjkYlQny2nv7BZobVWxlXFQNxdix8KVol46
83WtuRZLYUlMeqmJMctMCuCnAK4KHQQxpup2/IdGpjUL5F/BPNOhI9bGKPJuJRXBn5EY0m8Gq3VI
HZe75IJjlvmBdrnidx0QtmAfVprZJm/Z7kRijqKwmHBXNcUr1SYaIxRD8dF0fVAeDqzGZR8PUwgh
/GILXYyqhCTmL1xc0xRJdJlgxFZsgFiJzX2BPi9B4QQIln31qOkSfQvIFpV7kfs1Eo5Y5+HkEJmJ
0VAvXwoQUi5owTR7YxN0+8xt4ZnRd7qkokvJeUF6CzIlrzCUWZ8rJToGWTzMJdBv4ccPIOZNdVsM
eTP1H5SQIi83SjfXtPFu1jCQwdbCztJufiiBmo/WCYoSGluiVjr7ZRp+HxGW8aaDk+R6/KZNQNfY
x1C3e8uFVqMFnXpsHQSDNxZV5K7bxnY7Vd8DvSz6cQdrbk5OXLW1dGeXuOx2HxskBk13p0OyQCzV
mmfD2Zc+xaHj3DulvRPVKO2hidEvuu8rQFHh0Uu5iT9OYd8Zt/mUF+mHnGX0t6XQ1v2Q2p3XH1CS
nelrxtlkU44HOnVXDFX3SS2rujjBxPKzo9/zfKCoDFDEBXGHtJG1h+JvHqn5hd3jWLO2DpnuT+qx
LNRhvteRv9glRayD4i50h7wgYPsFbmJ6xbRpYeV2O3UYwX8ZTTjc1VZvF1RquN9pr/I5zwdIRWVs
H1Dx8JA50eehuHejdFbrg9l4bUuzxMUCLDqY6aDgIxcVSvegOMmYTlvwoKDINxEtwFHZWLk/JAZW
X2puOHRrFcTQtt1cDxNQJzdueny5AJaZ47aI8BSKNxGu7WCGQ/YHe6cSBgYEaFO1XvlAW/Vio4RJ
73h3SOJErb0xek0d511Pz2o4p4Wd1V8KKwfV4vWhNdzDXOyKAzK1eo4ZW6reRIgtoFsMw+Jc4iZb
3lZUPM0HL20K5d4qEPz75rIpl99K1bZjaqAKnOLP2QzeKdmH3dib/aYB2lxSGYad/tVOB3pOKON8
hPpA+2pjLdpCF0QtS0TAuC0O7rCl1mjP0WboHKP4bM2kV4JWNVJtW+x5ZOHQ0YJAeQUyRrcfAckw
M5va9KbCwAkjoReFqQBNqGjKLPMmEFqe0yaDwQjbXm7LCiAW9tUFcLwkyjLFl8j3CLpA/9Gl0s7l
QKZIRSBoaEcpGalLEyepOi4RvCOiBsmDhLDKQWLZv2T3E7wMOYqmzQ7fCfcmujpLLyPOjMElwogD
f9pJYOxy4MiSp2yR+kjcXPZmhIRYrA7obXXbIcDAN3EQ9sCSRp9n673fV7XqnkdzzhV3n7QazYso
csQVadZA+n1v8KMqgK5eEtF/39lEcjRqFbtbA96/eNeWrp9/jdrE9v8aMEmHlKf2ava6TVsTHYBG
8Onkt52WutPlRxLRHU1DRIXZStVWpxnUpB8cTrJpX1Bd7Fz07JRgNHaIror6RCIVYKJLVhLwJXUw
HNgzR/krq4tL9ziNLdBMX9UxnTtXWhekcEvpRuO701lcJxocerWhIaWA8Xm2jdyfP3UkHjrQDoCU
/RY2EvWCvdEmsBG+6Kkea8qxaNIIGaw3TsPwTnUD1Efz+vuw7tj+FPh7U1h4SD1HUYBvIxJUPdrL
Y6Za5b6rq7raAJrSFehTOHKeytGrAD9NQxCTAlhuckDhpz5Y7RCmR6+dgCfBQXc8wNKh/jZRlUo9
NbB6dr1VjbSM0vTPBMLkB6Spk5tCd7tvHD5tuXNmddr7nuXDF5lCPjR1wvaeIiJ67nVfDt/7iBrc
Dfe64k1IFfOUxb1x58Z9v+8Gj0BsqS+bf5UY+Oa7Bm/G+hj26fitNoGUbdxZH6Lt0HTl1yooUR+Z
wADtYBI7b2sIsvcIPpqvEF0w8s08xOF00K2sOtnWGH8Folyd2d1S3nJshijFZcb7sKyVG8dnn4el
OPU3eqoN8H+5ZKuf8YxgV0vLov1ILh/cNbz8tN74RWc4uwCs561O9fsv0P7jHaqTIaiP2oMjQQuC
yUvKRv9KCyKxHnSueTnS1kOsbUMa2tWmriMq5Jrd28fAIdPbRLS17FvLmqMEYoUbxIDB9ObrnGcg
kALdNpCFon8HjiJFNGLSIf/osVo9YAxAtzh3Uj3ZxVyQ6NtVxa2TRcYu1ozhVewH2idXLZzPaOpE
36Iw6e5APhrnYdRYZZ7tH7xSV8EvpeadPjSJu22p248bXfXrO6QRij852zgZeogyfyqamR/CgLjj
qve+A+39yec+hCHzED/mqpcdWr31jpaljgcDTfnPeqaHH/zIsreWl0SHQZn9N2EMdscZ9JRObKeP
WyQ4qlNuGmypkRL2OxB2WXU0Mif6aywU7W3jNuG4T3q1/gb2dXR2IBspAJqh0pebMgnYWXzk+rZV
DfcOlyf0blMlKU9uO9bNXu30LNv1Xm4ANFWj/gg1efgSe9zFdnnQqFvd9HuAIaN5H6NA+2Bxxt/P
QQduMJyst1pepYcu9vFOR4f+Fl2vAExkOwz+LdjNLtizLxVv3W4KXqFq2bj7kgzu9RBEw1962Qbc
3nqXjrwRl02944sYbw1h/Pmojhgg0YmOXXVbIv36wMdClAz8+VD1bfYtVdDSfRe7PabX/I+DK/oD
f0ecmV9yRc39G1Xp7e69NwFmsh7cYXRgsXH9nj37neXyhsZkK34lCo7IgwPoxc2DBirEGqUL9Y56
TeFrxn6eKAXD7Wuz8QwHJ2kf9AHawi3wnFK7pY6WaF+nCZX9eOt6g2t9CMD2x93G0Yg29hadknG7
G3GQzs6qqmdoAYEYRZA+2yWTYnuzAe0Ms774HCF3D5Ko5UZDPniHWAvne1pPwy7L/c55GNVYpRNd
qKr6apgCWrt5D3fyqE/R/Fggd+Fs1MRqHqPYg1eNSL8eejUARSBpm1ilwX4zQeEqcEqgV7TDyaOF
pNEFlXrLMkiNx7hLrXkxTvzvb+P/C74Xj1IOofnX//D3b0VJtSYI29Vf//WuyPjzP+L//Pt3fv4f
/3qIvtVFA17gt791/F6cvmTfm/Uv/TQyn7483e5L++Wnv+xzYWz/uvteT2++o8TfXp6C7yF+8//6
j//1/TLKu6n8/s8/vuHF3IrRgqjI/1j+6favf/4hDCT/++nwy7+J5//nH1u6TcityJF+/Pr3L037
zz80w/yHY1N101E1cxDKRiIG+B7/4hj/gJ+PqpVmmqqJQSvCCXlRt+E//7D4J4DYtHO8izKaED5p
CggEjGf9w9SwrRQwbVUk6vofPx7rp7f3v2/zv/IueyyivG34Gj/BvhVU18RBYahCtuCJAF079xlS
RF7wqObDcDCw776hbDBtnkzC8mn/l9FXOlSag58u53WAcudUbCluRoc6rtPDdaMLRaUnz07PbMRH
XnPPCQ3/rdOBLemoZr+ghvLczKzUEwKMfW2r9MwzsFTc2hRQj13tvCCJ8dzgQgnkyaOHWUdTUB2t
s9V47wFavkeMx7ly0lfMIDdGzho8i3nOwvA4GgXiz9rumhnXPaHw8eSx59rAUC82zLOiqu8scANw
KsfmhcG1n/WHfqxF3VtpKJEFeLHD/eRMzyn5GCZed1erbf7ZU0fnUKBYs4f5YkAaayhlVBNQxcKO
XyAZ/fqFwAf9+ZvVSWBrleWYZ3YzKKKxdTP3+rfrZk3Qmp7MWgbfACkOXgiChmdEawfUb2niXjf4
KoDVBACibQ3GGWxLsotmhOlTXFuvG1zM1pMndxR9Ai6W6mdrsr+V1fweMvn364ZeBW+r1Y6D6Ld+
xnM1BiIxPJSDrl+1M/yHRWPRMWhEsfjcxqV5gD+l3iCzHF4VvMDifp4V1e7SwGxj/ewNVAuH4HWI
1/x1s7KK3XIq6jQv3ewRTZp6B4HNPOhj5x2vGt1dha9lgNVoDSV9BFSJNoUOTvgR8fY+uO7p3VUA
Q5fve6evw0cg+IJXPDlUY8r3v394TayM/1Vn+vf24K5ClCYP+L46DR7RXHmnJ5W3g/FjHXuKQoB6
lbwnx26077YHD7GPKXN7bmvvJ7BNb1vuWDtLIVe78puuQpoqFu1Lpa3OvhYf69B0b/S8zG5//02f
2YvcVUgDpUDFwQmrM+I5b/0eXo49+9cdmjgM/rx4Az2A8ka54GxVHgpSVfkVbOH9dQ++imkSqrYq
Src8Rwi6vRdt2WhM/Bfe/3Ozov/84N0c4dSUjeU5jyADb8zZ90R3P/eufKWrqAbPY3pWlpVnBzvD
O1DcqMn3ofHuuqlZBbZXRXZJxag45x7slc4zhwdrNKZPvx9drIxfhIazCmwD9vWMG4NzHqgy7IrA
EFW53LpD1fklL+Fnpt9ZxbbhV32ImJh7Bga2980wBJdx5at1VpFND9evgaPa5w5u+NHwkhJQQ65c
t107q1gtJkpxBvDkc+XoD7afvqqC5PPv5/25SVlFao6esj7DHT3rMahnoPrd9LH2y+q6/doRH/vk
+HWHNKV0pTlnQ/NvXeXd2Dr73z/4cwtmFam+GeWVmk7OGf8Xc+9TDPmASHi49aJOe//7j9DF/P5q
Ua4C1lZcmJrQic8QKqDkeFpzVwWozrQQL+ntR/ZuxMDtQ1QM236u/p5jmIw0Peb3E6QRgP+ldmyD
0lM2cZ/bdzgANxyIFRJFXPBfB03zVQWuh2xo8aYrols3Gr2tVprtbV1lunc3RvqH33+RZ17yWg7R
BGFqRK2qnQd63gcrTu0DLIT4hTfxzOjOattRnT6oK0gh5xbgAQ4mOuhRihyvrnp2Z7XtDPBjS5RF
9XPUxd/6YUCxWH991dDi0vp0cSJWiziSUnlncE0fDXt8xPD6r+uGXu01aZ5D1Z4L70wbADq0WuLp
4l13J0X77+fnzqbcRNqWwQPLubfvBxg4v39q8XS/WO/2ap9BhUt3WwY9O06qnqwybfaBqs0b3q++
R/a2+uKGJcL4VBLPv//EZ6LYFj9/sj8YrQdwMCmdM+a+06vKT5M7b26tbdCO1u73H/HM8lxLLiDF
Rc1bjb1zQVhtsG95QC/wujuXvdqE8PFDeSOtvTPS0vE7rHmqT51f94frnny1/dA8JEU3OBPdpIKO
Wnwu9fCFN/3cvK9iFmwTftVB5p5rLY1OlqHUNPEU/d53u/6FQ0t77jNWkZuEdAHy2XDPfZI6fyaT
pYEV1pVNGEXNuxZRFgTV6v4GVxDf3Yc4JB2TyFf2YCu0mxkB38dsaqtdBtZgP5Zx/u2qSbVWQW+p
QCmCUrXOoxFSljeTo2aXH68bexX1SNTZNQAiMgwvuXHVHOmrOHpJR/6ZdWytoj438GXznYYUA+mN
A2hkGva99+m6J1/F4QyedxrUXuO62eDpVqvex94N/Os2Wkt8padR3msI2/mRfu4ovuyxuOo3SqHO
16W91ioI83DUkT/3bWQJ0/Y2C+v3qVd11x0/ay8DbMNwI7IY3PD7NzY4kE1UW1cul1UQqpYZDykW
Z2co3Pcxkg55XN38/n1qz62WVfD1PfozRVDZ59gc0vvaHQLMOJzwre2jWxlj7oclt+21b8zUDzZu
ETlvi9n55qGn+y6PzHaL6KP7Maymyr7uLZmruHOTDtPgzErP+LKUNPFxpsSNzbSve09rGxJMMj0o
5Gl2rmCVcuh+ne1Ou/LRV5GnVYmLIbWdnoPcAejU1OB41HS8cvT1oQvtHAN7Jz1HimM/IICAoI/Z
XHdAidL/08jTYq2xA2765yw339IRPQrm3O+X2DMrbC1ortglbhYtQ5MIv9IaoSf6gj/pcyOvAjox
K9BUtpaePTX9Cr750GjJlctE/3k+sjnLmtaZ5rOiqF/zGqJ93U7BlTOyiufErWmn4tkDFiI3NkOs
N8fBrcwr18kqohukZ1PDcP2zP5b+TokLKPw0EK97dmMVnk5na5OGTONZKx3vZkwTcxPE7kudCBEp
v0gsRePo6TLEvxgKkA9KxDdV2K5Zu8cgI38DV7y4gV1sbOEez7dXrUtjFa1DqcE0R1f6PHV5cF/A
PdyPRtpcOfoqWj23UFKoa8k518nnFb99p8bNC5v2M+veWAVrF6DnnzcUKEChOLfoumMlOjr9dVuB
IT71ySEM3k1IbfrJGSxkgx5Rf1ADTX1hWp57wauQnZtBs+Oy88+OZcWAh6cUE6JuSOEst4OabQzU
X0SiFcbXRYOxCmTVmoEi+hPfxuZSuOkwmN9Bvdfb7XWraBXL3lT5pWnq8bntlGhXmtVhChRtf93g
q1BWNHghJpSR8xSg02O14bTtW2t8YRk914XSV7GshmYTI/RJ0aWKOhxTc6y3MJc8IrnkH7Kwae8q
nLBIucHZFLVnfm8Ljazvqu+2Vt+qfV9PfFOLz1kbbdwOWSCvPl039Cqy4aGpwP3b5By46a6D0Y4V
3cfrhl6FdaaEVTBozXw2sTRHdQKNkS67cufWV3GN0N9oagJG4Wo2aMQcQbfhJceNZ/aMtU8S4B5N
HwzfP+mq+ZeScnsrKvT0rpuVVVSPDvLmnGXj2Rl6zCSH4GSPmXtdhF0MuZ/sR2z4+aiiXUfvG2Q7
CoCO9Wc7QZe/5tlVcxXADXgiLzPU/NR3DmKDphqBrHOvSiPAeP+8lwYxNrlWYuWnSGm/OmFwn1fO
C9H76xcK6/vnoTMrBi83TuXJC0NUuLoA6SgXaaWrZmV9EEdIP3i4OOcnLUFhJwqU27wqrwpPdX3w
TlUyGHEw5CfMf1PTRFCAC+tVK1Fd+5WZhes2gICLk9rn3xAYuI3we7hy7FV4NmHNdgVv5RQb04b9
a4tC5pVDr8/cqJ9txcqKU9c4Hyx9Mzf+p+te5Co0E3SOetQ/WSYIS2+qrYPx0JUPrf+8An3UmnMU
u9OT6zImvAjgseYL7QYxp/+ZCKrGKirdVk/0IEdjSAk8pO6cuBv/Rruu2gztPLy7bmpWwemNwhep
dtITMoTpXnHj82hB8b5q8PXZWhqzNwDlTE85SZRi+redP1x1Bqn/cXKGcz5hQwzDwE1gH5oH36n+
+v1TPzPt+urkhDrj0YiYwA2joXPbmnmFKEnn3ZrOfOXDrw7QuFC7Efu24gQwWt9DQDIf4rJsrnul
6xMU/pSaucgrnGq3w8WrDg+QTKLrdtz1EYq4kIZYWFCe8sA6JjaKcuULWbEI81+sdn0VpF2toIae
ROGJq5u6SfPmbYuE2e9f6XNjr6K0gzfVd3aH3mc1dRu3cs6Nplx3vF1cnp4ezW0fm1rNjjil/idf
CR4iWHzXPfYqOJsEGpY1pQB80w5bEvcN7ldfrxpaW52cBqInLcJP5Wm2WyShPBR5KuuFGXF//SYv
5nlPZsQokyHJyqw8IfdT4qAVGm8cTY2Prt16O9fyBxp7KuD8oAqOv/82lx3lF4vn4o305CPR+8mi
xnELzF3a6dPUDMDSw8xHkc1zonuYmHx6r9VI7raQldBlTd54s5qebISrPsa1O76xc4wWQsXrzokG
ZSlJ4+mdmpl4UEfOGyxB0m2RlPO28bzkVduigYimDuKuDRSIqKxBhQyDe4CA/7loMuUIUxtyyu+/
3DOL93JzefLdUIiwtKmdshPSmq9Tz/um+dpV11xVW21ErtUFJhjr8mSobYY8rIGzS15fmStceh1P
HtwrUb2PbNZY26Agqs7OvInr+oVX/tysiJ8/Gbz3CrZRumEnOwgowYDim6wk2V035au9KI3zAI3j
JD9Nk7Z3Jj3e+FhKXJdsr+3uigL6lx6N6QkhRTRXLffRM6Lv1z34KmVwYm3oisDKToFWfbItDyGA
8rqiNBDln2ccnZ4MxiZBgw77t0DJvuqDe12isLaKm0y98vyOKRF+DofE2Y8Yxx+umhJ1dZxHTqv5
feMEp6TQBSG4SF8hcdG8EJzP7HXqKoJsFOSAbRTZKda19AhBJr1BbvJcAujaJgi17xQzx0AG5Zvr
1v0awa3gKRwi7JGeamEwsu/gmG6tTGMvum66VnHVhU5Wos+WsyXoR8NR240Cn/SF2RKD/GKbVldx
NU2O3foZV8E+it4rJrSwKpyvgzvCwfh5fU4+On5UlOMToukGkEA13ESWeeW0rwJrnlMcIPUwOVW4
p298uGq0NZzX18356py3kV/D0yUtTgUqx9FoQstr86sQwyjErMKWYrFijGFQnCDw+1zrX83Iy76w
WEQM/cf7ZGwRFU824SaeM11Hc/+Uu/5k7tSmi7axMlQwlGz91gT2fo9n3lXpEJ/2H5GcdJOZatnJ
HKK3YXZr2urHK14AI6+iOOlmO4H7lZ2mIU82Rm6jRDNlb34/uBjkV5Mk7hlPJol2bj5ljp6dvMk7
IE25s2L3qHrpn9pcvBBXv4YP8AVWUZtHVmS0s8kXaF113A929BeCttGjkpbxWcFX5t08BPZ9oGHF
t4FglrxCx4LTPuuM6hEfd56k1IZo2mp+OCJ1raXZtY+2innE8bVORfb7FGlzU236ktM0DXzsbnMt
HiGFZ4WKoKMe3ZTcU46hUxuvTKDon3IsXu6cKplulCENHwrHgaLeutU1xzBTttouPB23KCyls9Ps
TNYuVdNNlDT5C4Hxy42OwVfbBaJsthmbnMPYO3sHCwrgdvLm4spHX+0XJaaUSgsNC3HbPjzii4cz
cO9F142+ho1XiOcZXV5SdtAQUG9hCG7gIX79fTA8MzFrzDg0KWR5Y2pTmgrPzabpjtWmcd2sryHj
uR9izOmo2QmG5bZI1b99XbkKOGF77mqLALJEUQCJzlPaOCyV3Iw3emu+cGP6ZcmBwVdbhNrDzbWh
V578ANrCjOzNFu8T935Ms+aFYtJzEy9+/mQXSnO/n8zCTk5Z67o7TOfu+il6ack89/yrGFf0BpD2
2Gcn1GuGW9e2521SaQbBXDnXXFWYolW4RhE+Hk4RZyd49s37dIgeDaXNP1y3KlfhmuRBnamtnZ6s
sdU2Wet9CFokIK4bfBWtwxxOI4oUPDm+CZNTvEpd5fGqoddAcPxU+tr1MwWBbxTjIYdiyek2L4Tq
M4e7vZoUfYYO3Wg5TiUt8knboEzUg60Z8Yfi/3N2Jctyo1rwi4hAQgKxVdUdZVd5uLbb3ij82t0S
mpCE0PT1L6tXNr7limDTC3cExUWckTyZgw3eWJAWvFkta+68/hQXkwKdVlGGM3RRcsy5g6lqfDGN
8DumyEkcNl1WSbWDDsWCNuCAwCcPUzx5eobI9Qy6BW1jtcCyIso+LhIdBTwz3UJNXvkKLhC/gWin
6MCqdAJC9i5vxiwx3aNmUBsLp1PIS58UlEsXk7/1o4whFdec6iL/CzQ0b2Q3NX4BxUXkYyAuBOFg
cll7/iei5SPI8l/+fGuu5FbCcZzzXNZNjMF1NPYGtPZL1ndP1Er60NVWfimipP745x+6ZMuvJHEu
Nr8TdMAAp2xOYA0E6qjhQJRgyrV7mHa6gBpnWNMuWvUIaQ9azwdl5lvv3//1BV75aReWJGPwpSDc
t+ii9/PbddnoBwGaDxDWF909BIwthj8AhledGh7yuCAgL63UC++EetPuZLn/8wG8Hj+Yi/+WFLwg
ydjPWcuSL0W/qBRCqV6dIhAyOXUElB2h8grdpGxg8T8YOgW/XvOv374d29cVEtByUnMGlikFYe1u
bv4HdsfAq6TF1h3rh+Aw0LhSLBmYSwB6y0sDYgV9A3l87dCd691VvYptbkyWrOmyd+rH2OT0b7+D
cRICkOSXc2vlmLVEf2lD9X7UmNvwW9vJB5jZizZMNp1ZtRlwPcRPQx3e6OW/2nHBgTuJQDlBWaca
Yp0VeYDJkjILaadQVtRBWsfLWQkQS4Cux/MvcYIg6MNoXEelyVpocR0YVItTnvi9puBvcVIDCR6R
po43iHSxQn8T7Ugf54AVXikTc9HbbJOzDjp8BSPC8Qz8T/4QzOBQ+/M3ft31Ymj914RypZGdiQxs
NkUbA0/kkrADmKGWAnzHkIlCxUv8voEL5o6gb7a0LTXZPC0Q4w0gqQiqsO5GdHo9dwU5569/B+ct
aLX1PmaUb/lHJPYJ5Le64B4czMl64zdejx6gxfv1N4gmnd2TYsnk2gRQENYFiG068nYJbXWsZVnc
6wUg42RB4pDmkGL1PDnHxqF2R8ERZYLneM17UKB04x2EZ278UVeckwslH+c5HNZ9Dp5JUbI03+Mu
nYJbbYNriztWDjBcycMYizcl2Db3/A14Hf0iQuyYNB8ZB9cxlpZc0xQ6uS2IaD0jWexYNOaY5lmL
cM7kRSkgZUKRbKjF6lUoMhcYjoqNF0AvDFkDPbM8HYwu3wBozbJ2TZhXKohJiV8va01CiAmCEzgD
g9S/kRgOQAbcakYGl0P+PZkBy8WviwO8BP3uwoxZiSkK8GwMELLbSEW+l21U30UFULR5UY9PCwa5
D5eK+x7aSfkd0237z5/91pWb5abrom5a8F/PcwaoSTokyXeeD9/9lnbMvIaozNRtZs5IcOGt/VCJ
wgeKBHIQx5CrYUcFE03IYtr63SpObLZ+KUbkhOolHjvVyQHHEZP3mxTfo8KvHcPAWPNLy+EiHtro
YoQtUPUvF1qlJqn/53fUjhF3c64NjG3IxL58N+t7KCl6mrCLV2uapbNTUgbPrWyR0K13rJVPXrt2
8WrgoVobUF7C9bRoIol+OURL98VvbddspYFuETjQngurIMlrOuit8sbv/rmQsr0QFQs0pF5t133F
ZEqmGK39gpSL5GaWQuNVSPqM7t1HGZFPAozVfz6TKzmKC+NWmi8XsRn6XLDBPpIdmUMEjaUTCCfj
Iyju95c//84Vn8IcI2IgY8FEUE6fI4y7QBXthAmuT35LO0ZkasOrYMJnzWX3T2UUhBrRQPdb2zGi
iqzQh1wS+rzW2z9UiL+2MffikuEgEfzV+AmIBouuwJEAH3fCiDY4u1nI77w27gLLYJ64hyDeeh7a
/p1KhuYO2rz86Le4Y0gANeoK0iP0WS7juWD20W5eT5ScudAymUNABjSJ9DlZwf3L4u8Fp174Y6zt
5LEanJF9ZCJsmxnAFfTfBGWS30VxIWWgi00KlTD6zJP6BW2Iz5CIvZHRXDEdF1CmlnDu4hHbZnvw
NCv5MJrYr/5xEWXjzIgANRZOpPwOuZLnBLwCflfEMUradqBPCHAeoa7vkumwtureb2XHJFlekQGZ
78WT1J9pvadbv91whtdO2rHIEJPwEpKy9Hms/mONShVrHr127aLJis2WcdSPbWbwlJEmLRiN99JU
fgbp4sn2SPDF1lX4DDjsS4nnrkOwb57FpYscK0tMBNBRhc/S5l+rWX6FlrJfRHbRVTYZlpXNF6sZ
8lMHMlfeUb+r7UKrWl1KMy+4JkDNVMiTVZfOufA878sF+vmpSBaYOqZWZyP0bx8hzMWO0CG8VQtf
uYb/8T39vHqxRtDaCWDw0n4FLybm1e3q56dcaFUChd0KwhN1JkeWpKyN/tcvq1/u9l9F89O+KxVy
oDvb4HmDQiYkXx8gx+S5tGOZkLnLVTKTKgsxGYqHxdV89bJLF7IlQt3KfMXCS2/gYPWhtYlfXuJC
tmIw10P4yu7PkBZlacXHNStpYfyiggvaWgnmomK8uWazrd4GVfP3wAe/h3/mQrYmCNEJlVddBgNq
oEcSgTcihWT65Pc1XYRWQ5d5qalpsrku90dMFLdHaCd4tnSoY5xrURsZQ70gq6r+28j6v6GW4TU4
AqJlJ41tSN5C4LzbnxsMhkNzfaYp6Jf9cjYXnrUPeg4r0e7PLeuPUZt/gobkrbbCFZ9Cnag5JC1m
iTnpMsLqr/k+1qlpY88yljrWSaEnB851Gz7baV2bQzxWAnxFoPL26qP9xrKZzwrOKhibLCfxNyjV
vME7rl+G/xvH5toQiKwXossqlvdPe2/AVq0gyPpn9xIjIPzezPmNRXMx1EDQROps63v9fakj+mHU
Vn0sZske/vwTr39ZkOX+GouSHvzGyc66bF+2bw2EQkNFb9DpXFv68lf95NBHyL/kwWq7TOpWvY1A
0PpUx4O9cd3/G8177XAuP/vT8gIwl3Vdmi5rlG2P0Kka7pmOtnsQ5AeHMI7mQzFomqeBmqZPO0/2
B6jC8O8LZOP+wrNA8VeI+J4fW9vkD/Vc8u/riBYHD8YS6uxrNx0aUgX5XUjjERh1w+93E/vBl0Lp
OAJWWjJJnPszHp+OG3Qx0nGtQ68g/Rtb58Yg/xgtcZklFoDwtn+ADMINU/pvovm1Q3ccQbVHoPAO
tM4UgQs+qBz89aTQVjxWgTD9AWICSXyg1TCCFt4o8OEz0h8IydfDLIvoztQRuoIg/ibHsEmCKgWJ
n3lhTUCzvJgVGCFmeqwhJ/gggpL/ZYdEnACJAAGfgqzbMYdePehALlkNKGiCz4vNy/sYYgNvx1BW
d5hRWJ9EA+edD8Ot94sr19iFa+VG1dUADbuMtz/GRWbUWk/bcxyf2HsJHJjRSEsi+h5k7eDKn6Tw
aTyK0J2bSYrQgIecK7BtlA/4pcMutM/GsbSz8X5v6qFIInWm4HwP0xbdCTC4KD8IduhWO2KfISPf
FmBZW3ud7pP8aFftN+0RusVOMFZ1Wex0Pfc1FCd4Ux+gtb75mJ4I3WKnL8kO1qgCDPiQGrgLt0Wm
HSi0jx6+Gqs7vrqExiDE1oPg3Igq+gHR2RHYvjn57Le6464libdoMHQ/N+X4TxAOZ7ndmpV/NY5h
446rDqELN1OgKs8lROnf5eNi0z5WzSekVn5DeaFb9UhoJSV4S5nOgtfVezIU/FC2beRTaeIPcPoR
46rDdouFOZdgJ3oc2z55Cyaj5EZCe/l+vzlVrO44Vfg8aBnSwZxF2UXfOZPNEU/w/cNW5PZhsEV9
q80krvyQY7d8UdBSGfV4HibKISsyiu+i1f3nNdmKD1M09Be9n6jwaVpAYEH+GqClZH0BpfrkFA7x
PeTeDkR5ktu4xRGrgIAs6Tqcqd0URrvxkDzEs1cAxcYvx/dTZlHV0J1CIZpgomV4o4OPwVD59LWw
smPBXEfgt4bW82mvoCdmlvUBUopeHWEs7hiw6hI572WHbbMI79+1aKFyD80bL/fg1kVRlzcxtGzI
icTlQRtzADOen19zy6KOyZVAlpucKqEfw528W+h+I2F5NXjjTBzDVTYvVg2WvRNv8WYTBKksKs8D
cayWJKFY7Lhjadt9pBqs34D73Ehur23bMVRagSpZl5ScSujlHspSoCPSQuzH51NCD/fX+92ETPGx
jslJadmmVU2CVNlbL+ivbx2KGr8uHlvJI2EsOQU9sBZKAzMXVdzrc0I16dfFZ4DwC71FBIM8yydC
1aGoC690KXALobCoAOAGOwow//qORvFT1XZf/c7bMUxuTcC7BLs2XQ3Z8M+GeiE/oYt4+Qg/eao5
sDKek42cKG3fzPt43xuvkh9LOyXKnMTjtiN7PwGF/34e+TERk18OBhWgX7cdUFvb2WDbazG8Xe16
1/T8X7+zdqyyCKFcpeVEQBibFIc2tl9jwHP81nasMpbD1s547jzpKE4gCra+i0L7yWttt8po1g2y
5QbXDzIOHyCHBZ7bWUx+Bu8OhfCYFTWnKy7gAMmpGCqHm1dzRQTuSAjPx7EOKylP67yF6bah1rDR
vN/7nYoTL+uWDQPk93BR9PrIY3IEj6KfK3FHQkw9MkUimp8wa343gh0dTPI+D0E4E8cqEcFCE0vs
upy7E/IHsvpxOASJY5RLvRR2zGdygs5nDAyCOURJ6IUTwLYdq2xnqJARI+QpGrZPwRjtEAWwvedx
O3Y5FNGCNlA1nPfQkjSw7FNA+C2o5MWR/p5AB4ljmKAT6coi2MdzvevPqoqb+03sH6D0RLziceDO
gZhxMrJfW/xAD+wH1A2HtOTIr7xuuTuCEPcBMpOIQ+ehLIu06oK0A7GY5+JOyIzVEuyzEv0Z4pPs
gEGcJt2axS9oupMHNTReIeG7Y+exbe4go5Y8RQm9Rep5sfJXPqs7fNDQkC17C+EOzDHab7FsICS6
9/YxrOs4baC4Sm9cziv3xx0+gMTvCn69AVoVrJ6REYE98G4iTL5wzmFjf/7K137EsV0IPu4bnbf+
bIDSehftQkAxt/pfp/b4RkZ6SbFeOy/XgPuagKo0Br17FBk8L2AO4LgXUXWq+j34MIwNOQ4yTu7X
jkJn9s9/1ZV0z+XbV8k2CzKSS0xkL7kED0VHxr/91nbMWolqWJJ86M5hyMJHO/D6fsJwkV80dwcu
RBUTtu85qo5ilVk07k9DtflRuwbuwEWP5hJK7eKCAyjLt32U0w87tGh9XqdF4HLuh7zISS73Gc2O
6gXzF18XG7c3rumVD+rOWxTQM2qBgDKQmajfDVXxbuZ94ndZXIL9pZugzNiO5hxTTL72dX9Pq/2b
12VxmfWnMVyioWrNmRb2b1AJvAuaxnNpx3KtRR9jDhtzNuD+eAMujeEI1QF7o01yxS+48xbazDIu
STKfu+Qismta1B+KzlOazBPISv1Oxwm/ug+abbyQJ/YJMHq8i7LA2A9+aztmGgQknEKIpZ5pIJ5J
Lr6CCeqH19LuhAVBRImXqU1OqyEcutrBG24YPfot7laqA4BAwaxKMDtvVRp19QfIyvldGXekYoJk
yjwv+QLGc/uu3vNvYgp7v2/pDlSsgxVFtRJ5GodJpkFo3sfQvPc8lMst/aminNRule1beSoVLso2
QQFVgbfIc+sXp/PT6kgWKjON3XTGe9wbmmzQbB9f/L6mY6RdMYdrx4g+Cw3fgpGZlKHT6ecUXeL9
Yc4J8BFyPJex/FpEoITBHM7gV+S48xIsipGi8b0Dq//wTqFXWpW3TPNKBuVOS2h8zTqoEEHpwv/B
0E1xsDn/aifDH7Xw7JcG7tBELNeY5xvBrwi8fFQTvxc2WvzCtDst0QV8gQ5aXp15N0+PMlCHuW27
GxnT5d69kjG50xJVMxtw9YPCoxacPSiSxGlbxn4U2sjgf73trWFltcxldQ5LAcVN8Csf/usTel14
d2y11TopOz0pkELLF1KEZZpQP9py6Oj+uvM+jhPUh1Sd11097HH+906Gxc8HuAMRkIRrxn1O1Dns
yvdgDv033rQfuXHgTkSEdYBHMTGrs7kIQUs1dV+jkpEbkfrabXGCqGxVS0C/q868Ih9ou/yYutlr
zFUE7lCEwCszYUqrsx56gkgHXijTKD92pcCdizAM2NGS0fLcJPRLEkefbWO8yFKg1OiEUcsnAcXj
oTjXGySNoFf+GA25H5db4NL4UhNEYsa067kjKj8kK2TQuZafvSzIHbqAXkRYdTF2TtWqD0nczmm1
8tovZrhjF80+lWZO5vwk7awOo0zkHcYAPPsp7uSFwFDxBjV09N0q+S1M7PMQtO/8jsWJpKQwewPy
P/SBFH8Y2PgiwAnlZ/wuU/48823ujUpOpIrpXbVOxVGPndfEJK6iY6BRpNo62LRAe0x+QQ/u2M/8
k9+hOElub0055GEhwMCyaPArAR+tas8Td8ctgBmAEv1K8pPuiHkE2xE4hxq/Z9jAZfLtow6CAabm
p0isybe12vi/K0eX2e+LuiMXuqdBv5RVdNr6IbkfbRTc2Vr+63Xq7swFhv3Bdjat7IQ32U9i67O9
n/0ydHfkItwhNMkXHp6KUfapPoQV90zQ3ZELa2hFIDywnEgTdXdzsKbcln50i4E7dAGWlZxqjDqD
pC3JSHQJRMyvm+eS4A+y6qK5CJZTvFF5HndGh/ummMQtpo0r8dNFJG0YBtWQY5hOaq9rvM2o5dBM
xs+Zu5gkKPfRZh/YdGLEdClGz/6RG/W7hi4gaajzCaTJ4IMhOrwD1x9NRZ14ukQXkDQA6DqDm3w6
Le30uFvywea30v8rB+7CkWLAYPoVveQTUJ5lGuysSAFRevGyzd/QSCyJ1lE206noOjBgy79kSTwf
H93xC7C7TCtGFs2JV1F7CHlzD+lgz1TLRSPJgNm9LoQ5TSz6VNv6nZhbP6fiopDqZRz7VufmFFeR
BFFDYoOnbYpjvwTUhSFVynKoVCSX5csfLUWzlS/SM3i6KKQdiiPLrGJzGli5HuKkEYdhNx/9LosT
PoNkris0FPVpBV71kGCc6RCOhacJuUgjEFjssP8K9G4XBjDbHJFf+1WILtKoSsppjAOlgZUIj739
HqK69ToSF2VkZdvG04SVDV+L+7ZY+2MhmOfi/NcCTsZhNEzV2p1WmbdvWpBvVgdbN2V757d5p01k
pS3tvIN0MgSpx3CswshsD5AY3v2AO9SFHwwNMO6U7tOp25vneLfsWMrF73Soiz/YKJmWJgz6E93z
+LBX9XsoQPz488lcTuD3lgJ1mSkxFLqNKJ2xdsyS53xi7O9LCgZmpEV7BlIXi7Unhm5sYB2Iv0tM
8BjQw3qB9sEa7yT/eMsxc8zBINwwDEOnAeCrIoVSvPZzBC4gK1wL1pB4aE8gFMK8FBvX7t+ACvbh
z6d/JeK5gyrBbnOo0i36FDez/oy5d57OpA39EiR3UoW1g5FlUIBptjUvmGX4YaPhi8/GqYvJ2odG
9Ftf2dOwfesM/TuKhFdMoi4gC1MLOWlqrDwtwSHe97TbqFfuT104Ft4RbTQuyp5mOg7gZ6OHqhj9
CgvqArIqLool7PLplNu4+xsNo/0TqiSv5IVKx38lBZSlgaAEaW4CSeyCbR/5Ht+A875+B6kLygKF
Lma586g79dsg71rTrI94tLglbndtdSeSQvMlqVW0jKdg5L1K83kBHbrSJt7+8rqJLhIpb2cWmnEf
T0lB4j7tcUx3G4nYD7/lnXbRxgCjXgrIeey8ODdz3x3XtvLDw1EXjaRtuSWi2s2pUsPbcCVnzCH6
TEwK6vLTJm3cWtBxI/eaqxc5jw9xPHq5FepCkeJG73hdrOHGKyIOKBxfWk7+53fcl2v004tLWU3z
0IVqOM0RAbZkZ0+rGfyec6gLR9ptsZeEFcOpHtj6Hpo4+2Gr+luiI+L1SOrikUS8T1CAJ5C36KjU
R6nn5JtW5VqCQFZYzAna5lC1vPFMORKne7SbdcjV0A4nsgbRIW/wWHWXABg7Hv/8Kf7rWrySGrgw
pbGaExrlZjz1tbDi+x4MdH6bTHmHUbQosZ9aPsxJDa1WDBQ+2L1QtoLaPe0/LxQEc8+R0Kw9qICY
/hld7gqKMmy0Wzr1dYXsImD7YZIVlKCSeiYv+VAXzcmO9GU1o1yelnwTLca2JmYf5q7c0kIVa5gO
hAkvIl5BXZSUDYXe+jXsT6XoH4Dp/mtcb1X3V2QkqYuRSvJkZiXph1OHmWj+vEpNk68xUSh/Ej2N
8ljxzXzSequXp96CsfR+zI1d0kUb5pXzQrbrV1MyRb0yA1z2qc7HezQt/wfpUr8Y7T7pFhqaT4YH
w2mvzTGR+j4olxs145V81CWerZJuycdkH05CQWTrDswuKz1OmOMfUM6QxA8HRF0kGNU66E3NhlOy
R0cZdOJY80HesJyLs3rFcFwg2EBCzNXX4XDaaG8/BI0Y7kpbGL/v6qK/Qh50cVVPw8lW5fDStS27
V8TWfomdcBJqLqAlwiScO9vAeI0J/jsOueTDn13KtYMJf72SS4IhvMni3mBKeE1Znjw3gvjdSRfZ
tc9k28Npw6E3mN4Et3aTQrm48SpQqXDSGMpjWw7dOqDDE5s0BIOpAE3qn0/lypV3kV02n9o5n/Ph
lO8NhlHRlnoSSpQPrF3zGzfyv+7cK1fSBXiFTRPRcKcIFmAx+1535l/Q6HWPcPEQmt2L9WsAQZMM
g6/6uK50S03dguhIUnMfDLZ8D/q/8jg1PV4+10qYpzIPk+cSKs5jGuB/3TiIK9fDpRDtJHgYTQ+7
Kcr637FpwJucr+vDn0/5yuIuCI2Lqa2hu1mfZqbe72woj/EMeLnf4k7/ohWSVIuATYq1+acstqd+
kH75rQtCY2xuwRjfjKcolneW1xnEv3/47fpyVD8lW4LEeR4bPZxCnQxvcPHkozXtdPRb3fUke6DR
W4QnN9Xylop3eUx8JvUFdSFo9cp1rq0cTnIIXoQt+ZmIavOq+KlLc49hzxU4XujjKLaiXtmS7gBF
9xe/M3HcSG5LqPbWaKLJTteHpEya1CYwoj+vLl6POy78rIRawUiKYjxh5jt4Im08v6022j2bOG6e
24jpz8is7I2pgStey+WwLYqoHnU8ojACT8hBWyiSbgS6uBugwn7hInbu5yCSQIxr35+igDyjLn0Y
x92vPHLJalnZdr2kSI6UmOPPNXoO71feT36+xsVfRbEuQUSPz5wHFTlohc43BMz84r+Lv2rGWq0L
gdWqmej7ZtlEKorEr/5yEVhok0aqzCG6G4ziR1QsIB/qW+W3cxd4tegi32iN+ouPZD2CgFqlwxx7
1kMu8gpTPWQIawuZY6KyHZPtGPtEuf5n07pcuVfip4u82mnb2AU0Oye9l3/1SKZNM/t5Mxd2lSMn
khBLgfjkQKZnoyWEBKLR7567qKuiz1fQskBKDLwpx65PvtRd89nvSBzr3EuNV6MES3PAxY6qKf7W
u/R7UaMu6mpYpiG3dY/ihYbTceXFN7OHnvm5C7timgqyKLguPZn6MYzIuyTXfsIIkRucqF6jfNva
PTMmHxA6lubBiKh673HoPHKjE19yksh82jKBMJXlUVulWxnaZ7/VnfBEL1pAfRvHGWhw9icQmahD
o/Zb9ECv2hBHuvJrulHJHBwpRS0yEs8A6YAkpZQ58YkVWNzp0wkKGbsyhqaZqhgEFvkG/Zsi9gIB
YvVLxP0pU5pahY4xt1s2smW4X0xZ3y9579NPw+JO8jjGBF0QwIOyJRZfi07dR6b3GqXE2pfo/dPG
K2r7sotrlulxvN/kpy7XPhURVnbMP9gL6Dp1SZgxaeRRlCM7gDraxydicSd3nJlpgl1uYUYqm+UW
dOwUjz830qRr9zB0zqTjecc0DzPV59vRSBEdK+bHnx250TlJhNTlYMJsH4LxsOqpSXMGESkvA3XD
M3Dz5R7M+ZrpqGz+gqbGYh7LnZZez8fQmXSsiPBcBSxqWCbKN4lCbdjSm2weV47dxUaWQpM+Qus4
U7xH2bhoSDI3XohRbNyxoSiZG751/ZqBbQ/MCaURx3GvFz/n4iYu6xwua1uOYVYHhUrRqHxukviD
1yd105ZiGXWFFBrOXKs+BTHjI9qsn/zWdtyWhMQbhupYmAEjEd13hC4pKAm8RpJ55CYuycJqveXT
mlXTFh7qcHrKifGCd2Bxx3FhzJCjXy/CjB+ajWEGqMCTnd+pOJ4LGpfo1UOEKgP16COd47esRvHi
t7bjuOSGoqUeOM8aoNyXKb9fQXrguXb4q9+a217URbeILCjZu5HvH+NN+AX+yHlL6FnXjFUn1wz1
Y1McxipUUIEHw5LXSxc+p5NZ8GALUFFEsCCm3059/KWyzRevI3eBy7TpCq5yBCKRI/2EMhZPG8K9
ahY4FueyVDxpQXag1ywOubovqFneqXW9NUx3zSc616XqQ8Y6jUxOA8gAAQAMu1big9+5ONelaPD0
SowNM7vOWTAtj9u++9S3OBTnugx7zDe5zWFmcDL3JLLyPCSL3/Qflncui5xWs5IAZ95va3zQOate
EuE3FsEjF7087JIBXtytWTMBv5Qg5b2r29VPGSFy4cuBUa0J2mHLpjKI0k4VS9rRuvFzAS56eaq6
KtSlWrOWL1UGYvDxseva4rvXjXHhy1MkpmYpNcsoLU92mUFtDFkKv7Udfy5HqkNQsi5ZPFMJBvZt
fuTBGvlQ1uCbOlbazqrnoGZcMjx5x89TXTafRDTGR7+9O1YKHps+krxiCBjJkef0DhTBPvU5Nu4Y
qVmEipRpt6zq+ZCSVm+HEmiPO7+NO3aKqoUPZsPG5TiETzLZ2ru8z/WNp7orzsuFMDM84lRFhEOH
JJp6CpQdsxwKgzdO5nIxfuu48MgFMQvI9LEGFRycQDHdXzBXPxrJ249ss+ONP+CSHL72E062SydQ
DAgdB9kouuRcJGo8Nnzkd2ubEMQQ1vlVMy6uWQ7h3gyLCDKhy69g/XuX5+yT1xd2Uc0NmYkZuijI
yrWmZ6gpd2kxcX6jx3vlC7u45jmMUNapy+qLeE8laVM80P/Pb+eOyY4q7uU4LWvGzFB/aptyOUPz
LL9VKV2+4Wvf1rFZsVkqTLsskDPst499YAqbFnTo75o6JMedteM7NRZQyW3Lsv385z/pklb//ptM
OnGrXBGqxFjYTDdB/LARlK6KkHvaB8GXoRy3d1MwAKT45x+79m0cz7FNTG/1GMGhxvOHi2KWkMov
G3Sh1QMvl7jvEGW6JTlYbf5XgELVc9vOGVUStAfRDjUx0EaWh7mf3ymZzH7+zgVWx6Kh67pBvCqs
uX0KCzLfodb0I4qPXGw1xk57zDokczaNASRVFpDFm8TTkF14NWtAPQz+hCVrYg3lvwD/KdYb9/LK
VXFpHOMw71cyBNh4sJDj2kzkOEJc8uB1EV0exwrAmqQDi0XWFlqcFzKnli7re7/FXS+xLuvQVNpm
KGCrRyVInloM5twgJrkSAFz08Gqafkp60AvNuepfprBKRNpUY38IphJq6xf6D79r7+KIyUS2POb4
vGoPv0JsGkBIv3ECHrkgYrPRpe46PmezMnE6GVKnIDz+y+8DOPba6xgQDbXMCAFFl66RvBDgecVF
5oKIZ9gSoP6DzSSeze+6aNRoUYofPhtnLo64tbpp6WyXbCwi82D6NUnHKYi9PA1zocQRbRYu2LBk
QwHqXrqDhglAydFz9ct9/alrq/O5mqbJztmuBptC8sumrdS3JjniK2Hq8u8/rW6NlboJqzVDAze6
p/DIb4pIJ48bz2uvCMJcTLHd93KZoVuaLYSdOhb+uwTca2ieM3fUAqwQFR9qXPewr6a72AKtEsfc
a4IbqzthdWrllE95PmFWcdOnsO/mx3qKxY2M83VPzNxpCylL4PSafcm2ESMWGC76WKn4o9eFd4HQ
l4DN86masyWiYAP9Nhebn526fIxJVIc8puGS6WXTh23aw3Rn1guGyZkLgqY6YG2w4EwYbeY7uk3q
iAcB7tWqYC4OOqjnkAwSjpeGW5V1FtLNagz8nleYC4VeLIOMwFxj9W0g92o342FIjFc5jvnEX+1U
1ngWBmksRD6T4NPSFiexU7976CKhccVtV1c4cxCFd3dVl7/rKNnu/S6iY0JRp9qlomzKlFrtoaBj
dxi6G2tf8V0u6BkEqTVZOmkzcAmth7Yfm4cVj7hHtVR+PTnmwp7jKCpVMakJGikJvTfouj6oJvZL
25kLOu6KDjzgezJlSZPvbwjZvwRzp2+Mclw5HRd1vM8MJa2ga4aOaF0/6rho3td0qJ5MEfJbP3LF
h7kIXWF116Nen7Kwmh67IPqyidIr22MuKtdubdRoTNFlOhhZCjDTmNZ0u7H46xUhevy/mpNSs6Jx
WMI/qli8WcdZ3i2rFfdr1CYfgwka5WFf0MOQr7dq0Gsn5Rgw+DrCft8gLTz2Y3iwnDb/5+xMmiNH
tSj8i4gQCBDaSjk5baftcrmG3ihqlEAjoPnXv+NedeuV2xG57C5XVloguMO539kH+ap3V71mW6Uu
m8RCDQvcrdH+bhbqMTTvEaDf2kebN1jzCmM0PcrGsmH8hkyW7IaBdTurR/dOhPDWP0H/vRoBsJs9
ZsgQhBRs/tUGsEOZBrx1iWvi98KoN/LxrWhXxf3Qsh55bGzN8ANy6WA/+LDdGb3QmxxothPIAdVV
gXK4bW+SAWtcrXl5u6ztz8ZYs5cBEq1r1jrerjUJ4AE1SVVdGsq+6Kr8q+yu6+LF0Wat52YAXbnk
FXgb9aGsQX9oHL/qBou3mmw08G3brvjslSxPJuzDpJva67ys4u3qWrrOutC6vAwRDHRyYXZKy/6d
e+bPr2681WQ3UrQjIpH6Mgx1kJZD/w2CIZlctZpbMbYCV9XVTpmLLhg09hLwxFB379RN3/rmry/D
P6N7aoqyzfPyosnyY6KuT9epvPabbxITzPswQvuxvpieHcaefO/1eF2KHG+FzqIo7CRnrGccKA7m
Y/vF5+KqQiaQ/v9+KOPYTl1ll/KSz0F4yDIpUvC/9VUxZiw3tUYSw98lMm19Wbwjz/C4Obd0XK8K
6+OtnqybKdRkfCovfFmLUxur6qYr37X4+/MxHMtNel+9ilUsZqcvRcD1Xkgw+akU+X4p26ucOGS8
lX2FUZSv46uHNzy3/xJz9QETidedL1vRVyeawat51BdLu4+zK78vw3XNjXir+IK13MTs5MqLn6Ni
P/p2SDH3me+vOgG2kq+p0S2RkARfEIHIRPP4XAWYnrvuw1/X+h8nwKuvL/yoRH1hvEVpJUCZFQ5r
V3745k0KstGzDq3ei9CCJXFgkmBg8ZUfvnmRgnxpR4t47DL4SNwpVsVJ0JL3hNOvh9T/l+fBlPj3
c7G0tJGNRAn2P03IKD73cLMLXP1iYnOdUDDeyr+WglcL63h5WcFRcBomK6W+qscZb7VfGMFkve1i
vEemeQHpvknHKnhv2PONW2OrcBIC01Nx3peX2pouwSTLnKAIMuyu2pFbPiOtOJn9gNmbmvKdE+HL
wq7r/MZbofDIW8a8wvEo1/GLt4d6iq47XLYq4YmyoqyBrr2Y2d5Uk/lYVtN7EsRXyesftuJWb+Nm
5fuROQO3kho22baLopc8bIpd2zRAWQemAD1QhijnRk3Bvs/DkL1T8n5roTcHvgrJzLyZa3hrcAyf
eFgDrHL4fdU6b7mNlocAWcYhtqhk0bGVJT/27Xid/ineihNrG1dwNZvLCyHsNLoMHtfxtZHNNnyX
/WwnPgQIm8ox/Fiylu+YH8d3IoQ3rtlwEzdBvCZQoywqTJ7P8UkWS/6Ibqr4DZlreV17Kt7qoBT3
M0y6R/wGrvJJM1QRgqj5upN5K4NqvOCOO8TDnSh+wen5MgHVm163azan/jjlTmvny8uyVBig646m
lNfp8eL/Azi2apUOhqsXl5NuzyQ70IhfeYtvZVDTuHZM14gRnEKlgrD80TbrVRW6eKuBioaxmqYc
r9IkHDhowOeYb3ZwV7mByXgrgoLxrHbc2OrCMNufosEQt4lhUX7lftnKoKAPo77mXX3Rkj8HeqqS
SsZXMf/x5TcpToRbVlvdIJrvaJlyRppE5PY9R+033tWtCspUarDDa+THQFq6KdZ+PZGyZqmAcOBw
1Y7fwhzDngmzVH11CXhh0bFL2+DdkvRbX38ToOUsKnI/II2igauaxIvS7S0Mgp900Y3vFG9eH/Qf
rq8t1LEIsgqDW66+hMHa7dWr0Hpo6IBgDRtoiqIvQ26vcrHCYm+iNrGgsmtCjEfFeRA9LIWqb5Tm
VyYnW8YjVLRNVdVIxceqO7bmG3zr99et8eaiHdeSFHISBtg+MexHDkUIsdnLVR++FUeFbhLw30La
lvVRm0qWq91M56vmUeIt4TEGI8nWaLtfMsbqNIj6ZkfC4aoyWbzVQjX1UsUqW81l5vJH3S0TOI/x
VU6YMt6qoQLb92UtexRWgB45VTzrz7xqriusbMVQThLBGzNVl85n0NH38fci9Feu5+alXRaqJhYF
5jKoPr6Z4YqzW4Jivu642WIeTeWiyKHveGFi/mDZZPbwOryK6YBnvnk/IxesTgVIS4Dry8+FdPWj
L2J/5VfflIkXeBx2PpC4Bn37UzEMvqj3DHVeY68/HGJ/o1v+kSYPUysDExpsc+jz+qRf4+DgVgov
zyhS/tS0VL4Tc/9dj/jDP7XVJel1XgMi5wpsiqpKpM6zpASz6TT6frgRDrYYfT7/CrvY1ymvCMfY
TeQTFKz9qYah3J2LmDzAfJAdM2dUSkVQPIZy4Duo3IanGFg9gIwyeoLxizy0fWAOGSrfuLI8zCt2
bFmnfQ7N4WGKO+gs4jELEm17foqGCcCMHr4Le74uLwVp6oMzc8sPdG67OYVkI7PwPJ/Akc3RE/hY
alardO5JPe6KOiP3LFtBgYUFzz4IXqdtNfCwx7o3nU2mYo1UogpR3WDihzZw27My+8IHWj/Dqa2v
Uor65yfF/PIIfgK7iRQCnSCIukdAwpt3rqo38p2taKtYZbvUJa5a4H4ujK27xjXvhGhv3LRbyRam
9bwk1FUXAuHNQWLMG+akVbQXZMzfaei99e1f9+4/9igLvZtLjT3K1Lokzgaf266fd1ddIlvhFsFU
aoSVQtwdRXG6zmG7L6e6u0o0EG+hj7UFAski1bzU4KcnLwFnV8E2ZLxVbY1qBWVrQUHRl0t4gmQa
5pPYnddlI1ulVrF0qoVrNio4o29SBWTwflK+vS4q2Gq1cjeaLuw6c+GsbdJwEA8eTJLrkrQt71GQ
KDIosiL0I/lJxk2Rot5yXUSvtmItyirU5uoW/JTFH0Iz3ukaHsLX7ES11WoFUFCUQpTYifkCK2gS
5C/xmPOP//3pf99z/3/8qq1YK+hrEXYNQ2bM8wgyE1f9gi9buJt5NyfrkgWfytovad8F7THEYXho
piAsUksXeWOaadb4SfzUVRtMbftWoiImwFSRvsi2NXc8Y9+9K8d3Dow/X2pqS6GUNAtHDt7EpSYk
R0dbLQw0bXScdrYXyiXMwjLzylV7PRf/cTipsJ4k0gtzUUV214riUc3Bda1ztRWQxWE1sVcbncuU
ryWCrRrpadtcp95T/ychQ50nQAJmLk3u50QpzxPdzFf1mtRWQVZ08yDyKNJAv4UBDEYgm0QD56p4
SG0FZLqYJrTNcTq1cUvTrIlwi87Te7nWm2/KJmmJ4DAYV86iRM4X/6zNDBm7peE+Cnr/qp9sx7sF
bn739VzDtKauqsdGYXAN9IrMpZ2ohofZTeE7e/nPlx/bys50PyLIzkVxuxp6kdOX8kqxNdtKzmId
ZusC9PFtJvMdBjS/KiKuE7izreCsLQWF1JeUt3Z2z3GR/eRjdtXlwbZqszIirMKgY3HbmalMeoVq
kC2uHOhnW7lZzeao6aquAjvFhvdz1M77mmbdVcEG2yrOIKUScVbE+laa6CJhhTrI6ut/n+9v7ZNN
BpIFc1hXa6Rvod38nhH3slJ+VSrMtnKzDrf1SrTWt3j0jxEJyiSq5+tuPbYVmtVGtzzrBn2ba9Pi
jBBN0uXmqriXbXVmUMvTiNQTOXND/ir70CeY5bkuz2ZbnVne12TJEYWdw0V/Znl7y6vr1Hdsqy7T
VcHLvDXs3Dtv7udG39g6lI9X7ZStvszDpkYCXVlAluwvsPaEgZLv3qsbvrENt/qyIZsFj3iX3zas
mHfozwVJk1/Fq0Lz5PUf/cddGzY5zyXUpueK6myPOc0lha3cO/npW998U4BvwkmCzSDz27oi875l
mUowsfZ83TPfvJ1r36l1xlt0hn1lfyPUuu5qB7z/dZ++rQ+0aqqGgqpzv3J7X0/NcArq+DqJHQow
/37qdbHAo7Vc1dnxeUxbI8JkKMbrqsDs/zRGraPltODTPY3L1NN1N9viugCKbTVGCwxDaCQXdSYw
3ksM8Oyi6/vrnvqWpegdmEMUw7BnTcLikpHwLyJ7e91u3Dr6qp5WVgVAG8jCPGdtOO0rsb43Ifbn
nB2y9X+vqCoqMOTCTJ4x+MkPEQ+Lc6eF3bVdOF4VorGt1sh2lJRzEchzPw90Ry1bPsZwnvn03xv+
75Hm/09m2FZshAgNYWVRRWcXeRb9xWkUPU9VHCTFqum5LwBrleGE3qjNYNvduHDE1lqe0TMZn/pJ
5D97b8fqwMWQ77KqCg/C+OlDxLLggVsVHTTMn19oHZfHUa5xOpBW32BsoUmy1V/XtGdbcY0oRspH
W4qzCOvugrQrvPetBG7mv5/RG+fZVjJFAsIaAo3XmU/ZFwsvCOrb6wKCLX+LomgSvsYyZ1LR5bwq
O6c5Mu133qu3dufmvGlUPEeRncUZBJEao6lWrnATcvQDhczuusBgK8dC60nP0OWL89Dny1cF/OQ+
qgr/TpH8z50htlVktUEAPngdr2cd1vGH0ubzjcHhmad2iH2YBp0DEAlz8O9Va/6c77KtkAoU+mFs
VyvOEwwLd5i7XY4w0Cx3kPjoQ4Mw5cc7W+p1Cf7w2m1BWgFdy95MjTyzaqDjc8uVQcbjYGSsKlen
bT3BfjgU7XNei4Dv+lkwjOHRdsAKegfpaPyqDWZO8BtZGv5Zizn/WJZL/NSSxrcJt2OI97EOLuG4
Tmc1E7N7DWqfVFAVD6Yn+RGUsOljBejLzdC4wgPO3MjbaK5fVoOWdlu05RElmcVViQpHeoyXZoEf
ImleqrAld20l+ykRUWiSttL+c87MdRJitkWBNT2ggtpm67lBF3AvaDPvI/1eFvjWCof/PrFDNzrt
ZSnPBm/1EbAEcxA1b/d16boPXi/mnWruG7kv28rDisXDeTjucDWQqgtuunqyO+RvOU1Q/9N73VfN
Z+AU7A8McIh9yYpflJU8oehoJdrp7ujh5nBVDYFtBVOGQ6yW64ICB7n+9CDnJFmNR/vOXv7zVt5K
pohtXxWljp35IP+a66Ty/TuZ2BtrtZVMhSQvjawQvAcEypOx0S4NggkippWr1AXxVahPybbyqRJN
Pk3RtsFSlWFKsv7YRPQqvzXJthI+6XM7rWVEz3iXot9dpLIDxCnB9/9++OrPD3+r4huGBQixgfKz
qOL4E+oq8zk0sr5DLb7d+zxvD1OnlnPE1fSO9uiN23Ar7XPBuMixtPxsSh6cObbqTmFS8LqUaosv
o4VdIJGo+dmib3zWTUMTp2n8/N9P663vvlF6LK0Mg0WE4blZ56ZJHAijaT4p9vLfHx+qv2UEfzjX
txCztfNdpZkOzm0gi5ynhVkhjYEgIyQc+lbAWIIP6zRK/1OLuI0beJKYGTQEZiYC4BH8eETmkrXE
fdAlGfONkY95jKirSp2nw1ikvZLocSVr6xeoVUgUVvxT//crmPTzkge/88HG0E0EXg3rxchS5D8A
XChRmprz0YY06dbawLoMKpq9W2J2zBcuyN4HLS6LeRz0CYXYSO0LzJt+6TPrjjx2d6xcjE7yZskS
uNaIIOWwCt+haQV4HS1wAcc9xvROFibidxX4h09UBxnfBStqjMmQlcVBx/R3rsn6M3vFAFVDbxIb
xP3nLJph/ZpX8msdz8ODLZrgUERyPUxrVpvfi18cLGdnWWUPDoiPL7VSATkCF1tVD9HgsT0Sj+iv
xibXhiRlSO1DrEu38xA+JiDIYI2XclQ7N4gauW5o7zRahT81vKaTUlbPsOLidzF+hxrtxX5OK0+z
nSSlSeEbVT+BGR0VCXM2OnRYzscAGJzxEsMWoE0z0YiHSuTZA8kifaqGmpJk0BT8urXK/GktZ9Y9
E6iz26SASSQxwM6pKJdsF9bshec6+JFx9ltCIH/ujHafRKzyFhLuKtApWRF6xHMldnXn/c7xfjgY
lfsSxiwk06coAvTQjb771PmKqZRVxaxvXRGz4YR2KQseYjKX2bEYJzudjMvm8MW2nY32pG3w9wfI
H+d0jHlTpmMk65PVkt5gAVp8y8ZEYXvTTTngNd2E6k+f6Ahs0U9ZDnHBbeTLeCn2ODZb06ekqVRz
R18t2TF70o7p6vLgUcOVlKcVpr4OWd7WUC8PEEWSXe/Bbr7pgbQuHpp5cAeN/X5XLW46DGHn76Y2
6qJd43WYCCQlza6patc9wXW0Cg7C2yg4NDEL5cGIOXbZrqtX1ASS3pC2e2giMqh7YTNbfGqslcFD
q+jayyRD5BikTdGUFi2AwVbkiOIhW5tUN1PJz5JD5Hhgi5/cAUO+efht7Ee9PpKsUfqoJcgvX9gI
hxV6F7Yhm2zCuFrHpOzGsbljLKjCu3npOv1DrznVd1R7/GiNZyKe4CgdkGTBYohDoUUjD2jFxuo0
NXAnSZsADqtD0gGsjEESv8TqHqX4OP8KbWHoDtkqwA5SLf7Cbq1bNGKSaeZ99pSNgAYcymiW06Gw
Hde/Stl4YxIkZ2P+0IXYiEc1wHb63Lad6VAQrEH5PnT5MJj7fl3N+FiqId8bRzLMgNjcjlHi42mS
n6swDLuvdhFl96Q43Gr3OlB4PdFv78LT2sBO+bdhBRkxETppe9fwmeQ3YQ1cxI4WxhQ3vSy6/lcY
OxPeqwAWI19LF8/qFIZCk5cccj4EkK2HLfN+7kzIUxVNXfYJf6sZHjsr1iBKppAouJRFgR+OwELK
Yc9rHzQfq4jPw31Esa+BLq5JtLewYuw+S4pUBJlmVWAfY9QqPnYlyP738H7ti1NsTG2/BCtMz+4X
3vmcpiOa4EOeWNmH8iYCJqH56TID57W0pRM7Ggp+yqma6yW/7Zp2pRDbxojcE6vmar2Z4xpy0xTN
xlbv+mAG2i7pBkrGzw2EAv2hG2wX3jGcRovYt7rNzLmEnDb7PHIpQSmSDQZ0kgYeNTxPMO5ns0uF
s6K+mfE7mSdX9G27z+LMCzQOM1F9bbLFR+diHMVBO0ghjtWEn98169pmexBLlX3KWAtCd2IoRMcn
hDHLVO9EMwbVCUORem4Oa6x8cwfdFPTiRMJBpU/ycqjlERdRNN/RWOv+ZmqHqfkVlZLJE2sxvplo
wDXyxDvp3A5eNxX9ubqRDMeaArBnEueicUlkIcgu91QTKL3q1g7fWhbNwWNTNWVjEpw0OgcLiwY2
R5lKoozkq9gEawJ3B1xQsah19h3TxhP5EFlKh3MDetB85HUVqTta0lH9MC2j9KWHerI5GBn22ZeQ
uond1xE8Pz9wg036e2RkjG4KTN3YIOkIo/w7/Ep6dwpXToJb34wzNJ4L/vhXNI4QBSXhyEL3OWLa
00MLaO18X/aBnO8m+Ey6IqnGXJXfhn7I4ouilS++zngRxiLh0eSzF7XojBxMNkFXw6Jlzu902NYk
teFCRbGrGQ+BByQTOZZusOJ2Kq3Q31A7YpUFunakxu8yzWLUWQJcJsGPtRgCvcM/VJfl7vXlQD85
Ax0Y+jbWMBdE0B5TUd5pRtdGpyuoIePPFQaN5TcDO5/+GyyOSIT0bDHLCwQIZfExbMep/DVUOlza
HRTGchAHqUPUk/Z931F1B8pd7Z6YIYEvTjWYfWpKMe/a2xO8auYwP3VxppdfdTU1uB60CHm2x3Bq
XMPypZKdgM/3WmshAW/GZDRPetaR8Y4pCyFLE8NIE7dtlnnAeqXrnaB7HS9S+V0RNqLlR0iU++Gr
14D9iOO0WgxYw/whcPovMwjbL6kcRjvsa3TO+ZCopclHCUU6JWpMeqrnY1ap1pfHLJQypzstY0Wa
M8rzQ/jERgAOpzScY2m/mboZui4JS1roc1u8gq9SrmlVr0mlpqg8i3nsVrlTY99ERRrHQxMcTUPK
rgRRLzTiBiDMpTxFpKHjbxF0MjpOTJPuWKD0pHYCEvEp9VFtEDDN2hdCH2gbZXmFpswom70047oc
KzmV7CvJisbv50Hx32aNGvorggFhecKYHjpyjDNYhOvmkZFZBIksqeHHCuGGuo1zFsBYkQg1Lyex
0vCsQOaGUcw01eUhc2QMXpqwzNe9jEkmzDFnc0nuFk9G+kPVLDhxTrk5KoH7ew9KuBdjGkNlmt/r
IqDsvp0X8IxSVOnYTo52yh7zOm8w2V6Po/3m53C5IYNr9vk0AKnbDaAwjuAcHGOEUe6voelqesav
HHp148p4snFSNHMc7VWoTNwnKzR+zc2EyBKnhoa1cxKD0vmkBI0bmyCqmnhzXMqesQ90hUMwOYRR
YOdzDV2UeSLUC3rLBWMI1/DqUnBEorCJi+85Ca07KR2dqeLtTcEAwcIJG7dfpy4GQc36tdQ7Ey1M
3QjqncKf+Yb4hKAKp7+XS5bN+3WEadIZkbUMv/QON9eDaSHZ/pB1a1DejL3CBpRz+drY6I3o6+Ps
iMU3USWEaCes31w+QXPpz9zX+ieaTrgMTbae8lZMv6PIF4NPprEZO6jusma4i7piMQ/hQox4WGYU
d5+XcOmWUzegL14kY1UIILThyLcc2qz07a+YUiJezenhAscHyO6eBQyV1XOW1y77YfBdEe+UUbQW
f0HRS2SQznD9kQ9rHZu2RcGm6gP8ZoFskiKo9K0OPV/w/jo/zjRFxVYvSRvwKL9RqG8fIOGzMHzP
xk4fWTlGHmfFXJqHTA45QURZBUcrSZfquHa93o9KMfdRyMCONA0w0UCeh9bqbtqjMZGJ7lRVpjrG
kcJV3UeZiovUxQ0JEZytIvqZARMX2lSOmAu8yHES+obNq2gTBhb3ca25eY5MnXcI9SPkcYfWtByS
sCkYgvqeK9d0RVIaBSdDlpVVS5NBLoPE/Uwc81g4kpv1HlTVYmhT0y1Lgv9PxjCtRDE8eVwQOP7s
NGduTnKvm124wDTmp8gW8iRXjuz9VU152yBM71ecaMytqNfBXvIjdi0YrRHQm9ONVwiik2Csl+BC
e6vQjM0wy5rfSakajpBhbNWwxwdXpxKwhfkjTAPjab63Me3s49TCrnBXDVUVPCFQ0MF+Xcqlzw+k
DmT0YYgRrRwaJwf15OKumI6YhsvuuOo9mtYiPyLkyssu4UEZ10enEZY8rAgDawh1sa/avQNi09ub
UbSis4ioX+t7BR3JPTwX7fjbT6aPvk/AQXyaJFO/kJziMDvESw0Y8siyedh13Imfi4zhqYVW4qH3
4OFkqVNZzpsUh084LnszQfdmj3xARdTe5HXX2j0S/LhUOz5A7fOx6Ip86nfoyPY23xG+qhBuBYNj
w6OI/cQeuSzIV20nBQu2HJmBSsOl0aX6hMwYzBM4euQNCEITh+QwNQSaapCtUFrlYlfwpgdgrI/7
+2IOg28+lLbo0tkQw7IdGztCo6Q2wvEvlnIyQZMOdkGZlOuUjfd2ngzsmvoMkeyAdldQsb2f86z7
S+lOTfsSb4T48CpZGs6xjSZRpWj59DtjoSRMuFdtldQYyV3TrgG5lyHd7arxWxsKSo+LYhl6Z9FM
HPmEQ7aWDrkrKZf9WlAQDZPYsZmLxHaAPx5lWYjifpldGJ6mIVbDr1EB+1JA41uj3eJXdCbEs4eH
n7urge5kMUiFA27SLAiTyJUtrkfUCM6yqsoUGVBH92oaxK4J85DtXBnMX/WkyDFijD80w0LIjsz4
b9Tew1+2jlh36IGfuMdekbdclTGaUP1C0n7swps6XMaPBgZazwMmYecEzLUY6RoKmX1C0S1akgBI
ozb+CIb3jDZE0/2CsXY4obQOyYl185rMeSyfFIzjjghJgMqjSAuPGidttqtXrhM/lY8+dDjh52wN
z7qt3S3eLk/Tdp1LFLrj9aYE/iOVPWTXHTjDJxH0CFBmJxKyqDrNSO6OphvzHRWrhxuxyI5Rnk1n
o3FAKTq2aVe34p5SFGxo0RkEbIv8pnjmQOhfg33kHU3ADYTFFry8UpH79jiOvPvqR49DC/Szncki
ugcvSyJEaKIkVNNn6LBLpGUcgVOPlHutfLCHIe2aQDq8pmUvp0S1PEaZHwWP3shPYQFyQ5+Fc4qD
ItsT1E8YngHJDn0ZOGRMbX+zkPlHzzuJqBGqbywPvo9uyxmyLZ/h+eeM+hQCZXurECIgC+DDb2sl
fekqHB9ck/Fr1foptdzJR+k68wLNenZT5y47G2UbnCeYfAqJlZhPpxjc1yEIM1TW+b4x8M6Cx4ol
pwm2i7vFGoR0MO3o/xoWo5Iui82tgU7kI6zT0W2SYX6AKW59KjsEgYmp55WngtQZwIJIm+GrqI52
7OUt1CZtlwgcDce8HWWQRGHYF/s546oGYkvM37l1CICR3PJHW7Ya6T/m+n7Bgjw4eU6WD7zIqmOb
R2OZymbFQ8u12OXGBvsqtN2PZpzU7SClf87njmHnM41mCqZpkgKb4WBFDja46fhJmLzeA+iNje7q
5lRpt8DTN+6nQ01sWSSBzYpfeQWxmonD/Ev7SsJgcFiv92FB209Vk80LoCfGy7MO2vKg614OO4qh
kWeR591TxyvxLaOd/j3mM3l0k0RgFiv1sraEhPehVMXD6JrsZmJFTJK5NdOuAj+qSBY4UR0xIl9+
63EO2pNcUebamSLPjkbAlCnlXYXJ/FVnyymLaV7s24CQKYmC0tBd17YCxS0/Lg6lIzM0uxLX1z5b
s4V+9fWMeznR1RLcUh6t/Scm+im6jcVI9L5CHuP3yNY5TzwMmS7hGuX3IZXlsJ9QyEMRqV5+BMFS
f5XQG9xLAiAd1g4pItLKEfUE3JNk30fKPYP0Bg6pG2DH8jvTpuzSADHUJTdslrtc97xIonL1jzlF
iNmvZjgvA6tc0lBl8wu6YRCXw9Myz/dlz/MHsNibeLfm9jUdqRBfpApX/Tcp5+gGOr/2wCRxv7M+
cCtqnlN27lRYRBhlhSF6it1h8rQK2sGkjGn+EEYTXqNprINuF1GBWbfKkUkc2Cwil7gojgGv9VFX
7zA7GWKEO8Ltt4ddqn0Fp8OLnMAk+6lg1st74nr1M4g0JNOydAhoKUakvwYdj7CL0QEI9hDEIEyJ
sKrtvlJL/xdiPP85W+PsV2tdKBKqSM5SOXGExsXQjOw8zMgy02WMMQGN0DX4olu47+FQoN+cLaZf
Dm25x0kNCygHQYk9Sf7H0Xksx41rYfiJWAVmckuyo9TKI9nesGTZBhjBHPD099Pducpje9RNAuf8
cTXTbV3j4Loqqb6CevJ/M7KFH61oQnYy2S7W3U5C+z+VM78lBA3sZSaZkx4WMyqTepsb39lydDjM
p9F5qSamt0Tw/KvELLW8c5hAEDaXrTMe82007VGO3qIvAV2N197+hkBC/rE44a9oJ+bOBlCj7lWd
uui/w48ikl6dSZ+kpsTxx8pP57Vf9MPk0+vWJGEnKvNEYgYnW+Rx/j0ZM+fWj42p7uoP23SoCOAL
MiM2EFfymar4gMBjeiXKkaR/4W2RT11OLuNnA9d6BvFgN+NQFDnAEF1j9/0kRJ+G7W6dw7znvFC6
D5wPJbv40TibftM2yWeZCScEqR6tRENGk9hoZq6Dbexf68AzX9NEWNwmkP0erL1pX9zJs35ZusGy
PkRTcTf3LuOf33vVeN7XongPTOEumWCffV4J/PxbmqquzkjszJwOG9DeMWgaqrB3p25+1rsVPsbj
0j50YV5Eh5w2wOEAZhEsacsOIq9Igvf5zJ+Irw4So/bkhnZQZl4waL4nUfQy3SIxdIcgcOooVSJU
7BxoPqZsGjz3OV53vlD+bsyjoWrNo2iIIUw0lwWFI+7GlaUJ9GzvVlmun4U/jkPS7zV8RtB70Ul4
wwSAsu8M4d64evb7UlRrCDgrVaac3TIHui+lvhYGLXBSIdVwLnxuMjj47lReKLF2rms72eLi8NF9
WvMK9F4zmNzwMTN35qIb90tYVdq7tLEX/hhmfOlPYVA4bTJXpuWF4GYL+gvggaoOQwhAdjbWtgSp
NzfRXa62XaBVD7mGCLZd7Edmr31iS1gmlUbLJgpWuHJZs7x3v+9fJ9dxfJaTrD68QqgOT5StrOdw
t509ZUDX24kacnLkqz20n+alLT+rybBI+8UOnNkyJsGt2J79VauQCYSkx1Ee7Knr21QMgzvfPOH5
EzvtIrYM83H42JXW8nuY5oIUsUrHBzY8gBXqh7qasipVfxJz42ahmUuMWNFOf24bMBkMLGb6GMWr
Og0EtYRJVfjWFwE54Q1EIgpOu9vvFziQpvxyu0G8LINs2IWGvLnvxNz0T6FyxQUI8knhAH20pTBX
0uv4ZDXpKV0yOHkI2Ng2yj21RAJUlFDM8mcX1ztZLbT1Xr4dkl7qFJs8GYeU/R8TpQkH0Y8DA75e
7zuv9NjS163tM3/zpThZod199N1IAx9T76AP9GfN3anfl4ormdJInXSVEx00QGWcNNouw5fFU93N
saNySkYmyybx3GZ6UW2tASWdtTlpuzZ/lDvDCteKENqHzlmG6RDHS4swqOfoB+WNmC78oh0l85PF
sCacngD9ZPILT1ELaPRycLw4Ls9VIKIgBR11STHzVLNmrQiKOF2l8LNgXAM4jz3YNe47EJvEFisn
quu18YMfWVtqeVHxtblVtbBjFGI5lmLQWLlI6jj1YpfHwGnjMrFi+lrYHAgKTKTSzXQxbbf3Wasx
Jic0Fusma3okbMTMd9UlnN3gEdzaz8ralQ9R7vGcOEX4HkwOeFXEmkuETpE379KaCPuotrhm1Cvj
/1eHeWWV+dCN3z8KIpBkjbFVJ6vtTie3bY1ImtGtD5vvNz8plp2Ozjqz9KuxgWdZ4uFlHvT+yxez
72dhA4GQrgMj92EuCk4C1OWReFIk4L/Vhhr3ZMy76sWqqIx66CMqb1jWyR/INNTEfqAfdQMdRaKM
S3oDxU158ULc5R0J9wlU2v6iZb/PGZg+94Azg/8l+Gm66SJkHX7KWFXtP+N2FIqyXoIWiE7zIbV6
kXf54JZO2rZeix43V5Z56vEYVKdBW0vPhDzF92j1p6d8lrk6BG0RRfgMRxbRLYwrkw55L1+20nhL
upswf4NZG/52drhT7FLa5dmv7fLEPc/NJPvm2oCLbUeXrfGbWVjUY7HyTCWD3Gv/jgwyNV73Igw6
CDVwhvMs42Y71NhFPnvA7oPUefFj9YLlJ7G1+5+dxeYKAM9T5+7b21bbjsuoGpnoWOW99ziz2lx4
tYo1212vr9N2oIqT7aYO3WuNVml8s7U3Baeg0XV3+ZbI7ynkwPrQeugC7iCw2vjXvhkbNm5g+ubA
GJq/XTfsX4NRjjyuYrHfSgk7JovevqBcCO7m1c7/sPD442kzecGEDhnzdwoGngIZbTbyGbcLIYaD
nr031/u9HwD8LflYvEXr+ujkvpc1vlctZwaE72iIXTFT9NOfWG/jcpM5HOGhDaS5q6jAvES9O9xP
a+OflIhMlwLLKR/Ml8anrM+b7aL5ogFIyfq9NOHIBcc0V4xJs3kDsANwKUWTGCVOyOudP6qHVEkW
C3JmwlD6b6nAiznqlyrRssjf97rfQh6vMdSZtIaFg2ftp5tvbcW/xosZgv1ShD59Dx4sSyiL9dZN
ba/Peoqq180i6yx1vei/jauNy3g0BQDm5kEE91F7zZvYftktlxRHZYnD0jn6YAu4MmJJBAedy2To
Rio8uI6QV9PN7XF1+edtManjWGgwv7jikmkgeZI2jNQRWLiT5CIsRU+Opu5fqipmEyMKFOp9EPmt
KzQj71Jt0+dSVn2WExfDrWLVTdJFjjnmxTjewVlJipaX2DmvYbu8h6QC1ek0cIbgOAlvaxN2Z3fP
Ww9upwge2cDguyHN0rb2B0CAXLo/x7pYjlMj5TPKgSibgnDNts5fP2Zr3DMHyvmlD636saHSJQXm
1GcV5tY7bztyUUHOfwIaZp/mfBAH+nA3fMSFPNXuXPEGFTlrSURpW9o0Be9lY1pGuB2/R7CqT9vu
W6o/I83qVswPQ4PeM8qZe1MbauvsjGAAYpDFbXZbJwES3Vg5p/HmbyTPJLRwkQtN/lO2N/3Lgiok
c9x2Sv0t9M/0jG9nz4aMbdt9v2fZ2LFL19bT4lvFGUmSf6lrHR3xLZtTINv6fqppU2/78qt11Zzy
RyfGhCEvkllX9prsutgzHW/xU1X64n0ttJNBTIpHQF0CAIrG/uJhdzPjKZ267pLn2aYFLId0ZKJd
JZK8Nfkhr4i6cyWYodsIeR4LW2Wk4Y2c4pb1idwsB9AsPvEZNieqXaPjEqHH4rnw/oQit2d1MC7w
YFYGYf2swmI6gkhDi+bblrlDOJ/CaQ+tpMiX3/NiAc2Us7n02vvDwP23l2vw0vvBns1BKx62Es5q
Bad/EwRpnKB9naywtvgSxYP1MK79Z9Dp7lD1CnZF5jEtpFB7rCAlt2UZem8gCyPRPEN1FX6ujogO
ey7yvfzreJM+g0MGz/UwvY1hXbzXIqA6bmYGwKE05onJq+qOdNfoxa6LMDMDeMTRIhEmqdRA/IPG
pJ3sUyiyvLW/QlQ5fJ6Ln5l4aNCvqD0ID60ZqiFFydIm8eova6pQTygue6wLWV8ha+q3ST5tVvHT
KZvB/lRr627V1Q5FG3gHSf9kOiujGve0TjMXYRVY8DFP/V4Ked/Mo+Naxz3AWgUqNU3S+LwAdKh/
LCbe2jNj2769AqWWGrJqH7z4PzUu3pdf7Vo9EtYQ9gdtU+b+jzxVM1XJhqe1y9SoeudmYiKfP6Oi
F/rKx13WX76DkgCae+jUo0OcvXtvhqbKPLk0zsfu2qa/OpXdQDe606r6lxhL2cC1t9jckqLu7fW/
eB5U/zey1qDfk7Yr7AE5L7/BtCHaYk1IyJ5VOnulBNPd7fgXnntmaC+M5AP0Z2UfhqXNefCXujw4
4TS9qXUummQdo8E65Etf7imgbsho6U1Ix7kRKcJFQ9ppR33ufeXBeeWWF9QPJBr07yyUHTNSzXHT
pEVt9ndBfvnwHBfRqo4uV6NI47rvboAqDnKGKq+6fwvqvfatK/29fbEpJRjSuODi32goWYcyKXhZ
y3s9dn2TxrZnCvZOaCwv4Vpu28d2mrCHbpI4vDqpdgDrtF7tAarB9ZDMXOPY9fb72Na5/DFZeo8e
mbZE8b6vvukSM3vd+l60PQ+T40A92Qd3X52fEK+R/VQBssh/Kpraf3OIEvvgaoTqRbb4ImKb1SAM
Fz3MtpuCNBnridFnkocxUtZbvPKUFMngVaoXCBOKsMoT2fuErUlrLlpa56YC3HjyF9IO00hF8/Y6
KciZrBhRPVlJqBH6oqXV09ZA+4pczP/stUPBd4DP055/vxG3MSdjkCN94N6fhgP9ytb8o/Ktdv0b
AylFTrJbwza0zGMqVlvac62DKXM9FZB/49bJD7e0YMTTSbqRdWk6NUZNVnbIza41BvW8goynEOEW
735jn9H7DPuFjNOx0Vk4NuQRj9uwxadQlVHXX6i4koxFFAObX94yNzLFR41zV5IxHDMYN3G4/qeA
ttznjdqGrs+2MZyDPJkIE2L8DWzjP1A2Es+Q1g4KDeHxCS2JnyMY6BIczdv9aLuh29yxk7LtJq3T
7vKPv/u+jyl9CQqD/EdpIIs7qpikHo5bsYCBzUIG9a2HD6u/ILBa8zFyYPn/SnsSEJNBUa+FOAts
oF7DrBCilYPbqvjZs8lpisg+GDtoW3YnNVnTKpE/WKANp4YvU9YXzhMWOKr4tGN+CLmEXeaOU1RU
L5AF+0r7unDCRmQRfR7md2DLYPusw1lVMNx7UP/eQATm/li4rlTHLiq2vktHxzf9TRoIbDKxg0Vk
G/BAczJyid2XztCHCAG/TH0KHyrZjAw/AqbQEn9CsiIp+wfeX4UH3r46WrJo2ocbqvS6vdk+q5k+
cpeGEe3Es89+srucE3zSTd395mUuvZuYnKJP+tVdSQMpJ8XbX1Ejmy42TuBtnOJ/Uonic2H+2SZ4
LuVHY0q7Z9zIU+dJU7/kwch1bQRVWxwmQXmB3Gr81yoq5vxxFfUy3awOdeq1LLvpaOfj0GRo1v1D
yePGbLL00R8Vl1WcbG7Z84pKxgpGxn6y3hvObH3g56/nQ4E0us6QJbkHOxBmfsg9AJ1PX5qg+4Xi
y/nTu5uJgBYgUIG118i79yGp2TmgNtxTHgwIrmwd1y9RV8S0nG2BCIKMeE1nuAE11j8UIpv5MWa9
2FOI0bC/KU098nF3eX8PXQwJnLjzRh5c2isn9N9XPa3uIbbFNibsD+Zx13o1OlkweJi0LMFfnyxU
L/4RipnymNLd/Z2BZOvveqeftzTP65y4XwOElQi10+nDy4ObUztE+Ehr9T7EGojtU1DBbZMDw0IO
OLrs75tjLwPDsT+0Pxc71qdpRbHmyiC8xO4E7OejLU2dqqaEKHIErxJARsmLXhDCksRYplKs5ZHJ
tEYFkPhGhcT88wA4b3nlgxJ1tVWTkl/WT6MX9cHjyLTL0KKmeYMtLJtrVRWhuQRLPVyQrwdffrwJ
dUCwIX44Qbi8Sr7ZMVVrv5Ma0ASoQUMxvAxoBMI/Adj87zznbTlvVbu2GW4DkMFQMApeQth374oo
YXn2Cm8H5G/aiEIoXywPa2WV1V1ZKc204Tbzp9fF7vYgtrj7BZe3/WnysKnSuMuVl+jZ82D1JD4R
C/Vqusb5EqXlUqqGi4O2F2BGfjkzCUM18WXJpDBWfevqKDi0sllOfhRuJXn4KzCE+H6RtRPDhuzd
8Eutk8FzBZ3OXbF0MgQKdap3Z1z03xqi8I9epTavxvP7X7uF7eC5pK4pvxuGyhooErGW+JjDkA8H
hJOmy+J2bBhMVle1D/5erDy2BSDKEc9Xab0E6Dswe5lq+A0l960z/obrseRvegbR34gjgPSWYshh
YmTppmsxo4Dzd5fEv8iO3IoL1Rf5IwAuXq8EvWs1/qP/StoHhZSFYUvEc1xlrb839snqBsv5IXSu
+3feqpD4rmYH4Fp7Sk4fY2DsIeGLa8K/Y9xVvwtb9zbPkJnVMTRrF9yhIeOqLkZ8X0FMIG9qLNs5
I1AqCTxSAAvTqLvnJXB6wM0BqULxJAnjlC8AVcELEGwl/wQjOwV5ycsP3U7WMxbTrU1tUtAaLFPz
yNlvzbX1Ijm7nr18kyGJTosfHYJNVchOw97yiru17tz6o/K6luNSKss/ryxg4TmOgIyOYQA8ckTh
VcyZFCsSlWaP8O6QM4jGJ6xLsb/2/O42JHTieJxLoddG+3igIcEfMlcS1vTWbIC726l2GuNmFca9
JznRdHDwUCXxXJlmbVJFkS7w7OrECFcSf9GhflR7pfJftV+X/j2A0JJHadDlkZcAIpn+4PZB6N8i
yWj8SH/WcGl04XqQ0EPPuTSX8Xidon1960bTU4jsO6NK4r6BddBQnKdmn+UlbDjpz8s+jyuFkQj4
IDg4h+66faShHfmoqF5JkW8Rtbfezo8nO4DKH76ZtXcgRsrjf2NZlyFbTcFPERRNfAnmvH2NtzV8
EwTqfxA1ssQplXPC+rdvneLXfpv/dSZ3+BWJJdTHDQZrSRTtdPJQG6Dj1GIsC74czj5LJXOsZusl
WgPfHJZGjf27h7PfOtZbO+V/WsaM8MN0/vI8SKe+sxh1XsYu6tGgVAPfV537OxzDPIeJsLySjKwo
3Eee+rlue/Xk9W0tHhcbHep9nU/WfdegaOHmbPeHzmKsQp1dEknTTwpOBeUnhqtG1fXBDy1FDkA9
GR+23JbuW4tu7qLtKZBPbTOodGVLSDqW6SVZ/SA+Dy36zqW1+h9UHI1xUktHPXZ2bYknn1NRZaac
9E82E4kAoPeYujQgTnurmnogr4vWpRrdUlWqlGT8jUOsdeI8QfPocEZFyvwkbVOnyJbH+Vsu7zzV
4yjkc7OUg36NKB0tL4Oq++/Zn1eFxBsXeGlfXP9lC6YC7bWDwO+kmP6bKQnz3aB9Aat8ZSOJ9aEf
nIW4ota/yS7vLzHzAkILArvcFxQtm5exbI3ju6kd5JXhGjT1W9Hloj0UckOxY8PBgAiu+SgfBJ2Z
j5UtCHIp3GqsjnLNm+jcdotf3CPiKwGIl37K/0EplNNPAn87/ZbTY+0nDFIT34BpxlsOIOsd0cBP
EdDjMvOb46T704BQXnERwTGdYz0t66VG2ftSzk7lHDuny+sMapjoXdvkUN3KQoz5nXcNpknvBbt5
4mpHrC/Gmnnsu0pOEy4Jbj7/BsHND9EWDkLFkrcKp7w/BklL+ll/c5dNNWevMspAsExoOcHIzWnU
VnOs0fhc+pWjIinxWywpg+r0MNLLfR2iEU2Q1vI5Dkd9nRaHBuDYClADWTvqqQGuxT/4NLDeJPxX
qmeLts9+yF33BxPFHqSh5Wn34hnf/Cs73qK31dTFrd6c/teI5UQSmUMLW8q6vu63aaJyIbG4OiYi
U8n6PnW7sMu7GXZoPTTkAl3WoUCBMPU6fPJzYzFxz+5MZl1X/B7ioDuF2yTwJ03uJs5I+P3hGK8m
LFN0HARFtt8ozxUsk8g4kStz8ihdXf5Gse+HqbesdpvOxdRekCEML722PMW8uXt7nPmaqytFBraq
p2U2qBB4EydWtVD8QzrRpM2knerAP9570A194N65vdXFl7HphzrDDkYHX16xg3/xVM+/pNmnAzov
7AhekOvh0NkNu71XN85ydOTYMRBa26PfL9GxlGW1p8s8D8CTNodVpnsxnXpD3iATVnVY/Gq99z27
OeKYnLON8e5+luCaGs/BrzXWJQ9kV13n3HQ688apebLLvGtOdbFXj1AjzVnZW/PYW4V74Cxz4By3
fTkOzEJJGZv47Hfl/sSnPM0HRkKCzHx6GqaUDRd1qdvJ4yzhC547LhtShjFXea9io8fIi7s5Q1JB
F+kmZ8Sq3hCj6NZVOAALmpX7Yhw9OBE93DzfyJ9+523Of+VgT7Z3WnEROT+GoSzWO/Lv63tnFP6r
o4LoI0f5JlM8RvmSRBYkcYh5dUyGpnT+bqijTCLiZb0pX6/n2q0QwTQGgrYdvmGDqm7u6maOJJ/9
4H65ugr0EXIV7wD0dt2kS1sv6iIN+onGdmR3Frkfu4wEzsQEK717vjHGgG0gZZPRsr/mhMs95LQz
83p1njUdfdw5j5vapxt/yQ9kWwSbEERgXvEeYmqtoqEiG0nN4mx81EZEF1aWTgf0cuYUEmR2F5lR
XuRqbUnH+nVGPj6+6mpwczClYNlfwqgFaDCBdHVSDaG1PyCYRRfO0Gf9FywudPg6LN93vdEnGxf0
dILo2rdDy5Uo/goqEdYkR+lUpQATaAxX161NNrHn7o/gwojVOFh6vztYxm7Wh2a2uSsMxh592kTr
WVkPO6peIJfodpqtmMUigdzrGSxLEVvxNSchfkDsU7MdxSiO/LtwmmFIdy7oM8cgwqyp7XIWzFUv
T+zz3mfcjQGWI29RG+XWnnwPELddRWj1T/5sTR4RkIO2Hxg35zyzNRL5D1FUFrCgsKJDuG5Myzy0
0bnnmWBuY8BWqc/6CC1m02mWYeqa96QJAz08mXZVOWDeZvcg36PMUXSgrX1lUllm/mwhsWTUun0j
KjS0rmvHxncYY7v/z/P0lnGgyLdhwacDNDhTo1AUJg6okYOSUgk6bQ4C4EROcQEJ8OBGNkMXrPxy
4Du2PwWLyUHNnu8fuSrRKkhkQ3BeFZN0MqwVypN1R2F7WxhYg5TbdBvvW0QV5dFGBLI/2XM/2pAm
zRwfv8/hyCTQkiJK/BoVQ4qXxFYHacogeFo3vOFJF3Rb8Bg3fmgeEfKp9YIuwtuTXfBW3Upe1ea6
hP7onXfZFex+Ylu9U6xzW/11sBw4zCgFUIeCcF0TUeXRz1hHXvBEEzDpZIG2lIPTSNcyC5SgVm/e
8iogsg6DSDp0EzaTpEf71j/vE3cvR7+sEWGldcPzlI5cIJARcz6h5kx3F7HtfTz3NDGgBC8a6z/+
28W7bNiOKe91o/tm0Dq/UcJW54e13eS7O7fqE3sYcLen/DXMhmH3gW9jz4vmd9hYr71r1hDSB5gS
2SZy1h5dttuPx06wQScLlikHXBUNQFahjgcsGsf/HEw73bEZw0Kc2ihc/krVxUcVmLE7Ty77QkJ5
634MUX1K2Jl5fuj1NDdHs+zR8NKSQW8heimkipNcdQNFLXFbfVmQ+ONDq2Q0Hjwv3k9BaK17supa
WUn57TJgXm7kcc+LAvMIZuU02ILoDzoz76XPu+Je6RAGlGoyNttoLRCbGDPtx4FRYktxyYjuDd6W
j96SoQCFb1qnTGS9uPl51l2TP7iWEd9uz6l1EZRTYmLdPLPu7U+9jsVj27bhTpFx4L/5HRWp7Ogi
Ku8dH9fkbR0hJ/7KKsTnZVoVvg7fMi4IOjjkqwei3Ryd0jfQUdZmbjxINpN0tZrzOPr5U22QVr42
LOxPHpcuGgJ8dVnuj5u5d8qiCo8RNPcvhq3JTp2WU7RI0DmbDzH58YAXcEB5He3uAtQ/F15SOcbn
wdH9zzHu22yA+fkbSLEzqsSwNtayqg+1ju0bbzPEpZ875xmW96svfPO6bX5w77Sj+b0TYnokE6m8
D0UYfAY5mgbYBwSGxVB+EXRBnUnt+Duma3+7txDmjek89Busnxx+NBgaWE27OXxocIZyQ3B32qTV
4kysgMhDZ+p+xkVgQafV5h0R4/ZoYB8vtRXiHWzyuDiU2+7fWZsuHux6YTM2uQX6FfZE47CKOSEK
czkfe9tZTkhHpl/oyqzHVRUw7Cgx7zCW9vEBQ1v7B2mUSHHMgNaPq/UWqXV40Xu3fQZYPO5tzCpP
W7hdKx6kE7NS/yqWnrtLhMN8Qnwur9EyDBdtOairrYoZk/gvcbD95QtcAjfOqMp7VGG4wJzNvpdt
7P9EONyR4rPF3xdjgyiHchZ9MdIXZ2dt91vIKYzgpNEfWiKqtfhGvtRS6H9tHWBm2SbrbUM19EKe
wXpfLdt88RCB3LtuOfwhRNW6APatF/4qNhvGanWLgiq+l8u3om/M7RoloY3Nc2AurpduyDjJIoBH
u5WQYWI/wJnCQiLI9oHHNjQ3cQk3iYseF4ycg+6FTKZtQQIWWX3C6tk8Ow4CR3+12oMzFeuPZmmA
XAG3VJzty6DOo9om1uIBUn8oWfoW1yuyLmwcrlSB6JTy3JHMGx+EO5U1XfJAXsOMBjDs5W20eqQI
Q67rVFT251iF1kWGZX7Noy38uVmeCygX+Tc4kOn3Xlozog1Rvq92COsyr849BMt6sRYz32GEabM8
HqKDdOLy2s1WkVkl1ezQou19GYktmZh8v92H9slleY2Mux0xSH2G6GvPpEovZ5ZZ9zPqu+luNL5+
BjQEfXVHZm2S61KrC5caukV4HHmFdUIbW2FNEPFxw4RZJEFuvoyN06zEDP4RTO3wW+KgeYYax/C8
QlR2Vr2cGktP3JA8RqiPhzkDwHLGdG9D887zi2il19F/OfxWlTmLkP/2qrUOEAHsrHDWRMbi+Eui
ORcTU6lob+Ne+Xbqu579Ki2/36DmRXPdZdWxSJebc2MLE9cOwpPLZrPgfDmPsrZFz4yuoPDf1U73
XNXPskha0E+s8isThGPGrHJmRECgKvvrZM1ddPSqvf6IAg8UFgjuwD6EVi5cxvIJTRioDkCBddm7
uDlrFw4wKjTGIc7oNmHyrzI8d/NX0AbFD/wZI6RHuBI05lW3TqrmJR73QD83Hi4Cpbrmx9jSpZvE
O2ktiZq8iAUHXzSOuhpFkUMFUle5SLgQlp1qvyyvc5MDe+futMEBbvu16Dxxh0N7OFlwL82B2bd6
2xgK0f/hcsOMYdUwjCvDgtO5H0Tm/mqjoMd3PM3flTtBKa4OISkQk4HrpPaKuPpc7gMiXTU7MNC4
tjOmiiULwBSQD83NySt3/9NBlPcw4iXJnKjlpuVrDbhFVlYgBTeRMhVXKU/Z9i4Qmc0kmvPpY17z
iF0TG2LyfmRDV1ZbHFfUEPja4RvCK35I91mvwfAsjdnPvd1UC+yymlE19fY/aoKbKxZ1gZ6/sdAd
xh4LGKKsPv7bg6zKZP+2/qW2S2Wu483VjQScKbyD3C19rPmshmck6jvqJrRFZcKw0+bJiintzCgY
3Xo15AfAYOQkQ+emTTc0v/G1QSSjBJsOYuyn/3I8mPYHUQbxM3V4CDVkX8x1mQTuigcQM8p8DJvJ
vjQDUh0sn/NxJz4YHW7f5HO6iCm89rUklY/U1Ha72mQTMJpNdnuaxs0eQPg68+QHDO1V3C1LFga1
+cgDSpgaNTjxqSKO55fUwfiXocKnKN3TR+PX4oB9Rr85JrLfjLv8j7PzaG4b67boH3qoQr73Tgkm
USQlKzhNUHLbRs4Zv/4tetSNz7aqMHRXFwQCuOmcvdc2fpQF7hWnkz7r0kzLb7DS4GtY92aIvMe0
z2GWtzuD/C6oEHHiJBsL5x4FuCGlexdpxgnFxUAdstW+tgozHgVmkbxWQ2bfZW2kvVFisPPjhAP6
HnMZqZdJFt0NelVfnEDLEXmqojonRJtt0ikwruHEb1MOe1tGFCUpi10rHqZmUBuqX+NP242aHY4D
h3vSnZchDbDQ0PKmL4d69xkGmH/REa9cA/DJB8ptJX6katq3lA/sjRb0ZbgDv1c890XFYS1OKcWE
sVVcpygvvuWRlj9qytWOjqjmlwr1F/5PilGz16qujPG6xFQqXVftzS5JP8zzYO0JAncoPhTqh4s/
CYDBrN/E2IQZt1CMiG9t1aNVy+ic+NPw8SaJuZp09l+FsPvPacjuAz/V/L02GsTibc/ZYcMBNj1R
Qps8q+6ak4b+/8PNZIjtReOj8Cql95eRtBq6yeb8T6hb1pNAan3nWzJ7jM25+2bV1mBh3nCTgtme
VgNKX6qsYNYSmgAc6hosEAYToS06f2+Pfn9FyQfkEKxaHnt2E1PMRhzhoowKZPEqezyzO1aa6SFo
uzjfNWVuPLs6y0SCv5W8Lxtp0ahoRF91vFjxW+Qb9JmMCZW4onbyU0dpuLPrLp1/RKDI9k1rd/JB
9ga6olZLu3Md4Ls4dbqmf2waylS70CEI2hvaUsR3YYDGpKAoTOLb1m9iNDhRDBrvgPNaZs+gVpSx
a6awuKAU1l7NkiL0XuV2Fe4LQQfbS9A7BnvMRM73MvTdAkowTplNKFm/gSGZmf4xMVzXONR9RiV1
SnkJADX6fq5dVH85ruyx0/xTM/WjqrySZQBu3eQY/uRx4BuqMyq7KafMWGOnopwU9w6en7CbOINi
kt7bnWbF1AOQ2Yz7um2dO01Mlfk1oyHvtalv9E8sgqJ9GQYZhHdzYQ72B9Bq87hJKo2Ry2HOuhfT
L3l5408PSL9keibSIIXmxkY6bq5OU8UjgcSIMfaQOpCEj3Vky61WVr1W7C3HrbaI0M2YRoXQy5L/
NShIZNhOodCHL4jzb+1CTroalqOykGBNgMScU/h71secfpJ6oTebFMyMaTJ9KkMqsNGldBsLTUNe
DcZOz0AJTodmnjjv0pZNnAu0FHPwqO5UaCPVDcr+NLYJx6DERfyS+bpNbkPs2E19oY0mJW6TzKkD
dGQC9R05SXk935edsvKnuUZ596C7OuJvD7vhXD9aknM7KmfHUS96rtctaGe7G89U26Y3p1CIQQj5
Sbo9saEhNc2anImKDbVw3H7jk2mRAC1o6y1iiuKDjwAH21Cpj1/dUeLPoEA4Wh79s+gpY4/ymT5h
deIVNs/KSXzKCJqNWUM49reKfvfXANPKqatsVPrGAMKhyDOqSoqO2TeGC4XxGlINp836ITTayCPt
PNk4skaCMrQubgoMfF9yq805J6r0QpCIfGFVUAe7bFmYooS115TNYUa3yhmBGviWE7P9xU11q8TX
AF5tg5LB8OL6poqh7Jh5qeSgtY2omdz3SZHv3RQpe9PEqUPd1E/tLQok8zFJA+e+rfvihLKteEJK
/80oVYRtL26+sG2M943pxrspYGgoOzOedVm2jypJ0pex6/0PDeAAx0NFrF/cWuC/15um95+TW/nc
c7U+6LfVrLHS0Lcs9kY3ATyYqyD5bBPXMXwc/EiUB0Xc9QiphNkeJFsdsOzZht2j0rShP8gBffOW
VaOPcS2NeXgIHWZiduRRXe7deGRh7X30ihAMJGX2X5VRIlEH40gXXn7gfcTpbh6loa5FLC3AHC2y
/m2SyrD4HgL78PcR5Bb3imYom7wuievsIvIxivdmOFfVwaFxzcwwCu2S4l5Bm4V19avbzXh9qyJ6
a0xkcDukF9aj7lcj+0u34D3R2LPUFzBLdKVNBDblvko6hvKooPTcub6Y2zt6d9Qdhjpv3gaE9tEd
1qpUw+A2FsnOwE9L2kUdo1WE0t6mp9wth7dqED1yC6QSNvWISuobi2SbHu16WCfHPsuZFpBYNObj
rDq/e3RlELeH2jEn8SJQu53Ndiqj3TQBAjlSPOpp3jdd0npIW9psFziBOe/IBo2yJ5OqAoduBE4Y
KBB1FJ+TjJj4c5VjNd/2Ydyxj3YKw9hkiAA55LAXKM+TVbBlEjpNsV1CFcEbh2zsH3NdcJdJXGr5
tvSL2dmXwulLZDRJM28wkJkcbuLO/WmlGUsKS4z42Jllc2yJWv4qqdY4tzJdz6ztqjudtcXxN+h+
3Q4DauL4F9FjrfhS6Qr3jj7SuHhqHN2MzwTRxPqGwF1Kuogh+uZxCunwR1lkPDc2BrYtLubp0GKh
qhGo5rLcmD6aFopb+M52xahlwjPHIDeREFPx2FOk0eRG58UiMgl0WsGox8b4ARdK+dVtSoCOfWl3
bIVgHI6bAcADnbOgZqZpepHf9LH9/JLPcfA1TpqB6VHk1BlRALlQcIyoxHmOs2c8h3EqPk9DaDte
Ugo9uiMtLd7F5phrZ7tMkubQ3ggkBxSWabkB5BiMB4PSp/YDMHofe00U1Dd9joqDf1IG29Bs3N6c
UJ8bgFnfNEeVaFfB8eTJ06T8jKHUtQm4gc63Q/t7H8VV9rPNBB1+CvtJejcBLmCL4o/AccI6Dfut
Musc8Z2UNY6OOUyj4H4Km6D4inNZCFYHkTvlk8r10A49m+NTf0rtYRAHnLxdg4GpaJyDFQ2iPoIb
yJ/opKinujT6l3YoR3NX81KyLevxmF20NuuGe2om8YdcDfWnuXen1CNsfoj2lpsN/j4FVHMsSru8
J3SP+ivHfhouICiM08h354VJJT9GbY3jxGbD+k9k+pN/sgp2F19igEAuzgiwo+j0pumNVHU0S049
NG+IvUGo9R1bzHunVr44UHB2/F2FVPUSJEb0NmJGera0yf7UsvehQY7chUnJCSP71AFVIBOn7HQQ
SOx05TPdg6F6jv3CQwxCuSljHS2luvdhC+xk3OFuk9gyxh2MNdT8yEvap4Ly7d5sZ/06ASW40Eh0
UIJoQQvPEaIR3DNKLa8IGGIEqkng72+iKvRfMdIdzmdO5GWd092RvuR0m2EwkRnpaf41SG/Fy7mX
wxtl6Pg57Mb0xzjS8/QYYSjmWjZBWyaw7Ejpxt/7hpXk+Kv98mMHjuzQi9C9z3wAErYyNbLvWHa6
ktrzITCGAWmtRicu48pX1UphHtK5ba4NXCosmo0vzqOLaiZW5O/sQp/dpZfoSfKiOs34nKvMgvJr
dsYdJ9mYw3oQj7vBCgp9S53eof+EpJ8lYtZiVDsU2A62bzlbJQ366eUkChAcmFA2c5kZmKGyVvNp
z9YRZbwYf0fSACeoK6HTNZunOwfjIRCcyp4Jr0JtAHe4f6tEOWC1T1o13HVqEqROheneqeP8AT0U
IB5kLumpiMf8TIdvuKZZctsp+OE1L2IfQU1rvYpMM5JTnGZ4uzt6FFfZVupgxUrb1o76MOm2cbJh
8NCe8xN14ixcfm/pmBxFPDbuY175qrnQrHwNOL7sYmEW22oaYUspLWRmomHGsK7mD9yFc5lMDgQU
7hugskMLKgzhAiiW7IRv1WZ/mjt3DQe99iEFMoNpDU5wAJpAogP2ozD7oUFrvi/GKjlhOBu82fVx
9yVN8A/S0fazjPIa3R8mfXACDUgRV/J4HYB8G6OnKE2rocbTallhcuZ7bw8pNI9dmnYN5wX8oreT
wa2BM3Q1dk8XlfPWty2HO9BRAOLd+ASlwvFcq/yemaVxbXPAeswwGI3DPjvkanZeukhv/slGWdPR
aNVdHSXWc4G2Bb4xh8qAoWCgsZEkRbXSKA+WRlGMwgx9+V2Grnn0cDu6G6gG073VjAN7DnZuG8YY
kc9s6ewWQWVe+xQFM4pLZZFQfHXn8IKWVJ4yYr/5N4jE2cPLmX8cK6Pc+fBbzmFpyzcS75tvBZgi
4kduTBp3QgVFI/mInc9A8EV75NS4oEGEaQdXe0jdJ1bWfpsZVFZBYTjPnFK0s5sO3bkywrTd2rz9
/IQA0Di5tnXjYkqQIgX21JsMoFMfc/T1hjeyJkdnO03Lt6quSVgLJY/VQVOwC+w2PmYAYu8Tvxtu
Vu52OPZBlN/RD+62ftCa39geTC+6b9LqlmNV1JSqgmqH7dXdD8OEHzOO1dGMUb7oyBPYcoHv/tI4
FZr9CvvQxkFJfKBqynD0CUabdjaH1eAoi6R6kbUxfCSNgnBYO9cg4JWoBUaTDxOZAi8QqUy56Zue
7U+DWXhmK/gEKZFcdeOXTmIwK/ZcGpMq7Vqz3GStnl/ZyrXozhwKAf6MkjwN6+o4pU1+cULl71oi
Fe/HmMY66l7/ZFea/lpTP6xpdGlYF4obC27TVPr3suJ4N6R4QQzXCJ9Y1JMH1w2rbWC65Uc96dIj
EgX3QiO12U/myBxQUuc9xFWrttTSkhMTG+0aN4zyLxZSm37XZrMLtZJdh4+67tYOYqzSfv6iG5Pz
aWg6ba+Ndnzh1IRZ2ujSnbCQXwaFJKjKhJL0PcHy/W2+zbeTMJMHzmrGtJVRNl6MrsCL2c1tvAMU
YeB9KTinQdKC2TmQtRBBTLXvUhME1bRXRCTEQBYi2Ojf4rgwy3PMohbiRhqcqiGrBol9ugEaxo55
U2vC8a96yKaN6nmrRPeEyDKyYzbFZUbdM4aEA4XRCpXM0HpCC0P7hCIoe3Q5pztwXPywZWLN3HJu
rpS9OV9wdGmz5IF1GHfzpnBTNJYX2ut+rO1nECPBjykDOL2XM2q3Jw2JWfHj78zUPyFZb+zyfyVR
tMGACEcExond3FUhqazws6+79AJ/DschE8NUmicezpeqGU95ra/LElomk0eNbYg0zY0TFkksYYcm
bVem8ixjyTUDdUrCNvo0thNHt9ndNPpQrmM1WwsAbqD51D7qxDwFTffAcecTS987wOs/vEjrBnH+
14ucfCYxZHnmCcwdZu3gWUsQfK96k8sscnfQ0YqY2CSKzP9mt9NXwae+8tq33/Ov+6bLgM7FEt0J
ik3KXG3cRdrK7AlrCRu3sGWaVL1PIZr6rRWZFggaWa98mebizitQao4OCoEtJSanZI/4aR3VfxlF
nlUlYIbIKU9QgTfFZyue3nnat2H9Gz7yMoe8ZgENOZOVJxftheal6OCQzyDCiQDIrsxZWaaR28LB
eFHU/BEj+WmV2QNe4O2qL3EZRD5SHGCNz8sTscNfk7p4pJLxc92ll2OzstokE8l0YkF90O0dHtd3
UhT+MDSXEeRj1dU0lKLppAOil+OjMyXrwPLmYvYGOhfhlA6mU6CwqtvGLV2Fw8W6D/xXZsm/hqYo
Db0yG21k2EvrAbVEdYfislv5KheDM2zQFjeyG07u0N83RnDQi/jDule5GJm8ybmCT9+fcrPdEd/0
pRHtyie+SCiSFgDA1mj6k98k1Q6hjbMT1WSufOKLJRMeFm53xDsngwDgaz1yxAVbH61bNZcx4wnw
hsqx0Ko2N5942bk/fH9dBiN9hf9OhrFCxzDUEGOdkM6/0goOC5m9LgrVNBZjs9ay0s+IdYYqKVoE
2dSU/NBY90qXMeNSNWECtTQj/0Ug1g/OtV2s2wItQ8a1oJFJH9TVCRkFEvsUW3VlAPRa9Zkbt/nm
X+PTDkYHBDXkciZwIBFa8BqP8bBuCfqVq/Gvi0fotE0n6cqTbxg3O5pgM5uAUlp364sRKg2kJLMo
ilOQzxJQRn+lKL8uwxwc8X+fSw4DKTYibh0zSLKBDLI3MLl66+58MUS7tImyrmdxi/T0BboLvZi8
i995LM6vhfg3C7Su/nvvWLh0a4odHgwe2RdTiw+F3X2kiwgxrSRnES5NcRMsi7tSzKexqL2pyeez
I1U27+FJBB8xNCZ3sUOejfAbxVmnLrzbQYc2bfPdGVG4IOHqbsT52qPV/cGvOe3CaEBNouEtrSc0
iR0qQ2cynVM1gXcf+n/ECBoV9+KGYoB8HHKVPKQ66kWUa+MVN0Z0EsCkNmGo3aWd/RzV6iEmoaob
+k/jFI67cU4oknHMm3P+bClybXiReZ7sW1cPdshq1D6p1a2rWn5IsJfs0qAz0AOH/Z2BQNBBogA7
fbofRxHs58LpmlcCAI5WWg/FBluX9h0EsKBy4PQoIKDx9kBREPFYh5Ie+xknakERKgYkG0YPqvL9
B3iYOz1o+i/xZOJwbN3tJHxrh57/3pD155l27Z3dpQ9a3tN8CCvtRdTF+DYqdgaufp/lCSQZvxRH
QwPIg6cSKIGMbqRfYfSAHcYeAaZGHq1h5QhQ8OrmGHTIgiddNwo6BJvFvVGmdxxa8+dR+v7B0YBf
u8jYr6DLsLZNSPx6iIC2+dg71mMvnWHPITDDNCpG3FwYwr3c19qdFQ+d58Yq/RRHyKqiVjsYSEQe
EwBXMNiuNKvybVbEryS7S4/dWT7t51I7wit5KbVpoCyChZL95lbREZu28JUfbVw4HqJQYEf1OB3h
BoCyT0JJwjH+gtiYzhpeS7xvjmcQRu9J3n6lWY7Au++OBx+y6NG1DEwGudijv2o+UmVEjtDTUYb5
T7VSZK6CVpOiYvRM4FseYBN97w6a6Xo4a/GiuWZ9Ly0I9dBs7ArCMn271mqcu7Ka2rOv2mvBx3iD
0+6IHA6jg6zZZcHRGRwv66dj17rnIchfh3Y6GIns8l3RY26ylZs+NXTqz5OjX2JIlLsGWrAXCoVl
yQCd2cOZvcfd1Hptpb8aKEL2OhRsPrRYZZ4js+QkZpqxAl29K3H62sEBYD69x+bW15U80LL7qRI5
bTOBH1tQfLrrsERtKxuDZEBeNIkWM1zgTv8x2/OHtiV26lEFogFj3tSwhYzxDPluguecM4TdqzRR
0dB4GS8TYWiwUKZqxh9Jvwi7YNtbp4Ccis921+GCrKX+DJbCPTtDgZEAdm32aYD2wkOwB4/AKzU9
A6+5ONQ1zFe/6Ag6KO4Sy9XPEUjXz03V6PvOVI+VFpfHeaA7JMItGKM716Kvr8Z+39x6zdjbjF3l
1JvOpn4p0WAdZBTAx4FXAC+Bb9q7WXvwwIwfEkhA+2yITm1i3cMx+yaCXl6N2ITe1NaM7Gku589z
lKZgEaLIOYD+N71ioGbaV+Ep0y16XlkzgZgAcUvKhEJA7jqCeO+qj6yzY4o42JrdqO/hNV+cSJly
C3scYRo0rh2qCl/b5lN521l9DUNCLaCcpJ4Tu8UPw881CudJ9TGKaHkbTV7vQvye5372P6aRe/OH
zX32YFP62ZtZcaIHz9gAvqu6Ww2rIJW9RTS/gZvDNOPbR1wGbxgkjY9K4xCHZJ1EWLqn1VajwokG
EPks/+71BwfQxW4cJo0+fHkTN4la03YSN8xriFtqJ5tabGVSw8oRQc27CDHXTZGen5spfUBY41+I
bXjQmMKJRK+Al2iIs9HQkCUygBhjOjBAiH8x3PKYJ/WRD0x7CLDs7H0RAj2mwSBHdFpFnaEOcCoo
Whj9GM5+NX8vc4RRSWMlzwi4TNSEQ/DZ0NTwHOu2+7nOO+2iFygfvaFrlfpKc7z7RwO+W0PVyasX
v+5+IFzT7mHfoZWceJUoXLtToIGkm3ijhJiL+YlNxbxvs7Cct0iAkQDQJfunt2vO071LHpuGAUXP
cABNdvqVwvhEpGmfYJ4rzZ2a62obqjqH2F4/tgNGvKQlas+y2wCdST3yZuzCVaDB1VdKisFRb6vo
E5KAtjj1mt1PXosC7xwPvRKepdovdYMO1AIkfuqzATld0siJRo7bvnXoH7xctTOyDNt5UdZNTNJi
QPRpHGzBm+Aog1GM+wMEjQE6xGvAOh1VX8rDnBTBmcYJyGejPuEDDvFWV/YjEotsa9FuvNOUTsvB
LHeWA0zam7LgkbojAUWz3Q0DKB8rpKU6/qR964p7DWp49VXQ3vGSsQ4OTinAean6pQ9T45POK0XX
l+G2AkdR2KVTvsJumrutrOrC2srYFJ/TXtFpq3RdXqtsPsJjno62g/ZnJP7hUMUzJlfNTt6CJHSz
LYX0HMGZ9ROshnwqajqmbRp9t3RadajqjOJzN+X6fdmr4HN/65BX+Hu3KRMynIkiFPGGPU3qhVHX
YvuI4F7EqdE/aB1+6s7PoFOJVlp3QN1fcGgZdwFqQWymInwVVTk9aHFmH25tDhTB9mjslIkJDQAd
XSZgfw9x28+Ptj5z8LCcExNaADIxhUC/L5tUxKRYIOrwBH3cysv0tGbJKiy02Mqg6ZGVeXOPmhBc
FcFM3YcB0+NLEffNWYo+f8Us1e1axwo+Ikst2SCgh2/3pAJNR7r/Y3FKDFKAIPGFDmlTDW26LsyZ
g+K02Awlh2dttjFw2KG2Rbi+i/wKlr47WduhsC8DoNwNlmlmtSF9tRt/IKrA/1Ch4TYwL9XpwWQl
ZV8Hq8bq+AvJL29JVL36bMQ8tGT54xTEvLlMaOsyMfXFSa4tkLSBCrNPbWFXiReblYOyvUFF884h
9w+xcvriMIfVtAUyMFkwS1D+boAk8ORNcDjAxE0AztMwrDvZ6YuaaBzibw/Z5ZxYYdhFdg0WTsqv
AC7+fha4lVn+d7Mu5WKzPtgomGYqUteealQTQpWi2aVtEaU2D3//C79/VlIuXkYP3kJTJFhcUfVN
nm5BSwot1IwbJR1oy2FRWqsOk1Iu3kowGj4bKRVfTXc+9/w0mL7WO7/idiD93XP673v4+5P40zVu
7+Bf51FRFm495WF8le6Ab3KAeC2T7rDu4ouTtNNFfa46kxc5+C6STOAdItFe/35x43Y0/N3PX1S6
gN7Sg3W1+Go0xgCXAhOlh1ij2dGKNa8VJvIjZx8E0LPAY1YFdo2VwZKrDvJkP/z3wZldz4G1jOJr
7phvcZCQWWSuynaWcnnQtiaJ4NeKr6ndfRBQSzz6d+tKBITK/fe+04qs7hQ55pVVNd5YbfuK3st9
56D9q+b1m3ciFkM3HPpp8rUyvhYTwWEe8gH3uYFFEuEom/MZPZJT/JOKpPE9f8h8EJVw2tH7znp7
NMrZPjgtIL2gTxgnJEptTd8yT9MMrMfWMbJXblJ9q31TXzUpy2W4uO4YA21HLbpC2wE3RadEBMHj
37/PP4ysZba4gEKOHnQOrr1lCfYNEwLB+fO6ay9mFaK5Ic5YbshjBmgzFa8ofVde+r+Tyv+VIwiB
FJv/lc7pzYxbxRjNBnFcd+OL6UY2QwVJ3dcuocqtx3Z02m9U75J1841YTOuDWZq1BrWffJXuRcaE
aMBTs1dVqKRYPHOwE9RgUS5cq8iL8ENsHJgh74ybP3wrYvHQxaTsIc7a+IqtatqNpgkCoQ7emSj/
dPHlM4f0RrBpEl2dLCPcpPvpE6q68sYXM7zhW4Q8gY+8IqMwNsg9H1pd/7DqWxGL+b0b7HkkXC66
kmh257NIAVhdOTjFYvZ2TFWTUJpGV1+UAXIJwxPVMKz8Uhbzt+hhXQSdiq590KDQjfsNoST9btVT
cRdPHMs4RPnKRg/suM8B3otCVU/rLr144EkCKM61Ry6d5jA9LFK/GkuunFcWT1zWHaGAgatdVJwR
WJMdyrFp1z3wZd68VTrYC6xau/RaBcmcENGNXZbvNXf/MH7cxYqJTYHDIOWhi0pb4+wwil7iDizb
qofuLFZMBxCVD+AwvAKK3YWArEjRXnflxWyYzBarZViHV1tWhwoKxWQP39ZdejEX2lllBb05IDSc
SXTCJYtAiLindftaZzEbFlk1Z7rBjSdz3WxumhQPS4lY97E4i+kQfkNamimvk8qDfh7sWCf/xvXX
bQuXKe9xXRk6iDTtUoPBPpRJiUht0tcNUGcxQANBmy5ohX9JgvJRy7t7gIErv3JnMT7DeQzhj4eM
oQSPHGVrgnrLeuVHvpgRx2423bEvQpI5zaNjFIQHjSpct6dYhoVLlLl5EZXRFaNSuov1SHoOLsjt
qk99GQyO2gqi2cDVm+FhUm9gl9ZddzE6NaOLwpqU86sVjEfX7S4VyZB/v/SfTkb2YniWvcjQE2ps
D5PG/uDk+GUT3Ijbqkjk/dC7P4Mkzy+k/vRXret6r8N6v24LZi/GLrARK6TZG17Hwp03ULL6XTDm
8cqXsRi7E8GY49S4wZVsI8zvEz78Llg369iLhZUOxVBWtgzBkEagOTTagJYerLzxxch14Z8iDEJ1
KyEw48/wgPS+87Zv9/ebI5e9GLiqG8Q4EPJFcIJLPTCfv1hhtUpiI+3FuMXo0ins/8E1qd2ziqqf
BfHV6+Zhe7GsYmQKE7AoWFOrm/kdE8txYFe27jtcShmJ9iMjnG7b1WwH0Nyov3O/m9bd+lLMmBCv
HpgdWAcysXAexZrrda0ZrnuhSzUjzFzc3Ujsr3OdfYTS+qpaUov+PjX84WNZyhkDwLMVOm22eIXR
H20/fw1t0q7WXXwxOqWR10OG8vqamNZRdACLomxVyZHsh/9WLQo2SGYJefiC5CtA5T2bGzKhypVP
xfrv1bF7kqXRBsEViBUO2sFiExli+fr7Y7n9/N8MUGsxQCUGH6mnSrvEGir8PrrlDJEdsp3BNa98
8otxmqVQaBPD1C4tLQRabsEeLtjKM95S3Cg1eiNtmgZXmjG5N1vRc2NU3/7+bP7wPS41jdhrUGSl
prqEbGSmuD9ilVz3UpeaxoREgbiYdQ0sYRxcc0N1x1YM9rrKkblYYqFdkzsNlvSiEXbqAdKnQ+9P
r+ueymIRFW1k056hD4jzdudH430t8neeyu0Sv/kYl9JGyDBTrUNTuoxBle/tphhwZVntXe+2zmcq
VfF+1U9Ytju0GE1z0NfqghWe5E1MJ+w71unW5FJBCd5XSNji/oWMmu4UF35zHIipWnXn5mIykCQX
ZtBm/ItPM3XXVmlzgEpqvfP8f31+v3sBi9mgI2cwSjuGKgXeeKvrZB0kU+x6Q9K/jUPN9KOb46Us
cQIOOGiFXT+kONaAcloBUPrgKRxc9zCSue31VUaAPZTkwiKptaoc/dCl4ScCdoNnyCNHcPcPTUxS
qu7QT3VEH54NI8NFI+THdc9qMe8M4xTQR5n9S8gPog1IipVbvay79mJ/4JpI4yU56JcpMulG++Gj
O5KauOriS83mHKd5NHYTJyk7O8tRkEHD5/nOO/7DpLYUbRY57pwYG/oFHdMZds5jlc/rZoalYrPN
tVDL0CRdUmAbzSYddQKqS7vJ3pPK/eneF1OPUkNcA3RTlz4F4Td06muU9esm+6Vs0zI6lKyilxc7
IGlg2/bREHkGLsB3dvB/WGiXwk2jtmkWDszJSRLUnu8QOjc4XUxCHYHx676bxeSA6NmMIJSoS+3q
F9rEhHvJbOUhwVhMDZMTYXBPO/8SGNLFSFuEZnQEzR7Y64oTSwVnrEA2EwKk8EC5cDEo8+1zLZd3
657NYsBCcelIddXUJejGp1rTP0+2s+7Gl/LNYe6ZI+eSEWWi/cp3ehmuXKcW6/g8+2ZhlQUDyrb3
Dr3oa+kY7zVof6l6fzPZLzvlVgr7po9j3mjfxdsx6iRQi5koY38sT2YRJlvWyPSNVpFOmHbtEpEr
Sm1XCZUe4pT1ss+c98qBv6af393Mbdj8q9XruwYxIqUFrKDUm1MpE5JfBoptUPsRi5JTQlRRGAf1
RxTnPnlTem3BHh76hnwBw41O9OuibWKJqtt0RjwRETe3+1sLlkDHMEqQwWG/+/un9PuRLNRiFuKQ
TKwTIZCXvLVyIMUtwT/56L5YoSZWLS9CLZ4GInokaIMlLyS9/xOYOFcrt93+/fZ/P4kKdfvv/37S
cYYRmOgucCqF7ekFkd396K7a6wu1mIJAVKInaBJ5CQrz1WlMKCx6+WXdjS9mIFepFji8FBdZN+4u
TOeDY9fNqqci9cVTGTWyBIJOqotua/eq6Q7EET+tuW+pL54JWzas5ILdZjWbr3lNrGJD4PQ7H+Pv
36bUFw8lzBgJxJyrC+kvT1Bx7zIG67r7XuyfetB2uCJapkxfPmLFeCO3bt1srC9mYzc2G6sxuDTp
Y6fYlz+1WKy6NJLQ/37ewK0dQ78NHQKAE88hE2ujNcWqk75Qi7poGFVN0adSXpQLCdHvujsHIMCq
5VuoxWxvW6QsEqguL6OEWwTWePaCUqz6CIVavEw1BINFXpO8QM7vDv4Mc7F27Oe/fym3me9/J2+h
Fq/T7s1xpAUtOW+6/WEg2QeMmj9v0wE6rB4b6p1z7e1J/ObvLLVXGacPs4GSxm7+hkkYkgBoKOTo
cuuCwIJb1eeeFcIG+vvP+v3YEksh1qipCh11KS5VqX9VefzgGsZh3aUX71qKvDZDiBKXnIbjxgFv
MzvJ47prL9YnV0m9zXDbXGpnfCY88k1lzaqtjpCLdckVIW6T2GRdagr/S4ez/3VuHGvVhCPkYg52
TVvNY8KNy8mHj1WbnypHGCsvvpiF57gnPsLn4kmF++isbMRkf3/et8H/u6/S/O+MM1h2aIbkO16q
2LLvrdiOT3Bd+wPkAswtVhXtEwOwQa4H5Tvj7Q/jYCk+SPDCjXKoyJsmZ3kgv3MTZcFPMVoXQedm
a6b9y99/2p9GwGLWSCMlOYd24jKViUOmSmN48JjXqdTEUu1FQncXhG4vLrMQ1nasYEX4o7ZuHViK
vW7gVCRcsUuFLSXvHg/Xrumzp1XPZanlwVFU17A03QtCijMkF4IT/O/rLr2YGZwoROiOT+ZiyUgR
K6MeC8KX3vlU//A+l1IewFIV2nIXBqHNbM0JMXxGfxO805D5Q2tPiMX0gNDfhL5b8LkoGxM7hNvm
U6gc66rG5kthVMj4kxvHMnY7JMB9e89mK103WYvbT/7XtraTOsia2XKIptT+n7Mza5LbxrLwX+nw
O3sIEACJiXY/5FIrKZVWW35hyFIVdwIkuP/6OenxzKigysoJRDgcoSoJyQRxsVyce77sANN21BLQ
mrmtzbYkZ5wUzeAFyRNwegMs+j57uwEleelIcWYBDe04o3nvszQUiexzuLvA4vkQArsEy5jeX95t
uCpy2y+GobVU56AIAHbh80QQZt5zAUU5iIL6wgJ9ZnzZksUiI3CNKJk4Wc1Exx72d7Cru3IKjJ8k
i0NGVtSk8GRqe1RKBt+zkX10a9qKudpHBRMZKE9Q2jAe4fgT3Bo+64Nb69Z6XGHIjz7cn9HloD6A
NMYOMAVym+aEFXIgbIuugotYMs0zAIOl793CgmVzbN0KqqxvdT8RjJaQqPoKKnpyjQT0N7d+sVbk
YoKDmVdKTEae9zFVNMGtX+Y20QlrTR7lVp+KWHhiROXv9DZe9Q3YTm4PbkVrD56YntQGmpbxgDuu
U9QATFHlOFysCOXdotYC3m9JOBdP4STmvc5W361xW9ClgFhC6qbBWKxhnLX3B6hEYYvEQ7eu4dYB
Ce5KMKv2a/Q7GDw+8ne7gTHH/SG3wnRtJ9BtKlDMwPtIb4def980/MWdXqqt64JLE26eIJdPwBcz
t4BJqquiN61bXsTWdcGqqhjgtkRxliZ/wNYuXjrz5fUHP0X6C9vPn0RdBp7UgH3ShFUVfdcCFnML
DHp/k8Fgzm1at6Vd2CIADiklw72c9vZNGYLVBPvI15//NJe89PxWqDK/8glvPJYE5ARX5uqKl4Gb
01DIrVAN+i1qQClA48U8gBhAYYKzuZ2zbGmXR5F38Xh+Guu+OXQz8u11jbI+p26xpV3QX8GPskTr
eRReq6beQ5Hq9uDMCtKRcwwZoWCr6HuPfVl+qSj/4PbUVoiicI0EsD/lSVBFb7elvJ6I+ezWtLWM
Dluagy9X0CSoFT8sc6d3sLp10xGEzFpHQeqdw5JpCnR0+gW2cAfjsye3B7cWUZjSghoO93ccFqb8
KCWqt1XGNrcZnVmr6DTRDQpg1BWChfCb5MDDS4jc3KZzW76lx4rzCcfbBNcBsF0v4VRYRMwx8m0B
F48GPXNvYgkMSeGr56V/bkvzu1unW6vo1qF02siZJaoJn+DH9xR1/JNT07Z6qy/gA1+gTDnRvY+C
z9xn9WdUpE5uOcaf9ANw9YZ3ckcTmAVzVDL795Uc3MLT1ob1NBKgCuB9wnbhINrK39c5XELc+sWK
feCy4XaatUHC0/o7w5VLXbtF0E/CMFDTCNMBSfyNPZB+uEcRr+NO0fa5o9Ncphmc+pMBdK8jOD7I
62ZR6rbu29KwtpOFBNSRJFVd70Hh/QRQ+oUL5TPrZmAFvoLgACSBDk0z/iiz/H2j2JXbm7SW5Jbi
og/ifJqApIhL8MJ71KNj5tO2uYv6HtYNME5NQKSHsauKriaZuzZuRb3XyKwEIztIQNP5FGyABE3l
8JtTp9hqMB30wptgN5AoA6PbpRcPqC0f3WLH1oOtMDXpZVTTJFSi/TMACPVDBq6g25Nbgbl1dbiW
aqRJD27pTTBX79SwON5a2EZ3KXAVfjYRkqydt14FpvMO0exWfxLagjAWwGyp7DAXDrr9OIUdfIGH
zLHLrfjJ4SyDHMtAkikDkCqrMhjsEkgz3PrcCqFsS5ty0DjUgg7ytGQzIgj2aG5tW5vaaZCN2Erq
J0XZ8OvQa4Z9EKHCza11K4YykwHGSLSfNFt7GGoag7z9p1PTtrAp56HRFMxuzIYb2LPRZ/htOBVx
hLasae5p18EabUuqBfCFPSpl2acBhM2Prz/5mUOWLW1q4Jocsdn3k3Ee8uYQAsuNFGYagCmVd+2F
Lf9fWpoXjkK2Kx2EslPdbpmfBE3B0z2Dl+l7+KC0sCGHkUa0jWAZsHaddyGPCMxZoL8+LB6m0c3L
1m8c+Jnj61/35bUFN+vPk6l+U2nZMdBVoxB+RJEnvnRjNF2/3vi5vjz9/IdMrdpYHowyXRNdwgdi
bwD5qQAkIKDrDGnULm6LmC240ksgQuPLLWnXdrleu1nsG+dtt22VBzDvoE9UpqRZ5ycJBcqeVfmF
lUa8fCK2pVbtJOGnv5AtgRcMrNBLWn/Jx4weV7/hd2OvSu4W6rbkykd/ZAUNN2TJ+PolLDhcUiQl
l64DTvPRS8PZmkn0NnVFVBZbIgM5HVHAUj4WXSS+eVDx3YpwhscS3EZ7OHRt5CB4IPcsJKBLTlsZ
uA0CW5uV0T43E0z0ko19DzEV73ofhmKvj+OXgyS0VcQZmJwKlyd+QhYF87FOvwmKqr/w4PTUSS90
nu2YMnsk1CjW3ZLV+NnNVsMAY+EFj4d8VYe0jAoYAKEwcF6adp+yjexqWYIRQVQLcAzAOMKkClf8
FGb4Ue8FwNrUuEvNJ7EB/wvXrlL7QQNuDCAiLt2BW+bnYT0DXUpNXS3JArtRgKBxr735q9s2HYSA
563rQotTFTpab+HyhJv56Spk0ez47KdI/GFK8r0e2K2lXk4qGtRzrjU4aODjuXWMNd/VFDJks0Vz
AupcdmiB0iAA9zg9OTBFz58ciltZmRXzEEga8ZCWNwr/c3rw0LceXK7bkBdSgbHN1j+6ugBDNuIP
Lp0S2nqrlolozki7JdmQfp0etqr85tawta0bUGzSAw6PibltOrqTAunoHVBzi2OH0+cdXvtgGXHw
rxJGm+g+mrXeA+KXXVgbGVp5Keqtrd2YTq3WYGYkgsF9bRVhe1ypuqRUONe6NSFXQwdn9A6t+xSI
KKAc/B2ct5x2YMLWFXqoAwA+SqxJN2T8Ixy71wdhjOc0FoUtLATShzXUi9akzVUNChfqUSVc6Z12
60JaLxWoIaYAfZmSnpE/KenLgyqIm3ussKVXGbhpTHUL6iaaE3pqrtNr6BazCwvFaXr9ecQIW3uF
HU1A23wA/0KADL6kdVAfZOGHMdBfAEqHtL+DfyqUBHIYHL+RrcNKo2DWEyvGZMkx2XQ9ar391Slj
ImzRFZIZRcfA8U6gVRgB8CTkiqNQ+OgyO4B18zx6gxNXBky8IaE9HI7BZg2vCe6oHVu3JuNZkxXy
DWGSqmU39fAB8ngn4ZWwhVcmkABcKWYSU6Xf/eKpmKhbvZKwVVesWcIpxcksafl2lVeoYgHK/smt
u63JGPhtVJvA+g2q2vuwgkMhxFeXSotPr+yFgW97XK1tX3KU6JlE6r6/4nodjhB8BDfBQNK7dkrp
V9iNXqpaf3nmFLbrVT0RHIpzfJEA9sk73sjp3QJ/wT/cusmal2s56GUbgh41OeN2C307/FFBU3/v
1LqthAI6O0MdVtMnVT49zqmfcNRLuzVt7fmAxyNGhbCVRbXMZ+4tfxQSAEC3tq1QHapJTqTFkG+N
UUkJ5tDhNO24haqthFLcC1LPm/oEhF4AHn1/Jxf4CLs9urVxassc9AcUPsGStivvYQqrDzXsXZ32
CMJWOgWm8pZsmGEYV27lYfVHFEIswzu3R7ciFmI5tck11QnIblee39Q7GWq32jNhq6hCHPWFmUSX
LGXo3RgYK18DTOUYo7aICvaZWSpo0SUg2H9AEcK+WZavr/fKmcyMsGVTC8qc8Cq7LglAvLpJF3jt
zhOWDgWqvHrwCD/2Mvwisjm/A9O9vGctxE/r0ly6RzizytvCKtipI+UzL10SkXoFIC6v2bXpIvqt
zfMlbmeakd1cB/PXAhRnt6FgC65WuQF/HEmdtMSYWAHucmxb1n98vUvPzKjCCu8R/VZF2OomPlTc
h8kbftO12xlACGsd9uexJMBD6cQAQ4cEx06ZdnaLbVtwFSpOO3C0VQI84qEnAyojLuV9znXJ6ec/
nELXBazMilTokjn6AI569MGtq62Y7nUYrSVolnBuZnuywbqWecytWFXYSisdGE9ysegE01x3FcKt
9BgQlu7dHt06D1VcpX9tzpMxTMlOZ82uR42pY+PWslvBYw0sYqKSeX8yVQeCtHVcvGydFbQKA/Yn
Aejrud/GouunmCq3Olthi6wa2pkc2IEmMQW53abhEyjCF1LQZ4agLbECjLwpAWBuk1JEf6AMDQb/
c+G2D7EVVpVoUqhBVpWwCI7P3hKXHHtwp3Fi66sUVK1+gXu5xGMCPuuNLrMYRgKF21Roa6zkMgIJ
S0WdRMvY7Yu6XPeLvzoui7a8Ko/UmrZUtgng31+9Ij3Bho1b7NvOWbSkeZFHQY2xYshxCzxzAJXX
KYkjbHWVSgeGosdTr/f+DY4on0/84Ndf6Gmr9MLu3hZXFQErSsLXOkGlg/hdRR4/8A33BCZNhdMF
OhAQz6db+PusQZoqzOTM+9iHAHQG0nM7r9kSKy8MaLmIrU7YMkUHL+wzSERbN0tBYVto+Y0YSUay
NolauNmHTXe3kfbSefBMz9smWXzIBTDaSiewcjDvBkbnQ5hG3X2dQrXv9HJtsRWw4xtqCguV0A3h
tJmh3ItO5cdi8TcnyaKwDbN0Nm1zNJSIKaGSaR1uQG24kHE5M0faiqtc+RtOyFWTLLQpklVN6bFc
guVC35xrnT4flSUo4zpdjE4amBFXOpU7j8+f3frdWk2jIoCHkKeaJPeb7Rak0yjWekkPAEFcuhQ5
bd9eiFvbOGuGCYg/8bRJiKf9Dx5A18UuAPr3vigj6I29UhzXnIoLs8SZzqLWFzKlNn0HQzkAUta3
ovjTbG7yS/HXtcwPezG4MoDcuugm6TcOood6F1SB2xpr68d8UHagTYtUYkJTH4c+3jpAKl9/w2c6
xBZ4ebWsV+Slse9QKtw1JahyJHU8YNneX0PhT52cgyYZVA4HCA+Akqzz3FIJtsYrwv0aaWEFk3Dy
tEZQG04FkMduvWKdx4FS0YbOhU6qNUV6S9Lq1owTv/Dkp1PFC0Pe1ngNNAwM+KV1MkACE90xyvNy
D9Xk3O5W0IIea67dPDKErfnqIVSbVt3WMMH1r8Nh+qCn9JNbH1nzDrCMtArU3CZVU31FNu137cEC
6PW2zywptuZLzRBIa4VNSC7zutvXolw/gpyO8sgSrphuu3nbCawZ6+qErauTxczTPqq3N0OQXnJG
OhNXtvgLOxGUway0TkjAJHjYY3PUUS8u9M+ZSdNWf7HC47IZQOiOZNfdzzNY9CCpg9uF2/hyAig6
1NdrU5MLE9CZ12Hbg3Gj/HnrphZ3b0QBejBTyORQxEjq4vH1F36uu6wDOMs4qVGjiiXSq3YRBbuC
8szNl0DYojBlUjOOKRoHTYXFDRmvO1Fe8ok51zenb/TDvN/OQJQOvkYYwM3lKPPue8OG4q6itL7w
ss/1TfD8ExoZBs1sSJPUdN6bFPQBtjQf3frdCuJBzmvhNaZOJpE9goTyyXjdhQ3VmTFqa7fGzjOA
zs5N0vF5eC8gs/ytQ7Vntqsq3u9U0bVvfBa5aYmFLeeamintcXGO18ALci2WrjjIlOVuU4Wt5pqi
dhNIuGOqKM1jQc0NgUu021pja7gmsZR6W3WNjHXeHpY8eCuqoT06vV9yGrU/jM6lrVE1V+HBwbiO
DlLo8FjBbeXCQnZmZNqKqbEAkITKsU74Ur4JcGbZyX746vbk1qgfc0ZyiFjqRC3iVhmR7zKZOZ6H
bMFU0W5+qFJdJTOL7hd/vmuG0e3kb0ukxnUssTUhZdJ2OSzNOgW4o7nEEjrX4VYCyqOSjVU4lwmQ
Ps0eah9vn5HN7QhqS5+QjluGcSNF0rfp5wrnxK0eLjR9Zi6wlU/ekBbaoDwxEcPiIxtd6PSW6X64
m4FGfwDrjTw2aV19cRo6thJKwoGpTdexSFQ0yhsKaske+cz0QryemfBtAU1uslrwaiuScUjVH/M6
9FcZJevdkHvthanzzGu2dTQ8LdesWIYiaYsU5Tmm3PZ1R9jBrXtOn/rDnDCkIK7NTYbW+Xo7qSU/
Lp0wbgcs27toNfOiTSMy1HRMbzUfb1KzucF+hG1dRMQypKwOsqSE4nFfZ+C9egVzE2AL3zoaVqic
badwzZJZjr9XeXMFnuUHtx63wjYc6zGkUP5B280/paZ/0wTt7y5Nc1t4m7JMD1FRo+k5uhlr9Rut
vW9uTVt3tb3Y0slkXZYUo4E/DwPYdxVu8jz+kzwvWDqdKs+Lw9oc5sbcTkT/5vbc1l6SerOPHBqa
Tgn9BICq3pUekGhujVsLaoe1ehJlkSUeUnbHBYJkWC4UbrIi/pMkyptGVVDpxdxvHwq2JOkYOe0E
uK2HylpUh2UL9eKo0OHbYVXh22xMnRY9bsuhKKCfzaDzLBlVML2NcjYfOxkxp7wrt/VQqxfOZFU8
gx6KnKrPC/jE+uTCPuPlpYnbcqi8QPw0AR69GAsv30mPdW85fJxb2P3T4XrEjfaBSO/Syfble1kQ
t59PvpBeThEZZy+uOq/g+8VTxUFlYniKauDZkWxrr1bdefuN8dxpSobr4/OPJB6wdUVYePG6jerJ
i7zhgANF6lR9yG2BFFkmki1mxBci+qvJs4cQJmdOsRZZgZynijewDsZaIp5gr68OBeX0wiJ47j1Y
ccwCg61I62VJG8GIqRFaX21kqO6Amq7hwSTHXYOy/jvc1bolmCE/fP4aRDrKdhiMF7cLRnFUgvpd
AWfr1lXWbjlncsLoRW6NAIsOi84H3WcX9m6n5/s5W8Vt2RQI2kEJHaKMx2n91Mzlm61cnfY5KEF5
3iX5NBdei5KFhKVruNPz+tuQcsfBY625/rzCWq7Fmsv89S4IxRPIt25yRm4LpChdTCHgPhWPrbmt
17TZUUJ8txXGtooaGbyQeTancVU1t7VhX1bUrzqNEhv6ZvIwGKYs8GJoJr8TPetrSgY3pxBuC6SA
k2u6fltkPPjNU06gF+6RT9u7PbkdrjXGNk17LAEA6+6ievoj9Ee3u2D+kz5K6q7o51bGa7l+AWjm
3aTn392e24pLNgxFuvg8jYsNNqFbMH1de55dmHr/upN9ITRteVTdcSYyLCQxzHbaZCXhAApwNL7J
yhEI7QKHiOsOJfO7tA3T6zDj3gOmuPZ2BZoSbMh+nH8ncsgeKAHEaAdDI7YflkFGOz1Vw3eGMpiP
oQqqb6XYWLajeSXejWUbZru2EcjjZDIYnwroA38PfAZtk9dVNZSOMz3WWVTvh8gfv+aR3q5wwYCi
4Llp3uY58cbdUg4zwKzYCO+0J4dxl2PIJEqwbb96lO5FFrXwU6r9GUTkHJfzcx/eQ3hRflkiL4c9
ZzQBsT5vVZw1Xn3twUz3VsyzxiPN0k00B9vA53OTZjm4EEGQxqAOFbutNLjKdyM7clsctnIDnX4v
05gD4qJmoXYjxSTy+pB7+XaB28ovHbZ5NZ4eXKPm/anHYe8WWNLHImyyNxlVw83rH3NmWbDFXmbR
Pe+YSGPS+ddpVH+YsaW/8BXOtX3aq/1wQi1EDfubqY/i1Me9jlevR846N2gMt7VedROJDZKJNBZj
EBcp/wR/QreNqi31SifkZ2ppohhY8XQXeB88Qi6V3p1muhdi3SYlRipUPoJHxmmFEvghWLPrxoxk
35rNDXDMhTVZiWYyY9PlaTwIgNwFW5MS/FvHd0qfv9N5gzi38kQUIylzS7aS7NVESrflwUYm0gk6
6LDaonjg03o4oa/2XaU6t6OTjUzMVDF4Ofza486k3wtFvoH0+v71KDpz+rBlX3wbYFDlD2mcT6w5
FBmdjmEAvnYZAd0jW2+73WCef+HDzoSVLQOrkZZZ4JaexosuKZJw7QNvQqdUMLd1YCguZ31eYNZZ
B2n2nVyO2Ry6SQa5LQSbODNRyw0ePPXrK+3rN5lJ3dz2uK0EQ2kKBYgZb3dqIwYrgqg8ctFEh9df
8Lk+P/38h6mMN4uAawB2RcaIdO+RrtzJjWq3oLKFYEaHwD6GXMZM49oPDJBpt7Hyk9ujWxGblaQ4
4a9lLNoRGBb/e8FSt4nS1oGN+dJXa4NegZvxTdTdqLBzO63YMjCdgR7nbUTGAD0lKLGFoQfv3bIc
tv4r9Pp2ZPPpqQUKrP202oeR51YCwG0BWFSRre3KTcYK3Jlce8uOgWngNk5s/ReGXRakLZPxouSb
thn7Q+6XhdsQt/VfxRoYeApkYbwU7XVbBtO+jHLH0LeVXyYq87oqMhEXS3EfNOlttDhu+23F15IX
QgmeiziYs37Xkvma9vIPp9ixJV+a5ARkg1LElfk8sPZtpSa3Sdx22Grgo+2HZSHiukC0SypufdY6
yTO57a/VYGYi0aoBRxy82Jv+CKrtg1t/WKfxJSVN65NTX3vCj4lXejdLj3SbU+u2QKpuwC7r10bE
yOVxGAPMy76KyIWN7l8X1i/svGyJ1NjUC1APkL7BrBjhvrajv19Kkd0C44LtO5ffpRfmuzVa+L3P
G/EVsdzcrAZzT552QbHLKn8+imDguGb0UFyQYUF7u2iaE9xR1+l+LTviNrHawpAgjAIxy5rHC9md
BrW5cuphWwEislHxska7vhAzfEyUv2vLC8fYM0ukrRJLqcEBjwYh4rC6R61lsKNh6EYv57ZKbNat
5DlZRYx0xzfhN19GRKNTn9hGYC1Q5YJQyeO19edD4ffzVcC3SwnKc71ibRyqvFSGZBmPu4l94JUu
dxD9uOWBbFXYIglgPdDJxEUj99hffpPL5pbwsPGQ3giENvcYjyUOz7ChmZCtqSLHRdLWhUmZYWdm
YGoBO73HKYKnGwvcWL/cloNtdQW/8Qkiv4JpD4Y5nYJrxEWVx5mCMG4Lwmoa9KqeMFpOIqTddAJR
hALYoh3B+rZvsyh4yFLaf/RTAFP36SD7Ygeulbxu12Hek6Fb3YbtT/5bppt8T6b0BIp74206RmWV
U0U/t4VWRYH0Qr+OLDZ5EDdaxSTNHJu2wiEq1lG0Ogpif4LWzQPwORjKS3K6M7FmQxIxpxX+2AY0
1sV4CER9TbbJ7WRKrU30oLk2EEfSGBepx4Ln9/nCLzR9JiPwk5aZFbhQkOhpoXQLTOr6FBjeHbaK
1m4HX1vT3NGirQfm0Rgb6duNmDvnaLPVYaqcSx8mWTQeGvSJ8N/pWroNFVsKRrARkMu0kjiI0nEX
esU92TK36c0Wgvm80FoTsmJ668qDzMdwBweb1u2mzpaCeYGmKEfK/Vgv9Pvad7gXKS48+JnBYgvB
6BiyNRy3LS5yud7r5jTIh6ncTZI57sJsNRivly0fNd1iJbpmJ9P0iy7lpXP0maymbZ/V931bZFG3
4fZMTx9blpXv6rnLv/ClyG5YV/aOpwJbGrYh+cgkXxdcBsgPqK+EVnRw2+jY0rCUNtBDznyOo6le
b7xMqX04hm51IGBWPc80+BKXGEShdRmEhyEy3VVd+MxtZNrasCFctyqbDHplbOadN8i3HdJ5F7bv
Z8amrQ7b6rHqNxwi4wKTzb4hbX1jiii7nvKKXpgrz8zwtiQMtfujjFpUPmcKWhYYe+17RS+drs89
v3VP7fleTfXqz3G4hqBuE93EcFUp3k4p0277b1sRluZVBwiHmeMg77ob48HGukQm++C0k7W9lWAu
o2CRjd4JIEfY1ZR+CcLRba9pC8K6WpVAfdULilZKmBrIcNcD23Rh5Jx7rdbqWtKx64HtWWKfq+kq
AAHn2m9Qt+zWLdYVUONLEukqmmIRtYe+6N/OrbkwHZ97cCtYpy6QqW7GKW699SGq82hPs9E4DXZm
a8KQrjMD034f14N3GNtv4MI4Xaoz27KNMi6meltMzCQB7bNVx3mq3C6QmS0Jmzo2LHT1+ph5Ktuz
LHrnlbkb6pbZDM4uZE1U+srEufxU+c2IY0/l2t+neeGHHK8nJx8FDGh7ZOpLkZn3qG51ikxmC8Lq
SlddnZcGug6v2MHOswuG2il4mK0Iy5sA6S+eGZwwoY7Iqb/3RBc5LRjMVoStS9tk/XR68Hza9lql
d2II6NElMDHWnnf4Uin4goDqEwMyllR++HWV5Qe3pq3A3DrYpS4ot4tT2LvsymB4KKTb+s9s7dfY
jVhGo6aPx8Z/TCfx0a/nL06PbWu8kDnuq3lA06mp36TrtT8Yp+Mis/VdI09zLYGJjnMyZodaF2QP
ZsOly+qX50FmS7xqQJU7DZRqbHALlgQtEVenFL7bRGibYCFJp2qeeTpe5fKRtiTJdfXRrcNPX+iH
mGd+CcSGynQsVrFd1Y3/3dtCt2IWFgXPG9823VUlqgDjIVv+pBCmjMPFzda5HreWzDCVst3WQsVL
OCei1/t1XpyS3syWc5U8r+C7v7TxCMThvRRyuvVJ42YAyWz4n4beY2TQLMXY2hZ7VB8e2AJQn9Pr
tBVdQV0UhCJRH7dwRj5qpsZjGHXkwa316Pn7TOcahIaFdvG6ylvO42ASF7YoL98fM1vR1U6MlrjD
aGOZVt5w7CYFZY/xR/UtBNj2HZny6Cac6027RZQt8gorCaQnGdBPTPjHNBzlvjL9V7dustZRyhv4
+IqwjsPe+9a1YbOLurRxWzNskVeKulGyebKJs159IgAUF5I4beaYTdcUmb91xaCa2AvH4GY0/FCn
m3Ta+TNb48XXQtJ0GJrYcGiSBw9FwpGPjKFbl1srKebHSKuxbGLe+Pqgph7Vl7Dnd2zdWkynRecN
PLXbeMvCr41a43SEW+DrT/5Xcu7naxlm65ygP4okilDbGL0z3ohU5+2ua/v1MLKmeQNnr+KKd2R7
6OdwTIbSrMeGKHLLW6/E3BcO4IEVdXM4TYZyN7M6NXtYMXb3aTlO5Mh7qL5o16zobbhR72uG7YAq
sykBcdZN7g8H2+fzgj8C2NQViN5gDb9PjFx34+qUa2C2W1ZOw3IloLfFpkt3SgOuyUfmloZntoSq
YdvSkRJ5pJqmIHB1b9PKkU/ObA1VEURTgLlsvZ9Uc1ODg/uUzyr//vqgObP42SIquVXzNJJyu/eK
6Xtj5GGm0k2LwWz11MjSDlnqarvP/QC2U8TA0wrVSW7ISWbfcaqlipaoSMU9RAhvoKOcd6UqP7t0
C7WzC2LYpqbUnNyZgG7rQwpSzFLuBpRMyxu3Tzi9kB+2S7Wq5NjXq3/XFtMw3vcyk/IOnkvU8RtY
O6YqYGsQrDy4C/mx7XUn72vdzemFHMZpAfp5qqF24RnOuixA6G932Tib4TbwqhRXu5LiplLTYnLa
g1C7AK2rR1yy8iy4myKmPou+XX5Lg6h32sdT35qLQ9LDVlVACz+CC9cfPK+eUfkKJa/TXE/spIMu
86BRmVrvqt4bzW40S5Tvek9XTiOI2KkHiB4CbJt6erdF/bLLSz+UV5CG9JPTOkvs7AMu6ueMzTm9
qw0J97kKWkALV+XoTkrsBERe9X3QttFy529e8QUmaUMsp0w67W7AzHweX14T9r4xObkLmgbSyqYL
+8NQlKubhQKx8xD+Gqaadf1yBy8UGPTAbxnVOHm4qgur+csTM7FzEVnoDdtKev+ONKVp901jYN2V
l41xkifCBeN5/6DcJ0rnDhFc+4wfcYcMadWab/M7l+mN2AkJ0y4MJx0138mqIg90rlR6UKjUjhyD
yw7eeurzkU7rHa/T8WuLTMrNVnH/vdPT23mJaDY6GE0+35nMn+9zVeC5o6gZ3BTXxE5OUFx9y2ZG
7/DNSLXvUuK/pzjmP7o9/uls9OPa0gWsX6N1uaubuT74VQhMyIjPdDNoIHaOYuJigDVvMN+lW5R9
KKdgXI8VTCz+5mD8x7flP7NH9fDfC4n597/w529Krz0MoAfrj//+qBr896/Tv/nfv/P8X/z7+lG9
+do8GvsvPfs3aPfvzz18Hb4++8OxHYphfTc+9uv7RzPWw1/t4wlPf/P/+8t/PP7VysdVP/76yzc1
trjXf/8IW+j2l79/dfv911/I6ZruP35s/+9fnr7Ar7/ctt8LHA3/u6n//fuPX83w6y8y/CcjJAw4
D7C/RMW+/OUf8+PpNyL6J+Y3LAA+ijUj6p9EIK3qh/zXXwL+T+5javVDjg0S46dfGTWefiX+GQof
P4xCGjICQBH95X+e69mb+b839Y92bB5U0Q7m119enKYgEbHi0KRLqqpCipuTdIu/NZOLahXaEHzZ
H4cw8mswga+X8DjwHMKQbVvX32B6trgcBtC8dc6Ad3KFLE8bHvO+6/v3s9j87GO2bOrph9f3dzf9
2C0Cj/nT/gjtWxEom62KxioVR0m52d5p0kh/lwew69wB9tZQqHS6IXVZqPFhp4f4IdyxhxHlnLXi
uJggCnA8CyB0UyvsR1//Mi+mVNC+tZSGsvNxb72K40g0SwiZWfNh9ktfxGs0AAzlhZvod83aaZfp
Fx9o7Y115OspPH3gVMtwuVP5mI57Zsa8uLA5OI2il16PtTmOim32hzHgx7mCCcedgIsl3evK0Dzm
0JmBrDhWY7XvTNeu4c6vGemu/Daf+gtbt7+uoF96AGv11WFjKm5WfhyzbOr2EY2uw4A86SrowKDv
MqCAduMaerEC4qU6jlSpqN15WUQbl/UffYyJ4cdBU2drM9V8RhdElO8hxXoK+Vxc+H4vzwrULiFX
iNQ5WgcOZJIJf/cVdkXpNJYuG3dO7dW5BhBLmKDnxyooikdcYSlcGhbVf3H2dU122ljXv4gqSYAE
t3DOobttd+y4Hce5oWInESAEQiC+fv2zOu97MZbd6SrV3HlmdNRC2trae30EGUlieC82jNGWwroz
Ta/9ItbfKKyvi70+RVjk8bsHtt86Y9iUXpcxOs8r2aGgf+EGWoMhmRGm70UDtksglnuIRO5j4rry
4HxPimnCUbr8dzh4Ibb5xT0YN2xp56SodI9Syq8CLFf3WzydOXkAKygXHw45xvz+v3/shZ3kNyxY
B/7/OJuoGsZD8PeQ4G2W3/SyRP+Eje+FmhmUTLLtaVadI9XXQyYRTMJaVHBf+RrPMfInB91vXOSj
SnrHjrrCu+nUt81S+C/020HbC+pcEML77z/jpZ/x4kmcjDV8lCJRofLHlruBjwMsDQfa71fTLtse
dq79fsY0rjBs3HVWGabOJ2WP5pdB8Pwp7I/wcolN7RndkONULNrbaz9bEb+VyTFOn1Waqf2VpXph
R/mNDbiSAcEgTFbZPjnuI32SX3JJbVAPOWU+WX2s24NgcXjlxMT2gnR78oWfo3nl5npp9l5i4VYx
igzwzAouy+fT0kt9TVwkgkp2mL0XPFwbD0d/dFmVzKvCNwCEP0L35GjP4r+/8Uvzf97A/5OrqDxK
QYXD6udUw/XT0HTYrraD1Nb7sB94/uH/+QHBQL6h0c6rfG7a30Q2z+8BiJuCCr1YIO+gicPGOSGp
qEwMUcO75Yz3vGiU3kjYEfNZ1nBQAbyOWVFB3dMk97Nma1Z00EB47W5+vsZ+EpF+oFrLTgIRhE88
1Yexl07GQrzXEUR8HmAkp9V1l+wYfgeWKv7DDXJ71Zr1+Rj/5If99kS/y1qM54ZQ2Ge9eWgiKDci
s1c50rps2bpkKYalA864bbjRN7WjR3KBZWE8flzJwl3YAvsthqPmoDerqK60iIBtbjdRZaKPX9nf
/0IXf/ZXegc0XZe9neBvUcXktOP1hHbwcoWr7tnfGeAQj1/krMd/TJRs+i45QeJ83GPYj71DJMm6
3zPF0tf40S8cNb8nkQ1dasatTSoj6jku+Zn/bfZ9m8LiqN+W6G3M6QEXmgolza2CDir6rDLO5F9B
59hvTDhqedZ1Mqmk2bMvKW63x5lEQb3PlPmtiSmWQwe9qrxKe7xkSkczDcuA1h7zK7vshVPme3rM
7XSkbLdZtRxbze6zxFrydTcUJ65hDZpPQ+sMVFIgxiW/GX3OQbhO/GVeXh9vQ49NZHnFs1q7wkwg
ExVgIESBEdznfp/JqSbHrbi6KaVXfqzycvIxugR9dp/+zeucDJAQO6vZyaU6B9EVgGQEofXAxnj+
Wv9zOXBK4LWAVLXqWKtLttDuUh9jEAgLo3tHH6+eMaPwCasY3o0wGKKfBxkmxofBvZuZcjMA3SHP
SopjeefAsML1PDVhggEY37uYm84tJrbHWUW1zu/ZuqsLei1BaGmM7t3KsVlTsyiMvtQsKbdYzMWs
aVDPHqPH33/WbGBnBmt7zH1hTali0EDh5BhkPovRvSu/g7Ut2SDaWE207W8z1Jngdpact//e8C9k
7j7xe6jT5jxptFVblP6NZ6dab8mizFAtmwhC8OMv8BLreBXr0Kl6q2Ic3F/zZeyuNBlV2HPcJ4Ev
A1Kh7eRbNQIMe5/lqbt0xxAYbnwWOF10X2dn5yo598kb4BPEO7P3gVP3Tiwu6hrtiXipprGrafns
9VyKZldNWDTzieBpLeE0d6LMY4Z2f1CLXMAtq/vqv7fO8+H5SarhM8FRH41W6rrlBvPcbf4YbyTr
f0ltBmXgsB/wTi1cbtZJrmxHSujOUpn0y5Efwysb/6XZe4c27SLYx2T1egWclxYwvGbFlENlLmzq
3qGNTZcwWHyvWPnoi4WpZTHksOkIG9y7YyFSZ6No5v9/6gmbWJGur1q7vLQw/mlNQdLKGrpe8w1F
Y/Y8+hy8MD5qQpHV1GjorlDqzJvSZcoVcCQL8rtOmc8Mb5I0GwkjGD1hf09t0t9kKwMrWz4tWu26
z1p4o1zz0+mqF7nFy4vvYZUmnxe9L7Go+0Ot13Spt2KnKyuoqYP0tbEw3vWqG8OGMSbuOqznUGxN
+7fr4DgftB99+4z5tIsZm81dQftPIFOUfonWOajRjZl755TUqY2PBlBKMZHhMu/tn7M758CZe8d0
glVAh0zYXTueNwVkZGE0biEIELYu3jkVcRfJFnpqV5E7+m5Ge+R9LWQf1qLy6dEwNGNDgpGrk9px
Lk7oZqaXaIlg0hM0fZ8gzaY91w42TNWR6MEWIEOmldnY8i1seC8Zpi3I1eOucbMCIv+Qw278Mqvu
uIaN7l2tztaQiDhSVy15/Aft2Ic5iT+EDe2lwvt8dPo4oqVqm+gR4fHLwURg+c4nbOdtqwUdxFJ1
W5NdXJM+jaoOUslMGfPu00HNkc0z56qoXdqy78RbwWAgH7Yq3jlFW3gzgBhF16Hf/2oP+hno4VfQ
Xi/cSD5lO2s3GeG+PioMOy/FyeaGF8ccy7DQ6/O2V5m6RiV2qfI8J78nC+JAMbcnDcs0fNK2gyUD
6evRVXq052XcxVdoHAepuKXMp23Dg20Sa2tdlUJwBTAdg6mr1zqvLyy8T9zOB560JtJLhW5//i6b
JX3XR3WQLDim7h1RtrDFAvKL7djUTQEF5N9F1oZ9Up+4fSZj3oGj6SqbrnFBs/1LP2VhJV6fuZ1s
yb61McaOuvkpccc7qKG9wh54acG9EzpudS2XWC5XUkdRGXXPMqUksD7gM7YpNUacEYuunOS/6EN8
yewRZN2Eb+ldpFGDPN2OWJO+GT4AdXiDTnNYJPdJ2mCYHPGOmvp1PNc7u7E3SRp2g/oEbXOkC5Qa
8LbjWr7Nxr0abJAId8p8enbbL3vjHCZt9KdzdWUnfgsKsz41u887ayAoEV2TRn21e/4hC3NFxJy9
8+imVe3HxpfqmDv6dB4LqzoXz5ewiXu3ZjzU+9CBulfNEaAEbFB3eZ3/Hja2l92qvp2hF0uia9oi
u40I/xPkysCLzediY2NPU09wJUOebC/SOYkueS6C5Eiw6N61mc2rWJJ0ja4T/2jHS4YqdtiaeCey
kc2UTM0BwfwMYI4tnk1BJ/4UNriX2W7ovx/HUM9X2pi7rUdvf4q7JXCneA9Q6xxREdgf16xP38fO
fGuT4zWSynMg/bFm8QMoGhC1g0xZPl+tjt+nGBsKjaFj+wnt1gIRvVOUjVlM3rpMdg9TsgdJ4gBt
553OZob8M/JZbJT05MVJuk89b4ISrB+g0HsOFUUQyZZqjw84uZKk5uOFIQNqg1KgH9DQZtNJjV7N
UsnE/Blt62c0Hz6FbMUfgNBrHBPLY6yLczK9TE7BrTRjIiiP+AEGbZtVoB69Y+L7/t6N5GFfp7AT
+gMEutOCJKKJ5ypT8TvYgvFrJgQLXHHvhDppgbl061IR039Ior7sbBOUpFAfXWXTaDhkrOeKoVhd
bprakibdP0Gf0wdXHegozEA6zwAY8C9y3h9akX4MG9o7n7tdapWxyFYH7beih8TpbQDLJihNoT6w
CjovQ74CvlOhhXSCxDY+wlQ0rO3/A+IZIj6zAsPIViPgL+CTOhu9iVZy/Bq2Mt79uUUxomLi8EXX
468ZGdw+Z1/Dhn4OxP/T8lpw8TSGj3OluPx1N+aeaB22D31s01pnCk7xia3OdWqu6ybZJeqHoOoE
9U024A4ANfxdzVXemFIlx6POXks7n1f1J3eQj2LaItSDVyNs1eg1dYUVvHs3cbMXG+RTgpiMKfXJ
2aka9kGNqa36Nv6jb5LPIP4EXf7URzDtQDz2XNQW53+d79bZ0oKuSVirjvoAJsmatLUxw8QT+lmv
0VAkkfktaDP65OwGFlfKkmauUtbCEekEcSApBqi9qKDUhfr4paSRMnNZjy25Rx9azZ7aKewtToV3
Rvs2nfBgxtD1kX9YSPtLHfOgNhT1mdh9BsOUaT1sFdeaVVHGlg9Ubm0Q0hcMgu8jABMrSdcWO7Em
J8Ra7VTFSSBgjPp4KL3X0bLPja2G1ZCCrOI2bTKsOkx9LNRiE+eSHEuO8PhmPdibPt0Dz5CX4+ab
7F03SVuJWg6FOI83kJcM65vhnv9+xXPsErIzZSs6ru9jOr21ZAmbt49esi26E3yLpmrm2eeW2g+9
moIecdQnSNd7opU0na04VqbIAUIvpgMOykFH30cjwTJpijoIxKJv00ylZeqDi/JPYWN7R5MQvLOG
lEyVbGPdFRsKFVdHIh64MMn3n7PrcqDSugPnJj90mTnOf4WQ3Bn4Rb3juXYpr4G1m6ozt6wESfoR
N2lY95z6MCQXDdmY7iO2y5gnRCHWHmpuiixfVVANh/rdf+gBQPLdaVPFtsv+EKj03Tml17uwL+tl
0QD/klzuA76shKx/OaA0V9V1MoV1KagPZjqUc5nVtamyaFZTuW5G/+NysQU+SX04E9VwgdjyyFS2
OeaLlrwrsP5p2BvDhzMJse8ZWYmpXM9ZSThQ6zHe1kEFDOrDmZYe+L45Hkw1J0IuBT2Z+lNBxirI
8DKlPqJpby232461GaHsXLSL/rT3QarfGNuLCD0bNw3tEaz7kBkoj5P5BsmZJmxX+mimNV5j2FPD
LKyr0/MzGWsIbgoI4wUuvBcRYkThlB34rPlQT/NNuCxOirSGiGjgD7DvAxpafWoczIqVj+ft3trs
UzP1YZV/GGV9P7hQGu4hizWVSJaP0H77sKnlY1A08HFMsj62uO/lVIkh/2MYN1o0SfIacvc5mv/k
VeADjRYS7ccZp2OFs5QXHNAXsN0jcQ2auu83YaHit5geo8OOxxUpNQ9qeA3F9C90+2dT598v+dTu
gNdlbKxWrmRdoFvcIRyIdlel1LlUd9oc20en5/4+nuE3UC1NM6VPoLiJ6T20XWf7MRea3yn0Jce7
TkHKCIqgLYrxcp8ysj1bqEz20zaxyJXkmAb159g00VRyJJbsQlPU2q/CuN1deooqWcnRpd7vYXif
dRUTe5Pc19A3PkpKUE34HZ5H3XGjcTeLSyx2jLn17XLe5JTDIJz07HQ3DUvB8zKv8AX+YxdJUr9f
Eh51X2eaTlOVnSxfK7vj772Y5UyvHVnTrBwEo6rk0Bx1d5KOEkYt2QBeGJlO9hE8sq1YGbf3pp3t
WZExz47bpvs1uawWcoXXVWwJStg9nIdK2Rs9Ip/N86PMbBuLQo9Qk32zDXWX3/cxrOGqE6u9lWms
1vvzjPSjHVaSXBKyrmfR1bY+P/a0G0VYFuJDa6yW67qadaxUJt1vFsq/qKEOWRCnO6U+uGYa2gXo
/Hys4GEXFSnr3janDOPcUB9bQ7By8HcxY3WMptaXkWxdtU+kDUwufXQNHVooWcWdqbjU6X5l8+BO
6FynaroEHV8fYbNoSKfAaG+s0B/4ZzPJQxrNYUB66gNsjNvsOh1irBqSA76zzGLvS1hesbCKnm9A
sKYTXBYdM1U/5WdWiHGK0drMGAtrgVNf5noTIMEP2g5Va/foq+62+JuNti4wcnpXud4Tx2HfN1ZQ
dRtR7YwKJuM87Cb0HW9i2KziAdWbquH67zpRH2vxmr74S/eJd4uv6EDu8DhAxHd1Nef9Q53SsKK4
73iTrkBkQRYEZqV5DrftKFdF3sOwMmiv+543lsiYKzSrK8m6rtjV9A/vbNhjJ/Ge3R1o3esgyFi5
w5lHEBPbuzFedFhe5mMbm39NCxifK2lV8jbBuw2MF7d8CVoX32oDxik9JbvES4fQpHACO7xt28CX
jo8mM2KruxOauah1LLYEXo2XBr7tVdDcfSjZRkDETtthBI227x94vKZLwSfLg+wGU+q77MzdIAGT
GrHZBycemiEmf+DFfIQVmn2vHbHr6dQz8lUUyvb7OqldJcgiwmK7b//B4t7l7XMM6Foty3mbZOEW
HaTnipXxwhe1dHc7XuFVdAzx3w2w7H+f2ukwXCn1IWXAaw5d0ylTpVys0b3KB1qSGpr6r3QmX1Aq
oL4TCMisdc37bKigFhnbJwMb0rGsxcDMZZvH6Al0tkeIr/fdBTmiykuZ4zF6a6I0HcO+vg+bmbtk
GJOB6gop0KNYzzf9JF9RtnghRvuoGbmj68LtOFTzzpoH2tusgKLLFnjovGcW6MucuA5p+XZM0DOP
dCchk9EMpg97//u4OU7iE4+t58yhXmj9RrcSdLxjOhZShoUNL1yfxFkQgdlQxTFtVbFv3ZYUnUrW
wPvXR8/x+UTewPADh2NAc5/uM0gN34Im74Pn+kXDedOdQ2XsMJe7jP85lzR04h4aQE4wf5mV0BVS
/hvMeR8YC9KXTqkPndNRROQGYZVqSda5VFGCDsx2/hq2KF44WpreSrqtQ1U7m11dw2Sh0zYwlfWh
YpvibbaqWFexykZZdFk2PTTCDU3YfvQBY0m+jzEfiK5EOnTwVM3uVEKPsLzHh4xZM0hZ53BshAHM
9na2OinF0q0f/nvhnxf4J290HzeWb+pYN4obuD+TCakPmSF11xM6jlfYLo9DWLLvY8iyg9cZj+VY
ERcvpmhS6LxiD5F8DLstiVdr0FELu6y8RTRO2Ue3kF8lra//vUQvRGNfdBPiEnBIt5g76l/ppbUo
5Z+OvuZJ8tLoz//+P43wAZsxUkAFXqmw9a/rEZmPQ5OGsZmoDyPr24E6wub+OdhkH4yO02pp0yA7
EhjZeDeJQXWB1Hro0QxHVWKcYASRyDZw33sFO3csw+GOtgdCABJOJciH05ezz8c1cHzvEoEgTV2b
xfbVacVX1I7eadF8DtkxxFcJS1aCbjUYgiCtjnVXTLNb/97iKUwNg/gqYS3qCENTPy+7yWr0Nubs
XvPUBW134gPKRta5/bSYfC0blJ0oMzAG3MNCMfFFwXJ+iiOFWWxFt4Uel6EFHqHshqFbgx6hxFcF
y9atNsg94ZrV8OOSSULej+Dz/Rr2Zb3TevAWL/1tii6Syn186Aglj4yZ1L0y+39LQz/GYyhWfx8O
eBKznXOHrcNdqn+ZKB3cXavWyd7wVHLsluYJny8TTLzGt9GBvP2tEd2kvzAaJzfH2XkvkuhIYV5d
O6grHJFSv+gh3Rm0RqejLU/Z1OfXsT5adxsMsszSpd3+LdZJ8mY13fJwtA0cemq3YQhoYDQF0W1y
PjUU/JYP6lmn4mloMzNf8KRKTvy3dithUuzkY2ea6Lzgfz2372JWj+srGdPP7yjiiy2ROheSwWnh
Ou+x4pdmgZdQW6wWpcz7dgNf6JVHxc9DMfG1R4GfnNgz8fkqa9o9rrnK37KWybCLHJ5E33/aMVLp
iCqsqthO/uZs+pBT+T5sW3qxDK/OQ0d8U1V8As/bs+SejfNrgh3PV+hPtqQPvXMu0vKcd1VNBpog
93Y+++2SH0BXXDak3PKe57xvgqoZxFc5o1Oe8mRNVRWZiF8TtfW30/TyU9A6+WC85qgdXouxqmC/
0Fyi+vy8dOy1dXppm3opCCWyhT+aUxXvXfsR6O3kl6yR+597R6NXKkkvfQov/ACeIN3Ke3mV7aLU
zaVwD966qL+2+sxYCUR3WN2H+CA62aC6Udsef8zAIgDd+GcEosALzAfRRRAcwVN9UBVFw2yJt9sS
01cC9EsfwTtkApL02QkO7kXJCdYBeT+ntzHL0Znncu1JELqA/ICiw9i8bUUEmQ4ICYLrLn/PJxFG
bYU+9veBYj7gENgetquESJcbMNdZUTc07LFCfCDd2qJYGDvaVG2SJTezHvqS5W1Q5YL4SDrCDe17
0dcXurYPpI6LZORha+5j6I6Y9PO4YOjzTK51Pt10y4IqIhCl/X7BYQw0tnOu6otq2Ru4Ir+ZeFid
jfgYOsAKsUi8rS+m26aHbp6XKkrjj0HhzIfQ1alo1iOOsNmpnK/G2KQ48j65hY3Ovl8VkitbpyRq
K9HO5g1Qr58neYSJwxIfQye5kNHKXFv1B+tvLl+GOzL1YVBU4ouJRceOxp62bdV23XQxTQbHFztf
g9bFh9HtHZncHI/5ZdFJu98Y2z4Zq1RY9Yz4ULpmzJepT4b8MqzTo+rHqrNj2OXqQ+mOZt+llkhw
+sW1xeAGUp59+krkfSF78pF067MOORh+OETzOhZAjZWGQ1E4bM29E3pCpGdeF9OCtaQPmHCbcSpq
O+RhgDTiy3rl+gDnQqU5iFbjyYqsr+0bOHm0YTxI4gt7wRK7HgS8JC96O9G7+gAUwCsr82878yfp
mY+lS/gJKsYgm4oeUby+Ia1OQTCS0PJ8glLSWLVpfsaFmFadXjnqyVs5LSpdoZBp+HGbXE6m62mo
ZH9qkbK1qrO4FUE1cuKDbs602abFrfN1GHhfQgsXGhNJHaajQHzcTZ8v8Rln6XxtxW5vab1AsfjZ
8SNoy/kIwnhjMazml/kab7oBhmN5AmEzyAM4JT6qx20TRHjEMV8PQc9CEWVLoQKjnw/qSZXjUTxh
1U8NAYhtOf4htgljJxFfOwg+9HqCaa67SuDxL/nWNCVhIIeFLbp/zgGsrtsVoVoY9nXW8cdnu8uw
D+pL0O3RRCECA6dVyKou8r6NSeauzazm4RI0eR+1ObTtwjPaiMtuG47b8ujcUDYpp/ErD+EXQqwP
27SLcudaG3d1Y2NgjpFsF5MnQWh/4qM28X5IYxNrd6XPInRbOkE2IBFBYH8IkX6fSxixJnO9YPDV
QUi8n5OpGHsWBgklPmQzaRykGdzgrqyjpowV7QqUx74GfVUfszmqLCMkrpfryhoY3UUR2IRwEQlL
snzMpgTwmSRRvFxHwLyKUVn52It4+S1s7vH3y55sxsSUT8s1ytFrStQpr+2RBi4M+37w1m50RN9+
uUIwlb0f9K6+cnKKsJzch8A0GiXl0STu2hJLit2w+lrXgNH998I8x5OfXJqJtzA9VRNTY5zdeN2n
6/vG6VbfDs56e0uswS343z/zwoH1ETE1HNIS2uGPgCB6dFlZKsthd2GIGOIjYkxTi2XhGF3Kob1k
gMOU+Xj8FTZ1r6SkOlzewDPaq9nNUbYapuCzrsNijY+IyU1CFp2m9roqt950k7ECAsZnWLDxIYmH
jjk/7WavS3P2NzqrTyft0rBP6gMSzwameiOqkVeTNaLU8F8rAUkNA+YTH5E4wJh+EVltrpGObNmd
Zihic4QpNxEfj1gnSW9px821XaamPFPdlxmU68OuPx+M6OiBkrOV2a3rhvPpJGb/rSPDa1LyLxwl
H45Yx9tGHcDKMHyk4KM8x3jD6Gu1u5dG92IZHG5Qrj7y/JZEKJ2v0bexH56CDpKPz1KU0Rr+GeIG
na+6L9YTMNml2YMM6lPiA7RoP8bjSWx+S40eAETsdt685bQfsrCz6mO0zJw5JE4mv+UzLbocvmsk
8PLz4VkQ4pqWg2FonSBZfW78D2HIWOJjs+DP0NaNmPLb+Sx9pDaalEmTbUXQN/WxWR3pG9igjckF
Klx3sDF8T3iYmiDxgVl45eBRo3Vy4QD8dEP0NhnaV3r9L2zyH0BZkBFq4G2XXBh3mlaJ6cG7bjbt
PoWtinepDoZOXe9GcUtGukNCPZmTh2eq3mt6gs/J4k8ubV/vq42USbKt5jdtovluqddVP86CSHkF
T1XU91KfW/NuOetXH9cvrZh3CfIjGfQ4zP2V5L93yRMP8jB8dsL6PnVK+3jd5xnjxu2vGcA/bRpY
aPDRRSOwvXndCnHjw07Wm8lX8m62uXpNQPwF4B3x1bkAyGcLzq24gZgiiwkmdMsbvUUjELOzNVO1
sbUDeRruTOz9PrNlKCF6GpFyjPbxNRXVfyW1frITfLQHLHNjvsIV5aazvBHQIR2Ordgo/vP3QRf+
WzIOOf5lSOjAq9Z0T93ZPlHXx+ldPbeu+Zpb2Vwhc/XXvsbQwCwWcS6vvUbo/7MZ+8n8fAScOFg9
rN3U43m5b8Ne0r7tmYEZHUJ1f2vqXfXFNGp4HBVDPCEh3LvDDuJ+7A1v9A3VmE7poj/Vetw39RHV
f8bxBjTlAH/HURVxd5zbViAzNtNbxWlm3q1zvVF+v0eJmFRhz15GbUHivI1lYRdhkD2PHOe9SPNp
lH8a22hHi0SJVt/Hp4JG+OVAFUjIyzGtmy3VEXf7R+gObmtbpAq+UNCGP9p9Hgqau4gnRX7AT0Dd
UaPgNF5oFLoXXYCM0jtMcBbj8MkwjQdHJ7rsH200/tm6KVkvHGSFuHBYIVWu68ba6jzcDqsuReJ5
+HNEpV+4YreU0K1IMy6bL0ObqPyblg7uUGD/nqPVBSTiuuP3ZwjjnTn1sRcDlMbmctvamaqLANu2
vp7ov7FrxOp9LusM4SkvV74dcARk65mSNzRbeX5rU3dq0P2m8biDtcRQCm5g/N4R12YX0sZbXDaC
T0jdM51dMg3V5GKfJJ8GwHK7sZGXJce7XJQoq+1yxMxgby2KjHEBstHaVnUi8NbABcS1e8DXGpu2
sBmeA0VOI1hbOz2wP6ZF88t2nLv45trziG/Gjql6PC28lH5rJibEY7zUcfz2rJvMyUt/gtiU3PLN
UchonFy4/h1oPRm+l2lbg8nB7jyX7kYghY0UXpPxVHcHj/ft65TpdpTluKKDcC/AkM2f6C6gYFn2
QwL7OZlFz9qhveuHLQL16QS2FbJLwq3ueuBbjuM9S1F9ZfdcDbCPVVzlN66aoRz5vmmLqscRzevz
c2Sd3xA3q+tmcbE98lG67mnfmRwybIeRuVsXp/NejrJJGKSFm6O/oHTVZF+yJR7GN/l+orbXpMTt
ttjMgg5QkWepYEi7lyWO4zJP47j7QFVm+Q2qPGp/M7CNohVCFgjyncAmLKsEJY8cM1+Ac+VQ5iO9
+8r6CEQru4rEfBSpptmlqWHd/hXlrazHodHJuF7mLh3nR+WI5E/A9E361h0C3LJ8JGP6cKYRU29p
s6nzr3boRwealY3G5HHCoW2ug2kOdm807abPTaQzwnAnKsnTQugkN49kWRT9mnR1nR1FLXMtq21b
1/SB2DYZf+82fqQljBIIJAzkFtMceuAp77/VyyaVLNSksq9pzCfzGZIEZ1OiJYmEBySJ8XgH9suc
4f88Rsm3sbPrea+ZOY4ndRJKS9PgJH3rEmzzO6nY+bjkRN4Im7Lul8w6wa8ka03z66Sa/Xy/gR3B
IsAKIDaRXZ7lq/n9vC3D8I9Cu6950/EpPqpx7Pq6mmDpZt+4KRes7JI4YV8yzpL8L7qp+hG6A9ED
eo/nN/BCdNFtqbxIqEpFl709s+0BxiPreQfFqfj3Pm+T/GJ6EFg/iKPph0cq65beb2MLV89oarr9
Lj8s4ZXguyKfCa9V/Wsz5dKU5lgiCGl2JJ/BQNEc7o/rOaf23UzOhdzHhpv+E9xe6vEXl+aiuZFG
jeKy7N2K2LmlmW1ugMVT+27KV/6th5DEUNYo7W2/NDuxCCXNuG9Xno6LlReCFuf6RnVQxb7V0hlw
UyKxyqcmm/PkXhtjOBy6I8u/Nk3emVIOs1q6IhtoTWBYlcT7/dzrebksGyPRZZkHRouhPzfzJV5y
zOCSEkmhgbljFm0kZ1t0ezQP1+FZx6mACuKpHqcNbMZrauz2ByPHxuHJJ2EMWsI/hP8fZ9+2XDeu
JfkrHfXO0yRBgGBH13kgue+6WrJ8eWFItsw7CeJCAPz6yV1zZk6VJ6pqoiMcDiskb+1NgsBambky
b1Fj1+8VHuG06IYmHgs2Wjp/8gtCPeGKNY7wyctJv23tyWoMPz97hBpKJGcvOnXY7zdh5znvNGo7
m4MmWdU3a1ZCX5DbInEg9LA4yj4MeJXrjRTayB3NGOjx3WTjkeYY6Z3oYciirN+ta00Gn9eR5tvF
OlUDmHaII8uOYeXRWGD8sWlOCtF8Qb7Jtg2eGO1lXDYJM0GpwjXKytRvW/ciw410x1VvNjuYcQ6q
crFx5W8IEt8ewkh17RPIgdj3eTsMOtsjaqDWyP1F23vnAV3xfdK3OO90VdEFKvikcTdjHXZ9MW8y
0kUiJMKOEfOhqtZi5HJT0Qcd9iNmbKZE64fWhWl8nKEz6O5m2CO2S776BKlLMKPPFyuz6BSRTOl7
qpZgeo1bx4cbNhCFNTY149B8JwPfsBJG+Pyp3Vzzdt3jk7luR8c+UR9ZvzYVon7bjpwwG82GWyNj
BLXtsB0NrES+FqneN/hrwwhfNR09qrmtayi/Mb6ENcJhvnVuOu3FUXQjgaI6hsI63CmBqMx81X6K
n/A7+csaNdp9HZA0AKuBLG7mpFjg2VkXAfanqnCVcE9dzDQ58kxgUo9OExTO4yp5UHhhNHII5Wwd
5oLWNCrAQvHmAW+X0ntnfd0egylOQDe2VR+Y53Hc5umMCYdmQ1U0be4bTg019TDWDcPo8UrvkbAg
zZJut1uYJaPCTrz56sQ73Hq4EzOk1N1YbMjLPSJTlDyFusn00WmW0evJ7RoYSdS4jErlOsNTHsLk
sN5MXSyt9f6RZG7IcqTfcbZPkxH7W94T28n7UEd8ed2kEkmXD3p19OQTErq7BKu/+dwph9wifEgy
V/c9GA/7gfe4iOct7qQrJ2KoPuL8D0SNixuP685uaWprFE963nAzZb3uV9sH48c08np8WHHN1vPS
QUt8361t0xZJ18zqsxNpTL+Mcer5mLsV7uYCV4oM9fcJRrvhA6IOkux1TljWf12GpY/RlMNFkxRj
F3fpcUy18qjfmpCzOV8C43EUDg7HB6o9+AyzgK5pqeDsMXsIO9PgDVEEPilCHOrdaTNL/5warO9d
H9qBFa3bQKuN6ZR8ojHENAXxvOoKABhJihjNOTWHeEgpW3PiwnG5E83SYE49gucrmo9umG/JKGww
5Azzo6/dvGi3p1GbrPfRFCL5eQM5nz0nfLLNfh0Qr/SwxA35zBWigUqVVMCPeBtoducnUaHpkJ2N
70FakunD0Kdqu0TdtMzYMBM8GxgagLqRH3o478rbahwy4QqeJPWDh1wqKBxrx/WD2hAwvuQYlo5t
Ae/Lqi/SLGrFfa8ATObNWA/LjngMYw97DNhGO14hEL6UYRXjTrTNEN0mRlzjf5m6Fj8cetymLjK+
0rgczRJGJu835z91fIDVVr6NGPl7FhjNJS+1YvONnAwqrqKpu6CIOlgJ+gK7+5qnlhH9KTZwszjW
zAqc96kLUaYTTH0LnXuSBPrU4i2Ej2aedFogj2cpe9+Y6dA7POpfaCjtuo/TfogQZyPhkxclLeEl
GaApzxWJtn2Gw8jqXNKqU3cGOrgMMe5sTIebXlX+nvtrau4mN3JRnPfhjiP2yOEYRclRyi3Btm+H
NahPPZuofjZDFa0fJmmiAlzGEn/1Q2XXorJNckS5hqjVHjNGM8jUXLquOTZawC8lwTA+DltSbJvO
RD4jQYuVWobxsUY98MmOKbnU8N8ac5Z1iyqaKGY1jH7Rqc1z0rEzt7X/nmCoq7uN8eiMh61TW3a7
BLF8CC18gdECEX1TMx5vqJ2iRD6sgYDWW7u0YPAeuAXvggl/JN4SWNhjhvfWSx5/nG1Q7/q4Y30+
jk5f1n7I7muL2IWyxzIuqDO2iJuqPSZJkt0YVvtzHbnhq6/X7ikjgyzakD0OVI4faZdNWV6HQkGr
ZIa+X3IXtplVeY1q1+89Igf9ka1x/cIiJ8668zwrsZxZMW5mc/tJdvTsoUVNPtqAp0/1YAm8/NFT
p8GxGtPVDnmFlcvhreCb8HurK68/UsqYz9d2dBz632i1vmyvJhKnwbsNXjtcRl4gjnlZVIw+piVz
V9ZsjYLzGiUYZcZQvA3Psomq7E4FTun9CnOI8GVjQ8yKzCervphE0PorKtdx2VEdB/FRtKJNbjq3
DkgIrqd1QDsuJH8hZhDh/UIMETu4b/gJPhaKNac5WLPhS9AggLorqG9pW4aqa3RuaItSNNMmbQs5
oEaxeUUCQobcU2/ab45Tstysbl63NySZWZRDjeYUq3vAs0VF3mGcqtvBeqmKD5IPbffoIgBGu3lK
yLjXKfadEh1NnZ6Wq6p4t6RjTO4xctTRC0TXJCqjzNHsFGGozP1ooeAf743SXISFz+q1OatFkZDl
8InhoDG3Lh78I1rjNEYXDP3tdgGwo7AvNFNqo1sx4pF86tGs2i897bNTgpB2NMijTb9EivTB1xFE
KNpkN1MkZ4K5aAqsDhRLeWVW7O5KGleuYy35JwYjCP3CLfb2z0otWdyVNF0CnFfVRIP1idmtAygT
xHFKcq0rORZZRYb4Tm3c+R8JPCKG77LFrN+Od4if/OCHxmVwqaCzfEAwOO3dblphCXzI2iCeHxie
MuyIIZELx/bUuBQIczMBAzp2JGzskfRNH45lskmUAPnAGKuRHTCj/0DF1y2FX8W1FkH2j7aPnZay
toesr3v5MqhgXvdzF+jspFRmKO7YlllZLvHg1q99RjGzz5o+U1+17RcgWXU4BkXWm+jSLnXFigWE
tb7xXZfUuCVpixlPBWqmkGJdUJQuDC5BL2ZLMg57h6W6mesY6FTl+IeFxB5oj6bbJu79MAy5RMZr
jpG52hCE0vFu3nvLqS9qxOKa00YUGrQmM0CatJ0DkWujrXpMI5s2P1bk4fDd1odhUzJ7PVfzWiGY
5Lixkb55pCu2XU7mIKvOyPBOWFKoYesC1KM+DA5uwwo+4MSP0rPGZt+9ZlvblDjjk+p+jpXctcGy
Gchmgio4ob4luggBPqs84HqpCnhykY9k1RAtrrapxSlrricGrpaOYAk8z22BE0mMLxS8T7jvmmbS
pQhoa3erw/QLmr4AAOSWNlF7xzsbomFufX+H4QFzGqqWTXgiK3OeQwAdt1lc6/hkKj185ShW7N3U
W3XWSzoNTcm9dwWl2DgAxdTVV3ildG1Zj9g72072t1qHKOA2mNfY05DyphCbR5gNRobCY5tKMtwu
mqjhVlZGXYwQc/caS8f73cx7+Yymk+zGgGDQCO+H8ZPfUqTYDS6xLxQONu8yZiHC7OHZ0mIRo87I
B5uOe4KoclMsKO/ngkO7siJPkTtQAtg3VbEs0hWDQceIwkZkrsCYlK/zqMHiXXwfD4WAugqTBzCl
iW/nbNKAV3SwZeM5tSttPju7LtvNljjffYQ3zBzfjKw1rSo0WUV7mTm0V/Ddc64MWQcAtFqT+xi5
l+U6p66D60WFyOUJ53z6GDUEzWul0BrlDHmJ562rAgdN6jJsZQ+emtZ5pTF59q2akOdyinuUznkF
ZxH+PmuAEDizUPMjz9GFEBVtGtvbbcCzWT+B0YrljcU0/3AvLXJG7xIDk6WCcyns/QjC8S3ZpgDu
RTXVzadmrjGQ1mshBmjtxuR5jDPd5kjdbXLbI4cEHTPyFrH3reJT06JHBCKn9r0yPsqxR7iqzTcg
d7TsU9Y0w8XbFG1mjhmu6CsK7IkUMxrR9d6LerOPoViC9LOtlsncm7XN2jNvsnpsd6Op+va01o2L
Guy3Mf3RW1STX3tfWxTYWybgRN3Py/YROOsITc+Khnx0ucNZLo+uUxZPdry8xKQhe/Ao0QUWAzhI
OIWNeD5ZZtKPeB7ssMsa3cBdh0eTu7HcTP0XO6KBzaUExnYbBTGb3kWXZX3Zz5WMn4N4G9c7H6Ir
uatmpKg9cgBQ8W9tt7kTipDpB51Ulh5dVA9hkSQwo77BQVbjsK4djW1ZsdRxUSCHCtLaYosgB3ta
4RwUnhlckMILFlbanw0jiUAsXuim20wAjsqZIBZe4qKR7yElbXMXb9UEhV0V9tMRpu5B/ICZwpTN
BRKSNgtuZPJibwnc4/YQ3oixAHhMzdtkRxUgPHDT/BQM6Bo/h8O4oHRnqO/KSGaiw6Am6szxzgAm
6QvMHmhlchjmRPElZDFFDU11MB1baBDWNxv7TOFTsUofbN1yW0oqRL8bCOFLGSOtRff5Ikff7FH0
DtmlSmAeBmHicI3OQpLYXHZNm7lzpSFaLzDlU2e0hI9AqOA5Xo3gekETzvWZrY5s2Jq1SI7YJ2cw
2QuOsBxwU9TnGKbcunIZJzPsE2ei5T1taT8EKJGiRBNkwcJp5ofoxwGzTj3YI62KdcRxmBTBILMD
i0Xs3amPOOEv8FMe9c11zTmBD94mXVJ0kSPzPU3bwX0K8GmyIG8iTWazvzo9o+5e+bYmd+baKFyq
YO4dzhhoSWG+5Ku6vvdjpFCTSUNYuKInQ2ueFoCUKYryUI3Z9K312LIhNfLpGL5LvQbL3sD4FXUh
HnPA5khymeVZZbPh97Tp1honIu+2730D0PVr19m53yd1MgUWV1eQCTnFTLaPCaoaHA1xliZ0L7C1
L++NSKjluYZ9ur+zaWL4cwQYokU0CmBODZokMf2LCMwcPMw1cO3H9VqPY2zd8yEu0nWB5y9GyoQc
Ts0IeB+LJBFkL1PUd2yHjEGzXDAdV1NbbIDKZxT0rUzbtISIS/OLFQDMb1BEcHbTmyRRT9PQ9fKc
1sTOp8AgR/wrWJcqLEBnMQy8zGNg8iGNbXAzh3CweQyMMu3nYENmX5GhAJh23oxc3rVKYwhkpGG6
Pm8DFFYFDxWw7JYMEwxSZB3ob5wpUT0Tq5oinuD9363bOdgQbS3RL83NcLKiJj5HmdEBrEidNkcP
YokcJcBEexh6toUvAE8oPbc9CI9ChCPI8R1mbUPJr2f4hhb+ChwE+0XGsSkIG7sgxzN3y4TyCSgV
Co+EfRhBdrzs2yACrM0mINk+HxA/xnO/OEFL2aQ0OWpnsu0oEheEE+zOYmsyQBc1csRmk0XdDY2k
Ui9UwXH8Pa0TM96EgADT/UAbkz1ZCwS6HGre1Zjcg7TyoZ2mgV2qepj6J8txYS4+5r06hwZxM7cr
3muMtG+/0YfOpGN9dh14xI+oZ9tqLULDfLuU3cxHoHMJ/MvasDB4mEVQwACCeVGC7kh5tu8hbL3a
+6Zf4L8XqqjIMtg3jrsRiLcyp3S0EhdWp52QD07iooEawkpA4HecZv6J4LJj8CijTb99BEhcuf2K
J3mfbVt6g16BBZc4qDIwWyyEs1t8ZSt4fAg7xsSh79KF3mzDjKnkKPaz/mJbk8G5oDfwj9hrhDj7
Jo8soymonBiCpHBRfC0Y+jf1dVwTHj/MMOFQ8f5qgxqhdXMUwedcbtnaFdlobV/6UV7T1rRid1RW
yXRKMOVqj8skDCnr1YvpJlZwWQESFIJWmr1Mzb4FVhnlgYqiYA8qRrflwOsM1bVYlEhzRsaWvLoU
CeuXaqs79wF2BYkGxNhUcvtOJkrqN9HP4XAKCcbzTiHAreUWE/VSPw+wa24+zhNN3E2UBMr/8Avt
xI33daCAY7iYF6hgAI4DRjOAkFulIIRbdHJrwlHZQnuEap4k3kJXmi2O+wK6cQZqMEmuar+V7zMI
Le+GFam5H0Pb1+pW6i2aziki4VAX4BNWmAPItEdqukqT7g1oRkDKjvJAKFiNohAr1ITVPu6AvfcA
B7CRXrsZe61HskCupPBBEEk8LHyRGCUQ9HoFM4GuvM5DSbN7la5DgFH8Nm2/m+v5+D01sBbAnDWt
T8ucoRQJsd8NT0TKWOPZq+m46FxwhYljdNIIUUqbsA1LEtMA0hNSL9Vd3KTa7rGNwidwHaZ2fded
E+5m3tKRfkIxwBKXd0tnzt6nm/vE01Gs9zi1a3JUKFfyEY4nS46gnPqKCQq34swFT/OA4jhLz6qB
Cv8OePCIYXBEA2zo4JcezTlFqGNC9SuGLReeY+gmtjvHRA9wQi7NB7DBUV2uKwKLP3RQ/eFcRP4E
fA2zlVfZSyowbSqKKQRsvx6mSi6zzlvMwiX5zEGXkgIUnzTv6JdrYFToS0P9iqZsa4OcaRDGXU6x
y2pAJcOMSYgcBu7C1nuHkUYE50wuYc0XTB97I3NjEfCyHEa0HG1X2AXe2vaMftjRqJSkAWNd/rWa
5E9mHX/2G6kBPLo2kOl+RrDjULaQVN9CR7UUOJ4BqgNh5qe//k1/oiv5ObhLLsqrhBC2x2z0kj5p
P1emFDXKGgy4ovIvQkzCDyhCnJ/+ZpDzT4Qlvw1z/M71oYNUBptHTPeMI55Aw4FjtwBB+ZsP9Gev
/pMQRyDcTKVNRsGHjm+9jF4sF9XfKGf/7LV/UsqhKltGUVd075GAkDfSn1roKv6HL/7T9KaOIj3N
htE9kJUd6IE2ryL00399m//snf8k5qnc2mqatWxfh4HCFr5W6POw2f+PXv1nm5a4FwScN64LOgPY
lOoMgXvb/PTXL/4nK/RnlxYmo9EK12G5NGkWf1dTO9oiZD5GxAqPR5ELA2HqERJ7Ku7++lf+ydUK
r2/ldyu04bVNYV9B90iGpJ+SRaq7LgIa8Nur/+c391/1+/zwv7Uw6p//ja+/zcLLtm70T1/+83ke
8ee/r//n//7MH//HPw/v893r+K5+/qE//B+87r9+b/mqX//wxQ6FjvaP5l36D+/KDPq318c7vP7k
/+83/+P9t1d59uL911++AaXT11eD8db0y7++dfr+6y8cF/A/f//y//re9f3/+stevk7f3n/++fdX
pX/9JfsHTbIMxUFCswxZe1fdsn2/fieg/4DzKUdlzjE6wTEwQn75jwnhis2vv9DoH5g/DmmG6Sr4
o7Jr1IGazfVbSfQPQtHp8YQRuD+kGMn7P2/sD3fm33fqPyYzPsztpNWvv/xxH6YJ3Gx5isotZkmI
r36ezO8xsYTw1CnM0Z66Hn1tt70kGJk7T6iVbnqQkn9n7/X//EaaENhWUMCVLMSl+WkJAu8TWs1q
zYdJQkbW0BRzhZABQ0zmpBR7pHVsfyON/GmKDp+LIgs6SihuxfXPzyO180LbGZ009EcMHmB5h/Ho
Kleu6ki+xVsKvy6R7ljKqm4HTVf92SRQWOSQov1wRA5vFrMDc1Ej7+sTptMs3/9usfzrnvz+Hvzx
+b++uywC3gRVKAykU/JzRAyaTHTXNYqCfvaAANdJweOk2hS7p9EMwRecGXg50dmb8q9/8W9udv9W
suE3Q6WBNRQlMVZalv48INkalnYNtC25X2kwFzMcAw71QDaZQ81kwlM7Q+WTtyyW9wbtYHRZUGgv
xZCoAAH29QJCxS+mHT7QqNfB3+zoP+kAf3t38D2JAJ7iIcHTgWfg95tV4hKI6RhECqKaHVAYDL08
wCLO5bPsEdoqF4A5x0AiYbCkTHoG9+dm/jHzBGupH9E0G6rbxxG4T3DbqLYOSs8CEFN/cxHxHOON
/PsypjEmP2MEjacMiQMUVdFPZ9DIWwZyARejoxU9tXUld/g03QXjw+ExDeX3eeg2wD2ZfGlqm8CX
6GrOlwypvpd8GgB31/QLA1aFfmZa1WPgUlJ0MIuNcyQGLOy0ILX2MwFm3JSibeCwo1YavRqZAeHs
7DoAQQcjdwC2AsQWsbwa8h7MjLvHJGujN0hnWXLErI2BUl0YOfUP4DdgrR9kMyGPXTZu8Y5ITdoJ
xtO8i3Owb0jPyHUN1+v9EEVb99Aw27pDDYMH8BI1lAylxuZWU9DiLNVPKWAhANQA4t/SAEqGUrZL
oE5mCMA0QZoHgzn40PRFpYP0KpBLBcysO6y5YNOzPEkjVHzv16nyJ4je0ioPZ43zfJAUoxhXt0mJ
Dd+61zqF3A7x1xkeBtaABr0By7TZHHKZfocNB6+4CR9q4P5rIvJKjPGjVB7COozHjkjmhItNcsWY
b6dWzUi8Dx3+DiCwhTICqVW2qOcerW0oE1xKcPyoihdEwtU5JohnOCqubecOPgjDt5pRIKJZvOEH
0YWYYhiEhN26rZezqGp0s3qbmuF5VVpduLIkAMzadP7eYIajA5m+DC+I51G8zOqMfx8AfUMZiWq7
GCPjXDFmW/oWeqmGPBVgnfM6GdwDSzT26a0KwWut2kFPGjSQHIYcczx4ann4DUInuIgA1qxueQ0z
CHTtAL/h6E2SXUAnXiKeYys2Y/W6c742p2QLaqzB2ISF1W7a8qozzeMGqOw7/CkBr/iWgXlVE8vV
GEWPNIu1PFddD2wLIziZezbJCnW2JHMD1X/DwRpn0/JAEaYh8wXM5qcAO8t6rEjDngQEF+4EYuuK
ooy1BcaatKA2Xd0jWkpmLd1Ncp1PC3DGA3C/6AxFzes4BoCAGYC3100nQfxNsEruVdh3331HAVoG
8G0GP0xgErCjmDiAecpkLqC9AUfp7Xs0mDBfAHUeSBuv3ygMsW4hOwifUx2OGxyw4wnvYXP6qK0k
d7qi46lmRn2igPRKSDRrYDcR3MRd0hSN0vOe6hWf37sY8kp0+TvQQ8uY91cCLOsb2MldO/WuSISO
9oCxEXoMgyzs41ZF37YaNu+5hsnRpwimX+gT+wl61Hnt5FFSasAo4JzYR2H6znTdPQddkv1YggXk
FSiqKCtARqL8EiH0H4Sn7TmSDrKdnqdlgv50R2EY9NTBMQqNqJ66T4AUenjc8bXeWWhOsc3gdse5
8H0d7kIgsvmoFPavDUpVtPuGPiVbR9+urdG9dLEr2LIA4TYQMy9w7b+ZZ8aCXIBhBA4YY1eZF2Dw
ADL7Tu9ZN1GA0mCT936JgncYtUBzl7ptZxBK7IpprpqzBbcNuno2/Y9ZbSCQKtJ3hW9AIEN5FvQA
jWqeHVw601K1cvsQ9qKFroInFwATXQEaIAC7rwOTwaI16AtEAURggbRjhYpDDLgB/8jQPOPkCsPt
vs/gFZELre1nAawYnAuryS2yxdO9Mkv9AOFee+h6zGznQYXx8BUE+GNfb7rElSHHVHGMmpiZviyZ
APvWehAaeTMHUF7IeI3yNo7nvVk6fuyaOu0LY5P2DJzUH2CAAUZzrofkRKD0PoBhg/naFMBuEwJI
84STf3jjrCW3XSQxNoeUq+pRRxh6KEmGfiZHnsDyYYTqWx6DzZhHqOSbsABexy50zXh/WfWERDzo
AB6CCewTDW275TwcsJc1MI7HKt6+EqCoJoe3LfphGG/h9KnnhD/2V+z1EVExRsB0C9ZgRxzIQXVC
qoAb4bnrmv2CFYtnu08wlQHMKLMMJGMc2rJjTVDEfWfKQFF1dshvXbk9JYQ/zxWPbwAaIPIg0Ie4
j6F5ib6Nw/YBmMa7isSHaM52rI/fPLBzudl9srUPUAQlJyrVcp8QCW4IfLvJiamxpzbRE0T0txqZ
DnvVrjl1gz3DqRn/6slYgKqEKQ208rsIT/PHymZuv0BGAy+0DGpCr6Iy4zEEd+OWlgG0d++ViJpd
EtSId5hNuuuZ1W9rsrjLeo2NwOkzs53kuI4JuN8XaG2rsERqx7GBlFtBsMTZkFOip/YsIWDwEDVk
4mK6aIUePhxEISGCHsADmNdu2faRm8L2lo29sWUUNOE+ba0cVI4LWtWvAfQnpuAVD54EtH577M8N
Jtk7RlBqkXHAeENVh/zW8p7yHTBT9TxD/v0pBuCAK9yPEKUtpvowLWQrk5pUNsciFAXgo6o+j5OC
3MBperMu1bZPdevUAaWGLTLpaFOQ1rq73nYIrOCZsfIGlKnbtWu4iYKRsFvLDMIqtYMP+XqMuKR3
C1tQvkO3BNEPwH/WFN6lHoFsetsAZOGaYxukJII0fqRfFgPQYhePsBTYlnDDtNlQx+s+RR31Ec/s
cgPG3NtighbG5XKdWNlBjP4AMSiFihyK3d2q6uE7R1T69RpBn4ZRQWifEOidYNyi7Z5Bt4ZZrsF8
JYUnI4sP3AbJY4phsWLosv4HJi+Cj4sRrdkhPXo6KST31TuotqGoS1MFiqGPPzpG+OcmTiDmB84o
4F+oodc+6ZZUODlWbxGZMC/HZFqn0q01nFzaRd7P4zg1R5wmwz0PMvfFoG//kHRUnv0Y8scV374l
NPq08k6d0z4B3QzR30vsLRQ1Tayjr8Do6CVjLDvW1RD96BRJP9YGZgkSgNU3XFn6BehjeMGNw4rB
x6tkCXQ+0EULQdInBp1cnzO3kZ0HtQJ+Qr65eHa7Db1c0SNR+aiQDufzXoyuxLOPKuDKnNijqYfo
q+hBAXPZZ2dAMgjq4yveZ28hjdvDeRmCMoT3FNvcONxv584MzugHswAft2Jed5UV7acuReW3CcbP
4VgvUZEKDB3kEPP569ylQXEV9fYGRP8FltHrGQZkLK82hr9Cm755qCNA4eNxM5U5VaSrDwnfPN1h
77J3c0QuFkTbBzMAVy2QRLueLPxudksg+IOlOnruoYG7AKBd7nwq/IMXYwIB4jCBo7DztKsiCCa3
0J0Cv/Zf0Zo2hcqse8xwahx4yINqB93+dt+QCUwd/JzyhRJ0ROgZl+/QuFY3kDpEFykD9ZGgVz92
PlnOY6ab29jO9cMS9pe6U/cp+Nob4eHLWqIBONdpcJqgj/jMqtm+QtswfzQodg7DwB7Dvj2giPN5
CGXoIQnCJeeAvW+koerKNilQjyzeR0tkbmHGmpYUalQcaIPdz8NI9yA0NeQ9ARpGoHagutCjz5wM
Bw9OuIh5A1q97aOD9eImHUS0y2pt7rI+nQrLxuYSpxC06YXzPIKm7p70fXUCa95gr7X+4pXQZ7Ha
4BklF9BfOv0mQtmaPMPtxn1fJJjYBoYY0KDGL75ehgMnArrvabIgoehbIxqohyaz7GwGQn+Ei/uh
r8j7ksg525t+G3ctfPUvS7B1edOoDMppH9+Ddp2fo0ZNt+ME5BknVJvuXENQTfvAwZ23t3ueNvri
RcoKF3h/hNCVQvdi/GVMJvXcbP2PzHL1fbTg9OsVEvQcptOIIQHynrdgwA6i7obDEOoA5X4DOyY2
zTcwJfjuoQjbo/aeLrDeAX8dg9bWZCFfe1JBMSREjX1HqbsUtB9MLjBGs4WsLRrSyZxNqDyqDZ36
yjrc4rY/KLgyQPas4+c0abqjW9ZpP9ilQQkyLdn/ou5MdixHkiz7K/UBzQJHJbnl8AabZ3OzDeFm
bs5JOQ+q5NfXeVmL7iigq9FAbzoXgURGRJr5e6SqyJVzr9wucI0kNY17PFUDzwHr7A4m5+53SGX4
449yj5bV4p7JMvvcTJlx6waiPiJoB6+hm9E7zbNU14YkNaRY5Vuw55y5ntdEGfJqvIb2+G51c2LM
WXU1s3toZYIiaK2slatfMoemcVH5DSMZ71IVm2kJD3qT9cI6qDl/5jvRUeGUTpJhnzksoXoLMkBs
WCB51pv5MLnWnjoGlzRpEdtBNv6x2MoW5+Pc9PHQ84isotsS07Y4XpptPbSKwUJd08ZY3C0vLLNw
Tgal1BlImA+zbZ1vKcwGplI9ESbtbdwFYfFulsaDZF5xMOzgR5iefcW3DbzL1XLGx0ZYLsaRcZjv
Nmjoa84CWjdmos/Ua3hO3FnGhW1zl+ryxl68bYvaxg2amPDRJQ0HuR1Xo5OMlLjec17vE9JXdqA4
/mh8VRxDETrvTeXDoG4rlVVXCEB5Nkb5auEcqcOvKQye7bXHfJMR1ND31hJbuLcPwt5OuP0beBTX
udF1UP1ppVRAsAEfgWbB+DlQY+Rse/sgK9mQzeLX/nO29f1hnf1miURjUtQwST5BtP0qvWI/MM9Y
aMYY2URcYE06rKA8hCWJ5Rxood2oWZa5i2qsUc/FsBdd5Pp0Te5AixCxyEmBSLZf2dy9S62DP2T3
V9f8i829Py2FOGfD4t26bOVsmQCM7q8cjhguo1vvDOltv2smdw/wn2C4GWPJk+l5v93eFHMsAI5u
VyHc39I1+wdRmWRVuYZ7O9qt8+BOhJubHe2FskrzkYbSu2KbM1H5ZE9eORbwSpQbhXVuR7lcsURS
3c4s93lkVj/eDaC1t3OjuoghmvM8N9pA2nDV5+iu1lej5iYxDbwp7AJRtc8Qst5OYd3WTjSheJ09
4U/8hU5gcgaVDpR1r72/m38yw93TcAm2Pw5P+BF7kL7wDcqKpsKS1w3wTewZ7PTTkiYoDbOaiQVi
qjWDfPlhwa2m8YaMjNxffdtRC05Mj6IT8vm926VVxmAe3s9qTMscL9kwPE69rN5AdzBbVfCHj5lv
bFd69BFC63r8zgYdnmrLcn51nequ8tb7Y5SyvXLhb2JDOP4LZfuzXL3yZqjoaBkm74+AieZ7IShl
C3bPnExoxa/aDeof/EmcbzZmCHSdYyfN6Wpt9vBmHltqJIgtyDuCvU1/bNOKh+YUVqaZKMw0hLJU
a9wus33smCw/2YoF4VtfJK63wKfb1recdB5D7KnbelUflhni+ywsczajDp/EV2iSlM3StHyMu5oZ
eEKX5JE3XOrs1CxG/0uP3pBAsxjXbKis58sH3l9m1rcgNH4ipNEOEQl/4sppMThEumkQcqhi3QMW
Pp53iAm4fMcNTvM2btlTL7e6Pq1OOBsHkFWN/WoTP2D3ezpYqrrt8+65cTLdfeOIcSHFVlyO1mMO
ar2h6kztPTy4l6WEIykr1qNpXVkL48PIZ0oepCMHi5vmVq2LtwH1ScFS9eaXFfYErWVSLZ8hhVd9
WMchPELyGTyF/m5f4yxzH9d6RF4KtgbtjDm7EdpRjjtM5JG/VXV5ckY/Lw4oeFTHzSZFcO0NawaM
PtZbcGIlYzif2x3B5aa3gVsOGKJW6MrBY6w+Qhkk1cwM+mApmR+5+bYy6lS4PHCcsjZvmIlRBisS
oKqXh9b7pVgMat0xzpXiLwpc3Y/8HpiG6F+rmcMzMqS7ZAenoeTG/jn21r0rZMYgf1mn6lBRtfxZ
Lad5sWkIQi+Uy1PIVZ1d+66Sb3Mzyje6pwGA3Wzcz32sxXIs28Db78y1wxJcen2Rep4CpOItoz2v
bK9IBg3rn250rbd5t+np3KAl4raas+lhZCMMBIK9QEl0rV0mbKhoblqAlA3HaHEpNzup2yOWjZJS
c80fCy/zZcSRwPx7AmNkgs4SlL+YCvIxsdgM6r1aoT/LI65mznRMCFKmQJUoh3ZgzUM6KaUycFDX
6e4sCATJ9zkKZHiEyfrkDIIJwmjb/PMt5jp9vNBdZrRPg35Y95XXW+SEHT8VWOrtewxL/OM+ZWcb
10h5L1nP43mwVnPbo15N5NnU+4wxjSm1u8YsWkfGK9aRYqLdjD1aDUuYhy6/qCOVbehbwSLDCyfn
L+8MPNRprQvCHgUkciQzjzWJjpdh9aBJpGf2Wie4pSovbvOcAUTsLLopkq5k9BRPPBAm1kNzwECY
1wq/zOJWe2QFuIygbCtU9DVs2izarXpn2aKeSwL7qcDwyZbKf9yd0vXbKIA5OzvQZYgaQIwPuZcb
fDItVEYj9rqNRQUgxLHCMCLibtEvVeH6VMm7cPNIrBsXyErkpjjvrcrmJLMbzgzd9X8KlwlpjGdi
+lBjVjxc+Ms/sy+XN2GrEA28n+7dyYTfsTs2SEbervGHElmljouTwVax7NiazoUUOjh344hOW4wu
bsdVedPNNEj8w5RVD7btYMld1lZibDDt941tkHdh54dN3A+Q3lyonffqmZsp4zHU2Ngplv3f+6DC
g4FSzi3N0iURBb2/Nu/lDElBzTP5JRT5imRPeNxSnyblUvKjP7fNARlmCm9y7ttj6I1M3HF7bPrA
b+78XtfQmyPHyAKe+M0r00UTNYuT01ZXo97LXzZY7kuQO/OdNdb5EZ2BRwZfmB9cHOt5fpph4Ovr
HS+MijuIhyDpnLwBtnAbXuVqh008NtqksALGsR88vBLO9SZbOUazwA92NuyyXWJjHXwu7izXWeKj
xm9xYTXhtW4npPpgMzjY5hpQUG6zd7WUs9Nc4df12pRejYdbVdT7CRsMzM/Su5SdpdmoZ3dmX1dc
dAtvhUnjzju3NMaZHFCOeoXn7LdLGD3CYFmEPC1zKdKpEBPlaqbH5sQKg/puCubQvifoz7QRJCxK
q34TpB4ZPklI0chbCevVG7SB9r+edzPIix9d43ZMXdq8O5s/pJP0K1POYCKzM9bL2H1C2DkTFk/B
brtsmuUzem7wuyRW83Ozh0Ifq96RbzZFZ8/LWjtvu4kWgG1Um4jrflOjLur1PuD1q2gJfP1ubfWk
kilEXLmQXC2N9QSNik/crkVaELIG3ppnVRPZTm7euWPrfWUrwnMzD7ygC/wY9nULV+XRV14vo3Kl
7OYnho2RsE2wRenenP7A+huqV1aeNzfMMGH0QmxMd25IJES8gC4e1TyyW1ZkZK+bvpM7STn0RsET
b2Xz2bTtSR1bq3P00fR2yY3B/uglWdvVlWmnJEFVzdqrLpX8cfDMbiRxpwu7oO4xCHPmcQkvCTqH
zg40OE17s1RK3eDaCOgTfTI4fgm36b433/dYLzC59nbt0R/pRwzYF64bYgZPybRvsMVBN7wqgi06
2H7o2tNm4Et/+tcUC8K2ac7mXrKEt2UI9tVNKrxbQaC2AzBf0NK92zlT27DPn+tqte3T5fBMBS+b
HxnFEr7VLvwr/WgwP4Ulusk5GFXbpWWY/0yhXcYORCEvXemG52JFLoK2D+Y3z8t2DdkLd02UX+Oh
c5PqMEbt4KqbDGt8f+inNjzCmyHyz6j87WnFhaWPBaHu+Eba9iaz2EFwXQf41v8s/lRsDxWBwPnd
KGZeXq8Bi7oxsYXyBiKU2Ndse6r2U7fi9rn0z448ezj89mQYL6gd64LGv2Nn5DPjMwOU1xnMDd91
bWcf9i52eG9bZ5f9u2Ri/oaGq/c3O7tUB7jd/SD16jX00wCNYnjGPgQsWVh12ltssIrJJS/cBAUI
A4OY0H3WbODOYIhSFueQT4n2UvVLPWMf5abAYVCUO+m3amyWB1T5anpshtJ+xevW+Sl2Jkdj/55y
Lw4Gb/HuFwPbaNPmRNut5nUNLviEs6w+YPy23n1Z7995aWa33t5ZtL+edw19sr+7XldSYU/Tk5/v
3akH9o+8nOWLzizYy0S5dD/YJJfavWX2SZtBkVLM8ZPs3lwSprL+s+uI+btugJCjNiz9o1kUwwNz
bPmDpW39O7GAtuSt2ogil+vwVFY4A64V2PG16AcxJkZNCElssAUTe062vfsm+ySnCgPcxUaR1MXu
f2o3zD4mst9fDUrfhI1O7cmvC4haI/d+SCMMSFhxfPt23ar57K+teV/gvfRPBeyCfaWyzZKR7Pox
KbtqPnEYeCfaqrGPkEq6r77oBQf4ogx92Eyn5R4ait8OC5NPhtQoAIEKMUO4+upCumITNMKrDVM6
fGvt3xVhb6dim+cg1s2e1QnouGswCMmsI8b1/bkoDWEyx2phBXMwldsAB8yJtNzytz2DU1t+WN/z
BvVG4hdY8PCOTcu3ckKJbsgoiqH3Wt3MYMP2ZbfAju+8Li9mSTrdw0roAaYfvynud/TWPCpxUB6h
Ojc2jmHIwsg+ZM3zzkbkv8yyOeyslY6taEyshEjKPbgjsbFxsRazija3dlPq2vZKzb3D5pSalSYD
UQZ8rcRJ4rzOzlsIh4lpYvkgTFkmy7CMN/a+52erkwzHrOzdCxC3zpuXGVXssxzLS/dKje+bsv5e
XAF3/bK++p61cRV2dbqhaN0wP93udV/UOjbcsXzqZuUl/hhc0n6w/sRjNnlYvoAkhIMxvtjc4Pcm
VXdjgVg8IKby4ONUbg+mN5qJ9gaejTAv7WjM4F5ifrUwp76yM8xUpuvE2WqoA8k1okvCxhyKr8aZ
jCsGb6yFGPsxNqpyPBbYzWb4CGNJiNKqRKTojuNae88m4TY3kCRdxMQ68CPOU/dk85kxrabRf3CX
jUSl3lPd7Z71IYRtJ9+YODQJqbQ2IltLsrSXwZHHrgrD66pduk9drtxiaiu6V9UH/l25V9tH2A8k
vQQMmQg9st5by1Aouli/orIbESyc2iyLw6IQsvD+y2vP4CYnrUDkkHuw+cro/xq+vZ68tp8lgRmk
/vyPQlkbXzXblnYDtDnCwm6nfOx4q8kppmbLM9b1lIhSk13lsQxUm/73dMc/2RzQjsCxBf0ARILt
OeK/RjfimvWx6hecuazjyaLAcbxrAhHXb+XZzNvMxr/Hu05l+d//2H9CUv/6sZgYBOgXLgGB0/6f
6Eu7lNrbL3bGsTX8IGrk5maJRPPmSG0CmgO/XYP/w8+0TKC2f3IsYUAyvc3qAuwXvhv+F+BmnETI
fiumz/PqXtTMqjOZQ5kcXhEE0Uxij1bLi85mhrgWNTUwRFCdGPrT8a34Jua02IT5tckpXGmgSpPm
1Z90/+7ZWBnPwkAxlwgzVed9MW6mhu49t/rb1HKrGH4HUCqe2VIfbJU1f/thxwho8URocTOHbXPy
ZNc+VsgaRox7zrlbrX55DehyVUxMfeM8dqOwwIDMpZ9PxdKQa0Siw7altcr8IbFmj/FcRWM0fOF4
vhAkRl9zivLSIZWFpvUSlgsT1KHCiEdySW0wVVJDTwAFUTue04on7VSSV4te4Utp3KJETVzypimt
Do5BcRkPueu4SZUbO2Wh0eBIg8IyBW4P0/LOQWmu+ECndjsLadKzac9D/QDy6a+sWgzMTeiv30EW
hzbpvc74Yes6XttWa98/MrEqP4RsbY8VCGswp25mbd8S46MZG2DsQ1STQGdiedGAAVhvsd/3KNE0
mp3mCEAdM2KzcpbhLJu5r+lmaoTj0B/H63CvuWYC/DwSgogo7Sj3u42N93040o8ZrCrMmwlgrhOO
06SVmJcVsaGQyAJWHXJ8g8140SaX8cq1pBkeBr3t5z7cTH3818vx/xovvS2/x27q/s7/lS/9B5L6
/xGEeklL/t9DqMkPRfT4ey6//+3pp1++JP+l+/tvc/HzbzHXSve/4qmX/6f/xFMdaFJcWX4Ik2kH
iDW88/+Jp1r2v1vQmSFJWxxEAW/Z/6RT/x20C3mHtBdfWEBvMK3Tf9KphuX8O6Sr6YQiCCxWE3r2
/w2ealE+/eNQCixbBI7LT7/8x/aYMv/zKFyDdjUMjeJablplsFIbIXrYw7Ye1g9vBFzN1ss26piU
D1T/ysoSE33moxcGZhgLuzv0kwyrGTLCYR0M88cCTynZ2VETNnJMsgYdB63f9B+YOQ2/xbKgn9es
Rk2duqRzwp60YPRDQIA6zEzLifBsmGfPw4kUlwHj8Kiyik4wKOU+IXdBlTduXiFZreFCZbNACb0j
XI3EZbAS+3XyyYpIO8fs3VhkOYZnZ9W7gUNlH4vzotaZxISisdF5xC6+C6IFP/jQsdZ1ZLIZkSag
+082+jVsHSk2+HuqMqcZZ2EX69388apzCBmOQCJ3FItAdVvabqQsURcM2WsJ5/cNMLsvJ9Qqyrit
7EILl+IsXybSRI3IcMsliNVktJ+Lu28i0ZOF+Wq2kZ3RgtvDqGd/xL01q2ejJkmaWILQHyIsKMP7
AKjSA+tVgxlZk+nx19lp83TOLLXFIQwTqWINiYmxPet+oeMO1S/Vkm4CLkHUBGdQiREd9tNKVnvk
5/hydf9uNDH3DcFPbdTXbv6kJfbA01yG/V/fCAwOW8aM+jywvrI9GZnJyIgsQ2L/dpM5XERH3OHx
mVkkeiDRSvKJsBKR+qg1e8RRw3yBTvQ+S+awhE3Uc/DmrQWzbrurnLcum6ZvdHWS5kyyW673UVY/
DtE/b6uDZ5InA1qX3krYj0XnuliW1gFJtcxNiOOQAKAI7waTg6V3tird126skCbIKooYLVvisZgz
Mo8ityUO4Ex+pMfRXLMDb75FXzGJ+EFfwPbYDWaQrllgHpgN9c4R15FBwKDe7vDFMX8+Wn1btCdk
W7bbyWyurkaMhGRaIDaaMzCgUXa8OXtOxS0XFnZUdr6OEVYf8h0Jm9BT8JhNPnIs30Q7mjcDYSkt
NrGh8bK7caZAT4lT4K+X1VvlWzuGo3NgJFGrs7DL2jUBQMPNQy9x+XOGyHdlygzAqa53cMT1xixK
lvtlIzl7h94mxYjfeFjqNJRt5+Par+3uqg8uZFRFFxywHdTwp4Qw99q8NdrNs3+Rc+vmz7uDsZbs
tsX14mnkzkqWrJAmOIkUe7y2RLl8kphaNm/LgFR4Z1KWQOfURuX9arsylNctzfKOHLmg733hxOur
J0lJVRw0VYD7ZDY2uzEL1UN/mlorddf3i79eUy3YQ6LrxQ8vIS2GwUmwBMpJ1bQp89kdMKLHdlUh
o7ZVNt5XfIn8GMRaeGWKYe9DGor0zKUZrIsWUoqvxm0YrpCi2IqPXJYFwU8VWrrCnK5iA0SnZDjm
jTHK1xbcbAL3e4VVzIwbJa35bLXT/OOudQMe5Nf0UnnjuC5SM7MYLHcmMb0Zx8x8QEB1lt8bDv/n
rCr9OebcJciB2Ky+vCUC0c1SsQ7N9GS2olaxBKN+JG4zqA9FmK2PQtu25HsvOJRQzxQQ8OypGyA0
pf7m9j4f7GzlbS5l1TJqpydso5BYDUhG4hSfuZ+q5tmryvKpJPhNx3W75yeF1b4d43HNSSuLUC0z
giss7xF/6vS9l8Hyy62L/rv0KxMftqfVV50jXVdUZWNDXkdVFvpjsB2an1xPTUVyibCnJAydUUWL
KPlN8lmSWDcq2JnHsC0pcRDsavRtjCBZPG8lHxa8shoOrIck6tRth+2eZ2Byj+Xi5oRgDm5zW9jh
xuhB0OMTnWD7bcLi+e6ehJqwZtTYE/nz14Z6qI/VEgQa+z8gNJZx2UhoLvZqHtfVlFd1Xw3MVkPg
h7u6netXVhO0I5ZAm0OXEbR4wH2MHaKV2injITQITcuLsvw1D6vzIQmg5e8Jq/9wRSW8FM8esWQE
wE7D02AW/Q27Lhl4W1YjiL/obEZ9+7YXYSJ5nd/wpjEqt1Z4/2ixS/XRssD92ZiJwkvAGKzt1urz
+q7smwwks/T8qA3y/YUJHvLgYPHgnWA80b0y9h+akWctzQvbbtolKfWi0V25c8KIzTdkMbkWgmHU
Omt3JAg3nCO/uvyqtZwkzASqLmiQlyOkZ23Io4T2YbNTJevlmgKKMI/Bu789olxsHwPJiVVa1JUn
k3DuHB4uiJn8KnAyhvHIHP2AM0NDzhTF4r9qp1hgYDafRA8ChmbyM7XtnDpjCrmeNecZwUOLatKi
Iq4tLVCxb5renP2IOC9iyRgxTSKe7X0Up5p8gCEpexPiixBqLA/uOomeRTDSP2qPfjqZqz54sckL
5zOFuH9i/j1nkazK6ktyMwPckKaBfprt3cNEZHwW09o4r2vP1B7OVU73PBPmZzV405QEfYluPvFp
EDAjsZcrf9YfhLU2X1bg+wU3MnMPQKwBE8PSOsZLMbnFr70ewj9shVftpQSoyZlycn4Jb8AZHTPE
MLk2i+BcifEyg5Iu3mlzHPgKF2upCQAyYYKYpamd516jx042MHTalJbhPQe8M1ADrVXspGCQL5xM
epgasCKkWwQZ8F5wXNEd+llV7iEnovMMwqJI9HKtXMSBssJfKw3f/aIv/D1OdFJUqrAb7+1c1gHL
EIy2TG1dLQ+Zj1n5qHsHvhZcEZKjyvIWdLCUDYYOuo+nce4yUtwYHzCUMaxmSJjamGXq9g7/eEbc
KKPrbqlIhxx66pRa6yI75MhJN8T5BKBw9UKBpgQf9HHPQbbucMtuH+vIyPPoQb3+ZSLr8DBMxMmk
DISz5mbSgdCXZ2+/EaPT//EwsL7XmZ2/5FtODCgNaEjcXlfjsCU16qcxfZymOw/mR6aRLQ5qN5yb
S/4NTfHmEtzH/1ie6NT23864oGQSWuvOSEeOwTMamPAX02b2b8RD8P1s9uRjyl6QbCA3+WzgwKDq
IDSqa0cPCCJDOWRIQiSvpcO4zo+XseQflTcXLK+cYGFGOXyGq67+5ChTdYK5l8BlMrLLz0HliGRN
ObavS9FuP7j9+oeKsfEcB7sZvoxIfleDUstvyteM789S4ze38vjY9UKP8dpZAAzV2FdvhH1Zf+1x
259DsltOQDgdvzHe/c+VILinxbAwA6BvuVu0oR5+u0D01GVspv8a5Jq/b770fvtLTpqQXqb2q9+Z
2MXE5kEtOIL6ChSpqCH1x+Cj4Um5ZRBH/n9XVLKKKtJTmridJdYlbdpyoQ7ugxvlb82Oj6vSA6Ka
oRoCEf3+C5qdMGzs8D4xPlhPXnJDqxOtvCbEM9cBLiPXJp3JJvsicvc9fN5a6YF0MKQ4k3eKelkF
tXrnTDMNrh4JXtlycMOU7Q7wt3ZYlpdWLnxmSlSW8W7XK9FhgyglJpXmMkyegtFTh3Hr55/ensZP
16gmRqWKzeKpIrO6QnGZjfdMN+pbdMJ8qTgx+riYkVWikiL/FX5gBJ7Yq6UjWE3spx2GnmJBdiF4
Rj4ZGWYbLTbm7fMKk9AXJX6YzByRzz0CtCKbHM88LhkikjqL0SI8zRWLBC65Kw45/z71NA7zWnDW
d25fxRlaZhNRHxsvGZ5UUhYNt7/iX8nehrK6aO3UWUYStO3WYWhgQpnm87C5t1pmiDdjuAtgM0Mq
ykuxindhuRP2BY9EJbBTKvZ4BR6zUbFbLve1qbofrUnyhjKl3iVrZnQpWRnvKMweTvV75ilpoh4s
9QL2r+anNhQd4Fr0k+B0aFiVHOCqD0Aq+aFpqbTzi++5f7Dq0vsg59RhPLaM6s4wQvkrm+3Fjvw9
nIN0doPijcTIITj4u1Hs1/SWXZPQgbl73NaZ+tnNKmPjQmAhTqNjz/mB12U5Zd0l8yyzSTMFacPo
EtmImxdbitl3SYB3hBjvjNCDuJEWEys5SFEcXK2aLWHOQmM52c3EYzQTLH8K2MJdxJ03Y2cikZvg
IpeEsvAwebIa8GiRt8qcH3QqkR5heMdpI149wm19Wdbikp3uiVnTdeRbSECgaww2ac/7Mt4Z3oz2
LsOpuUWzJjKjIiOJkZvGGhw1HkdZMi8bEK9cNVlMS+tSb/qrJSdA+QzjWC9FKZ4lWpidkH5ES+qr
vcxPbC3hmtKZmIls6MRaHQmOwCSlu87qkxV4uT3PgQxIMW9rWgSMmFzoJqI/tfiehYxquFmYpzu6
bY8UM9MLvp6uvsqECTbnSHBlehOrFwmp95yy+OK8uxDpD2NNrownjSVwPk7jUuFpFEsNarmBlMQW
CU2AcUjYfypGaCuOgUs/bJl2nx0AnthjWICJbVc11vTyJN15fWVx6WIciZVGzOzCybav7MIM81cz
HAAm+7JWQyQImqOALTww0A3qa0p4X5hc79NGPBILDF0cEznXUDRBsnVHdoAGxWEUKxkNEiacstOR
PL+uUxRWMklLslDKsoYsWb0MdWBc1pXsoYJg2yN4lMyuCmcq6HoaWfcnOWDfPON6zP1TzsXc3WVK
jtVpD/K+ubWbrCxP3P9lzvs9iyJlfLfN595ERo1JBfWJsB4uf3fWui0OgVXyNRObMc0PlNmqj2wR
DvafzPGBEnthkhmV5ySKxaaRy+EONJeb0pLNXh0rj3WKp37FkpfyC9bdgWTc0Ul3r6HRnzFiwrlM
U9YnOQ3i38pUu3X0L9c7HjsjdK4KfrU9YteoF9wv9OryzvDLeU/0PoAHzhsm9HPobe6S5MOmy0sI
kV0eXLW2bbzaPP2PE6YUxnCyxq3fB5VvJUZoZt3RBaL1ydRoKQax6QxjcFidZVJnpTtfEVa2meud
nCESri3OCPkYMn8rXxCMsXFg0YJxWy9OtpaJFOk0T+tOs3kTOhL7wabq6ZJcwxG/9etYXSmeahkr
u/e8A2sasuxl6dfSCqilMYfAMA/QsgMt7kibjnLCCpKcaa2u+PMDgBX7clPPAzhQg5eDibt28wAz
negZpTc4RE925QJ023ImkTyUO6NFGCdrSoVow+qr7jvjF+klDcw0tqogQfPrdLLxETeHAIf4fDM6
0zZzo5abcZzh6bcU74jqj8Jp6DKhZsFYCSRprdhm3seYzi0JP1LK4cuw4dCLFDsjViy0aoFnqG6W
6cwFv/CkeeMongYH4Plp8Vtr4Gxnr+TRJ9/DOnhk9Oh4tcrWTqx9zbm5HT7KI8nNzo0R6GVLcPuT
b9aL/GIHtJ3xqRKy+q1Ir8NrBj65xESVUPqOE1R8hGsaHIzQ9+kuALd4YAF202BklstnMFvjEWxo
DY42b5RI9biPXULYVN+RGOpREhYdz7pq3e25tMyMVdxkbLoJW4sHvpk96F8EmeUaCcCCa0R+bLe0
QhAs0xGMPojLzgq61C13+YA8gFjuyQvA5BOZHW9dJXKAhqr5CLTusshQ4cyQrGu2g0Gj+wsjXvgW
rsD60U5QrBnjDvA/iU+uvzbWbZGOUwVYTTNju+SfruV6ZbkWQ4CaJPmF0xIN8eLmoJfVBWFakTtK
oA+7CcNP7La4QXZLUK1YFFtcJZWY4FT9bvrDy2+w3NMfh+1qXSdre2eSFjYMSnP9tjAuKfnwx5Gu
MQ80pSh459KhhuU1gby8TPj1+Xz1rO7gzskHOTLZA2DDNk7n7MQLecmCkUpDhlpk9KyYr47ZYunx
NPOUkCpJjZO/NJmmtHgYsWU4JNFahBjmydK4NRxLSB7ywRSLh1ZreDkeRrMOd4xWCEoiJdq4Vt9L
sNvWzHXmdfB8xWgaFO5ZOdBGtos22xera7whDRwtlgSDuktYZYBe1B+IaGKmE+GDG/BFToXdu8bB
FRlSJ0PltYTgLI2FGyCU4sS6xkwmJKGJ/opecN1Tt6aBu3gkUMWPbmuxUOBYQbdYv1e5heuTJMo0
OLm4OV2+bJH7T21tbvpnWt2MChW2ma7yWpW+1x0RBkxamGbIPW4eGuSC44Io4mD5LsJiVbdmP9LZ
jY5PNH7kd4zyCnS6JidTSSmim6poGZpt+AI637LP2cb8+lJnzYx4CT1BlxAtnUAYw/E3kUDMuDD0
3F8XBG568XLInJgAqKD4Y5eGAvvk8Nbi2e9Diu+w6UpYI3cOmUqXZHpX9zmPRvfEhUSmftSMVd8n
XJOMn9ggclWx8Ot1BFOqjmvgdETfB4t/Z+KCQwnz2XoACA6Kj0ghiIE1Fo+tIGNzzrpdDFeLQeZF
Qu74CjCmC/ljbtnwgy3AepstMPKoVESlp87gUh6Wgyh6Dldd9cf/YO7MtuNGsiv6RaiFOQKPzkzk
wEkcJZIvWJRIYp5nfL03KLstolslNx68/Ob2qkKBSNxAxL3n7ONjNUWIqGWTcmIqNpO8lUZciKKp
tLME5me+YTbtkRyDR9zaDEYmB2wqoYa0wS/YJ2ucw1nFlGK8qxUZppu+LvvmzJhaZtuS580eFsQT
u6Iyw/croURioxu1Wt8WDt0k2kNq+QigKXhVosRy6CXF+PfwzROqoGE7Ry+AYgcJBIV9yoY8uO50
rgREW2kuaRP5ZBuVPTS/Pm9gm4bWYF1neg7Rn/a/xHGJkW/YxKBPX3OZDV8hYffKLkxkAdRWCQbU
rn1dTJS2F75rdEH5E0SggAutLEywdDBrRJaK8GHi5rL7URoNeku6ZQWbQa/RNDca++oxzwxUwDLp
9NuoR8DGlHTUCMoz/X2IHOc2zoag3/YyILmhscsHmUfRLMq0RLdrGiDpNNLn2YrW9bib1UL6e8QI
CKF4mzmNM4gs4WAWiGPyARHbRvh69daJ1m52UKbim1GoDSk0k+A1mz2Hx5j3/5ZcbUmMMi32W5MD
ChDJJAreCAFzbmmH8HRggvZ3DRQAmoFK5cU8ktq6VkIf4x6KUY9VN6KSsaKkUUjojkSCYCMbI6ZW
yftvqaXanDEKc7p0RIhvG2UlG0wCRtiJTl3EqbEPaP3tCIMHFBvGMAu3cVTJFwVDAsE2wHff8fQ2
b52BosOjSUTEEgvFBbAgPt8hMl7O6DSi+ZSFY6YAHpfxE3hVb9yhy6Pb3ytjf+8xekFWlSg+6FBE
4nKnk2fUb01wupeDoyDcaCIzeuMcFVo83VxepISSkMEBAGDHDBipTZUVynDSQ1NiF3WSEETpbE2K
moxxjVVY9FdMA4/8VQRkZcJ8oArWlCQ2IxShdgkUgC6J5lasfsFZ1fo5W2Qw02jdnIQDphqDwC5Z
G9E4l4p27/tgRTd5xHR/76Sy9jYOy5K5KRSiXDbMwrJ47tAwDsIWwpGzwDnX8VLa9p3XG+pX2XjO
tE8nI7gxKrXkLYqmiGwGOk2vMYs77ZBeNqi2847jOG0ME255UZQ/nKEcHkC55iaaNK1GnYMGkdF8
rtwA/g5D+uIgUsA0N0y92kT37itEPi0NWwMJj1EpHOZJklHCK7aE8qYY5mSfIYcsTC+7BneBRFoT
x8lObXXXJmXw6JQDWua0M2yAC2Zf7KWkM0wydonxuLHHNN42XdSmJ85++h0nN3EGC9Q33RoHKGxg
6BOCN4u53EbvIm3aRnY22VtsZVX0BEeqeY/KDuEogMnuVZhTGt/aTd04O12dG8C0YRgESZm3t00x
Ocq5jc2ZUB9rEJvSbKJHRK/qDWz7uDmYBbKYi5r7u4Aa6ohN33qQfBg7FVs+dQZhu11WvJtFPkE+
63V2GTVYwWFjCC247dI6f7ENq4R7qJY1JndYwegpk/zHvz+6/9/N5b8Ub9ldU729NZcvxXKC//+Q
EMVu+O+m83fFS/iJKPXxz/+cwZt/GbqmSRqQKk9b/RURpcm/NKEiyzEtw3Q0/rF/DOFN4y8hDFg2
whGa5rAF/McQXhd/2aqJlAfh0DyCh7L3byCiPnIL/wdvgzjAFogQkVM7sKIEtKjPE3h2JeTqlcBh
rGTu/2c+M6yjUDKbPV+R2jRS41oFDDBqzGo7BYDhwIaJk1o8Il9toM6AXEJy2O50z3Iq10xSv2YG
Fko46FaAyJytGUfDXIW7iMytD+TtL8/6XxCWNP72TzIC/gjDNKCpmEIDPIUyfPFHcMqrWcW799Yi
Hu6G/2hHYTh9gwivcRiqiXRid2ePI6AexcALCVYGH7luvnmOnvhPXgY8/WBXqdFitkVc/80X5cSZ
Xc+Qx8bjNCMoDEZsLTCwdlMxMUFfY4yoAqxCwILuEqu19xrzwOqugG0K2Tgx8ms+0JpxoG9hdyj9
TYvQt85DhM3BlwaFbpfsozLgc0D/E9A5CG9SyOvpxGIfakV5reiBwwZWV0Ztp5Zkgm0CNRpwQEce
y1vpFcpDYI9zblwaetWBkVX2bmR1YNBT0qPyiuCR8kkiSNfOmSTjYAoqYvUglTspvLskT7adFxUB
9rtwIrYbBkSy45Sp6i4XufAqn4A3RhTjbc8n0SMvphifSBlQfUQDXavcTSVAnX0EqcI+Q8DRj8jI
o/A+xETl+nYSYqvP/BFZkUTeySYuzpgxNCz1z/zb9DrbYuj6+8DJbeWG9bhomWRabAbxTqu3EXNU
67ILfY5WBnOqeNexTrLLqb3yqVE14LxMk7GwBGNXvaJj9sRdgNU03WBeLKajbNVugKA09E98JhNC
HOWo+dti8IPpumXrEu8lcBGwPKWGimQK57Ais9GCMwuRRssQhvw+X2VBvxUTmYDEqJHDwBdNL55y
tLnOCeWZftODjYKuBUXvDOce81+z6wIkvESdkcqET7m8agID2K3X1+a4Axlbpi6NURWdlj0DsAyo
FmdCL0E400+Rjy0qegdyKCeLnWG1sN0zwTw/MZFGcE7CanAiUmzA6YIdpgSPm0bvOeE2TAsz09de
c6sargVB2hEmgFxhxsyw8EUrJT+S1K3e2+OASBnAoxkf3bpuo3JHjosRuATk+cFDwcj/O9IIOqa5
rvKxJvyArUUYe0WDXNRr9S+kbXExf9C4mBnm7JzRo2TUfQn+E3tryR/G0+0m2zvPmSmpW+T0Utt/
eAoyh7wdzAN9p9zRi5PmSSoaxdZoULg3eZpyUWzAyC4B3wzXg67GhB39LMWmqchdYorecQl2P/Xw
zCEcN1CgjPNGIw+MgU59A6wofTVjg0w2IqXaQSExJg6JS0IOGzjO1wFBDy2BELSCBjdhKJ4kEW/6
lyROO2//83WFzOJZj8zR+NFTBdjC9udLV/VEoOxlAYRqp9e48S4CFPVUh42aehvV8kWYfmftzA+k
F/Nv61HH+2CfMrOPsAiO8L8KYKg3PBPOKiEy4ie83PGFNTPDbK1XoLRjo/pOyxubS+axZ5tZY7oB
dSyY+WNdrVundhbR2h96Wl8irfXT7N1nVrubPnS3HNXjK5HoAkrRhzo3+lDqdh+q3Um1ehcRg/pt
6Ig+soCRuWzUxqdhlvzmqGIfwNTG8+fAz597BH/nyYipG8LvrBluZ/lwy8hoV82SYrZCiItnmTHm
ZRTH6Sw+ZmbDUGuMpHH0NaapaItE8JAgW5bB3MkmUDP0t6bKeehG6n1LE48rMPT1RcQpzKqRAbdI
ZbWtbSk86A/tdP2ho0aQyOmVLJ5yV2hivAWtrgQ7fdZg21qKGptT1IuYFdrtrNWuZ9U2DW9IFB9S
bqaZFkwv9N04X5F6Q+8ev0yz/tvHuOrKWRPO5vghRuF/NerjuzrrxumhzxLyDzm5/SEt79Lc+4bz
6K6dKv/UzAp0/nr6CrJtn4ZZnw6W3TvFDu47+lv5oZh17N2HpF3M6nYUnyYslgDJuzLA1SKxGyG8
5kgqF9gMAnlSXvGvz6r5Nh/TO1bslP685wD1jJhMHGgwMq4qZt19/yHB78uy2tNcSTEMmrNIfw7a
IdaxTKOLyUHysJWzrF9+KPynD7U/ABjvJZ9gpGspmaZ4t3JmOIoov4cflgGmSuNd2Zf2gW5ySWfb
0hkzig+rAfInnRg8276akiQ+wcKXB1aS9iLFr73FDuSf6ZxcjkkmpueOM/PWb/U2xUo0ex1I7su/
82mkvR6XDQE1sy0inQ0S/oSDdNPIzNTPsAThoUigsOcbBqUc8oYm7l4VYF1vdtC9e/TMLhmMEQvI
buphnF0aUo3FM33HPtyZdfG9yfqMVtcIMoYuEXMun3nHLuS94D8VO+I8+vCDqLM1xJxNIvjO8ItU
Tl+8Ia6q32VUl9es8CXeP2rvCjF584NZjLhr8RLtqg83Sj4bUxinTMWuInhza3g6BxHUCi9pNZY3
kWKHtyyYqQutcPoWa7113shAY7UpgLnN5hjCLrVvSLjivV7XzY2FintbjA0IDXXMd6ld+N1T44V4
7ArhQHdl9D/dT2lhMKeK5bwdq4nSOcaGZTlPOZtKhLsAtwM3IgEEtSS9SYx5zGUug9yzn+J4otj1
CSrXZGCxdxVTA0/r+G3yztzbNDdRX9RfYdvz7Wc5kMk2xA7E9wTFwyYIG31PKmLXovVjosqXlpeI
UWlmiD08iAHDPPnf32Ib19O+iafu3LQyguwK1UkO9JmJkylFB3gih32t3oy5rHE3plhpIj8/m8gY
ZMgFltPeJpqdTIcAsSqYIX3ET+ywGcONMMzzsIfO0UYUeoBS6SklIqcb4MMtf9RLbno7qFZkESsw
IEAHfu4nEK1Q/7lsguJdblJcGIfxoOxyMlredNFCcOqlH3o7f279AQpAFdZBCdz3g+eTtUPP3+Fz
99FnUshZ3XA+TKEIEYl0gaq7ZU7hVXW7q0u07LekuqIGy/FkzY2QCj9ramuweTCiac+tIcbhukVG
zXzANIsDKFNb4RugcgrPiBMh8XpCeXUNwgvIheZB26H+R705860WjIfOch5fOJFTP4ajWZCb1cvu
DP5TDrSEXUeE6TvkyzVyyH5t8XImBxXvKykBA8CzvRgM7BjEfBpHI+oJs406OuJm4Ihi201wOGhI
WsDgakNl14qbzNZuktLEWxs6XXdt9SJFlo7FH09u7JynRUuuks4Gr961Wa8ekYABb8JuYJ+PXkFT
PiTz7mh4fnT7073JydZ6Z3N0ZacRM4Wy1ktxphnQWzfCnnBgOoVD1DALvpLuFW+Iznskh+cpOHrz
oAIVirG61LF5nkNWq1wkcZgAHKUHwAcApnwScK8lU/6+vJp5ndaWFLIb04Pgt1NbFd0xUl82Hcgl
mKV6SLJgeijmCIwqHin2hKOby3mGzfrENuClyvzmDtznDCGqq/iy0lr7Dbt2jbo3GLeo4ZheDZGt
XMVJWjw7mu9wOkK9yK9Rtra2ccwCNlRIYyHeIOhrsZ6gytCZUIQESAS1xUuaIXJBzYvpmuDOtMc+
l6pTWQJAnTvENOcUUiIiWe6m1lI0ciySxt4WRhsydoiIewTPKB9JdPZ3oWWO9KKCUH4tCf8CrVmz
9mwb2ylOURcYZ3qBboamsKB8KzvjNgMj179KnNwXTjbw/EejsWbzeCQubDy1lYvs1Xwwmjh/MpMC
9E/jRM/kFbKZh4wyvAK9Km9kmeOG9ohUNk8EjxunDBlff1ITFcGp1WIa9qB+1bQx5kMAoSuDfgHm
4WvkG9Jz0RJAVesm9InHRvYE39FkhkbXeV5PN1vz3g3mTec4H4cT33950gzZXDh1lkdbFAhtsUsD
YzJ2LQpJVFNOi3ps0o3pW6BVE7qbsTVdzW6nO9FVonYDB4N0YsXhq254iFZK6CnXcIYklvfE1LZ4
OmqXoA5D3+ZIxI6V7ld3bL+7jaKBg5CgDY6FNx8IyWCK6LbzXjhM5gCRwTUtkHadYCa9Mq5HiwxS
4ETRgaKAKtlt4oqxwsZqFPuIejbeK7IIbmhpR2+VmZrvbWcpt6kTVs/OEDh3PmE0ruD7utMF+Jkt
sBoJ/KFiPoZkon/z+kGhNcuR5bHBdlkgn5kCA5QZyolDWY3iSatygzT3Wh03yvzoUXDZ/O85ceBL
pzuEqgR5sydilEgPJ2FMRbAb+EUDsd+x083sbGxwvvKxxKTHmVImAq2pZ/jKHOUxXKvsPA6RU30L
hfAfNFSu5zptOqYWhn6c0uGIC278MmsVHq2ip72dln1wThY6fDM2J9UBPHp2rStGVW142/G/D+bQ
wiRK6n0wat3DkGjiIHw28KVq7JkFdV9qpB0Bnm7DITREvOaDBlgh9gJkFRPagXOZhdGx6Whvb4l6
BrTA5EOehTCHT3x93gIMBK+2UnbHMdAMV7Koov/MFftCjURlMFCzw3xLPCE+pSZpgltWyeQyxdfu
gkejr5gwaDL51jsoJwzDcfb9GNmP6JDRn9R+BMpOY2urInhOOfhty6irrtMQmlJg9N1lPyVvVsO/
1TG+O1U2iS5mRDZjR1oeNv3UdEtNSd8k9nQ3FMATHSITJ3Z4eQVAr0o76xAgNr0y87q+yTwvPoiC
WMiKLOnErWF6bRQIffQpO5+4paopEWomzoSwGyAX6Jo6CbbMI6MzlI3dDQ3/F5KBhjO2F80xHu3q
ImkFiBNDml/ogCZfuzToShcLUci3mQ/9tz4axgNUjtmMoTfo3KQT9nsDrTNigww9OON24zhkqOjM
jDlTVqsNP77hdfSOg6Q5h26CvrIPS9VxGz3q3pOq5ODC0N9gnQS2uqlQYxx6xR6/i95MvtQFcu0z
y7a661ooFBGqZZZ7PLTVqzoEiN3VuJnYzDbGt6rhTGhWBLAdYAEO3704QzMdseugekc/p3OvcEDh
NZ5qjJ7E2jGoCts7tFDKic04LNJAtTxm5j6z345jk1sYGbHdNVDcfenpT2ZZaudZhHIvzbRmj6gw
sveDojyrZE0f9A4smxZFwzkmMv80cP6AN6EULnsUvq1V1OCIiDXvVI4BZwOiFMYjEkXtAQtGiLRC
IUnbJXVJ2wy2pn0rZIZ2D5kfmpfOia/9IS+fLT+zwT/EdX4/DrTFa7/5wrxaVKe+UigcEZttdF9l
GAo2wmlViEWAzK6Z/Snel9HqkDID4/qaqUnlSlvtAZH58bQf/N60Oa2ojDSGKLllPziBojH0ciM0
q/oeW1n10sZ+Rces7H4wJ4+rXWtMLnqJBPdCYh7YeSoE7zi9eTZ0ZYG5sVOu+ACW31sNCGxg+SW6
yC7nCDb1+qXO0T8/KHQLTz00rVPOIekm7aBJClK3d8Ifk+9T2BTjlk8vYZ9Beh4bpDxqqN+PGmjH
E0ae4Agyhs8fm3WGA3Yr36peBXKA10lau2bG3247W6nQoqr2dCOmrn2cXSvHvNWRxoxVPO7zoHnm
c5zeRYzmXEnu2DXqjVPLX3tgpkmhAxZp30xgqRaJf82kQgSEAe1iqVAA41jlo0ybqyLSUzenf8uc
TISPoZ+pt+g60y0AD50Gmho+OXFdHBWfVKhIKHe5NyfV0Cobj+yZHXDAhsJum3My9j5kchddO8Un
jpPZwag8+5lhvLYjxia4jPiVmhxA3a6xvQ6622RlJ3o9DZRXfTy1ganc1hFfIvY8FqVg3OJaaM9o
+vkoq5VqXykAvTyzGS9yMvQCF80/oCZSnzDuTBLWxVZYbcjg19GevJadXV/nlefiusjPnXmWsyMw
/lkEBnu4ZHzXgJ3AaE3Cr3pitGysvBB8iRWdYfWqLiHv2ldwCh8miNVbkJuvArT1PSppKqhOYTYl
8ErNfqi/NmYWhChIsuZrbVrKWZnJ5klmKsMoy4hzcvPYRwzPmSV9mrBiZpM3XhuRBUM+Ge2uPvSB
akCN5G+k1Qe3OpxSmqki4cuzCxiH3AtANkRhVxxfMJjRCfKYCpaHwEC+tilhqzCJbnKkoGGiqA9j
iUqpRIaI7z7ozHMlU/kHONjb14DLUiiFAZxfhpHspUB9+RY8QZ/2QMdhJN0BIyiL8wahM6CegE0V
jJq4D11r0IYCF3nrIAVqKpaZwRQcuvhNJc0nvAfdH8D2/6pjjg3MYkOJ64IhwOe2f5kD1NUN5w1/
8ngm01a1juNkIsEd8QRszbz1chr61XglYqhef9+w/2z6m7v1tnR0wyYZAdsdzqnP/21pd3Wp5dOL
zMFBho7RHvxRi3YTTdddqJUtSkPYU4oXmzDdW0X9QyLDP488pOCL5ejAivlw2ebibw+EFSiDTSd5
UrUgcEHxCRqIThiOP7yUqdp98ZEygB6Qn4DoNvU7ph+z3leC7qbbVy39Gfb8ZbSD4DPEJ69VxuS8
zX3ii61Ah9+CnARgVD5h/55p3IZy8fdPUPts5uYRsu8whcVUicALyzEXAw8FLBzNbJPRo+bF9iFA
/c9QPMvQG3Ud3Tm3gTaXsFWKmekEGaGhLkDYeVSDSPYrCUkp+duVMisCPqY2SqnYyfW/f5OS6AuL
Xc/s7BHW59/ZMFhskf0TJA8ysjvMCvj8PO187osP9w35p+GbA8+w2EbxxEP+mCI5ucNBTifoGYpO
5Ie0ewTIGtqHFg6UP9zh/Ev/OvySRJXghJfkhyAyAmDw+Q5pbAe4wGJo7W2Cyudn0dV6TQoA2o/C
vmLdsAhaC+nXg0nCc3nCizQlV06Gnhz++thonI6xm9W7pMx4XerB4E2B96eN52lYGj3WzR6MyeXf
37kxP7vPd67zq1tUkW6ppq4uUimKCJiPE5TxRjcT3l4jHhP5nPhl0bnKSGG/pBCwEsALgRlf+rru
awSQ6EF05Y92HpxbkIKsI5kGHnMsPQiTPSOw2t/BzjLRFVQ4Qgr0PbhyRIEitW9G/SuoHNhjTpUg
rpB1FJt7oPXdMNOBoIISLCkPisxT4pwpgXdOTNGtoRr0WsEs0dJFg6G8FEEv+5u+Dux7pIEWqt+m
KfI/VIf+GbBgzfA9QQGYqiMc/i9rUeDAXrRUMNTZdPxMwZUSYm3btk04eZi3kCu75K2YxmVdQf53
qzAESjA5th+f/QQUmBzavtD9r/ENZ4xo4SFYZnFkEY2jc9UeiV1ARYBukckujrQybhndSPRb47k+
ALdih5SpTr+TKJXlS2GnMWF/uYgeafCr4/3fvwmfF1NgEjZCdOAJ88ugmj+xD7+GPvX/DdFIZz4G
O2gfdynMjFRNizOSO+kHgOdkLzHTNUakovUfikj/vBZxBzxkoFr4q/GM21jDPxfRFAxo3mEDbYAF
1cBRfc1kEzlJego/Rzo8ZmGeMMahjlTyOeUZkhQrq+brP6zAQtSTFFaI4p7mLMywhF7lPjVgL2YR
H0FOn553UjrChl2LMKaD1cZJsSs57ILRs1CLIkDBY+daJo3Kw98/XX35eJmwG1jgZ3QgtnjoTJ//
OIsMRRXF+ysnE7IakyZD+PbBZKND4FxyiiRAMNSEceaBAnop1DlVW4gq9lxVSg/vqJM12iZXbefL
SGd0BxsoutOxqo3MlDTrDttedG63GWsKQKQM6V6mZ9VOVXvtEsWQ2NISpm0uRyMC15ABVaWXZ9Vu
6hTVrelxGNr+/V88iw5+WVnQ7HEWVVlWBJw+dI5ysbKgoMKrgwW9+aDsGUw9OEPkeL0B+al2tiXn
gmx33rH8EmfPEB6snL4re3KONU1pBMMfIC2L4f58QyQEWZqhM963dUMstgupaYZsIsZ5IeVzfsrb
QrmL8PMJMitIbtwNwI8furLTmOQ25J+7vTVK78JBcxTSbZoDkHsG1YSy+JbzngUyArCdqvaVMGJD
27cEC79XITjBc6so00tMZ2Vyp/Zy4Hw1DzhZaIonvaite6ulX78ZMaly2p3/v0qHm3uvq50iwJcj
5t35ioyxhXrAQTY5ELCN2tUc36w6x0pqkYUJIAStP0pHxtj+1oOzGB7SfKh5oxEN03FhUx5wyd4c
tymrSPPoZDkXSz4mkHpqGv4xE215NGxTQ/btVRwkQZB7bi450TLmJE/JxbxRookWqYM8cYyolFbR
44sRYPhD7Yx0hK2cs88G1ZsA75I6l4la2BoOScidrtGkbF8tDNfEM/F0CYnRWsZNH2/a/xnp4/+h
Tmgupt9DPP6j8t+Au2Qvv9I65n/lp1JIsYy/+M1mQZDObuSTVEgYf1mWBEKAfmj+os0kj/9Kk1N0
7S+AHaaqanB9aKjPUYP/DeywrL9UC+SPIwTbML4V1r8jFvq80vMfIlEOwZJYLAlm2eYQ1ANIqkn7
bXLG71779ZcH8S80PL+5sj0vv798vRLLVxuz5coaGD9YT5upkn/4Pv3u0ovPEp3GxiwHA7SXg3/A
AIipEdK07rYXGwxwARD/Yi921d6YLnMLz7sH4He37uqLBc/TOFwkoYzxc++RZGz9sPrDmvq7Z7LY
keeIrkFagAOc6O2fTRn4vAQP5t26+57/q7/8mBwXpz6j/UKaQQU6xYwmDAPmt3UXX5x4xBjQ/bOH
GGlZbB/9rHnp1ViufC6Lr/wk69AshZpgbyoJQJsuSBs/rrvv+XP7y0OxgDtJPH6JmzgHp36hJbLu
uoua5GcD3mTSHqz9Wr+qraz9YSDbHf6wHfjNm2ItCtOTnYAg0SZuOxqnphrvY/K2V925tShMgZag
h3OVuJFsh3N0Rtol6ThrMlBpZi0q02qE2VYjjyXQf9Ds3tp0YNbd9rIqbdsj3BtOBhAMTrQIyk0F
+uK6iy8KM+zquDZzgRi9KL94eucfrWL4U+PjN7+luXhVyB8tI6b10dy1rjdWa77O7fd1N76oefaS
eVFrReJW45j8gGPin+pId07rrr4oehO2xZB3deJajwQWAaFed1n9c016SGLGMOKyeCyyTYUof2tO
2rq1xFoUPFBum8Qq3kAf00zlQ0tIu2HtnS9+yi7WmqIE6ON2s/UjGVC0oOAt1z1uc1H0QZYQXN/z
4ZEoNJxaYqERZrXuoZuLsp9SKBs+vRNX+CEJMhYaplE0zcpbX9S9DXEpnchmcIvoom5Jzztb9aqY
i6o3GXpCsRgTl2DBy/TD65UVX9Zde1H0ZDzQYoTvSuCJcQI+nL5gXDSe1118UZilLWuG1AY2bNuO
nytbZULn1FW2X3f5RWVOGI9LDCaR69XhnlG9eRw15b9YgJ+Spn/Nzv3dgrWoTwLtW81XeTDQ+/Md
x2ISIAi9X/f9maX1v36RI81UiU1MvV2FyVI1yWPoXlc9FGNRP1hyICUEMnQljqF0KJ4DjUn5umsv
yoc2LYp0o4xcjbTnTVjVx3QW1K+7+KJ6QEiQtlFx43FPptwcYJpE8c26ay8qiAFGluoWNx5xWbjG
D3WaXq+79KKAMuZqjsy4dAWJ/ERk7RmmF7HuDTcWBQS2NDArmvxuGswQo11lrrzrRekMtQnim2+O
CzoYbT8LrC2wj697JIvSqVH5jqod8JqUyBLqQIWk7IwP6y6+qBwG9UUWt2nk2lFiJgdPw+7/RK5O
XqzbvRmLz5sgiaAImgQk1ETPS/kWgKBbdesffb5ftuEjucUD8KnIzQnmaXzoOWk93a+79qI0UZRH
bScmZJZp/11R2guPRtK6xUpfVCauGdKCA7T5KNTs20gdHmBr6X9omM+v8v8ME/5xrv/oo//yULys
RNPttCEBOMElFAnOPWpfr/ty0nn4tMw6eqOoJoYJToNvDEBldlz3tBd1WRtBQmI21/V6glIdZTe0
8brXb2kjgjDEkVKLA7ShLqhcuFkrNz/6oiyJLtCisUywWICe2hHA+MSBNlhX8/qiLPERctuNFbhh
A+1HQkPb5Gm1bpOiL0oyU+hThRoXL5ArBIUbBOq6LdvHmPaXt08hjxHBnxnw9g0SlY9GYJ+i/WkY
9Jt3W1sUpRqpSMxQsLqeX1xQQDd6k+vrHvhsDvx1B4E72VdahaIc/Bc+ysDJWnRKq17v5XA8kaFG
LsH8piR6TowDwgffketqR1vUJJrSlFEgFwcySZ49ANSV58CPgfUvP2Zr6ezvR16TPsIk5KgzohGx
3bpnsvhi4pwkWabjeacS7myU5joiV6Vf+R4uahN1lhKNOO1cHCR4x3ofNT0U/MO6e18UJ9i5thsk
V89V0Bpx/1ZOir3yXVnUJhBSAsMClsJKmbMnTJO4qdpb99DVxWYWNs2sPwcsZJfkkQHDarYw+YJ1
n565Z/1rCemV3/rqyK1LhcSd4tr+k8jkN3WvLmqzSuXU+L4ISKtUQMf1TnfTASt4XPVrqovNrAL8
J4qDnFUFoFGAJt6X67bJ6qI00ReScVhy5WjWlVTHhNyVdfe8+GDCEHF6PN9Uj4KzJzC+Dy0drHXX
XlQmfuIxUebvWtxX2i6AabMllekPYoff/ZSLwixKYm/zvKZ0ZqtDN3XYMOTKNVxd1GVQJ5AxFQwW
eXMRjoe0W7ftWQozhA5KHX904Db5eFEkyeXUuWueNUySzyWjQgEZJDQZF0IQ2oZ61Qceo/rny2JK
bOuAVCiXncnJ1ppz2Ku7dXe8qEVQaiT3gd9xjck+S/tLYwzP1115UYfJaKg9furALYMougWb9pC1
WbxqbUJh9fmJDFgnYjHwEwJKuavkZVF6q5YPhnaLK5uGaCpwcK453vutmwWrXjrpLMpQI/O7In8w
cPF8/RhRPE6TsW7rimzu8z03CGNwZfHaDTD5Dh6+mK3Rww5b90MuyhAxPXiBYX6pc7R1k55jvmuV
VZ8wAhA+37qRCiz6ZcbFcUO8CFloFwGCkT8pYP71+oQU7/PlE8euOnQIgduWE9ieYDg0vmKsu/c5
heHXD2ThNyo2GvavVlyV3yYPItreEK01rKsguahNX1UhpvskdoK7v4m1WXg8Hlf9pnJRnHlHgFRH
doObptoxSABihmm8rgMu5aI489LuREVAs5sDnzPHL+NQrPrcyKUYEJkmIqTZBg9O6gjCHHutMUSr
+g9SLio0BuxT2war7Njoxbgn6AzLooha8pbXPfRFmWIkGjml8R+oIHKdx0n7GpW6ebvu4osqbYup
MPReZd3S7i1Rb7Rh3az7n9RG4EN0jKY8dEgXBK7D9LKBWq57JmJRoKLMQ/BHXJyMLgxWl5MSrtrV
oyf+XJ2J1BtamSxbsayvE/gFezsYxbrPpliUphgnTfeyVrid03QXrapmFyXznnXbiKWcylYBwROo
ZO/DCItg1ZnZaexLa+XVF+VJ5F/Ep6ix934HHZJ0ISxAjT+ufOyL76eAADdoxIbuDa/vtgaWEDew
oz8pzn6znotljSqQX3qnsmEV1u2x8idtP3DMX7egi0WBql5K4ENW2nvZFumVA6hvRzJWs/K5LyoU
7GU4ep5v78l/Bhxs1MmB1PU/ve7zyv3PjUK5FABlfOgyC9jkHm5z9ENMw3Qd1XNiZllGe60I7XVL
8FIORGrY0EAws/ZEJWvnfL1VuO++t66ulkLVfAz0oYfZs08BKEDfKI1TnEBPXrVGLh0VKnvGcpgK
rO7t0N4Q1ky6YiCG63VXX3xTUTAbwjIze9+30iZBpZGPqdm2K5/7omqrFBFv3Cb2Pht14ibjwLju
SsAc6+59WbVp6pAuxNuTkwEDyyBOL3tIxOs2MvaiapVMISBV8GRSuIvoFe1yulQbS1l588uyrT1T
gXpC2epajuJdajsQhetEatJelK3QRintkJemL4ObUhnSi6KT/bqTnb3Y/iYGnUP8UaxnYRqeGbU1
HIkhWbnhWCqELJW86MxnPbPMoby3yG9/DzCPraumpUgo7MjqGghg2A9Nm+480qSPLbu+de/MUiXk
qBjb8nm1JImk2Q8f3BnCuNZ9pZb5jqkxxmnQQ6r22zY4DDIx3Q4iyWlVNVmLWiVn3Ikqky9sE8X6
vu6Mxq1NXOTrrr6o1bCnId8GCvdulcOuUfv0vIU3/HXd1Re1asdliQ0x5Z2xOhzhGDNmnke8bo9t
LUoVqJpdA/2imMK6/YK91N9Nhpav+8IudT0IryVipN7eV312WyqWeQbrxV53ZLIWpdrGcVboPZwU
tclfMYU6J6OJ8nUXX8p6/FQmgTpJ4jYTy975RtweAuz/696Ypa7HaMtwiu3B3o+ZGjwDBzEOkSjC
VSM5tM+fN9pwTCsjSQ3Yeo1UDqlnijMF+fq6aQtmwM+Xz4L/5OxMluvWtTT9KjdyjhskQQJkROYd
7Fa9LMmSmwlDsmX2fc+nr4/2ySiLp1HVHjgUtrW5SRALWFjN/wmvpLWPranq0O9wJWw1PWanmaq9
MlX6RsAGIM58sOg3oEF8gpmDdN9py8yCffw9QtD7ZRlLC1O1k0w8QHgb6S8FQn7ie13Zqqs7G1kU
pmRNahs2cDRujWzsT/OG7ZWtWikw2jHBmsCJKzRSkwjxi9B+Z8YvA/wX/uq6xMeNrQhxCEsdurBp
NmNTNZeJM/bnSVG5pzmT66LKUYdgthHIPKCZNH2GTF7feRkgsXdG/2+eYF1KBLlMk5nnCeDp5Te1
nyKTFORM/kqX4zvfsUyUvxgluTrE0t9If/uoUCcv0bf3QhF8Zhsfvp201suV5eZ9lMMDMJ2DcuEH
lCZU9gZxxdOGf41uznQcWaK3ncOMBsoRFEd28Hrln7aT/Oy+/C2baQXcONuec0AHSnMI9PWRuoD0
tPjyurIIrZmOAyZTh7Z8tbcbK9pTzG2dZllyZbdOaIgKlI1zmFSIyF8+DVsJROzEq6/s1jHcUDWI
FR1EE2RnRVT7mxmxzdOcbblyh8OljwXhC32YHNZKKgrdM+26pyXC3HV1kdn6yAHEeH0GKKLvY9mo
yyHI32vI/BtrWlcYIZPko8eM19dKy9pbcCHO6jbSp3ms1spWUQvFpAXeNpIhExJmiNO8IkpinVYB
CCb87WYyalXTNsf1mwkeA5hWiNQ+oPAT15p1qdG4sLhzF3ulHKP95KLXi1xP0b+z3i93+Rcr2brW
iErXPlLLrGxk0oOKJwO39egkv81kJHd+0swbdGym4DQj+NkR+9vy0JOhiEHa6oMkHbxr7Lq8KQYz
Pu2ov65C4tA2o/NCgC5IkSCDCRNC+yC3f9KyvK5EUuOgRqPESZ4oSHhkV69Rr5/th9OuvjJghwkz
2SP+VGMM/SVZxfYw1+1p5YHuuhbJ9aAFjIGjDooKGZoVIYRXW9Yg6Z+WR1uXJJkk3dOApedQwWd+
6lzf/lF7NIKeNDjrkqQkR/GpR4jmMPTj+NDntnkLIS99xwb+Zv1ZFyVl0CUSLVyGHoTKhx7J6K3O
0uK0HXFdluTS7h6KvNHQ6MDYnfvIoUJooKX/tGm5rkwSdHeVBpSbg1OjhuPTAHcQE/7OaSO/jNlv
Bhsj2kK7bgFdDcj9TQagBb24RH8+7eqrHddOHDcPQxdN4IaGOgS3vMegLofTYnPmasdFE7R2zU56
B21X8Xk5IeOHRFd/4pxcGSziwnPnCuUd/BnyOloe2bcwkMXraSOzOtZO9AV4fWcx7kpMTxSEAeGN
Kd68P+ny6xIlpcPEi/TkIe1jVe0OSQxU+Dwo1acF0NZFSqhBNGPoFv4B4XjzukDrcGMYgM9Ou/vV
lutAqm2tPPcPAP7GY2UM/q4AjnSag7yuVCoixyts+oZBD7XwazNDnJVt6p048s5bg4oaGQG7w98m
HJ1eDgicX1Cc0p5mrsbKXAFfSDdIav8QlvjG0BAAY+QAmzenDfzKXqPQB20SovNdFdDPhBTxc5Zn
7ctpV7feDs2CYEPkOBeHaKCcEHVj6+D05B9Pu/rKXvXoARG1GwG4OzMflSwQ7B/C5vtpV1/Z61wm
0sA5Fgc/m8Z955r+cWjRGD3l6npdwJTloo4bLwXQ1qTpVtRT8mGRYPh22tXdt+M+jUUyLkm2QypT
6zo0RfWRI3q6Pe3qK2OdUU9tVTeJA0IT42drRCzG18Z8UqBIe6swlK3j0ko6aJXQfa3DUMY3kY8W
3mm3vrJVPxvMqikQstAOEh0mIoHwJ9C9Ou3qK1v1eyToRdIDW0MLY0/Nf3wcLPQ7T7v6ylQtcN6B
M0PLRnglmM+hNlYP0leoYZ52/ZWxBohENmkgxQEas6TgYxhK2IhdZJxkUNpbmWuspWtWCNch4duq
HSFk/5O0o+hEg1qZa+KAu29ClppuqqvLcJriczsY3ztULW/wz4cqtoq3BsU+benJhacYTl16btE8
/JSoAYb4Pw/9Mrf/6vIrey1LTmpTMYiDG3YOSijw/Y50uXWHpApR5IKLrOfTjHdd60QJG0w+exSH
qdHDpgikRYMR9IR/fpC/G6eV8aLYbaQourMky1FeGHZgI7c6pSe5f3pd7xRRS+WJLAiOzeAgpAkQ
SD0WBEbqkxx7va56gr0ytaOL4GGLmM7BQVr5DLTAiavDuuypFZZdZKgHHYsE4fVu6pN8MxfR/OO0
oV+Zr9058FFpQD9qD/AFoMUGscQkPm1xcNfGC/BaRWiZHYFKtruwSIdjFTundXZBLXprXn7oCQTH
Hf+IelYfcs4X6tXu6+CkgJFe1z6BvoH0kLTBWWIhg410FGlxlSz4n5OGfl0BhYRjUfguMhm6tA2I
rn131ZZJcNqsXJdAzRJwH8KV9VnTtbbYlWlQIiYSZqe1LyOQ83bwkw5MUNJBphgSwLily1vN0Ss5
beKshQ8rBx1dP0Fgr4xR/aB+oLxLZDucFD7WerXjFkmHGHI0irOoKj9Ng5O/pnpovpz2Wlcbbu32
cACirDzvpZ1+dcy4/F62wDP++eq/NDb/YtVfV0ElnWFNwCLK83BqZXAJ9Hn0gUW3EgDF1WSFnUAL
N2ti47J0C21fJ8Mg3KNlysl/RbDUWBJ0eVwjlmygnA8gMhQzyE1ha3RktyKZgE9oJcL4pYJbBeUK
2h46rmLKlHURFh1o3a2ENGkc4qiXyYsYZUlf2Gyrwfyil4+MOJBRNd+rcarTi9z3IkDqoYbX4gRu
GXwBSlN1kN6LZqwfjKrqIEkn0FDsGP1vxw9ehDWYgb9JDBhK3wVA0GHejjCIgkd/CgfggrYtQibd
wkW7hdIRj1dZO86q3jZm77Y7pIwT/77sEZK4LsjbzmIHcmqK73XVJSZkgDEwRr2bysmpn9IF+3qk
5yAvzz23c51N0PZZX+x6I01BJuuwm6vzubY9mgYMEVafrTKV+Y1bmF4FhbC2VXtVeMjTZtthGF33
e2aXZnWjQ6cyPsOc7S0DaHkWcfoqkLLRNRphYYCammxhJHTnPdcExNNUaKa+zCAWwmozuFUcIVQn
Rx+gAjXLli42noWrCPhY+z1wMH/wi5sYIoxzVwdOwxVcRwj4kAtexpn2gctWdBvDm4xvPBAl6ZnH
2QRauPbtYjq0jcm5c3bdKL1DN7QcLGCeYwEkxJmc5rrpZIruaCSoM3iYPcdqEdNGUjWoNs6IwvlZ
aJiO+JLJdmpAf1NVqCHzjBn8SWIgozNAjXLLAYgH9YyyBpHaZZOUl/C/IbZrw5ygb/pjrp34iKoU
CIptNTfCIRmSuz58TlNCenjuoR4Mjx2C8+EjLCk4mygDoHcDZkxZSHxvhUS9+Vx1haO+Ro2Vxj9g
2KBkfqCQfLbyDUrVfGwL5iYez+KRpzKPU4ZquwCBlfmmsTFzzffuc48yOWxiKDr3h9EEoYSuG1c+
vYmV2+Xis5hbyMtbhD3l/M1E/0R8tw2dZju6KFowQXHpQSVDm3vML/MpWQxMV21Y7eknh5W9CyF2
euMlsC9p1ofY0KrN98ILW2mgsSdDP99pQLvDq0W8obtHDXOKGjSpW4Tsky74osa60Pu4ad0KYoHB
NK8rGPDfzIYx+l7FjYUy/Zxn5nSRw6LXVzSxN9a9W5HvBC6GWMtdplR0MZiJ8cGzvNT+Xgx9kWyR
+Jq/WXOD0r49aWR/zGD+aEPXCb7DJZL2MdBeqOdNIMew8q/HtGiTK8TKUWvutqPte0nwuQNUUSTX
9gyoPbpAcWZEfH1IvDr81LA62MW+jkcdwZjy1VBcpHEw9dWOUsgAdJqdTmr4pITRzK+jqPvyUTWe
0KBrQ4LIxqaTdjvfhabPdrxL2RlM9C4HpETnDauHGCvUIUkzloeePH5tnUGFRuHqSKujAr+aoTpU
/aA5rASsFaCa0paUkCOe4m5ae4L7tYHNEVdfInjErjyMOHOpt0VBKOmLTZN7XQDcR9iVwbBPSFx9
Rmhx8u5rKx/UFzmJNrA2HuBHm3sb+sH+kba1LO6isHGrzyNqrma2sUe77G58I7bG5yHo4xSptsko
o2PqO32NAlVVohQFBidEkPwwBEpTJpBMtUysq6SHZWMCo8oryBM1kpjUEaSWaMzPYzdMxl7biYJ0
ITiEpedNEXhFimQ9gf6DaVhNfVPBYM2LDXqTPdwDEiFA/lBmMF54rd3gb9zRdaJsw9YweB+6vEXX
ct8X1KTwGZ2Pw0ssCwiX1NqPBghLEeRodh6TqmxFhepPqYJbFUpR7azWmY1zI0IEXQKf6eEQi2rw
v0+AJcO7RKdDd1v4lWMdGZvA/pa6dmbSYYi4cPDIRt8hCpkiFr8QCZosH87dyp7BIyM7PBgB3JKY
HDgyrH1uDQBV0i54BApatGdGbTXD5yYd7FxsKweM8bBPYei0w7YcRqO/6yrWmesGjswinmOARIN6
YiTwiWYPmFVTFOadDm2QhTmUNgvGHdrp6Sfhd2ou7vDt43Ta1Y6n4vJy0tCa9wMKlOMlmT7hGBvL
ypvuSLm2aQNtITaWuoAI4Y29wL1f+Nq5Fw4EJ8OqtgEKdSGqPZBrRRDexrqrWbJ9f7SfER9L8wwV
77hFiZPem7pUm9ziGp8aV3vNbZYkcZEfIViGiXvMzb52jb0ZmCK6tIrcaKZb2EWJlW+9ZrKC+VrO
M+9qU5ltWlNA0E6Gb+wKS2RxtssVLzffVuVyuN60sxTlXdm6DWZHZ+ZkVft5IMgH/qWGj+DeIvcO
5VMUDi7BWLfW+Gry7DOUIaB6/Xd7GDyK0sbGzAeUNse8PbMtd5DbQBj+UG3QEhzce6MzKV0NvCaC
mOWkkMHUj8if+6k6lGSOvEdWQMOKNr0deeJgWKrr1LFWZQ/RPc9Da3qBIl3Wl76VTMZFXOl5+Jin
c9Nf2/C9WmPbIkXtgATkFUHP3pTY4xw+jmj4N6jUNK026610ZAuRZBqtbHxiVY/F105PGrI4uAHq
FILYk+Fr7KV5/RHchCyCo13IELxclarKu3KMyg3UtuuKpG8WymgRnU35GBnezuvhYPWbSrA63Q9C
9yzJtl3Z+QepBtWd+0Cw1N1sJEYfoFkCQzUG/dUGebOtGRMXIE4gqfLAJe2GbRIGBW1FIFtl+oCG
KVv5pkDut/2KBHkfvJaxbzcwdoxsANjVk42P4SGUKMUAO0hj+QnERSyhU9cASfON73YzBLgxROfJ
3INdLBPsbcIhdDZ9aqOi66i+VvckZ6X3EM1OBd+6ty2zIgirANwS/kLfFwosfLXywrV9J35KQSjl
37QVgWnb2LkcYVClXm2qbxGIFUAKVgTF9FMwQV0M6PUV+D6bsXT86jxrwhgKgS2pKn9q0gqSOLw/
IxQMoGqBmTMRIx1A9MKPtbYRsp0x6yBEH5O+DjRgOjyommPxJsqQ4T4Pw65hBJNpNK/wOWz3SSLs
nRzK2VykvvIZibjPUyGT5DBW1lAnG7vJpP8lm72iueNWQHeiQ5BmzeVgFI31QWW2KzYelXkAwbO8
K7YCsXUz3cZo7/n3C2yiPjfHNLUOs837weHuC++x1eAZaXlsgukLQLs66TZTKGQGBD40CvtazNjE
nTEBAZKbsvLmpNhEgXLSiCU2bcGhVSAEYoddo8+zHJfEjmyg4V4T6NcmQcEMarjhgDLfZDEJ1jMn
Y5f6NE++1hcjLBrncwDnzP42FwzYXVK3QH7CIpP9zUhhS3hBKZSm3Y7j8+BetDki3j/MElTY3kC5
1Ok2fWeGxZnfy7j7nJTIbjxIihLBYA9CdgVQhtqcnpKoSZDQHfpwMJHxVrp4qg1ypt/nzDVzcy/r
flTDxiJJOHxMvMrCoe+DoXTOJwjukT7LAqD190BbRJdtTL/snFcTupDD/poE2dPAIsL4EJGLHMZg
FD5vAXuuqstxztL52aB4727iqOVc6U6A6u7bzvgwFh1NJzKqI+8xiqK4BxYy2bVzLRIvSb5YqEvF
twlBCOtQx9jhcwBnALJR4vieQ1eW6Ul6KE37tfcL4d1NKASMHJ4GAd4hNxDqOScJ7bYfi9Rqw5fJ
q10en6U+mW71kKcZ1pZObX4diCnuNlYQDvlnOeJGbspSaeM8LoOyuqqNcJTHvouS5COkXegUmz6Z
rOwMFlJRsQo08qmjGqu87XxoBMcmbgVM097IXfExLJH2f0VJe+iO7HzVuMkpoDORarc0s9KMUVQ3
4KMZV7Xd+XBpSihcrNmuU+7MqHPLxzG3iUcyyjNG0My6pamgU7hkd6IZWkLPXeLn8b53KgGWxO1b
fb/wcq2Lug9sfRbP0GVoRRi99AY+bDIHm2xm9fk4etPobIu87gp2m8BvNrOKm+4SLe5Q3aO1l/XJ
1s912kLyM93OvicMhzh2PPYJK+EAzTU+2LN2jGPZZK7eG2XTB+jDh7E97BFqCPMrnE/dX2g3MNU+
a7ogOMQSC73I5lz5KJjPMYddiIHVld8nxiJG2hVRchll9pBSC2IOSXtuTG3n7izOu+lNT/FVA99l
Jseqwp94ULDFqTrTeRCpmxF9b3kFVVimOzh+ccnN0v6lNzJwZ+PSr1VSfAtU5jafO21W5q2Z4kVz
gKNFSd0GZZPU+7pp6/5KDZYqz20fKf+tZXa9cR7ZtTle0UGKAsVGxa3tfU2KqBzRpJ77/GOCFSPr
EM9mdawlh5pb1Tc2UCd0RXXYEzGyvOw6TXJrvukVA42yeidGw4rPnSmwxbyjnC/Ko60vJu2humkp
Id8JQ/xNxFavAnsOYGlRxDZAJnZE1FuyoqIKhrzx138Oc/zd9Vehvcrysau+Ds/T0aguSa8bN0le
nNYAgLbz29iVlbWdxk+az50ihKHXmNXHCYTo3Un3vm6S0s5cV7kshvNKReaFFabxp8VjfifR9bMi
6y/iP+suqWAw62CaouQc+HhYxnsgtSnK7DbQJ1gqNa1rCC6CclWWYNpPGXWMBprar5GXcNaKAerc
QIxtWgKmuF7zuLVLr4ZmZ9eTZCNyaT/c2V3m8gtNaQf+0aoKD/ZrUlogtFNqXK+Fp/PmArV2M2Ra
N+TEjHlK31NyXSKIf/WAq8gixdJTG8TjcO5pjg+Hvvba8azxzeFHYbRmsksQUXkvF/w380w5b2fC
WCVS9M3UnPfo3omLNCo84exkZBoFDLuZMMzG8Wcb2jFBMrfbhrZH/IwSOVM4hMRmMIDsGEOzN50W
QNKY+k19Bg7RcoA9+oD/ypyOuW5vt4kAe6+rOs2bm8hK1QJWbMvObVFLbpqyvqVgcOhukAgIOTw0
oVtdLPVlhdhpP+FUvY9i0SXOPh2LWAN6CKeBFZN1BxKpCqzx2Ae1OXzMiobcxiZVcObGjZ/6CHJx
muX8Ph0r6ZgEYqo5aMKt4U/o21sDqkPwOQU0+gvbHb3+JnMVlL+bZGiGPNr9NIn/L8H66+gbVWXF
j/a/38jP/+e/EbX8BqqzjiCL/ee2f63brn791/Vz2fzr0OXfn3HK8/Vn3lyi+c/P/w5ei91z+/zm
L3tmeDvdda/1dP/adGn78+v++M3/1//816I9304fp/L1f/7rW8FReLlawG39LkdvLW0Efy9hT0Fg
+/r9Xw/tc/va/Olzf+jYK/VvT0v4TmCWlIecJjYwvDbt//yXqa1/O6blGbQrOo6tFlWDP2Tstflv
WDygoSQ8k2W5aAhahnzE/bfHhDM9z7S06WkqU//36T/8sjcG7m8VRX9WP/9fs1y+0bQMT0GTYOGU
7rqONjXjOmcXdV6pbWg7b2+VdinSrQHUd35yHGAQz7+YP3k1NZO946johONWFL7xEuT1ckQvrDHR
Fx6Rxm6XeCInicCZublOnawU0wbPwilfnKSNx2InlOIosw2I4puvekTY9D4NR50+I2xQ+t9kJit1
Eygi+XKTmVHDrdilU2e3IXpLQ84R36mRTigGJ8uuYJ1X3HKArAKkmUzm8Q/R9AWf+e2V/jFov8uu
vq2ihYNkwMbyHGV7itcHVebtsgJ7MeoQfnIBihZ5XJ21GULMZynw01qfzfAFo2E7R2Ua/UgBsVnv
Fd3/rGj7/R1R5C05d5MNhygDD2GV1Ztj6TbKUNH32ExkQsyk4NAbbjzPErQb1+MQ1IQPwzaATyzw
FMr8w8A5rLG2pj2rQV60Cng0p82ikrVJq7ULV/idMXq7vENBkJIzGFNImURpmJZvx2gMIxTDailg
h9a9YUEs14GuDgSFiIhucjrg1dfEMfz39I1X72b5XhumkQVux/Jcuf7espsKXQjpfg8m5hyARqNM
m8+h7VtgCQcU26Pb3A/btt2EYWFZ7ymNLb7Fb6+Gr9c2dCWALLbjWtjQ28cOnD4SQDbld6FTXcmt
MxjKecaQRHtezJFObyIk/MxrmVRT94C0izGzEcOXYlD+eZIue9ubO6F9x3YdzuzAMCxnDeZpVWTE
U5L733xvzp36WFRl5k974WfwTY6TW+NK/lr//3bx+PPDI/SgbOW4BsBWiBtvHz7UIfrPk1F/J1mE
lR8mU81mQsUqCko28km+rb5yeLBAZDaKnOPXwpjY//d9VBjle2p15pKJezsAHoVvPw0VmB3Mnrd3
Q5V47HhEMV/CqNaZOENEZzGIbMQrLLbdENuzjfAKsbRyM4Lj466cyAi7h6xU8bTNhVnnDx5swTrf
VU5RW/cZLTvNyz+/pqWK4/e7NE1p2LZhO6ZmDYdJ8/YuidC6tVHN4wtRt5pJYHQca+y9MQ6SwN1Y
y148UPtULUZDZfHyIyqD99zNPw2WCT/EVhLMElraRMlXt+FWRM+mRhUveerQMb6NWb3mYdMTw5sc
FK/A+Dw3QVcnz1ns5KyodZnVpnPmilgQiatCVttl5Z9CPpVHcwrMfkzKIntnWflZYf52vBgkbSlN
C4bhqLX7DRoaFH0+y5fG58CT7eO2KdPuQzW3EZysoZogXG+FhqQKW3SqsmLauck8iYehJIjUQGcD
AJbNuHaXWViRFCB6ayiosZ1jiPReZV4wZ1sAcSNLooXwoZlfGLOXctUkItRZvWOmK5wUKxUgNg8q
mAFqD+LjuhmamZkDNurLr9qhutXZlgbq+5xr/c7z6q05a3Q0CZX9Wj3Tzub/up/LSWmS0CDaNrRS
VYdukO8b9M/2zt9H28LbAFDomQQhl4VkNS2SMWkyPyzKr7CIo7rayyZx7WvLDOV0KZtuQcB7fp/O
T7ij06SJfdc06m9Z8Ad1H1SzL87qjLqBp1p0jbpxI7U4CKMN/tY7Jp2zvJ4CNDVTaOq1098DQkzm
p6VOeUg2ZGiXTSti9HlBxRJmTzYSF3N+cjMQYf4GJe6JH81sBK27Kx2SZQelEQ2ytjRCgODaVT+/
3nOJ2AwbtxhjLlHgPHDnkcgX36AtnSx5picjr0p65Gqzf7BlMbdXNZQyeFMpSadsKwIfPndgs7l+
yWk/sZ968jZMMmIV+Bl9lRe4KP+8NqyXcEZfG1qbrrS1cuS6p0D6Ux6YXpl+nc2sIb46gporOdEW
cZGe01c8sFD88zeuVyOSPwvulH3bxM350zc2tdGEA2i5L5LAL5Nx6Oxl+bMamnmqg+or8rB+LGH/
bQYLclhwDZJMM0//+TZWp1+8XK0ArLFxweyzbLzkt6viLPuuEp7KnjKbwmMJ57VzxGtRhRWrUZg0
RCBrXxfRh55UEysODMYiICfeWmT1XK2HtN+0VlBdpr6rHkZZp3CQmwGY+z1t0kZEGmkeYW2OoxFu
YsP2o3JjE4JcjD00mIdFH+JdnPsxxeFYPo2U8tZivy+X42Etx/fUT9frmivZoHA3eGqeVnImePvE
ifLDHOSZfuw7qEPe3qnrBZfYw1YA9YuTBYHVHEam7Zh4kh+UMSyzVyhg81hFFw+W/+CPavlHi/Re
Vp8RtZfLEknq3TAPVUoOITrOzpRgdf6QLT41+hoZ1klsCzN65yUuUaLfFg+a1VyXbZNVjTdoQql7
+0iVzCFOxLn1SLBBYlstwVFuoCXMvJjuTzsG3Dlxb35IBLjdslYuS0pdVmw0yPPgxpsjXXcVQjpJ
kzynXgzLMxrSZRwquifUzS+SaITCIZeZgkw1h0RoZNFLt6a8YDuxX/C47zzaysvk0TxTkhvBVAzH
xt97+2jtmJg67YrpUQb9slK1NbJr93M6R8W31nBJ0m2mtqjmJzhYy/6IsqjJCxlVliLJNGfKbIOD
J0U3POKlwn/cDDqWzD7Zz6wmeSQ8phgxzXJZ3TqWzbPIot7CokoD6QwyKa1v8DfOWCZDkQU2Q9GS
mhCIC5NpxSQIKsT87df4LEth8vzPg7BandACkHhX2nJcjp3Gn1xdc6AmaFKV+NhTwMjq8Mu9tUKX
cO+Wk2UY5O8tC6tDxfKVYDwNmJ6SP3hNb4fdiEnKqHLUH5uOBPhzS1URE4q9n/GxY4LrDqLnAljg
RqVyYsDT3s9xWVj0GKWhHtP2g1aN68cHv7VdFgMMsr+v04LfGjOB4bdjzkb1x2sLqiFnKMfUzbEV
rGh5HUGyJBy3Io5MfnhTDBjXoBCAO3GShL0pUe1yTv3n0SbStDYntWwCLBLk8M0/n6hwBxtBYdP0
MQwnhbJu2yWy3CLy7sc3ypoJ8CH2STbVpZLI8uJwU9dVVF0YaSdHB8R3WInLOsgWjnkWarmthmIM
vhlRCqzc72y1I2MM1tKO07m+zwqV1c/DbKbDrd2bxjjv3BilBkC2+I9NdxgGx+1v6ir0KQlSwFTN
K2nUSJTnOQz0bYwsDa3PxehWMzVoeV/b4zYYE9IdCNXWw5QCjnZiOz54RMvtB5W2kx1sjdFExeZY
egP1IPhvftCet6HGM9vqOR3mmWMtU7E8H5PJ7zZVU6Ka1Hs6kDsnE+P8cVCFFT11doooFnUllkmT
tE0J7waRzoYMbmQNyTZwUsoyLdnuaHAZ5kvfyw1qqwcztA6BaNzQ2JdJkdmPk9MHiXj0CmMcP47t
KCmka9pc3LNj6O67UytVP866DyjAKKkyCJs7b5zT5OhDkxoPc2G7GYVdSSGtcKvrmSKwF5OsXv49
tErSpzumylS9el07oNWfpMSq47MW7IDj7jgHOKk60rCRqBvP1CJJjqSMLFRMX0M3ly2jPJrSre3r
WRY9U3o266YM76Qi727Q2G6XpT7vPD8K06vcGZMq2FOz3g79FTzMIIoOvk1q2bn3c0tW5yq2w8A9
MFcURVFlPxts6ymMo8HbBMJWS4UvALt4OodSJMLoOEQZu8028QYKznY9JS7O50KgCtCcMzkGAXlJ
4raYN12J1+Vt2km6o7pNLa350f76RxFFKf+Hhr7N11Fzblcvc1dRC3cRq7oMrDNzFEJDD41RBdDH
MY9NoGKOTS5yoBRN0ER0FUjCs/J59CdleNvYCRGPu52Gcij1h9gX8bBUzEhhledJN3luf6sWKUtv
U3neEpPQpFDD5EkHvi/mS9tOG0ZKED81s2tW7Sp0LoX04YBemTB9zPRDHA9kZlFyZyEI9kVEMVu9
ZclabmnqRWpYeyMIp6jaGSUAUXeXt4Zw8s9WYOV8X0bRq/fYBW5VbWvOwYyshQQEO8jWVOFyEe4f
l2VTVd7i09thw9Nvy9DM0XmJw2EZMZm2CT9Qf27FA/Vgy5Jv920AERcmKiX3e0C5ljq2Xp3xe+Wv
Rw2p4WH4qhgZAc1e0vh8WxqaHDIRo1hej1naoeV8MlMQ0ekmt9FSamnZFDWvQuQJEiSvVcWBpjrA
hcbTAq9lTrraRm7ooEvLlKf686mN8y7KGS9BH8GREkvbHK/Jay23HPGmy/lBMbP4Bsl/VS8+vHmG
QdViefPOJPi31INR3e763uRX2WJdSlSssz5v+NrtH89T11JWLwTcQv7NGctCPSQONWtyaw8eAaBN
qUOTsfhj9vhzg+byTsdieTi/nX4ORsesqSkf+enjenTTLH9DDSy5lkZUi4c/hlr8+vX/HeRfv0ek
wEqutVWSz9yauQj7lyRSZVQfo1xOPHRlzSPfFVgyiIwHDuBBQW3MrxdVzD0E3D0n7w4ASA4txidJ
nYT9pG69rCsYpd7KUn7FKomx1VvCHD6lNQmd+rzuAAUX/jGl5Kl68X6NILX+Nk9Y/Xqm0Io4o1FJ
m1O9ezZB5+Vjxq9X+2t6KD8hWbFXdsQn9g5kY644KmCS1SEgFcXvhzayE/UWoWBDh49oUtlde8GT
ymV4f02kuZs67pKHXK5iAl/icxKGOrOLVNRy678GVMzDzF+KVNJ7uSfrTvnq+Ww5eiyPgUFEy9gP
UUfh4hXCbEvkoxl4v1EPoe/FVEHO9GkcPFYevu5xdm8bYtnLBamd5YfdBy4/0txYzIHc2HL/Obnv
kCrTNEiD6JAHLtcNK0kpzlnSTHoR9P41VyDeea0+/jHkXky1jLEfI/l/mDuT5riRZUv/l97jGqbA
sOgNgMxkZpLJSWSJ2sBEDZiBQGDGr38fRD1ridUm9dv1tWulMhWZiSHCw/34OccLPoQToOHLc5kV
nPOj0a6O/kTmlntjJFutpw8LqzTmy0WeNpRMPZyV/lgCGADZ8JrS4eg2ybadB85X/g5usJN7+4Jk
cV5O0D9o/Vz1dqNXVVj6dsnUbgbOAxsavjHw82nfdvxB0ijKS9UO/HOpJkA0oU9wdaGxmh797qKP
AQUmlfPtBgyj8dmp45kqANrXtvYnZpUDEs9WaxJhPJWWg7crK47YajdrsLm7o/A5quYX3YGhsZks
NE1RXP2Ek/Oe2eQ5tkEl9e6Xxe5sy4LFn/I4DtaPPdM2XskD6+KpiNdniFXN1D+11pROzlX/duuz
nzBoLcJVZy24oyKZOrFzVt0gyvXK3h6fMctt1YBXbUv8DT/1umLiCRgDY7nhtGUZHomBYoHz820G
FKoFWbmCK/u2WdR+AGSxONWNJQ3FTziLsdWwoxg61tUbyLIaokRFO9Stis1jErco6YL1DXqLKctB
DVthF+ClsVFQ+lYVtVMd9iXAhDjDQt32U29PGSB8wogZQqXlxAtnHk1Hn8dMrbc9vCGzNqjAHLwC
LB5+UcKvK7yvZvkykZ7F2mmitaiyi2/lG0jZDBx3N24RW05/D+GgWuLdHOfaku4dSDZlFwFdGMw5
cwGBnE92YhmU5ByGcNs2OuvKXTl1tR0blYi35aZMBV80enuSec8M84uV6Zk1nqZVwIu7L1ZkE4+K
ZBpUYZWt73wi3rK+tEky0viQ2/p2D7GsNYI/5eWGUpXw+TYswK+aSX5ikFbaGq/2XDrlBU6ZXOK9
bTZdr32fMiOf4x0nmlWKoCvBv7XQKw1XPYNIwtr4oCdtniBzEwsj0h8ml9ym/eozMrw1X7rYA5o4
wLViEneowWYunld7gHgcDJwOM8W+YTTklEx59gdjYJVXuW+GI38JTS+Au0P+Gf28k7d32cocgDgU
ApIvt/Uj3JTQz1hu/pJs0YTsf9u8WVdtP1H/QO/j3Nz+TiAV4CeWZNl+EBGm4Ceo3LfeRlbGkq2c
kC3Gl7VfDLnNvXK3XelX23/5uWTJKYlETGjd/tMbHr6FUy0JFcoKyw0MEx74HXTSZGqCScdM75O9
IM0wj1Nbb7ucrvUGB3b0ifjDJi3rj+2qs75tnf7DBdxyu3I4k/zqzy8SyudIa1kq2uNbxVZn+eoW
QV7Lwb4v3gIW9tjbJ7dMNWE1aGW7gZCdcpRtR1VStU0cpK0zaI9DJiT33G+ExPGUMceJ55HCnNMe
3bHcLmv4seG0puAcCZAvbptcmlubMaqneVuTbryaCBpF2tVVtUuZzM7qfXsg4MBb0CsgJvK5dmdo
+TmFL+n+bbDxu4IeLIf4wAo2CW6O8S9YOe0dklM4EI9p0zhctZskM7thagizDIrbdlA5Aryggsja
7dr/Ut39XtttX+9sjRMG8gqD739X2KphbrSpc4Gq3kIjpOltX21CqfIvRoHvmjTsJt3Vdb4LyIp/
vudEML209WJSyf9eIzqmjU3Yyti2b12fnhUR2Um3lzpkOW+4sZXNK/sZHP98279DCAJKJ6iQIbh5
2uGsc/P3eh4Oogl8myePPl01FB7C2PLxDjo0NL2G1Plvz/nfX2j6PsCB4/km4KL/DlcsUqUbmJvE
D8g4OCiSghP/6C4FYe7nzv7zDRobbPd/MLDtDsFumTBvmJ5p0I5694VzCYuKsWnOw8+IMaXrBtov
DrRcsZ/tzhv3uYxXdT9M1pJH1VBv8Rx6pfaodVBT/uZC+cPm5rcropTCCIjWqC9sILp3QOPi69rk
Llb7gNRi21QTeR17nCFxMXE988aMV5Daw8LOhPuynYitlm4XkkurHdZwbKns96KyGrjxM6FlCQn1
LT/O/oiNS7ZY1JMop370s6BxbmH2z4/1/Wvkxdm6hdmKAJI1vPddVs7dtjdnbbwgGdki0/ojEZLb
kO/7BSKP/Rcl4f/t+4TOi9z+5zjvjYLdmWzE9PTh8vPYm5MUFrbeEFmbAGp38j+C1oQO5G9g9c/G
wE7C/lc4sCZG3OMPmF/ejiWS5O1tuEXJvqi7djsw/vxAt/jyy6JgQdB+stmB8FFsEM13eOa0rHOm
VlFAi9RUITBGYjTIJ0exYf62Bf/9Vbw6j7aXZ1Ppu+9DXRWb1TIkTnL1loqMAnSEdYS+jj/+fFfv
emt8OgwNn2Y8T5E6gMj6e3yp9T6NIXT6X5DmkL69bSvTKbZUUVnVVk4iqagrjDttBf/NVSVVYFCS
inZhb9Wz+5RPOkHwL9f1RhH55YGDYfIIfIg7PwgD3vs2pq7TL0Iw1R3UaupptzNx3+QVDzraz+Y7
7H0a7WHTJWC+PszLlSo26EXSG9WZLAJqUBI2hQSRujZtMBH9roqx822uFnIW0VziOWNkCYatJq2w
F9SDFeWZyk1URruqHFazD/UGq+sq8pQAAryG2d9Yzp3/1mcsHIok6zZGbtbON0WSjj5UnmGE8QhW
k0MhuaIAchlTXcKZZYn8TJxcjV9Lg+It3aFy8DjEnB/h9a0EKn48zQnhFzGBknVLT6YRyYp21Zge
9UvNnGrtkdTPGdwL1hNbkomX3HYqSZq2vDddesaaBUXXV8zxgd7uw2NzpFtCyP5vKKblOEfs95Zg
/cjs6PhNPN+19bbkwm1HEC9qnsIxd+ho+cqqoNoZTzpdlAyDvLnqqPPoM5R5+WSRjvvWxVl6RIvH
3NG1DaToRgX+u7zVh/60dFYbpUx/BQ4GGXLpfgR52uOOFGpDk0wIPVsLVpN557e+dKdd0jq2wBh8
8ce1+UAfZOu0kZuii7k0fUdz40OGD52dRKxzaA77VLWGkYeVQTL8HUVL23kngV+d+ckQ6Nq8C3Be
LO9r38f4epfXnaZToRPQ5j5UPZRDc1dDZXe8aJrNFVKoroGYjCgzEXt64WIv8XTNaIceN0Da5FNG
lc+ET/q1Wap3B1uHk/7qYEW7pFFsUwjUQeXWlfpYgwhpQ+C9tQJ/xsiWPn3iXHsV50m+r9OSEeRk
9z/yPwD5LX9F3bodhm9Lo/yRpcLNLigllQ9TRwaj0p0KdWOXNC6XYRaFGUyFNvofOFwa71HWvlbu
0QgkIkBzOz2KJRNMh8um+JDZo3WV6dZ6rBSWHyAszYOrHBOpsUgvSCtLHSx7VB9iFvWVnYimY9i1
mb7mSpYfUZE10ewbMTVyafUHinCgLrMWZ0ZXf2oKtmM9SQd+bCYj106heLc6FNHcne1d3mTD7YrY
Q9+xcvudhwqnZMU6eIfJ4RH9gTwrW0vOFUTdneiAxiHIJFcjc9yi1J+8e1emLXwDmX3NujaOYAIn
wWLXdYSOoT15q1ntl7imO11LYfPRHjOE7Lx29xMfefSoE18VWokDfIz4KxTu8lDMmPcFWKOLfZrr
zaNEYbsGJdBRF2iIoJ6mefU+l1otgBiG6sPk4Sylm71+snU/zYJG06xrG/hwr/qu/oZLeXwPqJnB
o+ot/6tBC4o6y5DGw2jmabaXS63tjK7qH7rRBgghFETdMg/Y7ONrFIhq8sLY9aHDfsxG01+OMCOG
L51p5wbj7GRP+cVsXHRPlvC+eb1wqwg7CHWqfGgSkW30+T3uywX1W9WcBca5Le7UafNZzzt5Pbu2
fu4cY1uhsdh6u8k4nWbS7BvdLcYjqLx2ygorNSOP6PfVmCYL343VM1LKeam9TLJlEKWmzaGZGetn
XPHQwPuxhNa4rh0rNy1liZCjUUMk16mYT86QtEmgM+vjshiY8S+UeuE4WaUF8VYv5UnNrdqbcjDP
osQjBgT6WUzLF32I44ttsH2YCNVHQJ56FiRzNbqRQM20s92+vkgmbb8smNohLKbtjtwJQ/S5KEI3
S4QMtMGyP9MxbwLLLOtDA4ARmHrV389GXdx3OAkUYYEO7alNl/ajmmWFanAe5jA2FILFnOujE4xb
WcHGm9M1tGdvQkTcpWWIrir/nFdyRRmqV891k7VoXUbjHvc07yhN5YWD0uOTndX2585z5uucPsRI
O8Qe+NIYAvSAkBTLr+Ta8bQmC0qj8D8rjWQr8sgbmR2ed+0dArpiT6B3nNDPVveqN5r0Dv4QnJMp
VU8IICWKmtk45HJ0PuNo+TSRWD6tbbV6h1aizMzbKvm28EAOae8Ow470dHnslY/oXNktneQi6QM9
Hcejg4zu0JIfG0Hidv6TX/f+qzVL60Ou4uZ1XMf128ACj0a3MW9sCA8HnZMiatGcPpL3aoGY6vFa
U13xadWRbCI7j2GMAXNf0kW3Octw4eSgzBCY4XuL2oSGUSi7Oj/gSaSe4JxZXP9ongy9tva5Y3Uv
4IXtHcPS1JWxlP5jVan1nHR5u5tdQi7leZVdalvvT2qwp7u6ixXyRc/+Alud4GC2y3ixl4rNA9Z2
a1j9cJ6VOx2zaYb3j+q9PsQo3hCpOjA/gWP846qp+DqOU3W/bgJ8D0jnhUFtPdKUNLlis7k3q6H1
cKucbF/6sbim825YYV/5ZcQooNpivat6j+CtuStoDdwlcyPbEMaKvlcTomvZb6Z0sVjXa+XbwxkC
VQFqUTUfEmvFiD1NqnlnuYV3ZdCLDEe52rfemFh0DJT2VYtNuHHXC6qfzA8xniAHj9wBqN27LoQ1
uv1ObxRKKSSJMr6eNJncgf6UF81e6md02p/5HeZA9pnx3FVkMPng5pfZz6GFCrTGJ7+R5qcBGfAU
lumk30BBGp4ycxzbQ2oi9An91HDPdtwob+/ryPBOVerJiP6yvQYw8KfI89cKsfe6yfoQG9aXRoOH
cF5wIedZO/rUq+vWH2lAGTP8/WNtt9WtNdvavYsjgQxR/afNLvWlesiTbKwYNscUnnOVoRSKNFUL
mJpxbGgHd+y69WHxEF+lhy310CO/nZsSgf8omwm3tQKsQJUon8lcQlGhLLsBxcm70BqM5MPkrs0S
NnrpXEMjjI1oMkgRzz0AQf+MpHr1FHFESZTzJE5JDd3pauwd9yTMWa/zDyv+Imjpl7nV/eFkEuz0
I8OjR2QHzK9TUTp2Ynj0tQQp78QEZV8FSosZXhhqtj8/ZhZsnsBM7fK+wbV6PUwUwHmou62pX09+
Ptehqegv3Lgl4TSCuLdGDYjbKTf7LHQwHzv12jJ3+W2J55C/Wjz+Wp+rCPyoQjMZLNIU1e1mMoJz
wuLkTmkC/COW2DUebddwMNDfMZ1tKNPrAl2NE1Q18HO4oiOvA6taaEhhFFBc1Zktml0yiemmyIBv
o3zO5iuL+eRe5Hh66gLV5cpAXqckbdJBuEtgTnTlnd7sL5rwZzesNuVugDjVAiIES3w2pKa+jj6p
iaXkYh5wBjKsXTKm5mCGpHCp1oRwBqDITRiSOA+LZjcuidngLRgtEEl7fqDRtWzOvhCEWs/ZpbKU
gUhaY/Z3ReUaDPSV5twIcWNoozM80WSu4qu89ezPyTh+Wtc0eUpS+SnxpcgDyoTqcYJzsou9WB10
Dg+dIOEo2nLuei4Xs7woKxv2Y6r8ULbMtwtc6KMyqCpRPaq6dCKlnCUYvMwmvo599QVF4Lp3G4RC
bTLHN3Q+PT005m5qo5XDxr7zu9R6dCE2qSgbwaBYDyyYAJ7e9BWTquJetnXn7TrXTa67pm4eh7ZD
SogxzBgfQbMTN9Cq2T9WDUons25LnNBi8VgXurFj7GtzLmKh3ZjFbJ9NSTO1STqa6j5lUWSa8fiZ
iXHDYZ1NEysGl0M40v2x7XbScJoLvMapP0qFYYLfTfoctgVjrm2nG2XgG1UMtxWi5nDsHG5utwC+
P66xyr7G9OPbQ07fL1JsygklfKEunPIc/plTlFGWk19wCfEDp062x/sWbXkt0+c8S4xPIILzHjKR
f2h0v9q70s3vtFxX4Vg56Ud8Pp7KHIZaQuG2d804f2kmxrQHwmqaF0uP1WkwrRghkEIYHGaAtqdY
mtx0ooO84wgRUoRbt/gJDKdxMrIvDK5yPxVxYnwsDGu6Rs8OcUK2zdECyn6mKWAWW0ybZWDlenvj
xChbCxgH07YI7S8YcFCILXW1ndqz2b02o6dlu9LJaNACcjfOsRY16vtOZXNPD2xF7tq6U26EFlK/
OnC0LBc3pezM1zRN+yIw8YupAxwzUi8s+NwQWI41kS4oiStnMF1MyyCY4kvB8X2qZNP/g5uik4aF
tCz9EwfvpAJfYxT3ldYXTtTLfPN9EubTxmfYG+uIPjtbNHkrxJy/DqMnOR6oPPfNEMPSamJhXdNS
VGeJhW0ZqISU5nruBvlamP2chZiXk9hmYzl/6fuFvcKmpE4bJOjq15Fu2hjQKRx3dT5aJ8BzdNBT
hoXO1UZn/WZDbY33lZv2Z3uhfgs00pE+KuMWTxqtreAi6+sonnsMP19cOc5h0VldVDKiQL8Mk2s8
0vXDo5ZWNQ/L6ae0PEwkVSeiXz3t5jZNc1I5n9QTdonWXCz02lo4xBtDcKl0HCeVHFE+wJRhEYU2
w9BzuxiZPujQ4qmKMC9I0tRuK2PHENFYZpJTW9irf8T0oi5uzcaYMI0bO0ziAxZvs8pQGUNSLgcN
LWpt3zqDFXtBYbSZ9bmEzqrV4ah5cx7vaeRhOXrDPHCn8UOqbXxSgmFNEfaGLgeuWKKUvppXBgMs
c3uJ6nGJq+K8eDGQTtgNFGDyrhxBrSyGlCSDP+zVINvsY5IUdpNEE1uF9g4qIQvnpHFuG6ffJ+Rq
NZLfQau+M9hkHsUuhZdV1TvR0gN8jHWTntBBQuDq60gtNpacd/mA3aJ4tjVoXJhmDQO9iRH6Pbf/
jbmErs5z7PJ6iXyZzojYlTDTxzcQWZNbIwTr4A2yNZHmy7PvIyGiFUwcB7/YnFncr4kd67NzgO+9
st9ao/OzlwFrWi0Nag8ATqOyjfPJ4YggHPfPTGaxWu+6J6GcL3ru64sdDkk3tMVhpevG2+LIw2Ln
1cK/aKwiUfbDUp+tgdtbA1RtpsmsUNFZVfxo9YIZhDsHAm2GA+MwYEEAPyrryXGoHRL8OaSXE4+1
vokK2FE3iLEXUnfpEzEXPyOJ8uxD1rvVskjQ4RGENwuheg24suySGhuUcicnmEA+2EHdeNcrqZ+3
i7XSienOjbEvB1SsrW/vGN+J6xD9yOpZekP5pMH66QOzQRQX2AN7ZwcLpvqq1wVZFqz8FAedBsug
NBpx5XHnYMXL+h4h07D8YP+fsHYa7wSs3Svw6ey60WMrLExnuMmNZal20qogkY0+DWqplY+5P0/u
sSWFQ+WNaxDaeQbL1wfV67ArZ1ytsJXCXeSrXPGoI7TaVRw4nKND1Fvr8tBl2jSTIGjljgyUCjHO
pRAH5dg9c9gqb37V1nheJCPIp9Z48IqsENGU1fUXhf+CCrp8pDSoV22kGlG5wUB7BXHrakhFMX5F
qrkhLmTU+LysWITs0Y8hNd1Xg+FBGjJbvw5j3W4aRmTr3ZXRNe5Lib8HgKUbm0kTAihmggrVXbpN
7InhuqmLof8IJQM6R6Ak7L8Qrgk+a/VgmPCdALcuCZU3RkYtefjNTCNwDiarcHdu4ZQnzAGwSoIQ
jugDzp+soJSYy9BFXi18WmVanx7QU/Bi3DnRAgvO31UryzYPBwCz1xUiBWsj9u8HTWdKXbrKvWPI
+W7hZUe2H3v+Lofz8U2DVAV4iIfCtUYY7j5RXE7pvZtXasu6LDO7IoNxTsp2RfZKiLSWgzXa+UMz
WRhXVRqOVnhXyMCb1hkaHWYfQbGu2RzITJ+evFkMdxNucNwC8jq61i4WwhNrGhFFIfwHA/jQjfwc
bbcBaJFFE5ydfyYGvs2hKDr7CgfEHNqkEo9tnDR7zMn1j47qjMB34UemqlxRDnQrTimeWC5oPc0s
ModuRGxW1hD3fXxxxmPiKFhzXb1CU8XmbeZy/XKjbFANIyh2F3NP54r+r24heIwSZkwRejV0GFnQ
Sxfao4WrBUlBvXQ31iCH68Q0Ri/SRSLdPQQN+WGa3R42dF9zl7AU3E+2SrFrqkjAbzdHrTroPHsz
/9GQmgdOEfvQZIoWAy8O9BxGGHDJ3VqBAGDxIKWzK0aIf5GlV9kOyyZ+JxHQ/KCzVDIaLfl9wmV3
Z8bdHE69WF5cosV4nvtayahsR++hE8iB+TqBWZsG1+hkMY7hxipj8+ylZeFCX4pxHlJG7J81LTVf
lzIrTgxF6e7gEOYh3DTzM2qdoab/4fpLmIkuV6GLd8oSDdOSd0GpvD7eDWmG7x3KGas854a5MG3G
mcSzFqdyvoBcFRZgQFNhkigr4yVjQOMSVBBELg3MF8y2JrFQFPgmaos21gXiaSNPPzAbC487zk2y
OvLzKLVU623PzbmdrAkY2mIu+wUPXetjC/sjCcahfLG6qvmo+qYJ0qwGe4TpCYErGVnypXpJtM30
quhmLURobtyoAdlRB+7yqU4G7agw0isjlRXubT/0zakX+A9SkRfX4ALulRbr3jOIMeMkkzpxXqW5
WrvZ1ruHUS3mseia3mQIqjdt2ZpeQempgXjcrvOuOiutnWjFHQZLh8yfD7Uwx/IBFW8WKcCtSLHU
7bC1BLp2yzdwu2tSOIuT8TGNl/mjH/c4tXSDjqRTFDtm58XfoTvrkS3s/skj3T8Ydmy8NjDjP+r8
Ckr6mQeHFOEjWiDvZoZ8cJBjz67zhs8Qp/s7OegLTmV9oxvsg/XOTzR8f5RhVwfOA1VTZnRW5LmQ
Zvjt66k11T85YEfkzRQqTLGuV4yPjOZZY5bkY55adhXaoPpHKRmw1QQwQAvL+rJgaKrUrpDgQeqV
A6qoxojePOqqj1S0TSUflN01trjt87QlynfMtIczpVoUK5AX5iWvWnoNNEKbW3uB4rMcJhMNiRlZ
jT736XGzeMvXIwTzpX+Ks3kSX0SNdd5V3nhVb4exrfRei7xR2JMieBWwbOi1wdvIfSNzcJLsW2Ml
bfT0JQtV4Sh9Pg7LDIoZ4IjIKDu7nrxPTl33BJVWFuVcEseYaSUi8jz4E5G2OEkC0caG+wVNmjQe
tteCRptNA73eFlBUU9l801t8Q7qIRisEwl0np6VI6aRmzBXoI5nEG7mdNdjSBmEm1Kq39yPOOJQw
mTU7Sj033hSPeUSD2KPuQ8qUzfklz5tuaKJuchjlir+LNXTt61Cso7EEfIrMFvrNNilZsMqUyHAV
o7POfczSlu1ObCfR/fKQJvPotv/gebdieJnFzJUsAzj6rjOftb6jYD7nSxeXTjjrvueO+z+3537n
gtA1hAGi0zrclLw0YN/PDQQq83od9cK3qpGbtml847hgwKpolHc4yQ1Q0kZMixBgZDktur9cwO/t
5u0CIAog3vVpAEND30wAfp3GkokFbRSD1b4WbxeAr87GPKkKv2TFaQ19sbdO6f/IueFDU/H/9xYM
v9k2/L+ZOxy+NZfP1bfu/Uf9f+jmANPnl7Wx+Ur8dIHYbuB//6+bbwAqza82Dj9+4aeNg+f8x8VY
F7IQHWYTNRBUmzcbBw1Swn8s5k3jjCWMjVnEGvvp42CZ/3ENdhVvWSCX9jfzB/q1P6wc7P8I5Otw
GvWtHU97/H9i5bCtkl9azDp0Ggoj2nuIw0xT995ziqyR8YJ12t6kE0NgkDrgInVb2G1hfgH4Rfle
aojZz70LjXIflwqV5i/P6u7tq361SXjXfofGwH1vrAL6mDCTnffkl2zKyrTo5XjNGKrWjEwItf7j
xlUcjovwU3nCedgUd7HCdXszbJ0d+8QZ2qMa/sk9pkO9NQr/cl2/K2m4rs0XAOaLcOGP/vu66MkL
LBhL49qceqiUXuPQ8lUZIEJY5MXmT5mvyrl0s2WjJgNySiO4oGQ9ZQcp465dioJswE414FHinbH7
8/X9Hn8EfCj0fCjLfDgC0Gfe2zuQWzr4Z5rzqYDwSX/JrHQdGUvqWOcKM9vqSdWVvR4RmIm/zQP9
11fbNjNv8DgRsKO2w+D3yKM5TKf1l649ORp8zYPnVFNkFtJ0bvGkT+cDemjAgpYMRf3lpn+Pedy0
bTsui94xEfw4EL3ffTOU9k5Rj506ME06s32Fc9jbG0hpss6HPz/jH/Oyft0dPkw7OHQEeDhEfOO7
3VFYpW1KS8jrzMnWIYINsUmapebd4bFVye+QAdeenpHFZYymylCBYaHtvXJKDipKfKEe/ML0xnNi
9tXKiKLRz+7oCmXi7i9X+o5CBoLte9CRLXItA8mdT7z49TSAwmowNc40zqs+l/NxrHuE7G3prXOQ
YG7HqAanqr81TTrcF4Uqliif2k5ctfbcZ3/xyt++6peHZkDcMXCU8FiXbG7+5fdLqZkMBLfXmM5m
7I592CJLLm+mabU4z4shly8ZKo40+cvS+J2xCDGOU5DbduAtsiz/NdWuXhvNqUmozqSHYowGDLiQ
UDgFu6LqVygUq8DsL9BqEM9D87ZbqCXHhz+/iHfEJS6D98BCdQzcXwz//bgPa5FlmrayOpu4UhZL
ONDiBGWjIGdj/Pmr3m8GvkrYPvy7Ddn6txtDVdv12CEHPutzbmqn1gLRP9pVPq/kfE3W/IXeZogf
MxN/fbOcYTDpfP4Lrja68X44XpfJGUdEOR66Rlvof2jd8n2DO8BUEqxOdqw5iO+5X60h3AxnR3li
n6vSjVFcyna5tdweAK6w/SO262XktjYdlqzxsNDLzB3EiQkKyuwEUvXjqbQr6x8I5tMVnAnnAWvZ
LJyxHdohDMaSL04fx9idpE1fL25xim3pexSM9tDWude+jWXZATC3w3cf5PJVUmCj2jPKY2qt4kJs
fK0GqR2EXvQ3EOy9UAoAdd+Mjaty9SpBr9T0zqow+oOHP/AHDRPAW5zB6rBKGtAg2bh7PZXVNQyK
NsLOBYeWvC4LHgqYDIfqk+UY6iF1zc20oCpAkkV+cmqMZOu4eppksd6PlAUoGhqFNfwQI8LqnCtQ
lPSzHPrvbo9aIpjsglbpVOCTPmHmVzl9cfD9mcpLqNE/8BisoE5tecFo3Q4gPsNNkNK46q0c6ELo
8hnPNDQFzlx4oDq1+gw93jxQb7n7WsS0WEGOd2BYNZWZZ7x6E2QQGj/IRPEfXW5sUdx1luPeC28r
zZ3euPfqtHgYG338PuZiDj38U+oTTlaguwsd73sL3TpwT47HvpGAPoWiduhODHgofhKxAfiEkqq9
NptFnGbZr6FI4/4g4MgfBkc+5lVtnZrUmXdsHBpdTRuHNAFWGudd3+4cDW3L2Uy69Rrv9uEDaX/6
kmPiGEecldh69ovzaGCQfYuz8ogzAHV3AzNt1w6Fdm4dG7uUzFvoFPs2RtYtRqWHsW1T6OsVPRNV
6Ghc/XHJv2BAdTaNDnsgakodQ+A9VnQ5fa020Vhcl9kGKjo18fJFGFIghwLiwdimO2p1Mp9H7Ic+
YpYKrpSqKr9iVPyQIEdx+6tGV89mopdfYfcaR0kxfMittghSpxwvravhXDzleygoWTjQXqGw6xNe
qqifFnrcFOW8oRFgcl+amRlWQkKJGCAkAuWOIaLZFTJCU0WEp3Fn0NOqAinSR1cZ1zk+0uHiNl+d
jZs/yeRoyKV6NET6D5h3B0Mo7xE6WggUjVl/AU85jFB4wz4Z5DXkDD0ElbmNm3E6mM1KU74s8quZ
OmxHQ6AIDeAZVp3tYdhnaF04jfl6ATrzD6aZyyuTxsxdjcPUo7PG1QWVZHKXxclynSdWu1NwTc6g
5NoQdu4orBAkcmgDBKzsS0m7PUF4VkFmcpdS0oRI0/mbJVH3hIyjQC+IB++NkfZ5AVaENenHtIhL
7SUbMfrnQ7xJlPCa3Dy9kb6s869GnBvfW96c+bzWlnqol1o40VS3fX9h8Lnj/AMMm8XPgJmQZIJs
pUV3Gh0g9e9eM44D+hKccGgHC/2rAtNRpIMDoMRoewlmsZnX6REInFHu35IG9DBDXQaO14/2cU43
uBi9JnDMhAFtFmLmbGehR8s+2y/aONC6Qi41RN0wzOUetNFMj1OHT0WIozifMFoMv8B8MCuY0YYf
aziCx3rXSa1jV9TNNbiYWHgEzDuHuU+vysB47OISiRmB+1N8ZSjiCh0EOEIQoDDSwUV68FeacFXS
7XAEmyGXus1kXwvJtO2b1ser4M7W8aSKGMy8xt/Whf1xU8nC/mwqkpqTXLr1qYYf2iRhbtD7ReCT
kBu5bRaLj3Nr8Gw6j9gRAgb1p9XEDiWJGEWmE3Hlao1dg7P4gkVCvLeM3h0fKjipxQkjNbne9fXs
OR8qx2vKHWrayR+gMFjABO3kIWjnxcIFYUvba/2tXsu0itr/Yu+8eiNH0jX9h5YDmqC73GR6ZcqW
pKq6IVSO3pNB8+vPQ9XMaSkrj3K792qBBQY9QDeqIiMY5jOv0enTX+lNhIoofdySbm2mQCm11pPK
FwpXdh65db2ObCs/0jjTjTXIaeMerh/f+1Cp+SgsD2ZLFcPyTZs0wWyly/DVocJLw4YmGFUCzxmN
HhQlX7jK4TKpbr6J1EI2nH1J7WCVO2o8LGWVJIi5T+HU6HDXEtX+AQHJARRYQI6N6XHLdlRWdtxI
e0PTHnndKAzseCmkSLoNjOseaeuZK3cwgUcFe1AEQjy5lAPrn0jl81kURy0lnUEafryWPf8YNqSf
sVOtgqKN4gNOmUn3FSJ5HnH5gfRw5ufJL8RPgbca8gW4upitsYzJioJfhOJ1eTcRN007LknR3KNv
gwZ6nhNSbgvwhtFj2epIIaCfidCDF2oVYtp5DWYTRE+XRXAoYDzQPqElngqbfoHZihzFcaDxvyJi
eMp2sAQlPK/MF1XRIvQz6nNbMh+6+JNSueGzHYD2UyI62CmFNrkZEJ3eBTUym15X+eK6NczhqwnW
6VEbpbsv89DygC6VS5hj1hMh4zMy3NGO6eXrPic+B7vYW4siTa4s4YO6qV4Li+VcY8Rg5qWaq45p
LaKN78TOUWkzSOpiZJ/pqARb8PAe1MLPN5MO3q0YBKxuYRcMOah3yC3FS7dx7ZvIlgYgNddaajRt
QFRVQFTBa5sL37W7VTXJAg0S091jH9CtQMFOBkAfLhbkhxL0/9U2vccTAQyVMnU6nW30TJaVG6f7
EAi0Qc+rKo4UgNJk505C3eHu4m+jLNG2hiZpF4HyXUdh/6S91n8tF3MVN7eqBSB280oO9biHsFMh
gIhLC98kvZI5u9psWWsKf5aD1n5pftODMt0YMYXFdOimRQPzZNfmTnVXTKjSO0Yx7uopaqi3xz/F
lNX3VYBSd6PZ3bKY/A5kRxHeFzF/XQNr5xHVEc3BI8opkb/OgYaNYWnfxD3wETM38K/r1Enz3LrV
pGcqnXyc+rLOVlFbDLx50ghHz7DRh1/Vba/9cn3FOcSjMJ50n0SN9kmRek1JV3zhAqtbd1HTygVx
P5pUYeibT8lrrd92g8z5Imo3iK/la1fAee0QxK/dAvAn4TLHi1hflDnM18Wod3W0mAgPKiAIXQlM
qUr2QRDp3wwQG1eJ0es7HUcU6UkK9/QPHfDvjqmPW4zDRmVZFy6oc/pb3X5AWOG5AJV82772Opi9
c9+iIcCbb9nJpzyLi2E5BlJ/jij5PUZ2POzDuinu28g3duFrK0UAcdqprw2WGlrJaqLjkHhRZIq1
+tqHGSXdf4/Ctf+Dbq/7ZKJI4HhWV7bQtV6bORR43Bzs1dzkqQDELsCAtVv+Yvo/lQTsumxakJnD
a4eoqztAFa6BPoBBn3gh49ENgbzWUeeJubM0RnX9VUK/f0AQwAcbAwHo2TAC0M/oKsbAfQaA8Q6u
ls1CU7MKIF1dxEc6mZWyd5yxeWxJRu+40OlwaWoa39SDn27bri+X1M3Tcd30so9W+MRgyKNQb/Zo
a1rd2sVf9RgYVtBs49ldg/WFK7BwadQpqKHF6ZU+BgCMw2l4AStrr4Y60h5k17ieNKbcCxMzWDf1
QGN2btU1fhZ9SvL0RSsSsWWCJvAg6g3PLG1lLsepbJb6a/sPzqS1Rrpy3ATwEa8q8qaNAbh3Wb32
DIfX/qFLfHiLo0H/aEVwS7mO/f5xMPJ278RVckg6bDDKPDsq1dh+75FWOlpp5dzoErt3FFzMrSgA
Yy6M3q43IFb3juvE1JgSgZ4MrLfDhHQj5HS9IaeiX7AtEWO5MYtJeXFIVPCHUabpO4dVB8NkWPmX
NBrLF4Sh+43onB80yRMaj2A+u5VCr70jXOlJriI33uKtqa+y2sHPRYuCn5UTW3ul51zUeQS2tkmn
zSg1nLbqvDniClWvNLP81qE14awxkkmWaORoDxYloaXMsnBLgapc5aP50xyUcAne+yqwu2CNL4x7
p/q6+qklB9irRLGeXrv9ddsHwpsc0NS+NbWrSMb2Z7Pxm2slxk3CmVvJhQDlbwu0S0xVlptMQA5H
cVXFGwgjJqx6DrCndKIfYH0VChzIn+r80blTjYmrtRqrXPsigIas0bdWdymgWa+N0siTTrP1fRoV
niNL11gbJhHVxA9aO1HmL/Ht+A7tNsT/QUGTEgFBAp123CI8nwIp7EhH6UqtEAhsqw3s5P772IvH
UtRgLxsr2APGCBZEWfdoD9m/yLGKB+wuyuuYzKNZjdBg8lXvKP29LwiQl07TlTd6o+b2kU5WOiwU
PXCuwmxQI5wikPPvForZmlizFaN1G+Wm8skkvXI2jvSjeAvYPwZlTc/zK7EPnTDM5uEIWNm9aqj6
Z/xO8ZSMSqtd4BRNUqZpyZMzpMayhfK+RBfUvFcTE7waTYVdVOhful6W9304EEdVvrzNQcDvkQwI
uLNt7cqH/IKWlGiAzzjSi4ssX0YD3kcDPYznygIG3hipchPF+hP+NvrWCuGUoTVBtzR302MH6Wzt
1K19VYWCHyHL7DtXGR3wUBmei65EM0r0drqbcjq6Y0sU9AoFW6WOHK5BMo8HzjZyIVK4B2BP1j72
k2+kxvFdQhriYX2h3+VY/CwNXqjtkOsoF6gBQRn7JKQAUSXgBod4BbIxAgNSgpYm/C+3Uh11T3Xs
7KuolPJziVfbtYDV6WklOuRpVCkvFPW4xKc0X7Oj7WTrALBZU7KeRi+A8Pir7kXrTbYNAkaIYJVS
1F01bh1ZaHnUAOuLxG7I8rgZV6LIJZsxpNWbFM9hWye3epLW9xhxJV5IPxC7vhGcXK4kRzciNgPl
1WzB2/+IBH05uJdodG6aPMJwwk7Kr5MdC1RwIhLUnHeb/Td01Ypo+MXkr828aIy0Raxqt+BEir0/
v7UqUp9XhqhoxEpdXFOHMu4aOBvwHzIbQlzoX2V5ICqvmFLbI6sJwV7FmrFpX4EvmHG2DyHo0psO
eMKLm7YcwGhSf4UUNIjsfdLVHg+FJXU4H45xq14XFl4GkIgq7ZALvUU4ppQgQ7Xc2pe+auNV4/ab
QCiotJcg8lNFXQdwOTFuarVJLEjR258dddw5m5TLfJDFJi3ABk0itr42iaq/TNRiQKd13GPE+ywY
RkfrmpB1xQL8TIX7jKmD4iWZcO/FBCFf6+1oAdYs3WqAdDwNdblNX9XxLhB15cH9HsZF3WjjQUmR
4yKONs1ndYYd0ZiUlEQA/KSFfUVKaz4q9Ti8WE2Tr6lOZjBpjXoii7LLL1nQj7cOkoVyoSiZOQAt
nSZzSZETz5g2Sb+maFo1X8aRU0505Mo1fA0mlteF+O5mwfCTx1J6ER/20EgF9PArSAraiHjoBNoN
C2yuikOq2D03pt7J0sMXvl9GhUyiK0pGfnDwLcdfNgmVo29qH5T21uCy65akXeazjnTII53xGrUt
khekulE40ay2OnRs7K59xhoHSxYLyZ7fgK9Wc9oyM5ZD1ITDQGg49EcaE9ozVAaIgaV4rnlpj2qd
ZD+plRBylIEixW3SatUA4kx3ClqanmXw2/byNYepQyoD14BPyCVD2aZiQwWmtXAhGlyeBpsw6aoC
0dTAnaGbf6wSBxglbjj8m7HBVk8hbjQnWEylatcSBCdI2uups6NpibCqkJ8CtxXHtFVy61j2EMq+
drmhJ8ep7xHV8K3UsZd2pLb5Jk+dWasPjiB/asRKW9mEUZW4B7fig9+PuoHfmwecIuab8MPIEaLS
CMWmfE2fubj94bsSYiIEcg5bQv+RBn5jrDWK1M3a6QMnw6ahaad7e4IRJLhT4Md7iVWO9Wbqsjq8
cqZgiq8CMUn71lBavfYyI4woNhdYf/J/QkPglkgf7SguwyFT7WAHRryLtzZF++vUNMjj4Vv70dcJ
SyBKmv5E8tiNBm3rRaE3NpZAsaIPN7/1eBIErfWrqtSGhLsV9weYQWNTUJ4ocaEh/XV9I7vtJ6VU
17iNNlRBEmLpHaaeY4ZxR0AfSHV7RBk7bhq6VNIPhmcziHNHeBpaTcWKirkvNo4GPH5DaEqxIAAU
qu1GvCjA/HKrubhomWO2VykvdEthuyI59jhNot4eAbLfuZIIfVdqeaWtp07FpmVBjbkdf02aU2Nj
ZweTY/2yTQM0pDd0DftJ+61QWxQsvKHU/NPHb0fem2qqk5e21kRnzwKlHx3SEITEVaYZjJ3bhLaf
uYxj/ZZYKK7XXa1Vd3qRai9Apy0TOBXZWk0Ob9TDKgpIjTk5Jc0Cf45lVAsNvqiVc2G3NjtELl3F
+lU1iiY/YZc4g3JT6cxahLaJb+F3xRyFORN7ITsttczGL2sq/QBiDFZi5qdG80HsATtxQN9PfbyH
kWWLde3HXFJajavbXRdMRbGuQH3na8LkEcOQAZYiZC1rQmkmjpknctdQNoFNxmGOBwbgbz8GjTQs
GmgOoCrJEyfPYmtseQJ79zAR6iqruSkjjvnUCMSIcerT70KB7hvoZthdoZ9ZJIMj0OQEymu7roAx
85tG273SoNmB5EzlXDlLAj6m5ehavgLDPA2gR6w+o3ET5/6ybxC78voKvCHwMzFU+1yiN7sQtkTg
g/VQzX3TOxM0V7/Lwx0Rj5TT6nfHTrx+1toYau1BTzs38yppW9XOh9AM3wyW6HRQGpwyFuB6Wrke
MT3RV+4k+/y6BxecwuzolCs2l+Jed4DCdqjs2vW9QFS/fHEbTVGWo20lGwrZcbkn1USPlaZNB8au
dqx8m+pdpt6HiKnmSy5Cc1q6iirja+hSpktZQWvy4yByd2k2WemvJ4J9YtjctdwDiVEVYauVDMBT
qR/He7PVI4q7qKc8SzfLfRgKYHfXlGlaFyljILLfRZyIdKkJWX0bO1PeBhmfaDvqgEd/wDQXCUFp
wefugjoDq2eY+jP+pZy3oixJpnRsXX8YfOoXakSJsW1d3BbW1uA60COiwjeWIxeDv5pPGFe0Q1K/
TfN5a7TYI377fThbEHrzD6/daqu2kx0mixrvvWmbSw0PxdDSKQyiXDY1ez3OzH6N41JurduaSiJN
IexSVkncxFcakong8g0DBHaoBghgWSOYuxs4DUV1FSt5iuDVEM86sU0I3aMnxtAcqSEZM1F/tODO
o2UIzXxtt27SeUGBMIwcwcHD6tbKX3aDJ9UvFCq0icozrqQxCyeo7FSKbth7miJZ9lkgxNMtI72i
pZ3U2SzzFRQpfWpvMpjcra5LPkFpCwQd9SkLwHrVerBsUtk6E5qrSZVuzNYuxj0ZO63Lhf5qORFT
20n2PANWcjSBUyKOaKps0zWtSSrrilla+bqM3fGpGvPxoI8JDVsaETX3J5LM3F4D6lXMsu6rAP6K
bWV7nATVat2KaFYHbLFc9Z8wvjerDX42jqJRKCfS5p7O/P4mFdTEblxI28XaiV12hN62kbEZUmw/
l6E5dF2DsGMCSjwrUZfMFkkEa2ePJZdiL3vVibeT7kbmVgvTNt6RbriPQhSzek9Lc28ZOGrLeY2L
OlxmcKu+qTIi7UaJVTPXGiWxz4Aj/X4pkjjVZxtM3ojfuIEhwy0JvcRYezAjqwiOLJJZ3BUQzylZ
gCxon8oxbK3r3zemXemJ9ihrtQDBpqmR6Y1kFgZMVGHIcKM0HR/OtR1QECIU6IVSPsrDLYJ7U7wD
Cp3uShmK2Bs7o21+WLUO80Ly4nH7WGltbUbisMdE1I5YqnnafCk1W5UrOTpTDj+hwDO59cKhs4iU
+cgqMRsSVco2t1u2hTZC4dooGip9t72gfUHlsx2UjZpHg3ujUPn0AeEHnfM1NR0zPaKGb32nzFCN
B2SakFGKeRblJyIiU94HRL7Tra8D9f1kB13F8cVkdyewvJcH1MLU6b5GK0R+soAW4afnspOiHQzN
UHyPc2tE+hhz0Qwlu2lCT5T3JE14UNQoi4AHqumkXDe0tstNH6equjVFMxeEFQS0THdJCu0PvRfK
oLK++1kdJAtHBGFxcGozK8L5mtKmpaI6xQQ+eNDBni41l4ZCf5VXxVjKhYnG20h13sjkypK89F/r
TJo9GtNWwKGiOeDSIohcMBILkMoG8XBth7l8aOpUlnckE2O0oR9rOgdUlXvhxbGeZVuQ6vGXpB61
mC0K62auYQ90ObbwhBztmvoT7GAyvdbYBzRNKba/isf/O0Yy1Q4xeAf6ndg2UYJg4QLEgN1yirNs
ug5U0PZaNHIDKJYG8cGD0eqXXyF2tIJaQC/TYxAr5fDglGUULKOgY5+h/M5Hg41hFjtKF2W5VRQl
QHEQedXuYVKJabZqStazhfKhPNFoarZ9r46lJ5DEjDGtM+VYeIElxwFYiRL8tG16ny/krEr+OcCM
/Zut6HH1XR3RXM7JpELLbhdo6kNMWNCzDHHRbDM9+ObKpg8/9y7mgy/m6LM3fMqb7i8aLEO1HWfW
1K4e42hpTEoyUcMOaUVcGTmGMUccajS4GdJq1IcRPHw5mz8zOwNuQ3tANq7KrxFadktk3lo9eTbp
83PR4/MLllYLQ6tJ14Yj4BO1AUHXjzCMsAOGS1UgWpLjwVMe0rgho2pQIGRds1ujAo5Df3Jy5Wbk
J/fRojNweL4rfdrSV0XUWs03PDjrEWBV0EfgSehCdVd1iU7utgZjp81Nlmg6THWr6xDiHeDraJzJ
EUOhnvQMZ3GlaMfPCHZVEdWR3OyPWdXm4l5iuyG2uFUgrA1RnHgkdntr2kuZ5mBVSrV1bAyMkrGJ
dlHjFy6asbawr52p9XVaLUQsFkWRUptPfWso4xU5A/xyVaMm8mwjQeuuKANnXbNK40IFNtv1Zg3y
Pg0yv1p2SNMlcNTgJgXpKgNTARkNW7JWc49AOSMIXFFKoNutJoaN8gtgtxMU4Jy+myin2KCvdbRw
TsGsJjF1bcl62Mgis4yHVoxu85zHAj+PITRp2rkaHffbKeULfQZfyvPzimX5/9DSC0ZhJjiu/9kn
zAPXXhfNW2jp/Ad+I0vFjAO1DSCihov2KdXM/wBLhfEvHdkgOrbg5ICdOmju/xtXCub0X+xEzeI/
uyZSYy6oon8DSxVN/9fcnHRm4pluCDLiv4MsfZWD+gst5IB5JdfhwbABlpq25c6Qte8v91EeNBiS
/S9qi7oaJZDycKKpLXRkzBHBBme676Cm3RttYK59lKU1CNeV/K7mXFp+UmYPGGmbLXwnCltFTtk6
zQdIR8FsP448AKkI73fhhZPFoehlVtwiiglbCcEW+5hrvl9QOrbaYWHCBfzUc+if4H9G9I+MNsWi
JM8OuJMW5HFgQfCdpQ4T2GI4zmCraYnMWomfpjp9Rt2WAkqa0LUElLNEZ+SxCtTiWemxQvdIzam9
qpVmbZBWR5ag6J0V9GCfZkGRfx/c2lIu6Jnp7zF+84KaoHWhkxNXo3WNh9u7BQ1dHMvSDKpERP/3
01R09R5wcQrbiMI7lPlG+0EJPgVSJCbQF20/AJH0m+oebnLyPKLB/Wuq0mk7+S0ltOw1OwNR8lDr
2QCdnkdrjzu6ieLtHD+/2bhnYL7vQYGvv50kVVimboMgE69eHm82A72IICWSNWHTDeWqh+C6yfVx
AM8TOasK1/Plx+OdKNj9OeAJINLw1TC0e2REwQsgDqXeZERfFDgxwRB3I1XI2kYURQzOnhBgreAq
S53tGh/nfe2Pz9Dp4HUgcpz0249/2HuA4O/fZamgIjl7NrSRGXb8ZiH0miyQDW8uUDrlOfKzYg/l
1T/+g1Gw+gMUwLJTAHs/SqmQu9p2yVahPYBHjQYe1+jkhY9qzH/N+yNuWpaNjxewXIES3ckRN1A9
jkSMaIMdOzTeokJg3E0PPLjS095/CrtQ0xfkTuOzatXqU21aCjQdS41famOqfkFIIR5nBMOjlUqF
J26JHt0sS35qetoYCzH5GrnmYIVwtuhGqSIs5Bb2x6r3jWPnBt2tZgxZDNIwKB9k2uSfq5Ky/2hm
NcAzP13Rpi1AOmClDktNbzBZzwEBDqqE3w94edoZuYGYxevq/63X7P+MBXFT/swf2vrnzxaPy/8X
qBA8Mv/ze/W/geDVL2mEkOHPV5vM3Q9uev7I7xdLM91/cXFp+EbyHJioDf/nxdJ4ekB0o09moAov
nDkA+c+LxZ+BNWGiOI2dhQn7lU34nxeLl459BwkH6gDIVEwv/86L9T4KokNAuUQAQ+RZxIvGMeaj
++ZoBllBnSDs9YN9gyZUHsLJ9noKI8s8+Vtg5T9HmqG9b0aaAl8kMP/1Q+Joi0hll+6tdDF5hYZZ
xpUC/erNZ7h8+/4xs5PLcNAm8IYG47X2zaJydrAG/SH+B4OYeOnZc2xhm6fvPUFzbNLL1g6qRuKa
ftWz77UWb8Li7zle/V4903V0sPl8dMRn3q8e9bdoGGWgHxAC2VUI5DjOLPVw4QV5D69+HcU2LJgO
NpYqNhZb70dJJQQQ4jNxAN/Yf0LVofRSFYpMwsX0996E+fMwlI1b0BwwOe7JUPZQx3kA4uhQ9brj
0SOcloMIL70JJ0/w6ygC7WLeIERmoY69n5As9FKbaSUHMONkfNL81AV9iIq3UyJq1IgL2+H1SX/z
OLyOZ/LIUW0hy4OodDIebmqz3Lw4wHNCwUbJ7Oyx6PGmB4GLnAuraSDqEJkgB2E3S3WfIJfz0tUZ
+KemcGnoU3n2ewo5E5JF0i7tF/yryoAOWkuePoVx/KkYQAZHhhr/Cqu6j5ZRrssvkOL07laOvbuN
ywS/5GTgP16Y3glv6ff+sOASsBNtTXCrvZ9e1/SqCCZUZA38IFetRkc4oQQQKo7YqpPtgRO7yUT3
FYX/aZ82SrOoase4BMo/iQnnRXYtmEpQuGCdvVr+vr1JLPTArFayyDBntSUyTAvhtseYds+ML10r
arUyy3a2L9yF+LL8g0VwHY0jMismz0nH+0VAgAhzVhD1B4GNI494Od7l2n1TN9NKtG16iGLKZvQy
lq4V7xKlNm5wcbD2H99uZz6Fo2KGjIAqNw+b7eRXtA5l5BZnmYOuJdVnYJj+FnrXFymRaop0vV+N
OGADpJ66jVK1NHZRc9w2Q6rsPv4h8wl6t+N503jCaIex6WHu6e9Xo8SfAYxmoVxZyUjlEML/w2T2
/oWL6UQump3HMFBruJoshLEN9SSENGgaGI1OW6JG9dOf9oNd/nDnSi1EPy+Mw3LRawh1VHV0DB7+
/gzh2vBIco0A6j9Z6aHQklkgQrlytH2NEk5vff14gD8uqXlufw1w6nA3TkGtJnoPxF+/y8a9rL3O
3anmhfB4vnpOPpRpzGLuROHogrkkyG9PTZHaWgdK071qpUFjPzIfaBSto1qPlzGQkW3gpOGFJ//M
xN4NebI3SCbqrEnofNk3afVF0x+d5LExHj9evT/eLMSu387rZGf0SIFIWVjuVaB+7fMX6AV9evfx
EGfmQfAGVZTMnsWzT0J+kGQ0BUQUHhRl8uLAgTMDUDC4oyq9/nikM6fp3UgnH6lHSUfTpzA8dBoq
QaazQQnk+eMhzuyDORKlUEHch4nkPNk3cVjlSH1Apio89CWKeXKqdk4C9h2xBGTCyvHYhNEluelz
s+Kxd8jhKYwI+2RWMh27tipbhgyQiRr7L5g73X48q0tDnGw1WQfYUkGxO9Qj+FXDRqYC8ZkLV/98
0k+OkE2BU+MOwhQCG+v3S6dReEUlpgsPHFQ/kHtHwS46XbRsg9y9cqoHVHsvXHzntp5tQrjHgsHW
sR99PyQo7QrBRYYM9KMaABYK7pT+LmqCC1M7u35/jXO6xbUSA0k6E+HBSuqN6CEyhSNirB9/pD+S
DYp3c1zpUlhGxd2aj/KbraemcN5MySDajZXDdVp0Y3oDtHbjZAuluhSMnf1ab0Y72ehZkti4To7h
AV+ODS3pvVarP2bl3MI1llBhwDGVntnbFy6915f3j13yZtyTGFAbLakkPuPW4b1atZvG7ZZBtUdP
NtT1z5IeVoIGqgYTK+o6D1WvMP0ZhNus8b1I+drXxyz63kuxmIL2GPQSV9tVjARs5iabxjA3A4SB
HACRpmyDevwHN93bLzR/wTdfqFXtyslSNTygvwXmyt+yhMtBMRZm9vLxXjh3Db0d6WRj92ZrdebI
XoCdW6sl4IAQkaLnIAoB/tOH/Xg0fT6af3wUQF8u5NFZYv7koyDTjrnDZIQHaQIlQeyl+OU2X7Wp
BjHVfTGk8wl0+36oPgMmg5fjp3dxCU2jxoV5spddvo/lHZZmQKqQY7HXAdSqj3/hmWcM4YO/fuDJ
yvtxF6q143LzF6m7Vgkwr7tBDT0xjZee5XNnHcIuIgukXuSUJwcjUkGvlZ0WHtICxCvdO2vRCZHt
Pp7QuZvr7SgnKz5KC46jOXAMopemq4+98rUdxT7Tswsrd3Y6OoZLBJ8kBKfxeJxiSEdyjHyp+gka
x1Ii3/3xVM59G+e/RyD/eH8qotk0rZZMBcvjRYKCq1Pf/ZM4BoEBS1cxdBT0Ik6+SkePbsLAOzz4
2l0wGlAmwXQb5YW0++xUzDlUJykmbjqZCsDn3MCrlSuYra/Ip3L62pcXcpOzY1gGLRWdbgwt7PfL
pVuFakWxFR7i/OhD8QFCCu3mwsP4ZwLEYwIR/L9HOVkvw5iYIbJ9B2Bd6gINIWTU8bPbTX5QrkBb
Hy0D1HLUe01gfjGbNlvN0LQLv+LcLfb2R5xs8gG4m097MTygWYYdDIDa5YgxHsKaOMuC8ECHGULH
x7vx7Jg2yOu5cuFCSX+/vH40qlXS8Ql32SgXsgDiD1xf6Dfj/ccDnT3BbwbS3w9kDlZXS3u+kiSQ
e+PFpC7EIzWN/YUZXRroJISP56xFDk54KNwHAPCz/BUswz34gtXHMzq7M9EQwkeGXJXU8P2MeNug
wVFIOeTKYxDbq3p8VKJLAcDZ2SAaYLtIQaBNcbInUCI0+hoNTajHv0Bgott37TrpUrThhUdNE/zc
00eNpopFZkwVgFry++kMXa6Ao4iigzSsBYyapZNtqv6Yf0tCyh/5dvDUeDG5gHjWiGoulAuf7cxq
0pQTdDsNomJqIe+Hp+0WR/YwT9R9bI3HkPzr0lVyLu9/N8bJ1tBRBcsHkzFgsW+Igm3wcNEKy/Qx
xdKl2SjpDwX04sfb5My6IufBXaxRYqHqcHK1dLbeE6gG0QG01l0MDUpT/9MvQRUq+Fnc/v5KbzWA
zi4eYTDDIBNBKev94vl21yrYukUHvwMcpj8qRrKq/erCFjk7kzejnNwVHZDgFvpVdAjx6+jsauFS
pfv7i0UVCrNYWuzsw/knvAkZi0pC0XPb6DA5xy6vZwHdCyOcOVAkqlTXLerE9EpO9oArwzRocbeF
P/kU6cd+KO5D/Wio6YXC4rlPwtWgI2dioFN1erFGBkChtDLZzxbU4Hulf8TPcvHxap1JSmi2/DXG
yZkpkNPW4lREBwHVfR8k+IF1hcB0ISoRcbafY7dJ7lTIpn2cXEq/Ls3vZB3bCWW7DvnOQ+PcuvIp
Nr+07q+Pp6fNf8fJlfRufie7YXIibRgaKzooVw04AXOLFPqEYWsQL4yf4KdwQoGKhwtq6dnY5H48
+rmN8nZx5wV4sxVb3ei7sDcieIYoH+SrynyOstlH9fs/GIfwGcA9SGLKqu/HESV2pWpoEkR9toaX
Xq5EhU3R/T8YZLYh1AwiDHBK7weBZI1Q9/woGvYWCHOEgcEVZLj/u0FOVszKNeyKQSsf8tHtMdyJ
7kGDjoumTgwvGoTj/ZPh0Cue315dA2zz7gPZiVCySuditcMUkH25tNp9WkGYozP98UhngiQ6BBB0
wXjNRaeT63UQoupqm3ejRh2GiFqPe8+KIFEMiHt2F9Sfzj3E70Y7uWaBvPpVFzPaVC/t50zB4yG9
Q4WFBlPYXHUxeKDhET9B9HBXAQKeI5LVH8/37L1CFw1WCv8zTktTAEwSX7O5Iwc8UVdAuRHTH9FO
QDJbLGvNBYVbGdMSh6F+U/hlc2Gznr1a3gw/XwtvTp6L4kGrzcutuFgfIL7qK48Xy7Cv8czp5TJb
VL7eMOBpTj7qhMmIosJM54JuIY7dVDJilx7j7HPE8wZDwH7Uih1R0ZJ+2oWkZj7Tf4yN1BXoUkHn
xzzZumD/KYqFqGg/jfhhhRH8cRnCtb2yBwiz9j/I0xzxZriTEKSI4yBLa4ZD2mxh2ndp/XOKnz7e
M+c+2tsxTgLVAPE0Wx8Yo5T7oniJujvkiT4e4twxfDvEyU3pKAiDVXIeYin0IySHStk6489Gu7D9
z8aJQrP5OjA6kCE7WS+sYBBhBah6aELEdKClFsF9UKo42yg/urA8oCvue7nctUlywTb2/NA6+1JH
PokI6GTosk8NDXZEdMjKwNhZUxYt3L4blshxOBtbTSVi1lW9ob6nHYwa5SMry4IL63z23SWvoROI
8q4Op+39AYwVCLkquPZDo98V1ojORoe7iDR+ZFGNFnZ0MJRpN5cNjVJdpcpGYoCUqxdaTGc31Jsf
cVLTU9u6DiIxICKjHZGYWajN3cVm2dlzOEsiIhFK5nNaqHbMJpFpWxBA1TMT2netnWkF+QrzeHOX
zISpehyv8HcQ3//BVkb4VkNE3Zlxfe9X2OpFVsiUgdsyVfeaFJtY0ybPyS25tAPTWUaQXS7U0M5/
VqT1SEK41dXXsuabe7UrR4n+RsW1joFLVz0mcqsbq6Jt15qCIDtae86Tn4hVpKUrqkor+eXjSc+T
+uPWAwSKD/Ec3oM1enev963jd5acs5TYP9rg/2lPXTi6ZzfNmyFONo0TA4ar0eY5qMXTVFbepB4N
NFs+nsfZXfPXIKdlrzoMVR1iBe9TVn4mOo2Th8HuFlkT3cnoe5pe2Cvzkf9j2Sz0bdG2QRnyNPqY
fOSsR7dkTtl+AogPiYhqc5hdeHXP3q74DhkqoAz0oE9uHqlNTuVbbMnBGRfAuDzbhFSDzlJ0+dyd
nRKqvhbIyrluqL/fCRqcT5SoGSseMNRBhK0tfpX6uDL7S1fZ2Q0BilPV+WBc6ScHze3Tsi0xGT0U
abMY/B/huNa7tWNeTanv7Vyn9Gi24VCCKLbnE2FZuVz344+PN8ylHzH/9zcHL29xiYg0Dl4cv4R1
BMtuP0XfPh7j7KakSjQXAQDgvSqxvhkjc8pQBcIRHVzCM9PZIibghdVtEK7tcu3/F2lnuhu3kmzr
JyLAefhL1iDJJduyLQ/7DyF7y5znmU9/P7rvtqtSRBHWaTQaB8eAopIZGRkZsWKtecPa+or+WBOc
JfATGEFr3uloYFQoTWUNbPXhw/UlrcaLsyWJKUXOSGCUsnetWnmm/09Qvuokn1kQIpKlAW+CWjg6
MYrWmh+YJIHnCJpZiPSdz/Umhlugw/0FPLEpbv3eJCE8daMVw8zTU2OLfY/x8CSBEqmB9fd2aQV1
0V05Fqh2yh+gSTwaWrcLi9YN8MhkC/Kz8W3FoJJALxvDUEAtB/h7bD34jB5d371VF4HkGJgNACvq
UpdOP8+SE1rpRJSMup9NZ823TOx+zdFJ3MiZVoPJmSHhdC1SzNDl8lHH5AmcvpfmpNRZ5vp9s7Gk
LUuC1yuo1ICRw1I+w/yrFne0boA57PLi6fq3W92dsyUJnm/neVdq7UDAmIPBjcznJIKO4bqNrf0R
fH9CxhhdVWzM1mMWLorn35Uk2//fjAgOD0YYSQcZN7PZlMT/CeJgM4lb3xUDHkuk43nPCfsvM3yf
6ailnOD3OQ5oVKBIhZrTqY02HG39i/0xJGy/FuShs4zNnazKfJNpz/Zk76Xa3tiX1XsYIncd6Kxu
wHx/eW7KdmAMlsEfHt+GBYoLiRqQ36hrKAa6lZHyxg6Qp37NNv2xKZzVIq2AjxrY7PonWZkYKXgu
x3LDyOoNBcoRiDMs08ywCAuTg5CX/cyroviZQMBn9vBkPcNRU5uHMZdv/35Jy6zMAn03TUf0iryN
EVwaHWr9YS4fq0LSdyXCX0cYgdINU+KozIInpP3J8B9gUorLIhqu6ZK6YzI6ApI03zSO4tpcWkm6
Z6j+WJRHpz0sj8ghafZJP+2s+cGwuo8tMoKN3HqJxNzW3E7H6+tfOxVM6WoAzVSg5IZwvOFMn50i
4TdFyD+Ryin5z7yFu7fbOOFrocoA422AWl/wjMKhGOKpbEc7jU9p8GEKftIEu76ONa85//tCKIyR
toHOK4uZOQPZY7qakrhJ8KWcOq/mgsyT3XV7qy9wsN3AMxVI4QGWX7oplHZ6NbfLgpyhOtRVoh/m
ZQgvHgvrBsGsxG1SeAMqE9LcMhizr6h96xs/Yi3SLPg2oGGUHc0XJOhWguqAyaKVYGE69miFSebn
6wtd2zjTNhSYMJiKQxPgcp1JPnct/LHxKU+zx4bXvgs8rHxFMCMkm5q6TFOCLb40UkXVNMHcEZ+q
JkcED11oTwYNtOvL8kezsJGljjm+Is7QkjXJtKioQ9xwaZO6cD3JxRSfJvk+aB57KJuT4pviZ16W
3U9OsbHE5QoTn2dojIFP4DWjM8p1aS5KHXoUYRef7Nj6zPC82n2LVajRbqLRf6+U73l/bnjHqkWT
oVBdA0LKU+3SYqHBL4niX3zqmz05T8G0vLsQxxU6km4O05bV+LUy7MN1f1FenkRdhnscwBMxldql
UJdujDJDlTGgUfHDOsCRUmVvlNTrvvvPVGhGWEfHUzUd9cFjEqFP7maz8ULgLcFmOf6l5/JDeNM5
oLf53mJ5agBMmJZBFZ4c6OpgScg3HGilNIwBxmNQGlZ5duuC106hDDePCk4yGXhytFCG36Dl8t6c
KpDUj8P4POWlN8AOpEn+26kzNzxq9UPTmWTOk/Yh2iyX+1uVljnBcRyeuGtchKIg/TXdhS6y3bf6
N/qKG/ZeZhyMgJFHEL8VytGGsNzUgtY+77LwVFmNF/X/NCUCbMOP1Dwgs7VxLa3ZMhg5spZuOFez
cFpg+8rCIgAGovXlXs0+zp8kCwYhyc30v64f6rRdQYYCSwMAJUKgnC6EN6cgAZD0n0lMEpXeKTDC
Xz8UL4+iDvwUWJKqqoQaMb5lSitFc0YpqI1oj2SPFcSOztNkPkn5s/rFGTZexCuegTmY6xas9dJX
vvSMOlNHo5noWRRDSldEgvn7i+4f1OTWLhwSqn+vr27tIFzYUy/tSSBSorzhma+Y6aH0FVTQjds0
tCAa6z9r4IaD8efc/iPdplHrblU0VuqVy8f9s1rBLxFTHAcbrdyTFEowr40ujMgH30K8BsXyxL93
OgNFNfvGH9qDKhe7sjc83gAbp2MlIeBnLA0iZpVk5MKEhIABHdhjlsqK6Yy3Kop/uvzPFH9GO/GI
uIGnad8mlAnQZ9ww/DIJ4FA6Dmht6qXklYJdP5OVwClQUndMuGKcHkptCHOyLRdeKUoAowfsuAwk
UF8UfZhybWRA9AbsbPpXPobyroQlOtFDD7Yf1I3dR+PWPM79TS65RbPR7FwJB4RZiu/IW9CJ+3Xn
nFWtlgBRTUFE1cr6gYg5+g+f6vrZQSk4/rHhy0tkubyn2cMzU8tRPjNlW50OLSymquEpnp4L422U
Fa4ZQBN41M073z4UxZcNm8v5uGJTrLKgMYEmfYpN6FHd5m1o3ETFm9g/jt9bpE0M3eW/ukMF7bhh
eG2xtJCoulD05JG9BJKzxQZ+zeceOTphetL7Z7l6Sp4bWfMCWLzs9hMaC4dM2nrsL4mVuFqT0V+2
kglJHgOXRv1Cgepr5H081vulsIvkLAO5s6fmG2FwpUUODvLMkpC72kkzq8FSR8vmDhqjTxJkKzWk
Z+lec5iZ9QoJmQ75TViG0Itlx9D5gKbmXwN8+A0LTolJFM7pr7Bx9onHxoctbFltL0ENVktD6foW
ABFoDYuNW2b1iPImgb0XDAdeLHzZyW+Q81amiFHawtO19iYt38FfaFjoT+kJQrifFZ3pWsvfWXq2
X7qEapqc0FfbQ8f1eN23Vq481v3ntwjf3lT7WOsK+nI5JcMSLlPfeUpQXIaFwIVe043DyNusbq/F
wnOjQkrkMJa1POeJwUry6JQ2QiMWXJ/Pr1iaQ6scagkegOJnhtLSYIjE4bjOyk1tH7XO2bUt8jV6
/Rzbu1nXvLiTb64bXclmeRrR3mHyi1RT7PhCVdwh76NQe0kZk+hLHSUHTes2LpO1s3luRbhM1EKC
zHSg+KJK6bEN1ZuuetAGCg9bOIBVQwqBm8lkuueL7uJ55MlGo+/8TsI9KKTtgfOVx8KwfuocwIPS
BPZGlrf69ag66MtbwKTec2kOzld7qGDNg+APhMz8MMFLc31/Vhe0DAWSHhtMfAiul3QNSEqJGJ5V
jqcZ94pc7KXgbrO6uJZnwDfyx5Dw5bpJQqx6MaSExgm57H0Voi489rd0CXZIZUMQDLOn7MQ/KDt8
+78tUnCPEemIul3uYXO+iedDlb4vi3iRn9pww9Xt4l1FSYo+sG4IduySWUHfYHKGfMpjWEfL5v31
laykyExvMIm4PJ5MHjWXDqGl9ZAyKsLkAxoxNEnRJ3FN5WvaRoeSdrP1dyJyS0uHwXwIAdk3/scS
H+NaWiX8v5kciFvY54HE3rR/30m5NCE4xiRp6EDB/naa2g/w9++aIHXVaWsUfdXPzxYibA26u7Iq
FUwCDD8LlmBZD4xzzOXT9e1Z/oqYI5x/LiExKUl2YRxgLaNau0la7avxTQL1fNx5ZbzhClsrElwh
c3IawsDKT13Z3NvxhCra81h9UeP6w/VFrRqCR4UqK5gh+dcz6iwVQBgNOkYEBdA7mnZ69VmZtHvk
q0YoC68bWmLNi693ZkjIA4Bx1UawPDcbBQKqaSHPBbT4j59XxsattLpPzKcCg0Ig9UX3DiZZyCcT
9gleAG/SEEn14k9tTFtNL8Kf11e1emTPbAkRVgE4CpcouJCF+vrdkPvyMZvsd62lPNeNFR2hSvxu
ynNxvG52dddgvbGJR9Raxco1ytuZHnaAEGC+L/ZWwKxIkfsfc91g9D+Mx9eEvkXb0jKZ/ddFzF8z
o+JUGZhLLWqtRpFw2TPCt+Hzax5C5drmrQo9EP/HZfiba7+ELzP9H9SPM9xqD9tRfMuIcLCixM56
e0HZJModOjzMwN6bxRY/yNpVsQxOUOmjhENidLkS9C7B5qPvcGosrfqo9NB5G1JcbDxAV3o3OqDe
P2YE54uDTm/RyuLWdZziJo8rDawdmgF1nB3S1IlBFSuw8dZztx+dztz7aoJ+vI8MS26a5r6fYfYd
UlODxzeC1z+cgzuoYzZHV5Y8Rjz55z9zceazEDMGqvk/EFCNJos5gBpo92MAUYVm3Nj6Xee/0Ry0
LdIT2vGvCDoU0iARQ7SYETHhCymVnzpOREer2TNobU+H/PH6QVyLNecGhLVpBkQ20UyViYTnDRBD
e1/r+R56p4zyTvgOhr2Nk7+aai35qa0QtJdK7+XXHCZadrDKA18pS2dfdlKxywa5QNx2SPaJWidu
1QW5l9s86sq2KL/VcBK+5rMSCcj4UJAjKlz+hjQezC6E+hR2hn+YnXTihcf9+/UvuxZZqdYzngnI
eKFovrSRBzCBqH5CE9DayepdpTU7iZd//g+IhaDZaI//qj6+8NEza8JXVZzClHON2BOp8sHyPXma
yJSnB5pA+74tD1L9T6ZBX551e1ttbq8vdTVcQKCnUY2F20DUYXeUqAwR9OXd0R+RyRlfE77Zq99/
X1icD2G1I0v8/dHPdopauHO0lRwvYfPF9zszIXiENM7SZA3cEOi2HhI1OqBG3UzdTSx/KrTPCJts
Jq+rJ+/M4vLvZ1GlNYZYQseL5FX/kY6S7TphsoPxaddM4XOsHK5v0fKJrq1PuJsyWVLtYcYbY8DL
c1W/Wy4NePRfUZjhToc5GaVlXoXiTsFgL8e/pheSpyr+Hsd3r5kI4dagKLzIOEOaJ7LscDEksCgT
sqBbpAX3Kbd3VfNp3GKdWD1SvJQAhC9lYBKHyw3qgFGgnEGhK427N21ReHH2aTYB7KLdklqo9mgD
dAqoP9lRd5wy+zWxn0Ie3VuNwK/LwpYpZqVHBSK8J0P9mYJ0oonSYfq6X6xEKf46W0XWQl9NjMZo
4kVyXmCkRtxC09CY6Y5prKGtJu0KtPWGfCNWrBw0DPJWA43CDSAmScBGJsuHqPoEBM6L/fidLnOj
qtAILmJ/RnTXyXettdW2XY6v4P4gXZnKB1CvQlUnBONaMlHTNqv4hHBiRrlM+gRh+n0rVf4ul630
768XghWQdqAp8IcYQmEEebcxhQ3/Fy4jpUVZKvdw3F7fuJXwcWFDvfROA/5vO/Dj+NTSoJx0/y6x
JgQl7ofucx3Zu+vGVr1k6VPAlkYzROxS+gM5nBb08QmZzKWPn7VuZejhQfVlhF7l4UmqkMaGHO35
ut2VqAWe9o9dYdtaCIJnWyrjE+T1enAv20/NFqHImgmWZRJKKFy8eIkUvLGgZB3ikzPY94HfvqFi
3o8bUOiVC5IXAZxnTABQapSFdTRm38lOgBFLBaXzXCDBd/1Drfk3wwUMvDoLflyMu6PSGAxIWvFp
yRKhaIgOJgjM3P9w3cya052bEW7JRst9Hm6gH6IU+pr0oNq36k1UZzs9/nrd0prHnVsSbkfKbpVW
Iyx8sqaD1CNohKrD19GoaPYhBGfvU+3vRxp12Nv+fMLlF53dxxBqD6Us6/FJc54M696M9n2FNMQW
P9PWwpb4eGbGsaYWHSIjPgXKrT7AnCQVp6XYk3xOqtpNy3oj3q76959lia2SuNeM1vI1/HumS2uh
O9wsHI9d9vP6hq1dl3w/GokMLlGOE4F4c2I4SFD4IGNyEFpW9k3V1Ft5qN/GRfuj6g+9/Fw/G8ib
u3MhbxG7rH5VkA1gUKFDA3Rw+VVrv6/9RpNAqtmA/Joy35noMSEjlbqlxbDaDIfTj+sL3jKpXZqE
aMufhwyTg6K8S6F2H3PIGWOYPJrmVk/LfRgUr4j5C37jv1UKYQS+zrzsEas/Jcg1QBUdHOpMK1CH
UCS3DtObbOiTDZOr7kM2tzzU4bIR+4poQjZavYCI1XTf0WaPKU825kYjYdUIM9jLcBQzviI32ig1
JYMqtGH07gnMZtg9brYtV3eLZ+cy/wRhkrn8+9mxS8swhhSXF180qF6Cpnctf/dLXp3AGtUb1d+I
x+un4cyecMwTqQgRGsdeGcUPQYUKaXlnz/dKhCZKs0dl08202yT9Vm69r1e/5R/D4lidg4A0RA4a
BWvlNteZUTTtPc3/99edf90K0MLlyuS8CZ/TRla8iUYT7A31cKu4q9Ma6qnjdSNrtyZUjfIyqcTV
KQ7OQ99nRW2GkdhQTkmNyrfuP103sbaOBVBHsRXaExi0L93CVMOBqgsmEjDyU/6kO4+w8r3CBgRK
zBTwi180q3MkhjojQr8+bu9QifKyqUaLu9pft7KWAYA3/m1FuVyJHfRw1ZgBcb5+yLV5PyJiryCr
JRkbF8qvUUExlz63JMRac0zR7ytaLsowqG+lFBnTESDZTduF4x7l03oXaK31IEswKlZ6Zr6P1fSh
GYZv1oBCoxTM47FQAvRmdXTZwimqUAZFnn0MZWiVa/uLbQaM2RdM1jda4Nyir8B8X5SGR2tsu1ML
dB/qTh5CfYA88vWPuOoO5LcLTJ5+v4gZ8UsNKhrqz6c5jj0rbfdk7pG1dVn9Qg+9+IKM1/J+ZcQZ
7N/lXmn+zHssAOZspAfgzneONnm2ni1zIIg7q/Gjmn5U9QX1DMqrfgjN+LMSV15vvtfy7x062vNQ
3DbDW3iRM/sBUP1BVh8DSUWHft+mbyV4zlyc+nD946yVa7UliYWkmFY5OcXlz85iGCaQeybJLN/E
Q/YQoWWO8NKtEcY7eZpPUxzetxkY8bwKHbcPoVEuumPVNC5idjvV0u4mpLn9apJfs21nP0w4xYlm
xouaLj+sG70xLt3ortH9m+vLX/WNMyPLv5/dIM4YO1qqgdluENqWPlfjc25vVE9WAx6TyaC1F7oi
cWCyQvkUf6nJDccPsRN7srwR7laDxJkBYQ0hwhoTQkzkLOkO6lPcS1U/JsHn619q7ZWgnllZfsXZ
lyrivsibmMf2aN/m/d0w3sHpkL6N2w2HXLvTz+0Ib4RaQZMUsqz4pBpvLWk3gr6GELSWHPoG/+KB
11e1VrgGDwwxALAjDoC4O91sI3tQ4WWkQpo6e4PF/OyYAXj60DS7uFbe8Mjvpa0HwxIMXgSLM7PC
nhW+pBTzQMGkDvc2NJbIxqvo6o6eElpuozmeOSpup1Rb2PrVXTyzK+xiNER2mixFDM1/J4N8YmEK
A3GGs6/JqK9/21VbTFgvQzwL/aNweS0qx0hEs5O9dZe2ie8mClP5aX/T+BEF3y363+WTvfikZ+aE
Gyy2jKjXaxzUCZ7oK0E08FhkG7f+agbIIATUhmA70XoQgrxTZ7pRjMwmqP5oekoZ3s22p8xPPhPX
i5Zi0B7RpvwMaW5ex4+v+Z6/bYv3WD5XWT8O2B7S9/7U3LR644EEckv72YleU+06W6gqbF7YS3VR
Wsx8SLyCeJakxbEDNvuQJ3P2ClwuGh2LKBATT3RahStIV0I0xwYKUW9Ko/LUEsZhedzopaw645kN
4TaZO9gFs0Eh0COI2ba2N2VPZh3vBmjpafdd36lVVzwztvz7WazkOEwFRNrxKbPKL4oU7X3D+ld2
zN11M+vBi+lnOFVgGZBt4TSbXRW0Yc1IWqnV7mSk70rfeFNmd31R3KKe+LbM70rHy75vmF32/sVJ
sxfCt4VCFDjD5fLGTs6tbMYsUl67IrYQGXyEY6vtP40lctw9ila0AI9ztYW5W71K6RJQYOZdyTjZ
pWGJBCaeUdlAVSGzPCsax9vBl5vj9fVtWRGW5yvMOdfqYgW+Wk+y0I71E8LXdSurPgISZKFJRbtA
7CSC+uzSsebiseCs7fbOQjY9b/Til/1/sVFnNgQ/1CumG7KRR4oWh+pSmze8OZW55KbQG5lJ+j8u
SXDHljqbaTYsSfPv7OFJ2SXJ1sjr+oog0qLTTHXXXI752clKutEItQkTMnIm2k8DorL2U5xnr3CB
pRAPno6eNkqGl2YmU7eiYeAuSVu0+OrbKdT3f7/95xYEJ1ODWEtUteG1YP0oGhAP/ruq2sxu1lwZ
xCgoKjAycC8L15UUjVIqDVz3dXPHJPIY7Ow42dHa3em8xiZvTO+V7EaS60MefMjyt7lfb/jEWtxl
xI3mEDSkEOUsv/Bsw6Zk7lF5YcN0HBwGe/jHOn3fmcYuj8zdbCSPr/iuZ/ZEl0+d1mkz7EmZfcvs
uqd1JXql08a7YW2UhtE9pOwQVlFIG4WxqypIozQbeTh0fbmrrXtnmNyyQrlvYQLsIVIMbTfj/abl
O2mEnvxTt6U9sKxEPNznv0Dw0SiWyz6f+AV2/rmrDTRvHc+Otzh5Vz3obJ2CnxZJlIxWixXTOEAc
Z8sb9/LWKoS7XyvnGpjB8h3rt0z/c0cOCPJd94n1NYBJgzbDoMgh+GCv9pKRtDxxbV/7Hgam7YUl
0tDXjawv5I8RwfFiWBlyfxnMpSAUVeqdbfxo/XzD7baMCBE2MZpcG+Ylx43KGz+wd+Wo3Gwizlet
/EKJQc8IH8LyRDs7s3ZfxYUtk/sVZgXrRweFXtNDbjlLUna4/tVWwwND9YtwB/B1WzhGpVKUUxBj
KlTMvfVVmhJ3LG6MIdjrr/p2AK5w5kWeT6T0TcPCoKw1Lz1q2cuDfxbYeZNtFL3X7qcF1fWfEeFQ
anprcHmR+TlqZLrKPKA2N0zWQdOzHG4wbQuRu/r9jEWmkPLNMiFwuVWRZdfIgcm4tikpFCDb2GOC
JjxIaDfvckenZRIN2UZlZm1wWWNS+rdV4VrRw6yc25r209zUd2oze6YiHycFaqsi38+9c2tN/U59
0nvngHz6v0yHvLWM4GTG7+ckvtOkhwWttDDKXHemVb9lBpZ+A/hTRaxfAwWo1NmxSbupviXWsdZR
8aZj+n+zIizeSJtmMiqHG03mrUen1Hk0p60q+aofgTP4pU3JGKxgZAhyOSPTTU6Fau9gf/RlqNec
yZv7DYdd/2b/GUK07NKB/IIhoUmS4l+18qTX72SrdREZfE10/L0eYCmXZnhEynHTs57SGXdq4NyY
erJLNymGF3d/cSeemRFuK72JpQX4AjuCrx5oyL5nbN6JI69r75eBQWY+XnF9QSsJ3wNsBYyyCtdX
5iexLCWc91B+O35QMtb0Cnc7tyBcXuUwhNUsE7bC4WM4P0/9fRdt1a7XnIDpkUUwj3Ec2r2Xu6MW
ZWJDdk0ymsc3YaHfMGcdG+GGD6xtDthM5o9J3Bdyh0srkmQhf53EySlqJhce6n0CAoBuhiLlnlTN
bhxvbM5acDQWFctlFtcy9GXZZ/eYxrSvhrJ0wvxPF7l5N/n/BnNkeXbV217pIC2g+sprIjK4LvRI
lnEcuMovjfpj6tj9kCUnXf9a5gcu06P02Qi9qC6P1wPR6vc8syR4hjHk9ZgHdXLy++GwzKCG/qG2
e+griHlONQQ3srbljes2eX4xicaAvkiC01eDWmjzkJy6Csw0jdniWLZaejs7CZpUySjvebzvoyQ2
N6roq7UOaGt+WxYi4lT4Y5lDL3qa6okRXyUAUTzdd52CtKAHOix0VZSc6vg7yO6N+27teJCcLDVM
iKEYer7c0jxlNFYtjASVg+TLmE/TrT4lX6PJDDaC8eoimbtzIFpBkhgs5KWlqQrtIo3IVLWh3Bc+
KXfo9UlxML43mvmmLz9ng7Nr7H+vO9LaOTmzKlJIqJNv95lO6loo92H7Ji8lkMYfx+AOoObGp1y7
185NCfdANqiQYS5dhAzISAOkrarvmyigKfh4fU2/xE7Fq+DcknAVSKxJThZ0Vl24eZTuqwiA0Zg9
A3BLfCpUVn9I5NTVJ/qQ/vC1y47xeFcMT3PRvx22jupyFF/8GHA00B7ArwLs4XJfOyvIrLCgdGvW
5Q59qzErD9fXu+ajKI38tiB82IjWGGQyWIBzdNcl1p4Pu/kwWPdP5gBpE5Jrvhhikn2LnDIayaFD
45gykV7IDBORc/r+bph7t9BG1W277o2Ubo1srzrpmWnhENq1EhX+zEuhTg8K8TsYXSerIY9vvcHc
pOZZNuTlhv1ZqHBX2VZmkMqTV4fOI/hVzwyiQ9skaBeq8rHRj8MIoaUjv2tjaeO+X3UVhi3pnGqL
fr1wFyt+bKmBsUC7gifb/xkEGwdj9QSe/X0hxJQRqjRJDSIO/Zuyrt9Z+dEIiz3s0BsLWTe0SFmC
9qTzLlyE8ZQ4YzpRcdfVYj+mM4J1ynHODxJ4/Ou+v+oaZGAwRi1scSLew9BjMssFfddmsrc0clHf
3keNva80Y1dvjYCsnrQza4IjhlqT0KDkA0rOvW+D/IBL3/zn+opEG6jP4wD24gWOAyXVsuKzzMUa
9SlHpZx7IIXfLpLMhy7Ke9fufl63s2z2uZv/ssMn01HLYM5DnB5WNOBuyO7xzMh85008ObanMXC+
qxJYUYpuqI+1g6J5oVY7SanbDQ8RXf1/1g2A+Lz+FVgCLleZTFniB5VFg/DkfNe2hnzFVGX568DD
eb9Ajb2g4C//OhXvxGcamhpuOtHdbG8jg1DR9Ies/KQ2x+I1e3ZuT/B3Z4QPwJKwZ2mBq0uJV4BE
M8sv13dM9HVxVcs3PfOMomyUXFI4VSo0b0Xn3M+N885s27veKW/i5P11a2s7BPGIDXEm7wJDzHxI
q5wp5r+nWp9lr8iC0dPGzdLZi2vl16JAjtrIVXFDiowAZQFgGygwzzajOOjyDdNjTOXV9nCczXw3
pemOutuOx93h+vLEECXaXf797GOWZahJmsmWmdlbpz+2WXNwyvdduVUbXP2MZ+sTjrORJsw3Vaxv
GN3p43BzfRVrwQL6+d9fT7gxJGfI2375emqTurH0JAfy3k7+trnz61st9H8mTo5ohHCchtKIq5F5
0ROOdhzUxjUz3R22xjJX3fvMiniIHCO05DlIToby2fRLr4UdckjlfYEqxVaKuGrLWWDN4JtBKAg3
oSQ3hFm0vU+Q1hmuZtDi05JI3ql1EB+VrDDcqUQc8e83a2G/IuDSXme4/dLlgpyEBV573qT6M9g6
L+1BYfwtvnfZK52HlsxbmxeoWPD2WW5W2nlyGnXlbW/Ib4PWeDtOzofra1n7gGg9UExFZG6B+V6u
pc+yflKTKlng/En9ZOmnPNjBhrdL/nae438L+mNJiHpDLzu6pJYJLu7ehjCkxxuRYO0M0eyjHQtT
zeLfl0sJBm3s4LVPIBzI9vZ4lCdr52zJgKyFm3MjwhEyU+Rx5K6gCNbs/WRfBHckX39d0fv1rbhS
YexU4R8U0RRar2tzIvNEhzRKrt7GWe6Fmxxna0sBy0ZuQif2JRkuAEGfCg9PYvBL+njv+J6jPyRb
CKJfkBYxPzk3IxxReWp0htWj9CTX6P2m/Tx49ax8U6ZCbtzZN/2dlGUQZ5pNuB/9zqbQZ5XQdkqd
K7f+XVZMJZrAU36M9UHat7XpuEFEF7TX5t4zxl7fT5M2f7p+LNZ86exHizKWtVKWDMnxbYb+pFRH
YLuKuXEvr+U21N8XHmKSN1nkZGl7BIj6GmgVsvBd98hM4Tu16V2ntyhzPQ9avX/FkqB9ZnKSRsOL
qcVKDoqig+D+lDltvOt5Gb3R6jxB1Ck2NgLk2l0JtOq3KWHLa54mYxzzkG321n5rIHh1a5hiAaYL
FekLSY45HTqlXr5bKgduA4YkLGdvk1Ry9XCcWVni5llaUWtTMKc6VhoYc+ykvIMN0HO6p9nsPr5i
X3AD+Li5VLjHLi018FWUkwRyqo0Yb3qYIYNPH66bWF0M+CKd24qRUlFG1ETfBi5DUkAjfpwYbbLm
3DUdVIw2njxrTxHmtH7bES4THWVFSZ3JxbJO2xtlBDax8ipp8hrKDCHoYkp83hhufMDV1BNQOOhP
dIO4k4WbZYoC+D8HkqfJKGF7eDfUyjEovbEfbswcRiX/hxpQMW66LVdc9XPeJbBB8sh7MaRQFmo8
agOJQAoqvfJ/OsUWC+2qs59ZWP79zA2ph+t12PC4G30odu98ZXSZI73uHauBiNEl5m/Au8Gte2kj
RB1oMGOecHZ+BOnvS9CJ753mwETE+LdMt8vFtoxJ/WdL2KqGOagpkrCVlPZhZtJ91N/5wdHS64O6
Kfi+uj2OQpEL0tuFXV9YmAkbQTCRQtmBLLtylr8vii1F019oUfF640/z5tHI1gxTMMJobT20NR2R
wHhw7MYFfQMT62G0nyR13xaf9Y+x7snpFx/6x8k1Gg19MIgYdiU8c4maH67v5Vo6R8WUw6ACeaK8
f7nkTmrnaUzpXPRyvs+zB7UvdpMDU2r2MIyOd93YmnNSr4Tki741uaOw9MKn+h2hlH1Kbws5cyvn
PlNi97qNtZCyHOxFYBIpBvH1OilO6Y/FRLOile7iOHO1LN2XtewmcD+zrHSnMfMMLOBvqS0WTzUh
MFYAKv7iMr78kq2ZtEolU76Rh/wjiu7eMCa319e2ullnJoSDl3S62Uk+Q7uy7ZmW/lEx7mMNGFfV
eaOlbWzWljHh5GW2ZSqSQYFNSw8weJ9qhOrq6BDo46nXt1oEayHl/OMJYUvqmHuOfYwl5fTOSGcQ
DLqbDtne8t82ab5P1c00c9UZNcOhb0dTGFjD5X5lsCKFaklvKWuoc7j5xHCX10igdz05VKUvuQma
203tLM9duVMcNIaUpt0VU6F+1zOIDdworIBFk4Z2P7Laat5nUxLFqG9NkOTN6ewVfj08B8DHI9dq
fPlTOFqR75pd4r/vUsVGYKrp6+heStJxI1VcXxsIYcjU4O8TVcgUe0ySrlxiTEp9SHGD9mZQtip5
q0YYrWK4iv8gQnP5Af1gDuCmIXRIUJiq87EAASfrT9ddfi0kU0aGGJD+2IK6uzSSSWnOi4NBWXXw
ozdMcE37YjTMjSi4lu8Q7xfqOWQcXkAmY3vualvhkcbgdjfs/Gw/G3etsnF8V9fClCbMC+hCcgFc
riUcm7yxLMLfjByl1326/qVWtwOiioV9Gq0LsaEX205C+Zu/bjiP6NtbYe224cbNv7qCMxtCAJd1
qYAciBdzM2TGrV9AZl1FdrO7vpIXxMS/Qim7bcPnBMWbWBqcW8mfjXl5M8+HKXW/2vcTM4KeOt/U
kZsmH4wbmf6T3B2Nx+uW12IegnowFPHgYUJM2KFxmsLJTE0uqCib9iAXGuiA8/lW6ufijTTIzCfl
zv66zbV9O7e5/PtZxqYArIeGTMf38uEwy+V9Rum6qceNj7q+NBsSK8riy1UlmImaph4GCz5jXdv5
dryr0FtR5fy908luVm+A0F/MzCxbaDHuy3WIs6ui/ksuD71eBj2+7rhK/zbUdtVdne9N6a4zj+3X
G+fT339FKsmashB/LDxdl8uzAEUEsJOmp6p4n5oqJVFjD8/dxl6tfUQ41tB2ZJCefEmwUkYaM8C9
xF4Z024RjQbEjfJhL2ensthCsC5/TEwUF5EQpqJQ56ZZcrmkYo54Ss4aUI+431FTQNLKhTrv+ndb
XdGZESH/k0zTp9qiki4Voxf38FZEh1kbPd+3d1r3cN3Y+ooA1yPJtRxswQcXCRuYOPDBXobucHgY
o9rdZGjZMrKs+Ow8xYWTDMyqQK2A4nw8+8eoN3aocm2cpy0zwiucCdKirSSObdsx8HxMpPu/pbZb
jpANvOy/ryUkKH02T01QLyUlA46I3iB5bY6RtQE/WULaSy/7bUUsXE2BMQZaxedCxtfru8at541H
/uqXIsGiaEUXgehzuSHG4BuFby2HJjZdy4FKLEFwaivvX7WyiNmgj8SckIhfVvKqdTS63CdD/pnX
90HUeTzgNh4XW0aELSmjtPPt1P7/aDbjPpuq7XbIWjICzOK/lYhTBkkZDVW4RGpbuaueUh99oH2w
4b2rNhgf06hD0NYWEaCxr3NtA2Q8ZeEXrfuZa8cB4Rp9Y+e3rAgRTJnsKAwH6DSRNsqBaSmk0+/7
fiOqrFsBeAFsnRKfOHJa97xg1ThOT40B3Dq8S1rnoKVHZ0tOctncFyeF1vx/dgQ/Duwos6oySU9z
gZag48klShtMgNhW7Ebad0hJvM2Ea2ttQo5ddHS62ySjFv5P7Dx2b63ATfStueQXAjW/Ig1VZYUS
NXmP6A1tpnNd8i1Q5Hw/28huaaorNbdp62kt7xXZbfTncv5UzbVbaX87FLUYd+iLQSRHgZyO5mV4
0OecV7ozAkcojzRhgDBZ0efr985qwY+a28J2QOuCWtKlDTORlcaJ6fqVuh96qpwe9Wh6a6H8laUf
tOldZwRunsY8yPKNg7bysIWNjAuWstJCBSDcRkMha2kXEPzm4psECd//I+26duNYkuwXFVDevGaZ
9rSiKPKlIENmee+/fk9xdqTuZG4npJ0B7gBzAUZHVmREZJhzAL+b7TvZRXv7/bqSHFNRsZ+MWhlE
WQAeuNRxiZRonqY6OyajsUXpT+/rIEuBxbv5FznQBIOe4Ao1mbOsF6C41UqTHW1depr09vswWrti
pvsSz9G/97fQ6Y+sVeezWE7lss7TosuOVrc3Yh9aRYPAR3ESoAsRzAdS69SYSwvqDDUCYB53YP3Q
krsmS++B/bd1atEiBSfgYlwJ08n62nfErMqlTmClqNtShy3K0fNi9cQWtTU5fupCAKNRZgPoaeqQ
Ny4SEka/VucNzXf2HS2jwGzajf63g464wRCI0jJgQtEvYPczq6YzlExdExVqvkmqcSdr+pd/MDrM
ewD0Cf1zxMbLQ5ucxZKmGTp1vVv8qroDtgloJbir3C8DbgoFbAQIIyxxydTKoKiQ4eCLKd8OthEA
hPG6GiIJ678/s+dFpsC5iDPcncgE78x9F/7tWv3HtzjTgbmdqM1r+bxAgqneY4UAMDy/0Ez9h2uJ
rtCKUIQWFMz4Ug0jsZSSZogXuXWofvTOLvT//pzOBTBamGM162kBAcBECzVwvgpqm7wrgr4WgN3R
4QJcKnMH5UYedLSJoYAMvHrdoO4yO9tMtYg1x0Qf75VZfjTUaHtdLZ6LPhfL3Mxp7rKxqIrsGIUn
uX2TdNS/G7JQUZuJF+/wbvyjHxNTJ5SgElOFfklmx8ewUCW364AUMxjxXWbcYkLzdo6d12LUTTTT
w1zw+ucFvXPxTJpMlaHXVeDnH5vwdsm+DCNA00g/V/5slG4bCqTxT3XdpgfPAhprTI4UD22UVRqk
6SkB4SNRdU/K9oUhovrmysFiJCRgvBUPmkurx0tZiXQHXw8zFku/N8p9sa6cCUx/NW0my1zHQLGT
o30UaphPJ1l60tAFYRwiwvEemghb1SIRzOcB82Br0TVT0LGfTYCF8wy4g1u7EMUF/oH9VoUdgE8t
R6KyjdCaFuvoSz66Sx04/+SMAOKDjAevZZSjLz+LXGGIsG4GYPbbTza2Y+GOxkoEJ8Zz3JiuwpIn
Ih0+P5NcKTOYS6UOR6ZJUuHlNZohUmKI9q55uQii27pfjhuKUt2lKnNXqKVSQUqrmB4+fijf1cq+
ybFXqQjMjKcQXkvo4WC7BpPhjA3kEqi/8k7Jjk5VNp5jZbKL+vcs8LM8S8NALvJ7wF3AIzBXU1pU
Y4jDGX4oxiqxFr4sauxljizqevMsDa8XXEv0OtAoYORUQ2eXRqbBojHvs0mxpKS5sSV4Z3KVQWn4
oxuxptmXXydTSpA7qSpuJtKQ4Suoaey/JXJcozcWrP4rgoV8nLXMjDoVXyVX9lWTbLH4Z9IN9txc
JxXVMnkWALREJFWwNzz6WHW0OK0XsEMc25oGeHitZefr4Y4rAXVSfHugSxrsnnemgi0tjpCLaFJK
pGomxT8M162kgb8lMAWGvBomQ/t4Hrff2zTfF/27nD1RKxMEbm5APRfE3P+IWrGqF1AFw44h3c+J
p90bT6gzz0Ogz14jom3h2dq5PMagk15zxmZN49ajW+c4mvvcErx8eJcGBITYN0CpHjeUyanttJ/7
1MTjSg21jdSYJG0jgBi+huXfboWsZq1jcxzT/rifAKC9vDl1XjZWr8BFa/LXsr5zUFWINfTAcusf
ElMdoxV4XaFfiErNpaDI6ULAdkwf78U21nYwhlQY1nhmfS6EuTjwAmmVdHBq1DRQNdi3Qih/3tfX
V5Jw/AcvHmv992fPhETvw6EfIGHMW9KhJ9kab7IheIuIhDBxU6OKZKo5zkqPc8/p39cL6oyjd90H
iKQwKe+oDzQFvmx2rApaetlgA8LHrlsXePei6ZL13NnM6WPnCAu4aJmw+RnWc4qot+Gfh2/me/ZY
LCnZSglpm2dRs4kXp7FtCjAqjD/hTcp8n0wOHbAMJjkQWhfg2RTN+KullU2iSJbu56L4Ppi9KjBt
7m2FTQMyA3ProCO4tAkA9oE/I0tzhFJwwgAds8Fuu1YMnini7+RJwrq2CvvTUahgn/MxeKLrssjy
o2IcV/ztKrp3DINIze3fmwZGu1Cqxwo60PTXe3Zm5dPYVINDi/zYA0nU/dGIqA54pnf+95kTq4pB
spscesjWoS+PGLumg2DOgmdy5yKYO4Q9LUCFGzlERM/TeEi/l+MBM7pur72hNeAKNyV4rsew1oFJ
MHoD/o2JdwpaQoVm1znu7EwWE5jz/zDbh2xwLZViMgaZCBMU1LZpQbgHjdI6JH1a+4X5LX5pmsC2
SjdPFUGCyA2sGPxZR3Aw6Q+Pd2kE+YLMs8pLyAvbuzaP7ku0CKjcHZLElMiU/aDF+xgHSrgIPh3P
ys8FM0fZDCHw5FoIbqNmIy0zmeMhCPP7bPyHtBFsw2txW8cjlaVU6mLDKGYHZi71G+Brh/3mX1qe
mML5I4Kx9FwGiGiLfarjx2GBabDfD/T972/ruQzG1M1aS+gkwzCU9n5M/Cw+CXmUeBf2XAQTK8ws
Cp0GiI3rSWFPAiell/t/0WKdjkGlXMMHuTQ3zUgiGzuN+VHV6BLgGQbOac16N2aF+tcl8VwD3oko
FyBSoPXJZAkJLSqlGCDJnroROxnKgIcciJExPj/JriXR7tSHZr1d6k55XQZV1NjnHuYf+ew4EMgL
zcSw4CpM+RXfK0yf/u172RZ6iDL6N5/ubkelbO1j4grZlWuXblMuri5aDeDe0zMhzD2V7BEh2LLz
Y0zHDaWTNw73sa3eVeM/5EOYzfqtDZPiZ6Ejm3NuwBMBehsbaKi8WK0g5eYlDqaD1Q2MqmDGmJ2r
z1JDV2ojzAG4LpMGKAh2QwpZIr4g61rzXDYVQoxY26HAvP9cEisWx2ol7UMXSSV6TaJH+8sQnYQR
iafRuSQmiBud2Rb2oCMCqtSLiqewftezAWvzIakG0Sts/daf1DKAuWNg8BxgXsztHTHxDcJxCEvf
S5CPYNXioHl3du/OQOF9NUW4J58I49d3i3Umj1FuyOMhVhKYhLb0R2swJ1I3pWsXJjG7yJ+xPoCJ
4mkzOm9pmwbRqO673vjmqJNbp6bAc3EPGhWOFSdEBnYoo7sMvJdeTaLi2Mv7MdKCvg1dqzh0xmM4
6rvrvosjC6+PdV8JJbXPQ5exMc02Nlfjo1Q55m09yybRKJC7wKtTYJQVQFH6UmYCh/kJlB6nDRJH
7JchDcDMv8FcQCO3ulijDfgupMENv5ZGAEaPySG1ejtXte9o8Z2SnDJpIHL2Oo2oKCvPStn7XfSu
FX1w/Qg4bgc/Zi30riBCnxjRzdGRemOowJbidEERGG1ETGkTC7G5+XLWahJCBEI4k/8UhgEIQRWs
LFOY1AG2blqiA2zDxz7WuMWam4g+jZNBonYNKlg8kFCRY/M7SWpH+AZQ7s09NtWXNCy8fjJUgf/h
BJ8LKYzTVi09trQEUjRsPhdNEMVBYWYCK+UKMVFZxIwUth7ZJs5YWW2kNyOYS5piY6l3eSXtwvjv
n10oKv4Rsl6Vs0dKlRd43tugDgyxG5p8CbW3CIAngrDANQLcMwwIYCkJW92XQlIpXyrFgiaDCo5o
2X9bwCLRpII+ycfrgHGf6Cn8EcO4kHg2ZnUJQdJL08gF6XBq3sa6tKmM2R07/RF0cUSl90rxNMs7
pzVdp528sG49Xb3p8JhufGc6Wsn3eSaWvW20Le7yUUrbXTkmmI2/NYCYO/t9JfkhiMJFmRvPJ2GQ
FCt84OLG7CWTTw3qWJeRAjacrCSNdKh36cvwVv3DFBlu/W8pbMkyL1U6dDqkIAVFbuemKd5Yne5e
dy5cXVDlxXQnVmFktsw75Qq6zKuUQnNDNHiWxaV3YfesW1/+QZAlY4oaNWKMX6yGd2a9ymRJfdej
BWhgnPous+mvpotVbwlzaWPQGRXsCmHkukzetUSI+i2TuTFLJI1Z20M5hAzXzL9Pyj7uBbGCd2Gw
TY8VKtQtQSfEXBijm0YU4uPkiOYP6fJTa/0orQ0Nrmui85wl9pUQAVCHQ6GUUUVJskqlOcTUvr4Z
jtIWWAuFF+6qu9IdN0VCKLGIQko3I3kAiCn/5em5cbX90+AbW3rXuK1Kxp21KVzcHjfdpd7XghRu
ssl2w5vgt35OjbTzn8pUPocZLMixBfzyuEAu1P6ItM11AbwhsQsJzAWUpqHN1BCHoZnpBv24wJw6
MshfMrUGxJaGOZZ9Y9zrg2dZAN8SQVZ+gvZas4MzBVkihHBMaaH3K0D7vfXNigl4htpXjF+mT/bt
8D381n2fbsDyF92j5Hddc74V2B9b7/gNbPWa6g2YcDOgFVs1xT56VlReZCmG4Np8wlf9UBDT+WA1
Baw/oOcu76oZFjUCNhhdgHhiJK/hGPuWmWyrnqREb2MCsG2ChmAxe92UPejjFj1IMx0CbHjSKPJm
YdOD56XwHP/9g5hL5uRT2FKKjWYrKkiDvYdJcSfVcvUQtadJEMz56q/QFbhp4Mg1GVdlRFEuRz3w
6LR2dqsw9RY1Imn4DZDaaX/STsWPCXTR2hCoQxJMJ+VBngOq3IHtIxtEI1pczc9+C3Pv62SWaGmu
+NemZy0/wdxL5nJbgv41FXWvebsu2HoEhy46vkBtZ7FBMg39WWPEln0o3xeJjZ2dDpwpJ6neh4AQ
DsGuFXae5XypYn+qtrMOyMNxEFRiuan3+Y9gba+K0Q1QsFKOF/x4GOC13KU9URKXhH7p3gHfqrwm
ZMbCw5f2i2j3jxcwzoUzdhZh/gWMWVj+n2nuTeYrWlZu2wjc1+qd2NwHlRjs3KLlCTQ+xrycuJnr
aYGGzS5D4quq+7bYj/kPWTsOw3eMdvxDhMIeCmZNrbU6wlb9jKUqnALE4OvkYh2jM4mpzxjEuthv
v+6deBVUDe9CBchhOtps7KOYJlUoYQQvORbp4BbRQ61Y7trNC+PKdQYsccBL45H4IBDLeYtrmJ1C
EoM2CAqbzMMl19LEyiOsu06VE9RLBpKJIGx+jQ0Bw1/inJzlSSmWfSJIlT9h8H+4SWQyGHxGnoZu
yKWbVEBbpmWjuoJt/0zUCY3E0gdYHxnLQxFRr4l0zHLNpKOg9l4WYsbtFm8sQSWCl3/Ain7/CMaa
prCIk3ZFCpStZ0zcuSNgCrDyuUssgRnxzBYmhDE1TIoq+MaX2mpTbti9SlNo69ldsHzvMkIHN/4J
NttZ8D7gxbkVRRsDkPiHyfZ9lMnMpWUBg2IYG29l1YxuJIHn5brdrD+YvYcWYihWW1DEwOj3pUJt
Oi45YgrMxvDV6T6qfe17GR17m/SiZjDPi5+LYvwKBuDQp60ganTLr8oxe6wwNUquq8Pbc9POhWiX
+uhltKSAgsY9V73XfiRVTgY3WYiauNiKje6vi+OeHvC6wawBenU0uS+lWYDoT2wKaaEl72Z9bT+T
6Z6CNsxaBhK2AjPneWbLwZAImva46uxryLLjZJ0RgtMctdgt6vDkZNl72ISi4M/7VGBqcLC4t8Z+
NvcBqC510pV8oNOaraEMXp4flm7T16BGO2TzkdYFic0b1fmaGKQZg0w2t+3gRssXqohmlnjXAJje
6OviF608KpdnPJWj3AD9CphnWpXubKtL/Ji2iuCy8S72Sk2BoQj4bp2dWivKRZurSQea/hBuokzy
ixjj+lHrOVNMumLf1sN9YlWCQM/7oFj2UYH4gLwC/7jUDVA4WP5AE+QYAUwVaA9WlXrCUMs7wHMh
678/f3Qqpa6MmKE/Ls19tXzVo0Vw6T6xbq4x4FwC84nCBQUbo8ThRc5tafZeiEV9cLPuZYBKFCD5
zOn6rM57aR/lt0l6kpCxpgZJ6hTg/d2IFTed4JXvj1mMMU7rJhl9CqxSXdu0oCRXmm0HIPlYtC/P
M/LzX80EjXRuJCxPr58ceNalTyebhNkrSNy6VOT6+N/ZUrB4i9CBW3X5CQASYaSlgyAJJADMK8UE
pEB+pgTXvRH3Q2NYHl0TZAGfSC4X4CcMaQgpUWNj0BxcmqmgScvV40wC86GlVlmmqcORlQoGVUfT
taNjWYjGk/hSQByMSgx63ywrV0/1LO9b3AprsjywcpO1hjXNggyU57uBJ/5bCqNLHofgUl0xfvPl
pIaG54xvaPoNTYZk1CtkKsDB56UojoqFaEzeaajiM9ZWjvOk5w6wQuLiBvW8fEpPPVA2MalHBdeR
e3wYq0L5WsVGocEoFjdhWrQh8KFXKMoZGYMzPqngjr1ubFx9zqQw+kDVpQQBHYytr/ysn+/tYe2i
7pdW9N7nuea1xCjLGPjFUPl6j8/8l2WmTWeF+FCZCQIBjD3Uhmtk37CqUemprww+KqTXdeN6hjOJ
q+mcSYwLi0pRjIvUloMXqmowOzUl9kC3ZRc9N6Go1cI1RQOTZXCjmL349MXKNK/TBRqmReNge7kx
tpPZ7ooirUid0dgbYU+A+gZT8XVFuaZyJpj5iBGQMKe4QJw31xXz/qTqb1i0ElgKVwhIjcEwpK04
hSpzmhiaCxdwPBxDR9tgIjRFFaU1BZkY95MBOQw9XHg/k12BoWHUYlcMPgMNUNJryW56doYFUaXc
OGkvODZeI1KXdbRrVkCMdb/5UiW9ADthJ8EP2lVMImXZAq/SwUtrQEc8I1HpRid5nxO/z7KNBU6l
+uH6d+NcPkyKYoR7BfbW8aK9lB9RTVKMLEtRm0L5XaPVtzqq3aocLTekpSBJ4QpDsXVlrEVJxGaC
l9U3U5ZKgHwZ5bnwpiYb3LLLNc8GcJqPhFQE3MSVB1YLbKWt35NN+GKgiI/GCMYQcF5hwXVQ9vnc
uvJS+Goc/bx+kBzbxKS1CVA9sMgBXI/xLXltq5WMy4d2ObYHaAbeqxLL8aACDhOB0YhEMU6lBUtc
BAo0gM6GqACAeV2ZEtIoon0VXmEWlglfskLqAnmWudMjjasZ7QXs1poPMQGCuJd+SXcyCW/LY+UO
gbGXXDCT7q4fJOf+XUhlDhJpQSLl8ppJuZFrkTdrk3rXJXCyG32FHUJSsBJCfiShZ05ZyuYh7y3s
aTbjAPgZ2Q6wlf9yXQYn1CCkYTsY5GRAa2JfwxEon6zKwOakXkcTAQrIQaapv5S+1ip+GecvgI7q
pPfrQnmGgckQcP/o2JhH3/nyMs9jlpSlZiMPxV5W2rxmqONLou/DCTFobmEDDVUaLEyww7i52VhJ
hwfUsaOtmzpqINMHYx9Zriw9CdFvecaAiV84CyAfgWyIKSrkc29K8gJhZfE1d0Cg8qolIRmT3MVA
3z8cHraAMDG/4rCyNLhdVTUy4EWgV1JqhIaSvMEQVu5WzTwLDJCr1Zko7fI7SUuGN06FCxxjKEDu
XsfxYbZvG9RJ6koUmHnGjsUTOFtUtdC8YBw8+Cz7LB+hlkMfBhOTnqUuiMq8OiVC14r2CRYRrBww
bj1Jx8gaNcQQbBGD3r1GzjtjnmZ200wicbts4vyXgeK3I//DTuyKtbiuKIMiDmnd5UFqkpmOK/Uq
GJNJ+zLULp70162CF0I0gAKBAnAdqvhUlLTGKEFFDbhYc/Yl6ydSluU+Thw/FrXBeZf3XBLjbYco
nvsElERH2jWVq8RmRZJwUl3byGSB/YlEMS5WW+xkKkvgkNTRe5W/D82rkDObf25w5Li6KM6bzMVt
zNzJSgvagEXYLaXcxYBsUdIg7gXhgq8LhsbWFzE2fln7rqtsaSroMk7+UG4zJC+CwjRflT8SGFVs
raKtDks7gh3kB2aGwsO/bLdgIumPCCaxDcFn3tMVPilUX6KKNMP3RRT0ROfE+BxAqRQRsAyBHVDt
9MBwfGd7/abwnBoA6laQcgvhlXU0ZjVHzhwD7QOsEk1fkbA+peFutO9/XZfDc2jncpjP0Whpn6QF
5AwgEgC+qpT8LV00ilB4y2P0VHdQHYVbu/Qqdmg4pTUBOatRPMzDzNrX6xp87C0zpfILAUwC51Sj
pIbpCqsA1iyt9VW/LF006OjWWh7H+H0pdgna7/nij0PlVs8dMJoXt85e59whyT6hu8oDvrAkAgDh
2QiAp7E2inwPY16M4vMsdU1r43dZNhBppbeJ3guHcXmfD90sNNAAMoJYy7i5sdYma7AcxL4CFMtY
O9ANwX3lNZyRef0RwagRUjV3SolibzhPtlQ9zcnompOHSf3bMMH0uRbKICrMyQSS+8Ym9WNaesZs
bUol9bTowYgPTSWaa+FlTetMC8wKUwB4bF3a1KxVQzr0+E3UKk+q+RjNv5SkPqiFdtNo+g6ELaIx
dd59BHDHOiWM6I+66aVEEMOrAwAdgRdR3ilKHVTWr36tSOcHM3+6btC8+TOw8K57gBipg/UwGUAV
LmVZqUDPsk/mvjjKW/ukeV1gHIat6hn3qZv75mN86m6XH4Ap9HRSubMnYaync3UvD6yNTEzRjjqv
/37+o9j++yTliklT/KhQxSXSky3Sbndw9G0s25t0br0OIJR6f5pm3bXj+L5opzu7s58x6RtcPx/h
T2F8FjojXdjqCCHSLfjZt+lNvg8D5TncAnfymGz6Xfx4XeL6cVkPg6+OhUxstQMtmRGoh2mlTmvM
6rHNGo1EnZ6HCrDhguoBz6rPxTBxK4elq1KEI56GR7V2YzCD+UO6hX/qBJJ47TgdzQ1AS6Nuhzxp
9V1njzal0QctsdDD7Gv90TGaXw7tDnpmdGSJv9i6l6Z+gbGGsLE8pTEFsY3nGPG0x0MELzoFUeFS
eNtLuVoD4/eYaptwsdy6i4KpFE2l824sRrMxyoBBSJQomdOk2qwZdYKZPrgKYia1hGnMAsu0WJGo
Bv1n1EqCVhVXIPq1AO6GpWDz7FItjBx03WTiTKOdvTPiIHeb+0JURuCe3ZkQ5uwUdaQAatYxNYhe
zQAYwtp5VUUMf7yoglXD35ow1rFEAwawTSM+BkTw6T+gGdirdP6nGT/aV62VVuufnv3My0l60DZJ
hQk13euO8lt7X9wtB+WbFiQ73cVr8Q5oCBtleurivS0aPdHWD3LttzCRzZEbPHYc/BYn8ugh+hW5
xjcjwNQUOuGZH+61oxIgsBXBeATz57TBTFF6px/yl8kvb8Of+W13kwbgZH9yMGzgXXc53Kzm/KBW
Z3F2Q4dokcOIwprg3nygwsIf+BSodv4cuzmK3vvqxemIDYN25128m6Sb8Vfnx50rby3Bo0Bk2Ew8
stRZjZfVsHOUqLKvsZfsIsFSEc/D/tEWcfZSW0muuggsVDBrrz+ZQXMSHOd1i0YP7vLvx0ZWyoaE
Ty37PnWvf6rrx4N9gcu/XejhWBrrl0JW+bP0Flf2RMxf12+9wc4uOVIaIsHDzzfNg5zvR3Or2HfX
tRCd0Prvz+xNMpd+zNZxZGnY446SVsnIdQmic/rkVcIIHZz1nDIyaGC5BnvCrxToPahvXJfEa3wD
cP2/Dgy+6lIZBWGPDjZEeWF5o7rvGLR9Sbz0RvW/0MP4FNfkDRiNapDeqYcZr+lN+m14yrairV3R
mTIOJpFDXU8xEnJc7FM5IUuLRMn5arf/twtD8nCp6KLItKl7hAMd89YaST3la7dBB/NWGol1W2yu
n6vIDBlHMIJNTWsyBO7iGEzPvaCfwe3enH01tvigmVHb0FWZ7td8I7nTY7rJUImaiepWj3jcxdum
uhnL0yxKFbi1+XPJjHtQo6aclRqKlaTyHPzjmAyEbtWXdlfvxo1zg1W2EYRxAjtdz+vK1/sYJT+7
c/oQYTU0hJkuwEa2SRkHrUEGr5jfNfsx6gXGIpLG5Ce1NUkSAJ/jY+Nha/PbsE131FXcyP9/GclH
9n6m1BRJ+hSrqyORvDqqglQDv7QpiBdcXcAegh0gNPqwRnFp95nVOxUKb9AFoTvaY5pM86PJzZ/n
gwg2jW+WZ7IY42iiIjJpgnOTJUyigMPZWVQyTdZmcDAuA8L10vimlCTK8vu4tzAInW1M29jYZj6Q
LhUNgHN9ytmvYaKNPalRN9sIBVY8JO4yWQ96pQmnrde/8skyz6QwtmLp8xjKq2WGp8xbAmsrB9rR
PiLdiIMhmAR+hRsZzqQxsceetQmM7zhhgN3k2PnYWaNXWcF1uxQdHBN+yjFVnEle73ih+HP9NOeS
wPJFEpio0+tGV+cOJDjFaz4eSlk0ccF/tp0dFBNQsIUUGWMPCZL2Nel1P0x2c9IHeepjliQe90o0
eCUoH2xUDK+fnujCMYGmzMxEbleDyN/jfb6pfOUgPemo/Oyuy/k/btvHjOM6Xsv6xCaemsmhPaZR
1RT4v0VvmKob92kfu9WUF4pny+Vs4EGXziMB+fN4nyg2CIXrxVpANVNq1bZXlSLehEVuYhu2ixEO
nUITQamtCn++IX9+J3NDogFdXhRM4IHCQJ+QjzcV8al6N42CE+GmxnhNrowlWBf6VAlWFtXU1n2i
Jg1dbNiQcA7CsfYG6U1w9NxLfyaJcXTyEGs2nSmmtdvMTUyszTinRPoyPXTYZHzSQVBhwqOBbEtT
Hq+L5uoIkm1Dx1MdYKmMXRutk0mFloOyUc1JnGgKGWzHN0Ntj+8syte5X+5MGGPK2iKXQz9hayWK
l9d5pNrOKqa1vRbJbj1gVWoGv1lgz42oIMy9Q+DLBbct2tjYwL8MWmA/bYwox5hwF/5wUB2Nx9tZ
PdIxaOhtgmkiDKVcP1aupmcC1x90FoozQ5HCaIDAuR03QDvGvNLNBDScSEEXyTC8aNlfF7j60E+X
wsaaBYZ9sGfFfselBvMHRntwed8TrdjPSvvVVLAPdF0KN1yAV1XTgXG8gvJdqlXGINazpzY5BhY4
9aYNOK8SnVARjiG3E4thjfWDYdMeJN+XckbMC85WCW0KIBos2FxUf5bxZpYyojR3WEwlZY1RWtFM
6seeHHuIoJ6BfWDxFS04Rr24j8oBhCnrBt90nLfmPtqMJ/o6Plgj6e/ze3OHKPxDlchyqLbF/RyU
KP/2j3VPmieU3jei1xTXJZ//IOYcujGxU7r+oNm1AsdPfcstN80hCdInPUhvtZfkfhGGutV/XjsF
JphG2ayNYQihMvRP7n6EXuNLm8VVjj/zO9HDhmdR5xoy/scC0o3VSB9HXgRvWC4jhX/dZj8IAq/p
w1z+pdWNOB4hAs2mGwcszTdO6x5RaT2od81Dva3cfgsnFCj78IXumn2/k5+v/wS+PZ8ZFusOcjDH
mj1+QrYzPH2T7jvSkBCvXtETgOfOz46TfciFjRrmqQNBgPFpuvuq2gMHG4RhX68rxPM252KYeIXB
wgVsZ3BvKJTLRHNF46aawCzYXGSgS2ObBfTQbutt709owoRu9aLviXVT3ug76i/7aaM9Gu4YzF68
yQqi+8WPJFhuZm+6iY7jM/53r5L0R7QtXEOQGfB2vDBk+NtTsGsuyZJEqGHi983F1waDfyfdrSIS
Z6BccuObwpOtH6FzMPFMuX7w3Dz0XDDjoqaWmjlwtOCi3NGVSeJaB53YXr5TiS24OLwYdi6KcT5L
MdR5Xq225Bu75g5lAX+teAoUEpkS422o3mngWoKU0/TrLt1NpCWDP8Cm3kCzsXNuc0GtQ6QV43AG
pZvrOIK8zjN9J+i9VS8RK4ToGjIuR5crO3YGCFkUIt0s+xQyrp/bx0DrFa/GDisZwP2BGthGxvom
qtIV4NLdcq/6pmd8rW7lXT+4w6m4mb6WcN/9r++ggLn+C7g6YqlzbctibEljzMNZYjmxFsRop7nH
Tqwzvbbak9ULyg1cRwD4FKwXYi0WSCqXmcCMRSca5h0Gzw1SF70LerbE8RbqChml+cEWCwKgfkXG
gZHKS1ElkCSLXMOWgPZoAf3eDkZsvtjx10lRgsFWXbRgSY/dC6vXgTOE5bmTkX/PgUBy/Vy5TVYs
7GF7Ewt0oGpdHwtnuWMi5+aUhFBZ6dyx+kXNoK78AawS32L5tQGUkrlMxElyPzeOi7YXzUXyYBRA
ZIkZbuR4yootdSkfzj2zjWmdTq90t09/6vNEdGBFFuN2fM+TYAQV6bhTpv3k/BKozv3awB5bFwcx
a8oiPst2ZOhVhCly1R4I/OpUvsSATMAukqRvy14OunyDJvS63I+00e30e7mryTJXZGVHEXFprVH5
0xXDxAF4wYDfDIiNy4MowKBmVNm6i5YWNska6bEvnce4A5+eg5VKP8mSiIyY/gbEVvoiOIo1hF4T
zoTYtKuaRqqwcQEiMi9qlC+69jLQI3Zcdkui37Q9ENNy6pfv0T+wCOiY9UUHF/PmBkA2L9VGlYOW
XY+9HFC/dPYpto9jdTuJ0Bp5h7susNgrFi5uHGPlRRk3Zmc6iC7NcKBxsVerHprVX+pIxWup+740
yjcAxP28fq48CzsXyxQPwnbBftECseqmw2ICrXJfCgsSWvWpm3vBVebFNgztw5IdwNVimv7yJGdT
k6puwUmm1TvIBEvs2wqZo3jxDLhHgFpd76zKPm1bPYsiCQUvWAZ1S+0FWZ9eFl6a+HMPdKBSEbh9
bsUegOzotaP+i00Bxk3Kal3+ZzWnMtAZbb/TGuD/dUuK5t7Z9pkUVBG6TNialh10EOJtraJw2y2+
Xdnfq0gWNM+4R4xNGgCvgPUAkyKXR9xLcqZLEb6npjdEUp5SDRu5lmj/jpt2Ac3HQCEIwIh4X1+K
GeekUlNbwp0Arou267uUyKmFvcjBGxIfoCt65caFi97PdXPlqge8lRVNF3PqH73qs1gQLouRR10C
FrzBXvkWjMn0xlBgplztgDhhgFIIdoSJ+0vtVKVTM63qMZ0ex+XBLmTNTbU28p1QTnbdonYB6p/a
Ya7wf5X2izbW5qFHtV1Qi+KBfGD6CpO26+ge5uSZXLBrhsSRUHE8DvMdTb0mHglYE4lmbC3LLxff
kLQTiKLqpfVoEb2o+jbUTxKKEOXKZd3R7d8f/vnPYSwd3NhGg4UbjJpaybYH6MsyPRWSyLZ4jhA4
mFhhB1oDduYZRw8q4WIca0SZvLV8y3mdp+ZQWlgONgHi2NIbS61JXYpQlBnDwpQ5ihzrChNusgOI
KsYPYt+7jdQ8iR8Uat5hVsen6XfJmgQBfb19Z0FslYJqEf7+Cr+6IideGhawSmsnpU7yAJr2Zyns
brAhJapJMXnof2TY2P0CcD+QANg99VBTBqpPUvKAR4Q7RId83NuAg2mGL9etgSsH2D8OasugJWHp
OyUt7AqMIaYPXZJ5E40COz7oYb2zYsE0E/fQzgQxt3GaaKGEoEZ/kLsfYfG0NE/XFRH8fZa9E8OU
prnMZfrgWOkPB9iujilqeLI57H8+yh8ddObDA7CvxIRlnj5g0uDUAAcB/1UOYHfDo3U3gVnMrXW8
y68rxpZZPkllcoqwNjJJk6CZ+ToF81t4p+8wOXgMn5eX65I4twc28NsWWJBmakqDicibPkx2G8iZ
jbXKuA8mRxZt/jHO4X81wiDdisaLvQDmHFEdxcTl0KQPSeZihSIBtBJpcqIfi4248MfX6o8w5viG
yChQ2ICwyr7Nv483EiVtDTIcryDgmnenU4EKp9f/nZf9pOL/kPZlva3jSre/SIDm4ZWU5DlxbGfY
eRGykx3N86xf/y0F955t0z4m+jTQ6H5IwyWSVcWq4qpVjCfyQ3WUe6GMD61abMcJ9ThgFMGoxaPw
YAKlHzmSbiEYA2vGDCS+9EVeWehB4RnmU+LJ+wl5nFdouMv19dg8NemvkNsPfsvOZFBYoI0SsRKu
tUuBYQSiO0zWtJ6U/iiZ6xGTNe9r4U0Bc36iWiAmuSI/kcWu1sEGaT3V1lY1Hyefl+Lf2jIEH3hT
gHMF6wDjiVqwGCaV4XlPeSNTT3qcSejDOnUBVgL2Ti1FTrLPBgA/Z4TUG20LM8AcSM7LLZMKTBOX
y0B4wmDsdCR6otpt+FL1L0U3rlJANUq7bY9WjjeiFzEkuZoSz3K1sqBRzvGS18YAWD8ehsBMgDsM
7JSXn5LnXZyXxSA8oY+bKtXgpJi7Z0UcDgS2kIgVY0QpWjfx2oFGbeRCl2ISoTRKL4v8w+b3eIje
NH09LTSgHFfhp+rRuuC+KVx7FB2T27AgZLRYFVu5BL4gUwMtCQ96gxI4fEk5LbJ98h2Ekutnbsgr
hd1wymDfRmgzI7gxsZKNAQxBHAbksOEhVzRaB+lCtV6tTy2wNYm2UrKejGA3ocHuvm3cEgtSM0DG
UcdACynbNhAZSg7ilS481EgHbd3EK1JqdYbjKVV/iNIyWxlWjzpK0QerOCylZwtJvnv/I651CDmZ
qaLbDvnfPDzi8nCFLsXosXoKD0U4mhSzv2E+TS6sCs3jsSYzeS30CCM35jBLBibHumK6N7qx7yQx
yg7G0a+JO6yjQ729v5przbkUwaxGaTUvybpZhERMwWlaYqAol5lP05RsEn+J5nznn0uE6wTXJIov
MyHX5f51fpiaoZhkhwrcYj6ZLJIpW9+y85Z2qkp03gPgrRWey2Pcj6JlkhJrkKeioi5OJCgcWXOm
eD0DJpOTfLi/PLbi+HNoZ/JY0gIvKaYwDiFPkKjZfOgV0dpNgLb+plimOe2AOghXTZnD/6g0eGqA
P+YN9GPryPM3YCK5jDsKATo6XmYdPssw0zoRu9jwsoNeNkTbVuNDJ3x4/k5qT2m+aYvPuvhtpcT8
HqSnJjedLJdoHSZEGcJNnOck8dP1VIkcy7lxE8yfhaOHf0QzHtsm0YJ0I8T9gM9KbcHf6uY2/SV9
KDQwiPjbP9YpqRbarl/VrowpwhzncUMPIBz9C2ANQumG5VONmgSQRD3KD1JroXRht3D+i6FAyIBW
02RncAzrOrPAWpG6zLk3sCY/6fnZEWQtHgcrRcgOgZqd4oNsIgxKn/0iXnD07YaTmLv40bOH1A9L
mwOKM0F1XTVjJCf5oW8+VLUnlrfpbdhV6vz6BmDnOwTmzDzVGqocOeAmm5KT2fywBVzkg2ivBhsy
5iziVFFoYD5gbBUx1GtRPZROsc0fkpX6pD/J62jlr83V9GS9B4f+pC2A67Eraq14E0fYQoeJm+BC
PqPsmonx4ykKn4cMnChdfQzLEGSFNqjN8Z89JugB3fRojWhT7HgDg3/y0Htrn7XgbPOrws8GeHD1
INNsBXAmsFzNJls2S7Q9bIZluPBXuos+P7CUy0/KPnZzV17Ki2TBGyJ9fTXOu4B6JHi3wO4mslx2
fSmCAtvHLujSTi0+VHmNpIko4koTFkp+aDS3B8UbR/dkLI9dPlr30eQ+c1ihU+Zy+aVeFEMZltpB
I/I3+E0xo3TnbzEQaO+R/JGHv7k+aQQaiCMR4CDKUTFD8lKcOJp63cqCfnhLHv13NaNtRPTHYodU
bYpskRPGXRkWMGKIE0HaCsDK3PR0KS3GW3HsJ7F1kC2n7VYJ2N9VOhJB0XjbeFMS6AnmiaVYHWtB
dVfWVZsn1qFbdpvuNTuWO/mXhz4Zcxk/RovaCbbZH7XmiOVJZewmHhM8V3mQOgbf3pPQf2MCF2kW
RlDx/P78SxdqMu/k2foYK0nbyq+HGjtZVOggePUF8JSXOmkPlQgUOLXGFzl4xysR1HXZoosp49W3
r3IepNoYLPLztI/WNTbj9gq8agIV6x1aDbB3ZRNT31886M/3zeHGMi+kzNZy5gykxCvSfuq9Q0rc
139cBmGWwCSeZpsLoggY8aF9AF7TeDz1e68lBUEZfnF/GdfpyyzKgCvXwNSF65pZR5mA4FboFe8g
Pomov39abnb0fokrKH4UUu/V2vOmorHvDyBlRR4BYl/wLoF3D1wql1vnjaKvtprkH4Wlvwk7e9hY
IP5ep+6xXYq/q535kL9qtmZzVjqbMKOYOvQBA7PASSOiPn0pVkOJdgrUIDimqotspaYYKaGAP1/B
1InS5Y3ZvaGFIJxG3R8Oc561yxhcWZlW2WdhcMQ0nYWRkh7dGI9eSkROZ8JV6IGTQ5iFvBOgQTgu
JuLV8zgLJzBZIWlAO91X3h3RO0/GhofZvVYU8CCbEGHMrxgzi9Xl9lU5Jon5dZAc8ehmLvQ/lUiC
1+BVwG2wDd3gj/Y1/DOgBzDAlxKZAxtkzwfK2U+O0mdWkO4VE0tqPKaSjvdGc+UcGUGMQqr9UPqi
j6WFPhmIdjAw4F1Z3le/K3/ByGADJ7kzEglXzLHbWw4C0fu/zj0dRt1AYGmWkYKfD075Q00j23iI
9WX7Zqe2JiASJIAicETOX3xhT8yKGEffgb3AryeI7J3f/XMiUwBXnhyzWXv06wnjfu+Lu4roGWnz
GZ75W0vsJqOaF1hC/RLi7YHdR7Q37ay9ymt3uCXLgqcAJ5eMxxUWvCrJrVVKtYyzygnAdwJKLJ9j
S83l3BnGwyhcbyPgKhAClghgfy12ME8wKPHU+3F/NIUgemyjvsZjrMEj2rlWcbgGPK3gGRKyAEy5
3L5AbISyDzL1GKd2pzkaksJNk+8n9en+MV2rOeQg3cNtgqjtauCqqo1JEgmtegS/i9TgqVWgofnr
vozr0BBQ93MhjLKn6aSWZT+ox7f4A+oQHgI3ec1e9M/uI369L+s64fmRBb5otI7ghFg/ngHiA669
ST027hC/q+9ZR5BYW8pn6u3jeKUVA0niTY8xNKh5S08z9Wn1UlcrC30WLam3CY9Y8+ZJgnH3/38Q
Y3a9NknRmEjqsXxJRyfHeKJIBX0L2M+UFWfts1JcWjj2GQgivCrPJUe2tKkUU1uLmCd43PT0zUJT
37vqTBhFE9ghHeiv+vTx8T2SY0t4PVRXl+e86WeCZwM9M3a/1LO4CRTMi3qOdYAjow9/xePXZ1FS
uF7OhYA1+VKIqGaTYUwyhOyKY7H67a3ihQUwlrUAG7d7fyuvC0WMMOb2xAsAyrOIeo9dtRRRGHo0
DopPFqRZo6eX+PvuQfdsgbePty3lPxt5ZfZJPlmTGGEj4xflJFMVjfDSk7ETdiioOveXeBWIMCtk
LlGrKBMpglc42uXTqnsROCWW66iR+X3mAjWkoY0bD3ovP6UljWQ72I+p3YKriBhODatMbbS8fE6j
o3JT3/l0GEPAZWCBghLtJ6hlMfpYKEKPN91AO1ZbUGFsvG3jeI/Qk0W94VE43zqyc1nss0Vk5Wmp
a556FBfDNrLJ516jlZNvh/3982LJiWb9vxDEqGSNFh5VCA246mN1cpWGNBvxl7rPNrXd2ibwu9Uz
0CIFEfa1/8/DlUvZzHXUlYOCgSyWeqwCx994+z2ZFsK7tpi+FeoHhCvwhkO5WCujnGDF9uO4wqZq
ZHJFp1taiwod35wdvb7KL1fFqGha5GNaDoJ67Gm0yvblzi8Jei+woQrtnoN1+1pzosobl8HFupib
ENDeKgPnt3Y0FznZDg7Hpq8WBLYHpIQYS6WiOiKxiAk1bgbAaVWQRIHVQCpewRrF2bKrK2aWYEhA
LM1IVfxz6YRDK0nnDNE4Fm/it+FGEYxZqMnoJgjFndgOeJHylSZgtD2GnSAvQ50Cszfnv59dLVWY
a2moSP4JLEjSCb3rmDsF48ZUGyNyzQpIBw084IfOCnjO+MpBzpIR6wEZjEKxwbZeBUrod1M6+Ccj
X5nIdEuErn37xdnQqyz3RwpKw6AdQ5rLhpOe5weYR4L1aWXgKqFToe+4qQE8WKj1tNKN2E4WUuMv
7ou9tato9cKLJGoJ4FpkjlEBsKbBJHT/BMAQnfQdXs1ogeF1ebCQok8lmch9eVd6P/PNo8UL9U+4
Y4wmujzFRlGCShnl4DSuRcdf+yvJ6Tml7usi6ywD2j9zw4HCnH37S4UhtMJODU7BSl0P22Gjr+qt
6gKWyTHi66uNkcTsnqeUoxGrWnCqXAGkXKDgXpe7ahnTwkGL0VO4ktYYfMfDBlwHQIxYZhNjTN9t
+wli+3WwD5cqzfbS06/ooVyZLheTfkMvL3aT8Y1Z0E6CkOvBKX44+Zg2d8Qcbzfalcuct5vzbl1c
1syyGJ9YyqLvxR6WJSzNheGCZu8LCc9acsRlsBM4gd1NRTxTktnoz9xJn5pKkGRYVvjwKL1mH7nL
W88cW1wvB1yIsCzg8FjgaqZYiRaLSnASae/oa385LEH99Yg6yH2Tuo4HsG94KQO8Zs58r/QdRf9c
j/UqPOXO5Mp0shMbtHkb3Y5XE1UojNkOXbRRLl84gq9VY578gwc0NIfgwZ9NtwHJ1w0PQPkf9QeF
M15Skm9joW54dOU3TPpSEnNa6iBVftJBUmN3q4l4buG8Kk69yTn35jV6Dv0050ua1eZMLYI+D71p
XpKCtOnhvdt/uqat7UY3OPi/8DDGu0Z5W8jcasUYTQCqQ94ITyVQw2nRF4WKKpdi4KYgcEwBQq2j
o4cFq4dJqpYg8Y9OKGvied2WHsxHyUFL5lE93FcLlu7MBFwJoNC/opigOw8nIwHkJjqVTrVN3JIm
9nvnpiRdYkzhsi/IuJcfzcdypf3wdo2H4fMLHSS8WbO879DnLTk7yyjFrV42+I5+nawkWEazNZ/w
/iXS0clc3/EX4ap327d4lbxED9ZCoQ16UY0VV6lm7bz0BBcbwjIZB2ZpIsLEhxR2Y9dkqqlwaF4/
f4Fyf1ctQtdzPCf6x4CuuTMMU9RmFDAG1bMzM+NUzjsNs/BOnQt0g7IN6LSZPGra4mO5bT7WNHoq
duWrxCPNuHasl3IZC0qTbC5mQa7/oa6ljSzhPVnkqNi1a72UwVjNUAQhcFY/VoOOcPJbt71j6vKu
iPm+YY8NbTjgwtcAykY0e6k/ghw2Y40BQ6dM29bRftS+vJHnvFnKux9jORfCXK+FJxVVO0KIuFDX
3kJc9z9v8rUbAmDRLrxFvaiW0npyjIXu5nbu9kteueg6WcCcsZlueabF1GSVca6j1fgKaOSTkw4+
3UHpSBzT+y5hPg92J88lMDqRtFFURnKVnDo08o3FQ2pmtBsdIcbM1oPS5P/8RsQAaDDVz5oPanf2
xSiSjQgzm9T4VCtPQ0sbAVA7x+8PggLOMMnRAEHwUnGVt/KiAvkh2LYwPtjO0U1ZbPUAVFi5e38D
bqkSMgjRMvFdeKxjVKmS0xamKGOLvaK1UV+d7BQjU5y4qz7uS7ouQ8DuZ0IRJGYYDgs7udTafjLN
XO+L9NR+1w/SJqVbf1V+Ss/RTtpzRN1SHKBf0TuBp0GQj8uXooo4aoomLNPTlEyjTMfcL/6ofRsK
tEVj1B+jaXID45CbaYsOqvptlIdRp4nv9TtdanK0TQtWhESnFpLPWtPbcsH5vnmprNqdfx+zFaEe
jb5fNukpzjdDNm4tMGcEE1rYxdCWk68cd4KqZRhdW9rKczAAiNE/3f+Emzukg7QZEGEQz7JDEjUx
FPp0StJTYWprCxS3Qg1CzX8sA3zJ88A+TDRC8shcc0Watj7qwOnJFAuAViPZp1beWRwNvhUZgY/H
mCFEcFqaxngJ9GWgoWVKs1Nld/ZkSwhnzZVuq4CoW2s8eC91DrLj+mkMrhfjDzGqCY/OGKrB5AOZ
lKoCWI2yEwhfZyJQ9MDvnY9isTT2vADzxjlBlIE+MwCkcGHOfz8LFTSjK4vGy4EBo3teffX2zp39
OLMOyxuMbKyK7OTVbf9oCZX8po1R9SQUbUuD+WSJJHa6CYplo4BOFrWEQc4Axip00FETWDRmKiW0
LpIZCx5YdcA52+u3Eg0pORDCCt7N4KJYJGLjGaNfmEZ3EgtqAl8SoP8L5FJPpf+nQdcx4FDWoe9W
kRwe0fFHyhYjxeuT3wZ0xJQpz1YEx1KAcyi3FY8m7Ud9L40Y34YqFl7LgUVEO97l0YiTWCa6UPUn
oVyWvuQW3u9WhIuODn6AVvBpOWa1E2slSQ03FMKV1wG3hUmNaUkEzCp5G6y3RtgCtpInrq45QbpM
gu8WM4HNRxNsYvi/22oHKp2wA8h8KggY9fSxIXnhCKhoiXjUK94EFSSFu7KobdH7zMTcCR7CP2m3
qOLfevRm9aQGHP6+VV9fmRpIon/w4hgFKrO+FU60iTpJ608p0Agk0zvdEdtEdNUo/K7VEiTZsvnV
tQKPa/nntmf2G8VQBY0HKAehrsfc1VIIwrNGNAEGHF49bVgNopv7qzw7jPlBDPeKAYbsF2t4CQXE
ywEpLMkpHpXf+koW1ulWPEaGHZkmjR5AL1X4VJMegxpIzpW6UU1X021pN4Yg2B6ejNEpnHAvWy6m
AZGiIsMu1xddSEvl2fojW/b9Db2G2yIcACYcNg7GBJSfmKAx0+re8CqhP4lxAIAvmIPUR1C51zo1
1EUw7dqywERo23jSqL7R/KNu7MpqIEa0MB/SgAQxD+uqzC6T3erzL2JUe6jUIR4Drz91YUYkty/d
uNzHFq39hhZWuhh1jD238SqSb/WVHnx0L15AKmGviTRt3oTOxvxBz1xCGXdj4EyGLae7DJwkgi0B
uOwt46SE5tCx2fh2E/Bu/6u3FcDrMaMZ4zowaRu4Lebeifu4GCZ5iE8asb3RGQdkrs5xJNqeR5R8
FT0xkpgHj1g2QrXI+vgUeYK2GjBznFbTYNq9BF6v+1pylVnMooCrQvsJCjewgUtvU3pml5TThCll
xDZGt6OAyYDtkpcjX903sxgN/kzBdaqDjP5STG22UQIENsRYQNQjQmqpbDa8W+2nZnyhYBAD14Fj
midSgf7tUoxkyUVqyHV+qqtBWGa+moNVVgy9eCGVeq7RfDTQy5M0arWYkrataKImoUn7eIwr0pUi
sE/CFJoFzTAfaqSZN2JMnIdRTcB+FWEdLaK27fyHUBCCgAxo2ZGIonjysSwUC6qJsUMdTfURoz+L
FtNjqBjEPbxs5VkoSAV6/5FYQuS57ZQFCp0yoXsPc5DWU7EaDR5R5fU1jM1QgEpFnQr4NXR1X26G
qFZZn1pSchrcZlU+KHa9CNwQT3TRw4e6TAbScnTpOoBhJDKnrHdtN3U+ov7GLba7UFmnPQ1XcHAT
plYItnfg4ouvIt75qkS370xFBzYOFi3SjlVcKABEIc94aNy+doEuxiC31q07p8le1E39FaCVAXHw
fbO5LtBBMFqZ0c2g4toAQd3l5kqF6Y1SmKan2jGIut4FVF81znjiOPH58mEU+kIMs6OJEYxpg2lk
p5amz7+O3zxAGXcdzO1XW6BQ8AsI8BbGpiHbB8WJCP3nkEZmu5i7SDS6qSjqeR1OSSK4GZM8BABk
UM6x3NKH82NhbhgtnLzaSnEsAMG4WJLr+kRdmcSnxjoi/5QiC0PRoQXIdfDwB9wJBsNfakFXiWYV
KrM4u3ealfyntkn3UhH99ev+wq6iI0YQo27BMEVjX4Tp6Q0cNBufRE7qclTt+pVlloGkDU4ahXVo
9eViECPhcWfMIcN9xLattvH2+MSty948oTMp8qWUyCxL9JRBCsoOEnGlJfo7AS15fi7oNycZvbVp
wA7M1NGg+cGbxKWoQTLjRAr97CQE5C0fwAAf+WS5vH8yNy5QVPfQ4iLiwdRC2H4pJK8spVSVFpkU
8d6Vx2zVEbFZ0JpDunnTUM/lzPt6lrG1CH0FIYOct8kj1o74pyYh66PJawO/tWnnchiVzhNlUKwQ
crwnmdZUf8SDisNRtas4EJp2LoPRZsz3bNtCb7LTxtMI+rq+Bh7X43VViBHB+DWhNlASaGtsV7KS
FyIVHOFdoUfe0+u8G6x/Pl/JvJtnpyJOjaKFElYSrfS1W23nJsWVUR3UjByDZ17x9NZtcC6NUWhJ
6iRrrLEodCN8xCGh35yDmTf+znLY+U8JioV6pSNzb1aqHa05v34rPjg/d7YbqMgwkhKzAbOTvsYA
cc3RyUNFl18jVUj5et8seQrAlkSNSve7Kiiz00gRcJJ5qklpp1sJvTLcuuAc+d/bNsY2wTjedXlX
zeeCQMCVIxK7oSvYHG3jmCZbtIl6fRCqCcrW2MMRA98XFQ1t3kyaawDgpeWwtZE8GcZ+jLFx5Xfk
qqs/1maFpkzNiY/jUt7ISK1e7h8Vb1lMjNNHguYXIwTa4eFPul0veUvimA1LWJx7iegpIgS8qVRa
qp8J5b0o8CQwbqAvSqGdRBimudtM7kCQbPNsn3PPsJdZoPpTEms4/B7sHOWictZI0QnnxrwZA/z1
MOigu/RnI0i1ZKPuZk0eabcFTfZX766XJhVWX/dPneMMrgh7Kn9S00qB0dgBjaynrfMsiqQn6msd
kIzyulw49+d1pqDUviQKs2tzbQ1jOGjxkdrJuqC8LbwV4JxvIeMMfNmXPL/4cQbznA+TVu5ka8tq
A271htKEcvZxDsv+u/NBF8/lkfm1qeaVMptPTN6VTWTr9vY5fuQZ0f07G229l2Iar4z6ZsT+oWyo
rmrMNF9yFnLfi6rsPB9Mkh7ksILuIVFtjuY+2FCHmrzGe64izLZ8dmVnRd30Aug/TuI3IbU7UQrW
R8K76u57BENlPEKXKVI26gijeopnTpMCAfwY0JCqpPvIkJ8a3+1WWGQOL6G7LXfGKqJShSYAxpnG
fjX4qE7AezuVvasJZqZz3PVtR/RXArN/qRb2opgn2Uk65geBNmsFD7U8Fn3eMpjtk0qtr0RwQCCq
fkcp3l0q+/vaxhPAhFKiPoSomkBAOpGEZMT8jJ7vS/gvivafjWLhGFaLdplxhIhdb9o6nR4cJXPW
dORhlOe9uHYAf+XMDuJMoUH+j7gqizPUCMSXyDYfnxOHY5ucM9eZJGeeqqRigOOszRYR0OE2OOti
xxHyX0K2vwthPGdUdNpYGRFcjGsuUuCfBRIvajt6SJY885w/+N6eMU4z6atUSRukhtF2A85p11RI
R39Nu4wueVWx247z76oYxymVTddHWohXvfVbSPQjZynXqJ+feO3v7zMWn1l1KFUtzkaq1waRZFvS
iPQgPODthqRuRZwE6KfDIf4TUmMgMqIrjkO4regKisczBx+QvIxHkLVOK4J2fkzEEK9hJRFjCbAR
2MMo766bNeDq2M4kMW4B3Z5tUmh4k5X/lD6tUNIJiGVvhl1Bl5xg+1b5dH6O/c+qGA9hpFmShh1W
NaLtBSTQ2w/qJMv194uCKEXm6P7NxOuvMJayALWxHuVgCAtWwZGW7n1XdNPZnf064yHM0so9OIjs
9PI+BeSQfh7v//5N94BS6Ey5MBffmWMpgQoGAwTCX3uw7XQ5PkcpQWR1X8j8I1dnfyaEOY+iKKtC
GhDnmAtcpItn9Hz8OwkKE/xWAlqQAh8hdvA2EQxQQQ+7uOSEhzcP+u8q2CnDoD79f1HvYfHE0dib
p3z204yTlscQOM4aGyS/9AsNAwnUJeeceRKUy5umaAorRnMrXBmwdY1z9A7/cgmMW/aAcgNGBgKS
fUd72+Gm0Ld91dkmMd4YDGn9GBhQVRDtHH7ndN/b4rainHVwdJV97kqsClRTKqSMT2+/rQ9EmF//
yhhYlxtYQiO1MgQEp2kZL7a5Wy3uS7h5bZ1tFGPT49ikuYYnpFOy8p9FTITj3Fu3b/szAYw9m3kh
lMmcJ6mLl8pWNmYw+wzMneVYNWchrGs11H6K4hJmUT5gsu4po7zM/MZhA26kYUQRQE8iEIWXVpGW
HhKKRskRtiAzx5wel2Q+T6NubdeFlHmZZ1FegZZyC//C06ajuL8lssIACzzVjLzw/oaNX8iZ/34m
R8rLbBDn1SD/X80bNvJ098aBaAA3AUIP4hxdYlH0sapg1qKu5cjEXTkBnHUoOUd+q4Z1IYLZLLD0
g21FgAjvvXX6l8fCrZ8LR7SlFxp/BYRj7TeuvwtpzJZZRS5NTaHnpzdv54olVcGggZkCtPpz3yR5
chiTrGSzb5J6lgOMOWZmP1DvgZd48WQwVok7RND0Djs3Un3hPaHSaAM7X5HydH8tN+7B8z1jK81x
Y/RGPMsBezLJO24x4UZVRJOA8p2BoYDTsTNzraaXJGHCXoUvvVMTE9OziYJ4kW/+twpZF6KYLfOE
HvxtMkRp6II1kLS4AaaaQwMCZyTiK6/gc/OE/q7s54Y7M9A6Uto4mlemEcsVaEcxn/ybc73c9jZn
QpiIUVb9oW0HCIlJtNqMzvSAOskzJxbiSmEillFrLCMQIaV01MUu3pTUf5a+n8dXjiDeljFxy1BM
MWASP1vWfkhL/ehk79/39fkabQUSGCCvRTRqgu0cAwsu/WbeS33VG+qcInu7+KFYjev0wVucPDvc
hTtAIba/hpdxm9vAQTj3Zf/8NhMaX8hmbiAfcGURI/9QzAho8lXZoV1jjItdBYvU8dVlC5b3Ep38
Vb/ubEDBMUemU6jojBScIcOvPJ25QsIN2jTU73RtOOVacZOcmBVJd+ZOXseYu/enjEkVkfR3pWBC
C4ne+m3m2763bP2UKrskxeDIpfjhmQtMzlNfzZgGwwdQh2F1aqZFl2GCyarRSedz3kVvXL5gtdDQ
W4m2BWB+mJi9yzIQgFcSsl/JLjaTRp5DmxOp8EQwttAZSG0Vq59r4jJ19e3Hkdd4cSsqvVgFYwiK
IOuj3IjZKa/IW+nIVPFJpmEfn3i9vbe81YUoxhZaTG409QqrqZ1oVST0DWyIFS0TOr+7GKuUczfe
8PMX4hizsAIZnPkpxG3EP4BCSb/uq/4tF3Lx+4zqq6aaNBMQo6fpEa/8BhBdAc3I8iVfyof7om4E
RheSmJiiBHJB8SVIGhcy3dUL83P57wQwYYQaa1Wk6NP8iCTS3/q+4izghhe8WAATPgxSnWdZBFNB
aXilOlVCPpbfnOPm2cr8DWeXU9mHct/GUOQQPXfu2DqjsuTVm+4fBFCDlzIwIbfScwMy2u9dvlDt
4sXjIPHv7xTIuS8lxMrUmJ6Ik/Cec9KdeovQ3KacO5a3DMbmvVLHdOESy9h0KNQ/9/+Uk2xmzfiP
Y7zqwEmkelBKEa8pOdmFJLIPmOnJ68TgLYExbrDoZ/5Qj6j7iHiUTGzMK+Z09d3IFS5WwZi3J2R6
LyWz+wjXwAm7Mg92znEgOvvqNMRhLXseJAgbcb2bX01ApTW4z77N6329bxu6yNi3iBr9VBs4kbIk
JqE+kAjlkuvfZ+1nYoGLHWOsvMgNTYkbnMkbcisZt7xBy63xsuaEVPf9us4SzaAFLVcyFYs5rRrC
S0I4O8WGuNBq1YoS/LjY2e5E0j/hrim5xWTOTv1oxpmvytNUrfsA/rCnivs+91XqJNxHvHSX40x+
ntzPxHiqEWheDgXTiOuKR/qVOxyne1MCBn+B7kPFiIarXEc3wY/QKTASA2iqfCLaE+m/OFHQLWw1
+jL+SmFce50pU+hbMgxlaRC7TpYlqg8uhujaIMzOiYfH7W4hAlScI7CIH/TFskErfvv67XyIj2te
HfWm6/n7NayKIBYPFUHEmmOSv5f2L+CrObt6UwnPJDCXQC7nuV96kNA0xKLCftPDXO/f+De925kI
5gpAM2SRyRlEvODYdEjJPXJfAm8RTLQX4XFIUBvoeFLZbkjMbaCTgnJUg6N/Py8pZxqetEEp9z2E
aCToSI3Mw3p00RaTn+4vhieHuQzU1qzDssF2jfS9mlwLTRHU0Z7vC+HtGBPmVYMZ1jpO5bSpti6w
iXb1UnHKUzzdZS6CsOuHOO8hwnh0u0205Hk2nlrNSzw7j1o3cquscR5oNMY4Y5ALH+/vEU8A4wqs
bMK7Nvz/aTq+aYfW5eKqb7rmv4bxk2yfrUCNhiBOZ4p6cO+vLPIWPwwEz5rJ2nfvr4RzFD+NgmeC
2kFBQ68AQdlnTh5h6eEXx8Z/puNeXchna2GMvBbaVm8lnHbpNLbkilTDuxLm9+GhOURPaVdR48mp
yPGLB4bnaDI70E9Tg3bugZw3UbLriLyue6J93d8/jkmyHOGYoVSMRQkZ0ap3zJdPaWEspj//zr/8
vICfHdJgtlaRGRDSUy0H7ZYt0V/Vw78Uwti94pVjAtoV2H35Agf2kK7QdEV58Jxbr8rntyjbbYgL
thm7WeHswVqgHbajq+ZUvsWu+nujLnnirtkW5izgTPkYVxDVXtd3NZTvrdtKuhNudyd0Ie7jAd3F
w1p5oXQYbKxTip1vdI/+j5WNsw9gXEXU+okGIoBZCXf+0l+rR5McDdv8XzK2v2LYp1u1G/osmC/r
N3GxGX9AKugkzH/f1/bbdZozMUxMMAVGVpQeTm/A1QAc3NeHR7MFx6ZuvV6cH9pPJHam7yKcxWgE
2DNgSXsH44s8DOQEkylIeeRdRAp4Dx53DHdlTKAQeqGB5jhsoN1kJI/IB+poobvE8JN/uYXq5eUU
9FE5qiG2EFlp+hwuXj8yaux5FTWO72Pf5BJR8IxU0n4gvwPxV50jHv7lQhiHgXbKIdUGiNilS9eN
vrLapcnbfSE3l4FGxhlZg6nQbAsvJruXQ5WbiBRA6vwrB3mcvgz/F8d3JoOx0CIOdUFKIAOTjzA8
nkpr9W3c8IqoNy+Kv1KubvRS0/Bgrc+xW/RLeQIOfwb7Gpy13M7mz8QwBqqbYJ8wEL+d7JEGe4tg
cDeR1s3D8v65/CBari71MznMpY7JDabf5JATFwuMUn33yMw6RqgDDs3V+qE+baKV4JrrmhjIiAoQ
9aKjmpOC3y7lnn0EY7M5uEL1IpwXK+cb/wkDhPQj7pDXgAiL1ObdJbddxJk4xnKnwEPD6whF2exk
dMvaUjeDZOQFb1k3g78zOUyYH6Z5n+a1Mad2eJkgb53tr6fv7/snyLEsdpRrlXZJ6IsQgja08mUj
9wSZEZpR7kuZfcA9NWEj/cEKPJA3A5IDoiHSYxTN/xTrn23WvM6zu2LM0mAsu1kRdaLaaG7++ncr
YLxDKDdob+rx+wN6QR4yLqxhNpQ7O8Re3GgCH8dYww79PNO6v30nXNGPyOGxIdzqbADNw39cKQu8
CnoZVTEBC5lxDTJ9nAhQvxj3xsX/czTr/0j7ruXYjWTbHzqIgDevBdNoT9M0my8IcpOE9x5ffxc4
9wzBIqYrjiYUkkIhqRNVlZWZlWYt2nt3g+rlno8VpQTAz2ZLgtvHFkPC3Dm4KbYVv+lQFcbYjna5
flIMC0vPvnN6n81l6PkVbtxz5+4CvABHDSyGSq8uD2Bjc68fmszpfcT8WQX7asDotI/NPt4+xBbT
iq9agIUMyrqOfRhzfQ8Ze3WTHfidYA1klMzXf/bO1DG/C7xKQEfR6AeAzYpDH0TkOKvH5ALA5Uef
hMBMgWu6fjir78yFIMqmqV3a1iUfzYI08LlgOpDVZryu4AsRVDwCJudJSKZ4bkMSEJ2Odm1+DCZ8
uRUQVpZ5VdcWsii7NjTDCI4t7FsXmyeg+uEFEVoGK2ZY9zgLMZRxMyZ9KrQIYp4nazrcqOf2cJsz
0nzr+wbWTkzxQ5tBV/DTgtbdNIIIIptbHTonf+1fEZeatTXmRHZEi6lycwTyy+B9i9Nm3V8Y7DoC
XRjHFzkes5MzPgKlkNxMpvcs2AwPt757C0lULFQamdFFCiTxYMQ+B5YMXqYUC2Ipw6puL+RQtxWU
qy0ngTryYoF6gYOf4xg1/tWVaOjQACHIPKJOF/nbXu7iPq2gbkCTVM057pjTzexO9jV/vRREbVnm
eYOaes18TeNTCMasrrKaw9tASkv8C42oD+WlMf/JQS2lUhvIc40nTyM2UCLTc4p3ZQOQ+Q45IZag
+Ydo3VsKogLGQei4YUzb/KIhL5j8kc2a3GVksqtTsWOkCFev1VIWFS0mEe9nTYkzaxxEcKMtzLfK
qa0C1oJFWrFmjpayKOuqjC2UUMWxdTNarotJjtwCXL913YYLLO2Y//3i6mq1ZIDYG2IK1Dtn1GHg
mp7BVAGV78zGBguZDzPIhIVjiaWMLXpkBa0x6tlATU61BcihJb/KNnqXGzs5DS/Co8rmt1+71Mst
pUxvnKB9OQaeIW7ClJP2cbQ1R3OM5/41MH0UyjTd5BU7vWGOGjEVh7LHYScNulJhuRV2GQNsZrEH
hAywY4sNE4xiVsL/fCF+MatIaaKKiTwrjiPOyOkHRzioZqrYZLxnac9aUPO9owBb+qk9eGZHXIMx
GShp8i7aPvnbW+3W298ytHT+nWtroqxJ3xd9oyaQAxSit9QOnI/Gzk4iSCSYMTVrSZQ9Maa48Psc
oiZHRvkfBEMobGfoemQGN/MvXVsUZU0UThb5oMRBaXpElL5zJOljlG8NFB8z3qoQV1eW2rl9szHa
17Lo/s+w1cijgjBV/sJRA7gxpZSJFoZVUI9z06WGmpAEZ2oXePFn5vXTW792/5bz5QkXJgYRt8L5
7Zec+qV3BDvb/IP+UcBmAiELAOo6BpyopXC6zDWJNsx6iNnH+cy4o/LKZjFc00Nwvmqo1fMixsIo
C+L3Blf7wLoFWgFvOhm040bZPMTO+/UdW7UXSznUehShHoNOgxzg6P8F1S4Jt6NjbAQUn32L1ev/
dQC0Ii6k0Qc0hLKceiKkgVSYvA37v9PjjoWW9FU1uSaEMhWT11dlMJulHhR1KZH+4jlnqSMBlpF1
vpssB6/XG38ry/bwGbk7Y8tia1ktUyyXSRmRJOTFtOPxBVO3U/L9w/7WP7WEJ6d+i7BLZ2j9modb
SqPsiDe1scZNkKYAdQCJjPa5eb2uJWv3aimBsh+DPA5QUjgV/xW9dV1gatvrAn5zLsNCLCVQMYgm
jnyj1FhDZYkzqM1kZegD14iyTcnz0b8NzYT0zo3sW8ODbb3uMvOTZSXXnubLT6Dik5bTjMlX5pAL
eAMxErki+WRhu7NkUMGIFqbgcplDrfZxW9iN/epbrGWs5jWX66AsR1lnzagrX+qggf30gi5i27M6
dJs88Hvj5vrBsRZEmY8g4YU8nc2HdHZmMYM5ovBxXcb8G1fuM538bvzcq8cGfhKJIPFVJimo28Ct
wIgwGDpO17LFcRLDIYSUHmoHcOcpME+f/91CKLOQyUOtcxw2ywoR7JLYnMwYHVOsvsJVewC8SF0F
dKGs0E9yIyqEPO/4/PIiOdM2vpHd68sQVrfqWwD9CC84kDmH5YR1ZIHtqDvVHAACERExJxW8+imr
TCZd2mxifinBQiZl1CMp8SOthN8FIryZExXD2nN0q1qdyTtmef5v10idlVjmRRWn2ETE77LJgRRR
fEic2FQvnfka2NyWnwdcuw1DC9c9JMD1RRF3WJJoZe/6QgLYpoC0w6azoj+1GfAkv+yigVn/WAs/
AW37b0nUjnIyjNEoQZIiQuMbRyHHIbemTSsyx4lYoqjN7DU1H4RAnD2UE1nx8bADhD67Cjv/zG8d
+V4R5QgB5xvqqYQzq2MX6WJwP8tE/ivYZj85LP1gyaJcIgLarIgSLGlyOiCORwEg5SSzPt+GGFFh
5YhWa9rLs6LcY90rWQokTYz6AIFJstODUSER0GzmVwlaBve5i3KZGWyuX/RVw7vQEMojApV1yPkO
UiV9U9ePRXujNxvlgU8e+NZJeXJd2mr1EelK8H0BcxnJcWpL40LjOT6W8Eo5bx202/XHw4DusX9S
sV2KofYSFHgFoA3l+W1ukFYmwr54Ud9Y93i+Pb918Xsx1N7FDaDjBR+LQU9fSYLneRj04BHtEeiG
1/dt/ZS+JVExRQvK36k28Ojh7dT+SMhhfkKyYkzm4cyBwOJpVRlF65fz4VjJ4ZhZQNiHp5ds1rVa
913fi6HjCU+TOTWAmOzGcgarteuHcsvfD689iczKahnp6/mrr5wSXT/jElBO5B5u8fOUkeJUoLsz
Y2JMfdnsX1JkcJgD7XSmmZ7N42LvBA7go0EJjZuh9ATnObTMxzY0Y1dyA0e8oDN/290ltsdSwlXN
WMilLDzaH2S1SCC3QkXjpXy4KW9ur+ve6v4tJFCGvUAXY6TUkLD3jhg+NGHXGSfEWgNl00eQ3qNc
BglgXUld/zR4gIc797Xr9/9kehcp8u9zogyQklX+WPKQhQE+S7jjSba5ZU0bztblpy4AxFvGjLgA
zivt18SdLPtNkhtye7G2LDc7f961n/553NcP9neI9/MzqYNVpnYM/ElqgahSO+mxd0xWwZW1EdTB
9oCA7n0ZG/F2d8PqS2X9NnWQ6tCkaqvht1OTyRO28r76uTW0//ANrgWYdnuRrLvaAlyPffDhfO/f
7x+vn8HKzMBPSZQPKWAJuW7eophsgVrckz0Mxr1qEce8v8s2+xcL9822bIwe2oyOwK9C9DVloryK
h4nKuOqgAEfnpX8IH3Q7NT8APn20uvNdYIHufWu64b1ttta9e0otz/QdY/t+fQdY50g5HbDGRnxX
4SOcO+RGGX7zt6v5ubuUq2k7feRHHT8+kA/WLV9Jqy1//NeUnd4qSu37Snt5jG3ulG6Kt4QAwz16
sDgWg9r1a0+P2/03Gw6+y5+eShS8qVLEecNvGEfJ+krqupdc7XlhCV3+r395lrzwrt3USoY3mypg
R7MaO68roErDNo4cn4b9iK9WCCGMrPhKnvKnjlDXO4vTJjRmHQH6/V1t2GL+cJvcNQ5Sytbh/dAC
N3TcH6THRjG1Y/AWDCQ6RCwofnE+0v980X/N1fWCN2r6fMdAZm1KJAbronOY89o1ydzSeX4Yyca1
P/9LdaBu9qhpWcfx2NiBmIyflliqRl3soUDjZ6zit/Eoi0sS3+abnX0+jOTOtG5bcnBfzff7dm9u
rBnbbSdFVsmKYxmfQOW5r9/J33RL+g89+QrNFwoeBgLGOSasZ//SElS4I8s5etuKiMT+AAvAdWng
2buuEF+mbSGuF41J6xOoZUm2lkG2g8W9xeQ9Rsm0djmyrRyMFaYkL4ksW/HpiAYZZcvZ28DZb0ek
t0WfSG9n5fTcZGYr7i8DQP3BlpvaR4XwPiltv7DdyW03z/XmrPO29Fe9FcDutpFB4bsxDhL49Eig
kxDkk8OuBLIF0Y/CHVBBiB+gLTXZtglpbtRPAV2UW8Av4D+YrHA/gKkT1F+b5PD0KUUo0eunyhLu
68yKbjoPFB532aFo7PxRc3Kzwedyf/VXJfrqiIgy0m8kB9yitZkfPCSX0o0Avo/jTT7jpX0c+W3j
bArnwyAKJly3qJiZ/K60jz2EhrE7WFGLmjZSGsobb0/74VyS7v6s24GJRDaYyFQzsAon0snztiQg
mIY3y83hjB5eh2vI1lE20FQjNfEcNQEbLJHXw8YFFsSdtgltW7ORkT4at/6+yFDGuNV3qQ1oz94p
UDpP3hQw6E1ktAbBND60vbiVG6KkqPiebgIrH8hWDee+KXWPBN1tA3rN3rPeFUxn6KTszcMr/5Zu
dk/l/lRayuNZ7OyO3IM+LbNS4D1JW8669XbFg3ZRCgLEVUAagzTI5hAabwA4LKCuoZ663hpd3t62
u4f8La1NZRNYpt4CNyZ0tBN8n92YWgEkL8y1oUUDOgIygXhC9s7b2oV73xMJmLjZ53tviWf3/aF/
UiRCgp2l7satfoeBix26ZV1Sfag92exUKP/EkeZokgyRhynDdP0FRdNFk4hTgboi+tBMYxud0Opy
JvZ9RRK7tGILSF8dOI6fOrMDj9Mutj5bATBQbkW2O+loTren0OGJcFc9BLCAFwS+OI/udNrif3Z6
UgzYNGSuOnyL5ZvYfVd9PynoDDJ1/Ch2gjOfAyt7mzYO0Nkz/KNg71PigGvpiUOx/92z87ceENcJ
mnNl0lthYRuJfXKfzORD3pzz/ak1sVIASmgoCW9C8KNcio1xIwj7hLRW/PABLzdC8w/eAeCxxfEd
g6JELsg774qkdifN2W2SXU7ujHc/I8FnaI3PnvOg3YCyunhoUXPd5Rg5tnDReDLYyNe7RNrstlxm
eT60MrBbMzui4L0xlffX2AR6rHQ3w/7sWquuTeImBFv7F5lQbntKGjKe631iVzEh7tYuARJvWJiZ
9m3xhkO8E58L4o6mh735hK0CHilp9g/vz+n5MXWG2+AYvVrZ4Ewuj8vQJsedivVfN2hrblYBkJGs
yZKMIV/afKpBpHFc6HXowZUcXP2BvISnuSEjsZqU6GfVmWHgjS2Oahei75vhjpjyqZhKmGqpSmSj
A3ykkJrCPrxcnBB4+q2D3qGbfFsgcpZuDJjR7Mh4QXytjXLuP9ZORV1qGkR8pkN2OZKXiwEUg9D0
CLKU7vVNXmnuwQTCYpNnh7hwGjzvaxgH57rLsxXaR6DeSKfyGZdFAZ2vxq5x/c6u/RRHvcF8vUkm
tcKZFgV5+iM8RmQvOLgArGWtxH9YlgRKFUmUVEDU/VyWWHSB2Hl+fzEIqv0Z78BCYpQ+v0GvewQ8
rPKGiSC3UgGY1/Ytk9rKuIza1NchE8juWQA3CG6X0PnsGWtjhSg/l3b9+Fm/RX3yIOVi1BWIUKw7
xlf+Tv/8jH2ogw78WqhA5zYH4AaJbeWkALi/JzlDjMiSQ8XigCDLuTqBnGcHgGqEHM+c+XK8+DZc
HXFBtvS4t3ly/+iy8BVXNGyRD1K/am2Li+PHdSmk8+sFxSzW64UVCdMDUJo+FD03P18e953jBNYl
Qh9JRp4uCECcO+LaW2WzewyICaj499Hc+RarXearB5yyQD/WRwXjniwmZTNgfc+Wdbx7P5/dkvxB
aOnsc5LaaKJ0HOh5bu67vWeBagr4bz6xJhRHzc/N7WDa9/ZO3t/DNZCb0Lr7hLPe7j7cjxMPD/Uk
keMxQAjm6vZ1jf6aJL3y3XQdjjO6GoANiIIF5+xZx+3R6vGpL47i1ng2YFgtdSRyAINhfmZV8Bm3
6es9sFCJaBJARj2nfVLTZqmb/LsU9+NCfT0HFz+u9kE2lPNjwrr45Lidd3pj2m8XtMQEBGFaZrWW
9R7iLTgipzNHa4plIrRSCZ5OjNzuF4z/tU3+aYP+RyrUhItFfAx4F6zt892TfytvnzdHa1ua+k1D
bHdjknv8HZMzaCtQbRsfaG7ce5BsAibDZWkr4zLSFSgu0HS1mw8diIosVzyvhV6rgfS/BLJUjEz8
ciXB6KdNCtJcPFgqAWFQ/6y7GBPlrHrPOuU1a7aURdljJUBfGSDtOljN0O7cvx65n8/y+hVZCy5A
Vf29Iso2j16YxoOqAOHJPMZ3b6mZvGKagYkAvwIBAG+4kEPZZiPR69xQIEfDg6+3X6S3CpQgQLvN
AFzOoSUfLKfEfvisnOsLZO0ilQJt6wgV3uRrF3nbf9Hge+61nrCa4lhi9J8xRhAZ4xQWWJ6VeERK
ifc3hVIkuIHXl7Oa6cGgDjhEReOL5e+nICXQ4twbdMRoRwHDW/AHlcvhxRmgOajCKyK1fKd3tW3y
MSMslIzLvlZRWEqn7rpQSMUYlrP09u6u3mb2+/XlraZclwIopR+TuhJqCQKE1ElHK9ds0TP/+Fu+
to3H0bNwdCziov8gE/iQmqgJ4Dqnzo6fvJgbDVzqowF4InUXITHe2JNtZg//aHXfkig/yoGttZUi
rM7yHqPJqi08XmOrdXkcGMfITK6mgOZZv/+/LNr5AUI8q7oQyyoshfTgnBSIt+UxqQQIfw2oRISx
uDWntJT3s3L1P7E8TH4qYHHJn8lVThtTRCE22Pn31+WsPcVgSb7XRT/FvKD25BDPISRScle2pM7h
7GKPVgpxn4KgKzl6iCvwrt9FqKGrp1IjLKOyFt7/+AbqHgRgf6mD+SBHJIxiu3H1g2Dfl2//9aZS
98GLOA7T6TjEERw6mB8BlY7zoJ/+wST/bJ6/N5VyA5EolkY3fi1oRrFLAbTQO2DX2jBXNN+m3y70
WxLlCEJVl8dkwIpmvlAD0FkdxtMxPXeap+c8xEoR8hQhBiqZklkKSrmCjOcqwxDme+4AuvJGtbiN
D4nCzXUFXXcF3wukzEkkBxkX+Hj6pZgZiTcJMJdfQ2Y3kTir2LV9pGxJK+kGKJdwYvJtj4wqOH9N
AAijwFggsDVMzwkBNbrpYD13yZHb+ufaZfXzMY6SbrxIuDoVPRm+dTTrh7YFZozqF5Ya2J33+X/e
U+DbqrIoIvACyC11dGk/FlXOYbGd81wDJKzC5ME9y7eu5z8WUqiTU1tjmnywgV8eDRKY8UAGILb6
pLZENMkkduj49+MbU+rKQf5YG3WQcppIcipDLTvnK6bEW1WwkYt0dkzmjZUDW4j6NetTe2Lol/Pd
SwmP2VjFFq17VguuxBJC+QFBVUvfB8gjhiuMffYnQ56scWW7vDXupttEn0eY0e9mFghUcvezuhXd
A6x3RnYPyJFaFkZQLaDXWLxrMJvs16LQHxtA+448HbNsPmHsNa+bpWmgl+fNO9x8FPunAh2ARHVH
wm1HD1W06yq85jMUAc2ghozhGdC/U7IzhffjKIJdGE3MAnqHw2vBDA+/Jtwpq/BDCOWY0j7q0Q8K
IaWdnoyTfG4f/J26LTeKHd7GmOmdfeIps939gFT4Z4uGrM/slkMKnYwYtGAlL9aeFz++h/JfRqwM
Za3heyrnKNq8TDaD3Z0aNGixxsuZ+0u5sJTTilatIcry5jpMDAzkh3vjD+vFtGLef6yI8l88+m0T
JYCY45u/u9GhMj1R7eu6snqFFqpCmTuxLflSHiGjuPEOlS07t3jDM0J51jooYxerQuTzDbKvx+gm
tP9ymwpPsH/ic3/sFmXcMMYjRhWPlZR2bed2a6MJG+49ZRMqr4XxS1F0Q3viC4MCx9tfMKNMtL20
91FyO+VO81AcWetaS3r8EEYZOWNCL7TMYfeEs/DMw5Actxqqn4LlYNjwRd6NR3+XWCrsifWn3ZrZ
q+LmJmcebEkmMG0eMcvtLjhKqEOhCGZ7zmnndn+ua9Fa+uvHR9IWJ+jEIpl3RB8wrPAUSih+YdZZ
6528cwN100okl6yw2gAzPhLO4UgmxQwms+LNJLW9CMUjNM6PhR0FVjTtquK2Ljd8cc/4zPkzrtgs
jbJZEXZSbRqUHXjT2ylP/n74qnxubH4PgGA3IiY26O29BCBK6DwyhK9fNVWTMGQhg72GOshBVUcl
D3CQo9m/PqNW2ZMGBfPMCnf9MdFR35vMYiJ2eJHP8Fwt/m1M+r1hFRbjS2ZJv7YBHLAqwhxd/EWX
yYuc5HNglkRgHHVIlAsog6N6+1FubwY3xCjTH9Te7iMi7zEFZ7GGmtYt9Xfxh6csdSZVnhF0eFZJ
rRl/gHg03eKS3jNWuWp1FlIoI+3HhSpkPrabN6t3zoz/ICvPwsVd9wQLIZSJTgAJJeoRhCCSeFQx
pBPiNdhfeHJ7/chWsiHLehmNZt3yJV/JBeQAc/hOvJfwAnSvS1g3aoulUFZ6qlI9bWb1hFPrzh9/
Eje3GLE1c7soGy0pGO2tMsgYwZwhuMW+29XvZrRh8SCsXrXvtXx9xyJr7QcdamZfGgbtHrbcnep0
yFFd37F1o6dokqwiQSYjR4trtpASynyYtUXcI20KbBHv0YhNaY9eEYTVupO45p/5PSaiO0tGlkB5
rDbvDBVfDzIXX0DpuBwkfjNJQX95HjICKEF/1+0NdC7MY3UR4ffZUT8BhxLMy9mG+ZpYNaYL4ZTu
j4Ykc0MM4UOLIe1tRryDTTrbZhjttbZW9D9rqiKD+NQwZGqRYRS0UqBUPe6YjE6FLsSZAkzDHDJw
sR1DV96VRJms5qmNSH0Bi+C+KGG2+AhgkepTfI+/ugWra2zVuiw+ilo8Sj3apCYd4iZwNiWxKV8e
APhfP11XsfULowsSBlwEWRK+uGgWKgaumSxMQCByGXcTKkl/zAdmoWHevl/OQIcb4HkV0wY01bkH
UoQh8IZ5Jdmz+rKXb5Ozuh3uhpRk4Op9uWU10q7lExSMxEs4TuSBZI060Bzz6wrnJf0l/IwfZ97Z
ObMcmgfn6e8JVRyfaEfhdkLfzX2wKSLC2NLZx9PrBago6hC6qCqSREW8Y87nQ8SnPUzpiPmK6hLb
wKw88CBvHTb3rEllYTYC18RRZjXMhSLU47IH3Ay4IcqTMwDC30P3lcltFBYc2let75c0EbwKiqbh
utDYPX5W9WWmQ18qa3CiS5OavmaqkJa4tnn482dCMJj/4TER/c7Y1jU1EheSqeim8SYvD7u6/xcs
PjqqDnNmAxS476IjkhIZPoZLXLuBS4FUyOmPkpdzLZYaeOQoHRKiJIR3GpaRX7NyUFVD0rRZa1RK
Xbp4mpIKAOLoZtOJBDrAMjNr+TYtwGHMvw66o3KGiVE70wDWU37ykj8p547aaxSIpCt2uYD2xqzr
iJq7QoBhfp7xgSuzfgparL8/kFKwWsxDqZhvE66S5sQ7n/jHDw+QGX98k3eTkg37uRaMLCVSXlyN
sk7Sfey8BOS7cpfUsMq1NHchct6zqm5P09FAQSgwO8T4wKNgotquxa8ibCJvqKqhqBr1AUHISdoY
4QMU4FUe7gwMFQzmiWPmcdct1bcgfc7zLsyv3lfj1Mw69ghkdwxFPcdEtg0nuxeAXb6ToQnW6VXc
F2abkWhn3DRHVo5rrQqH4/33WulXg9SJXcyX+IT9jGfebfuP8lg8Zftpk25fMUUKenvXjmw32ngn
ViJpLYwSZVXFdKWgib8AcafEE5OkGPGkLuesGXr9mP0sK8PhUN+FDOosZT1BD14OGcfmJovNOZey
Q+CyeUBekqCFhrNYKY/1G/Mtki5XeUJZ9GM/9ShEK/sUr7C5Wda+AWB7cOQsYVu+MQt/q05nIZKy
jp4XF6MXwclaM61ZfQvGbmCOYdQYWsMGg1mVpkggSVVU2ZB1ak/5KenAUiLDpW+dkDczC/BH6rk/
NC/RbmQkd1Zfc8iV/68w2uV4bQr8lBrCHjXkWlAbFkDfJAKYKGFFgqtZ86UoahfVMImBVSv2F2/T
vANAKjiJ2rbOHfxR2gHKccODspmQduxbRqVlrcQJ9tzvVVLexmiTUe1TiG4cjZwj0W4agj6J5LZB
Twa6wllB0mrktxQ4n/HC9KRZmcbgK5lzTJGAFCMMHGDWCIfWxX/iuRV1JvSTdE1UqVA2xptsTA1l
DgABZYJ2qvkNMZh/RcsNbHZfwepDE4GCLOINhj8VSjulWOU4INDAqgwSGoH1lusmwlfxdFZTcCCT
rs2NxipSDSCknVeGJWmSSqhAhKi3qu21YvMpcZrw9/o2SLPYX6ETRm71mSXZEL9a/hYbzk8xlwt9
PFwSPNlkU2ifR3GXSGRoe2IEuaMDUyZ54QHAKmCyRr+Lpr9tTErpNkGJKHlWXo0EPe1K+ZYIt2JG
xPEJqTu7ro659JmKpZmgLVN8iwsS82gMJ3FmqtVmrLeAatBURkV+1XADIAdRNjChDHotuRLxWi9F
wwWUg5H60d1nOWBJX+N76eH6rq0f5rckujBXaoJfiSIkRVsD8N+YxPDfxmEXgwsLp/cSBpsIWa1+
yxC7UmBVUJ373wV+jSMuDmuO1nyAkw0YdRTQY4c6nWTuGmamfy3SmWmT0aphgJ9Vo2KraJAmnkMN
+RKCyHQ61TesXNjXa4PWuqUE6jLoEpfHGJ8ZLlqOflXOI+poj3aVYRwk3E2HwSDdNjsXsqk8i8E2
CTZegbkWkLOEpB1cwLPVpihZvARq0f7II58WQVsncyy2ur/hdiCB7NRToltt4RrMp9RabAybKPGS
LKCjSqGNotTzcVrAkVZW+nnsOFPdFuBbsc3iozuyw741rV6Ko0zilMl9xcn9bIPnl9vxkgESTLOf
5rqIbn/eI2nKTHKsacBSJpXjGT1lqNGp3oM3HXnEM9DAcvC7qNsU4B2H2MotxH6uwoLkWQ08l2Kp
J3JWtGk4TRCbA8saeBBnQCjAFBG5R3QvW3NkxLs9GhrLfb6vrOiY26hyMtJLaxZxTrqgB0zVQB9O
6WautF6q1/zcXvCWWJo9ma/JhjVvsZrDWkihc3VZhEecX0o9rnJJ3s4cQQnFBFVfQ5r7+BDttZI1
YrEaAC5FUnFE3ogJIKKwsNGWP6aL5bxY3UG2/JtuI7vx38BmWKu1eGwpj7onA5fx6OSEvGMBfqWw
MD+mUwyibxRk5vfZOyv9ufYWV4DkJAi4mDyIuX/GDg0XF+nYISSTOy+xAg0v1CFsEpObAN94fW3r
OvItinoe96PHi0KrI+W9kZ5rhZSapWFIiwOYr+hMMkPaqrtRAHEoawCP1tFC83NlfqOGXiBjZRZC
2/ou33kW3Muduo+Y/YHrm/gtirL9bTdyQh8hLBrBtjlsx5J4FroLUELLbKu+57ZoGmApytrDdrk8
6sbx5TSEaHCeH7a82Z58+29rTWidyJjle3nWAdrxLETRj6Cq7GuJkyAqSaEXjSnIgZWopoA+rGkX
t1aRJXbyPqTHPA/NtrUau5+eI30iPTDIsp0kH43e6j1kCHdhvVV8H6psVq3jtabx0hqXJN97qt0l
f5vguS6ORvA+AcAkc8fYCYAx5ts5Xl6Vpxx6+czXp2hwvYRBZ7r6tkSnpSZohiJLQAn6qS1IHOt6
AhTmy/P+hVfNHB2dtnlrWJ8FxucsZpPSV9RB7+lSHnV8Hi/ldSd5A7C5R3RBGsAeeURpz9rebe80
88Z++qONxFTMxN01G+CTgDrZP2MW4f36nfwKun59B3o/0GYnSoomU9+Rx6C7zfR+vDw/I2cxAUAV
uH6Ti1aFAWMj5EDs1wjdBN3mvjCLzSeYxVGL3N9e/wpKwTQeW4786hcrLsJQOq88iUZWd4MWHeTo
vuEtSXqJwl30cF0IZX4oIRJPJ2h4TQ0KTkey0X/lqqM0jkRU7Wj4EPze5TDWmwws/AQ6o/svmaoE
/Hq8YeY2XkqrvCyoesmLDu1w6ZUbTqoso6qA0aw70gRUO4UfSFBpha3kkoYEmIm3nF3oWb3Dm4Zh
MVY3WeM1A6OKPGz9bMQWcbDHRULc1PiWMAWQ+RQe8zQyB68xY53ZiPDTYPxr2QtRlFNBGqiN29gA
pgAfbGq+IrUgbK6f5rxzC739lwhUOgAOCn4APMJ+rmY0iqBXQUZ4kOqjGOiWmqakVCczCSPCqY//
QJghYNN0SUKUI/8UZuhtxzUFhFV18Diou0auHKABb7h4qxd4812XNh/Er6UhFSOrc5e0QrdkoQzR
NbEBaVx662mxWWW7ZJLM60LmT/4tRJ9r+jqWZVBxTdUXNdhdwviQNtyLEmnjDa+lAYPqek3lcFKA
rNFEsGTRwUUQhKUSS0V8AGU3idKjpvAN6Xy0hWYtQ9TapmH6gEdOQlPRMkHdtNqYvCKKqviAhmRQ
v73kT9f3a03flr9P+YdeSQsu6sv4oAkWP0mbLAksPRl3BZ/bfRI516Wtr0bX8ZIUZayKOh2jTDol
a2GrBl4lKYiDpcgwu4yZHafexl+3CKMF/5ZD3aKMH30uFuTokCSHOK9JwGOWvn4qfXTpeqkj6Ch0
FR81MhHX17eqGDP2NCq1ioocys8L1SVJWqCBIDpkqOr3QKIsn4L0PZkiRhC4puXatxz6wVB1XN4o
PgxRlp6r8FyzwvXVc5IM0F6D3xns1/M6FzZVj33Nq8MoPpTCsYgrDNzvAoNjLGJV9RZCKNXugjwO
xRJXNcYgffweGMm9EKs1afFmb3hGIPTF2UkbBm0hjVJ0L836HghdsHWjk3GY81dqEvum8KeoN2ou
HsZJPyf8vZpMpt/fBg3K63W5LQx7CkQr9F/S6jZtt2AhMASzTu54cBTwWkOGUrm7rkNr/hzPTVHR
0bWq8Dq1LWEmeGotY++zxDS4F1HlbKV553oQOnHbWnrwY0aUsnrYC4HUzuh9LYdqG8OaVQjvjcKK
mphkI4NTZfW0F1Koq6EFujaEPKQ07UfmZzYXu7xxUSIrKXqGYq3eDgV1MaDBqhgdpJIkUjCGoB2B
ee40768Ru109/L1+Rutb9i1h/oLF/Yi8QWj0so4PfYGsQ5VGluShv7hRQvu6oFWDoqKGoYq6zCOS
/SkoSGuwQ4tNfDCiFw98H3G/6/G8iBi3g34m/MtgLuRQF57Pw95XOLiZNNkNXW9m3X4I93pfboqq
s8fE9JK3QMTYQWaOw97oi6MW+bdNUbvZiM79vGZs8Kq2LL6HugRVie6JRsUGD5YWRG6vaPeYNidl
2W78JvQZZvv/kfalvY3jTLe/iAC1UdJXSbZly3HipJNO9xehl7T2nVp//XuUB3faZgQL6TsLMIPB
uESyWKzl1KnF42RAf6DjQcdsLuG5wFh0n5GuwJUzU6usDjWy8X25cgHma/TBAIEWQVOpDhdIrEjl
Smn20zAlR03vX8G2f1aiZlvER1Y4bcUwvjxaK9yLqYL3U8VUM93EnxSQS+FmTwmgJ6yDyMBQ7J64
XXbwq1eC2Z5a5bGicNAybRtgrWptpn/7vObCDZvHWBgM6Xfhvhe9OWYkzSGbPJCp25sF3wwpmFJo
u1K9WbojfyV9CICYShpSU5yeNFUHtANtjfrcm9oDIpcVPVmTJLgvxhhznTFIMlPuKeZ4D+zZHcla
m0bJsOLILunk5aoEnTSTJItCkibHaAKPP/leGw9D/uMfzkgBb7amg8VMEbnrkFsKiyzDLeP9TlVD
L2jukgJlmqlZscgiTvB/mnghSTDJWk1IQFHGPw6jYasRcvpoNjV9h9SZIzXsd9CPd+lQ78wsexhj
2c70/KynxUMYTxtpom7zo2nT5yTutkEgjZak75L+W9hP7kgb08Ic7X1I+GRJhowQkK65dcsXCfwi
gBRR0J1qgnns8yDN2gifn/fTcwyepTba1eMvyQhtQ7Mbknitpp60zPDCgFtUUlbs86Li6Yom6bND
hqGS189AW7RljyoXLlPmJzspNti+KzLlRZmk6lSTslx5dhaVTwewBFEh1Uxz/u8X7xtQ00MsayqU
L20aR6Ut2/I84zCKleze1kGxyvs/1QC7NCq9DFGbLih6x0ZFiQlkFf5DR8rdpBuFXaTlk870AzXG
Z+BsNszHBJ6sWSlpLzkKxoVoQSt5yIdyrKTkmEpmYetap9sDUPy72ytc3My5qoxUtCyhvny9mfIU
xvD1NBh+gDJxk1t+R9G0flvIkoYgY6DgT23uRRQ0dPIp/JHCh3ub8z0GwO7DpHaTtgVtmqSvlFaX
ts2UDMnQJMoYOH6uF1QkSlPpOUEgLydP+mDYctGsFdaWNu1ShqCBMic5C/t5PUFjR8Mdn3Jn1Sdd
3LTZtTJ0lQJgJAgxqkzOtNSEVeLDNg2+lyWxw6jdxvHay7G4ZReShOMZTRyF5huQpPwx8tyi3Z/b
57+4XxcCBCUrK9VPwgD7FdEd0nFWAtDLqguztl+CP9GGeuzrOlbByZ2SIklU340YZEbz7T8sBuUN
gDjR2Qs8wrWCaX3BOS2xGLM+F1lq1ePzFL/clrF4IhcyBP/ED4xkTEMocU6euyayYQz+5UoCsw2E
HgPM9x1tcWFEuwaYDSNL0mOVFJu64TuunKuEbwK2FiWI1bzZhiLWUVDzN1WKSW/zwV2IAjo/qHKz
hYlpot6SQzh0AJj0jqR1pmS1cpB4XeBjLGdaA4rv81dl9O/aNK49rUsip6Ak2+gaihEGYX9u7/OC
Yl59mqCYOhmGeGwQ5YOW2O6HA0+Z1RsrIezyBmiYDzBn/Sjs3/UGkADzboeWxEcqIZVfqG4cPPcE
0JTAKvyXGswEw4HomOMZAILCkF/w4p5ilvi0cuZLq2VI9QMoKEtorhc8xEiXOqoXyDLoNdlysjGB
AlGK589v6aUQ4cUc88BQ4w5CRqS2ImXcAF1tcZ2uvMyz0ggBi4rqBbo6QLuuw7243tM0HCJDZxnM
fAx+gBwYdfCaQpUV8LrdXtCSJMyGQ6FERfcZxt5dS/IzrakZgSR8x6YioRO25VbSPQ3t9bclzd8s
rgkj6BAPKQamCoiWBS0LCicc8TQy4pEjc/UAVl1MLiLNNyTDCruLymBzW+SSSlyKFAwNJnhmXJOQ
jRgLjJT0x8dUjZ0glpzbYhb3kMlAaIMJjyqiG5XUUpBP0ojT6uXe6rqwdSv0Hbb3mpaqn49NENah
3IIyhYykxPwtF+bGH3ujCmLYZ3V85m6qfVmraS0YZ41KcEDRKqgiThMESHmXthoP0mMaMvDuAK5m
D2a9Fh8vnMyVFEHBaVpWVEJzCXym7dDOeLTW5sNa6++iFJyKgvYStFuIxQKtqitJmuL06EtIK06P
VX1n8GrFk51fREGvMcTnrxBhKXIaYjRRkOGtKfR+M/XJE+1rzQljDlZgtUg3nLQG2krjlQhyeXHI
dWNylixhEMy1JqC83E6diSw7lYbIoRXajnnfO3r7+QAI6/srR7AQKTGDiHXYRIwQcs38JQQ1kVkM
tt6tGL0FAwFBBrIlDLBMmQm3FThedYrqOj0yRXJ90I07snqSU9ntiCRZYxLub1/bxQ0EkEOlcwcd
siXXG6iYbR3qdZ4eeSZvERg7pP3TpPqKeizl9zRA1GCvGZ1ZOQWPKi3DSQbbU3rshwBGHB0ZPE03
ekLvQgnjwVr/1Bs/+1h/Dbhv8+kQsm6bxKmVfDGlDWnKZyNfW/mCwbr6JGHlmhlqPvIn6XGoNx1C
oiR353esa6OVcGXxSP+uXZuLRRfWSiowtmDsmvTY+c+Dr7pS0yPdVdhg0cVo6hX9WUoVaFQDrERG
qI7QQjBdodxwbG2ZHouR8Jc2S+N91UtoBJFU2SZZlp+N0mgfcyXoNlOcxI4hYUJfr8bnqsvN13/Q
LgYeVlUxVdSLhGvDMikt4gnaJWvyF0IrPEA6dfJkDSYnwtJnBxTBoA7OV/wT3gThMI1J5hPGr8LI
TSn43ga7heHBdBhLLc+17G9p3Ox8td11qmL7dKcmfzIUgZOnJD0P4YqyL12pi28R8bjK1CXpIEOx
4gZRHWAJ4VAAarPici5p1aUUwdPTUIEuxhznTJOvBAPvVKtTd4r2ba1qvoS1uNza997QC/UthixE
br5CIdNqMcCs3r2VjT3KlpJiZrReWq3v/PFXzPrS3bxcnGDWVaXJwAsHc0FLjE5DFSCLG7vKnlHg
XHHIFu8L4A4zKABmFxPZrm8nj5kZEIrT6qqz3gClMxukSTtI8V5unJA8EX2TYLZu93T7aizlnRAw
/BUseNGl0uM9jXrs6+BvSXfo282EBsVhy/h7QZAizddV6YqbtqicF1KFnS3bOg1Co4V5iJlFusZC
X8x6PLQoRUNaF5k6CTx3wqYGTTY23QSdSafCCRrDMvtn0p9v7+DiDUChGxgnirBTbEHrmprULMGd
b6XvoVLv0PqNeGQqiTWkazM3xBabdwOjIQELF4OhHi3eAvBIZRjsk2dHQ203XJb2QMm4wbTl7Mmk
e7/vNkG10arvMf+HA2MU7o0qg4EUKIxr/Yzgvwd61GRHvzz1AUpvvWGla0KWtnKWoAM0MANKBCFa
LWWs0c3sWOvsd9vTL03ZbYdM/lLOYxmiNZd0fu2vvEUYaqC3wHwx03SjhfB6TeOATDOJAyDHUxsl
S0KlbQj/t5G8QFF3QTOs7OGSPCwNjwyVUfwS4zuQKqRo/Bp6T27N4lcOAgQbJi8ALDeMt12OvhG4
zm4RN5N9W0U/qg1WqhtYI/hjkTcX06K0Yv5Q0773eMvih0wLk8chYV8jdTLdPEnuqVL9bjmVj5jK
1h1DprG9qeTyipH7cLz4Ctg2tE7N1wUx9fV+93kztpyEg5eBBMaQvuc5uhfMameWHkWh//aaP9hu
xM8APmkIpQ08+abw5tedlpRBouNwh5PSxZtE1e4AiHGjnK0U3j6++riWMzQeMDUEnR/ydGkehAnm
0gwef1VB4EIwgSF6Dp6TO/UhPpFDjcEWzc/x8dPrg1BkbJFjQYb4w/NOpiGrwdPtjcD7jT26jo1k
I5PEysI1hMrCViIIUDFnG6V3HJ94T6bGaIuMj96QgCMGbb48tErpLk9ebi9pPhLhPmqYQqUwE6S9
M+zvWj/0rGDSGLejJ8dfg+o1XsNeLF0DDbhFpDyQU6UfrKeJ0lqmJMboFXW0JfpLLGFKSZnYcZEf
jTR3whxefqnbk/zaM2P3+dWZ+AMOKDI8COqvV6fQdkqLyBw8BPuyzcHpbGdpNazcsYWzQkMdEoBI
diInIbq6fJCiOuEAJzRU2zBOz3VE74qmBgUrUle3V7RgzzDYCnkxqAaIKcR2QVme8qlqAmwnKzuH
d6xyurKvnbyQs5+RHtFjgeNw4UTRzW3JHx52nc5JcQQWgM+BI2L+sgtnMJzQqDhm2uCVaWeFaMGG
OlZsJdheFKKjikSBCsUIEOE1omjIklI5HD2aYPJFpdkQIsufdTHnlZiARuNJgAMhRqSjxKmStNHo
telbkoCVFMGJ2dtr/QQLphdJMVTd1HcUgphJKuRArUHwNnop+6WTrYaqWJoeVBOjkro1GMmsyMI1
xtWawyxVZ4CRzPt6cTiaQrgf8WjyUFjYZWXwpZuyw6j8ialsy7It1c8tG1acsKWzAr4d6CCYYDis
gkIMfU4qfApMMOjPfPWcG6mDXMmKwi/tIswtCDVQJNNU8QqbwByFRaSPXgmATAIC4EZ5S8fy1Ja6
16f55raSL5jDuaxIDc0wkA0WueUKqtZ1Uk+Tl0dt/WZkaQvuiHQyPv+QMB2g2hn4APIIcWhAM6Ss
iFVt9KKwUZ2SmbAZ6PS77xJY+0Li8vfby1qyGiCZMfE3KgQoEVyrh8LV3vR1ZfKkPHNp6Skh+dVh
KLWebJtq2jZatOL9LOgjfIE5K0cBI1So8Hw1cWvqiRpSb9L4JpTQtZMAQqW8sGaXyZsBPXRZsiJy
wQpDpA5MOUgpYKIEkbyNG5LFEBlW4Zab2YZgekb1plQre7mgkGhpmUfCUgmOABOu2jjpSGKxlnp+
I5WWP8bq96LQw23JQmNHUjW9B9F4tfv0Ac5lEMCWQV2H1LTwTI9Mi5pclycvGs5Ggz6f1EskTFnx
NYSNIXpZ3NvyljbzUp6gMCVicFXLoTBahMEfk7/hu9VhhksbeSlDvlbKcUyN2i/Uyeu0vZ6eew6a
aHnH0ruSpyvbt2CqgIKY6ztAZutIjV2LyjVNz4sxGz3gqHakAao46zZ176/MYV3YNYRQsIYz7A3S
hF3jQ8XzUS1Hbxyk2Ir8+jzQTdx2Hi/XaptLogxJpcj3wVgBF3S9oixJ6ijPcrxhpZ3w5JmoGPGu
NbJjaMGKV7+0eZeihItV6KOstBJEpdqjlEgWXhZ/WjGIC7oAvB7KcDMbCQCKggw0N1PK42H0WIsO
X/Ve/dV2wEPoVrmWL1yw8DDtKBjAUKA9XxW0LsMKQi2B6fXBIUSAMJWnt9t352N6ByEjnDOGnPdc
qxIvK+GhLA2qhMUE5bmIHvzANfiXku7rHgM+KkyJwjA7+uW21KVTQlMUbB/0DgZXcHWhk1OWhTKe
FI2A2TiaXEVJIisI2s8/+5iNjjIFzgvUNOJdipUYtMM6Vgd1CPzKiWtE8ma8ub2c5U3UIGIOXiFH
uLIGA/sPIzinsoidkfxJ/B/9NrrHlMp9R07jGkpm4YVEyQX+LTRjfpUFcTxAQk4n6eQB4eAEFGDV
zAJPxi6WD/U4HkKFrCxw4QJDIKIGg6LnCjig6wvs02IK06acPHXQAMYtiucoBGDCB8ZiW07yr5Xt
nON8wUE0gXADjQKmieD0BHGmHIR6OzSTV1Vqf1D0PrEGVA1tPel7t0TLlDWqcWVFdWh4STQorgJ6
xXumg/7OikaTexhqukbhuHAVUXqHEwTYs4p0oXAVZWkio8w5nK02pPBRzdjuqrK2bi994WJACjRo
ppNH4Vh4OpE+zoOgaievP9Dz+Ntf+fkFT8eECwc+Vw0webTqX58jp0ag0qKHa+Xru9pHX9Gjkf5K
9WSP9lyKPg+e7JWhWLntC/YSs4nggYBnDtGMWLubmdcipo/YOjZYPqamduNjluMpaCannX7e3sGl
GP5SmljG6utWVrO8g64e9NfqZYgwj8bAqEqjtYu9vCZtcUeR08FfMDKwpNc76g8VdLjBjtY690qZ
uuggdCuffRnbX2l6r/nP6Gq6UxpHn5yq9Cq6kfv4WGVw+gI70x4zGlI3UtYm/yxdWKQudWAp8W7A
+l1/VjixCR210CNFeVTlu7gHQ+90irO15c/Lu76pIA1AwwXeJwoUrEjrEWC8MwCwsESsf1bNJx01
+yq9K+o/msRf4ki1DfPeZweCAaC3j/njvkMwynUq1seQNBQ0OcimNtG1Cqfc/MSQECuAe2t0NtPe
6u+hZoXNGnB0SSCKdnOLtCQjxz3f3IugdaRsSJOqhpNJ8xNsJAqwLU6wPLagLKz6fVxKvZNq40qg
8NEgADsyQ9WgXAzNjYJB6M2pz3UOU8jSr0TZcfNpilbM7cfXZIanwNZSHTHrh9bJuk3RXxZCRJFv
xhFTXXvFUs0XzI4C/LLY+p/G+WJC2FxqRXMjklyYF3a9k62eNkRTYQ5oKstuoaLyiwgm/A72y5UE
zcdy/rsoE/SyaDJEclLw1Pg4qQOekskrf+VVvstI67Rqc6z5YPEqdPoOIWWQo8Eq9Ibm1PPqnE1H
pqZ20QYYhttiekkqrZzokiJBYQ3cF4Dw8Mf18hMkk6QQVDielH1Dz4k1blvURGW3CY4cicZP+8OI
a3FFgUKfYS9iynQKKoPFjE6eX5x68gcNiu0aqPDjy3gtQlgQyi+1n6gSNrn/2k0/lc/HQ2gGQlcO
SpDo9MOEu+sN4xljeTXHykCgb8HSiqsXti9Ejz7beARlQaUTRhMpS7TIy4KcFi3ZSRAhJge6GTz0
wJnsy/o07AJ2vm28Pj6I15Jm/+fClkwGSCiUCpLkUAZlW7s1TQwKNhRvDELHN1cUbul+X65LeAtU
ZA+lsYO0mBzeZG4Hiq2Nm5Lsbi9qyVIBYIZu5ZlGDCXA60XVo5Zp3JjVII8dPy2dEuW/ATNLbov5
WAifjwmtOMibzBUVVbCIQ6nV8GGQXSAwGRg/3iuYFxKOuTWEldOHv3OzfpKG8r5Pgp1CrCYyV54e
keAPmbbrLxAUHnc39+HO4Cng8ZaEzXG2mmZgHkBYgigmpfwljcpt5Dtyukm4PdA1yOniXisSZk6r
gF5JYgTqt43adxx7QMuTAaxBoR0J/2xH/bxKFUDPOVeLN3a2YxdKqpEuLXmHjAfrf+TTI3qeVhPo
S5YD5wg0A/QFVRfhHvQ05xzvBLwUp3Pr59uK8tEFwvdf/Lig9pkqN8Fk4Mc5OSTFYxneTQz9mpvb
UhavMiBpSLHBB0JC4HqX5ADlyjLy4dvWrl/YGvF6sDDWdttvbwtaejYQv+LM535dQHKvBdFR9yVe
QhDqOncknO5TP3lDb/+LIrs+aPJlRPeWXqzkD5cUDWkOXGtYkLledC01JmmXgLkNPOlJY8f1HZHv
c+Dj/2FpF0KEPdRoDBwNeAi9oTNfyqDdFEO3BTWBXRqybSTyptb1bVYkKwZryS4ijpsrl8CcYnXX
a4vGBsn6voK9r78w/YFVraWo99jZOEa8UH+9vcilnUTbFsorKO2h7CwYDRnkuFBWSDP58NqQwCND
c8xIvL8tZknrL8UIi8rNkFdVWFIvyjdaZ2exF+fIZ7/clrKkjAAKvHdR4K0UbXBgJgoqzjVGobip
dJIrUBFuu41PnHwXrBHcLW7cHK6iMgrcu4hoGSuVVb2M50uTkTsOg40UfzXxvNxe0eK+mQwe/jsR
kYgsMdu8atAaQT0jckd0aXXKvY5KW5esZF2XVgO6GpDwIF1kok3yWulqXwniuungzMBIYCifJWHD
pPjn51dzKUVQtjpXsqoNe+r157Z5k/RXMu7kT/ft4IGAZ424HplQ8GsK1xYscWmXFpR6ID8dxx3H
oJx2F7UrG7ZkYKFgqMugZw9F0HlDL54hgtMvx1Gh6Bw95ViD2mKcQ2BjLuRmvTI5f7IQzoJxB/Ci
mcIaBRrB1cwHGQmugXTeNMFl5kMC7qu8Hp5un85Hjg3UZGT0O+HZgCaAdvl6Tfh2Wsej33lV5lX6
a59v/cLLy6MhfyPSS105PsiX39SHHuNOci8C1Uc6Ho2niBxCt0BjUmL5tvpTaZ0mXXllFjKZ158m
bDcdm8Yc0EXqFT+6feo8Trtx+40etW+3t2DJh7ragvk+XhxrnJiYeIcRMgAc7YLprg9iUOI7urnJ
lX2IYYrf+uSsKm74vGpPRPbe2X27Ei28pAmOXuk7iK6LfUT3ir/TMA4lsGTpoDVuFn9VMdfoFRO7
rdHf+pkdfSnIQ7kFVU1NUgvzAhmyrcExcSd1I5tvXN7V7FhPdwH+58KSt+Fz/FgGVs4rtyGH3EDz
9mT5+YrBek84fNTVv0ok6Kqh912tYHCN16DvPTrU8bPhS5bcP3OJWQkqLbpuxcg3teF26u1wfCvu
mqzYBuQxincJEORxsTeGV60M96qnBa9S9ZDnjqZiOkypoiPOSafE1lorN55j8qfpMbAIrBJrrKnv
Fchby5ifmgtFYOGgm9UQ9J6aP6A4OJTOpDCLBe5MPjNZnV08h78yq97r4G+EvQR9fnKvFTbDKVRe
CoxM6Eb6CVObgq+j4XTmnnehk8QvBQagMY/fR+dhHxzkjQqGN7PdYNMsHEt9kLInkIE/kMGWx3v1
bJjnLH5OyGmgO8xlehpeKsmKkvvuxBKrkK0BbX/ykfr3ZuaA7cYMV5yghbwl1BLIpnmINpI9Yphb
jgZpBqQcPDBmAfI3Zs2G1dW0z6oisI0hl724SEHoq7D7dMRMkqxpwd82jGuN5u+0L9cngukVGrpK
URWc2zuE+yGlXdV2fdR7E9QFGExbwgTxDvluZFbtqeae8VbpqlUDSFFU0iY12Uahe3P8nmimFffK
ZtCsETkWbpEURNh9sgHHmDsne9MQxK3UqlqMst61rHaNObOPPlkj83jDXMpW3NfVtQiXRG4LuSrN
ELhGchhDW3/VXIJrUdxjEB+GuQQGMLibYXDN1okyUG2FyBajNFnsE+k+vld0SyVutIm6XZHYvux0
xe9iGx6QYNSVc9FaeC4s7dMeHLYf6DM4Oyi24DG6vhBhWXS9wrLe+67uH5SHT9vd618XNiRSQgSV
KX7d5xPOot5m8o4bwK0X9lzNINLJ7KYNH7NvrXJsygBBU7iWu31vfP+gYeiu0dFdCFUT3z8jrjFV
p417IErGe0LJA/jArKIPH4pEO+TRZJVyDfAyzFiBgsEoO7SyfT/dYRzQY2tMT2E3/kL+7i6sjdxK
u+auq3wXVZtHP8hwqHYkKU6A3kWyNQfJzad+w5WtYnh6+9jngEPrGL9GVu7vRwcSGwskmDoXWADK
ER60kipdlhp579VxBgxk7BRZh2LHxkfN4/YZinM+8IBdixI0pKwltaqDuofvwB5rjPVgAzArBTuD
FeRZ0TDDKyfAfesOVca7rk9fuwQDmx55+JY23ALbjNsZ1GqVH319UDLVlrVhJ2fuyld+9KXwlTPC
AE4OCqOa4OT4QWdgHPnUe0Ea6duRdNs8lxonCxhzcsLjY0H8EzDjsPmJummJVjlc7TDmvhlNq0pz
yZ4aouLite22AqBkq4KG4hgGOcgnhjzfRJVhwUpmyLNMDCEjZ9tGVvnj7WW8A8M+6Cp8aaDpYZ7B
GXF9HdH4AEYOs+m9AqSPugzSxxY8oaTQ9urU7Rptbxi7YfyhEtsM7yoz3hqY0yj1W0Ma9yU8mT75
IVfTyuM/CxU+CugaFPFQBEFPoS5oADrkpHlre683/Mfc3PHiLAXqtm0yF7DUqvPCia94hgvHCZHo
A51Lk3BZhcByqNBvbCYUIpPanuID6CP/ZVGY9GUyANoQWyjXO11yvSc8Bfo9hwMQhjsun3Q5tZtu
l6Lm3B6KtXkk8y592MULgYKGokUy14oCAvtho0QWGPIHbTdqm27txi687TLQm+Y7TQOqciIWuzbJ
AOJ+bJ6ku3ERu/Cx7rRTQE/Nr/qlS/1tIK0YidmOf1zbX4lCBOinhp9NASRGsdvYxS/gzfftGtxx
UQhcFgBsdWDbDUEn2kBNDIZJGJ5R+lY2fjd9so2yRyXs9m32vVsrBCxq/YU4QUFyNZvKIsSa0j0G
GDDbuG/2GHKSH5oVwP6CLQc15d91CYoxyupYJSB997r4WS4yeKO/dXIESdfKnVqItqAXF4KEaKtt
UpbpBmyk8prt2jf/W2Yrf1T0d1rNSnFjWQUvRAnvUypPHD3kEBU/1A8Ktcim3WYO29YHPCD6ylVe
20DBPk3Iu5b6AGGjnT2ijb+/B4vEimGeT/uDhl8sSPBkYgW1Bb2e9+4+fOgwAuBn97V1wgPdtnsA
2tqvK/LmG3NLnvAQJJgr2RTwJTy+RXNA9ZztlB09YszOHjN9AKW4Le5jnuhKM8S6XV4NZqHqY48a
g9u1p2aALq6BBJbetkv1E8ELUddyM6K4v21qVZGduXlo5ZMzeXJuQy9CK/TIzthSy9G7Tfh95ZYt
LhE6h1oOgOBoAsaGX0R+ZIjynGCapIduBEyGg6UfJMyRXFHFhUwDdvJCjKCLZpxlESG4zIE3KU7x
xgtnQKah23b91gwxy7mC5Q834LeyV1ygtQUKGqoTWYrj+clUk40R70JtZ0zjip4s9BbNy0Orw9zn
A4dAsMFl1gYx72SEC/lexShFjJVNLWbH9zW3WGsV+3RDO4uc1XrF4V22KHPPGJ2buEFIcn1+HOwq
CfhDoKLIhnTy5LavpoYhJLlnJD1YX9F1VH4DZ5rdq/7Kob5jzsXLOBPYoMNx7i4RY9R04k3JfQ3P
WxWe1XTXsK96ipEc+XGi95oC0tngZ61aagw2LPlOiiJHDby22fX1l3H+OPMbNbeB6n6eJFaf8TZA
NQJzOGNDBSvhR0UHitgUjSfRY9n/IdP3sX+5bRo+kvhcyfgAEovlKOTA3QxefNSYC269beqFJ2YN
LuimzuzJ6vfK7rbMJVUGQh7da+jxQnpUeBEpyfWglLCscfjRyKeh2Kn6+baIJWfiUsT8CRfmQFc6
uWrRgeX5z6o9udwyT8MhXHPFlnyISymC0moglULwkQwweU+6mVgsJrsJo7tUtqvpvuHuKhmYOLVm
DtdwPYALha4joyL2T8hln+VglRg8kGVsCjfYoLygn6o77WDatdsdhoP+EP2ctmwX3K9NE5yXI96T
S9mCddCz3NCmKUdP2a5D9QTdeQf2fPvcPjbez+tD1X9GEMkg1hFkZEgASWoDGbUDvLVr7KMdxiTu
dMyLUB/JNtsaKyWBWdk+LOpCoOAHZjRRB15CYI+hsWvMR4s7dvHjgqY3StbrMc+wY1mPFvfqXhp+
hqQ74QRX7tQ7+ujWOgSNH2p/9IcO6yBP2+qx/NJsgh/gWNp3lrGf3OhQOcmB7av9sEtd+TU+6d/8
0+g1Dyuu4eLdBqwGtCqgN0W33vXFk2Nf5XKCFWtg9z6lRLOkMl97ppa8NfTXAPCFOSOwjcIrbACP
WCrzmZnb6Jk/qQdjA8JpNzrWp2bfdtsVnZx/7sPWXogTnl4lZklR5CW6HP80rvnEcfOUbbSRvNLt
H/rX8JT+eEL+d+XBX9SdC6mC8U/yKY2YOSsm6Pr7DeCSdlZ9SdYmTK6IeY8qLixlRoe8LRjEdIZL
6qduup/U07iWmV9KMwGW8d+Rvb//F2JA9I7+Hr2AmMrNMsfYlXtWWVbuYNqGIx2aJww4AoHig7ap
bOXcHaSD8f+3n6JvMwYFqNXaCvvJXumwC0NMt6wH0NiuuBOLN+CdwhUNEACczBt+sVJ0i1KzaPjg
VdMOIFLUsce1htRFm3UhQtB/TKikjY8Evzdgtl7YnCRs5YrOz3b2o87PRLT/W4Wg80VUdvFoYBXZ
uccQ3m8aRobld3n3CNTcG6PoGgVifkXo++ynW0IFlWd6wKSUY13InmN89c/pOP4wdrULFrytfkd/
weFlv2L3oHxDOEFKa42iYQEOhtfnv40Fyvz67FTeDonZ1PiA8b6x2KGx2W+1tJoeyRwLne8/2jWC
8tvagozYtcSxqTsaldhnUEIYZBdFm4avvHDL5guqKGEiFTiJhKPMAsLUWoP5MtDRwV6y4Kl6ANew
tVrDX3TicYv/kyScH/Ux3MtvcMWSl/4ANtytvC9d3y1t8JT8k1GG86WjP3YmMRYeGr+ZQsraFgZF
du6VzpoKS3ntT9NXM7DYUT/0v1lr+78KB5FuHqyFK4sv0IV04ZIHfpirRIemxpmNIS7FHxMpv33w
lsgWsozGU/W7yVeLOYuBCsh6/luzcO+jupSrDpAf4NRR2TSDI1UcBZNc7weF2kZaW8Z4zs19kH4N
2U8zDC0z2fr9PuK/kiD/GuTP8dCd+KhgTvzK1V30hC++TNCxCuRbhVrOp1F/VWUCnqTNpFvyrzw6
B6md/FukerkVgqoVETi5J6mDqvkbpXIkvMqVvUcZHs8lKj1W7h7LzIm+mPt/MYx/VyrmUiRfjafJ
x0rjap8+1GOAVrqvrN4G3Zda+l2l3zsJLpdx5qtYg2Xf+EK0YCtaYqJRKsbx07N/x86NDTZ3u9z0
jmFVznCoLXnFciy+MxcC50fi4injpkYjv6eDFxiF5FRkQFeiT5SV1M2iB3IhRfDAI1lKRznusazY
rWVLQmxhJgd1NdJdyrldqIxYKNTGIkmCdja1YI7Yy923jN63kmrFvqWUbC7LF+ReGbuVqzGr/odH
7WJ5gqGCz6PSMcXywJuU2ObJ3xruyK3q623FXHpI0JON8SgoqjA0llyfVebXYZzyafCKMbLZsOtK
eI1rNDCLQtCuguY9MFxB0rWQgUhFHjcKInf5YJaSXfGzrK01x6wJEaxcWIBORfNlhLjKS9Bi5Czb
8/zx9m4tabZ2sRDBXsWl2gWNDBmG/+THPwkGvd0WsGQQLwUIx9HXPfokJAgAvsoY7Razd8oNq/Zo
FBkKNKutPEiL60HuCg2OKIKjafH6YOKykVqpgLhyT+w1aojFA7n4ceFAhlCLk6LFjycuSoKvZA1G
sPb7wmHM2chhqPD78l1mnYf7AeOJrOoc/5DOwRdu/8G/bG+fzqIpnfuT/t9+icdjGEbPMVDdM6Nn
8AABmOcfuF7ZbaY5RgOGqOYNdGf5+FRWNSCCFOyq9f+Rdl49ciPJFv5FBOjNK1mmnaRmyY5eCEkj
0XvPX38/6u7d6comitDc3cHsAgIUlcnIyMiIE+f07hz+tfM71q0TggNjKOuvoMjnMOt9/d2aINS7
xNI5UFmcW95gaNU3246jh0Sds/CoZ4Y5u/EoAypTMjl/H0QVSvVNoijTfdpYzt3AnHJ2kPRaTqFl
y+0Hwyimp85w+hCYWLWH49/6vetMKVtHrHk1A2UndiZ14+rWLWPCRZ9LP8q6zs5q6MxeERjRo7Vo
e8Mgm0bXaIOqFENOYsNzUic5hvGdF9XwUR2/Oe19Xem8e/6u9Pe3v8eGJ65z5LwA1io/gnLXn2NA
myUbMyylk6Yf9Doy7xK1KT0eBs6O128sCu4uWNMhvOXtK375UKukXpdB1aL9Itcp85zLE6JcgfRm
NvMPt5e1cQUBdgVMQqlkHWMQvH12Gj1o9QDg/SB/pvIK1Mp5u47kaeVbOVkOEGns1F837nRGrJAC
XFknNEckxh7oFDHershMMjjhKV9SRIsRt7vvoYBr0Tc5317gprl1IykoMzYrvu2jwi7KsQA97ECZ
qdEkkTr9nMr2z9Bq9q6njQ/HXNI6y6Ixwv6KdTW2czTVxkx51MsA8uDGi6bFS5lkN/XlQ9PttZy2
vp0CkR6AEbCmzOlfu2RdRZbZAWiHS2k5xfNd1zbOIU6kox1aD61VfKlN5eef7+ZK8MJOgiuHIPTa
5GCFsowCu/yY/tJy7Vfe1chN/FBU49e/sMMnA3SiMAsv1nq7uLFQtO2VxyL9WOipx6B6p7htW+9c
jhunmtDByxdiYGVFQ16vR1Fro0i7AaLFMvpiOdVpXIwD9Kc7TrjVgGd6mPFaOBs0XqXCpyrbtDUB
JCmPqlQtvmHk3SHnFXZSJmU62s5gHeepa3/aTiJBkzuE94Nh77E+bnjnKhG8kmGhL/WKXKFX0ymM
6RU+2sBTu3Q4ZXZ1ssPwTeeoxyj9+/YX3HrxX5kTIgvi3aWOfIXyaCWyV9GUrKz6oE/fCaFOlp5N
LiBTD72pME8RQqR/nmRhHZ5/II5gG3XhQTTNSlAX8LE+lkrpWgFX3hKcR8cGLv2mqs6ZrP+dSdXO
EOzGgeS+hutmnbtBkEcwauta27L7ymNeRB9Q1C0+F4N2L8kfSiM7aWa1gzrd+qAGuEYILDBoiOff
VooocAYAuxA7HYoEcHlQPcV1esrbEEFVI9gp4G8tj8SVKd9VZEgWWWzVdFHl0szVxzDyFplOKHDA
sH4zhDBHN08JAJbbLrS5PmRUGAuDiJ0u7PXh7Oa5N0t6zo/l0rsr8bHzZGTxXQ4qO1f3yLk27gkm
cv5rTCx2m8s42bXVqo/9wOzPoNQMNPGozeM4eu6GPT1FIe7YEPowf01BkenSdWpc8JRF6zKoVwvN
b/TOi5J3FtWhcfp0e/+E7/XbCKwm3ETMC64f7Hr/6NxqVqA3mm+P3yzHX8bWDeOnNLiHVGoo5cNt
a8LX+o81kggCDMREv2fkX1QE5LapB0udND9dYskdk/io9ll71GPrUNFAX7phpwQhfLH/Ncj8NP8g
pQic/Xp5zjQ1SCUrmg+sLun9BqB+kT2EUAneXpjwgPqPHSInxcv1+bxu84uFaSjcZSVh3W8SrffW
1parhUp/vm1lezX/WBGcvYpHI4kHVfMjuqdGe17JJKewdtF+vm1oy/WY0eRtgT6R8Wrbsjavk8TR
NF+XZC8HXB6Xhgt3xm0r28v5x4p6vWkhOE4uOZajG8ZpTN8yQuKaSuPuzvbuLUdwcili6LLUMYT3
MbRxiepPtrUTaLc8AIbP9aTCb8CirhezzEtsdBoHqQVCTF03Ht6lerbH1bd1XLmaKVjTsGPmUfDn
0unHFT2n+73z3g7fGXI5XBzI+St1eB9KGjxE6jTd3/5MW4eWKXryLMr/3CDCyrS66pOB6Tu/aJqj
3fwMpMtCM4PJsQMSRKfbxrZ84qWx9ce8OEh2MLVZUkn4hPqmiv/Sq/uo8QJjh4xja0k20n4WcHCC
qygpJA2QJ5llrPsQ4HwypuPCRIn6BPHHXafu8VVt2Vpn63iiWwZZpPDJtKyOEbkadT/6EA9fTW7A
UPs774ZjUu3s3YYL4norYTdNbR676zF4sXeqHs66PSWmHwZLcw/Il+mSDCXw219oYz1rlOP1BbSI
UCec2qaxlaaHrNoPi16F58bwB6Xx6AFDnkYtzIjDL7cNbrgEI9GI4UJQyTSSOIxkLHpqpklu+RWn
7yAh/+dZtfHIzDkzYfMencGmNTrNdIVgoVPFK6pLx7YsW6zNnRHlHnU+ZJ8mI5t6b1IX+zsElpG2
c3tsnGrmPKGq4FJcIYhCXO/7WJv1hVtKqt9oUGIsDPUV90lhvy0DwHNhs+MoG/EQfSbo2nmJMi0r
DhjXOdNReWtofgBPkFl+y6PJW6a9ouLmTr6wItyJhdYtdV0SN4DjaQNwShLssaTV9i9uq6vlCNuX
yFNqJFBH+Iq+ACRWym/mSAnQCurdwbgt57f4VFSRiPG00q6PWK2NUdknIZy93XTWF1+a4+c6HBgT
yFAYeOtoDPCVbo0uTmMPj7PxThsPUuhF0d2Sw/ZX19pO/ruu7UUFcE08VAvRCHiZgPjB/Xz9gwo1
b+SgCjR/cXijBb/mTPXit1DGLIFftTm6LmN49+fnkQcFrwpKeEyhCN91qks1NfPK8DPobyyEJIf0
fT7/jGhZ3ja04aaM7q8U5KQa4LmEtbXFbMkdehX+LL21QY3CAWnuvMY2fPTKhBAyk2WuaEh0ph8t
S3y2C/M+ldOBmefMcIk25c6KNiI0ajs2FG2WQYVQ5GYMhzFKVBvKZ7WMw0dnrnJXK4JyJ0Jv7dtv
ZukV4bQKRlz7hD2j69UNqeGHXUI2D3NAE8MhvPd83jgLGj0QnI7zQLgUzLQmSfyMEoQf6cfEYvgS
xPaCrE6vf5SRhb7tCxt+jjHya17NZD6i00Gi18MQ3Bg+r9lzGXbeCIl7872YP7ZZdJKR1kk//QuL
UCMAEICcEOzD9S6i/B4OeonFOVQ/alGUPvS59rFtOgtwOArSVhZH98MsSYcFptfDbeMbN4KGuDJ0
Btyzpi4LflnMaRjESWn4pn4ygm/aQfLk/m7sH5K9WaqtE8DQGDV5PiWS78Iya9KkQJY6TrOkubn6
deojNwtaL3X820vadBcgTcyJ8QCE8PF6P01nnChxBobPYNWxk3922jeruXSQ04x7vdotU8QMujCa
ZiFgIAQOp4VYixBl+mC03iyhO3mms/OBxGrdGnhX8db/2hC+UGdbSaakhenbw3xKxvpjaEIV0Pws
i9yrugiB8enchsFzEu+F/K0vRgeVEvha0uUZfb2RfTGNYekspp+baJIsmnVQx8AzOuedrcS/bn80
sdP1e5kvjQnu0YVxsxTJbPqmGpTxmU6KLB8RYK6erEFxfijLaEIZGZvPTjo8DAxFvZHaPv06D5J9
ihSbokyAj4dem6rO59u/bXMfdAMeT4d/k15f70MSjQr1mMz0g7r8MXdf1RCCgDD/mge7Wr3rXyXc
shRgoLmFJW8lwxZ8Nwnq+n+vCQTiXNgzJeUQFNZd10neorhRUbt92f7spvykKt9ur3LrykDGlAo3
XSWoCoVV6nExm5A6mT6z6+ds3Lkqtvbw5d8uJPNGYEiKmfG3wzkBb0rqZcs5+3h7BetJEDePeqes
cBKhkTWF13dnL+1sw6Lr2+XbkAHuSX34N69vtobDzvOUaPlqBsPIuqyQS8sP8seStaDXfnsRWxsF
WxLkYyuTKZfqtbPF8xRaSl1bfhOtXEZzeIfAxi7BzNZWcdPY+LPByJ+1/vmLF9xsBmXazpNJoeoc
Mdj1fl91eY0O4td4aUJw5RkhA3saMCFL4dmyQSE58TGw4axIjmodes0k38fN6MEh+uflHmia1mcw
wmMcIiFfGLOAwsUat8rg2CTOQWktFzFftR92YvPW5fnCkFimdbJBSodeJWYx81wMcEY8SQoFOalx
5VxxHW2nyLj51eC/pjRMeEC+6fqr9Voz20rlmH5VGS7o3VNoB4CD91ifd8yIfWylW7QxWTATNZb9
Lm+V8Q6Brh/odO/kWlshB9ZHQPg8q6DUEkKOhHZhTfHZ8jsrdPMu8cZmj9tn6zjZyKfyAnUgr5eF
uDMvTEw2S0hMkCpPHVtUjPxcTdxuV/dnwxLuxpGF3J2PI8JX52qK6NVJpm/Jn0by7aV5hJoGfc2d
1H4j57iyIzhB0E1LnyesKIMexr4wxuf2Vn6wVH+2+p16wYYn/GMLmLGQAThjH4zF6nByp7kqo1Z2
4tn63R9HvJX0g9cKdQI6gcKCljkaHDnhaiBQ6IdSKyqoLZfGU5q5dRvV2sOMb3gdvGrQwsLIS2oj
ltCdTrEDW6XwUnc/wHB5hfL+9oI2d+2FAWFBSQiRVqBjIFb+SrO3rcaAaXh/28amt0HyD7c45TH6
fNehIM27sK3mwvKN7l4xfgHKiCu/Bb5w28z6U4Ugzl79Y0YI4vqgKVLTs5TMjIOj0cBHCN/G4Bal
EnttO3/ry964r83SeR9l1U64E7u2a06o82pGwQVECLNWgvuhfxwFzHHZvgFcQh3mu2KA0fsjL04X
Ir67KHqv5t964zLo/c4hExH2r0wLoUmtpXqJLUxr2FS07qFplrMSpQeLKPWjgC05DKZjqOl3hZO9
a4NsJw3YXrsKkEJRIYwBLXn9gccUYah6SAHoQkjUT+EDulEPFEGgqXlitvRRNaPHpKrgarPLS5l+
uf3dt84Il8zK1cw0DGSY19brTE+HktvGV4cWctdMTb1YlvfS3Y37k1agAxQGF6ZSsYa6F1nIspRZ
mdeN7ZMZulPzF1xPp1G/JPDyjPFp7H/dXtTWG4PGAhx05IjrAIVwMA0GpKQpkG14Qw7T9D61D2UJ
geNdJQd3CM0eOrM5LPYHaZg+VrXbOBHMWnuNla3wzXMOxUvkbta9vV5z1fZ4a5c7/puwOwXy3dB4
tnTI9uA4W2ags6IhT0kBfIyQC6eAx6xwpkQvjeZxdIY7sDLHPjxWpnkfqjtRYisYMX/Dox6LJrje
6zVZfY3U66ibfjZVkMAU9COzVjPuc7UyTyoaXTuncyvAUkOwaE2B8KNteG1vnqVQSmONh6nDcI9s
VJpLTR/WtGRPlmtzZSt7KfVrYGmiroIN16PhDKxsHjogTRYUAWOpuHX4FMXmzj0ojhX9jjnGC2PC
kTc6RHtbMlofuULoFcY5M+8qo4S1TkKG6QA74+AOtd4etDAuj8qUHw01YZykUz+UQSnDYlDOp1GL
VG8MLOUZfGh9nLJae+BVVNxJc8KgfLzHsbEVKdatobMJqYcpSoRENGzlBrZyvy7nj0iA37NbO/fA
tgkSKxQ9SRTERlAa1cVs81b248z8WSn111me92a6ts7LioJYGX9X2RzhvKhh2k5dZ7D3xuhlgXK2
+/5xsgMvVBpIeaI/myX4/ampaa+PFBpoPPcED87SPIbYy/SXfFTeGNrKcTc741lHWfF7Nk2Dfzv0
bfkxz1bQp/gw4BVheU4/t+bgkJxG0AwZMwi9tnRbyBGd4nTb0tbH4rxA9M/CSOkEJ84lgKtjuabB
gxWfZodjaZr1HlPI5npI6jVYZXk6iDdH1TIlYVZrilWM51Qt4T+Epq/iFZbtTdJsLuiFqfUSe3FJ
2UYcK5NJGxJA8XCIEXF07dzcm77YCmkkoxCCG6pJy0NIddQVbhEip+U7QaW6ktm1bmQtA8Rawd6T
aM+U8IXGMRvoqq5JfWmex9y03T5mKi2blp08eKt0iVYYMH96WACxRc3LgHnB1NQTHl/FczL8kqzu
YGbnbDrFVgrfYHp04udwjyZj0zWo39NvJ2/VxNfrrMBD5yQYNaryIe/158Yun/UIuk+zvfwLXyeb
WKkAVqSw4BpRHYzzkFGrkfXsrRbREpT/cLr6d6DgdbwSDazCrmLHtstCs3HyyfKHursfneaUBOGn
KpKfkI74fns1WyHwhSkx285GO60XG1Op3j4Y5s9Y+6z29WnFX+9q6Gx9pFUMhH9W2jORS5s8YaBI
Y1v+WB5DaI5zuI2P2R4gf8+K4OmLIjOTTuLpK6pbLZdqOlC/rsrT7X3bsgKw0wTNCkvIK0oY1qhU
Sk7EU/v8KY4f1FBz56n2JLBZf2yJphQRj0fy+upbf8mLUBTaiy0p63uoQo3B49H1BfmYo93luWs7
9d7jf8MfyCCpD1LFwwPFalPghNqsNZHjT218LhaHDISv6c1S6U1p/zPXgmwnA9oItQaD6Hi7Rgkc
scHr9RWg+ep+Kh3fMLOfdZzDzjRJe8ogG09a4Knkg6wIVj9bcIo2b4x8HDvHb3pPzeDYxTOgrFxq
t/paVsfbX2wj1hr8Z2UthKWI3OV6RblCVmHHveMryVK5cqKGbmvGHyrdON82tPWxKKTpvCvWdrl4
fwROVC+R1jh+ovxsiwenkU4mxrJS9Szt821bm4uC7nM1BseUKJtMSl4xqjE7fthfALkVypt0jwB9
40yt77T/mliX+8LT0ySK0YQY2DdH92iUnEJYkOWwOMRjtHOotnaOx9D6fqGuSop9bUqd4rwea1Yz
WN+HRHsoPzZMKC/rfNNeQ23L9cCp0F9WaCO9mnDPmtJ0BrpZ/hCjMOlF9fFt8mB3EC/TUbr9jbbq
B7D6/2NLeJPNqd2EcyOzg5mXPyzfQXA6l/g+HtyjBDPXHsXQ1gf7xxz8+Ne7OIZzWUpQ5/sW7Cbt
o1o/TZ9N+e/bi9rev5U9FxAK/Wr12gjjDFJrz7rjj+PXNv6k6B9z5zC2veuE71Q9PUx7wgWbvgG/
2P8ZFALSYIyGHaqLAyIsdG0TVjHlS7o8l/LTULc7wW/rVJkodq3hj4vkN6XbC5cvB1mZaZM5dOL9
dvwwlM9j3Xm3N3DrK5Gar4cWZk46CNcbuJjT3OZQb/pwp3lK4RvldAj0X7v67VtrsRhlIZuFJ/NV
e6lgcqpTWhw9iLr0AJi0ujiNnL8p1OL8L1bE0AFPDdpl9MuuV4R2Y1MseoDfaZ8Y5HLL+EJtJfoX
nZc1QNBD4P1Ng1G4NCq9K0dHbgK/CQ6p4fWOm1sfbq9EpMxaUz1sIEi3YirXUaPrpeR5pzM7KQeM
KhvJid1t722la71GLxIP5ufiScmSz6pqN0dqaYs3Qh37UJRWce5zRXqXzMpw0JdoOeeRJh+1IQWb
pcnzGzWCPqZjJvt4+wev2a1QG/4N5KCYhWo5KMbr31vD1Dh1lhP43SK/CZrwuZCeiuB9Ngxng9bU
7Px1297WYVyBI/9nT4hoQRKF5QB/sg/E3oFjmjZ1G34L90RRtl4tL9cl5qayxH4pRhD4kaH+7QQK
CkNJfmionABtgR1f4ekSnJI2dRt9ry6wdXAAoK3NPaqvrw6OvWTpnDK75cfjN/jVXKn7bld7tY6t
KAC5M2Z4U1BVERzNgt1Zi7sk8PPZghZbGtOzkmp/dbUOoahk7pGLbXw3xp7WaRYETZD/WH/Oi8Cm
jKoTdBFBxzAuavyr7of1lJoIlxV7msQbFwSvsRWjgTsyXy7cQk61gAquMslPET3US+gn89lThqd5
WIeRPT0NvKXcu9U3vhk1T9gPnfUdyNV+vb6gsLM5q6z1HMygw9xICt09p9yywbT8qk1G2ZrlXduo
G2lKpFmX/GRUzwPDJUGhnpz0ePuEvbayQgUpGq+q5chDCdsXKjUD7hWOoXK+wkh3NURGVf2PBxiu
rbyKpYHigOQJfLMYvUAvD9GePtlrB18t0PY1GFVHbEbwuEBeYYljEfgZ1Ibal2CMDlL3Jh+e/812
/WNmdfwXjt2Pch5occk5KqTmMXb05UEJiruycPaohV8foesFCaE2nlo97hHg8y3YetpDdDDOznn6
w5lMLiA6TbRhqddoFmBtYdvyuCUBGVRnHdHKA9uT5ZMFoiqBujHVdrKdjfx0nbfGlrJCnSgOXW9e
o01drlQVXtCd8v6dPA+eoT/NY+5J2clMnzP1QzhKp8wpd9AhG/fsatlcGeSNFeEpfDZeLlVbGWxm
2X5Xko+N5hYW6gv5qTLPqnZZolNbg7CL7XfBc9GcZOmIeoYzvZOj9Ise2B+afG9a7XXY4hexGbIG
PpJBPCGCoAhkaDE1foa6vhYQscemN5QPXD7TR7WPvPBw22/Xv+764gYYQwGB6THmRTjp11tPcbHp
yLADKI8Iis0gRYekrPSdXHMjmKxp+qrmwWMe6cprK6Mkh5D1t2zzTLhKj6SEbr03Vbixc4yhcLeQ
2xnkZcLOlVacjpJEwF/q6eS0XjZ8YpB5TQSr+TDPP3Lr79t7t5EdoO5AfRuwLmz9wHavl4WKkt4V
XSP5VtlOzbGWFHgKJEZl4E9Zuum7OTSJ6jLvkX+QaEz1Xg18t2NavHP+HMiwOrBjcYUjbw4C+/qn
GO1QS3ZhSL6SGzTn6/rbpA97A4cilfQaFWAg4ULgaUzf9NXLbh4mZy41Fmxnrqrm97qFYhKZkDbb
ntOdsgIquDe2lr5jZOHUS8xr/Tl4kJ+wInmBdcG6Lz6NjMIyQxq7kj+qD0nzGcU1u/XQ77j9abcc
9qUVYTurZk6NwLEkX6q+tPazhrpqtezYeJ0zs5K1EkSCQsdKPBS91DVKE6bhhdJJnJ3P1vgxKQ/z
+/LPRx4pzqyULSv5A0V4wU0X6ArGRcnDSxKeAQ8f0uqNsyRen/7155v20o5wZ1it2bedmYWXKAH4
NtcP9Tq7V+3cFhv339VqhJAdL3UbGibbliQLzZGHcrgLDNMtIqho9j7RpsNbqsPh1gE9m7LgB/VU
V71it+FlKf/KtCPEm4li32mS8mzo91GVHZLm2chqd/Jbtb7vp3oPfyfSm/8+ci9/gfDxTAQfq7Dt
wsun2HRBImiuOR5yv3+MLTdKvSqmdOQ1gffk5fXO7bi109zKa30AYvVXrAG1mq0CdUN4WfX25mPS
/kficJp3TsLWaYP/nqcOZVGevsLDfYH7AUIGLbxkzbuqOtr9ORp3fHMjDYS0+x8Twj03SoZaBose
XtYioqQ1rqm9tbLovDv2u3ULwSAD6tha4UpiLuNAOG1FcRNduuc5fmjjn1Pz2FW1F4ff+uZdIMd7
4KA1ERducKLIfw2K75xiQQ66kbvoUpimOyw/aylBQ5AFBisZwlOpRK4KFXuWtO7t474Vv9b5XJNS
PAX031ndi5R37buiLI/htKlOqW2QJn0eaSPPOj29N3a/R0+29Qlf2hO8pOxy7k2rjS5OD+PK7C9p
4K5MtXuDHL+nLcUdJSWiisStzv8RHiU1VBNTW4zRRU3vjPlz1T5G5o/RLt3GegJyRipchm9URCmL
i7J8nYr3rXSq8+Ec1//iXLz8IcKKrTiSGWBRo0szPGbh11b9FE077rN19Fapd5NaExeqqC6aOcm0
RKoWXSr8pAtUT4aIshv2ulVbvkJPzIYug/kRxoWv05OpV7XEMcMYDa6DUn6dqvqTkt8ll87qvqX2
h9uOueUoL40JZ92O9CYdOzsifYdlctIfU+U5aly17Y7/P0Pi7ZArII9aK7rEcXqo5p9KVnh6q1A4
UXcsifvHBBr39zplQMEH7Snxau04zVqQjH5dHJ1EPrXKoaphb9IO0XJ0gp0r9tWDTDQn3LG9AmFo
PKcjyhI6+Z2nFgcl+r5YP0LzoprKwZ7/nuOTEe8gYcQLB8yQJsMZw3AOVUvEAq69RK2M2DACTfaX
pj5lEoKVuj1emknKPYiK7rtY/nX7A24Z5LVFjWjt1jJadW0wV5pmMNNcATmL5Fph3mXyJ6vjtjNi
b4j3ZP+2rPHYoshGv4qRDuEjqmNp1aNWKf6UxoVntNb3oJBPQWN/6YfZj0N971Eg3kWrnOY6yKry
HgBqIwIG7Lwq24oRCH+RU88ajKdCWz7JUvlAXdsLs/5Zq4NjV9s7tZD1M72Mn4JZETwwx3Bizylm
SSx+OSQpjtx+uv3h9kwIITqB84JnZkT9N1Uf8qw70fDcOXJiZFzhDwDRKbBzjOACEL5WU4VR1Vtx
eHHC/LRYzpnr4i5uPt9eyOtPdG1l9ZkXl6huOvEQZOTm8pShvFl6heZ4ufI+y1JkgOnUOW9oRL6/
bXRvaWu0eWEU2sZAHTqMaj0zrSFI0PLo1MrOaV436NoNWBoYUEgQwUzSyri2Mqf6Uk0GVvSidbWm
9qx29JgmzZI9WNaeJcEbAmcupHQuwgsip1QXJvmIPku611bf3DUkhsyVG4nitbCe0Sj6qa2wYiCj
VDjwutSH3fv4VU0Bt6NQuaJ7OLZU/gUrtVTJtj6RC4+TBaw+lNzWYvg4e25PRRr9nnlOmZ47wBnh
3/aK12cKyzgxaSvVMOj5rr9XkRWImPQO3ytSc5KbBNrXRLdOt61s7CJVCrJGcg3YJ8TqtVnoYRtw
m10ctbiHQ8HtlPA+Nd/dtrLhEVdW1j9/4eGhFKkpHGTRRbHtY1R8rMyHqKtOUr0zyv/qgbh+Lt7v
PBApPVF2Wpf7wtCkVYmm5yQ2WvAt7ZF6ieyDUfjV9Ktu3ubt115W3Nm4HyfGMlDLzP+UGOW3fQrC
oFjYVMbcru0DpgcIGxYxt6RyiJA+LaaP83sQ+nvZ99Z3WycA1psZTitDOGNqmNutE/GSSILlXAxI
GwzSnaU///l3YxBxVUsF+8Pb83o5E9hBO4um+KIYMcwulqcG71oZ/POehsGWg9AV4PECmwBzzUII
7MyisXp7ji+GfUaE8J6YEclIhk/BTulz61TBJ0oVHbozeuDiisI6TAv0Ei6BFn1Fnjd1FTlMD7e3
7VXCRoleBjyHK7J7eKHwdSApQC28qNJL3n/MZ7+34NpXuvtMP9lpeQL+4S114vKE2RsK+t3Ruo7y
Kw6b/5oIYK4n+vqLqf0s26GmJRfJml0DKcXFPssmQ+nvJmm5q634bFVeHz/qVnuSu/rQZF+aZE+/
5PUmAyBcdSIA7QDkEtmimjgIKikO0kvpF5c94ppXJRg2l8F3qhP04n+75fUSC32spMQKs0uYM8tw
7yCOHVymvn+Kh/TOkY8p+Lv4rZVWZzs6o37zzonuykr1iTg7zvT6EDLxSTeYVzcfWf+tZ/gi2jR6
DLnOMOeXOfuhVX+Dk6zHnYi2ZQJPAuYHytSgf3q92FhFocABg35pvtT9O+XNH6PT2E34f/4xIETM
KMqMEn7i/BIYhivVj5WrzCTcbxIK9bdPxeZSYNZlIo6LFNXZ66XMSdDl/Vjnl7Gf7sfgziyLt5ku
3d+28jqS2OtWkc6DOwHcLFybzdI1ba8r+SWazQed/oaafUdV5Dmf/75taCM1wBJnbK1M8IgWCy5W
XMnhHKh8mqz1YphJ+y9dAdFK+lD2racggGTqJJHBHipu6wBcGRZe70to2rOUYNisLtFYu0P5MdYf
qkk/Z3nlpYN0qPif1EPhXuPi6edfpK4m5ULncnsLxGfw6jtQp9H8hppgZTO+/qKQUgHiXsz8Ug+9
GyahG44fyvHeJPTo1kpCveNBm/Z+5/+Ak4H0CguHWdu2KIpw3pT5o1518JhnVdFQap3M+1FTEm9R
iuyUlPpwd3ula9gUwirvDwI67SVSDBFOnpWDNMGkA22g3j+YGS8B62DLh9jWP0/StGNsK4jDBeZw
Ea4lL8idrve1zowGQfWl4KTkJCvATt7pSRUf+io4JNJYeXkXdycj17sDk3DSubSt7AnlnOZeKfPo
Luzm9GBPRbYz7LO1/TRnOVdEDKiYhFAxMvhYzHVFSHeKJz0wPuZmdq9lwf1cBW/r4l2TAF+8ve+b
vg5vLdCitcFFR/p6Kwx0xac+NouLpbydvkTjedAI71N9pvFbh+ehjtxyeDatB1Vp3RUkk37KHqo9
RsKNC402HsNHK4MfmCrB0csaXE4YFCXq9gy0LVptHxXErXauk63Qha47+hs0gblThKyhU/Rc5e1U
Xuwz7aBPmXWQd77gVgh+aUE4QJoxN+oiYyEiBYnVv6PF13dM/HZO4ahQOGLuh0EP0OLG6kUvLsV2
7NSR8k5xWWTHpTujS1+Cozr+0M82miVFddCDOzWS3bE4NuZDln2DI218DKC3zX/N5ZfiLfQMy3Qc
u/PIi8tQT71Ml+W2W23sA1uscMAocQG0Evahk3pIexWmc81kPs/dKgMA52jU7NVZX80qEyHpRjPP
CjubvQpfXm/Gkhu9UuhDwdNez12rsuFdlz0Q4cfeeJC/V/Gniu54ZXhpcJB2wQsbDnVlff3zF5/C
KZZlLCLq4jJ8VfbbZXwrKQ9p/O1fbOb62nGoidIgE6p2KAymMwBHwkIg8dBJ3Q4tgiTae/GI8pT2
771c3+G8ENbBZOF4yAVy7lJEKAiXu7ZCvS18N1D7bx13AW41Jm+a6pwsIy/Y0nPsSxGfwCBCg+Yh
JunG9kPyMY7fhdOpmzyl6l00Gs6F/aQEzYM07rTqNuIFLyOqw9DdkCGK3KJxN8I9pVrFJSuhgTJs
ZiL7Kt0DBW19XrBgEBI5q16PCDKonGmZBlMvLvX4LZzkcwxjc7m4kf3r9gd+XRSjJ77SfDLlBBea
OBctK1lqp11WXmrrvQPgNW5/2UHqzQDRnO9j5o+BuXM+N67bK4tC1E+mLksiWh8XGz65ujjU6CZX
6S+1zg+DFO8Y2zyk0DqB7gZ4DRBScGAlQqJg0cfyMs9eUqLGXH0qrWenbQ9N03lhbH5K+/tm0KlZ
6H4d79RGth6LZBQrKRL3C+B5MUZkIO4ow5DLlZVbjJMrx9GbwB5OtSU9j9X8tShDV++HD/nUIuze
LjvXzpazcqqogkNnRoojBOxojoMhAiZ5KeRAOrVdXXyeW0neKSVsWFkZaQFp817iMhVOr2NGWZLV
aXWZ6tY6jvYy3edJo+ykThuuSlWE5ImX/TrEJuxlK5m1Yw16den1L1n4Fm3lcyArd0qsnJzK8qwR
JMTwh6BJ4hIwOVCNAEy58kSmuaYuzQblpPqSp53tmUqpecOg79GObhwJDOAdMOVQrPstwv0ilmdL
VISS1NYXCFI+yNkxDoc7Kxy92Py5izTYuB6vbAn3RqUndl1SHbgYM+3HRX+M2vnBcMYdz3/9sXB6
1KhXBBGFAhHUaBS5HLd10Vxk/dT3k3anq7V+aqbkIUmqt2rcfO06WT1ZdrQ3uvk6k8UypLdrqgWu
X4TgZByEGXmy5jLnD2XCE8l5SyVIStKD5lzkYG/i5/V+ruZAIKwDt9Te17Px4ts1gwryzDKbS24e
2uFRKt8CmtmJYhubyS8GvEZBgm6WOHbdYFtxsqK7KGP9CADund1+TeNHCCRPtPi+lvFR201vXp9p
Z/V46nWg8kn2hMgxNqOKFELSsWWVcZrHRPWkHoDm7etnY/eYwtfW4UOqLJQqrndvMJsiUzKzvzTW
D8nwC6N08+TLbRtbu8foDQIgK/8yd/a1DWdM69iqjP6SaMpBjiUS1TR6GNrMe0Ah5Vf6P6R92W7c
ONftEwnQPNxKqskqT5XETudGcOJEoqhZIjU8/Vlyn/98FkuniHx/A51uwIG3SG5u7nGtOkGzkYxy
aCNbjb50z1zQXJBAwL9rqeAbsjtK+/5iFcZj1XvoVjROHk98FH+a1DrPhPiUZt8ZTUM7JiHPHrK8
kxjmjTzG8hULCepS6kV0s/6KAiTRWcyq/gJmhNAed3gofZbvuukf03jQFNWvKh40mAm4veUfFmsd
KKzlLmfy6VYo1G2GYWz6C/szuKFr+lS51ADtmUPrIX0B0026G1GdMnyvDBxZmLLx6q6kiwxFRTJb
eHQhXSXqW8vfh+GQJKY/at0OVnzqjgDTAgZOaOLRvb3wa0u+1JE0oCGiyXAh1F2ve0R608l4C8nl
u2Wd9OFEa1Q0mT933e62qI8MpLjHn2Xpa1kAA6UUEQA0bMFkOtTxY2++lANgDECCAWToqVH8+uc/
xvBYdgkyGufC+4UiZDvsRomayVYthNDmhLp+l/D+oqf8ZHlAgwCNvPVW6O55MolE2EassOwxUuEw
S9hPMQgFCYMDkMOiv9R2rr+7xqDeIV/kTeD4Vds/bGZDG5Ap7ucdBbgD8904UzXQ4bVltTf5wHZz
nBX1U9OjRJUUlvmzK7M698mYO1+qotRrADPQwdrNtk6ezazVuxAQ9VQ5aGpeF4e0sph6Gjs7MyJX
KdNHYgylDDFe5PJFQIRFgrMFlBPwQRAIrA+3Yx4ddWvC4frqrjqMx+zRODrH+E7dgcMRNBD+wA52
9KX6aSdgEg4dSW560359/gBBk0lrjK1Vzv2l/15ne9NPnvVdQaNx/DWrx6xhvnNqm5BqEof1Ou7B
ug0dbSmYTcCwgKjU9ZBRlmLdjLA8qO049pleFsfRifmrU8TJRXKLlo28ukWfBIq6S8uq9QAzdMnG
Bkw/zVFHH46jn6hThT2yjsX4UphzADrx24I33leUODB0gD+RYRXBm3BPQb2l6f2FFLoR0IQOvsXn
ZH9bysb7igQFDBFye3CZxfdVsfq2V52cXZoi6sk/sf5bNySe3kYaDwHGJxnCG+PEiaMm4DK62NZ3
lV+a/I63u2FXNecBkAVdhEaY7pvts0jv7tvmLUED9u1Fbtr7z18gvDalPswJGyiDl36XJuy+7YyQ
tr9TipnoXR+5Rh+1A/vaUxlWw9YhIv8DdV1m5oGTtL6lddrpntI27KLMrvqlyuC+YDIg/nZ7fZtS
kFJAJh5FIuRL11KAUZM0td6yi2VV6inX2+ZkYZJY0p64ESojqwcHFgAQ6MhEeWUtJm55FtfUYBfM
7u3NN/dgB1UAivYXI+gfSlOi//pyscSL91mcsHepwXtWE51dBoKRW4uMFKixI/thDnYaznXGznWr
zI8YJcTIvqGVkWHHyANpLgsA2EN285z0IXIa6gPGtzNUsAv3lI8l36vpPOw7BXO4ph43Lw318odK
nQGvnhDZCNG1g4VG/6VfHdUDdAZcYfFPCH3Mjrj8Uih1+m40eRqUQ6s9VUOineeujjGHbeRANgBX
AwB46rm/04Am++u2hlxdc3wFwqyPUWkg7YnRFjMc3k1ZPqB93DgR4JK0aXLqexla0pUiLmKghsjR
gVQP/1lriJJOaNTS2YCbbuXfE7e3R+C6DJh1uL2cq0fgQw7Sy8B7XpJTgk02lJImw9QOlwZV6DA3
ij8lByKgmU9gqSJVeFva5uYB1O5/pC2r/uSr6plrlQkcpovtlXHg2bmym3OgvLdIlPytOf5YGMpM
y5QxRmaFDSxp045x0w0XlBz8Ro/v8oKHDpklj/f2Of1HjPCINmj6yQzgZl1S1/qK0fb4TudeKrH7
m9sGAAAACeuLtyJYJaKyoSYpx7Zl7aEEhaXdtHeDq+1un86mLvxHjNikxTyTuhxjpZde/93zuwFE
wjz70uijRI5kOSKxoUPn2lIsHI2LSWUH1YysY77d6xKzt1i1ldVDHgl3COlIdPdg+FAwsrVHdULj
cbioWZP+UzkxEE3TNub+oNp8Z6JHPIyJPoWgFpNlETZWCLgsVPcARYH2JTGiz2uwGDhFPl6Y0gVu
jkDQbncapqZvH9jWCgGgCksBdgsgqy2f8ek6pRrBrmnViGTWrjYvegeG6nzUgjbF0piLNvFCNrmz
oSMLdD4mOdGuAadZ2FS97oAhqM8jukaMwm9aBrpPNftN0gqzGWM/HW+vUCZOeLnc1jB4Zg/jZRiG
vefMnd8DP8Cv42IMrdiVvMsblxkD7lAYZEcws3vVPtXrbWmk6ngp8+JoqvyA4tbfto9CKT+LEK6y
yfQBeHH6eLHzV7Mbwk65p+ZbHMvocTY18D9L+XhMP6lG2TJ0ZevGeKH5K0hJdhptwEMySQyTsGFI
teiYk4FHhpQS2vjFAmCKqJA6ZqNHZe3QvWrFQMVI+zm8rQTbUlAwAQr0Ui9flOTTWlTaxcyhrR6h
KDoedGL/sUtSSB5CMY/y71qQGVskAJ1G1OyRZjPrcT5RBb6p2m/7bH4q1XZ6Mru626WVRvdxYe2S
2m2hfx09K1U++NmYzbt0BHpzCqT3u1qdbR+UzWNwewtEz///ft3CkrKQdKC/c70HLhkxPaAPepSm
MyZ2dF9PvQO1vdOglWGRR7EFnGjCoq59Vt1D2Th+Mr+0xcHVkXdyJPdkueSfLOvHx6BXa8G+AYU5
kn3rj1EUNSsUVN7BDxGw7s0rMr+tDvE0+TaViNo6exs9A8ioYRL4KquWIr/UVbqiRZ1isSOFrgU5
HWuJHn9we4krwpw8+gyhYyh9CJY0L9u64CyBihW5fqxm3TwOccqP1ojtJW6pXmazz8LKTV6rGOds
pYN6GAx2MmP6FTB27MRcOJ3tBPImrW+aPQjuQAAxcCMw8Zv9rI0xcF+2Suj2uY4cL9Buu1jLd65b
KaFnzPaRW6A8KMtGC/tBebEMWpxSrsXYVvV7x0Zzj0bcdHdbrYQH5OMg0eOlYTICbalXIK2NU1E+
zKYeNcCeOTJXjSOzrukvM+3+GQruHsEh6oZj3hp//gvBiMRB5ogehyuavpR6RtUnnh7Nir1v4/qh
TMt93bWPjjodjWS6q3IZZv2WJgE+DnCqaPQFiYHg6SqEtWNq5kaUIo0LLq+7sZtk1SUxPP7YUMyc
YTAFbVyoIYjuIIDjkOg3QGtcHqZu3xzSl+4fb/ZJ7A/v9k8qIwYUc0dXAoVVobKjMT2GwMwY/aTY
aT8V6udv9hdKfOMteUqMkMW+DBByWyxyKRoY47Fc0bs2a+poLfiHoyF+4mmYP9J7+8zNvcp87QHQ
HS/sqe0lz4DYz/XvWtH/AavjAOpXhPjtSnMcVUzhRR1jQTLfZySshp2lvroZUtyZX3m+Ub1kquLn
2R9p19ymCQaWJnjO0S6OjjIhTzhWMSi5h1iPFMUFBFVmYk4f0KhzYLpJcSoqAINz1Z53s6t1v9pE
afZN4lR3VWKied5rvpSKlvi21qPJgpTtuWvHL7cvlfDm/7s/mIcCyAnSebBja7NMPAUlGQW5Uq12
50tVdGynG711qIxBlgfaMhzL6NW/opDwWotCp0qJdtrEiGZjZ5MULZonT0f+MK9OcArOuixwFDMm
wtoA/7gWONDJbnWKtTGzvpsafj8V6n5QmgeAJe2ztgpqPdKMfK/YU4BmzqAt325v7uaKUaRa4nHQ
FYrs3kiOc5RfiRGZHRrO+6b7XqtqqDvzj9qmCGHm5FASKnHwt3QO5TpsNCq8KMSLTQ22Go9Kkrlq
RIw7OrqH2EoCc9IfvPm9f03A72GExnifOHWE7plwxoc0znCYUPuSX78N9cJ9xyMMHwRU1iKqTJx4
cZnOuRY5RbEn1te4U6IGQC5kl/OHCe1leq3eqfVjYh9bNNWW8VPi/lDjRPJ0bDgf8DpRo8UZACzt
Kuhxki43zEGL4uoBJw3zE++mOUYf02/qEZnNEQKQRe8gzcVcFMrbHgA713oHgrhmqGNdi9yk9S1t
3BfldHBr+jrYlo+akxHXIQELX64zf7Qix0nCskiex7Z7ImW/UyZZYmjriVlyACBXgDOMcoUQgfHJ
TotKcbSoVZuXWf+WmhgYz4svHgda/gS41xEJDy8ZT73xqpey7vOt3V+yXzCDyBdBE9b7wahtM2+E
P8YVZV9Md1pHd+WQ+5hX12R90YsbKThlyBX9jywkZNeyjLZKXeDQaJHW3U0vfekPpu+92me7vyPS
IvKGe7BAFGFKDH8sffxrYRmO3s1rqkemAToUPgUewGXT9+es/VqhyjfYyb3dT8GERrQWAwrx8wSG
lNsmZusTAFK4jBeqaE0R22M9m2XUZB4uGPJ9oVLaSJE5uaxOIWaDP1Qa1S6kFZEcg5si2G7dHAmG
WwiCNh4ftAQ92NZXo+0Cu612jpHeVcB24HHIe3pSm9KPx6hh876u6z/ppB08WKB8IEB+eK9ACDbO
xUmrU3QQqyeQ+Uqu37XRXZwoB6iUaItAGCBY/dyswRpJOz3qWzYg6to1yTfS7zrjpMYhSZzftw9g
Qxx8UQA5Ia+LKSpxnt+wM0VrRwRZdcK9YJiAZ9Rax9aqAsJBU9q3Ex7wQVaA3HCmYE0Baow0r4VT
Fz1TzUtLmDpNBxqCtyvtn0WM1nQv9KzsnqFN3nnJ5l95824mO21JutBe1gH5//mChf8RszFguhX2
GYAonjIokx6NZMgw8FCdsjo+MxUkyO7PQvuTKtmXZLBOjtL9Rs4M73wZ8JEfbm//9X1f9sFFQIIm
OkCzCLZlTPMyWRBrIvtbYTm71AQDdLFnaIdhnnVs6DNaGW5L3DCma5GCiSnbKil4gQDIUhgLCTWa
vTPPxkXvs2HnTmAdMzOzfO9MDEG2uZEHfUFcX2G1jCt9EbS2desPEd6ZKnNtAqOuR56SKfsxT5un
yZvzvdly9fn2ojcMAGQBFQOdirj+OPG1qbOVrOMVurmjNjX3mYmOatskL6ARLLkVKN0jATy54Vfj
uKvjCiDsD7nizy+9HdjxYzHu3fEXuiwmDU2eSNtSH/QtsmO5fnXXXyjsRpKkFNVUXY+SKn43U+KD
SQhIjbtp9ON4vKvzL5hr2xP1NXZPRXGG+5doDwRxFpPlxMWqE6zl+lOE53ZuAcE4YzMjhr7HLyCo
1dSAG6eBH/MmKOqwzSQZQhG971+JaKjH0BtcHCDmrY8H+EseQGddPVKNbvCH4dEe/Hk4t7XrZ5Z2
0t33JquPGjoVUAMt+32rfZ0A0tKn4IBs9lMSMRq4ieSrPlg5RQXF5yD5u2RhAKWx/qpGr5tKqRE+
g94p/6pPpNuVCR9DdZrv29hQHmcrIwsIr3PJeIdpf69Ud0mvPWuxA1Q10/7HYf0QerHtBk2V5iHx
XH5Mve4NfynyEDY/gYLiu9Y79K538vK5onrxwFDsDkf0tAXmXEwnzjrtvzA6C1nV4kqiL1tMlC5P
vs258pECGbiP/OD0XGkeOKvMSgkq134yvASglJWqeT7QJty/f+LgVy6T9wtV6VUp2HSLXjeAFRXZ
3AybFvVX23drAiZcX5lsH9QYsqqB2M20KBjaedAmjbNEPf3DPnzKp9qO4sQAWzaiwmbg+eVq+2Xk
bhUykqe/AEU3nQ2TT5lPOloeUQcHHtdsnBOqtejYIBPauRPvbah7DU3dTf7bq8A0WeZNelaaWIZX
sWEJ8PQja7Nw5GFqTHiZ6JjkWaNxIwLW4qExde6nDdNDBn6GQCexrDJ/7YKhtAztBh80IAPgZa+1
vBy5lrGem5HSf9dN4lcy8KONNw4GA/CM6OLG7J0nmBPAr7Rmkg9mFAM+IquasEGZxrCfQT64YJcc
c+p3r7ft/fIrhZsL6F6grjuY9sCkr7Cmqqi4U/eZGc0o4R8LQ83uc9YC3TB1tUBlWbarmV3vbwvd
spt4ylHqgCuFFiMRFsaGEevNnFhRO1ffAW54aoz0a0y848zYY8OjJAGp90zuzLiXmKoNLw5xKtpo
ESMi4SGmiUav9BqLu2bktbp36gEYvgP9OxC1QdW7JxS97T6mH363ZdJKbMliA4WdXp7VhQ8FfilC
5bX2xI7NXOArWlHOPZ9WBXT1pZ0kz/eGii4jPECcgkOM6XTBS0InExJRqGNEtAUmWgJcGt9TGtlo
19YmouMRJZeFcwMwO+uljIWChu7JsiK159FgGoGTvo3xKU3SXT3FSNVKqZSWzRE3DzEl8mqILdFB
LKyLgz2b9bVrRWMSJpelyAK7o/rgnO8nFDKD9sefQpY+3bga8IAwhukaGDKCoVmvEq9Cx+qqsCOP
fCuLvUoPBHgWU1IEJR0lNYYtWUhdAkQbkxueIdJe62OTMBSR7Mhh+oHYKMk1GgaslINRFr6Xfv/7
+/fh34EjCslocEmsl8a0rlF6U3OiXrkHbLPV70pyqCowter0mTP37JlhUcm4H6/VBjiq2FFMwCzT
VB8p3E9PS9u4JLWm2ImKeNglpcYDbiFe8GyQGI5DaBtFFnjtKKPZvL4TH3jeuBVQHQxxCRcPEB5z
hXjVjfSWTvtay44tzWSEtBsVwrUUIdc+KUBLqczSjViTfjcS6s8aEEqULIzdam90cQhK1afh1UCT
u5dGXaz4PH3nGdnVMiDXa13Cl8Cmw3NQNUxDLMfwaZsdpckUlSVuVDfqriD3SHnXE/N1L0UZUpKV
uH6B17KEYl/sdQ238VZEZZo9gT0LYbi9M/LHOp9lRmfj0VhkIb0KhwijnrawrnwczMZqWzfSli1V
OHkjYC0Eel9NQ5a0NEAHqX6XFDb6G9DwcW83dHi9fXG2VOkD8ADyUWkVsyMjraaYD50bKSnwAtW+
H3yjNs3DbSmbK0UPBRraoK5oOBR0qRsSU51L5kZJ9mWsaz8tLD83HgtArY5qccjiBpbPDTPy67bg
rdNE0gfJNOQbQOW1aNYnzdEdPrI6wQ5XTdGc5mEcn61EvXfSUb037EE9/b04QLe4eA2BNYYHZS2O
KqBf5HR2P15ERXkc2h8kRfCiyZIoW8f2WZBgAbzRqKammdyIA7sBITNGr/zbS5FJEE4MJIkTGwpI
UM1I916mVKISW6ZzYSND/hEv0RVE+oheelPpVTcCwowfv/Nn9mjMB8A7WbKs2rUPuszFA+8Io1R4
2sVaSllQqxiZ4kZe9U9c+vCkWRLm0y4oR3+w/m6GF8EGnDCMY8L/NFUUmgXzQdwWm5bbblRQDKeb
VdwGIDi1JEbq2vMCWRKK9wCWQHUXI05rPeO9zca27ZyoVL5VoxpMbhXkk2QpMiGCMtcUTJUq6Z0o
01O/46pfa/f/ayGiIhusdGNA9EVlngR6/YARtRDAs7d1eWMlcLUQAS7A6pi3FLw7T0Pork+pGk0k
OQJKMSINDRqzDW+L2VBpRFEwNUjgqsBIXa7UJ2PT6sNgEczjRzYhoZdUj3VypibAkszXOQfkczdK
ujE3rJsBnxXoEngTl0zuWuBUzsUMi61GtXOwra9OUBmt78kyNFu7Bx4UTDfCa0Q//vIVn5ZVqsnI
pmJWI/jO/OiSPKRK6ezTUVbr2RKEthd3CWYAmXH1zCeKqvY69g/d7j9auwnK1Hvi7SCxPJtiUFJF
9wsM71XeFQVPGzDSEGNgTDV17tPsC7O+/b0q4N35yGdBF0TvPq2pWptep0ZF0/tTuy853/H6Ny9f
wQ4nq04vj9g6lADp+kLNC1CKhdlsWfDnA0JQ5KIOqkbJQx/f900VNraNZN0dk4SaG28CpmdQHVzM
DvIpgiaA7HBWM6dXI8X+acZ/gBN9e9dkv194rTtNp2Y64PfP04Nbvf13vx9+1pIQgtv+4aV82ihj
1LLcbjjoSd2mg9EE6gT12uPtRWypF/JboMYDVjnqG4JtbqwibetMUyNa/c6NJgDGGJjZJH7N5pF/
EiLY5tjSFLTz6FgJJ4AO5o/Q48RK3wz1B+YDJK7Alpn5vCLBRutdklDeq2rU8+5g6G/lyHxq09CS
0btuGVCYaHAiLXP4ABFeK7IxoVeU4+giYNVXfty9jPMF87OGvS9kuYtNVYOVwauA5C4gHNai4j5B
4Np5sNULKtMMJHlZM8PWrlnoiAaXyTKpK7Z9m9agzQjx1QgThW96b15UkCkYmZ8ndH9b4zYlwULj
7UFzEmzAei2pYs1OisJnZBv7wvStBuEo8I1kE6hbp7NYZ5TjgcGPwtRajEv5kBbwfCKLeT576LWd
ghyxxh3wCqUoVkt86a17hGo4ej8RWwO6V7BqNaFpZSCFEDkxuPBQqcbf2VUyuouNTpuPhl68NnAN
0V8gPNpFhjYiyyFLhb+5L5MxItSa/Kx09711Z3vM70niaxiR6qvkPKp5GMuoz7f2FVi0AKcBODh8
RsFgxHrikVajWjT1vW+yl8p98ihETYfWDqv8+bayyKQJyjLbtY3RoQIdpkXqt2a96xJ1AHmp7yb7
WZl2TW9UEm91y1ghJQMqhSUzg1a2teKoJc1bDQRFUR0fTEDLuQM/6N7vrM0Dbo4//3596GZHQA19
QA+RcLHVJqMcgx1qBAwUtCt7EUMOxk2mMGt89GD6Fskl5nFzeaB5BEghRh8QZ66XZ2eJoY0VFFVH
Y7AORAheguGjOCLrDCdT1jWxdS3QsgsLiYcY3qxwfq6dzSgVdlpUgw/CvtPjeyuTgHFtlInhTnyS
Idz0YiaVZ1HUqUBb4KPfC9fPDHr366Bp4WSCDKk8oh7Gya9ehnmxtZeL7wd/xsJYqfhC40Vleocp
tyWNNwM8oEp+DbYSgKwE7qbEbG7tJJAowGkKl30JDNfnpqXcYFMCWTYA1GNqvZRNHfRdIdH+bTEW
koMAS16gD9di8AQBD0VjKPpVzwbDtB71h1yGKbr1BEAZUKlEVzMSgsu+fvJskIdsFNRhtGhImgD0
j4ky+a37NI+SmHDj2TRxLmBNRTLeQKS7llPadaeYSyww5nT2R5TrjnrVyYgSNlazmIklWYSMkSlm
bWZTm8aqHNXIZcW4Swyz2xmz5vNkDBO3ViQWceOAENsguQgwrIXUUtD2aqgsIx3gS5nZl8y5n7uL
lCVqW8QClQEjiDKDcGljBEwsZnihAUjigfbavi+njoP0p5Ocj0yQsJbR7WjdYLGRXf8BXm+dPk+W
xEnfFIFKzIKSugz0Cg8m5qE0nSxrmebSd6c7vF9+KeNs2tQzoFstKKm4IKKeFQpRSDqkWmRoMYge
J888oWr6evup2FQzhOmoGMAMAGZqrcwD5lssqtValJtDH9axRQPFtOJjP6fdO/HQWntb3pZdXbxN
QFYDROh6/mDuvMGqWKlF6tywE3ju5tC0mixAqkdFrkhJdw4pLHC3NlB0nmGsQtNrYJcNsg6orZUv
+WYVmTFQxogq33sEPo+SweWoMj/R7zsvfuFlaCvsIlny4rwIsSlCBxdtHQi6XCCcr/dYx/DhBPhP
LZr3LaaW73rjmOb+gX6Fy9hLNHPj8QAW/dJRtmT7YNPXsjC95nFngCx0fvlWfYwnOBhg93Xqem+a
326vbMOPWjoK0L0IqH0MXgoLqzFGPKodzrIqoqKMFBctufaPmdWha7wwV2KjtqWhuAXrrqM3cPn5
J/uuoWTdpC2W1uIFLnYAf+wC871pQ00GorelGnik/p8kwcL3fQbjX0ASB1mx87MufgzWENil5Ky2
rMgnMaLTmw8eASYtnKbOfQVWU6Cmb6D5vn1Ey6eKuvdZhmB1kxHYs6BUhD747qGqD8zZPfRzwN6H
XLKaLc2DywkwPoB14lIJxzN7bsNpNcKVMGo9dLu53JkOaU9wUVlQFnXyCIot2St5tTz0SMLbRO8s
emlQRhbUvQMmqJOhByLS59nX4+Q0JPx7z/aj5524Wftkfh9o+nJ7T6/ODWmmxSzDx0DLHJr014qo
tsTkLdeVSCmqR6U5ZWpx8axO5oFemY1FDHphl86RJeAUQwbA4SieGStRXjSh5n2138Gr02BOCqN3
yZ6R5jSWkmTqxsrwFKCQi4EljNWI8XpJZww1mGp6pmhBWmjy+Ox7g0QlZUKEJ2eC8ecN1dMzUU8p
2YFDwHC///UJrdYhbF0Mwl+jsCAitTvwx/0ZcINlxAtXz/MSKH/aK0H1lMZDUDdM6dm+K/ftX78Z
+O1oKsFtQsp5mdZb6xgnOX69g5MYygfk9H3r1XP+ycd9Mt711Z8EDOAu/3u1XvL2C6cTCs1IQK1F
NrZZg5puTsFXjO5nrwXisBOMXGImrmzrsjDklZa5Eny4KtjWIUlRCurt9AwfO1BUip6PzteKu4n/
ua0DV/ZoLUgMo9TStZUOhHBnAK8g+H0tyDm2Dxg8DFRZh9e1RiMTtIAAIfGENV09urFiAMnSKs4E
16ZBBS9PfPLXrwV+8WchwvHwzkSCZIYQJQVOlQcJSrcvir++nJCCadjFrXWvkXHjyco4z8ziPLtv
AHALyvyuTCUnc91VsSzlkxBhKT1PKdKFRnF2EjRMFcOOF07Y1vT75PJ7LwOM9RC3vs7MXTqhC9Fo
MWJYN2f0KQZjW2MYSZa+2DpAe4l/zQWcB+N+a9VP074aeUnI2UvPteWgTHVoZCPtEhkiK5E5T2aW
aik5j96PVvWC5Q43TJanlkkR3nuTpl7VtVhJa3+zutoHAxfTW//21ZIJESz4UHZTTRYh4FgiIJvR
pj60SCKJ4z5Q2Fa+y0IBg1YJ9PjgciE3uD6VTiekAi95ce547lM3PU5x4lMTsMaBy+i9yupdBTAK
IAOcteoVcK5G3u55V6BfmwY0/w3lOaqdedJJ7c/tEN7ehGtDhvgcZWd8IfLnhnienpoONfq4qnNt
dmgddhS6Z5pdBAT0nrvJYORwW971e7OWJ5wsWFkSjTppdQYvamjOHeA+/pcShGOlOUvnfqDVeaRJ
YNu/iSxeuPbW1ksQnmWuxlNqWVgC6pmctX6bQY7yW7Of28oOkRbd2aPkIZXtmvBKAyQUIWWdV2ej
skLNuueOKtm1jcuw0oPl55/CEm+o2orFWXVm2mGcvWi27iwqg7reFOIgfATiL3JPjnA0k0XSJB/r
CoiPiERQuP3Oa9iQuGx//72WLe8/QnRcOFTV16uhRK0w4NpU5yIFzCdm5on5gOkwWTPUxuVBOQjO
DTJBIB0T55a1Dn3cCkaHzwX4xpzA/T50mLWUgclvSYGTAZiDhb3PFUP8rs89RuDVnKmyK2r1GdDM
f4CGhp51WTPKhprhZDA2B/Qf1DDEQdlywCAyt8vq7M1lFcV2qu890r3cPpsNJVjKnRpyCHCO0Piy
PhuQrLi1WZjVOVOT7jSCc/2nMg6Z3yN9JzPxW1v3WZagcINLdaSGIYvM39SmPVnWPyPeZLOUQVJe
t8UhaETGdknDwCu8wuLs+YTMCbdxQx1ln8MjCGbKDnXbBoaRh1wFZWqTPOapfer6p9sbumGPVqKF
DUVSqViQIXCrUBX3oft6mMMVTatdn797Wes7Sn5mZJJVuzY3F7jMGFSHswj6h/VBajTuNNpW1bnz
R/c5V/00PTr8dHtxm9ryHyFilAqACGCJcNxkFRjBcf2NZSARLh0uq2xtqT5SJUjrYzQY+X1hE9En
Ci4TNkEr+9S8M6pqDKe8Gf3bq7n25pcUGsBDltEQ0MAuP/9kZXW3tagZJzW8J9QFlSIaHfaATNgv
grFW3zN1SfS9uXsYBoE+ghMOCEFreUbFzBKQ/9XZJVW5o9Nc7ZS8dfeVmspAy7Y2EPiGSxFmwfUS
bWFHmWW3Bq3PXhMfOr3D2GtsMfTI3N7BrRWhrQjGAy2omJEQlY5pBb6gqs+d+zTZYPxEJNQVfHdb
ysZikDxYWr/QJwX7LpxTT3IXJD99fTbVA3CcIeG/8LuQGIFLCER4QLqIT2HaZ0qetrw5U1I/uVUe
Ven829TT31Zp/PXTDrgLDNEgMgDoCaq3ayVgeUFLzSPFOcvelOoVUYHpPN/er+tTWYsQfNyF143x
KivOKPaNnPgYstDKb7dlXJs5yMC8AxK1aDSFCqyXMaegqWhtyMh5c4ptAKR/a4Z7N7kY+UEFPo0q
0bRlW9Z++1qesG1AFUbZTIc8D/kK9X4KaPltcE+qjLJxa+/gDYEVDzl1pGKWn3+2CRT/IINfnGsw
2ZSJHeXk3gQ4w+3du5YCdwjAd8iHAQkGgtZS3KxKbKUci/M4mrtxunCzDKXJpOsjghDXQDHbgFcE
L2ItpGlgPBsbwf3QzEE1Or45YNaA/yHpGGDYsjp0VS5Z1/UjtBYp2O1+0nuHcUT6maUE2vDioEsP
CjHI0vab+wekUaRKke5BO8J6aWgsIvao6pAzmLsCE1IekAakPbQbq0HnwYJo+gFTIcKWTzUeIWo7
xVmv88CJNURlBZIG6hfpUV1bOFjpT5IEOzrNhVr3FiR57JWM994g4+q7FoCOLLAJwDlAPQ6tmOsN
011FQ0JpiqOmOJa0209E1p53vVnLONLS/AnfC82fwuMGXHtDq7vKixTW7qjykhQzhrvLuwWd/fbl
uUazWXqx0LwE7BYMJCH8Wy9mmrUagI5NjDaK97IPPfUFBQ9g9se+PvnKrB+5codhZ8WdftbIJNT9
OWlPRk92lmyA5loPkc8CvDPatpbWdHFSr848Nht8BtzZ5A7n2uH5bh5QJmg9tThKVr1s4NoCAlhu
wclCgRitlp5gM9I2Q+8r7WPUQvpD7f7u02xn9NVxVPS7scif7FJFJr/zef4ToMXfKj2TTJ5tLBab
vtQoPDSpXiEbDoBa6xDlKFFt8FA3ziT5ViayXNO1nUeAiAFxuEd481EFXJ/tWAE/eOiRYW3MeO/Z
ow/rmEzefkp/MOPt9pZuLAiKikLI0j9gI2Rcy3KttjFqnpAzMBt/5s6PUnumpfVyW8jGzYMBwVOJ
NxKjnCLIYdMVPW0smpzJ2LBwBtgZME9MWZ/KxrYBzxfvMaqYUA3R1us5a+YJyWl0290DleXB6B4y
81krOEhXf95e0OI9rPUQUS8q3KBU0zD1aAjehV4A6z+NFSTqXB4WaXdCcjo2uj0YgoO8/tPYkuT+
9SlBHobql1PCDRMJUVgKl3lOPQKOy+lopvPZqpXIA5DG7WWJO7hkp5GewNT2As6F/10rAzHH2SGU
IclJCh41ndKghFSUe7VS4DsDNzTIsBt/eaUweofECyYM0PeDP0XK1iJLchNRaHbuyjtF+7aUlPo/
t9cl6h9EYBZ2YS9dEBqvCotdTJxSp4SeUwfjOdWYfEmsQjamfb15FoINYA1B0f8Pad/ZGzfSdPuL
CDCHr80wQaM0lCzLXwgrkWzmHH79Pa3dZz3Tw3eI3QsDhgDBLlaH6urqU+fIeMBkc3iSNcWDSSE7
2CaHABA2E9iKwJDdqR/eCzAWUkikXveJXxLMJwCKQB8GsJQBtzhzUB0VNfC4HYwGJVowyVP0trxe
t8FnT982IBpooabE1AO59WB0Zkxra0wOUA63pxKQnOK3Pj6Ay4CM3VNWk77+9e8torMXZwnSTlze
uErmnMlxVppJChZ96b3u4vkB0rnDvYnA7lRNTXdRoE+bsRqaTVI1a4xc/LZm/uJUAaMTyhdgDOH8
FUeQ1NYiTQ+qBf4K2prbstN+tubgdMO4Ueb9atKzNMLACOpsjNHoa3AH2li3agzBlPRgzhBsQcev
YgdD66liZZBUSKitpUrhZrUYQGGqb1b2+0UWAYdxDwc2GWEMtTwePSt0QmeOWpof5s5EshpX9UaT
0t5WIRfjGM1QbsS2rNxELrutVILmm4QjtXb5OHYKyfV8cqFG3R+LNkhv4qwujikE1FaKSQubF/35
EEVDisswYVys7UMNwjeKlB6gdJO4qaDWv1JNqFfqEhe8Td9DwQQlQWACLCXfiQQasdyUKhOqxc9F
+UXvgXcsNvoTiBiD20S2S2gGfCrC9vpyX4gZDFYP0CPSGWwxbhNbCqTzZgnTX0pfdf8Z3cnCPvPp
83UrC8v6zAqXlqqdUWR470kPSX4TIjlKoKhuPIEPq9JSIq7R/Ojc2fjXQP7xidvCmtIaYUmV9NBm
2mgPch2Cu0YT3SBVZjds2tC57t1CIARWBPQf2LogfeGTiz5MEsb/kx6mAmyNOO/3mbpy/C5NE9wC
0xPjTcH/dh5rtTTpGuyg9FB0JcRTRWrd4lIU7XMpNR4KOZ1JWa9lmkuTBpAKgiHSasZ9f24TFaS4
TTKsxy54mFwoyhJpfo+qL/p5ffgWIhD49VH3wY1FRf2KszOZUSUaNa7hTS+gqRSKY0eI+TW3ZZBX
7jQI2g7l1uhuKoQ3oGbXnsYWrTMmWHZnBsMIt1iEBN3poMXJDtWYeFE6gI++ejUq4LNrtxdqf26i
X3mysmKWViiSa9QfLZTK0AJyPrSDOlTAseqoPAQJYW+fY/QY1L7pXh/ZpYWJExpvMUjmQbPJfn+S
EOSx1hoDFOwOabtvQEajhLfl2pP/0spE6+T3Qy46Dnmet0HRumESmY2YGFuAFyBZYNRkWJOn/G5V
Oc142a6GbDSgYOxeAvT0uTMQ81EHKyvzw1Q+xBABzEPRBgU3bR4VkYg5+PYKL+uAKfhVBy0RyvvC
cgLBcms9JAP0LKNAAci6NdAYHd83w08p2kLjdV/OazfjpVE//VA2Yiej3pX4/J42+UEBiS4erKGN
7s1JtjK3l0sIlxnwPjF5S9T/+GZ8saumYUqAE5P75+So4M49S+kW1ORrx9KlOyjOMxJLYFzBdsKH
gbbqgGYsxfwwZgWRwNkkSG9VR4k4FzbjBNEG4Ina6FlKfFMUcM9PgE6dSd9pXiR8XF/QC+kCdFMA
cMUhiQrxxWUxH9AMNukB8Di11+VucJdam3b+iLM9EgQvaodtNsvgzIbE3PhRavFjpdT2pH8NsXf9
Sy4gDNi2Z1/CRa1Zr0pBhnjSQTccdXKBeLrv3N7rvXQXPZj7fqcci54kPWlSryzu5oSg/+L6N1w8
sPHfwB2rpQI8CLipUWJ2fg5uZCcu6X62d2tb7xskc771zn3lYmRct4KQtRZipNu5ktcf2p3qSk+W
V+xx1u2Tx3g/3/Q37dZwH8Ae6wkbsAZvsLc24f3XNvNrgraobb8pnNwF27BnrITTy5MK34f7DvYC
u7/pXJyrxppWIELND1WS1F6izNj/plHbUtp1G1GjittEeuDmebs2BQu7EJZZjUTGncHgr1zKnFJd
pjQ/JLNA2nJTdXadkqbdXZ/pJTNgbwKonvV9oeB5HlIyAWmBOFb5QdTSFDcfqEaoxW0N0ax4rRyz
NJY6bh+QxcKFFWKC56YsxHLTKhG9xhpkfRrAol1/UIIbMKkBj1O9aslagGEfz68ulj0xrlz0KvDd
ELOZToBQRfkhhT6bWHnC8GnAMforQBN7IKGhPAVLbHjQpO2w0vJ90bPAdtCJbb5ig2bIoAUqNj/U
87sVbRoJBezwNa1aqAmRqnjsxvei98Ju5UaxapeLHgF02hJawK5l6p4xWE7WPBTRTtpbWEcQy547
8D9Ovwpog1xfSUvRHII4eJJkL3koE59PL5WLOe+nGltFqKkdJTnFQzxqRlJTrL2xLa0kPM8yGhSk
VlBzPzcVqdOAhkk1P8QaaH6tKBI2HVhyiBEMs1dYLXWpbnSgI8yrle3ynTLyS+rEtMXVFIesmlPg
2PNDqGu2kqjPlv6rHTzJol6vtjuphayi6s7g2fStycH9chj3sfwy1ultoNebqX1AoX4rP+gVbpnX
J+CiJZctudNv46beUGPFAO8Ipt7ay4bTSNswQpsK4/LywunBckfcWXB8WSunxfej2eWgsM420FBA
0IUzPOhtZVU5BiU7opCyuwcHevBDL+zPmkg2KiuktVNXJiV5eYXaiZ04aDOxSzv2Qo/9nDjIp9xg
JY1hi+Dio1A7QjWdgaI1LrK1datbQjIggOabLi7sYrqfM69I801EKmqRel6jibvcAegUZJMApCpK
fvxrObRcRrkDe9uBprNGjDq8CSwxJEJUba/P9GXQPjWEkv35+qe10shq0gLW15s3QWK8hKDzqlXT
rsWVQVQvBpFZYjBlRnCLBrhzS5AoGlBFAVDD6qI3VJc6u0+zaOWQXVi451a49dN0ehe1eg9kl2Eh
CWxtufy0qsrGjc6eiplEGmTROogbCC5kFRpSaupKbW5x6lD1Ztzu6Oz6/sKTzFpTh1kY2Yga1jMK
tbV0K8rP1yftMmjBSfQeI14pqCDwJ21cmU0eiENxGB6Ndl/ZpUbmyA5+JtFKHLi8N50bYnN64osp
Vzk1gMc/tBba4h2h3PS6pz2J9cq2X7Tzvd9ZhRsenduZEkWtaCdizFoNu+lFor7VdHZc700Q4V4f
vMUVf2KLzd+JT1HQVmYZwlYLdiDFnaTIDit3tRhyGTMwdCdm2GecmKFdLaiBOQLcZdihTtA6DfxT
6A5O2Lqj7F33aW38uNucGZp1lk1ScdDjLzOiKEweU9T/BH2V6GbNLe5onroky8tUBqyrK9DNld9S
Y6yJLI9EBtq5z71gku4nJVzpDFpzkH3WyWg2A/SyUh0O1rN6mwbqFkLsjjZsUaMghrKC/F72EUHX
MFiNnaevbaQxBH5ag7HxK4g/NLklWkawGKUsto2HURpWluSyd38MctOXz4B9TBUGVdLeaEAas7Kb
XaDe68fry2Q5OoJe9X+ecbOn90itIhDXHWh86H5ogvk0te5Af011v5mHrYW83Uq6He7paJFaWaPf
bSjnpyjbEX+Mc3MIft5Uwh28PAC6npO4bBIiaAkq+TVglyTUp5+GNOGxAhhMw6WJBTJLpYpfAl2n
jp7RfG+2Aig+BTB5rwwLO3ouvkwH8yJuSagiqNxezUKrF4IBaLvsLr6pbMEgwnPy0PlyRuaH/2KL
9WwzSSkAErhQpylZY8UTjofI3MTqT6UgSjDaut8Mdiu+yiZynHLzn2xaKOOhOsXaI893j5XiFGk0
xKLWm0TNDayffeXL0IBWjsLwHM6fY7VyQjEv+BEFyxvA1Sgdon2MO4ZLSWqCPkOQncv8IbKs21aa
3OteLe1SvH8B28FqzhfcEYOYgsAwN7GWjW2LMDBkN1E32IP4kAUpidpflfrvnmAZcQC0fXGzZUBr
1Pa43WN11DSa1oD4adjaSvshNc/BvLJF2elzMnAXNrhNUnbROOSFMB6hFQdygsQGb7bdBz+ujx0X
cP6yAspooGIYToMXqs2FMkmDOpqOQTuLfoTKiYPyMt1WpZS5Qh3Ld3owDSuJEZe1/G0Uj74gdwOH
oMYdvJXVdh0Kp+MxqlWd8fILGfRio2qavDlW63dQAKkvwO+W3hAJQbO77jJfh/o2DwAYLIO+Cjc+
bpNXwjwLmYCRHWh5Z85bQTlowD4X/a5Hm+kg02Onba3h32U2f1tFERSUWkhs+CK6rtX5TAc6HdXu
qAqp20WO0P0a9P0QPV13kH0/v3JgAjJs4AaBVhM3vHECBFRkRePRsFByMYPaC4pEJ3jUEm0lUNeu
iEuziRs6mtUAIQflJndmGVkyDTlwYscpVJqj1QxjTDRa671nRdOc4s3bhD7gFE5g4gn0Ipz/w8Ai
yWY1LbT/6xoXYdR0TqS8l+fjXNaALcaOmVnbsc0+U2F8VZR+Td72YstABwYPMKA2ACUOqlzc8KL+
UGV91XfHCLnOpEEmAw/Adf8mRO/5mvLbxVQyW3jlxvVBQ6GQL29JylynjWB2Rz0evLyUQfQIHGYf
7mR5ZRQvdwVMMU5ghGg0lAP7eX40FMnQG41S93jN6lx9uMVy3ajB6HXBR2qUJOxK0kXxU6cLKzkP
F75NcC7LCKc4jtiQ4ln93LCRQWk5GUyopZehPcZvZrSPI8CCoB/92gfaZlVXZWFQwagABCiOCvTK
6Mq5wRQX9bnIY/FYA50JHakgKh/lkeIa36+c8cuW8KAF9BtwJ7xrZhTXdVJQ8SjHL6UMpN2GhihZ
CGsAuIUhRCMOdDwgIsJKV9wQhlI8jtFsicekNu5KuXWRJR3Q0loZNWkpPZQjfSuylUfeJedOjcrn
wyiFkRZ3wCAcwya2m2gnhh/Y/5Py9i+jGShhAK/CeQv/ACTkzlqKRLGrJvgWfYiQ+JTpD12u7ElZ
ORUuoth36ySjKmGkAziZzr0p27AZpKSRjmUUvcqTimYmJ1OlOzXqD4AzdJHuXveLL6pi3aNGznCL
qCKzPIJzLOylUFRGVT1iN3oz9N3QGbgxU8vO5ZRQqLKMJujHu9KvxATiWO8r5i+nDxUJ4K4wqgzC
JrM1dXKR6utAKDR9No9t00HA5y4vkk1e4908cwvRt+Kvcnyl82O+qZQtjRNX138JaHNYGQUWVc7O
KlTSUL74Jr5hdXxuL1pTruRBqgfHVKgjhpARbgbkkhgLaQ03dxm3gZ4H7g9Pyziq0BRy7nBsTqmU
6nLkZ6JKlIMl3FcNjqXSDpLnlbFlX815had55BcAWqA9jscIDLiaZMbUxb7SpNo+DKufwxBLd8mU
y56WC9mLlcrgjhEh6tWk4ryrJP2+SYZmn+TtjaIL8krCdTHKGgYY7cEoEKE/CiW1c9e1UomNUsL3
9OZ90z8N+eAmhuKteH2xhWAFeivsXYtBS3ivE/T1SNG316GTfRn3vfM2bulXbA+vBVRyS9skqWs4
FiXjwypx4+X59W0dYR34LLQu8PD+UpYCaM73sT+aCenmJyPzo+6xNWOgsb6KsnZlPAZPaxpB3PWG
oavRZgkUDVpv8d7Fr19RhswugLSxn1Shq01g5tNyZ2VcWfQ+W02cDfYNJzsVXuENJGKz9xOplWxT
x3LjgvRfJSmfjZX6yvI4nnjErRUhTnO5F9vY79xhcKlg607nhLbUOQZ11iAfa8PH7UlVE9AW3cGY
MFISKB9xZK1kFzzHw98zBApFAA/wDP/9Mn4yekpgZV04YF2gxLtLbsJHy+33AAT0rujUt8NWeAJn
wBqo4iLWsClTkLTh2QaCyN+a7ydG46I19ESGXxQnsQ3GKCcyUpzHrXls4uRXJq+VxS6iOWeQm7U0
jVC/CrFGwjwkmRXuqfxW6z/1sl9ZH0uhBHka4x3CRgeL//libOI6TWRtjP1YUvEYp0NpJEXGaA+m
uEbRtmaKW/dGlMogNoKpKfUnAYIYVkBw21hbIIvbC1cHtGSgwneRf+pZmIyzHGB7iZ9hIW30qH1s
MuU2HvdpWu6U34Nc7YRUuEuMNRZfHkT51+I8sc3lUGmg1Oh+smJfNew5tWPTKT2wVNXBWyXcVjIx
kl3YQ9yX4FpzPaosLBiwYoPQF3dR1jLLzWNYa7Eu9dgWolHskmo6WupokRTtDErX0pUxXphJQPMY
pS8uasCkcsbSosWjWYyZrCHcbeO2eBQAot30prLi1cK+Y6/yEBM1QOuH0+h8deaDmeJDMJfSvdb5
lerGCsq1bvYvOVTYvLHqINDxyFnQYMDlbqkGjucctIg+MvKtYD0n6R01pZUq00VWz4ygvx5hBKIC
gMmfO4NXvzrq6pT6YOCe6SFua0eQjlTaQPWSjGXrKMJKEsxXZv/y68QkF0YSJZJxTwcJf/EFAH5U
kJ+5Y75+yh+SYetEtoi+bdbazPha9N9GUThAwwH6s/iGKCmfkSJGGfVnxc6+irvsl+oOm3mn22Wy
y3rbXIFRLI/rH3vcamyoVgE/DXt9t7deyvQxEsGSZKsVwNmbNQzYmjFuEvN6ElqqlGAzjSxomuL2
F5q2MTqG4GfWbhhNXC3WZJMurxbfK+ePh9w09lpNu5TCwzAYAB14qkQyJk6pDHaqjG4SfIaDV6NW
ow0rp8PqXHIHeqqnijhOWLPSe9HRXS+ZW+G5Cieftoce6mo95DTNPrItetc1a0wDbCy5RAkb5o/b
LDqcnLoq2orFDHz//qQKuZuW/Yw8qcrd65FzKUPChQ3BU2Na9HilPDdTZ+VU9DSnfn5AjCCysUmL
XSyTJnJrgQzzzdqr0OIaOjHIRbUMUASw42M6dXve0ohAGJegpWR6+bjuGQ9E+WsnnhjijqMqgIaj
LMFQ/GP6Kn3jxvzMfoMaanDTeykj7ylR9q8HuSDzaOdHyZaer3/A8vI5+QB+a4rqSKcWy6eYSHiE
5K5yO3iiNzjVU7sxds6KObYPLhbMiTl+cwKfOfcjzI0OFJ9/yZ8P6n3pKpE9bg7Wg0M/tRWLazPJ
bcwyarUM/MPUr4PbXgU03h9QapAYhiY6Fk+UrgE/l455aFEyAlYobeBd63ytClJfoAMEMzqUdyMg
RflX+qsuvOvjuDyMf4xwm75SQjqFRUP9oJIhmj3rb5FcS3Y8jWtCWEsJE4OOGKxqCLA/X6XME5o3
kGmjfqtRNGXsJy/YKYeuedb0fUjfq3o7PUF/D2Tzon3dyf9jc/wxzXlpNDKIHSBm6pvjfZB+NvqN
0toNhJirkEziTSM7dfWuP3W/aWerzY9QjUjwnoL4vqkeNetFNT0KINP1j1qe3j/fxEW8LBsq8Adj
OEIqBI5WJZ2XQXTLAV+nL8yDe93a6hBwaQ9qxFlcGAUOsyby6m9qgLQnqfUWav1D2+JNfNzrqV2W
+/ErotJuMLej5NEEwqtAFce2POOgfVSUXZeu4X2Wd9afkWC/P4n9ICUEMwubHTG7kfe6PWa7nljP
4YO4xirBgsJl0PjHEs+3puHdT9MLNghaLZFpqmOnUfM1pvr/IxT+McMF/UK1IrMc4JBlPcuGmxz6
miQKyRzzhe6jz+szy+sy/xX5wWHL6vDAGPBMQELUCW3Y9jhiMle07sDWvCn6JyZhNcleZT2nO1o/
D419U36Yzc3Ueamwwwu99Hr9O5ZX2J/v4M9W3UrGTlQRSnJ9W8y2Btj8Rp1vU33Cbr/P9DtAANqy
IbLmjFDoGIuGPYeA4PeQNI9CsO2E33pG1OPKZy2UttAs8s/w8PcK2s+lkgI04fd99CqYXt5spwgq
7Pe4rDVp8ah2lQ01j31dbhPrXaavWU9i6YiC/6RQN+9U9HNsy8nLKyfV4l0q34ZZ4cy1caMMJDUn
CGmuPassh8qTb+YO8wFdwkmOdw1ffS5+pX7yWN1mm9EdntSX6DHxhbV3wMVT4MQed3anTDEIUufU
r4Jw9qYGcp1qBck9NPWsyqEu7XZEfyj6WDgHoH1wvtvTDLIbkoHNkSuAfBcgO8zCndgfFcspxW0b
zSicPymzp7f2bPYkyJ4mCMdMRM3sBsm+0ZIsXFm6i2nh6TdxsbhEX6pQthXGG8K6zfyqCvgsGjuF
MHtK+56kJin7X3jD8K4vzsWJPjXMReVBkWe1arFnovCmyH0FvMxKfG9UUAK4L2IPr5MBGnGd0jhA
6Pu67aX79qlpLuqWQ6UYdIbpUhQgPoum6vCQlRKJfpryWhfaUtw9sfU9/icRXi9ri7b449eFRFQx
JuPallk6TU8tcCFXVanU4LGJ+pk8bdNJ3mVVs50L2RaNaAVZtnhFA9gcFNcgKIAAHmcrjPWplEV4
0+QuTkVX+G3Y5aa0x9v+dlrJEpaX5okxLhTMs9HWVT/AmAj5XHvonN4ob0o3ACNr0m2F+eekr+ki
L9YSTj3k4oGg4/G6URAz5T4jU2lr7baW7frJuodQRRHGBJUMs7PRtmAIP0CWen1lLkWjU+t8aj82
qSE3iH5BZRabEDUhxxpVnFsD0vvrphaP6lNb7FtOVmZU5nVegGvFD4sbfbYz8VYSa/AJ35odEcZD
P8R2WN8XnrmWiiyGwZN55cKgNBrjnEwwHBnbUfmqUMKw7JGA8GUTGx/G03U/lw7BUze5AJcIllaX
uPn6cX5Xi7lLAbJC/2LQo1IUzsiGnev2lr1jLHF4qWePwOfD2oOkRgjbCUF+pzG9YDRD2OWwyVrH
9JV6tRbLdhyf1wEM9I85br2GSgKOOBPuWWgvL93wVjoaNuTHkE9ArxxV6LW72WJAQwURT4TgN0Ut
/dy/us67rA5MGIwEiyhDPJNZQxHh+iguPYBIjAHvf2a440GOc6ABY5zLNL2PFHRFe0Z1j2Z2bFCi
MtXdT7DmAAWv56SYIqLItqGvlYUWI+vJN3DnxFha6F6g+IYBmuEb5UaSiPhZ5HbZvNQfykPp6Mld
Kj2Z5b4Rcjy9r9UY+Xbc7/z2zyCgV+x8rMOoj4W0k3A4i3hk3YfPfU4087lLgBbaVJAkSbZtckyG
g/lYvCTlxhL2cYo2wInavUw3mQFGPPkhrl4H80izafP/NUcQVj//vBydfyi+4PMycZOi66e7i9pN
177NiZdDZcH05uBRSA6t2O9ECNXQuSdmtcaAuri//5mkC6rJORjVfpB1lM82VuRk0Gt59NfEORbP
PYi0QHccK5IprZ97mspyV4mhHPvWTULx4iFPrhp/ZMYhb3/RuiNdKTm16Wr968oQs2jBb+9Tw9w2
mIcEpK/DFPtB8qOLvrKnO4Di92JLwulDoKR7e7xucGnJg94GHD14jmA0aueOlu0UQVG9QdzQKFq0
7sXsuQnRoUTX8u6lMHJqiHMsTudWVMwKb43jQMp4sDXzx3VXlhbGqQVu9wZ9pRltA1cSrbRlaHbP
wyFJ7wf6VuWe1q9JDy+aAyoahG2oWEFr4HzkMilWBY3NVCtVdlXmTpCkJGsmEARp1AYhquQotPau
+8j3an9HCNYHD8NgtcFr1blVKglGCQ1NWHXad8EHe6wWOA9ZTPpt5SQfimvLvb39tyhw3izfDJWM
5SzOFcx2qM2T+j78pRxFb/4lvgj/Jb098ZBnQJLiLB/0AY9jNA1svb9RDKcNH3VrJU1YzDahWYhK
MQOb4NJ3PpJAvqj9pLByddKJuIEIoxPLcfGM7u+DrOf1Yz0lE8mqyjqApqZ9UBON7q7PJlsi/GY/
/QS2OU8yMqsxFSHrKPUNyVHrlkTdrs8nkps3grqSXC9tPyAYv2Ev6GjjK5Kd2IIFqUI5KDQrc5+V
tUZQ+hKc6w4tFmgM3BawNNHtjN6oc4+Mpi9wkONuYkx+H+6H6gf2nTJ/VZ85IJugbesSEn/Mmkff
AtEZrG1QuuCBerv+GUvOnn4Ft0mKSeqEpsF9LwxFfaMXJVCpIkRGrltZTKiBQwVUi9EGokv+3Nm5
0/ugoUje08gFGzfEX2QXHIJC8YBGKpzbdmXeioe+/RhXq3vf+5xfOqe2uaXTzuNg1BbSQH28hxLH
PmiFfVdku2x8lsV9L7JXSWqPzatcvsd9ak+Sl/SHScA7865v3ibN6elWk3ZN4WH9O2HwWyjpLpHo
Vo0ziG0IOzombtxv/tOY4TIA9C4w3/yY6Toao9oJ2fKQgT/orRBv51nbCkQFxeX8I0p2MeqhdekZ
K4cDm4vL8UKTtooWVQnIuvO5amcL0urIkfwmUgGxSS2QWShRtZkESEVf93Fx9YF28X+m2BF/sqv1
dJjTfpjxXIMOAjdqy3mL/pKn60bYEr7mD3cN6M0AmM1WxLW1lLbJPqonWw8TEoWBH4S/g8F0jXAN
BrWYFYFW/B/PmOcnnvVVAOBShskzpXAXQhVAy6ltKLiudrETKoUTAR2pz4exISKdnOseL80gqIwY
Tgl4aJAKnRtHN13eD2Dj81XQlLlyoeWekESCk1A9/w9xmVG9isiIQMrJcxgLkPtCK73FSlUZafH+
HvcOuKpcsdfdMF/JwBb9AgMk49mAPAofMlFhrfSJRomvBBHUtyJAbOOhiZ0un9cuj2umuLio5hMA
LVmW+FWb6psE12E3ScLYEzNzrZizGKAY/ejfbuncVUbsEiGQqZ76YlmnituadZuS0GqMzqvjfq5u
g1kasmkvaKhl2eKgQH5uiIcALEKzpLkJngpjt9TlWNkqNEikXTYbYXfTWvIoO3JM8XOo5Epld4Mh
ZI9GWMT1lyRGFeqIujxupkCjBdHyWp9uzEEG5XWoj021rcUS+jN9LzYtAUFGYdrYRmjaWjscFqIA
E+pg0CVUBUAkfr5crSlL40pWEmRMlfs2k8r5bOyYvKNbnVDwAFzfHEsHL7JCXMkAPgdcmxe7qOYE
TYlmm/q1+SHp9d7AmRSoQQREhegLxWdTgqxJQOk5nQ/dlN8OsasmT/kQeIPyOQp+oH1AgePj+lct
pMgKSjFoqwPSFYxnXNDNrSFtxzLMfDWqiSyIJBdzT0/Be1Z6IFQg5fB63eBShILF734J9u7KCzQj
cSybSYgzv/VaieQQQrXJp/J7fu58aJf/B2PgvWXKf2C2BKDrfIpplxkFaJxAxbPr/WzTVaT/ke7t
7J7uqxUw0MLOBYbjjym22k4ibxHBltwzv1Icz5FpfEZl9FuTsrXQt7iQTi2xLzmxpA1BADEyWJr2
Q7JF0zReIoLpGUIVIP7aFsJt7kLyXUVXJlqMf5jiC7qa0dtMy+eV0V1aPIiGFph4Gcsrf2JnJvT0
yqzK/LG+HWU3Ge1UHF0LpFPP8s/6WFVu/hjmTKM9EyeSxsdcJtG40Yrj9Q9ZSNIZfOaf7+DOndqo
ZloJReZnWUtAbCJVUM9k0JJwjRJqKWScWuLWk17m+oCu3szPvfixWHuE/+7C4lKGM0e4NWSE8TTl
AQY0nmyjcGi9ockTBbXUTf5ZvRUR6T9nQBJs8WXa5s/m3YCJX8uZl15OWccBOgtBn8eUDc+XV5uq
EdRrWiyv4KHe6eZd2dmjIzbE6kj9Wve2NLy3PyDbmNekUSBY9lD1RNoYNS6b+SpmfXFbAdAHyUjG
qGNxc5vlc5/KFb6m248QWJ+D1164yUw8RE3lthVugAmItFdVvx+71sv6BuSt8V6L/iVZE7tdK1hh
IOwGiBLEhVycbOdkFCSlz/wfkvobikjENCGm07upBnpYR+63geSrwmui/h6UtYNqcUag/o6sCoIq
rBnzfEbGKqhq0xyxvo9o+XR36m5+qzbxJtsZj737DCo4W3yzHBEMaM1NtxLXlpb8H+MXBU8x6uu8
VOfMBzswkArNTSauQuvZJPLrnt1FwcYLDDNEwc4d1NKpAf21iCU37/XSTlWvwWMHtE5t7Uf9bEFU
2nDrNYWr74rINatceUhDkyJIh5lnTu8Mbu7EYNDz2nvVDiYyks5JHoS94r7u2nvtMD5t8mN/N95F
W+2rcPACfIzfroex73rGtQ/iruYRmvsbs8AHaUTeN79L7y2yG5t+3FboOOidztV8awuxtM9q+1jc
WPjG+kY4vjeO4YYb69l0gBXYtdvwNiWvyOc2Ev7dTIxN90RJal//WJ4I8HtHnM4ZtyjbompDucfH
ggATfWbZY6zbqd/agiO/uNJRc7ttcCe+dLvW3l43fXnsAMmM5J8hs/Hoyde45aYyqKpOtZ8KEPgA
0aQVeXgy7hCeUGULUPS9bo95cj4taHnC6gSimIHF+OeVUknyvqrL1jef4Wi/ewdEs/6ROWv114V6
F6MTZbo2IHqFkDsXZLRBNTN0yMFQvIsAMOiOlnwYBpUYY+kIya7q0Ca8gg1nW4t3zgAxF6tWgopa
5E60xurDqiiK1lepdiNRdOxa0UfdK14vl1/Xx/EykkDPTYQAlQRr6OrilncwZmpsAlrlh414AK0E
blJrkpKXmcC5CW5RmnTIS32qWt8YRi9tSrzxbavKiU0JGJmVM2HFHb4fKJ8SvdNi2Bpb9RimiacE
ayjoNRPcghBLnRZSx9yZICYYaoSGL9fn5HIvYfJxVQdbLv6+kGaJmqCoei3FnJQTFEzQnNVEpjPH
haOlhUur4csS65V+3zWb3JEOvI0qBkHW+llAbUWvdpMZkjx7QDwhXQ+sjbq97uTSMIIsAUQGTOAa
BDznxwtVqJGrOYZRmyfdnQwKRihd/HndyEKtkQ3lHyvccTKEtZpWEpZ3RZpn0II5yeEl6Mi8t7XY
GVcawpfH8I8x9vuTO0Dc5sWsWXnrT/Y0kfi39audQFv347pPl8nXuUvcdsqsGuz5AayMXvQU/Vg7
gZd2658RA4fGuRPSgFkIW8QerVFdYfY1q0eC56NTo1NXjqulMHdqittJQ1ICcDazGN68lyDhATvt
s/BvaVFxJrLxMoB7hBwKwhwXTCW1ipo4hpV5FJys3MSS4tUKfWs7k1yfmWV//lhiS/5k/i0romMh
t61f5FZOAhmyxVJ+A9zRD6EqVjLAxVWAJnMkv4B+o/v33JbWtmNCtQlrrQqdPAIaT3qbkZRd92h5
/yCzBic6ENkXOgADMPSlNMNMVN+GDUDZcu0KVr4rTTBsR65shHfgsraL8P+RdmXLkeNI8oeGZjzA
65VHntSZkkqqF5qqSgXeF3h//TrVu12ZEDdh3TM9Pd1jZZZBAIEAEOHhrr2CaNkf6fh2/QtWx7lc
r9FsDQobXpExpjlIOgq5PWXpW2ljmFlAIxG8WGSE27hGB131PFIwSlvaREN0zKThPpdiQYxdeUpC
qwn3afAQLOyyCheNQmpLnUlCOEj+ESKzJFtgBM1cMD7mDQRW09zJ5g91AFezBlmx0U/63O9K1CPK
5E5PS1fFE7SOn6o52l2f5ZWL4+WXcTMAtEodd42JIwePSE9qvPCxAdD9dzj7+a25GxSggj3z2bzV
+43xyzpZIXN0chK9a74GH3wGaup446rgwecbGrqWFFY49mjuS203Uu9HVTlm+WHKHd0QFt2WI+3y
lrVkqvGaBih6KWhyY5YkSZ8YqboFjTzHzpTvm/S9tH39O63f8cZ1gPSU8g+wCQn27tejDzAkcOqA
8gX3LpsnGbaqESQhJloYI/O7bhyb9Mf11Vy5s8LAwk9AUM5Dm/Iy8rNA1HRkLjOS9KeWDb3h2FUq
Kzd9ikp/kHeWHW/x7/YPRbI6zSO5NUOKPq3NnSoBp+Vd/5avWwsN9Kj1LW8CdIfyFXA5nWlqhdF4
QpJaiT2wcMi7ZDLkyoOOn4hv4msAhjEVeiXLo2BhnbkcdyflCgWX5XiSsmxP8om5lYKYMSYj3o6F
6Oq8OjQNakDgMNFQy+R38ziXncWq8QSYi3wAE7xxO4Lwdq+aciK4WayaAnrNQtSAyBEP4A9jQ04L
0mNgE6ir0Jua7VS91EBJjWbD6wu2OoeL7AseO8vjY/mUc9+x4r6OQnU8JWXMHKruohS8o9M0+p0+
zf51Yysw0oVXCllKQEGWbghuDlF5H3CbrqaTPEr2vU0N1julTsFsBUIhe3apOVXpPfZx5qaUNhsz
b83mENdm9qPqerz5zDLMRggOK/1TO+RZ/nL9A79uVXzfwsCKNuBFrY27ojRdB45qtASeQoCHj7lJ
iqWzSxVMw9c5/9R4kuG81kKHwx3m5kxNqdak6VSjoeuILvzpYEhStG9LFj/JZKgFiL2VUWF1wYkD
DA7aqLlX0vUZ+uqaC3fmn9/iZggJIjU0KJlOxoP2I90b367//Epp4vL3uVgGShcKaTn8vgpNge/p
MTrtbeagCax6zrPlnwJ7X4+gS3vcWuh5onXgqZ2A24RUyTFjW+VbYnwfm+0IrKhFHkfJV1pH3ldJ
5KJI5wzjQxP9qomoh38F+X/5JVw0mytDp9WoobuW+lp3NN6N6kZFOq5+TzZ14cqFDtpXu7t7F8zA
csO/PBcv7XIRwFaJNKN2M506+7WqvSbdsXmThxvUqr/Rn9n2urk130fn4oJfVZYEBPec0XrI0uSs
mE9xqqL6XsYTsNXhnR3XodOrpYiCeNWfNBy6uH0tHN88xUXM2oXiv5xPnaZ6RvyRglv/Kdy/zcqu
6y2wjsfW5voI13abAR4ZUJ0DQoFHyGVEnWyFxdogz3gWGGyTyEm1mcxWlKhafoVftXMr3DzWmR2F
49DPJ6sp3UYJt2W17W7Q8++ER8tOBFfZtV0CDR9QcuLpjvOd25VZmxUJJNDmk23R/FbGO8HJWrPe
KxLTtoyUpz5Jyv2/mMczm9zO7JVmGBCkYVPuE4CEqnGb16W1+zdWUIJHQgxI1i89arhrt2Ybo/qr
kvYGOuOvA7BKAiNrTr+QC9qLZKGBC++lS4wppOc7GSVmtR3pDVXMjRpqj5lpFd4U60QwcWshGhEa
eCu84HT0115aQ/pSKsMql08zjjhnsLr2J6a5uNWLrhacZCtXTxCaIZO40BmCQdHiHIP2ZCYstOYT
YI/afhwLSISkrHSh/zC5RSrTl75F3dEcoENTNxBoNgfbENyWVmcXtXMNtxf8g78tLY0pijkgdzEj
b3pIUojcx1o3eSkyJ240W7/+hcdYQOEutwRY4xZzTtV8NEPQqpn9yDZzrsiO1VSS+8+toI/ABEph
4TXlRVb1XFJrfYjkU2kOD0Wa1k5nd4//nQ0+htidZMYZfD/NJcWJ+5a6vS2qZa6UyoFhwy1HR0RE
hpvn1zVTs7C0fIQVZPAP6LZlR9Oa7H04Tu1jJyMxl1oMWlkU1P4ZaYAvpZPhKCGd/BpAb1+PJXsz
sAFSEfU0e51kxE+0IpkbZVMs6ORa2zrggEFNA+2I0CHmzkKU0uvCzlUZ+M8w9FIcT6e+BeFTl2Tp
6frkr5uC9CEATSA65XlzpUQtKEtt+cSkbnLVLOqfS2YRR5+ABLluau1EQtUS5ISLqDLkNy4Dwqjr
cZwxDb4kd/R2TpLZJ2or/xtvOrPChYK2ySEugogNCuqObKKuKvdG1hHB/WF12iAPDc5fPKmRKboc
i6VmY58aVDmB2QIMnD2wg9WsJrdISRmCLbjSbAPP/WOLJ9iuCEA4iWTJpxwZBVSArKboAwViF8OO
arPcBf0UaxAcZ3PfeJpd59NOi22ZOZCnZyjZZ3qHFFlGDEeOdUadttHR+lySBI0K11d4fVZMUK/K
JrJ2/NsUGgud1CqhjAa5tDooram/TvLAHsKutAUll2WC+YsHtEgB5MP7BQhpbosAEmdWrZ0qQDeq
z+Os/2hq9THST1RBAwhuzwu2pBVcqdaGB7Kp5YyBDByEqC4XvYnIXI8MNoemikAvD6mrSoqiDcAT
VGBq7aYDMnDoq2HtQWepXZqacB3olbJSTlECNvtja3hj6EN7thkEd4K1TXluaPnzs4d3GIapmljl
4sjFfR7FbkZzQeJp5WDE8QTgBvJdoJPlyY0Hsjy1F6+gjB6Klm0TsHs4+pAD2PJ83QHX7tmo0C7S
7dgLJrzjcjhT30T22GM4MrjOXZX2ntFGZBOPzXhrkUZy27gcgrYhqOzr1o3RWdO3XNIqwayudH4g
XYIaAO6q8BWFTyBXGXqnIdOrACZhOLTMbkaC3nz1pbEggqAqbn0gLQh+qOoNFV74k3HLss7vsv4u
L8u9VNBRsDVX9svFB1mXE1M1pS0N6rJfItcg8UbNymOIWeimwUkh+VlPARGBgFd8CzZBCGciHOCN
xe0Xa6wgLBYz2KS5R5J7uRD1iq+P6o8FbpuMeHLZbQMLpInCTYaKnj2euiF+bvoGyYz4oRrDoLYH
wTtkLYF0MTLOzWakdausaZXTVPwy0m/SLUQenHKenhKZbMskdsrWq6bYtbXaR0ftbVo6sS0gYF2p
kmByoVutAvMMjBZPkl7MBe7UEmIEUFkacCqVNLipqbvFoACsWeRIPoaHxGg3oTIaTpFogTaKhIYX
t+HC8MU3cG5lMpwo9oRzsBnS7l2WZLz8ir7vvo09bkozyL6DIe1Vb84LkXD2alg5Gz53BBuDVSjx
MnwT3QiS9RO3V5eYP+ZMlExeDyp/LPEHcN3UCQVkGTHylEFGHjrvt0heJy/103BHfoh4U1ZOGUwp
WLFQftJwWeJ2TRPGcdQnjXIy2oBoJ4ltyCTIxK2cLhcmuG3T92qWTUON6GT8xIjAMqjm73SwcJzt
rwfk9UX6Mxhuo7T5oA+GgY2Szy4QQjvdyp3SKO+yUXAhW7vfX4yJuxDgzjlBeAmhoEN+tk73Tb4x
GHE18qGiTilFg6corpRo9xCi3YzWtuqxeLHXkGkz9cY3kmsfeiz/uj781fh0tpbL9JydrgreZkqu
Y6It5S2KPTmsHAIF+/g7k+4K5U6LTtftrT2EUXdGitUALzN6DjmDRZfECXIUuDf0TgNf1cCS8G78
ylXHAlKpemQiGOx6FDqzuPja2RDzcpancZl3FoV+VUMxaba3FQRRJ7ol0nuZBkOnbqtSLh3Wv+it
IBSvnjFn5rkA1OX1BGHTboFc2hBctZTEYbROfMG8rm5KSF8gmwH6TDBKXo7SLEcQ5hUwY1iu+rwn
2P0zKLoC1UG2BuQarugZs7pFzwxy7gwxohiVMmwcAv2QKWuczlJ9SXnLq8hr59frwxONjvMa2rVV
PNtYw6qsvrMuK1wrURQnz7LUvW5pdUOcDYvzlsGczGEaYWnWWz/XH1LLb7QdMwJ7cqtqdpGMElhc
jUBnFjkHsfMhTwYTFs2+2FrhbupfWY6muX5zfWT8RgBgDr2FZ5JB3NC0uSZqkofQQepe0cDpKg0g
P6ZSHVWkgxadFDVmHrFLp4gfLfYYTWHjXf+EZShnh/GXL+CHSuu4RZ9zGeDhC+m+NNUjJzVQtjDz
I7TDvVnaXjfI+c3/GgRIEWkK0FbyaGQit0CShRgyyZDGDt0o34WWSEWEW8BPI2BjAt4SnNcAXHOH
1TgXhTX2SRmM+i9tPIYlBS2WQ3XBWPhT/i87y0DQXYwsLI/YkXsagfgE2lk2zTxLfbXdTCldRXcU
11a36o++PLVRLLiW8w+FT6uwB7QzUOVonuBuMfJEqgaFjzKgL5J0SAJQ4SZPsrHJgZ/XtpMyOvWv
MN7U9bae3JF4TEj1tPgl7zVEBw4TWZklL8bdN+SZVKEmmdB7PNzVju0sf2sb23ktnY0KfMiheo9f
62/XPWfNVYkJEBEw3nhJ8+eU1o3aoJiQa8twYWyzuxh0ZllVunm8VbWbioo63Nbs4RYC6Wi0uMGZ
OCfKB6b3EtWqwBrb57J5JmV8U2SvBd7xpgRpH9Y+XB/g2tbAsQRNOqSCkdXnZlWp9Kq0y6gO1Mbq
bwd16vbZYB6yZlJ21y19ikzwC4hk/iIhi4wI8JuXZ5MCbSajMeM6WNaN7to93dFdsx+gU06ZE26B
m9pbB3ps9+kOz95dE93QLJA98LYFkah1nb+BfDr0+ddwM600c1pYWVIHWvlWSokbWq9JeJOE5pYZ
0qaq9QPkV6AA+Hx9FlY30rld7oRmxJpD0GLUwTiOG5J7fW65oMAJx2essZK6Vi15Nn2l2UZ57NF/
W941EFrrRNtpZTehAQrl7U/9M4WXxeiNJCyqAZ+R2oOXmDdJMzrK2DmaTl1SCvLEn+l3bukVVO8B
A4HCtAadjMult6nZEsmo6uBoLjv3BYTIHhCtm3Kn4/9//6E4C/qU+tHmr79S9wO4Shd9UX7oUFd3
ZU9xR3+CuLHsaIKCyNqJqCFFCgk4wHCWI/jy69KpBxhmxFyQbnYguQohmPht1sd7Zs57OZHQknAD
NNB+SCd/0rNdW5uCCVpZDQ3Zs4UBHG1MX2oyKcmK3BpyFnQDRHgg/ug00z5S7hK8jq/730qAwT5H
fEE3AkAifMNzTCJ5HtB0FAzWbQt2Ci27YXLrFvOhGUEe+M+eVcsmgzWUQnFO6UipcZssMQe1grAc
C1jmqNsZz2snF+lNfN3J8GHw3VsQrjThYiZ3K9RZGaUM980go9/VrPfSnYX+26zzMtV04trrq+o2
FNE1cxdESCXAKDCfAJjqyCPr3HkYS2lh6+0QBahTpv7cq0UgofHXN/smvSlytXQZ+nTdTmNQt5lj
Qaryi7+AgX+RJlcWlNyS5L302CgLjbkc5yiYMqhdDaj0uSnJQ9+G6tWBDpDaTacuF1zblsh0sYnR
crsoLi9VWTRVffYCnb2gEqTJrKzQoqBUZbcOlbeRgZf1H7rnYgNw+gU1Biflz9uQsG5UTdiIIr/Q
fXTKmPYm3JDsOxXlPlfm8MLU8udnw9FSy5qtyogCuMop1mrHmO71/lGqyb1SPF4flsgWt16l2uWd
ppMoKHqHVif1lf4Ke0i5CmZvbSss4itAYi2tkNDNuxxT38mTpRcK/CL51nQGJJBvzXqbHWnqZce8
nXdj9XF9ZDwOZ9kIFya58wwNVZKW64tXVOMjAFXHDMdVPOqeMbWuRaFfHbcQ0hsf5JE6YMCfyUee
ptvrX7E6v2fj5s6XnrWNqUsYd2l6Jduku/zGlNAKd93K8itfNsCS6QLTB9qP+KR9z5K5mlR4DIvQ
G4xMUWw+zOksWkRVYIYbzJS2RYESMRyTbQHx2cZz6diatFXih9i7Qb9LUT42syNsPf/ygFlW8mx4
XBwt1XyQ7BB2I/UjsmZ/Hok7xABft4Lo9fXA/bRkQg4UwCaUWLkR2jN6KIo5joPUItSPKwJ8sTIi
DT2XJyVRYjdPizcUY36WLRrTQZtRuVNUPGlAogvO/rUxAwaBxD/B6YQy6eWGSZtoLKYaY07V6qDH
vmX16AafHUlgZy12QiULzRao9uDaxc1tZ9exwUorCvS0YtuuVL+ZA6kFAfrL2Y5pPTfCRbQkL5VE
m3QMpkk/jMEtf1YkdamC7usYNINVl7jXN8Tq7IH4aannQsGSv9F3LNXiUcWobPk+nd5sswJ/otuq
p+tmvj55MTBVxe0MZCa4JcncYWvp1LASNOkHZQ8xqa3SGm6SgI8IzYVA0oCm25XuQWQg2Ihr06kC
UWwDWIxnPe+llMRFoTcjvFTeReMmLl3zRxO6SBAOpYjcf80/zm1x/jF0UZjGOWyhmOoOOf6uBMFL
ZIFzDhqO6jROsACqRXAVN07W/bMU5+dJAFS5qRHgzNF/zeEmLFz21IzNcYCOVk+UoF+Lvec/vgTN
s9M666cEKBi4gFw37mh810HHV7DvAkdbtjsf4c+tcOenpehRYfTLEFAU+hb7/e6ntcl8w9ldNyQa
zbJYZ6OR1UaXZAmLEdFn8Kdva7l2LE1U9Fpf8j8LwoXZLLSzYiJTHMyp7sTdQ07+yxXnvDYkRmkl
JaYL3VxuET0wJRPsQdEQOK/VmhZYyglD6MDpPUE+sY0FAI21GKbiKo8jAGc6rtWXSyEpSgRoLZai
hs5TDUrOIrF8m32vK//6mq+GkyV7Ji9kU8CqXRrq9Z5BPbnAFrfIXk/iF1u7Y9ojzia87pcGlEng
ZKvHrHpmcfmiMy+bVVLrFYXF6F5CVoVkTnXKjpOnm47igvK2LwXnwapbnxnk5nKQ0ahqIGUVKOYz
TXO/hsigITLCc0t8xhnkEACSQ0P2Aga7HFbaFKypmRwH6oMB5NtRzhzyTH1j2/npMf+uP5BN5gxP
ybt5SKizr5ONIfAZHur01yeoBBz8Sz4D3UqXn8BqKR9VZsRBNm2Gh/ln7hn10Q4Pc/WgZySYtBeG
LNad9JNGlWP+Q6W3L9a5CWBRRocJ6LFAZu8aUNlxK7tyfWMNH/n0bw4mpM3x1kR3oQ1I+OVI7aiM
9CIkyxY3bGdRQfHAfCIqXa9tc9y+kGOVIcENlMClFT1c6J6g1BoA8rGz7eQwoUX4+vZb2+fAvKL1
CyisJUt/aQJ4ng4wGAuhHbyJpNzQV2N6GUdBOnXxcP4A0UERtYjC66B64A6QwdJitaUhrKAlvXBw
vdy0pHNbAMBBijBPvatFIl6L1VffuVFuaKmGbU4MGM2n76jbDKHsNFv9m6F8GHTaGF20D/uX67O5
Nk7IvoKgFnVGZOW547gFd5oRJnYc4NYlIZlL/Tmw7ut8868GBzpMpKdx8Vvy1JfrluqhVZYsSgJz
HPEU2qLoZ06xYyAfL0UP0ag5SQyVLlF+lK/Tf24yA3c/ZMo+5U+4cF0yVhuQMo0DDadOTBiEdXPQ
g+ugf6NuTW+nb5JyB5qbgxo+QPtW/QHRnXrTfCTGk6npAuflO1D/+prP+hVoUA0o1V/OgmTZGUMP
WBxM/ngiL8WD9WPedI/0YXg09qii7TAx6N7vHxrw7f9AgeL6cqvLevJ+Dcg4yk5/2eeOkthCtVzS
YD8rnfBG9/Sf4z2gx87w0AL3913Zzkfbl/x8cPrwlrpgf9pnO+P5+lesOt3ZR3DHi8rAwyzX8HN1
eK4NNBppltPMbpPvVHMToYaQgazyusm1Q3shMUJoAtUcHgGX817RJAV9PGTks1k7GNBCN7ubvvDq
yN7Q+/zHdWPLIn6d5D/GuOuUHQ92RFMYmw7xLjl1KraWKAyuvqUMwIGBC1umkr+GxErXSSUUEoN+
ATfm4Csy2t80hD400Q5VWt8v11LNTm9o+BYDhXt9iOvbCgVE4EVRhcb/XE5oWdEmZFApCyYX8TF9
KBOvOCWvc+sM2+G+oZv4Tnbtt/IkvUlvg+0JzC9vkC9TDC4egDxBToWk9KV5U+2UmaKLLTAexn2c
euFLmjr1a3gfOnXx+ktgbXXXYO8uxQXQ//D9kRGrUmkEMUDQtONOHh6GG+tn3DlqaTnS8Nw2ru49
i5rEVzcJHBWyEahbghiAGyHSzlUBDt+gezd33XPqAsQUu2giEEzl6s44s8O99tD5VFR9MiSBrr/Y
M6p1llfYASHv0r5vRkH8WT3iljf4/41qmemzq6yhwmnjAtZa7zfSUk+h1wXzLQqWwhTq4gFfPMRc
MKjwjsVLLi3lc2uHqYT5K6ECMEabGj0Gbh3tYss39v3LqG2z1ClfmHmjokwaihLga9cUIKn/Ns8F
+gLKdWGVYqCb8YcGljQqiDHr7vHn97lAnpp2OOsxfl+9IZNjLwIfxY1pPuHFg45KpxaY+38W7o89
LmYno4WmdsAigoJpH0libosq37fWfVgaQDajq+WWaiDjEj22BKvIl/R6ZZRVI4dZbZMGB8O/vrHX
j8M/q8TTXpVFnISsxiz2m8kP39sNQbvNnr1Ir7ZnbekhypxMdqaf4Zv5nSiOfDNtQLun1tvr3yEa
Jbcr1L6v5p7hMyj6NGXpe9/fNbUoJ7LcHr9sCFybUXJSkL3kp1JKIoTMZevNHj28mbvJ1Y/tt9gN
j81DfKr9RDCo1cByZo8LLDIpZQuskkmQltucPMwLWxp71IYbfbor0el+fQrXz8Mzc9wc6lLTo74G
c4C9O0kPVjiynSuvDszU1av7RojJXp4A1+Zz+fOzUFZ1NsDXFPM5uLk/PeAicWDBLzTzO6PP9v8Q
ef7XxfFseMvqnlkrNaPHGfFprQpUl0Aiqf+tu7+vz+Jq1DqzsjjqmRWtM+lkNWMS5DvrfvLIUQjf
FFlY/vzMAshQiiLSYKF7H4+4i9+Mx9yv/ATgo3QDvRgP5MyPEAa+Pq5PXYhri8WFY8DB8SyO4B1k
q/TosCeg/2UeoGrAJaQH22cV+qMnL/K+SVt5p71Fbr0td/IRqYid7qG72J02/xBK+mVJuRA+D7VR
ZBaWNCQ57OgmQJd5JwIKrG173FmAivi8J/EFblZFQD5FErTXQTcRhRUyDIKNvjq5QFXZKkoIi1IM
NxCkeFCfiG087TY9xKO35DAc6m3/K9tmwXiixyKwkclhbrNjQbVtf5evbJs/gSbS7/adV93Sn9VW
mNpZ9ju/4ucfxR1YWqjGNBvxUdJds1H9ymMuGmR98CK7lUs21/1rtXp6Zo0ngJnUuGIZXtI4SIgb
g8q7dn4WTu4WIC9Aq5zgzqatxZ5zc1xsnVWUL40cg+vAHTrsxtdfyiaCQ0d3w7t2J/tQXfrW+PlB
3yq78K7CsZXc4LqjOmjh27bPljPupG0O2M71afiknrky6XwhCV21nRbK+C5PvpHupD3w8Hutc0Fh
0UBw+ymGGMH0ou2Kdzz6DsYR+BjzIfKhGvhhVA7DM/SJ/tRc+V4OEie8jQSOyrfRfO6482njQjab
c10qU6ySBrTSS73813TfZkdxDx9C0nWBA/I0PRatspokMCYfbCd2tO3mFZqPTuK/i96Ca9eH82Fx
UVvXKWAYy/7LyEeX3WvV71yUqvwKd0Pi7twGF7c7SU4IKI7g4Iia0Z3k9A444zfThnojCOuRvdm+
/L7uTatvzHObXNCGcq+k2ww2qTVtqq5y4wJQszDbtnTaVeF8kDq2i4f2YUy7O8uObnsw1lcZmL3m
aasptU8V63nu7iRRNUM4G1zEG6cusdmEL7NPKQBwk6/tOojCZZC1l9zel7zptThUgl2/egc/nw8u
pHXDUEfDjHWWt/HjvAMk44F4+ab2WsFdce1xcWaIr6aD4SM05A7DG3w9mI/EsbeJPzjRw/UFXvVb
kCKhnr5QFvLlYJYyeZJymgZp3HiNAoW60k1EjTqfp8+XmPTHyuesnt04CGR49FKK0kBp9nHyWxmj
nWntbLyaxqm/H+PKiQwbwliVmxSd22vDLlLcPJzcFhC3bM6fBsl0iq7damG5AY8jinxkl9aST5PG
b03tbqEpDevsZKfgcmEirollY3GfD+Qder6RT0fFic8DVMoAVG/eRgFBu0LVNg6B+KdKn4tBsBpr
7gW5MuR0kB0Etp4vEeTtCPGU1AQUrq13pZXdsWYTp74tb9X0GRxqrKdo2BflH1acAFcHE/KY4J8C
4J5zaoZeE7zwWBxQgN+aHnzKBm7PpUikTGCGz1dNlKSsy1skPtsD2t28SYncVs4EW3TNCiCMCy0d
WEEAmby83WIhoc9IkHhj8B+/kz+EpdoVdwBC8o+F5QvOvLmW7LIlDIXUbC6OQ6kfcmvcNM30Mnfy
5vr2XIIY53kW9iXEDVDqBDpx+ZQzU2Ez1/OkoiqsZn7ax541KZqfjeCiSPzRYNm2jywBomiJ6F9N
6poKAhAgE00u6RUPfYLHK+ZvGH3ofjtNOkCi1XAyu9gB7+BeH+DqakGC5P+scbcoxWSjqZTAIpDB
a433NPwRim5EogFxr1JgOS3WSWoctOY8bkOQfXhSDq5ZPR8/Oj1CVychoiT/qk10ci69DmiB1zkn
VKKGSVKGUp8Ccv7oZtOZ23qGbLvgTbVySKAu9scM54msIpVKS9RO60Z9LAbQEtDQlVppN86KX1dS
vGB7pFGkF7y6AQgSGLb62XjPLVqmQm9WZzrAEMnwc9Tnra1G3pBmpZuijeW6g6zuAGS4gVZC9IUA
w+UOAGeLOtQthhgr+9rVgJbVXNDa15uw2v53lrhRScSYNFagLoMWKoU+N9RRtSDxp/ZYCCytesfZ
mDiPRFtCW3YK6qdLs1bhs/hgFW6YPg/hv4mFZ4a4yzaI2xpipYuhRN4m5QFCFn5eC9BQa9gIC+pB
fy8R5+xD3dtSOmOJItJtIV+/Kd+jfmtYgaJ9z/JtYaKcZkQOZZPLGsFULr/9JVoZIOcAw+knuSPn
HiSRDL1GEUKbP2b6MIp6TES/zzmFqYWs7dFOGND4ty5/F54la78PLgNQ0ZoQvlCNxVXOAnxvMdOe
2hynVQUq2EibD6Nqi/oU1/bruRHuqtzqeVbqVfK5h4D3StEBlJB7q/t9fQOtxXK0BC7gQiQgvpTD
yNQOsaGkcdDYN2n60agi5dG1fYMEIsipUC83dMKNY9ItBoljTBZyV0YzbWUqOYgOjpIfJOjkXB/N
2ksVt6E/1rhbUZSaXWilQOAk0TCkoIUCwcMUUbTRZK0NvXu193M5bZ/KhD3MJpRxsK+H264rdJDP
5swbiuHZSudMEBBXPebPZ/HMBNbclGY0LNinmEruQGSySRtZpGO7upZIWIG6BYAuJJUu/bJh9dT2
Rg3Apja6CIXixVw7u9Ce97cFbmf1XTG2bQcLwCyfSggoSGPoxOrgGBBZJcSpVHJo/6FCxJJ9AFec
hqq/9klhyBlV2khZSvM4uQzwwvTpkbHqvutkV2mXXqGI7q470co0XtjjIr1p5WNd17AHP3KgpYN2
pJup/hfn8YUVLsxHUYYHigIrlX1Dxpus+53FN50heJGujgVRFi2VoJgEXOzSJUBeoaUy2EcDMGfv
MmjtooHsHzJY/rU+4CXTTRU0d+hPvbBxfe7XEoI2qLr+/jFu8jsA34yU4FxiSZdsChrvmRTRe9aW
/pTEoJ1Li3JTmuXvtE/TIDFq4M40+m1qtHnPxk7Uqv0JLOHOKnyPuehsmAvV2+Xg/mNQPSZ5htOY
2tmxMOqDTN+rNPwWx+nGjgzHqJCA19C6OTsJ1L6QcXGsbFOm6tZM02NGhjc5MX5cn6SVkIp3+aJT
Dbw7qCi5RdWo3eaZhjmSJC+eff1Y90/IXEWiVJzIDhdMk7CuwMaIy1VUlQdoeu3kuXfqSN8rpXJs
knJ7fVgrJ975sPgXu5wZuT50QBxB5xcwuz70wvBQM8HjRWSFW1BmQv9uirCguSOH96+p+RJqggCy
boJAMRGNcQve9WJD/EdJ9DYcG8ybCoahYTwMXqa9av3Dv5muP1aW1Tu7hdSRGaV9Biux6YxQwQzs
1BdGqZWDC2uCN+XCj4W3LG+EEZJ0M9BntWV1TjLqpjulowjetTjsl012ZoVzaOBkrIKo0nIJOZjW
4BLQxIbzPZMTR4cgbivibVx37D+j4hxbM1mCfECMorzeHhOjek6z71V2LxsMKG4Rp/DVwYEDjzuV
c6UB5ekCoUo0FVR/kOrOMkd+7cq7FKTVwnTUasTX0T6/NEiiNZObSySLTKSGMLahcnFOsrcheb7u
eGTZIl+WCz12uAFDnwdojUvP64k1luBaQha3pbGf5GbtUSsq3alOJWfqi+SpK2TdIV2a+XVSpxvI
o7+OGhscG1zdjlIxaNAbWFzS1r/BMkIdiHZo7hz3uYu9Y7vQ4X7XM9Y5rVK8RNGUemaehOABVSyH
RRqlaO8EkZY9x9OL3VWh2ys0upsHqnhlia7Tqs4sp6j7xkdSBOyyozEGSgTKCCIXpq/QQXIK0hig
atC0zfXJWZ/+P3PDTX9k1elcJTQJKjAZVVHvSVTwdFuNLmgcA7gJnXhfqPMQdawOaVlks/UHhQba
tMvk3tFFt661tCbOlz92lpGexRejy8yklGHHOOS2D/opSXdDgrvyIf4p7bVSMHGrkebMHBc0yzlB
JcKEU0X3Tifg0RJNGeewoKlu1VDBb5dAjJK75jC/XV91kQFu1Y2+bYxywlzRJARRznMzmC6FQEny
8t/Z4QJXkWla1dawE2aHttlaQASzG1kVbHDBaGwuYnVlJyu5hukKn7tb6z5+GgV9M6sh8c9aczfG
/5gShAxqID1RhlVih8nok91FP4bWt0UTthrpzyxx10lgFzR1zmFJyTZoI+1AY0QdtFvKom7q9X3/
927haZ5Vqk0oncMQdI/MMXb66Aabx7m+/KujQSlD/2S3gjrM5ZYkbOiw+svyN482AFaS0WFXWo75
YYgoK1bHszzX8R/kOfg7DJNoURZjAeCHvMX119HG3KlFOLLV8ZhgoF1y/pA1X2LCWYjJwGYgxXqd
BNbgaWj8K5jp5GbkoPmvNgTXpVWfQ/ITWWtwS+OBcWnLrqFfV5ZICrHcT2J/7DdA4JU5Gmv9SoRx
Wo1lZ7aWDXY2LqTjh0TqYAuKs0CmRYITQPTzXDhT5z4PyQAIc/c/pF3ZjuS2svwiAdqXV2qptdeq
7p6eF2GWHu0SqV36+htqn3tcxRaKsA88MGwMUCmSSTKZGRnRISvUZLrldVEoOARWHeBiDNyRBsWR
orZkjKEc71vjw6j2NIkFsfjq+oNwBBoqeJ4CXn49TxFKDHi1IjGEjHs8o+UwV0idx6SSj0MuWP/V
+0yF6JGpAxgMDSBuUSLaSd2MsOWooljiT/18bw1M3kRNqXjR1CUumtPudHvSvakbKRlthQpO77Up
XUq2aBgG3Afst9fDhRLvQlpQYUrn32l0Hv9Fjyj0qv7+fe52MO2YllkNuDWLWq/MTGKVP5km8Iu1
3i8ogGC1NCT20ZfMLZrGwNUSa6gI0uGQy4y5yFYf2/Zx7CApqzKo7SQgDAaCBQuaFU9pZweD0ZLR
eLQSkR7L2owiUkTr1af8nMzNKNTPzHCM8S0KpHM85ISYW+X5Q9+InsKrhhaSFUD2QVjM81I1lROq
Ngjkj/2sfsxh6fhaInVegn3n3z7jl0Xig2sQlWsqqGOgyMDXdZOqHWNqdWg4q7KXnnZHOj2U8i6e
VbdpvlVoZZwLwTZcOxoxgyD+hQ4XTkhuFo2xy8a6GfGSzKKg2NaQJ4xTd4pUqCpHJBTRH6yFF5fm
ODeNi7ZSa0VBfi2xdopTnHNaAGSgMFLLye5fzObfQ+MRGZCIASNAj6HZ1Sva9Uk81KR0ZjI+a+qT
Fs+eLOo/WAPUgnwEjyNUv0BNw/tk2bIknRO0Z5ZjYCjZoQJbUv5sQ7DPdiDhl3rxwUweWDIIgoO1
W8FCu6sBpmFjYQm4Pl1KRTV7U0diI2ZJ9Af5eAg7D5XyL86wSytcCCKnzozbDaMz+nRLNTxx0mBu
aXB72dZc5NIKF7YVuTPJXQ4rljp9VxuCIG4PWjI30UUwl7WNjW4cEF8h/kCaj7tLGzhHrMt4LodI
F2zBOPkTjcqym8Tjv6gBgN8Kzzb0dyKw4XX9RmYXfbi8EczZBqfmnMVe3jCR0M+qF/xthUcCqBPE
wjQdCRtJ+9DxJgctjMDPVlOiQJ6AuAR4FxscQteO1pZoftRaVKYM5jtA+7dB9SJL9ywi0Jxz2o9u
3E2/0Q1vTN/SqHTz2S2qndo83naRtdjBRk8kek3RMguU7vVXaLPUtRajaALOdskQBXG1Y8l9b06B
Fovac9fccRHCgDCUBnwKv3SSVdctrYHo6MNi0zfue5FHbgLtxNtDWjuHL8zwaxcrdkEtecFVvHQZ
MQdi/5bfw/QhEzX5rN0xl4a4TTz2msH6DrdZ9qd+h6lsJM+z5JuhJ2ovWNteKDPjVDJlVAY+G0ku
ImEbrPIIhXDWP9QnEMj9c9iLc/nrXA2lBsYgDw38egGMyywfoWOR1ajXGO91uL29NmsDAXmfgbQ7
glU0/V67WyEVYFlbOrTLsX42mfEcV+3WkD7+hRVUGtAyZxg6+DavrUwxfrUFAdCxaFNQpxJ9OFlT
L3Cz1RoLar5AW4EmGVSm3H3fDZncjDnANWPtMxQtNNZ5hnPOwJlclFDVmbZOsTHjDVhOSKntJdkK
bg9zbT85tmnijwYEAs85kcl1qvYTJtOq0w5N4k5Agc3ysqKsSSRF8T9O/yDtim70zx5+dLVxszp3
UlhQB0+ZdmRu34LokQ3bJXFiUEG48XVgsISLC05pq5DSWrzowt3nzrEiVqPtCg/ABAwzoJmRk9qH
qgVSZ5vbk/jVI69tcR45N0rX0BS2ilczJzOWURVYWB8Nwuul/RwcqdxBX9gSLRsDz7NsANozVbR0
W1ZFQ3ozcYhtZfb/aI/bzjOI0o2m74ALkdDh4vzRyj/YYULGk/WJQ3IcZFR4Dlqc+7c1i6pen/A6
l+gPYFcfyya/l6JcxJ+0grH5FMbGZwOeiTrdcoVdeENY2oVdRhiPkpdEjWLXKmRi4m3CohRhfEtM
J93mDVpLmh8d3bXU8m+7yNoComvtvx/AjVQq1MGcZzwIU+dFMe4y6U7zBxFUbyXgxTDxKkL9Fz3F
kES4HqZcNrrU4FF9zBO/rSlBCTQeUi9iBU4WtADpsdsbJdGZb4iwt2tLeWGaj3mh4gSp6aWXrEQv
Xr4BeEMRJVtW3rsoa6uI2hbSXuijcLsAinmFTMcWk9hJvlFv7XeKPnhUOkAM4sXTr3HymNG74O3W
sKJdBrIxyHkU6tvttVxB9V9/B7c7zJwOrG7wHdnrR+Oa+9ozjj/D9zigr86eBdLefCxO1jnyBHaX
0/H6QXptl3vvMzYpk1HCiSD+Xfql7i44D7pInKp7ufXRc1aK8pwruRrYRD4IpBcLKazM2ZSdohpC
iCQco7JFF77uNtBpHjN/wcKZ4b7rGdG6YzwLHsIr/QnXdhd/u9ixZt1C/ELBHFdEqshDb25iT39k
L0BjItprn5lNzIjEGRnepp+CeV786Ms8g0oS+TATDC183wtNMjBxSDhtdckgcv3L6WI/jseN6oxB
F1d3aVs+5hAEUnoMPP9ulJMoLFzOoy9fAE1LBPcLtpenGqlpH7I0lpE/moZ7uUb7l9P8RIz1xhrp
run1d8GIVz0LyVjAECESCu3T69nu5oLNTjaDHkCuPCDd94k0QKyB2s/Gi526jfxWjzsDnK4kkwWz
vXYywrfMhQcB9wDPhlNbDEXtTkUJ8wG+XD5opZ8Lihyrs3lhgvMlC3FMGFoKTv/Ys4uMlDX4p0wi
JZ3LRGDBr68++O2FLS4WKMxZiyZLR3K7s3+1jk4gSvF8e7WWxfjiHJC80oA4wXrxufqprHsku+Ac
kAklWiv5KD5VPXjVlI9EurOljlSim2XtdNewQiYk3ECOxGdsNXOe5Hg2EU0Z2P7md3A8KWonON9W
l+nCyPL3F1s+rSsKZn0LD+bCqfzUMSO/d2QyN4uItNXGpGZFLLC56n3oFPnkxUDSjbuX69TG/VEY
6XFUX0s5Jnb2ao3fK4AQb6/Z2thA0IwnFoRmFjaH67ElII6jao0NNmIkHnCT/XEKjd7T5z5x1SH7
DbYHRWBz9exeCtPgQVtijy8xcBj3U+HgTh7MA3sbp0cTuj51Erla6bhjvrfZU2EJ9trahOrAAIJU
H24C77weaFamfa/Z2M4x6JgkN0yRgpYeIWgnuCBWJ/TCDucsc2aORm7CTj/WP+Xq1GTxxnkDeWUw
SaFDbq+evrLjQLILtOWSDkYAcj0oNtMqk9okO1pvCugVRLzhi5PxG/ry5znn0KiqjuVQZEc2fx+i
kFAw4FPp1El7tY3dafy4PZq1zXxpjlsiiugJ4NcS7WSDQarhyQZVm5Dkc+2QujTCrU/jtDHL6wUY
2DvgqXoMh9xTxidj9BzbzyJAvoRA+iWtemsaub1cSu041lDcPUbVpqy3afQKUl3SI8cs1W8QUVSM
b+msP92ezFV/v3AN7uakoLYcizbPkPgAH5fyjI4coigPM3I5tw2tRkRI3FiWDmlTPNW5rHLXqFnY
zlCHSuRNbYJ3rM1JNDgQH+nih0lKNolh+uMAUfFs18thoBSzX50MUIXNcnWQw06wA9fcCJSQEHha
GqxQy73eFKOSt4Zk1Nlxku8s/QVPRGH7wNrkfqYUUUqDoic/ZAhU6cmYG9kROQmi9H8WpuuoMYmq
iGZ3zV1RSkMCDGo2eFtwO1xWS0dis5kdK1A4xruoVw5tGR3ype+73Gtzdu5rASB47VBBfQC5CSRw
QXfNvSJ6S5vkRtOzY62NJMWbVAhAW8HgL/S3S6gAEBqOY+5gqWsnHBKGoqAdPaDb3k2lu6VLdPCG
4vt8UCi6qzSUJvAilf1mCDrzH5fHYR9xw6c6wNL0d+0iLJZGWiyPwqyzyyCm0kvphP88sXlthNuB
egzdNPDj4VUYloFWZ6S2RlfM/7rm7hdj+bxsL6KTqGFOa2t4COWNuovGJ+Qmt2I/XLUCkOVCSI6O
Fj62o9QZ7AXxc0xnNGqUCgC4rFR+SE4nondau3SQSkKzLEiSl0a767WhTofCp43Ih0q5O+TOBjKw
0NoD7TDBKbTpmkiGQED8cPsUW93RYFoHjSfc0ZA5q1FioEQlL+FBvZsk68DQ/NFhudi/Gt4i3gA6
ShmMQer18DQsV10uwwPofptq1hYcWkaKx02iBUU1QY9AFG6tLt2FRW4/y2ibjSsDMTLLpp3GNt0E
yRZDEF6trpqFBwaazSG6wbN0GDXTwraHf2TmN/TONIER7pThlVFcPrWgrrN6QC2VJQ0ZahvH4vUU
tnEOZXDbQUrHGtrHqFClh6pgnX/bI1ZHZAM6j2cnnJFPCUNW3gJKC7FVhyzjUv+AvO5914BD57ad
1eW5sMM5hNxYWTLZaKJX/XeZCO7CVbdGE8lCQ4priofR9UbUVSy2kddW0WWpzm47QnZceqwKQbih
rV1U4PqFVDiEHxZGnOtFkbFrZ+i040hvBvu9lTLDm8LRcYGdiffh0qyazhHSBtF8TFmquiDWiImu
d+aB9pKP3LvpyXmhb9movMSSAhGkUs0D6qT5Tpk09MqHdPaaOm3eknY0AvBUyMROkCGt5vy5L+qB
WFmHVEys0oc+xXdEY6dAsIQm2zEfErcyAbmTK3Pygf7JNn1VxIcIv0y0FOAoKB6JxN6XE4OP+hbt
KDy7QZGHuOh6QkDyzOzKmLPjKGWnqdVPSGWYT3mm5R6jUfweS7UhWO3VexUIZ8A08LiCdBF35dSR
Sc1EGxGXTKSGSirRXedNOVtv2Yf8q/itWF5au0DQ3fbg9ZH+1ypflEwKJZO1FFapVznNfrTeo/pD
0qLdYLzctrS280Hy7qClEkUUECpcz2lmoN+7qTCnOgPgsJazcx0y0SSuhesoG39SAYAYgo8fkeOq
lU6aMjREqduxfcuc+lEGPMkZN8zZFuVA5JyRLjnfHttKzQ332oVdbvES/KrUO4i74kqiZJCzl1lJ
2AM1QvlQjFH5FJVRiraXYfIG25B2oap8KyNF88apoDtABmLBuq6+0y++iOe1s4GCYxLaw6ChROjR
+hkpgfqr/yGTrvLsRmBt7ahC/Q26m6gB443ODV9qGqXtYhiLUrTs1bu8QPNvASF1UXf9uiEgfpAE
QCmCr1klsT5lDk7dI6R2ZFQflLYl1g+R9vPqpgBmEXQfkL+CHOS1qzZTA/bPGueQRX6CUM7d5xuB
v6xuhgsL3MUxdXXXlwBmobqnQYPmqd2CxWSr+b9jMnmSZ4M/6H+0yJ3xuWFlaT/0IFG2ftU+kny5
3r1LZbtV4i2g00hdTvad0VdEgz6AlZO+FCn/rF3KCxL0/2d1mZOLYDePOmMal1kFeYUHOtVdtknO
schDPtPKX87uCzPLnX1hZpJYEaYNzIw4RYkB5UVoX20SEn1Hip8EzRENW4n3hjygjzKAx3bRQ++/
fMy+COq3Nl4k3VCQRkCDtg1uvL3Wg7BEDXGrstlNwZpTg02cstdJ94vGxMusEuzCtWgEITCSZGCC
x6uTi62QJkx0pUhztCFDEcORk99osLwvMlGabNWOgTgB2G60x/O341QDRgCACew0TyPd6/YO9Kq3
3XXFxEIrjFkzl3QAn2W0mjnPWTVAH9M33vJDLGLcXdnhCiJ4A4q2aIrHbXTtJCh5dTSpxnzJe+hA
DWxZD41IVw3/+ZJc2eGWpNF7qzSdPj8W9A8w1qBDEKLRV45EwEnQE4+BoBOYF8yNkiyzJXPKjzS3
oKF+t7StNvKHEGG9uiSms4CbUe02+Sb3OHIkOe/M/DgoG6O5G1IfQJx/seoXJrhzN7Jze6xTmABy
pSn3MAEO/Nsm1qr2C8YLsBh1oY/imyyQ422lvAMGJ9wYhzBIA1zXpHWn7e8XUf5nLSq4ssWd8kij
91rcwFaavljDXhvACg6QqKNVRI690vRAXV1X/pA/a/kvUQpDW3WMi5FyJ34SdaXElpFKMXF+2TmZ
DtF9f5Rf5gApWjc//FS2rTceWj8JOq87pW6+ZV710m2geXyYAn1b+ygkJAtx6wlMc8KTeiVYu5oe
7oAszZpqxTI9r4on+yOZdyqsWa5Jajf03qpHGTQvrw6J/ds+sOrJFxPDbX6I7swpRXx2zIdwUxv+
IKsbew5uG1k9YS6McDt/7KBfbVIYMegZ4XUhPcvjm+JOjsChP9FU3H13NYvLh1zcd2NiV7qxjEbx
OsLuu70S2DvT1fB+qNzYTXfKNrunwexZB9NjrnL/vdnXuxiMfBvNA3W6J3t6AAo3tztB+0sN8icF
2rTxdiImZl4jmZcEYk7MZW35r15KjUvqGfcjn0WkTjgxdQGyQke83k6zd3v211ArgPLh0kWa0QAF
MLf14lDurFyCmAJFQ79G5iIIM3Qet69N7keM0JxYZvFQWIJ7a23PXZrl9pxqSk1uJBiWlVpBO6LZ
JRvVo2J2P8w+FimWrgQYGCPUtJfs/ULofr3yJtw40gyMMVPNXdpskGVTyijIt44RNJYgZF3zZ7xN
kdRDhAGxCO5s1pMwNOjSl9rUtZvK5QG5bb+pnhJ5BI/1P89ILf0K/zXGrV6RQ7kh7AHb1uLp3rCa
u6h7N63eS2pGZCULBl0kJra6cA50q9B1C4+0uTPBjpDzoyWartIG0L6JMpAum+hXKmtdISl6Q7a3
HXTdHhKyBsQqAOjndq2TgorM6dGuFCm777s0Rbw2UtFrePE2fpMhhYFiCuq0SCRxZ5CcjJHaLB1J
VHmVKQ16pG3U5KSyb7G+G7pdpMYkR+uvlX0wfVvUb7fHuHbOXprnxjiVyTTnIYWGQmgCtlshexXO
p4jVz7ftLK/Lr8NEBXxJOyPbw206Cu6jCMhatH5p77psHLS03dbFSbV/MOUxTwu/b0U0E+tD+9sk
t/UioIUBAAFqCv0SjQeKtQ+9BcavMJlgbGvbDqWI/46N88tIK6RZKbCEU1pvWtPx6NQ/tTaNXc1k
RILGwO25XDuXL+1xLjMnUoimsMUvwWSU6M+d/fu2AdHMcU4hD52jhIsBeja62KXVSTcEh7DIH5Zz
8+JGZClaNHoGvys7yJPloIPtcMvJjyDe07Icukp/NGC8bg9rdZ0UtJhgK8tQC+XWaUJ2U1I1gJDp
44goJnKzYZtppKU/bttZnT4kCJEOxsvoC4thyOQsnBcIW9pYP6ewz9xQCe/GUUTZueoHGt4TC4nb
0pN8PYcGyw27bBe42vhidlvJOP2LcYBeQtZtaC5Advv695O4q5ASA95oANVUYQC5Alyp3ItoB9YK
3OiM+tvO4isXvhDKUyaZA2obkgJTYVBkYJpE8/4fpOE2g6UCNsN0N6/td3RXtaRsHo0MqG51PBZY
zAjdsbfHvXbuqziMkVVWF9Q1N25NGtmUDUuFDLlCY4d0/pwRWyQEtG4F0ScEzEDDx+sASdAUlowZ
owYyuKE/WzwJ9eFRzwSx56ozglru/81wh0URmUMLWiUUjsCYCIHjbEQ/UC7CLS5TcnG84/HvYBQ4
1z/b4vHf10uo16oCZ2yVk14XJD4N6UZudRLpoAlJmKcUnWArc6Pi7fGZ03DU06w1GuU0mrvGArNw
WJJZFvS2iIxw4RSAHUk4JRiUOjh+p7sZECWh/HLb2fjH7pehqNdTp0rQdhhqWJGfmh/Q9do8h7/r
7a/0nuHcENxUnM8tttBDh+QTML2QB+Q78IvB0UDOJyunqq6NoxOGynNYGfLPGE96D5gSQ1BJXLcH
XMXSXu5ofJJWTzUbcCDY663NZBzGSiGSWgKpZW0Fs8i9U/8zsr8tcbM4OHJVD7iGT1Hlm/mOOQgL
y7vU09l7kz8gdBsGVeCD3BX2l0kEbQtYGP/DF9J1VOrGSpuUEy3nYSfXFHWyuiwDB2Bbv+3k+dlI
63wiha6P22jUtZ1gzIv/cZsORRQVegnoZUQn0eK/F+cm2hnSdimBn4rX9DdryHg27odvBSQI2vty
FIx2ZTNcGePOEanPW7OCtVOT0EMh137eZu40tb5gUCI7XOxROFZFtQp2ht70jDh66JgNbqN5z6AN
1ypu1kENC2IIxMzLBzo4OzvL9nKcbbJI9ZSp39z+ntVFvphj7i5Amz14jQYDw47mc6TvlWq+SzLm
Top2SHKg4kvZl9JGMAur++bCKnecQvGvhFY7rA55F7RmFIRh4mWlGrT9JDAlmG8e3jJKVepYA5yo
BQ/MoM/frOZ+1i1RIonPs/21W/4e0mcy4MJZewi1AY6CIcnFn8L61tf5vlNsMiuVn1QqYbm0jXFl
yOYcVJJO0JngmplIk0uwmp9n8cVHGE3VV1EP55KQ6k8GY49c5r2emgej7T2Ddbs8BzG+JprjtTMe
m2ehcQORGioKyyJc2I1YpktWIuGoeB9bFMRIT2Z332/KJ4pGBtK/33ZaPrPyn8n+2x63WVkKDlJk
VrGosb2lELKlieZXRe+OFK1OOpJHKCcVYJIbwQzdOEkgsL/qVCDCsJZ+P4AkudPYcTKjZb2tnMoO
uIEpvRumFJCz/n5GUaV3ho0xIZc1mYdmBsQP5fsUyrTJ1pRm0mkC5NHqml98C/fyrEelHcEHqJy0
PBhk9DSA/syzJh+l3hl50+zfXHngfcPsAjWPBMn1UoNbl+Xok1dO0/gOzu1hDhQoNomE7j9bnr6c
/RdmuFGhp7cpB6tST2UOrQNgxsDWSGtg5XU5hZJRR9H66aZD45CmSUO3MIDxalo6+JpdOV5jz9le
bcZwE3fS6Pfq9J5YIztY0CzZQ8hJ92cV0A8rq2YPvT/9fVTQdHfbSbjXy6ePgtIQOTEZ8ksKX48e
IgfRvB6ppyxkD21dnaLOFjXKr/kh6tAgiF4KLxAKvl6MxE67Hv0fmCVzmraJFlk7u1HQkh9C//L2
cFYPODxjEOVA9hIVVO6mqIZJR56cqicr075nqRmY+WZQ71UNDIrQWklUL5d/xCxx86zxjRE51bJy
/Nsfwb1w8UwDjgbUKHje4g+23/V4rZHOYWI1zRl9tXip5S5Sgl6o/aFm5EXq821jX2J+SCyg0xYR
EN7qBoAF18akRJp0Reqbc5/Rk8TUp2SEpjVtO0LleSfNFH4vD7LgQuabAZcx4lBZmACWlCp6Yq/N
RmCLngttbM7NPAV2229ofqyzJ2w0qZmDdvpWo8wmn6PW75V+MzS7GbJeRuvdHjyvY/X5GSh/gl8E
TysFiMbrz8ga0FtPttOc5+Rlfig1F/CnvN9YHQnRNO5Pm0jyrRLgtmrppzokZlAofvdEqR8b+3aC
Fithx1jZJBpBHTyswMbtdeNByUknPTQnUe6DL7n/9b2qBj5BdKEgZuTOpdhiWpOxsDnTnfWz+Ej8
3mVQ/5u3odce5Mfa13AfNds6aINh2x0hwXUaDq03P8j30zYV+Kny5VBe5DkuvoY7vqRKzyQ7weyp
m85Hjtrt/IhILuJ1XIwh+fUxeSn5E3mCZ8LK/lDB1wsGEBBQQcl1+fuLe7joZhY5pdyelcQbzcrt
1LdFTlupcGLi7LztIl9PBIhMQOUYqQ3Q0MJpORdhzTSEbQtPTXu6tcr6XGbvTk03WdxCByo6Vpni
zQrEDMzhTyt9dPbbkIvAqV9Dj+Uj9AU8how5/uF2aRq2ai9Rszln0O6ozBoI1fQpejIqL9VVd2q9
SooIc3o/ZMPS5ad8E8zCyjGBXBhISoAVAPWqzc15mJSJbJdJe9bTtxBiuUP1kUbqTitK0lkysegD
zeLd+NrUu4He0Tza1nHrNppnRN8SBUyiqi6ICHgY37IXNAVZbx15EXS2Wdy1IA2q0bFCa89aA7Yz
7VjVrhRtRkSjY0oqx/DG7k8ybsz0kckjASWIn2mqILmwzPvVBY5vQL8U8v4g+MO/uG8wh7IuQ9xP
56hiqF44QEragyrCUHyNBBczBrqyFm0kzfoilFDHE5iF++6MFvAmcovMz+zXRLu3WJAP57Dy0PfZ
db8Fa74cJteDW0SYFiw76AtxOHJr3jsAiMppbJzseYuy3nQ/ja4+giLVODgTQUSAuuU4bmfha+br
ngP4AeQPNp7jyKkBF3a9wyXwI6sWU+2TJ22D3c/ER8cyUVzXPAiOkq8XAGeJ21i5arSGUsPStKHH
eld6I/koie3NKOrqLjQP3ECBzFy77VGo7f1kY3smBOcUP/HifRHIhyiYH0Xthp8tylczz33VEhFd
nHCVoXWGgXPg1LmTO3rpb3tf7kpoO0LugWgHZZsHuVe5H4BZAb/hoSMEtWUzkDZqYG1UMkH0MQvo
Jhc0hHw577nP4h4kc67JzdJldxpcEAS7ll8SCmCXSJGL79CHHNf18nOOp4AlrqrSTzvVK1TcMejS
O0fk19uPmoSkOYZEJgJv/2RF/zLnyPQjWQy8IzA+13PuyNJQGKVhn+ZgwJxrW2M7bxNX2af3k1d4
KMW6i+qgt8e8bm7vtGU8nOlFkAExCDA/YFbkTJcqa9Ux6Z1TXJ1t9Y5BLzCt3xN6l6NCetvUyhIi
xYsGTxV355L2uh7loPVmXKdoT0wmUjEXgPMIDVkUcQvyMZ4skgxcvpwb2aU5XkljVuIZrsykk4UC
KEt/Fs0/nrqleg0dDRCPaXiocVNnsFFTasD9zlpLiWY0xKYBmAFcBBCuEoma5r4u1IKqBo3rosaE
TDm3AXQpalIkQGANMOJQA1HXu/qmN4dJJJq7auhTCA+7HJ6x/P3FAZDrU1+VrZacVZsBUuEXZ4r8
GduyRHCLfvUHzBlQ4iCmkR0ct9wF1iH3aVhSkp6tU24ChqLnfhW2hEluXpFEVn0w/dz2wK+PXvQ+
mAuxjwIQs/FlyZDpq2iaRem5heZ5d/dT30/uH4mkD4WLlshNBv3Kd9lrNxT/xL6oYMPDtXG4wDwY
GtEXAzpeHDTXU2vrrdyOWp6ezRfmzh4EO7dN4HZvglF+ebRyZrgrbFBYWqdxkZ4L4GINoGMnn5HY
/TkTdVf70UYn8X3n1QDI5kAQvb9QN/JE94i6+OP19rseK7c7cgQsVpPgI+i3aCsRCAa5PelwdM8Q
hNW90X+coREMfnVCNzbB4YouqweZlIIlX/PmyynnrjMzLZTIlDHlFpmUB81ydUi30kNWn25P+pcg
FXO+aKcgW24hGuMPg0afTLPM2vRsIDFolzEkn3VZJZbyNOygPnzb2OfbkJ/cS2vcqFjXJSBXadJz
8yPzc7cPHAJ3cm1fdVXXCgCGIF1AfYWM3uz9fAbwfGMC4p5sqiOEJgEHa0nzbpJuJ5N6A43LTef+
qUm6lbzUhVS9N3qtJ+1swVrwYMVP/7cWnj8ZHXy467jPjtO0rzNVT899oHn9YTeTaGuR7mmGSLUK
oPbkyvvWozu2SYPo6bkLhsAk1U4OtBx374/CK/fjSE6JJz2K9JFX1w+3E04HSwfQltua49DitkiW
T+scQIG2bTd7LVO2JuKMVCOF/Hx7Cde2B3pXTBnEt+jF0jl7qp05hdSzDJ145q6cc7cKd6ZkHSVR
ou9rAA/PvLTEnQZ1x/CoG2FJnogWRCxgXRBah5xtdE9CbuGbXO3+t7FxWz+uHapJJcXYOijqxI/d
eN8nI2kF+DG+7A93Qi/KcvmChhlVSV5DNymyUgG9QnpWLa/uDkV+jhCMzjv0qBANMPxORzw6H3pp
O2yykwIukI9GdKZ/XUd8AzRVFsYdxFE8xFGeh9hQpCQ7m9O2th7C5BCyO1X5eXtGV4cKEZrPRhWg
NRwudhrVES9vOcvOY+A8aO/ML/7Qx9RTd5lvbQCE8iFHUhEmSEULzH5JQAxoYYugiZCd22O30Z+q
p8brAsef910gB3RveTh5HlTBYL8e2QgQsQuXPB3yuzzWPc+jIc/UMTvHUhDe6fdNtp1CpBgUAUqD
V0de/AeRB3afaYI09kvLtJzg3UsjOT/Px+bpm0UYQaAPMZQA3MLkefN4PL5tPh4/PsJvw0P2IFHS
i7ivV4aK3DJEAJC/BmHTZ8/mRaxVQMYeBFqsPIffy0D6ofhQ1PYErvM1zEJ9F424gPdooCfgw+6J
Kizs67E8T3v9tfseP0Tfga/YGFvpefrd+sMpfMPBepfJpKJeKtqjy+lyfVPB+sLPhIYxEBrzCfR6
0NqCxVp5pt54RFXgEG0AkIayC276/E4EuPzM3d4yxx2rygQ5pcwwYW5XbIunEWrWrrxz7uuDuYMa
5lbz2Itx3wSQqdi0m+RUvjjn0Je33ZuVEvtees9fhAsgmgLuAJadJJWos3wTAPA0MF22iQMA0j3V
q4LwXiRyurreFzPOnb6U9kmdVFZ5lqSWzPaTlt8Z04PeuU79og0uyKtvO9jXaPN6hblLnUq9NYIH
tTzL4b3a557GDon+DymRl62KDm90/RsoLiIbyq1rYkaTZtVyfG7A2aO8UVGaa2UQIE1A2AZJUzyC
NW4QfemATlJV4rNh/R7bR6ncJKEIcrSy2RH1o5oJfgbEiTxl62gUzqibVXp+0Dzdf1ZJI3hQfU1L
4m1xaYG7JZCWLKWQwoISPaPvidjpo5LfydOmMn7balCd9eigH40fDkSaUMO97QcrqZNL618uC1Sk
ClWdYF3/HjF3eM0+jGA+5D8HL7oj2nZKfX2X0B190YgpkrNeuYYxqyrouOAkgJBxmXK9LLVOqxme
PAUZ8NjZ1k+mCKK2bJzLswUhBnLxMAKKTAPiI9w+buYhacwqqs7RJJHMuLeRERVMIb93eRPc3i27
0GqjAibK4/BH+oXhvLJX9Uexj08J3krGPgvJ/Ce/Lx6HsyzIR35J9P9lHP1+mEmMkc8w9PVQV/aU
wvhZO9C32I1P5jH3pUdshpiIbgZ+x/HWlt1ycfVl1cjouFgDPYA3tsc8Rlqjf709oXxUvxhB7KtA
Awv5pi8QSTBIzazT5QpHr20G7CUr3HFGi5SIxPrLy543tPjnxWjY0BYFZXN11kg4udGheskPyp7e
21vRFSc0xU2cOcvUVkHMdJYO4R3d5Q/RJjrGzykRkR+urdDl5C2TezkmJ8Oxa8KQZeDFHv5m6D/J
NrcXaNXpUNrRUQVGAARRl2sjiilpWago1XnY66DKJP1P+ua8gFL3xXo0UlIIiiZfXkNYKCQ7IXiH
RCQSdzq3UDVuGrqEJGftQc3J8Nw82Q+INA/an+RBdCiteN+VLW6lWtDbR7GUs3N2SPYtCbcs6N5E
BIvLj3Cn0pURbpVi0x7B8w8j8S5/1Lbyg3oUudzqOIAOhBQm3pIoel2vUQIAuppRxs7zr+GHdh//
1GqivoU/brvCZ1MmNxJc8f9H2pU2x4ks219ERLHDV7Ze1C0JqbVYXwgvUrHvUMCvfwd5Xtzual4T
c994wjG2J5zUllWZefIcFHWhh4eeYL4gLqlJCph6UZ3S99Ae7p42njfcWXgp3gfWm+1vY6vb3ja5
MHewaIgE3m6u53K3PhgOk46SpjplT7SypId2g223Qly+cIpmFQxEMthscx/c5eTRXEiqQhDqExGP
cWpaBMB0SlcujiUjKM8BPQ30BoE+5KURUJZkYl+GzSkSdzHQYaA0NAAkuD1b1/cfwqU5e49iICIm
Hs2vpmZdlVUObIheouCYQsuj6NLU/f9Z4YZCOgE98+CjRr3xWZAKqxjGlXFcAUAwTRiICR+A0gcC
Iu4iVwsjipsAJjpxPyk/iWB6mmRrGtJRj+VojV5r94Vt0r0gg0Nrl+crW2JxIhWoEGDvISziay5i
oiWqTLPmNPQQNIf0ZmZ39SiuDXPZDDD1gBajlsrjXNSwC8aRAl5To/NWBaW3XUx23tvQYgFEUnon
yUc/faBrBgqX4hrTDf8gm+cYKJvZsaMFG0DCyx05CRmgfQHwGeVYb1XyFmixO0qvUIReGeb11r80
xD2ZREDYAH/XmxNY9+wMfXx9ie6Oze1NeVUV5Yczf8XZXSioYqGFBUAQqgW6EK85Dr/oZw4K712+
BUoJNcHIKTdbnVmDVzu+ZO1Dq7NUZ86+UyTanzv88vY3LS0vtKVAxTJT+18VqsOpULMMTHynRo/C
J9EkpjNNYbPiIq9KJt8jB6IflwjYBk3eK+vTOIWGIbQoJhh78S57cjxi5554pyPzBAxqutXuUPOV
HNvcrVzW3wCwyxsBa3tmm/OdXdUTwGFhGxweb0cUo+3SqXfavn9oPGSEvWL3s/Ay55WASyV1n//c
nuDvZoZb5qXLRU/7UhY7SrsTIJiesSkfVKSIyKbcBamFHLunboatbjMPRYwn6TDc5/u1qvcVRoCf
ff4YsWxgRMYMUMMu2l/629DsA/29DT39LVZsMUSQ13hJZTXiJhemTdZC1cwh+Z9RBjVrcQCZqKYX
EAUTnKKJwUNga4KTmfjd6amjm2L4VKFNwkCGX2xN4t2ewIWnKlIDgGzjUgKDMeqelxOoslgLow7Y
EVraUXloqKsJd8K2ecuP5mHtMl86D7j5QAeFdNfsey6NlZ1I6kog3Yl0P3slsUQWObfHs+TT8CxB
4QK4G7TmcW/HKI4UfYiT7oSe0HQ/tEW+A1NgbZPONC1A4KsVewuPVUC/gL8B+gu9NiIPuWvGBO3t
adYhfFGtY/ysHrfPgLR93R7Wd62B3+fnZvhNpqd6LsQwM27QXrtXn9Xf4p3nHUVHe6y3wWGjflgb
y3rqraed6cY/XWHn+8QKP/wOeI/n0h6tr5Why/PZuvVN82qfOVxSN5NqdvgmbbQS4y7WAS17IqFn
ooqBaiIyiX72gqpWeZpUr3uHfAHojYDI1p1qO4JlrnHbFzm+E79acddIv0xHUq36EIxOuJb/uqp0
zmf0fPq4u6HOmjZvm7Q7Scld0x/l0gatwhf1ctt0bGaxO/wKchpW7MZuvbGlJ8dPxZWj9o1muDVf
3N6Uhp4IUlB0J5ZtxmQDYHpBfgGvRWvb3Aqm36h7M/Mz9lCVkyWzu7TcReRXqaV2qluol2SZLQvv
k2EnR712TM0ZzaceePfEVRAwK3smeRkD4+tXuasZGAgsUdjUyUORuINhQ7Ve7O7D8n4IHuMGlNAN
VAdB8MGsFEozn0m26Q5G6U6aJ++i3zGN7gwKTLNFh1UqnusMiqSDVhj/oqg2F9kv901jNj3o5rvm
9P7x8AugGcFqd9CzfBSsX1ApRul5Lj8juy+AioSComr+Udj4b/ymAFDR/f3e3RNr/zPdvsguOBFx
tT9DxAGgqxEp678/2Da3cQZuH8Ol0w5pEnT8KniWgpWQ85ZdXWfZoI94Fuq7lJDfkdYdlbf4py5s
NdPL6/ZkdK9xXK9tneuThrKANHc0g0MD8dDljMlFlAbI2rUnpvaT1UzVhxKb7ySmRzOayMq5XroS
QEIKVnmUjpDO5UvAclxHeafNuF05vcvGU6M2TkkUR0dmWnuP5Yest5pqLTe59JK4MMsdj0quSC3N
cGHzAVwz5aNSWelzsqcvmsOAW5Nd0ZYsYUccEWk2YdeAk6bahv+2GAJPgXLOnGCe8TVX8iBMj0pF
APflSSL7yDINT4qp076MzyC5G2QAFFwEiA9KufJ6nX0l5xtQTZMgfgP8EMReuRXOxjhTaoJ3jKAe
C4lajbSGGbpCTX6P7MwEN79CWCEnNQTtqRI3JZYSLCW9FG566iXCvrSLEs9f9qvfUPZ6+9QsZA0w
p2eWueSEVsaSmYUYHIIYr96Bjhon+bO3fv8GvgHLKdo1LinqmPixhsO4qo/yw+beHJJC86kLQ4Bj
j8q+Rx8nfArdh/ApwMNL7+jNAiWlN67xeV4BBnm7XJDM9KCmhoDpbtwaUI3Q1mwRkMHkoAIFL2cI
SAKr8HI/cUwAX6SVwulVnYEzz8cEZhbQvgCdMFKQ5UG41+/Np+FNv9ePw6b7ZT6Gx7W03f+xykjh
Am6NRhEehVxTqdfogJMTDFb2mjyVz6E3bU27+B1i8KGVQTPih3x6blxCrcwJ7g339j5bSFTO++w/
X8AtNZGBKMgULHUpu3pqBxsIjmXbBMyfsRVIVvBAKpewPytWl64zNKmgdjp324GV7dI5GwIJcrnB
M0j8Pew09LNC+f6DuIrsRXSH9m7yKI4HA8Hls5KeugaIWMluk5X1nv3Dtf/4z0dwbzHWqCkJNUy+
kXbMDUX4ahbJhd1r5dvt8S56qlmdGbGCAY5qzpJJB1MqShXtFdOnVBxJ3dq3DcyrdDWUMwOcKzTl
sgNpE2lPw0F4V7cqAqG76UVbmbDFW+5bZfqfcXDuUJzqXJeZ2J6SL/m38J58mi/GQXmuHvJiZUDL
+/JsRJz/m8a8nCIZpqbOkj4gIZgd09CuABe+I4fhaIL37sftORTnv5KfRDANoQwG9XBkajnvoxOQ
1YB/sz2VoPj9AdzSj2yvqmDcHF4huNPc6afsjeZQyVvJeCzeMmeGeak4pSECnhUmOkEQhNcHbWO+
m3cQFEJI8JV50eOaYviS25lTWLg08S7CpuTWMc7RhZpLiPja6oigOtTqjRq/1MpLXU3bdnALVJYg
o5ECtDpaA9kqil3nsgXN3q7Y11lg50m+LXKvWKMmWpqKiy/jlr1jtSwGI4IOJd5K1Z2K7pP+MZR+
5AmUge4Dwat+tMdpn8a/bi/+lUMS0TcHEPJM04G3Kt+IXBshazs8p3z0o5kA+ms2LsGnbnysgtoV
WYCO/jXc+HW+FpjKmXAYK2CAuYvn6ohoo6BwXjZ+KDzQ0Q9MwRmUh7wFYqfej28hePC0Q9F5Moif
TSceN6T7vD3q6ywYPgGwAHS+zexhAHtd+uGiNMIwMtvG73S0HVsCuCTJRyq1blgQT1QFW9MRa91H
4y6tdnroVNmjJHxN44jWrerBhKrMHyqAddfuhJUFufJo85ehA2mmgMElxFelJ7XtavSNNr7chE6v
HCrhq21ObHxvNXMr47q8PRNXd8FsTgPpNl7weAZ8n5izuLwtMgHsIKzxNZpACuHOBCOM1qzhzuZr
7cLDcFYkbrpVI0tHbWh8ln3pbW+1LRjg+8ppCDJI5ClJvFja5kFmV902n16gArDiVpcX/Gyc8xee
jZN0oapStD/7XWXHYb7RhdaNqxySVOOumQpHjGwlKa0JJcrkx4+hOijJR9u+gFLGDUInKPaK3lhm
/IjeM5Hm2/9iEZCMxYYkYM7l31+FlJNIiycoYACC0NHtEDR22u/+vREku9D0BbA8hJ+5SLozjKhu
9aDxe0P41TRRvU30Kd2gpr5G7XCd5cRyQ1AE4fp8uAChvpzsRu5CEKuJrd+T9kOLApcOxykCSlnZ
SLSxwSYxdx7J2zxzGvmp757kYa922+ixuosDdE9l7WFKn0PJAwVS+BHZscvQD5sFD321K/pNoVsM
vB+VXVVriI3FfTI/zWYAKLQVeAqVYoDi8mTqrZ8I4h04n1yB9dYYjk8RmluUQrEz41FovmYB1bDB
01T/hTjcaqJHFgFZDJGgJPWk9w7xSVs6qUIc6Byv7OXrJwKm14S2oI4mH1RivhNYZ3tZGce4ylTW
+hVzIF6S4EY6oIs8cPvaqp71P4Bwjs7tzbNwTVyY5PxlK8ZU1WqYhG5sduyANxKGJ3n0ewQq+U+2
2i84b0beYcxoYNSnUWpV+FpXBAeJjBPt/O6rbdEcr1nmUxY8jY9sqC28U7eRutKQtuAIwZ4AMRW0
k8xtmFw8MMhAqeYqG3xkcyYnKxn6RaiUQPFSX5OvnV8Z3OBm744cOlqP0WXAvYpJYdahOE6DD8yV
U0oQtDKpXVTbjq5w6i2O6czQ/OdnG0XsJVqXLRn8vt3oaWm18b4b11iPrt74eECcj4Z7UxlNgzu2
wWhY8kbjX2XwenvrXefROAPc3hsDUYtiCgOqaIn6tu/scPTQFoGyJ7hxp/v+tV95718vEHgMZg9G
JFTGMbjLeVOkLk30IBz8ooiKTaiWyV3LyOgY01gAmS6t8fxf3/kob6CBBgk79P5CXffS3hSoMSAZ
9eDTSN+2D6lCrSBo3GzsnCnBhqfxWhf49aIBwABshgSzSN/xPdi9ApoqFOMGPzVMpE0jtHwnub5m
5TqyABPCd2AB2XU4Lf4iGFOwRRqRionsK31Xp5nhAccg2YyUidPVWbkdBCHZpjVii2bMv3qjG91o
0HuLQoDDBYsTtdBi0nuA6FHXSIZ0I9N6Lck8T+/lecRXQm5UnjN5BprzL6c/6tXIrEBa65sls0wz
sglQhyIzHIN5sbnGArA09efWuMVuTLNRpRHv3r4qHNqoW6XJV4CjSwOSJLSeorF9VhXg9i8URpWO
KcnoywB7BS+Rim101ORXIj7dPpvS9cMO3hkHRUE3P94uvGpqkgaRqmTd6Idl4YXpB6k9KLhbcWsP
D/WjTtHeYLyFBnOgMoRj+xHFTxndxOYdmA5K9B73v9UfeaRbxszJMaw8pa/dH3g4vqvpKjLhKCNc
riuDSrg5Vmz0q4QeIhVQELMarSrM11jbl5YUaHgDgSVSsjjCl4a0otMlJrSjPxntPVXqrZSFL7dn
etEE+icxzagnwNClCV0AHarCMJZQDBGy5CK4hyuyKrY9P8T5ozBjYXEpzY2wPDRsLDSxqjV19IsA
UiIB/MKG6mLr1GrR2mFnjG9q1PTbXAhrOxvHxoX4arZv67qxszaWnNuDXlpAxGfQsEfEjoPJhQ1p
yoqyjsXRVxv9QcXGSbvsAfRGm9tmFtz9LMgramDjQmWbh3SlqY69oZHRj1j4lIMVI5lyt65/jmts
Y0vnUoOaEi6XuYjOv/MntdGkSk4mv+njzzoxnRw/WagTOdJknqq2WSvPXD/bENOfGeROQNtKVDYY
hcGu3TAxtsXyt5KfUgLgtiUZv+XevT2VC29TWET1CZwqQN3D6V/u0wkEj1kGoJKfxXuxkx1J3Ada
Ckaz1qIIq6nyZ+wUb5zog07iXZPTlVBq6ZygGRGUinPmCO/kS/ssFisZXJaTDwzlZNcyLTeg+F0T
I7hO2ONi04E3g+MzdURU3HEc61DIqkhH8kJPtmLp9KNTR5bUOkGmWfGzrG/QtAwWrk0pmJuyqxx5
ku7A7NOgNBslH0zbxlm1r1v5eWX+rx/O+DD05YDKE3zoOMmX48+kpq1zFR82CA8aYCySbIeCK1UP
4otcepH6wdZyvEuHFBMBQBGg2eh84uJKSUGpPFHkCaeHukIge8BU7PJ0LQJZOqRzRy5INGXw5/NF
Lwm6rENKpskfhj5Fc3kM9gqjqi0tBIESC//cnseFFxke3+ByQoYKG5kX12vDMjGHlhJfLFqyKaLk
xUgF1SZUbg9ZHmebrBZ1t1eGtcaVhRMLw2AQhWQysrH8WwRwZ0MZmxCGn6V9fWIbidlTvm+/xO7H
7SEurNuFJe4dkpFMFssYQzSzfFepoPwAtWQ46o+3zSwNCMWOmQht7qfkHYKSpZPZ5sXoG8fUxhmp
Xp8K1ZZDuyDWbUtLa3ZuibstxhzEN0EBS3XimdonYIR2TfwE/dvEODW9d9va0riAGsKmB/D8mlmN
hiVhsVmPvk5SVw8pgFiiIxvOaEDRmjzlJQqkwem2zaURIiiZoZigxLnqmoJsPCh5MwkjREeC4o9o
6QZzXA6CSq+PV8B6a7a4hFlKDSNITdy9xCb3BXD8oKmQ7ooVK0uOFK0CwFJLBFQK4Ai69FdKW+iZ
USmjP5oAIHbFQ8FyRx1iL4i1XZIeYsGtgUBhj2rENvnUvgrIOAR/TO2eqKC6t2t/NP500+/bE73g
bC6+av7zs8B5EEQmCBGeQQNFx7PR76QYxDjgB0tAHHzb1OI8n00AdwwDA4cQWp6jTyUltZocVR+J
QjgSkQh2bsywxGuKuAvPEJRcIV6P9ng4Gf69M+Y0idMpgsduiR/QTRkQ1wx3ffoLuuG3R7fkZGai
RYhZ4GZAb+zlRAbilPS1XEw+wHXdlgXG6AkKQsFYnqrdbVMLZQXAZzGmWXl1dp/cji1GDX5zKic/
SZ9r6TVLPlP9d/tgxE403bf1ayq85eVdmznAVILJLt7ctr80VDw8gFREfyxwGdw9SAyhYWE6YlaV
IdlkefMbaqnUnRqoF9y2tOR6vrXDcEUYuA+53SmBus8cRdy4bLCzJ/m5GB/ku0mKQHDg0XBtgy6O
a1Yq+8cat0HrYSqpUGiTr1aoPfYACRuRW3V0JWa9ht3N2Qhc7GipQESJDo7LrdKOeKBTRZh8pXeg
7k6Qbi990/yR16WVNQB6lW6sbnuhtln8p26cANmR5DGQrTjZV82ukmIL3P9paUvTvTqcotKwEqYf
tXwlKFk6sMi+ApGG1lV0gHDrHAyVMhhqMPlAbBNLruXHDtTzdp/Uom2GUe80IMO2C6P9L7JE6DFA
xgZ5Uaim8GnfamzKRgd3nq+/Q+1AkRrHoICI77JqcLK321tsYdHxykLJG29JYNH53sEEnU4jgj/i
hyASdMUwE62yLSK37tJye9vUdzaCizlR5oI6N4IiJN20ecLPnG0cm4xpOhN9Q6cnLSWZUwR4OaeD
KNnTWENMEFzjzlALaOSfNDBUqpPodTXJthSO7KmOhhwi2FFtTZ2W3Bl4/Xp63zNPjiJq1anZHWNJ
yR0jFWsIOBSGm9cdpKQmLRDf5X7oXGSbZRdYiOwxHUn4NITUgOJsXzgp+r1WvNTCzQJuizmgRcoJ
hTdul5ddW8Vhl8t+0R2ytj5m46PRoGRgGCvbdMkdnlvi/VEWRkU19ansZ7oH/AIApBNeQrUb5sVW
jO71FMxgUIpLQqtQqBd/jMFdl4+WPgg/bi+wgvXj1ndmoUVMSKDsjXrQ5fp2qP3VpokPIWLuNAoS
7GuAuGvcFo7FuYl5O59toVbIpsHME9lP1DutuNdrNBjgLcE6aaMPh6G514EERFI1HQ+tNtoS2Ili
VwbqJ376b8aKcAg3Oi49vqdKTJqkabVK9lUiHGSht6E1vhbizSH09Xz+xwa3heK6I2LblrI/2rns
pNoms4vU1jf1PqndKnDS9//XmPiNJPVor0ozjClC6l0FMgsQ7NsWrvE1wAahJQVHAnQ9aEXjhiQP
dTkZuaD4zbAbtK9GeWstZfzsIP3yu5Jcwbtt79q7wRxaxlB+mb0O4S7QppWmOgRBn4+d6UX5w5Bt
SdqsGLne9lB0JVC30uAiUXjlnj6Qt2u0BCyePgvRuj7mLVi5UVVaOebzzFxuBlAPwHnOtST8pHH5
FqHJdFoImuq3nlaBRn46CLYQ+bX6/iLGa/jIhXlDWyV6QNCBjWynzj0F0qSnTRJR1deq7FABOiY4
udz/a1Qt1Op0JI9mIWzccvx+qwedMFlvMKSgrD2IVNfQzWjBAgtZoEM+hJGrKZPhVQkTt6zUQfXW
6eG9LrfFppJosWVqEq+s5TwwfpbRdYeEEi59XIncFVVPMZiJ+lL1G9fQ3wViVcpvBriZsLm9MeeN
d2kH/XXYGRpyaKDSu2KRaicNlOSN6E+hoxLZKn5rg6eOay0O1+uoACGOmGvWH0BvDTeccKY/GjNN
RARZpRvQqUFCspZNF/m0ent7RAsB3mxrPtcy6oCA2mDIZ67ZxBVK1EYVfXF6ixrzTR5iV0JpPSEO
a9xej+xObyy0LLbGBNjVJtKkbaJYRbGLBAC0TrXiJMDf9H9uf9cVuwUKX2jjxUaeZxrPaM4HVBpo
3yPUrnwGEq0WTKAdeyyr96aafvWtaFfIWaY9yGopseX4IS4iFP4e6uqtIOxUASmi5dIfeTJWAs/r
4ww8lIKJgjdEpp93GmLPWA2iQ8kXhb2eFRYbC8hb2UYdesX0OghWOa5494V3wmwS1uZNN1+jlws0
MJqLMf7Ez57GPgNYP3DiIo0tShJbaPFuILFh9feVaWmJ/BAyl6ixHfT6jtbdyjH7TgZd7n/QGoEf
eG76Ajcxv/+Nqkh6NoaKz+rAdCU9ybwqEIdtP1aNXyglscpCCIAWU3orMAptKwCxjT5U1n+tbI/Z
O199CY67OOu1AbjKBZNJ3WQaFSLF18XBUkNXF3606MBujNgSwSCc3rc2uasgRKy7ty1f7wBMwZlh
7rVE2kSXGwVTkJglOCXHAh0vGSJZOzP3QvLYhCtx10LGHrzMqHpI6izZTfhUdmAIIkBQteaHhyI8
dSMDAfhG8GOkIAVm5W1uqcxqTNkj5QrkYsE3wDTcHQQf5o5mHg2dyFkg0L7TfFmPrCiTLVP5YAFA
LHAOJISKcQqaSa8uXbmx6G+4iaJ2SyilBuV2VI5RvKM0dU1jWPmua28/fxacPZhTIPjG4zMkI2rz
WGGaL6jSVm52JQUl9iQ6eaF6wb8HwYqqLEKOAq34CrYaz2vbh6LCZHXU/Q4tsNWhBk/qnE2MRy+O
n0fgfx9qdiyUXRiPd7q49pi8vnFUGTAbgswJ1v8qPduxHCUSs9f9VnYZaC614LmHAl33nPZ/0upJ
fx1Al50P8Waa+8DegNwah5X2+fm24Y7axSdwDyWCPux6iJjua6UtCp6UvAJ7iuTp0WjvYnCE3z5f
13ff5YC5gy0b4pQLwqT7CH81m5WQbNLLEVgSo1gL2K9BvVhaFIjwDsQrE4lb7nHG8nYK20zR/SFE
U2X5GqL0pt2JE7DcStHukJ2IAbzQnTQ4Jt3j7XEuLuyZbW5Woe0Tg51W1n1T30TlYxE8UajArziP
7xPKrR2QHTKOCUgT0dk9z/bZ7Q4Ig5o3qRw/KQLBDqnSQIkcqgc9eBDyJq4cMxZRSG4rGZiOqAVf
77FqxOEtKmlZWTE6oYPtQJroZwXBmjfBNKEqgyJLfh9nA9gc+mKEVpGJ/5k6OUnRl9FHYR5s2yQm
hl1O6WRALANYXqenTP9Ea3JU2mDrLTI7GsT6xVBZ9q6Eo/CzmOZsAE7BpG9iOcPtrrJJ1/YgDBE6
T1FKpAnFCJhAW8iV+S+F4LzNkjb92U4NtInA+AGyUjmATFJaA4ikhcnwxkgXMCePtB5tmrKY2Xks
o1unaCs9txMtK95jfegQkamF8JiBzgscYSiQqvYIHUHjcajxdv8ERbmMTcAGZDCAAB9/1RlrcmvI
AjW/n+Dr3rqmS0Eij7aNQyKmaWWXdZA5YB5joBfsjHQARVYrHCYiU4hHIcPWOBrmJnGYOrFfmhY2
md1kPYovnSQV5kaYVIX+zMwSHod0alF5UaGAX3PMil5+GRslPYwBEGoruX7unAP9g00CYBUczTfx
Jbcj01RL/1HR1L8yqbeNtLenV30AGyvyfaiA2//qBPxjbxa5mJ0rrF7uzbEZkIOTdMj9Ji9g7oA7
3RsAjHaGf9sO51H+2oEHQ/ISKAJQ413aoVETUGM0oVaqfIWC4aAjxWolYeVdsGgFjYbgu0Ydi6jc
u4AqCWv7Nk8ORQMCwO6TQqucTp+3h8LdfH+HcmZk/oiz4zxWWVV1E1ROsYfssfoiBdSxHifwSbJ6
JXCdv/fMc1yZmv3XmSkB9fOhGTAeVIYc49BBduL2WLiH1JUBbllyRKodiYvkoDH5TQyJlWmdO9TK
DkhIOyTKzggGN4qhFXrbLud4r+zOx+BsYMFQmAPNMTDaBH9aPbHUaPgzgSgB53ONAJ1PfP01Notq
AFICkmN+j9cgWNSpAWN96yqhTwabaI955hn9Q05/GuDINaajrodWqR0peafoxi0EaBKk/7L6cfUh
3FWnlqbEFIYPKSOgTKQXSUusctrcntrFPTMzq2q6CozSN9zwbGrNpCwY7bE9RUodPQutMNVWds3i
6p2Z4FZvhAKJJvTYNbQJ74GEcvS68UJd+ZNBqO72aBZP9JmpeQOfjSaoCoX182ii5gtC71YZfq5G
E8s2kB4C/A1FeB5HrZaKyAhrk0NNctsQPmsDVPxrnOxrRri1T802Kzuct4Mx+UKQQGfs2I/6ymwt
uibgbf53JNztwYA2U9DwnRykDG2iIPQXTmIB9nkwOxX0x3+zMt/Mnii2QxvrcmUk0o8UAnSYNRHB
SP1S6opVrzWjLc4awgsoEQJ7irzSpRF0n7I+LCH1pTcB4iyV9VtjKAKvBfRkZVOvmZr//GynsSIV
xaDA3AX5a95lDqv8MVmrEy4eTrB3A5sIzTvI+F0aGWcigEBmyaGp9Rc2GZ9CE6zsAT5X8dfLmN+0
oCL6Zb4bT84GkumhpmSgUTkg69mBFa2/F5XsLs9Sh7adF2XtY4tjKvXxUSgTu+pdLaeR20Shk8j0
wLRgJVe5OLFn38OtoSQmfRBqwzxmaKAwsHJ8lsnr7c244JFmqSzkRYDURmKIu8fqvMc4O+yTvOvw
VjbijSaVhROm+mgxstaZzccs8xRfmOMcYCmBOZcOWEa0QICkAu6C/RIn8mIQ9pbXEFtId4m+ExoZ
femZm5e5E62xOyw8FBErAemEHhcoGV9JNg2BouVjj6dODFX3BnIyQgcoz+SGUvIYD344/Pt75cIg
t4yJFpLRrKfk0AIVYg0VxEChH26sWFnwYBdWuAPSIOpQcgXDGosvRBsl+gw3TKNWmbi3dwyf0vm7
hmcTyPkvvDO6uC2whmP3FGp+GTGnk4/gE1AfE5wVpbCC+thCoKpbi67/D9OorKCQO+PY5EsvoJDU
IAlQjodIe05wO9PSQ26HQI1ZjFxDHW21QGA/Pg2adI8X4Mrba+E8YorRsSEh5DZlPpeJPAUZc5Bb
HqY+c5IW0R1YYNKn29O78LBE7l1XUdfRwTPPk7wbZQo+FKOLD9EXwJ61Hyh3KTT70umAhCVemZ+3
zfFcJ39X8z/2FC6OqZqC1gRyyYcw81i+Cw/JNkSyyOnYA6kTKw1Rs/1opNOYpxAudKnyWTd/RPUh
SO1chYi7VQ6u+CBsRHEloFv9Mu7ih9yb2CYqZkJDOV2y5B/BBldZtA0P5nN5oog3N4Yvhq4AmszK
RgMSEqmEPM6NnltQa/wwd7enauEKmvnEUTiZU8hXfTuDHrdIZY3xoVS+Bu2jMFaWYvEEK/gHUj8A
4fMYVCHusPlCEh+UQbwL2WvUW1LoUPXLMKWVzApfn/i76qg16ZA0QCaKJ7UsJSq2UqTGB1G0EuGN
ZY6ovEotyJuAh5OzkySL6C/UD0hbgbjBy4eHUPWqunMEPP817WNYySctfxCiW9DOoFQAvp/Lkx3h
Q8PBxAd1ZG/2YOpyknvA8z0qfXT5U5reVbpp9YaTl5tIeZGcsvuYlG2ISoKJtsj/YqFn1TqsBLSz
eDlBHY1B0xhN8WHW7FTVH2a0cukunvEzA9wtOKEbH3hj7KSgeUXXw4ZVw0429mr1u1aMH4P8CvLU
lTEt+q4zk/Mnnb1txBj7oOxhMk9flGhPYyTMUtm5PXF8pf3vtppVqKFdhf57PmEHn1mIcWbAShkX
boqCo5tADsWTSIi71mxbD/qcIE4lQ+JEihBsejHqVy7CxclFORX9FkiyX9WsM41VLAwFONDyp/yG
XeQibs1JAnT8ZBv6Snpm8TWBc4T8pAb1VR6C2BM5oBmENQ+joj7AWzkDUooN26p9vk8eBwJ54ttz
vOiFzgxyByUgRVjLA/JBfXukEwIISPjetrA4geBhnGvkmgGm7cutkkSlqCZGlABhkoC492fW2WJj
57+0xA3y0hbUtbf9ssFZvhzJNA0n/dJgXIJjBXCK+KCrIfy4coiHyVXi1KUZNHpVRyFuqKyRIPPV
wL97FeERMBoYqMLDDaoWSKmYhskhbFkKCgb06EPQWnM6KQ02WTeYFkSeJkdIgX1RTfBm6GP9NJo0
WtmvSydTBIAV4E40tF/JOcq52UZJh+/IrJkRypbebi8nD338Hui5gfkDzo4+lQUmDmgyAAOK7GQ/
qcs24nu21b3wd0uszamw48kdD+omfAJ0HiTGbnIf71CEbh7WGEoXHcT5t3BvR6DZmzQO8S2zDPFG
LIgryl+9yrys9uvuQwwOYbribBcfjec253v3bPzD1At5IGKCj2Nqle/HqXbGyc0jhyGeg1uA+tq/
7ML8Z8q1OfRGLgn4hEuTLDBbZSApchaJboXVl6T9uL2oPKnWlQXukBa1IGvJPJHoV/aGXee0iS0e
5MiL9tEWrK7bJrCidXKVJe8DUMM/AwPO6XJg7Ui62mgSJOJ6K1bynxJzhzvS9T/yot8N7cyST4dX
mr9QcDlOBPxq2orDXV7Oud9DngGkCNQvP0FBhSfOkMY4aG35mfR5aemj6KVxATzB8JDq6YaCABX1
XYFuGyrtpVzarkz+/PLkssvAQ/0PadfVG0ePbH9RA53Da4eZ0QRZkiVb1ktDDurMDuz86++hFnc9
QxFDyItd4HswoBqyySJZdQLI/LAnRYWF1xdb8nJuEorav6Kl38DXgUMJcuOqBBXgJXoHToOOtj7p
giFXNrP5L/nyPDy3uspRxQS4OAIs+IeacRO0FvTof2upGahGoHah4XwS0/Of5XY2Ym65aXlutXPD
DtXhFYxaYGgLnOIyrXXRQcBAc++9cQh7cJkqI32tLloMoPVa+r06AhocddOzkbyo9bGy2o1hdpIa
izAjAR4ABzEIcuBay1b8WXYoCq+wUqoiIwEBQI3nfobyX/6cVXG4EpjDd6d4gnrsOEmqTaKdBDKB
CcEHF9RwPq6Tjnq7OA5KwYXtuzNutbLnKsul/Co1md4LXIRYj4rbKOOkLbRQkIQa72QokJ7Jvg1z
68/J2/XtwPLntTjcO61K9T5VEhTniTmHZR9ngVFC783SBxwrOGHxnigmyR1FdO06H5t++dX6telU
t0ENdS02bvtt/u3WL0OoMw3ZUaaeJfpSuB6gyQ4KNspG3DwmXWWAjNUh1dZvStz6tvU5IY33zYV3
D/7H1MtV3k3Sm4E+d1aU0devOT0pMyTgexkQhEfD/CeIB+qIi6QJrhyXNHKVJIlXonjRZ72+y8CV
CZes7kMwkpWAKoa2W6YEOrck8wJjLIfQmQBU66zWApW3a17KsQBoyA3rJI6D1JnYbWnpornu3CCm
ShV4ZWJI9ojoaoRLEe6E+NVMq+XyKxeDkeaZquBq1M9BQW9c17dHW7KUhEHAZ0XjB3sETNPLIIpn
oTtdtOURKshNhafui9nfXd8hohXEhFxZnZVRh7kdkg2x6YK8UR5BEvC18Y3UMuysaD/gFY9MAlIy
lih/x6G0MVMVg0CtKFDw9qig5kztE9L1oKNXNknSpnDSzuJxqwkOWt7soiR0TPT7rjI3Yz0F0tq0
aFC4+WPpoi0DECW38VJrtIjuUND0dNtfCqQUbY0sdY48CEEMdQ5tC5k/juhLnYfkvpQ1KrSG7Wx5
bJJX1KlD1f2sBOP7RjwPwS1qTy2tvoun8ji0oDtB9kgPMjWdDl7bJluClx109/t126hOvVeyBsUX
A8ulSkvtvu09VWY7JBsx954s11IZHAsjTvHaK1xAPGQIBtGpDpkqKC0AdwrQG3eqW+4ETl7dl8e+
vsfxE4dafoIC3xGM51girSNalrgSQtcfHHUIbXHPi94Gq7Qam/JojQcdMNcBrFLl6fpmFh2rELBw
0DuAxt8H7+Yitbou1tj3q71gJBNwRjeD5oXSPSacNxw6zBETzQo++w2d0SwjAVwGWyRY53Vrqi+5
9ZISax+nUApanCiVsv+E12scE4Ds4d4A9x62Xs7uQ5APUpRGc8qjToHfmaz7mkyASpr72nicxjUy
lu+VUwROjj5pOoWxBzXq6xMsuk8A0Q28C55PwKpyCRnH0AhmZ8zGnQLMhm0I/wmSB/3s7heHRAr9
JOmObUkmxwQxIWjBA7DOZbPVnOpanyt0ZJUV2OyDA8kF88uyFoFdvkDV4NPjYxoSTEEd3xb8t8sZ
jsnQplOJ75rqR734TuZf3WtT366y1p5gHmHvBEAUGI8Mh86NqiCFgzawDVweOZgxSGzWl4XSJ2tY
fYh1vl4flKicwtRNIOf4jrflrY0LL3OdkUWjTqX76wjZioZC46TocoiQFN5j6VXjfiqdPqhBXQvU
1ITPctl9kuTw/i2xPaFLwmTWPnzLttE6VRuq6qh0bTA2v9YhdHEbHWQi5oLdaUP7CL2ad7qdza3S
Hl7SZJ6b6tiZKHJOsEh3b9obwwsAwDTNP6SQXeeFn/NvQP7dO9WUtKnGArZhVkfosK/f1X6vySy1
RKV4G6sGKU5zWIuUOwOx1+EAHGMGab4DQF+Hd3Rshn0auLpfPiQoNXxft/ObnflWsINBrKwXIEiw
F/G5A7LJs2rO4FZ0hB+Mb6hflSYLNQ+ynvkqyTSCCwYKnLh0owUCTtD7TJzlOiPRJoeMAD7WcaSo
+abIdeDR7XQz1d6OQAYRNWtdtlHYgco9l2wcgmCI4KoGHgKXYGG6CgZo3FdHR5vy25mqP7TYBnjC
i1PPn8q6CdwGzIS4dK3bIVmbre7O5GkuSAq467RGsBnC4/v67hWcmzDDASydkVXQX+Q+uTnFRHfj
ojqSZKwgLFMOQZYiITmjLoPziJYxLqnvyQ9QDh5l1RXQXEpzrzw66x+7W/ajCiloPOa2oyIDpojw
azhDQNYHzwKXAl6KoNGMTBszUh21rptux9SJoxhMQWAP0ySydC2DtiUYuxkQAcGiTcB84JSI5mlo
onLqaKRNZAQUQp0O80rmjUrbWjLxwtlg5DoPCGfmo3p5FvQGqdRl6Sp0X+t6W9SNsbVI6m2K2i5B
RTazOzOOyc31ry3aYAB6MmAfiN4fSh60z4y1BxrzuDrDbeIYd8vy3MG601ehg3o9lOB2yVwkYIFr
vBO1uLufVgIXDaB6dWy6vWXfl7VsCwvG4kBHkXGa3pXL2L+fbWHwC9x+TfCJG+thzB6U2J808KvM
3fVxCL7TOzURumWsKc8jIfssQSFFW/CdUpyn7m0JOpkFwtSiwzBm/nU9mGDSoA6LWx1zTwTXl9uN
Gqm8xE417EbyJe9PFZFp2YgCGMh3TDIDvVYegTZTAvPMHKOhkKqOCkMDC4j2zvb6MESfBvxUJhOF
Ny+6LJefprAhiD7GiPICJJ1XQWfSL83wegzRdzmPwX1+mzRZ0s5sJEALMXXlqCIBBQ7gk/a27FrB
yLb/HQy3URcsY+inI9CAloExr4E2P6GAKdkusuFwVzaVjksV14iiDNu52Xfwb3Bv1jrI6s+RkD4M
h7u9xLrdKpOJQNOyXcFBfGtepiW0ZbtTuNAAZQFBWbNRlmD/frY7QayDBjlxq6NnolPf4ZEYoYsm
04gVLTQmtW5A4geoPZ7fTUHmqNGur48qjV+9+C5OHVhRuTvIdUiWtOCcBCwH1VQ8E0BL4Y3fe6PL
jHY18X2a1jl0JqW+k5rVLjMTI7q+sgWDAgIBIRjqH3Up7l3edu6cEsWrjq5Shkv71FRvBs2hVyp5
jYgefGj26jC0hZ8TM8O7/EZWRRqnaPTqyOqOD4r5bbB/duuRWKo/KQc3WI1ggsd9L9m5osI76MEG
kjcoqRgjl+XSOWa3C6M6qnUPEzZYh40PHpkOE6QU7Dk51VaHCtbBgQXh52cW+G6A15H+wILWLwec
DF6MFhYWJXvh9qbhJ/WPefZV/ekf4sC31IL2K9Rn+PdXo3T23Gr4gkkLq7nZr+l+6E5EhscTrcl3
Vi9IKMhR/NGUUECzmyEjx1J/a6eTN79oMklpcQhgHOCngGIEL/s3rLivqk5FjrPyQpyXFLiwqby/
PluCVOHCJgIHHqOm42i6/CppNbtpbkNrHMOw0Eak1b98jrMAXAavG3XubIjyHzvvBIT3uhZ+252k
3RDRvmUdLOwpgFAgOnE5jibRGvC0GnJstRMwu4YT4oUWyxKRKApqCNDXMoAb+GCMRtRl7GwtJ0dt
PDQuDNeLn2PynNXP1z+KMAzKvKjBo6oMrNjlYJRFh0vmMJAj0MPbKqJggLV6H0g1/XkpZ3YeQRn9
v4Hek8XZQbE4RdEp9YgVNnhQXuwjBNyURXaPSyMdD+zdk01wYbMe8zLMNmtiH13q7dcZohR/VO/x
08MGnOf9egwcEy5il8OGAlCz9Ck6Z4S8mOOP2H5Q7LvM+vxhchGFO+yTZphqjaCRXXrT3ousYoEK
lUyjVZRmmaezCSt2tip5rUkwy/TMMdG9AuKihrfYtMVctqoaxCVseGD9aPu6IfOsFiQMpg7tsswH
VJTOrZu8arQ21wFGztRtyqiYyp3WSw4uwdoEixp8Q1yzbDTNWEI5WzJo1zoOGRZQvMwlHKckWOp6
U4BwFUPR4fp6YD+Xe7JfhGLDPQvldYCnty5CLerJzsdDVva4zNyg5gU+55+Ukl2iRddDsiV2LSQb
/VnI2CAqnXtg/935qQU3/ABFeZ9aa6gtjeTSKRsdt9rTblV1xUGoxorib0tb3+X2gQwvnX3XFj9i
r5HMpqhUCC1G8CyYMRA8GLgDGJsi7hZo9x1XCiEA3e+U1F+aNlpNI1zS1DczmBEHuoMHQ9W6n28R
XATn7lUQE6k0vcG31MnbpEPz37i3pQYTbAT81zsfIbc2nT61UtdlI0T9LA/tV0ULHHjtqT50Lj3V
XxSflNvWkln9sb97LS63UPFITpaJYHAa9MXGZggTu5XMH8tK10JwC3Pp1zhRY+AlaBpMWwAQ7YCG
9EbW4JeNhFuUcLcATizRiuO038gUGMR/235/AUO/nm8wgEFJ69jDLKFGqx9lh4foLMMK+++f561w
amqPWsw67eXN8mRuqz/V3gvKr0CwfOmifa0ES+Td9DCHvZ4xJKPyuIsHHJlpM5moJCp9R29pAouH
WFOcm+tRhOfJ+ei4zVt5tITTAkYHnLjfh7Nf+nVg+mUkk70XpSWG32UWbqjF8cRnhai9lhQWKqMn
NHyUQ6oAAhCi/Y/qi2TqZKG4kxhtGgOqfQg16bVveFOQpG6odSg768+0vymGBwKlnOsTKYvJ/v0s
wSvqAln7FjFr9LK7aQNQm9/lG7rAo8o7DOofT7m5HlG4QP5O6IeHgp4qSMomRqlti34Lou71vy8q
twIGjYsGHiKu9kGeDiYNNCYx2DmOEXjHh+ZQ7JXI+Vlvqf/LaP3+AZZ3myy8HlV01TgPys2jSyZl
GB0E7cIkepA5QIqOYWjIQGMKMibM4OvyK+kZXs6K6QFsqP/QYDGpqju7esLjp8wlGBHRdeY8ErcG
YyfVtDQH1sVpwzqb/Z8tcqtZba7PlnDVnY2Hmy08sEYcDTE7mOZgmppgtg4rPSTFk0408LYYzkJW
1Pq47pj8Hu73eN/hLWpxIyN6krmKBfQLBeBho2kT9JdU2TIQXCpYFNRmVZhLfPTDtpeynY2yLNEe
g59TqWzyMWgNa6uPmk+TX8sAFuycHcZvsSXZVx+/HCKjjP5eTAWEnZtT3K/twSXA3oya528gJQ9J
r1DmBi0J8g7vOksXNm0y3KeBbDD10wRxTTxdqfEUmxJcj4ADezEYvvlXzplarjqAPWWr7urkOR8a
PC6LqACstOu/6+2ThqqJNx/hVVhtR+IA/6BBMElpJPQv4apBRQ89eRVcqw88OKUzbFj4lEe7ujXQ
fLTWp+tbQRKAJ74Zldc1bVkDx+G0fkxechnvU3BUYi6ZOAiDeLK2+GXyKFxjqDoHc6mn5q6g1qah
d0Q9jeQuXwYfii/lrPrJkktOlo83NIRluHOU3Zm+FLffFstjN5AZYcsIT7Dutw55mKyKetUNpdhF
4SzCw4BBRtj2424dMwR4inFmwVLHd5Q7PKYlw/mY4DEc1nwBUQ1PyneToLOVn8eWnq4pIhSpjRv0
4g/gQda1zFZQFoYN9CwMCmiAebIwFSBWTDCBktNiDf80GIZcdeGkgRLkZZS8Az96iFf0kCrojU33
oFMqiaS2LyBZw4YRSw5Sb6jXgSvLBSnR9jRVyNtXt2blg/TgUTwbb/Nha+ovFjWCJIbdzlJAnyQB
VF2yr4Qp5Dw8N5PQ2NOyuMLGcpcAb/Tbyv6qw3LTVU9KqfnVGCpQ2quGFze3ol5vd04NGTKFiR5K
JT0+Ht/MkBIVe1SwoH/GW5+5tHbjysQONLdt9yvJOtDJ/+RglssnnYERL99Fl6G4XTcnpaXkLUad
d2Qbt5s0uV2yYlNPS1BlYQ3fBm0KyK/P57Dz8XEZpontflyWqmSFWcd8qkfZ2c3+wMdRuWA54PaD
M5wbVduptaquQAeqKr6gE7XZQ5I8JebO3s5PiiLZHaLMZcC7CP46oJ2B/ny5cMtVbYi5IFqWjOlG
a6C+ES/KgsC0uLEHp/THAQR9mO+E1+dREpjH1jidQSw3QeCK9Tt2yRSWsFC3tlbxNQUK9Howtv4/
zOnfUfIp0+30JrcLBJuy3251ihfJ3xddFc5mkYeT5yWApLRi95Ha9S3zKbESCAQTXyOSy6Q40TAP
G1bqY6r6l9/LgXqNo8Iw57igijj1b1XS3zbpif6qlb0OK3NjqxtxpEI1bTT2tgyrK/xocEeBjgMq
4agaXUZnqL1qGJCxDXBZkxsUU7QHuMAG7fTn+gcTZpGzQNwwx1wxm8IC4rOb/4xmYB9zEtHBL0FB
/98Ccbstr5Z5WHuMKP+RwizHX8IMJBTJM0100AGMgbIpGpnQ4mXL8+yg01snb4wGo5mrF9DYM3oi
6dv1cQhXIJqWDFKPA4iXaXDrdG7gJIMbf6T4VaAFsiuO8IucBeDGMAIsU8w6AjQ3Wgg7xwCuipL7
5zs95sM2PYvBHdWK6pRzbSBGvbf9J9Mv9gBq7++8qNn9gcJ7EPsQbI264DfB6zYI3ODZ2LTRm7lT
JL9E+MHOfgi3ztU1L3NjwQ8xrJu8v1Wnjdp+vf7B3t8o1wbLLXFIX3U5rRGjO8Ixlh7aQ/Ga/jLe
6OzPEWRRN2NgdX7zoHx1d204SOQIeEtnrEUcnmdD5BY+E1mstBXhh8jZYN0Hq1/tIUpQQaT2YPqK
7wT1Boi5xM+/NVHnZ9gYXah9yTbalryu3/Sf1U8t0m50/Mv1mREmGUBwmAwAIAy8FsBQFUY+KAaS
9asRWoA8HrWdfeNku/8tDDcBdq4metIiTFHuq/RkTG8dpGLIzmh/A1X7LxngbEzcMbvOnbvGDFhu
zYkPcWqoXgaTIWnPCFctrHJg0welaWiZXKYZM/ZKxR0QxEmfQNvzbeUb7WQ2WQLwAhbOWRRu3WoV
aNu5DrS6g2+TDeEQ7wzzOFk/RucFrde2dwPI4hWArULF8/onEyY5uI6BsAiANaQGLgdowMMygyEd
LivaMG+T1TD9xe20UKu6lvita8gAwALOLwaLFjxew+/nLZf1TDfp4QPu4m1uruHQgknkl2ExhJZx
mprBx+0z6HDZt+6LBM2bAigKU7JyhLvh7BdwOVGDSBoETfEL1GCyvnfwz83JttwDvOHkssugeH7/
jpZbQJ6dTnhJxEhJKzRK0j9z8VWJoQGSf7v+HUVXXAh9aEzUh+FB+N3gWMD29Xl1tJ5TGMA7IXW+
k2y5s5IvOtzB9VbmDyEg5EPyG6ciK1NB9p93VZh1CzpJZQoAiteZezpB1LU3+jzK4CsDObGigj6U
vW7wxM9uhqVOI5D3lJ3X0+HLVDRGwMwC9lMfK4+1F78SpxrQLkfF2oKJT0DAK/UJhB2isRrALyKD
uy/SzgRGafZOrpZ5B8BYk5vrkyj6WBD8h1wRQM0wyuKoWiVcIiggpOVRcekG1Vj4+WRBrxZR535e
yQSzB4uid44PXrn65b6DnfJU2FB7PVo4nPQuSkjrK+rm+niEtRuGjGQsH2jF8yIYjBQY0xSJZf41
vIBbX2/RoJxxw4SmLJWkSuHk/Y3F60rVfW5mhY5dhcI8afdWvbe0G9WSlfZEL1ToCuFOhvccSOvc
QlfN1XYShqtfEz0O1mlJwsYdf5hkzQKvnl7zYig3WlcGpllBkHJcIsmcsozIXzLOfsCHcTZjD14I
UOZNiDIO+C+PeuB9H38mo69M4fgvFR1IG8E2FKZWwAlwyUqH8V+dwGz7WJU7IFCXjeXJRiScUmCo
occCWi3aYpdrMTPthraTghzVhVB0W+H/tinNU2rcu98L4o8/rs+g6NrLINv/H4477fK5zIDnRkpE
k/53Vz5p8bhN9Cayqzzse8mljC2HD18LKx+dNxv+SrzIwQwToM6DRwJkYOARulF+lXS+zd0by82/
AKX6fYZe/T8MjxlTYH0yyDCXRJbYaUeajtWxqPowaQ/2AHoZKCDo/qWF5CRjH//D6AA4AtUI8hwf
pMW7odAXrQAGvm67Tas0kVp7+7qRndnCL3YWhlsgzoqqVJUPLAwYQnW6HaFzAmRRqMfrPoOht+QF
KWyDMMQSIw06rGV1uSLVNIbWpwOWkF5/m/tdDgHLjnQ7E06Tlhp0pN6ieZW2zz01JaFFd4PzyPx2
K1O0UO26Oo5JCDHxEE5rVjJve6rs8WECb7q/vlpEXxB6bDq6w7gQwWzmcqRaqeR6a4I6odF7YmcB
yU7wJJMsE9H3Ow/CTac9w1fBibFMSmeX1pqf53U4DYFXbIdKhukTDgjHJ3zbwFwFtI8bkN3V5pBa
QPzalRmM2kKCVYH8JWw1ZMMShoLREuN4YgS8/JuzUs0ZxgnL0hjtQ66tS1ir7o0OwL5kT7MFzu8z
0BgYAxEvATRqLwdVG4u9Lk0MlK/bwDVtDof0mwoJskLmfi4aEhY9xoK1gKzFLYeGlDCQh0r+cSn2
NQR1YUL+L0M5i8CthX4gvbsYAEqn9FQX0QiP+viGyKr3om10Pg42zrPyTF6oI6QhMY7M2igrVPbH
B9X02yc3JpE7jI/XN5Hw85yNif37WbQUivCDwwDteArO0ZoZIEoOTjA3TroxHTyorocTDA7rAF6t
Gsi9sHXgwtn5ZMH7BGcKTWd/WfeT/RMil3q/J+1tVUgShGBsKPoDv/kfsxVehMmrh7qZBpaQ2t1C
j+CDp3YcjG50fUyChYdODk5/4Cvfs9HlFBagPyQEqLKjCja05QbtsLcU2YYV5KGLINzEobkwWwZj
AxQkGrpgGU+Q2iYtJFckWVwUCH02+Pcy+T5kh8vRGIu1Ll6B/YrOYZqYkTK/2ErpD/YL0MaS1SD6
QADZAvCN5h4A09xS1/WlUvJYAQlF28ZFlNd7CDyuMsc3WRRu6pzGKjS6Ikql7S0CWSFfb+9z2WVT
AH4BfxTKlUD6o06EB/rlxA1KC62UriDHSkdT13h0XVSsBhOnvlMfPWoeDfqmAHCmopedmO5boZrb
dBujpZFqB4PImgCiygi0ZIC3gLgQE13gnkk9WXpigsCIflSUzqnvuoCRKt1JqxM/Te7MMjC8cBif
E4/AuVL7c31TvMvJcHkf4YHLBQ4YXpUWlyxNpV/mhALQTYoMFtD7abpplUOXKmj5jfc4dTYJXVCf
oUE3D2pgkadJbeEecJptiCocLOVP7GyGYjsNtwSY3gluLcYfgqKGoh8yfVv1cK6WnPUCiRzIOTCw
AZiRKjDF3JR1laoM6UoB3YdpTobeiZ3sSs8MQPBJA+d3ZflNskSKtgaOMvr4VaPq19ltMZ20Ofcp
vF/wXP0yUdmLl83Vh7nUDfTzQcuGVBS3tNTZHvHmBUhb0eskmnFJ3jZm20vaxoKd76qo10Pg2GBE
D/bvZ0dBMptd6jUZAGnlXoWwsfGK95Ln3Mla4AJ+OXD+KJyxdwzT3+YCDVpMTauD2oL3NZ32Y/rL
IT8IhHFqIw9KNeym9TDT5Iv3mnd/YE4G0+OvAzxVcfY5arEDNV3y3QUJgjVCQEkGeAi0Lu73TFgK
DqDkTI+/CPpyeBtWfbvmzsPUyNK4KBQUHpkLKdhjmITLOR7jbI1b5mVQZUXopje6lfv1nAcekaEm
xJHwsAFhB5/0g2iVuWau2QD2/9x726m9beznRQZ8EnUNoNj5Nwh3uUMLVyHT0ALmr7uwmfICpfyp
uCSwEuvWmX/TbW6hmrCMG9fov6YxDVOYKxnjJkE9GJ8TSDDl2H8eSAfbScZqRWuL0Va4z5krrg2/
VwAC1+5ZizfZtLebH7OMvibYkxdRuD1J1MbqwREEJWDb7CQLkv1Cbr/DMhFYGtDxUGjiKfKWNtK1
jwGx7ekeRNBqb3mHzj28XU/RgnsL0hzY33gkgp3L168XyCuhtw8BOvQB3bXxgeXy44d/iIHj0ENz
xwXSmruU2x2Q/vCrQY1cf7TWY5WABSyjE4hWOmOX/n8M7qRZ1LKK2w4xUNwFYNIM8mKDvQ71Sy+8
PhrRN8eywu0ViC7gqriVhUQxNnYKMGhW35oZ9McTmfSu4H7snkfgVlXsAb9fVYiwrDt1BqDK20AF
CrQBECMsSzIc4cSBlg2nC5BawaO5TEawRcbEjYAJZQ9WFi0miqn7NLo+ZaKlDJUB/H1W7YbA72UM
oHo6fYkRQ3t23J9w/Bue2gSMT8mtVThvZ2G40qZD8PR0Boa0e1GA9oTPINTg1UfVeaCyW4KgLIY7
AoyPGO4GmE9uudU6SdyVALdNSvrFMelXL1FvSxv9Fze3HzVF3YK7DwJLNUv2q+BzXQTmbssKlEHK
rEHG0ZM5pKaO+j71IdXqm2onSUCiMeIaqzMPAkC5+UpxAhu7RBmhb7rizrhqN970u/nCLOyeDJUG
pa1vrq8S0ZUAXYP/BuRfHailDEXZ40oQ1612Zzk9LOMNUtwmc19FVTfkm67Ue/jmaWBPxPCAMoA6
Cby5W4IMQmD+NGbjZkHB/rGayswGQdEi9UaHSOQGpmOzpCEvKrJd/Fx+50B81XATCLC6lXFMvae0
ze5yWMoa8SHzfIreTV4l4TAvvmt9/lHrsdSDBQ1Q1gd7iALMxEJPMVMWXoK9tvij9tNV0V61FUnu
1lly5o4h5h6EK5HrIj143KaKCWmdRsdlxaCQGG4jN+/92XJDiKXCt/RgVIcEXnToCQbUJds89TVn
Q9pfJNv1sReqzdazg3pG+Rgi5Uvv517zbAyynS9655z9yg/qnP1CkzKuB/BRqmikP1Ax85fly2gM
GwUiuQCCf0+n9Zl0N3S8NYbi7vrKFSQeYNrf7SmhP4An+mV+09dGadMC16ySKYfd2zEJFPiMjouf
xEYIWOv/GI9beWUzFco64Zv02REcI9+YzJvEu2n6yh/R/FP+KRzQeFBIRw///dF79ibIlNSdCweT
C4lSX3GfFIP6tjP5Ckw/FP1xSKjkTHrHl39YdO/CJ4yej3P9ckIbJDNiLTCXsSZ0fccClMQ881Oj
33eKHTaQ2zPIbiFPXd7tykndZLETuO36VC3xTaw9VOuxMQyIIudf+npTe5vEcL9d/+SiPGygrISL
AJoU8Na6/IWu3SZOl4FGo48j8BkKiP26028afYns1VgkdDtRKsbUs+nHVRsYlMtoaeMMeg27hGNR
15FZGrDywmYHp8xI7lpq+ZTqf1Zi766PUXA3ZN8cAGUm2IjvcBm17wnUmIAQhnDSo+IQf513zvp8
PYZwHkHbZfwuYOP5gkmttuDjt7h/Ovlr39uM0cCkSjOZQ4MoDh4CkIRjOBGABS/HEldJ9x8RWT3f
N97iw8c0IMPGTmTlLPaH+KV7HojLl4pODZLYuIjSdNhUbfI4u/dwMBnNfjt3cWTQZHt9BgWXK2ha
ATwFrjoD4HNrA+CWeuzf0b/x05yYJ2Ke1DFoXGdf6TK5O2EsqLCiIw6hJYiXXc4ifOnHpNdAx3Az
Exrv0xDVkCttvNu+yHZw7pLpFQvPWBQh/huQW4Jd3JdLZQNPnVW/V2VTpuaTpv6EY0NYD8Gc3K+5
GcbY5lAj/odZtdGCZHIUMDHh3iyk9EYKW13wyklY+qYRLGlYyZ4SIuish9cXijng3EGvlPt2kGK2
aG4C6tk5XrIbFQaLp+0aOutgor3kKltix+WBFG1ysO12jnJ3vE+1xPuatbp10qCNIEm9oj0P71xW
jgWkCsSRyy9MnTH12nICVp6CY+G9ud39nMhulsLPinYdK2bhPyC8XUZpe8ceB0MDgsicbicYEtaz
E1pjtdcSG//tt3rmhVQx99ZwX/Tr5vq3FU871HQY/wLZlCeVktUgzjw5eCgkJZzfYn0M2yUrI7VJ
8Xic2jFA6usDsyBxmA+zC87TTILexsN1HBrlqK6wFr7+m4TzDgwbakw2auD8q1Kt5rrMLIYjg2Fy
kTv+urwUg0zlWrR/8WVdDYKDzOyP27+uR+hQT0x0lLbhCvBHpOaN58fZkG/bobql1f31YYkCosiF
dcRkXHGSX35oz4ZY8TiCj0dz+1RNPzQV1OeTuXZ7OytursdiP57PvOexuEW1enY8r4xoRVNmDKvH
SpQspiM5FIVrF76QwDLi/Y9XMztpzm5DtemWU+Jhz+Ze22wgWJNHaerGG2jCwcl1meadpQ5LZMwa
iexy9TSfkLg7Lm5lb68PWHTUMEoU/APQdcL3vPwlRt0t9gge9tFcG+jwjgAcJhDG3oxJMQelkfaw
MPAep6wfJUlCdJjiGggBLHBhHbxCLgOTpE3NPMZMj8Zbh4K9Z57okIfuP2CeUf/yEAa1CfuDE0Sj
F3Q2YwwQkCFcclyz2KFP0Ib9ksge9MIhodJmA2qoQiWSy/fLiEOANjjZLAPw3q4/FQasf4s3PP8l
2Ue001EsBRSJ2VMh619OntmY8UQZYaHqHkDS9zO4fOnV8g/5BMZNBpR/sTJQa76MAko5hGJH9Fhr
3NJPeC489Ubq7FYvif3rq1A0c7gjopatv0PyuC2u16mXWC4arDlL563v1Ldz+ctKJc9t4bSdheF2
97KSMStdSDyig6tnb8lk+Z6s6y4cCusCoPkDowGeeQSgf9G/4xe97j6NmxCyew585dLq9fqUCcfy
Nw7/XkSzjnQuwfGX0Y4ZWacw/2gKSXYQpUM82dHGZTLoFq9Sh8TUFDhIkA41A1JJVRhjsV0fh3i+
/oZg/36WCqdFIUpPAMJs4i2J3dDU70AkVP8BRI6Hwd8w3Fp2cf/r9A4jKYG00J4G76aL/1wfiWyy
uFQ6d91QJ2CUHbXU9ZW2DRLVkSRN8Uf/Owpu38dApihmy6SxNQdajl0auiCbQTf+XxKMh8sNjlwb
lEfe4wPocy9xYgQazGJj6K9GAX6M+3Z9wkSfHu1B6JtB0RGsKzahZ5++tlOSFBMgUdiOnvNCLcUH
3Sec816yjNm08Kc6Ux3D49cDUppPl5ndLPHqQSDQxs2wvM/GV/DraziNpMr3bk4ibf70lQU4cCCi
AJzD/z/gEdoCKA9nwuYsZlA8lrvVpb6aAMuvFzdT9+Oz0wjiGkgv75KVAA5w666YWwiOEOAFKIHR
5dtSH5vpJYFW1vUwH28KkHRGqYLpC2v4WlzyVEp9XfUOBSp9m0VY3FETaUEp2UMfvxSC4DoPGgQ8
bEwe/a3WTuV5HRAjE/Q9bDV01WrTjQ0OuAWyR3aAEwQuy8vu+tAE9zEmVw0lR8iyOqgec/vKMqZl
qlKU4iFdm2dby3gzpjj3AW4LFEjgFGbhz1kdFOtyVONP72nERuERuxpTC9b25S7IShVVoBKdGhyu
N40BmehpBnVUtgc+brbLMFyeNeusN92GPUZb6ufVpkfN39YebHdzfS5ZIr3ca5dxuERrW61GVpCw
j+5URUUL+O10mow+mJfHSZXZhH7MhywYczvEgsHdgbtxae2a58qU4sZFvpTlF432UEE4Xh8Q/9Jz
mficxdQPDLCW4d7EXU4sOri1l8fT40EN2sQfbtMN/HQ3SQBLsft5+3Y93LstxtkEfgjH7bNeXVVi
twg3BTWIN/4JpsVVF3QR6Brf1GOk/7jtUJ7t/ODoBNFTtnmb/GpThHtZ+YLvpXz4Jdzs1nUNBPCi
TI8n1wlf3D/FvbeZY//BaQ7B01v/uhyDFNTF6+OXRuVOBa8c+rFqEDVMHjaVT3cWWHx6lAIE/+YD
2KGPPtmmJ0fymfkmxYfRcvtwLK2uVV3M+/KEa3uv3NgwzYGPTTCPvq0+13dzG2Q/+m/9W7skATwL
so33uJrf81sbBtZBl/+8PhFcKvzwe7gNm+ZO+n+kXcdy48iy/SJGgCTstgqOXjSSKG0Q3a0WvDcE
8PXvgDN3RJbQrHgz0xvNhomsSldpToZliXOIkagmlmCqdkYzygmJr8/1R+LG6GuJqk3ZFCDT6GFP
k4WwVGribl8C8qMxyLEm0u6CGsRhRttFj+lJ5d234s3svBVM6037UZDCcgilzadgXvTtm2DO6Z5X
X2ZnaP4+C6xwGUokyOYzkohVPGGYCG57CgnsI0XfmwFMnoVL/7+gZN8oMdLnO5c4zTpQ6k29PQXI
24VPFQ1NzrGzHucbHUbaFLFVfdQj2lNdkPdmkWE2tfTJMtRt3kYG7uExgjTvyjqTIrAkb8Jtva03
/VazspJEFk932b63b1wxwlTIcqwFBbjK9AnqLYqApTsNaWeLqUKSz2Pr2RixypZxTFEFylWSy4vA
pwWWSKM7geOI2ALQ3x+D6oMENOqhMeHesWoJsgEzBZKdrTdqT1HOP0w9Em6elI6k5qdq094oF8Gq
2Fxsjk//g8/4os3EZHJf41Gd4yDaQld/tPWqeCpEmhe0MuRTupfMCl3RSBk+NhnjZLEHCGEE6hRI
vt6z3IbyvAEg9eUUhthYuleqY/ARu3NrDkz7BjtIAN36a45GKilb8IYomPDwr9O+Ic1wrGaJX4jd
4La07aSmakDaTtekVZdhSxeHz3Fa8gA1juwRIvt7NiUXMGttg5utzHrZY1MkyRex/vH4MHlEGLcv
ak6FtYRgaLZ0LG0VkbfpS8xhZFw3MRr4P04YZx/WaSr3g/WdXU7wbS3aBndiZ1XxsuvWSvqsuhz3
Oij7N3N/Q5CxpL1WePO0Ble5kX3Ml1PKQ5vnsiTeX07Va7MCuzsvJ4no+QGxJmxoa7RWyNFvFh3o
b4n7OjvGhDrZvEQZE4RUS8K4voEplzqhbzOyDDC+/XohqqHSxzLBDk7/TRONIFifhPkalbmvGLM2
SOiD5oUqNXU+MSvuvYXGU/QjyVaxHhnHxwQHhf1+XV/0mOvqPCF0Gg/0KukD5fLn7B2bZJtnrco5
hP5gOr4oMdfmYXg1TBqvPZ1/uihE0ydRf4vsi13avK1MPJ6Ye9MSP/DUQEOAJ736KToFHVpyOpD/
IIRf3LA+TxBTsRoCBuEzfPYqkhBBr1euPuEYiXE/jiTJ/wSCsbhxUMyqvsOx+Z9nGFlzgcU+nT4j
q39lKdA6g9WHg+CxKAidIAAmwEkH14puJnun0Nf4FBD7sbyNO80bMgw/zdwVq0AFmVoCwjCVInNC
Uks+vYYflRGfywmR14AbIo01WX5ipDJf8TYvjsa9N1/AOJKmL2ZuIeELAjx/aEtKIHOo5IfLO9DB
fn9TrRs6zJs/CNysUvNsOFCPBqbzhNzj4i3aX2xeqw2HI9ZdTdUwmDslKKWGu/XowbHDBcDFObaJ
R4XxV30aBUFdgMr86J1kGui5Lpj95+djARm3gF/HxlpAjIUGWR+CjPN7vksJmop/a4aqO+ZkHxnZ
ZsmDbx43TDcEGROYxlnpyjEINqZCdummsl1rvtx2RFuspovH3PHOkDGCQihcprULWpoN1BoIn2Ss
xTNvaRKPCmMAJR8QWMqgyrPNpCYacYlwVDYqSTkiPvwOK+EYW8PyF8BGDhmSe098mVblXOzC7lQJ
zRy4m06hN76fWk120ThhxeirHRV/jOegHg7MsIHnm1xuIvVNJGD1xkkh7qp5ynYAew90kSjW1Egd
4hDZ9MhKxcLn93/1wLmhzU57K5gME8UItM1o5+0c76kx6ldB01XDSY3HAjIq/re0GC2T5M4vtQy0
6nQl9u+RQyJf7+pFZKiOHgpPMrpaw0Wpz6B9ovUfiTPRR+WgMg3UbBiST2ez0mXAprt4kg/xFTqD
DG3PoTcWLN4yy6heJwRRI8agV+jIkp99Y0KFhbRPVpGDfNSbSz9Th/LA2EbjumHUBPMmwOvEG+pe
lHJ1aCWIBhd02Jg+dmDSg0z8hs704/GTt8JnNFK4pcZECj5WyiNtCGrYjbTNQlpaLhIay77jhSTD
YX3Txhu2GM9apG4QynLSnvR5rxfGjMyIbX86hrzlPcPZTtZrlHrLE6P4mQB0UL8ET+dkrZBwK/6Y
x7pKGoMnIDyeGK0PZd+DlQGhlenR5lVZ+Yvq3dYdih52+lgYx4zmDU8syC52zmNfRQdS7oubk3I9
0XXuufFoMMrdlV7kRxfQeLnQ8yrcvs9109P9Z8mIM0KPSIa9PGbqmjt+IBQio9G9q8pR3cCcrHYl
DY2fP3Oy2Jjvc884iXrQGfUacHRHV7dpu6F2gtTa4oO3t5uncCKj5g6awOfOdLjFTWaGLnUX6Den
tu2aH3bDAw0cjZhvL5LxsUVezIu6B8sdPSsk2sm6TAZcP0XntcbxrpMxJJITVUKeg1JIdH8r6u5C
JR9zjudj51P/UjZFBgbiULUSWeQW9ZJFUV5Modfij2oXzYz6rfmJUfQ1HqCHOZENWz+WuyO9rJB8
AiTdheBceenEUVd/8xGMcanaYpoC9x2Sq2+Ktfc0Nc36R06axeEVyTaX1+E3GpTJN/QYCxOmTVEq
Aehl+ssZnW80/7WldM/ja/iZb+qB8UYUojVgv7FnG3ddOc9iCWeLwMK4LDxCeSX1cem/ocEcXRYG
fpdiKv6kxz9ixWhszZD19fR5WZPVJkVOhtMJP5pxR5vtP0wxZ6dVWtEKPggK7+8KmS1D13TJ4XDo
Caqqy9jaLU6engNSaZkfP+19+nNvewZ9pkb72RgufbbpcQ/bxxPkgc9HZ83Y8ihU0ViQi3AaQORd
dYvHlm7cJ31xffXDNwFi5KWSEmf4eQzgupZ4XC7t/X7PiXhHNf6GCGPA40aZYt0hiOhxTkUdGHYU
UvmYk8E+seekCIDpBxA0IFvYSFcoppg9kXuIvneYh1M9C2ccVzcWdmFjNjrAMemG2J0JSdw0zMSg
jbtTcglM7PaiUo5FIjKao3kej4UmvRovBQvdBwgNLIhl6+1AeKtLGUW+0+bnXLZ8olQk/n1AY4Sp
GeKTZVHjKLx+Fu/hL1pYgfGJpYrYyG58cO7tOhL+7VBvvoO5uLrymjpvUCM+65uU5GQXLlFgEwk+
ZSJQYtGCHLHaCf8+o82FtI2x4lzr9Pupyxhexao9zMYj9mS94AU7whvRqS4n7JBCV++yWQM9LyDZ
yl9XhobwGh3FNuawOJf9XWTvyTLu0JGLpr9IICsRBxegLtYYNTJ4rvC6w+z+gEEGmgGjjSS9xM5I
TIElMHfq7nKSLazjdJZuYmgkOfY6ygEa0X4G2NClizRbJ5ouA8vzh/srcUlREjHfNC8Bb3HSiDm4
/x7G2kyqvsJ6iABPmVCTGj1Vcm0xraXLZyZkIiDzp0qbkmKa5yeta1RA1c4VnwiXeuYTR0wxSHIR
44RnAtmFS1CH4atktNNDtYdVcND9GyMVK8HMAbIBcvEkJRMNSL0FJma3s12pbz8T+txsjsEmfX1s
UL47uXuiTPglzIFh4ShT1ACs/Lk0nd0RoZD9mMaYlF3XZmOlzqD0TMVEm6mXCUZkBinrjNDwdMnC
mjvCE7OR4E7+az3333QYPY7iyi/zDHRqWpn+S28Wr9NtvMhIRXmJIfF7zHNPi7msadgpgZaC1mWZ
rE9YC73L0TGh6MAQnS/OMB/LlUsk4CvX2D1b6fJyFuudkR4WluvpwY/eEM2eGv5aMwJHV/aXdUfQ
fK1jM+5G5+YovnuN+49lLrluQzHqIN+QrGiRG5uTqivGbCGTZWY5lGNOxyTq9rYZm1IIvRShb3i4
7TM0fPMjoVyGhtNlDcotDSa4doK61yYiTn+4Z4CNoiRf2QqdbCbLjP7/c5v3p8d4xFzpcu9yuZ5e
SnbVyjENQMNxgugxB3DLERMIOrmcolURRPLN1EJnAa+LYVwH0UCEUSD00bGNXpF7qS7AKRoaOnbu
b+PHZ7l6+Tda/kWBOaa6bCdd2IKCAi0P9MxWSay7OtdMDsL6/e6/6DAn1dWyUkyGVhnJ3J0jek6J
qb41L7HJDc4He/GIEhMru44nFW105WjnW4Ee04TgGXyxuY/gcQX94olxSKUgBHMNq8xPpRGccoJg
/ELEo0zQchNYrp6veGgTI5mnQaj/ocimLbs8zqRAwym+lPuc/u7pNt65Oie8GHW0t1QYixx4Ytho
MiphEunNn54uvDnrKUXbmKKHHEfG5YixyL6ceIIz3FZMasNERfZjO9Fr+9+d3LAMCeHagNvIGFNZ
mLilNLu2mby7e/jnjKDjGulXwusKG3kd4pJuSDGm9JK0Sh5Or6SQrTBT6r1insucbN0FTay4pDnH
U4+70BuKjGEtZeC3ZwkqisGi1X+Gm3bZo83ONfe84H/UHt0QYqyF4pRJKYbI7ubGGQghJNSB5LV4
bJEGS/BNf29osJZi0hR+oIUt6uXnCNoULTnHxWOCMRBSiqZ+J0NWdRUtersh4QKVIR4w33Wy9xEb
jHGYznupntQ4quRcmB19946bkqJhDtEGumqWAp0usHNRT0mGHrnZh/imUJmIpmoab3KNP0q9ewoX
S2lx4fVzDPw9+DL2WV1PZS/Nc0jLRlz2eFgPiz54Sy2vT9pHRBgborVVXcUiiLw0Cdm8OzRCzCJh
b8JGfXJEvaUC8Yzt8kA0w7eEk578jiyu0nNu+mrobmLzQvGdKNSuhkwjwmaDuhkm9Oy3eLF9pikw
OuUDLzIfITlsHMBY7YA8p37DfYzaEusU6svp3JtIcFd2qadHTtQxZmGGmhn+w4rrAQELN3zDlwJQ
I98Z2liw18lEOsFsVvAFdGJFhkc+HfrxWCNZqK3hjQPsNxBDoz12yX2b9Q4TcdIlkOVVKdMYT86N
maKrEgGpC8ALc0pjPbHUQ1wR4fCY9BV3lpGjO9IMq5NZ4kuJCGOaf2JIGemudg0smOELzt4m09/R
YEsm25zgD09X6MWcPYnHlv4Ij+1WXFGarpfaYpA814ws5YkTPY3UMO9PhnErM6kpAGqOk0GfN53i
6QCMwK1kXAJSm0d1a2ydrbTglZxHOi4GqgBhwdggBiKvFceb+0+kElsefFiwOShiawnqNWaEDaRo
B1MoCqjLI/ZNLic6MAPxYuNJw0jYc0ed8TZSjId24SBHLlgzazMzpjaieKNdZkR5T6z0NeWJ+3DH
rAzIGI+bIrcFtBOZeYmGTtbUjgh2JVJg5U5t4d1ApOVkOfg43rthNviwb9QApzJgc8ORS4zhLqK6
bUIFpQ08uZSVac7N2VIhwa5Y+TTYTqzMMOw92smJQd86gv0i5LHIj2r3gOfy9wew7CKoTL1qqK1U
eHtOETnEFrbZbtIL2QKqFqgrBPW/fxHzYWIP7dJIZmGXIjsx3fZy7GVzFWnQ2RJTxKaJxN72CVVN
99dj9kaKH/IdJUajS4zUBP7cQYnFbtELEsEF9maOTU1zl/jUPSVon+7pk28Yk/eAuvrMJTEJqK2c
pk/c2vwgOuxl37LN6K/UCV0iNkV30py2XSZAuHoXw1wkWd54qyJQfOqoMYY3hLiwxCwTbeeClnfO
ifA+ggkYMcHuN26Os58fA20RYeS/IVj11Zi1pEeS6bwp2EJH6ohm6CbV0F5uAghJgFFrFo+/ZNTQ
3x4Ho9r1bK5Eda2gcpLrk7XY0nRuKakthlTWhXa5CTzadVvFXfjVKqIzS6DdT2Wuc75iJAK8kxAm
yiyqGSAIphoCFEiiLusYKlg72LTVUHmFCGLPK6+M+exbrpmIM4kLMVABzQCFSxERvb41Vkd4TI1E
XXdMMVFngnwtXgVgaj4jQNKZTTMAhxn+olQolmTGcUjE/mmqvdbaR9CYsn/wq5Mg6Hm1j6Was11h
JHd+r4OMjQsxii5FyaDtfUo2Melr+u5vg8UmWQSL4sM1FCNTdH+hWLWekDcsMtYNNaY6L78x0v2P
D8GOE4ByAPxV+jYh6FSCI/lud3ppz+/q5h21c+1HZG11gmh4iIh9nZcEHMvY3tFkdD5zAqURAtAU
9hIMy/S48W3RwB6cJ0+v7AuuB9NSDuWlC8ZC4ju6jJpPLt3fYq0AeFUp7YlmK0cleQdGqgho+sJE
52SDJkkzDmkerdTEnKukmD3Pp8tJQObxKwaIvNLULkToV0pWkrzaVOEiK6h7fKyBowo4wJRghE0b
YHLv48tSkFFZyf3uNDdFOqHacsvL0vAoMNrQZ2UzaS9ed4rtQNdotKXax2Mextw4ilP/8MCI+BRg
GJpQDDyQ+U/aWjwxGjUa//w+uo7uz8gJhHRWdeBA73FI2a4ib9T5+ZiHayDHuCfAQgylQ8B+APOR
scdRjtoMHgLdqVzOLNGQQOkA6GL6W0Z7XLPnhh4j13JHj7G8vVhJ4mwCetpxyMYjO16iK1ReuNbF
1CxATJsC2iFOj7kcsYyA4cLmJrR44KnBDt2EU+C+Fx0KefVsn0wwZKRtxWJK6spOXOTXM87Co5GL
uyPHiF5euqlWBSA3hxpOVIWIyb5WVRpMU6LFr45W08x/ecziWErtjigjje40lz20fHRofkhfaqve
xHga/irX82cfPYePiQ12hBWam/O82tyb10E3qWItClGg9dziFKaeXnSe/d9IMK97se5m2AkJEnGN
3SfFzyBa/AsCWMyI0T3IPmTjXrs0JS3depAJNUQgqqRYX6M/pjCozrdTuqHAeAF14iu+73TdyUWz
uqdfOKrL+/nhkm4uIZqr9bydgwEfqLCzUNfgaH2Fp7Bj+jq9YYKxD+WkzlxluAcpAg5OnZCZg3Gg
RKMaoFBKTtQwMmYMJKUbaox1iKaR4vfxtDutVptryR0571P065RSsiC/1o2xDtfkDSOdNDGWx2KT
0GTzgZwx+W83x3gnZzJr08DHZwh9Q8r5rwsWT1c57x04qkU3zDJmoowkjFRHQndCtzQqgu7FbOUZ
R0iu6+IeCSFjFgLNx4o9vEHQRrcxLwcfKxVdom1bEhwPh3mJ99A6IUty9BMS746f6uFzpZ0+Vp31
+ETHsvA3N/sNx1SZVGHTxpBWYe89tYv40OymdvzhIknOw0wdPVesOhh634AoeT2SG8UQ/bgWZjPc
nlMkRJ1/eDU30Bp1KDckGNWWAtWX4w4kEFKhKL/Z9YtTYp7aFXJ/lmWsL3qGTtoKT/ijtvj84Nj6
Uc2/oc5ovgd4EilQcKdacZby1yQx4pJzX6MM4vSQAETHD9Yp3huXtguk1m/8/oQtJr9mga/XWkvd
tvyoc6EypiH2QThY/f5YSEb5wq5rGbkJeQDguicq5mj06v2wPxX5xgm3RfU0Bbjuf6PBMFan1dRP
y6g/BerPtG6INltOXN7+Zh4jjNKJWuREghbAdBUNnc8XTTY1coT/j1kZjd2wzgJgLsD6A7LX7P68
eiXr62mf9tcq2kq1JmRKJtQxEzKxUh0ohxyCY4mrYdXtFR8OLykWNxWJiU5R26xHxLtpkMbButJ1
cZq9/Nyle5Pk+lopyFtxiJ8K0i2OCbX3jzkey+zcfQDjH0SprfI4KvvT6tz6xEUk99QZm5+Zacb0
4NNcN2o9y2nyw1jO9AIVKn+Hoiwvp3Mtin8zqjfnwAhqKfauPAec5enlZZOt30vys0upS6wJtTDU
5z5tZxhFC3UPbbUBngUc9R/VzRvqjAir/WSCnTJFf2qyvegeL9iTJGTPjpQZswZBrTM1OKc+nOoj
dhlxbgXN6YQK7K7QutEZ7zvN/FluWrL47VPLCJCDLmh6PO4n+p7nieejqvTFLIsoJtVhHc+0gfbq
rFrvwce7+NwjnloQy2iMi/62/HFcXuzPpUDoW2MYzwHhFUNG/ckVIBpLGwH4yJjbSry4XtwlOO/Z
73RyKMTT4/Pl/f5wBDf+yvUv4iRroMZB/B6qzzIPbHDs92cC8KaHJTCATGNC6SKYldO2kvuTIqfn
uVectbT9F5YbGFYDshya+YDaeM/CJWz6PveE/uTkPtG6RS29pJ3++JjGsio4/y8iA58359SLWhkE
Ug+tk0yZChEGMYvj6TWe6e5TZVxMdGPWMVFOHLKDFWWlfwDERllf1IDDxCi7oATxLK3h6y9BOwno
RUP/N3VdrUqBqCrmDunj0ndoPIcxXsmdpm38YKpEpGrRuUlqP4vMPEqx5Pnxd81GvgtAldiWPSzl
wog3812+fCkStFBMYf0nM+qhhcvMN/Hm1KOSMHlGyTUgS20JKJSlbdf2i/2Y/Nh7E03AWHYHLF38
wcKXzVU/jt2gn57080ak/hKrFIzl555j68YaD27JsCuFcjUsVKkHl7kRE/T0xO9YifzG77QZbBhz
y3d0GCVxpMjr4gvoTGzEc5vdzxaQQrS3DBg3ctzbPB8y5rzRKoI2jsGhYdMBozJz1827JpemJ7SN
psTbLSwY07VgGkuObn53FwqkAzOQ6AvHrjSBURsV+yxyv8bApW6WpHtb054X7owE9/ckGAvmqF3S
XooIwf2yXxFjvdweO464jwjCPQ3G9bu5308Ap465UVSGc7og6043OEc1ItT3RBidmvkILzwgc59W
EyK+bdFCQHW0uPC8GvfAGBc+EdCkiCgUSenNHHMqyYE3mc+7dMZlO12VZnUxXHq5785H+cAxxpzf
vzJ4Y4s17Gzr+xS/X+IpmRBaWUeOfRnk/14h767iKg83FPx5g46ABhQkMkzC+9SzbfuDdxM8PgYj
e0PFzfo4byRcRPhD+wHUMt7sx0ip9Z6Ngc0bAl6ANR09uoLx/pbs1MJRLSFVHdnz0H1GmunvKTF6
LgUp8tEiKPW7zbmm5/O7R+1dSn/uNmaGYZ4W05Y7RGmcmJynM2wGWcjcopQG5Z+e358aQtaGEZBn
jmZ+N88Dc5iCAODrsFSPUZgkkCvfKVKMhKAZA4YZDwzSvz0WuRGwtXsijNL0Wj6blNPkaimfDzsA
bbX24eBu6ko/rPdhr2sZcdG6iqwuhzKHPZFJ9XvNMAc/A2VvXR/Q87Iuc+KZvlXZKo50eliTVyNd
YDz3GX2mytun22PWSqVzrj6MlMvuzuDaLXMjr9kEOE6FgIN+UZ9fNvAY5oI8KXRdGK/GlvKE9g+G
8J97ZUdNS7XUXC8BuTxHdQOluNVe/1em6osEo4GtKGOybUiM6zkJU/oKWLyAt1Z2pKx9f2yM8mkV
lgFfsJT0tNFN0/w9e7Ke1sYw5hXQl5jTrcK9I8bdtoqnKF2GQ0NOrzd35hSXZBV2Yq9Rs8nQAcrH
GPr+DLvnj/G+jRAVlww1lFO/qk2qnR7L/x+s5NcdMX5XahKsiI1LcHQOtxtMHZ9QmiWenW11bh/K
99fsPSuMKQnRWxfMUpyevmmBBhGYGHqgxDj66DDTdJ4DGCmE35NjjEoaiKUjiJCM1Som+gbXtVg8
NdT6XdkHRJdLDBhrGPDgObY/xEv/HCk7XNMJJWaRJmAzdqn0voQoqmgUK22OMI470C8yTNycYueq
hDFtZEJTIizknW5feI0Ns+E3vocCXzQYJ93FnV9o3iDv+tksKbpZkWuRdWIY9JhZmNjkPTp4TDEm
Q+q8S9jleXeSnyW8Ms1FTH+LuoUhuDeMvPKOkHtVjPGYy9NKSSWISJICmMzdlOclpuv3e85VjbQS
3okiu91g6s0z1x3oQAxhM1AHQGesZVDD1hZYlszLU/H8qcQYjUDJe02IMviSGA26V19y+k1+IT+O
NxW1XV3/4NiR731O9xwydkTzRNGXXVAMyUa/bEoTPmWnc4hwnDW7IStwkIqtM0jHWUcP24kskPPH
SC9mh1eqwdPjkZzrPUuM/SjDcnaZqmBpBXLvoOeZB/LbMS0jQX8g9Ppz//EhcNZyjZr72UzFgjIB
O3Ouj9ebKABDVCXie0iKUpP0DCjVx0c4rtE3v894sOzSJQ72sw6tEy+YYHh/3y2Q0BMJmoFUHKVt
8zR60NhvJuSGICOKLVADpkj8Q8VQ/gJK2fCwp6ZqNG+PORtU9REdRgAjCWt5mhoHJ9mifnl9/OMj
GTDIwg0XjOvK5CJWsChzODYAeGIUej1dzunS1p4uhBsKjhrBG2KM4NVKV8pY3ITydYS0AYqEvMTE
uD36osC2Ebi1O0mVAOxkyCHtYNZ/D+YIyQNAivBs36hluKHF+Klm3qEJ0sHFaGawy2xUOz2y/+AF
Fxy9uebsbvSmiv53/fMjANutx9c/Uv24u/6rvb35dbcUmjoaguWX1V8dre+hbZ5ya2EhEb/u6UU3
tttYj00brzweayP5xnvqjJdS1K6qZhpOcIWm5X4RTTGFXmD43awoLX8CLtH+sI/Pwoo7EjTozAOd
YkcU46jA1vLhcRTUNHLeKlJgAebM9OYco8cR+KslvjleLZkkoQuc5ZOyUxcSsqYcGRyP229kkDEO
xbSfhFU6nKCOWgai3B3eVhUKGRedLjubV7fgmYurPN0wVDRApwZE9ZAyUzDOYP5lZHVDokv9X2UB
bnhjrIWkJaKSqAM8BKYEFDq13uhyv6845nX8vfhFhh1PLLApIQuHI/RbIkAULkAsxAz8TOG8yEew
ZO6kncXXv2j530K30gVDsp3lLj8/N+8YY+J6+NHw9oYnJrxt/Wk6jfNBLGLykpNqbUprRBUK0sEA
eDLC85L77B5+8oFKscnnDlC4gA/FbSErRfSStKviqGG74rBc+rHRGn8Z33DHmI0yn9WxFECr8PoZ
Hj+/gWaG4MWg9udqz0MUGE+C3VBjAgtBDfqZ5IAxHbWCjRkbaB1aHErdelsay44cbTxPVh+PWRyP
c5GVAliJqGKnPeNbZk0rV9kUr9c5cBN32fG0wPtktiAGrs/GWPDn5+Wa8eOQHXc2X2QZucm8+SRT
Z1ey5/MOy4ixhcBAUE+l7RDU00/08WboMxdslGV4RcWR+sWgIF/UmTeSjyb+aFZUKIvRah2c3jcL
0lLQP223PHSuP4SLX7QYGQqwvcqVetBavawqfegM84l5sCqUGmA7DQTej4/2D0L7RZARo9wVc6EY
Hs/DixNmEzCssm4h/7WXtxxaXOlhQtN5rJVYIDN4dcE6Y6ZvMwTDjvlqGdsfBqJhQ7c53A2/+F37
v7hj/FCjNkHQDtE3PDmJITJo3bB+FBYX5f8PMcMXJSZgzWMBq+cmMG0v1S+FzKEdCyuxe0T6r9gT
0lPRBGwUh70/uNkvoowrUrzy72RqaVT6ykOHiromFmZda0o/pMXe1T9eeB1hHHVAnR1nfuNrq8oT
G22IZQtdPwt0o9g79FGXemvVHP7+4Nb/x5/C7ladeUocx8Nb5l3bOfqCiMi50+uLmtdoNh+O6s+S
ogiMian8C6AOvOHxqZv6bgjRD7Fl+qt3JDmRgQF/67VhTyk92jpw1mxf30fPvBTaeHbwH1OjsJP1
MOlKXCiDg4TumyefIB9D+iXyB9yzHffFX2fLWJpmokzmSjEILJAJMGiZ2Hhgq1uOx5B5ZBj7os7d
+aW4gIwaEs3D9Nm5o/NfMan0yMf/DaOvGFgrySJR8RmLX5a1flsu8S46GgZZeKaj//r1igGWM/ph
tX26ph8OHs3LpYHnM3bQc57r4wmqmwtgTNREdsrAGbLbOmD1sgWmnCcIG/YcszT+RPs6e8Ys+ZjC
bJ0h6ZBi5JZO3gWT7m0eqNdgcR5JNGORlGmSqu7whO4Xue6QAev0MRvjCZubw2LMT+POqlnZgo2Q
IHm4P6NXZcDOO2DKjFRQ1a1B/SdASx73Ky5K7Xia458jZMuyQSY5mjC8EDegWlLNEH7RpVtxYjqO
WceG7ntjF6plGGALI7QEmUTEWIhWrYaskZAt6BGgELwSDsekYzXsPcG0a/HyDZByW73nwyg2AqzD
kwwEpxn5XGK3wjGwHt8iT+Sv74Mbe15nLdqZrrVAeelcyHQPOyBd8N7Q/yMhxuJUnpB11fCsTi3n
De4e2w3sI1cwHseKClukDYQ2VOctBONllQEDRdsKb/4xovtrbPiYo+t7/IGKXTHtbo6umcxcX5oM
0vGy2Uzh8rFYh1ghTWzUho/Unr8pPAHh+Kmry7whGUrqZaolOMSVh5ZeWuruac8zT4+jJix5uZdB
F0j2VRiDrY3u20h97OLzZ/6K5Rp4UnDhb69LcR4dImNFvGp+SaYJJL419fcV5iY3u9Pi4G9+n6Ld
Ab1J3Zz8/k0ILdFiDiQxbb06hsfOtnknywmFFTZJF5R4nSaD6hX66vy+M09P2NkDp3/cK4uIcoJh
ntpdXwI3F9nN/T7KB7Yntpl5xLHnBh2waTmXyfECbJ5O8gPskx6q3IDCbXRxo2akj3SBp9s8Mswb
KaidvwsupinZKKRr9EDojyVq+NA9XgjK0YHr0/jm6Hr3f4ZktUGl23kCYNxjxeYFnmwirqmQ5Sll
aFln6Ugo7RaBWa1+weoPgw68Xm+OxWKzcW2USb3aQhL85W+Min9weOFdDRNsSFk8d/Ohhq6jfXtw
J2gft4zhZlB5e+EQG37sgTKziTivjS7wluAFSATvJ+RNnfX6WuZYxT956aQ/ZK7+iQFYKNgu0/x5
Nsh2HeuCRBLZDiQ7ateRdpznkPVctJLq0GHgjbdqnHOmbHIuacKp0EzB5uryOXsrtp8crR2Zb77N
OXxbelnXfhQkQ9gc/9ig+zyk1sLciJYJUTy4FsrPZGtgkOlCPtFgxZF+LnEmBskm6H0uSnCXGmeU
K07vpr4SN9Ncv9A+M5x6r+5o96rv7c9jtAlSmK3Vf7SObNquqgO5V9EpMdR/AMqMKBntHhH+cXj9
Q5r1Hxm6zund2JIimU/bUhxu0v+BNjKFzs7oWuNQ4YkL8wjCqy5IscAWvT8pzWyZpKeO1zPOsYlz
5uHSeYrqCyHaVvAq95eKZfOsFO/dzy63myZaILklKJw38Vag7yRDTgqA4NZkwTEiHIPItsDVc7Gq
5QFI5EKx+WLtktA6WE/b4oDKPYfUEL8/sFfXtMDN9bthHV4ucCcnXb/IpEcPOfmBTKbHCbI5AiAy
OZNokteV34MjPCZTwNrisSJyajqc7BpAlO+jtvlEyNSoQ5L0QgFso++wsdUlv/GeJpgi3QbXNoQS
a9l4IPHjT5Y5NrJpEobo1Kvg3JzhzJ06ijuYYc1+MUPjJOu/kagxULUfsiX8nuLR8PSGHqNNTjvx
yiDBnUlk1drac/jzsVCMP/puCDC6VGE0IsKEOSQdU0Dm+088+lB1jAh526JWtl/9Oym8Ici46GSu
hGrtDCdIFgvLMdE1RRyjOzzma1StbqgMQnpzT2oWJ23qD2F9rwMnjmeyR5MaNz/PxvFuFHlaPqiS
vPetiFxLAhxDypM1NkbHRom/HwvnFVC6hub433iOr2lB7SMyQzyeRrMMXzyxQfqln6veZciOe+uf
uBoFe6BXMrBcNH36VvIqcaMm/IYY43YlQUtms7+I6ZvIFH7ZOo+fUXN3Q4IJ0yM51DT/muUU6fTw
iiw/Hqi88Pz67P1mVG+oiPeCVkdN+X+kXVdv40yy/UUEmMNrM4iSLCc5yH4hxuMxcxTzr7+nde+u
6R6u+uLbXSz2YQCXqlh9urrCqTxWYLXMecc6nz8j6K8I6HnQwhNW7nWn5gpj0KAOh2lSTAhzTqfm
Jif7wVbRGeqpb6J5V2/9c+dxJNKff009Fh7qQgaNHiSmYMovNwTZYYKCia9ted7O+1wMLmDfF0Jp
2tCLIjoGddAStdFQcr5BsQTPUms7YPD15bp2PCdkQEJA80hRtvQUqw0RUsyecEtOPPsxQKHEVtVb
1AmLbXwY95Y9on/4iwZ3Cf7Hcfn1HM23M7KhejePem1ZkPZyQF4fJgSHrPMIAiz8F5UnyrCAtQId
EVGSvm7K9RLtQjRzI6dyKiSTBUdpQFNKiUoN5EkH2zpWdyGZ7n8PXr+bd8ohTBFC+/516evTCgvp
LJykddnntF91/57/OXsaPPTBdF94tBnriYyFHAZT1HkK5XKGgRUSgNL+Nh+wfGfnH2NeMnY9QbOQ
xOBKLLfWkKjUNw+0PRBM8inOwg51NZ/H+7LesbWQxcCKmiu5JkaIARrn1Lkoc+FibglWUWBMDiUg
zrfinLq/ovcyxAJYCv0OWh8/QgRu20cUQtA6gI3zXHzm3NRsJK/pWiC0E6R19qEmoSttsOCGc+7W
S1kLAzJAYkChrqaZ826X3WDtwZey13ISYmHfLXbofHFjKJ5SDKqMXSCKsQF5l+npzLHehfvrX4kX
F7JR/JwqVCmI8O5yF0munvxGi69JbpHqffCVp+viOD7BxvPgkS1MJaAKHTJHui2I/sjNoHBCQnYo
pYuHSW6p0dBlRx7/0FEEF93K7kPDuTR5ghiQKHXrbBgVBB2wwXYbc9h0eH+dAYYqUWTFpAnrvQ4+
0/P2+ofgIellE8YicM5kqyrOMv58Zw87Z6QLz3/Pu3pr73khOj0Uf4cWOl5SqkUXXDOYHWvokKoT
vOHMP51jlw52OfA2Lq5m6JRvEcyXCARdLs0CIjxpL99nRObCC08J5mucZ8z75gGiFrQ8Hw7de+Io
IGx4nUixwSY2dEMhX8T5QuuB0rdSDFqbZjo0ygSR8nuGNcI39+7bzuZcqOtvDxVLocAmC+Jcds5E
ms1I6quOxn05mewD4jH0y7QE80+YA8Q1xIkfVgFgIY8JH6RByVs66vg0/84wuKPsgJscu/FEMP6m
NH1c91ZPPxX4BNBGdodZiS2yjci34WJNedWI9WgM+30US7FAtsxykWnnSS1nSg/a2TmJz2T2KZ0I
jcreI8eM98Hv3REzGrFXHJRk/8BrYFt1zYV4xvknPSj6LoL4u/ABIcpXyLnI15MwCwGM7wuRbvZS
QJlJSXRziOw7L3G65y15FD/RCThujhi+yp55KZj1LOZCLOP/MLYRTrM+Po3OTPLneIM+23OLqJaj
36q/LOToP192hTUKYm5id97Li4GvZjrTXf3K8cnVi3whg3n00BbD1qihy94JwFiE9heUvbW3T44Y
+iX+gtqFGOoqC1DHftYmUunewfoxxrKWx0sPI0pWx4mnED1E1yRRoy4koVw1ZEYOhZIenGTt2SZe
+ifchNqW97S6lIr+syiZ7c2SNTOq9Rnut0dTqP4nlcF3rcabJkT2vIwINrdQlu/IE28/nQcjwWz2
XuO4yHrg92/DymzTVhG35/MkwbCOk1WEoMGvIMXj8chdt8Pxepnt2arAxZJaAdYN7qt+j8pZDuzw
je0Dx1NWo4uFQgxoDEk2CClYwZ6SzAuLkJz7jCSg8e23qkgkaRc7ir4P2tOzMN+3ijeYW84PuO6q
f/NaKG00Fwn9qgfRrt7O8W0G/pHJQI4wcI2K925dr34uFGbQZEbBsJEs2FWNt6ZYECm1u438u3np
FFtUSVyTcbOTP8f97GrRSee981YjlIV4BmSswQj0QQWhcv4VpyS+34W8q3z9JbkQwWBMiD3RxjmB
j2KuGDRP6R5XOcESG2P3S3GPDncoi6cSAzapVoSikdEv6Ay/sGOYpscHZ3Qb4tscYJN5shi46UMs
zTFjyHpx6J6H0sXuF6e8Pbx3s20eSbm9uancztPvtAbkBanDSzxw5LOdWXGjg2T7DO8pnPbj1sU1
dP048BRke7K6vK4GK6WX0OkU7LaxC/z25C0KdzTF4ZT+3t/pnm873FQH9bwr8Mo2Z40gu45LejCc
Q/W5HclT9yckXuUHqg1qbV97uq7p+sPj203Z1iwzTdBhNF7klWRwI+zFSG90r0CajCPp+sUuszWc
Ktawt5ViHI3LJhsraG8q/3dGaMft7a8SC7AdTnS7njdaKMegTFnqZaXGOOal+6J+tbsqIzvuLNf1
gE++ZI8Xd29mxedOnRHwYQJe+K3a4y7vsRf6uvU4F8QFTxdCxt6cq4Sebu/x6/pfXm9xWBiJAY6q
G7K6ousMGqcznCm200dD3TSB29ekerEOaIrq/JLHg8d1PAZDzFooi76F2aIIQR7ZAK7Q+4XEHm9o
hnOi2HpOpzTjmNLvk/5KjvMv/7r5OFDElm+UQo8VccKHOQQbz/ByDtRynIvtrTKNtI5VaiX0/aUo
7L+BlO26AhzPujw3Fp6lTYIUViUUCLaY/jjvrv91zmsMBKg/I1Op7/rJGOjpOB2GHe3Gbm+K2Dtn
Nggl0Wr6cLRt9+32cVNpPMBZfbF/OzbbYYU1RLKltRRwdifzAS+lanA+ebOw60/2hRTqfgv7qVWP
8a8cCoJlWfLeKcHBBqTKKJ9g343N7SCk9rpyP1xuroU4UIfEQ5xSe2ZO0xJbJrAjssUoTHLDbJ4B
GWSQhBBzWAKQoWvI6VTmx8pPXubgGPHefDygZtusUkFvm47CW+OdDwGSHc2GT0Rx/dWH7d4/v5Qs
lUGo0G0pExYtvdaHuif2A18M58iyw47FeJbNTsZbbNgddNu8T+0e9TvMc00OLLdX7rn9rbz3EMtd
K6aKmOUqRBo+MsYuwTSDb4feJ69ti3dXsD1TliYm0pkeqUFzSqzRvT1+ap8oqNE64X/5JmLbprRB
Eee6hfelKGjFLz228vVOj1ViEzjeGmK2O1f0rqPVJQa5crouBKqL05XGaRkGGWQqHchDHjPyuwVV
E6iHOLcGB3TZYkzZKbIqJFiqZLUkDsiZB+r/4X2FLhJsajEtlZ3yqeO+L2QLS1PAFuIUnvCYHt5s
7H3bHWPP4fIvrpctQOr5L3EMyndGaXbY8E4LCXSi8CHdP5lb9XeMVYWW4+8S4h/9B87V+B8+1rdQ
JrrrKlGycrqUZL7be1tPsOdHLLP/4iI8fXz/7RTfchiEP095r/QCteUe5Jx328BByzhlpGqwrQ08
elyB69mcb4E05lh4YQsqyyoKILBBOySdf8OAJiXQpJEy7hVcKxindziuvx7IfAtlwF7ETFKnmHDJ
lz1EeodhwK7N++AoOyLo9O2Hes/bHPofUP9bJBMC1mLdRoOIDwiCmTMx728o1R1IvjiarV+Z/xbD
vhYjMOrNDX14vGQ3h8mePeSLysMU0zXD3HFQjrNcdF58O+ssKJqcCHQ5mOe9F0/qrzQlgfer7FyO
XrxDxz4Vw1RsC5WuqMLcULjXPA+j5/6W7NBrcHy+7bYKIgNee896MP1tS6r+Qj2hkgLVLOElueEE
WD8dxRyteMjFPhONAKunjZ5CCXatyuSkblDZfRnMje4hne5wbhmebzAYUlppOKD4BiDeY9Qvfr3u
epe7/gp0sG/DPlDCItUuEOWc5B22aGPJ6Ael3BoxcRLbLcbLb/Itensy0G852QZzn9d/AteeDJhU
rVrF6QgNq5v89qNwgCHnm5vXG1wHPq+tdvWJbxgmtlyaWHTKBvs11qzKVZWgP/QM/jJsUvBAaYIM
8HWVVgOshRTmm2XjoOaDDI5MobUzza1LV8MSsGSbVPu85bjjaqO6pisG3XaELWssSz+YCOpIn+i0
vAOM6j9KG/RlwH/r9o/u3KM9OfS6fejpt58hCE9Nl/P51s7bUjxz9xRabaLOBfHYoVqiMyv6c92W
q9WkpQDGPaQgnkA2jgrg/uB9eH/0bevThl6UNgs44+eL4F0XuJpRXwpk7hnJyAt9yFEPBE/RXnUr
P7739y/Xhax5yFIGc7GMY6taYgwZp5PnjOCnSmrOq3k1fbEQwVLpp20zJAr9MPtDdUxe69/ozwjP
9id3KfLavbwURB9pC8TtO6k3Y0rXgDGFYBc492gQysgNjUl93eUYjroTi1dLYTQyWQgzx25U4hHC
zi7GtV3e7bH6UDEUTQPxv4T6NpstkcJOAu20SNscDExkSy0xQbzWQJcHoSIYveDos+YIS3mMPr2M
Nu4hhjwlJslrRqKHAryo151t9QgthTB3Yig1w9jLENJ4pz2itc59L95iV347WyTethqS/gN0+/ID
0U42NZcY4nKLsF9t+QPoJbf4akPYxromzACJFPmVw0e9IXgGShsyu74vcVqUuN+Qgd/zIGgobEBd
CHMPDrjd9SeavJugJQf9VkN8Q5VRW5Z0Q5FN5smuyJIw1wP9flDsJP0fCCa3ZHrlYcbl+f+XFRey
mIM2YcAgD86Q9bI3iPde3Rt+cjeiFuc0oGtzjoGLJsCjrXvgCcSlxs0jrxt28QMYZ01TTNANEn6A
c3oPwIOIF4aPaNjgxTxrh3xpVMZf9TAvlbyCnD24X6rX8Hj9PKyeuYUajDeWqTAGY4M/n+GdJG47
x/UbLsfzWi5nqQPjhF1UliDTkGArdHu9b0m86W3VuXktME1rd0TaDpxAcTX1sZRIrbo4ZHNYlnVQ
QiJNR5w8T3DPHjkeuTNQPM2YC3mM1UHGhhhK8YR5bwtS7J36eP0Trd5eS2WYS1g1plHKkLemUQ1G
NrGQXiXyKwcYV0PPpRTmGh4qaQ7RQAApFbqTZ7hDbhf7jfu880OPBxX0dPx1fBGjoWnKNDEmxAjT
ywJzVpoCYS1douFKKHz6AESO5ahjXRHDJhGtwEpUUVIhhvYznUbHuFUJustRm/tH5vvWiE0knsdM
C8zZoBp5h8JBLbyx720SIaT+HP8fffnraLsQyABQGMmprIUyHe/CCNnpQ3FUJ0Pn6RdPtdW2dWMh
iYGgPBMTK01hRRwlZBui+zNYDWa0kOzvRVSuga/xUdxD7qfu8g4yx1HYvGJpVmczqHVQ7DvB/by5
Oe78L21r2rzPR++La57CQBQY6K107iFnP+wsDyMBr/ODZD9oaFm87pPrAcjCmgw0xbGcnmsL1nxJ
kadHg503Yp7RsjebzS3O2teDb9rXRXJdhUGpSm/LsU7hKk7jaJfGvtFTHHlbvMjOjmfJVUhc6Meg
lRLJoRm1OAhOT3kMlNvyJGhAeW6DN+9wMxiiznpdJCYwXkTSod8Kt9n+/Pv2a0DusuZuyeF9NpUJ
bnpBqpJ8hA3rd+UVc1+qQlqXPLubCgF+CyoM31Q3D0i0A2pqboZ49Zr+Nirb+12NiRpLDaS/nF2s
FA9vvUO3UXKCnVPzw5v4+vDC6zxev3UWIhl8CUAJWohYH0xbxwCaj29AzS+sgXjhfkjOGVcZfMly
zIrWZw2mdSm9a9USwVVf/c/rp2DtabZAMVX9GRKgJVIogwHnrlY2cbsRME+5FV+t9nBdzGq8hn5t
LBzDJkdNZI43AmPTnGUTnceb+dbnj4auG+v77zNnOW1FWe91/P3adcAfTZdldN7kYA71uh7rAe5C
EeYcxyCh6AMLgtDkbjvpY7gLD7No6x1pDg+o/N9qTyOnbf8/ANW3csyRNvomSyQFMjWQbxPRxSJn
FKF/m2QX1eTzk8sqsOoTugI3FiXYzWSMqWKRcx9Qz2sQmX4Ud/mzhrmKFqnY9rmyQ9BY80cuqQ5/
3TS6ZZro6Efu7UKQtghNZYwltFaA/aIgUwD/t0A0P5JseTs2WJAzkdTzHzJbFv/RHbAQyxznqJl7
K5aTGZEqzpiU2K/Ptt/tfYULzBo9r9c0ZM6z0mIXj5xAlKO/l0TxCgfLR7xHDEm8/kGB9d59fZs8
yQ7I8263Q8fpiT5tEMKg+vX5CS43+/YNb6kHAA3n7l33r4URGAwIkfBPzRK/7KD4GhDtFgsUQZch
bTlnh/6daxZgoolOBM2aSL8xVDuUB1kh4dau7C/lvtzrLkfY6j24UIpBnEHt9VrOoBQizxO2HiGZ
cCvBgJnNS0+vkiJiZdu/fZc5L8Ec9aY+UVFgwTE3JwU7KcLUDW58yuzj+zbIbVuiDxj0x6g/jQux
WArjHd0e73FufmoVahe/hkUoIwq1TMTS3JPzPu+VzrPsy/UfPash4U4sXULNax+VAadWMFpJViCO
VmlnJ/K2j9vozixsZMXixPEBioFtyn4FVgq48XFHN049vPAi4tVQ4FtrNpcpDkokpTF8C59gcN/P
2BAW3CgbTNejvkn3eH3+s2fUQiQNnheQNZ8Tc8omaB6kxKt3YkIExCAbN8a2Dl9767jdBJwvazBg
FQYRxm0ECNyrGwQfUo6ay07cx9hABb6KT142aT1dsFCQQSw1wabQuafy0CafHKc73weZJwd9OMBv
MOCTVvFYagaEoICag0IUZVpu/pkDvQYDPEjVy0nXhnRN8d6zPE20XVxk4H3lcWLwoNRgUKcTcHcK
Z2jzgngUO1VGEoKHnw69c8x2STNfOXfsbux8MHp09wa0c2CwkxsDc0lAHWRspVsR1N3n7dcDSjmB
rbvcyJSD4waDMFrQnUWhgTlTLOtw4gflkc5dYvzELgTy38G4wcBLouohDjaV1ZD96SAXtvhZocSO
FaZEc/7Zm/Db5dlkbVUUrVGk9JJ+P2/S5/AAAsYj6JsGItzwsj3rYda/rw2TwY+4iPJqKAFZB2CW
91HgxVvswXEaH/39P4yQF5ox4IGZ3CkVwK5DmxijuxlPaliQNzjG83+TgYxxtGSzDCkMO+nDaKAu
ggZJB/kC3vYJriQGN7pBNuWugf9jxOqSZgT/0Q2KBXsuzlPLXDlpJoMeRhqmSqJGMwpK6J0BNRUl
4UbcwuuZ4eGtyYCHXFSZkCjw9f3pfOhJ4VcEfEQyd555tetiEbCwAX6glkWR97DdtIlKgmAsdgXX
sOzgpmhJNTlVQ3RyvkG09LmP4lurt6+f6ksz3zWTMggiGFYZJBPcBMkejIjqtrLHJuXMiV3QqG2D
2g5AduwNaAyVYze0TR83aohYgr53+ExJXF9iQKaT5DzVa5z6aed5tW1NWBUPbmVhiwoJtipeV349
pfx9EtkNxukszaUiwp+QoDxgYdQWDM+Hx1eTYHeZtf3kSKNOw5raVLEGQ1dM7OG+PGgXUUrdyVo/
GxnCQcUpDwoGBTd+fFfYn8nhE88cjrS1s7KUxrjwjCRe2VuQhqkaUjix/TohOuG+UNfykksxTMQ9
Z2WPrpT8EjQIJAUfpD998GpMq26xlMJ4aREVcTFol/gHDf4xONxATo9qFrdAvtqAvZTEOOBUJ1La
B9CnQXmwnbHyDXPtNm10xPvhC28WC+tGed9q7YW0EHr5UQvPyLQimCKNfquT04vQ7yaiPIl4IH3y
nJAnirnqNHMuQLECUTS5e3IspC8Gcj6pOaS9fGan/84L2YkDQ0L2oqEfLthER2Umeo66Lq02JDz+
jtXuqKURmQuvAQt6aJ6h2bSpMUK29zBZbGLzBXodQ6JZTo0uelvcU/HG1kCLcXBJ+nL5ZVbjweUP
Ye7DNJL7qKUnzzk4bUsgHWvK8Z8v5AyQgP184QSgq00wpmpaeN1pOrrpmNMR5YIWC9UZQTUmqOGt
/2Ja4nxL+rv/xq9vMczRCK22E8y+AH5htgsD96DLe6blHF40xpHDngZVmqXWpEcQ75DwIcS6ohhk
hwSGu67Q6uW7sNvlQy6OnRGhISBUoBDuXY8yLY3+CB54ZPPonYO0wJ6X412d41yKpKi9EFlp2GNl
ZhCJxmZQ2bwfFC/faYduK6ISF+Neda7ruNoVuxTInAql7wVzGKiO2V0NGmX/YdpwRPC+F/33hU7D
pM5Z11XQ6TTfpDWxHhJES7Rv1PnkbRGS1i/RfzshO4aTqXoqij18/eUEyHJ0dASA3sgH8wJHK+rN
V7z9Mrm+0EozxVCX45q+Hx3RvovssiaNrz4Zu6+j8Ub3wv4/NsPytGNuU0GTdfA4Qeh894J9DjTF
nDjVPr1Jn8Crwmt9XOWMWjoHAxxhW8ZFJlFvPHn9MQkchHlY2YWa8Ovn1xeXuH89JPn+dgyAiOcQ
FWgV4igfyclBrOkb9vDEBZDVmMRUZDCiW4i3RMYhp3M+6o1qIpUM9rLhQXO1nZ3IXrbhvr9XNVpI
Yh4knZyqoQmlYEDtNcEAFYanhC14CjhQtVbs0tABK6lY9CKZWFX584zJUV60QaviGKubp+rDehze
mhptQ/vw47rfr9URf0hiAoSx0QWhMDVI2p/uvI+n9vXRcv/8Jnjpg8Q+sweicSPjlbOGmTdJlExL
p8UV5oMFYlTWZWjNTzpyNS8CKe16sE2Q6bq183ysDtXm/2Y5P3ngtRbvoQYGcgDZUFQRjYQ/DRtP
Uy6laikCkL1g90TXW5O3ybn9hS0gXG6/y0QTAyo/pDHwH1ZFk01jJ15StCVWkuGE/7K8M/kISeI9
gscmu+wcfPvV3JoeRv4qG/wr/h5Preufee3po8tQXAYLhWToFzdYwFvca1VXDJGI6tn+ILu1ikI4
omoREv0va0sXMXEkUjBhdP8hkfnIrTjF44jVHU/ZPQrDhgG+VaSD0fM0vT4grn7hJ1pWYt0fEpnT
OfVCEs5BItJS5EFxgifKfIZ0C3e58Vok8UMSxfWFNYssn0Hym8KLeuRn7+bZkT9ffbvzradP3IMy
JRi00S3Ku6XUlQtDlyXZQnUYFE9w4Z+Cm1JW8MzL4FAaGb0eTjzfgE7Hxap7g+CGTGxaHUVWBpMC
9cZ8M9EV8JG9Whs7Ge1h72PZDSix7eilerTzu6PT89KGay3vP34h8xH6KB8arMTCL+x2KExgVcUB
/jY3m9YFVyBMYxPbvMlVotFdm+YHGBl7Xt/7Gnz++BHM96lTNc0jEWYCnbVGMLyLmoRnkoQbblF7
/+Xki+/BXOBJElplYxXQFq/u/ii/5U/u81f9wXver1W6fmjEXN3DPCO0i6BRt3Mc32pBPI5qbfBw
2GtEIREGGysvPViYKkBEu8EK5wP2lMAhhBcj9W1u1Xjt0fPj9zB3u5ziJtZ7+pkd50N9mz90Bzws
YLtsSY+RR5oz2gcWJ4Gz9uZbSmWbXoRzIJ8ziUrdH6bb+EGuQQsYOffqdhPejEgTYDNX5E4EiyPQ
vnfef4bOtO8+eNC2CjTfX53tfkmMMBotEz9jQhERWZBN4wfeiC2rFlavcWCUBuxXPIxl3BvCMrP0
rBZxP+O4B4nTP/pITHAH3dYxbaEU83KQu0hthO4iyENaPFOIFCItPtoCxjkw0GFDubDg7hq7GOua
ggykpSBjEsu+goIlmdx0V9qzH5KPOy+qiIbWm9ssI6WDILXaHHfjxr4FZ5PdxaDDoghLH/Uo2Zt2
+vpPilc/vI2Bsupczlak48wBT0+oXmHGC7v1+PcWB0QuoL+4TYwkDcEyAcsHD5NUkTwIiRl85U6Y
eFH5awhIODtCQrBOw9pN6jvHwVZi2h9aMhBWVpbaiwHsj2SUaAuxp36qMbpE59LjnRvO7aUyIIaB
w6yQDPqpHbo41A0xrX9Dn3OdH214kEl/919+pSi6aJmSrBls45PQCd15MGDVbPIskg23evBL3BuG
+0/st5DD2M8YpQDWg5wXzwkSgiyJiN5h6pccQatIsBDEWG9QxsGKzg21Hr3g013nvUW4Da6LWeuu
RXj4bTcG2ZExbLUggJjObh1vulX2Acgdb8jvLW6Wgvjt4ZK5yA7cZMmqJ35LZkdtE9UM+76D5BFr
0V7/BF74mZB5tDMAEHcN2+qhWwhjHgKdDi4MyaJwJ7tnO8a9FQBmsDzpyK3mr7xPlxa9RCuL851V
fYT1KtBLIYe9hEZ2zX1rNrwEBs96DH5rRqBpagUpwh2iqzdMQ6PfBe0X9nX/WEtp/dCGxWurAQMs
9XfdsB35T+CAT1utMKXcbQXH/6StLvHdwwNH6uqVu/hcDBabclFnQ0xt2NvZnXnTefKpvXWq5y/B
+Yw23PXVayWIH2oyIWRu5lJTGRAIUgLJOR+6jhy/ug9gFXftuLSKiwvlGAg5nwvRzDUqC0up3mvi
bUOSgevtyM0PrhEw/lCLARFxTjCEkENU5bQe3XIa1zYGiy2i26krPObxfrabh6/52T8Wmy+Dtg5x
bgEq4QouX/xrcRqwZSiyLOo/9B1a2vrvF14H2tojf6nk5d8XIkywcOR1CxGdfdkAjNe2MGO0/csH
f6b9yaO6WQ+dkHcy8bIWJclkjkSeasJ5wKzKk75rKjIcyj/pIX/+Hfm7NnWO3R3evHta0ORYcq0l
VpcXcplDMRpdIlUt5EY3+1PzhISUskMiwz6iiZBzAFdSNj9EMcdBDMcmPgsQlZLsSbpFuf/4yTni
q4i80IY5BWkQNpVpQkTlHO76V8PFqNzRzza8fOH6E3UhiDkDZi1mWqdOiAwaH4nJnKRfqAphbo/2
EMpuYxLpsXE7J31y3Qoz6J7wMOCZT555Pc1rR0GRdBHr01BAQmoGR2Xhp7ERiYGmzzQZVaW2UhOH
FwSt5n0UWcZrTML/qSyV/jlNw7PYmvS0eY9B7wZo6m029tfDgCYUjABzvuFa0LUUx5hW0cpkmkqI
S4nz/j6Tuw3YpzNy++xzO4ZWn6BLWUygIkwCLvEzVQ1v4MPp7skD3fUm8FUwnCB5zo2/Vr/WtynZ
x2eGxK+pZf9rSt0ecwRDeGk/hZvRBcXq50PEy6Vc3nYsVC40ZN+ZmRLMeBsYON8xUT7SeSdIboxd
7Ttzv3M3GO/7Q24CcrsjlGVI13cPDlJ5n/ojaNF+hWAncThfdw0Elr+HhiALf5XNRqglanExd5vz
frN5jMDf+/vNntAK+WW3svePhnj1pUwmrBEmJdGyM2ywP50iJInJ6+1O9oNbTvjEU42BcFMR8qbO
IAanv5Ow2ioeH1r5VyjYYrOxjJvrluT5LsvYbyh6GKLDDif/KSR0EZprJfZ2syFoAcdTr7CTP8Dw
msvTsxZpKDIaUiSJJoN1xpo9apHYGxLgsSKAWZmcQDqHacdyJGNtozTDc5i1mHQpjrFq3uN2Op8h
DkFUfzMmduLbDwHG2LbX7bl+NL/VYi7CwCjL/kwd03g8okERE6PX//7qTbtUhLn+5CCLQbglQBFn
lO3oKG300079wN57P7zjDnetxthLccxVGLaynpgUarAUN3OcSvUnL7TdyXurt7v23eeOj68xLeKY
fVuQAe48GUyMSEBBFKoLB+t/sIOIUkZu7unuAJtWxwdiuh3RXZ5t155HS9EMjk9yGspmFklPL9MG
1zGWN6YD0Xmuz3ERtk29Kc2zUlYwaXscHJBToMGAAyGrL+eFIgZVdAGP9XmophlrXhDAUKpKEJzb
dJjy0bwBeQR28/06YlXzJ/fbrdX8l9+O7U5X+ngaSzOEAZ3OFfDlkLXb8ML2teLxDykMdBSzrDV9
AQ95cd6zhGBPc3gvkmeRoHcidOh2LF54S//i39ffv32SLROO5lgpjQV7dg2RSLCdc9qrgQoCaq5f
nI+3WjJQsDcDdRUVnTUsVU8yN3o9arn01E22Iz5LtF51W97bpsej71vrNtWXohgw6dtW7nUrk+iV
5ojhNsbQpNvd7SbJ5baarSLwQi0GSUw5a7E/o4BvnJzUbXzFdsBbxnkcrEZ9CyEMeOjDOMjnDkIc
sybib90/5q8cAKY3xV++sBDBgESvVnOWNvg8A3zBD92nM6ltc2u8S/au1bnUL+ve/i2PhYu6EuVm
MPGNUE9T9pJf3Ve5XdWVK1hOlO/H2e0H0nhW6oBYX64wuakkbtndX1f7Ep5fUZuFlKLAzgwFSdOn
/dnFqHvVA1XoxHQXkpdggxkHUnw8PqKY7CSeBnop/Sk+YYZsu3PrrV6Sboson9uTswrYC9swYaCe
F1WnTYn0VJkkHfx5tpFqmsiXnnOudd5JMRjMsWoNR0XAVyhkJ7IwVupHD/7ueVdXhMu9Rz3omqmZ
WEXLOiOPJ5ia5kUOh20CsrOebG5u3nY7LkvjWg/fEgPYwZhYmHOkciHtMMYEuy4TWz0FrzwKudXM
hKIZCnIT4LbQ2XXnehe2SpeUODZ2eKs49SbYKo+FPz6qdOlug0ct6mWonyifKdGfrzvv+n24EM6c
2Tjp9UAtaglRDOiND3e6fYdo97FFbqtxR5tW531HffxH18a3WJZko8qkusU2LOlJq/zCv7XH0Fb3
aKugy0X+UQF4YeBLxXJx54+B1CqBBAOjkeXQeyXB+i2rd5D/33PJz1Y9VFeRZAI/Hpp2GHtqCsgn
gqmh94Ynu7qNB+/jb4J1YrvjF4hSr3+99QvxWxprxlgOqi6fzhKSS7QoF+7GDzqimlYO+gg4slYv
kIUsJnKycquaNQWaHQ5J6OiDq8pooq295/b9mGItzIZ3Y63nRRYSGQxLmqDQ5gbaKaT3Ctm+2YHe
1h1d2ULxxvmcj9c15Hw6hQGypKmCclYG6ckbNoWvekeRs12b+7kY+IrzdBayARIawZnuW/DLptig
s93zpgbXMXlhOeatVUSJqnQFLOcgTRe7KBJjDBLd8nxy9NWQfSGJiZPaM7gLtPMoIZl0cuhL9Uki
T/VzaW/Nm80v207v/GPmHhF98vps1nFzIZoNmzptSOWhhZL798O79zTVBJsUiZ35ERFpr/6Dz4Mt
3hlggqg5zatAbaEt7KpJtliT+LnY0+n/49SSY7LrPsqP6165WngAK8S/EIXdLh9JRqRUFmSKG7zQ
0Z42uPHBamxhY5+rXWbzk2ir8ei3RDaJ1ilDYUQa3PQF5D2RjX75eVNvzx8m71l5OVJ/3ecLSQym
JM2/7KmVYKVAhcOj6PzSv6Er6VB41qP2+OfxCVslu+fRFyI0CJVbfUD1ive+pW567YcwUCOXrdqM
EvUlsDo0d5lXgNLvdPmolOIUvRycr8o5Nyx/iRE2TZklOKEtOve993ZrkTPS9vsBkYa30z9QpeNI
XH2pLWzNgE/WdLGljB09qdIdFlxPlxY09WluuK9shWdOBn/kc2SJ5gxZtdt4dCnEqbiZbBPczCXB
EJ20AYnb2+i6rxsVlEKYrcFCXJR+LMfZ8wzNc2YGoDRZ1fUoxPEpbqiPfZxt/a7BgeW+GKlO11yI
gSMJLfB5YEFnENmrG9AmgnUtea1wRxau/d/6KwNEbSBJhWJAWJLZh733UWt2VW3MWwddqYkd/xOG
bX0BQioT1pSUu1EX4a57RId418XEsnFD+gGyTdf99BLuXrEjuyGzOk+qVsb0Rnlxyl10d04w9bXd
3hVObQsaaTc2gsR9ZkcHMG5mh09uV+xlw8a1X8CgUpgHia53E65p77DH1pfD3dn+iEm621JSeDfz
dxWRvbfnI3fqjBOCaAwMhfloFn0IGDo46Mc9v/IusDWaleV3vPz7IhQOegmrW6Ue37H3DuhVU7zK
K58Hy7VcdE7h1XYcPgrb7jc7tIBufvf2/eN9vunQkfocgcMHDB2beSPe3fYuNp5ntv8yDpuR86Be
zaxiDatOX0No5Ge7guJzawj1JFKkEnwMMGfb0TmnjhZ7QkaGrfWya7Buff/Ayy+t1qSXgpkjPPaR
1UrhRbD4oJEiJhj4OB3ECeQLu+5NrA8YreelJFejwqVU5izXYWZJNciGnpAZPN0d8sc0tKUc3XQq
52ithoVLScwpzuNWB1MSlWShz121i9buYcud4koH4+36OV7tA10IYzuFwKvdqWUKYXuMIIW1l75H
d/pTHjnd1i4N3Dm162MlWO7cureKvfsf1q5sOVJl134RESQkJLwCNZryWHbbfiHsbjfzPPP1d+F9
zm6czamM3fs++MkRJaRUSkoNS9lmj4utM0vk9+YCLX+bl9/B3WY5wMM7r2amq8CR7pPRsovjjGJ0
md/Vl/SSDnd3iZ+VQ2pO4BdjZDc3pX2PrVc7Zm+sI3zbPJ8d2aLS8Zq9WNLknixtk3dBOYG3obXf
txGKAWjYPgox0kUq+tmIszAbJY3/o6JXzYO6ewHk4J1hizz1HIBcOiguaEijyddxWBCgeXM6xZjF
RsduYM5trT/ENcv5OC5R4+KCqMtLPfBAzassTNcfj93urTjeCbRvLcxbHhBnUcywa7LGJ+SsxAfp
HvXoKbA9STTxvTYgpC/JcCZEa02ly4xZ957QmnSD1qTDvXX7bQNoJSAKXYkBqUVnxVmSaSBRHSXz
WV01jqMB+OER/dU35TbQ0H8rzKqsxa4L/vgmjKFPEkyAgxxQlMxtdoURCeybQXPE5Tu8WkLUdUw9
6RpViMbHHmTSAqICwfCcT3s2p3Eje3rvA+fxiBJ+hNhDmMFZi5SXFDnr1JBcCnKiImq8qtBELKFh
AY9JZMLu7iRBQXtVFxfM8QaqCKa27WclgRRpZmsQ4tNlAa7aowUJzh5Veidh24BCzlJrlSftGxB3
WjvEwts/8mQLQrN+LgxSNslJFHbgpbed5Da3q8qa52ivhKhsa1H98nw4o9T4Aeu8EOdz1XkWouzj
NbY7xzd3DzN6kLAStKrnC7Y4oySpUhMNEoWvYt+LF4KFEClxYtlB8kSImyjSPM40BUHXUPapDlfb
15vJKqEOqCAD3kD4ehCxxZmnUs5NABxAiIUDlKLJyXfsUTrCTIgKhPNt+c2oL+THmSUZANG50Whz
xvDUncn9UXEeZ897WctXM08LpdC5nrC8CCsjzEAGCWW6ez69vt4cMIaBVafuBhXJR/sq2F0mKbJM
PAJkF0tZJ8fQDCBAnio8ZZVNUG2j66sisvAY+peC1Dlb0RtVq5oyyD09SxY9oLsAHRuXWRKYI77N
JWDl0JAIJILI6j9kdE3YnSLSiHXPiIoxm2eqmWZyFskfsUgmBuIvXlTeDr7xsD183Ib2Do4R4Es2
FpKK82erEeeCJmecsMGRNoGv4xZj/Ou1c8drCRD/otjvM+j6Xdl/scaZpqEZlKCsZzIY3QSs32QV
WyzXRq7Ks0XNNbMxuESLM0xp1XdGitfDGWD85N6zjsJH37o6/OKGM0ehUmkkKNls+vA2eT6Vm9MQ
ANRXPdHn9KbY/dyLo5h14/6LJmeXsOOoAn49uEK68blSrCaw2CZ58wvrAflqgW9ct7e/iHG2aVIa
PWgSMDgTO4WHy7dpNU2s/610uszZpKHtoyhWwQvbvqOV+v7+kO3nbDj6/nLsd7MF5FbD5wU5Lm4p
DNp7kwZyEqKJ535TPCRX1ROwXBwBoTWTzlAcncGRKZo3Ob2Q+yBLRnRjYIzX8V5uUweJfcwtCqis
eaglFU4TBkwRxGkLKiglmEjqU2ujbrAPT8DNak/hkg6nBFFS9upYgs7nHhmAjZwP6IfFvO/bGxap
i5pBV5tTF+R4RxUrE2D4U5AD9o6z9RFPnLc3zGrRw3Ia79CswKybeZTBuq9fxttCs243o1thaSpG
gvfZ6a78Bryjy6JeTbIsv4nTnBQrocugng90cE5nTNhbWAeLpiFYZICR/jBdwb2ja7ZrSZDzZdrA
YhU1dgXRh7KLR4u+IjpIf6LC0G9ON1Z4us/tZHs+3N8DTn+woyfk+DQbCO2piUbWDdlsMuvaRu1M
hNK3ZhGWH8b5pkIbJKXK8WFPFdpATDHe4Jp9WxLgHNGYtXk7FLOot6faTmRL3f2FbEheRN5oNf2x
pMV5o84cslqe7ymaVjE4iAxI5hzOALyVX75H33QrPxQYt38qPVELmkiK8/8XTwHa9IPWzTquYue8
eZ1sLuvrajZyyRhngJQ0Cerx85Sunl8DLH++ZxsX2hph07wwLbHmBRkzTcXENjqgB3BSZA2RxwEh
y7lqj8BzUrbNfGhG7BpMEMSuRpRLUpzcOrltxgwjMecrYAy+vmYOUG025i51MLksMK8irjgRAno4
GLQMpOTd0+mdnuOtwK6utuosmeHs96Q1GDtPQKF46DaYLJgBJQR6sO4ifh0NZ7rNGaCf+SDhzHYD
C1sPaNAR98CuPi4WrPBdbcNUUDUyu1mft9vxdA5uPqzvc4cTZlZ/jvt9tBMdz/8wyX+zxnewTcAA
GuSphVd6Pm2BuQhbuLtFiDwP7okyHqv1nSV/nDn2FKPTBwL+AIxxzu98yz8mAZrrLdQCd1i3aD8U
pfUTwOfS7dzN/EOgi6u5zCV9zurOUz7RpID+uEPHAowimlXxChD53lkd+Ih5SYazvUxrmDc1UBfM
vdSWf2rmeolAJ/+H0f11cJy5SAygTUQleEEaBFuzrbgFqGRkpVun2DX28SfG6O5+htgOILgLa9Hf
kjnOdhSI1as2B12oC2y88dLt5ff6XURGJEPObozDf03vlWPcPZvWqX1r9rRBV1qEUwPy8G7unhHw
tvZ6W/LGmZKUDEGihOANSw9OWPaXW8GbiDGR/DhbouteXBSzs8yt5JaiAvI5uCbSjvXA52/t4OGa
taqKW0OFCkLPte3hPT5iamByEe6ZNq53cH99tNsreqVcYUZCIEUBhzx8s55pEiw+TMrVllz5R9Mu
t+H2ClCLAjrr3v8Xj5w1QalYackESV6hkjk0Vi/NTRQOclmA0HxPG1TDxfsYVycxFjrCAzlP5iDL
ZgvuZtQ09B59AhVi9xnGMb7f7tyXTbD5HMaohQ8VwZXgx1jlQhtRmp7lOkzO9oDWQqBuPEi3c38/
EKuF1XjROXIWJu6nkeUq5IvWDOyPVffYw17b6PJ/mXc1+Ft0dmEH9eVDFfkjHuo5UViB7AaYxGww
YCDha88fO0DmuBuM5ItEukrNILKhqZTgRatTLoA0o1Ty4pnF07RFigjdBlbpfNN2R3CItltLwN2a
SJf0fhNpY9BkfgABCe+I5GFtndEa7oyqpdnX8vZoY1DRRCOMKIezFoVh+pkpmjoHlxr5yqeSFEE3
YqczlHbbvjI0qBeia7+mnUsS3G3UojIkak2gnY5z895vHwTGeTU4WhLgnfdk+oqWgAByXvMjA20Z
eD9j/mmDmRPsMxLQW7OgS3Kcakh5VzZSCJEZldX56DX/EBBY7XFdUuCUodWCAeMfoICqMSp371Y6
R0AAEbysdEI6nMcGHFnntR3o4GX/DOTMwD7v2B1CH+AXCEjNn8xHPkuWOK8dhGOCNNcnSw4MY7Il
O6Dm4SqJMmqrT7MlJc5Vt1UZYK/sNBsndAuSGhDttJktf2AdgezriNHu14KDJUXOcRusyyskVXBc
pUXPCOjEHk1wTfmcTd4UQaz1INHODXqIHRGNI2P9DT0Sdz+fLp+VQL/5qkJWlGrEwgECHDdBuDWI
eCH0urX72+rwlYRcSus89XBGWrORq6c42rHBCiS7Cu2SAE2SJY7iFMP5MmMCQ8QXF/JqNLN+FiLQ
OiLAUh33tmibw2oub6ELvN9IMkwj417NGY/nZ92mgKmEKXI34fkaW5mF2r5ayljS40wFbePY6GZj
5DyTZ/lnblWHG3Sqpjva2xPGi/bHnFiPZWDdPfwQXjXRMXL2Q6snOvXjTNzpsbtpRmwU2Y21UG7J
H283hnJMFBmagtGJ+r6257Vq6e31Hqtk0eUs0HyRQdQ529GN3qgkwawhz6cB0Izbs+Hc76xh9/hD
EM6sJieWjHFGoy4ybK1VccuA7q7u6+/ay4/L2r4ajy4o8DmDqcPKBOyWBjMn+F11H1oYDn64nydP
0LaAzr3dQ49lq1eiyq7A1POJg0wbpolEEGK4uxM2Q4rMOz8zS9QuLuUWv/7kaN+vggPy1ahGdmeq
2UkCuDukeYRVtf8RDf5tr/hxtiDxDE3yP30K8mJYaQIg2Hd/8wLMlreNXR9EnllggvkBWhXQ4wOL
5oimug1vH0R40iIrxQ+xxYRVCRp1Zj3PEV/Em3RfWycr9C3Vt2gHvPg2RhAgus1COXIGo4jjQQUk
xKyS2HI97QNnXtz9hmXD+zt07vzL68wvfJK7IdWnAjcA8c1pS5xziX3DGjaFH2CqfohMlcBH8zue
PK3Xykj5vG/a9vQa/PDv4tv4nB9gq/4fLgJnQApd8dNymMk5CBKfT0/y7tncRsT2c8u7R0EsxNbJ
yyZFdPn45AGrvAkQsZ/WGJmX7c39jp53m+Pxc0BPiPQmcC98uqA0QnXMGDjs0VTzfDp5KDPnm70Z
be5E+y8EoYHBvVHKtGkmqn6enXebu0gPiOo6q5X5hTnm0wOdkaPlYH4GAS0ej2Ugqr+gtvWAcoHI
t6xmU5ekuBdKnJbFSDNcM/R0AZgMb3Okb30sQb01XMtyX7AnBdt6sKtnXgwkghISGRd++RO6iQNf
IWAUgBDbxKn2u529QYcUXjBzZ4XgEfOJnHzhZcHnBTot6rR4BLnWRqIaqXFsiB4sjFje7qxvbvaG
uOth/PaQ3BUzMr9w4mwVxGEpbC5CSVKmD4yBfmxl6MChjhdaP/EIEPApChgMLjYB6kwoSepsO1Fb
TzcBeu1F6WmhjnI2ZdQlhi1Ls47iiTHt1d0jOkccoRMXhSb8PieCVGdIStCpts9oHsG785ygEu05
94fGoo6F4qq9sfexZIuSESJ1MbmERwfM0SlWQfp57sPZvh+wBA1eYdjPm2V3w5233enWgJ0prn2N
wQervpLcH0lviTI+nMVhhADIzAS8l0ypgu3I3HGmXjLIkR8kLs2vlcnGfh/pLZI2eWqPZ8qsy4ab
C8l+I8afq1xNhUH8xC0i+V4tTctoypPS14KgVsAT/0pNKyM3aA6ePM3KJ2uSrRHbexLbj6wqtzGi
96+44h+qZSd5qSyDK71NrKQ+FeROZ4Iomnt/fEoOE9uGgSE5ncq8U28xj9IHU5q4crSX3+pXs0XD
xPhxmREREe54mhqrdxMVRFK1w9Lbe5LGtk5jezT/4IB0yogJ4DoGVFEuU1aCnaJL8sTt09rS48Ng
WFr30RPtyCRtW6SKnaSpgOYac7rGNOxsQHcgcoxfM4yk0tkwdUXisggtR96hMPxt2EVOrQsWpq8p
+ZIQZ4hVvVd6Ja0TF8ul7Fg+5uEPWVcF3KwS0QHHhz4wrHDiAwVTm2SmzUSUIICwPhplZ/rHy+qw
QoMAWlDB6hqmosmJM1G1arSRXMupy2i0zcrjaKKiMGmC27NyLkQhlICCDEixT0O5aJGo+jAZNZOm
btZLd/qQO0Zt2Ex7iYbdZXbo19TffIVAiGFsy2SUUr7b0uuMNsP6wtRt2mFmp2SFgMJ8sosQ4C8K
CoYpqUkN7Fjg7o/hNVXUFyR1SX0X94Vt+JWdhKfS9Le1JoDdXjsc5b+0ZtF9Vedh1OMuknE4WWJu
+mjTUOoU/T9XZSz8gLBkE7SIOn/E4mx8gGp1XqGmbq2zxs3UPNlKVSe7tO787eXTWeUHXggLyZD9
pzygXZTJmaR0SeaG8q5pUqc1DyEa5/85EQ2xyezpVM3khRYamqE2WZS5fnjXlAACmtetEdX+AyqU
UUhOV5jBYzVQP9UDOLbMdaR6/07iwx/8PEZATEqJDBQd7uQ7s6/aIs8ztwo2RDuxbEfzP7j5MMt/
k+BufsMiOsYROOinDZ2es+RotD//gAudELSqawZRZc5KxoCKkwsVJMJisiUZloXqtqwJFHjNuGg6
cBABSE5MnQ9Wo4wgwOlApSa604eqJSl3mvbCovBPztzE/ihkKxQd+4G+3hSAgRes9knmjvnGpPOh
dNnbZYmtWRftF4nPpMbiMrKuLmkSK5lr+vcafaxVbTeFuiVjAlSSis1lYmuCm6VmGogLiclb5YQZ
FZIzZuYOYXaIaGTjPpI8c4KpE1z8NbO8pMTZmJZIxeS3euYS66UX3HcRF/P/FyIL9XSiQcEyV8Oa
XHqqg02dnoZKIKuVg8GOLagw1iJh0PwTcGBBJSKZYQaFlLhT8oplTQeS7Sc53KeJZkVE8Pxa4egL
Le7ayKNuSIEEWv2RjqHTyHbtJkSkzWtU4Fs0TJoB9dfUOLlVSi3lUpelrowdmVYp+VhtWn7H7JTi
MDn1BPLj03Gz35xd2d/kOKamMQpipucg91oHtVUjwZ5WW+p7VlPtaHnWhh9aZamjlUZbw3fpTpec
undN1bdhRhx53EsiCcxax7nyL5/EP4v8PEojExIIuqs2c6f+JtD3l6/YiuKDBEMMh853tGQoX5Vz
SirVnIwidZURCNL+PakeLxNY5+EXAS7KzpNO64OZAGO1FamHrLrtze2/ozEzudD9klXqWEtV6rbG
Q+c/9oZn4YpdpsGnA/6jH78YmRldECEt7bCYC2GIoumtrZCweTBq03B0DdBcQ142N2rh59tYJ8EG
KH/Ifkgy2Ya0iQ/NYCYosima3WZdfH/5w0QnyF0TP/UNFs8CNoyHbPwhde//7ve5exHKzUgBap66
ejJtTK2+aoNYMHe5qiPGvPnQAE6mxrfsTFId662MiGhodt2DRI53f8CCoZMZLAFDEhp3dN0QM1+K
8fskQDNjcBxq0U1dPYQFBe4QOjXMmDeGQFBpKzsNMTYgejisygjRvPzXM4iPglW4J18H3p4rRW/h
cJSz1zoT2IL5I38zNwsSHBMowOnZWIFEi5G5tLBbZSs/jEYt8IdrslJlFZsisM7GJDxcE5XrLipb
PFDC9k1uXmt1EBBYE9WCAI/ONHptT+QQjzmTFjupb0+pLgORLf55WatEZLj4tNZjP+p1kKEdsxp2
IqjZM+cyDYGs+L1ZY09VaZgUsOK3FjHOivHjMoG1M1cJgGvwSjCQkuBud9a1mtzNskLz+Z6Yyocu
XRfMn7BFXNRdtcqLghc88hI6bjr3ZCAZZQHKyXjHFU9Dh3kHTTQdPPtDXoGBhvI3Be5EpEIzBxaA
GW8qf2YsjrFI9ZCX9ZnR5yE+TSwQURTxpHx1ClXaTS1TZp6S2JKTx6QVuZ35m3/nSTU1RaOmgVWj
Xym0aQTok56lbucnnVOR4MNUKmeKa9VSse0EuVjZcKJJe87l8SB7xvayfszn/zt5QNRhfavK8Cb+
Sj4bi2kcqJEirCyQvgyCY9nRI8uepp7uKnnIBE+YdYH+oseZan8q8H7S4WU77TEqPrpO4ApW9R1b
U//LDyfOWmmnXJfw+1vlJ31+Efz6qkmAwJGtwCit8TlotYgRtLahKjJWqTtIW83A/jH5KslFOrd6
JHN2Qp53v0Ixvh6J6uPBlTM/c9Mxei8TpJb9YaPX+wTlFlHGl0cQ/ox6VA24q5gZR26eR+skcev3
TYiMSJ90wc6jo291oz/tJ2PsbKJJni3Hmv6AkXJ0Uah5tI3q8q6IopfOkLDesZio3fm+7xAzMvex
1ySGXRZhaJvtIHrDrQpfRyxrKEBowjjkV7mkelG1ZRPjndVpVv0RyS0k88/THgp6QzECga31cJVc
RD4kOWVVmiGS8D2bTKadg9YQPV2+dKtKuqDCveOxsl5NFQoqhe80GHKi11P1aHy/TGRdXH+xgmFY
Pg0VEZOM2EKZuaw5NuY27B+aSEDiEh8zCc4ey3rUx/4srTjbDMUxo6eisIUpCREj/H1AHlTyA1Ap
2/exeOyq67ba/TtZcY8YLZJUhn30YES5Qy3HJMdp2vwBCcOEdqEsgPk2TlY0y/PICKrM9QzvWh21
0GKSHFjIfzmXCa0eionHHpYQyRQx99dr4ntqOUkZnpM9rbYEuM1ZQCzMW2B/hiCsn9WU9x3z091g
Bgb1kL//SkmOGkUmDWwHazJb8rdG7xjeD2n83hvRPkjfRuYJeFvzHkuK3PVMjLGfijrNXEPGQlPz
yStzQWwp4om7mkZXYDGwBApSP+yr7hYQ61ajH0tDseoKvbWbOHq5fF5r5v7T2mjMJHjCcFJM/EjO
YhP3dJDxfrFGjOIaTvZKvfNlOmt6gSQ7MuyA9Ca/KaDa5xMrSijgZOyL6Ca5aqdtHAuIrB2QBqUD
uCXFCCfvTsY0jdJ2orBs7EON0DIe/cE1QgLMMBQ4ed3kocLrlugRK+AchyBLX1hSVkBMSwM36tpJ
oAp8E8Knb9SxAp6hZERVk3G6wFQst5cmWAUNG1at/A4L8LZ+FG5kxS1kcjcljVVpH6khemyuGTww
h+lX5N6xeWv+/yLKKKOcFXXQ416V46aIAtsMP6Lpn2ffVRTkUXnDyjdD56N1FkQ90DOG2GVaoj9U
hT9s1UEdjkXTeaIYdyVuR4Cry3TOW1OUeL4yBLCYtveNMXbz0NuWQXijBlgLrjTOVO4GdvTyAaGG
3FuN+qgMus3M7k7vWis7GWZpNTFJLcVEu17utTf/+E58+bBZnReS1vuukWOzi11CzJfA7KwQk5d6
GO0jJrCVPPLgrExfSHGHikljIAq3bezG7bjNZKsMjuH02Bqmpao3RN17hasPiaOHmyGO4H5C509Y
NSmeZiYu0Cfk54LVXOvkxEOmBL66tkb/pxLLeKEdFFFz2Yrygs9fdDgTjXrhaNa6FrtpP3o3TZ+m
By0cz3UH1NvLHK1S0hWsQZFxQ5nMUTK0SdL6Yopd1c8cTXsNgsrKB317mQoPK/LXwS3IcFagK3Uv
KRQldvXJVpkZ2sg2WFPmbSfSvccdhQ0oN3FTnTqfXst5v2Vms6PKgBXJ8rQx/NaWe3a4/FGrrOPq
woybcBk8GG2l61PJelwooOtZysHzYisSlH5X3BJMHjD1AEOqqYhbvl6NKZFy9JkR3FnZCPdVVjmJ
NjzqVXmXyu0Ttt7IAgVdJWioc3A0V+pM7i4OXl8GeLnFri99C3LNkScrfwGclRMPPy9Lb9UcLShx
V1HVEBvrJSiN41kBfksEPGisM9MNJPuxRrE/Xya3lllWkdjDH5IiDFb3qyij2IyCMpJit4/kCZDp
abTRCmDqJars282QeNhrFjcOCbwB88tJdwACbrmnRYau4SB+94pmcAJsnfyT+2OqEIShUs3ks7JG
rwydJuOz6uyIOrNVTpWltA+XmV/V1AURXtZj2wZk8kDEQjRI3Z7YlwmshDUUgS5DYQwxwW+AhZmR
dEVEWOxGY2U6dLxr50yaX9wFqFluLtOaD4oLeEGLwpKjwQMBNheqZdhdLA8FbJuWqa9V1eyDtr69
TIKfypjNDWgwBIOIouA0uXdClHedzDIIrJnKQ2akltfh0a1bZh3bmYJen/Ipj5+mFFDeevKi9JHt
D4PDUIDoSW5nI8pWjeibVg7xyzcpXxW4VDQU6gxgcJix+jyF0z5B0wRNMb+kWv3wkCpACiad0zXX
VVVDmeW3SMlfKWxlTENBMLFiJr58C2eXGg9d57KPPji0E9KD3iXMkuOxOLK28KxkktLtkE797vKp
rB68QoGehqQAAIK5Q8nCoOibHodSalFtF0GN1weRp39u1SnaRv6mwokZ22sLo/VNhGTBzoxu9PqQ
eU+XGVmLab/Q4MTXh7WZGAXEl/aPIWIqBbGXXP00/J+ebNjVWNsBU/cSQGouE169popBTG3eeaPw
8zlxq1RZiy4sl8o7PT0G3VvzKNcCImuWFtz9osKdU5EDCxhjWokrhZqCNoyh2SRJGO+roiGJE3Zk
umK6WX2L+qg6FO0gXSO7hY3SUgnAacmLbCOqWyuPPE8Q/q0r0K8P4442qfMg6/MocetNdysJ/Nnq
9VxwzZ2p3tajByOItk05s2qtdMbhIxSh5YgOkHNiPY3VujKgOK3vb3wfEFrjzxpYt6YRCPySiBLn
MuSsMYNMQmPtNGx95TTtu2lfqf/8+fNFU+aPWITDTR33beRDH4f2WPqFo3sHI4kF+rhqq/CAU4lG
UZo0uNAxbkvkuuee3SbybK3dwlxG9buZHLP87fL1WtWvX5T4di0lbSYcPnw5Yf1xau+jUP8T47Sg
wF0t3UfeflRgnJxMvibdbS5axDUL4zfnuiDAXRE/7aKoiSAs0muwrscUc5wpu43k8xyY+LSysGDm
stTWz0eTdaYBY5/wmXY9J14UjOhvnbq03k2159/VqbfzTc9KYawQxbfR42WSq3cVS7QpShQmAhZO
jDnMIBQCr4mSvsTmVa1HliaJOhD5Qdm/gogFFU6Wk24AQ2vQ4Un6wKWDnUdOnyXWQGWrUIbMmmiN
XfP1Q4sAFEingdXHtRVneLN0yOOaab1RNWAzaNhJVg2OipasRnOy1kOupX1gBKMfl6WyEpGj1DGX
71UsZ9D45Gg3dHM3EL43LAJLr0enD76r6jGRn5uTzkRP4dUz0BEraipyEQC//3r3wyYCK+0cjxvV
SYZb2jWtYpe0NwV9VCJC8/8XRqZjg9ykOeImtA7YGrtjDV4a/igQ3urdX7DDmbJAQXCW6GAnlvdo
pW8FsQ8/8/OXMuFQ8NA2UHr9nG9ZcCHV6DyLKnBRZkdSZjbJDnHW2k2KEsw5C3XHbzYPLBO9B9fZ
MinaRtBEi3rbV+HlSVrUiDtjV1HuKPNPrDMFTnlV65Bk+y8FLoGQMDZgFgE+oDVza1CZpYTya+hf
SUWZWEbgDlQUSM+3+zcbt6DIOYQx88JinEdTkkDaF3qQWl23YW2GyN63sDJor/eHiMjOFCTf6lKU
Ab4sUe23ihBVEjlm4LfSs4PSpPu8FHjVVdf9N38aXxCqohqh3wD+APJptZN/a4T0pqG6RSPRbIKI
Gc7EtUE7mPEsyhD1mpPo2Sr6dS6kaqVGnpIBoiqPw25/2ditXyiMU2BRMYonqJF81ewulPJ+ivHp
ednaVdTtulx3gnE6ZBN5DnMVE6Be81CZ7UNQBW7Qirr6V5nDBmHkVCl2zPB5baOXmETmwZh6TGpL
wbjKfVZWw/tlNtcaLpG/RneEAggScMlZP1MJUjWJssRF5tOeUC0fAOU+aXg1+oqdF1dooWvGyKJH
2p/DZtrEnbz1kmDfxKqFhq7tSMpDFZHtUIZuH+hvlz9vTQjLr+OsZtFkaRQO+Dq5Tiy/NqwifrpM
YS2gwWtenjc1Gwj0OAOmtkyNixKzQGly8Kt6E4XltutHS94jOsB7vttnNHIu01yLaJY0OZMW60aW
S2yWuf8WddT2Y2CoFGcP4ozrn5dpreoxwawLGiJMBW6CuyQdTaqIEYRPTH1K0UCYluYh94eXuNPs
KdNPtNuQyt8MgfYaxrkoeOPnsz/90pL8fMILv2TkUZAa/pi4mCOjzIh3KN1jXK3cdaV8app7Xwqc
QUfjbnVVokKU9UFnVUgeOG3gBG21RRPn1kTsNXmTTTPRrok130/mwQzDmBuP+SIOCZo+SDUIh4zb
PLxOz3EtiC5W3/JYjKEwcGegU4Sr9Maxrla5idduXmKxuRfYXX1PtNxOffm+NgAt43kbA5BAUieI
ONaKGSjD/qLMWTCSAGu0U2QY336ywnq0gv46az6G4qMcPlR1suQMHWbllYSwknh0U4uMy//gHdN9
MsMcBGrdXw9fVnwj7wDs4LZyYbPyLjeyuSHX7sbJnhT0rJvp0W+uqrATWO/VG4YMEMXCN/S58Xnx
JtX6rvN7CN1T3FTDXEyt2m1eWcyod2UoGmJcVaMFOU7J0cCRVMCORcTg38d9uZOCO1M4VyLiibPU
U1jpJKct0iYq9tmW5qkibyQ9Yt/tgcTp5rLZWCWGGSyMFCLvTHlgIiPvS0zJQXeUyrTDflNhxUwk
vxZI5E2hwAeJaHHSA3iZkVVzPijMNlGN91z9PkpWi9ePTstCcCvWgh+yYIyTYhEP8CkzsSDtthI7
Yvh6i3ZfO8FduCzCdcu7IMU5LzXsZF+WFCQW9Pe0yq9i5crTpI0f5fbI3hG6dhF65Uu3KDpBhLeq
jxQIsRRdnspvA66TpFe6mcHoEgN7UfufVVjafSEgsuo58TpTUJamJuqVXy+3kZg5aVpIkgTGzvCP
dZQ6cQdj7m2b7oxUotUQWZCrWT29Bc1ZlRbehKG7TAfWY+Ka1SFVXjOKKWs13QGO//7y4a0SgujQ
U8BQC/+0bAtCGHrDhsOmhItOhnGXj12HMKiYnFr2Tatpc8GbY/XADGQH/yo/80gcQeNXZdPDDyV+
ahHlsQsrSxclBz9jOf5hQ9C8ipiWIqb9bTJNxjaxpoBV7M3EaYy6PXgM5VitIHbaGlatJ49VJOfW
9D2qk12BdoqObIM03k++k4+GqLS1KmMTDkrB6DdkzB1m1chJ25rQ0qq9Lut0soy8tSidNmqEIODy
ea4JWCGYrzGILuN5zCmrr3l56ykUURA6TkGq6x474Y2fDRUv3yURjiGqyE0dDhqm/4PCqbJjip6u
y2ysmcolBS5yJH3UK02g4wTzxFbaH6TbYRed1aDOq2D47zKxtfNRqCFjKQ3qjmil/XrZRhMvbR/h
G5pPcrvMomMxjIc6uFZb3IbLpFaPRyOaqhoMHc6feJqL61aghQRBgJG4sR7ZleJkNbqrRCOAIiJc
JJyyZkwDHcLTzMesw3LYcJOkyb/khHNm1CM9C1UGXIvuaEjE1rOTVIluzqqiLcTFnUwWYxioqCAu
ubeNfZkKeJi16Dc9RqO7jmNH3KZxPExtFGnmhMnCTi/PSK/a1RQ/ti09Doq8q/Piux+YApKrio1e
bVnDU1tGh91XXeuUTopVvEXdMCxdTUdrjXoIC1QO0emMJOdlbVsVn472YcJQ9IY7+UqsUKlX1k2M
4Xy5gS+WWb8zIrUQ+KpVdQOCLcMwKOadeJ3uUjULpCHF3GBsZnaklNSmekvgj/tsd5mh1ZuqG5hP
h7PCtDaXsRqkyNQqGSOKZk+3BX2qAn87tLHFouvLhNZ5+psQv3iwQccq83KMuRXYA1J1w8bsH+NW
F5yPgB0ebaJsaryZpjJ1NeZZfWq8V8ZtkJSbVPc3l/lZ0wRVnjFvkF/Ufhugj8c8qanup67fTOi4
0gFe+R2TCSKFW9NuCteOkAypFpkXW9KptG11eJ9+7K5GCS628IuPoCX3tEJlPPUeLrO1JkBYbNWc
R93RZcwpuNGnvo9tdqlbVpWdGR+RguyJVG+z/u4yodVa7pISZypShjGEXq5TN/o/0r6ruXFj6/YX
oQo5vDYCE0iJEsWR9ILSjCzknPHr74LOd8+QTZhdM8fjB1fZ5kZ37xzWBtCOKY4BOqaNWjnWsq46
Pq9j1etYNRvZjzvMYRj/tKrnm63Ec8DeMdyIK1WzTiX/L+Th8qsobcKFWLo4DJCHQjpr+qfAf6Cc
F6QsALUladAVOBPwsDGaIVOHF/ssDdCcCD0SF7babGdr0jcsTKElbQyICvTpos9r7uG+1lZqousA
5cRAoJjXPtFby2/zd60pt7XI2VGLnHQoMMRiiX8gE5gWUHS0Qn3vTL4wx5XiNxnqiCkGKSeJBN2j
KOmm0GIJxdCy1CSLlnh9PDSUNboyj4uh2+Y1C+02iSwfCQHPm6z7zLokhUjzYSofDTuiQDftwHPK
eW5UUlcSBzdSBNcDupVQN6skUZ0iiRk9MEvxEXrJsBkcTdDo6KaUsixUcpE2aIIeU0Bpqa16qIdX
qTV2gbKT0AKE/2trDCpDQ9N7Q74TbuhjE1XMP2mAHaFkXw4SdeACjNkqAbJKQXP0wvohQ5Ig1aWV
pCBjO2Vmmkd7vux36uSRsK//Qv0YBjqykVITeINWd+IYhaOoYQ7XGMttX2o/0kgyi7hbayWrOrTI
Pchco2kZT4uWr2vuAU/GuaBguiGbRncw+oOG5sBuVPY60/deIIVqDPCCdDTnI6yn3jNrMqDyj2g0
17MzFvKZVTtYZaahX+DlPp8uEkIkCEcIEF+YYrs+kygUSlZqeMFS2Cu68pilX9m45VTtz4NOhcek
AYBEBAF5Dio7p9R6jLQYpihkjt/4aGtM+Rqo1wxdvKAkr6hQWchSHoJa7zA5USBtFWnHUAEGdP4X
LusVFUqLSFMTYG8wHqfruIcOPZkq9yxyzVwgzJrQ8rTGvP9IS3IGijOsj/FtA6hXKsa+V8JinuDR
1JYkamIa8VFVzqMKi17YOXal5X5HSv6HD5g5DOhs7n/A0r2COZDSR94a8k5xfm5kXNfnPORcHkiR
fiHQ+BvwH+WSBhVu1ioqI2ILGqlcEJTGJV0mSsqo8SweBDV+GVkA2By6vyNMEtQiC4DZROKXliEV
UR0jg9VssSRTIg8AEx2lcZTIqdtqp5LvyjzJ3SmU81U7qgXxUumfgi8fgKhVMSzNIjWBF4BygAoi
yF1LcBvJg2LEOmZD/GlTiQ3xy/K5lQIry1ibT+YPp2I1BdAhULXojsGEKMX4vALQxlD2czcwXrCZ
e0o3kbrT+rUUMZzypWcSYceQrUEKyaBHUUpeLArV4zJXLXM785ot8sP7uJOe/pytL8lQ6mKIVAMF
2Th36wmR0grrP4yeMU8yS+bNlV2chLoyUa8HIJ1Hudt3CRG6r7Ys/+qugF6mo1MGEeDMHxf+U1sH
fK61OIRankFANV747uv+PS14F/Ms+H9JUAytDY0+hZiEdQUMIJNw7CpiNBPaE+w4HHbaIFtcWey4
VD3fp7vk8SPnixkhAaUVBamh67MBJN5vGk0ByEZeSSujSItVEUotCb0GOPi8DtULR2s1DKJy7iUN
I8iFZsZZJNl6pMkblD4jky9GgFbe/7AlmcMotoaub0w6otmc+q6qD3oDWVtXLMeVYmgIRiZnlPb5
xMqLLXV/YzcNMPBmtw4mehaVi+cdhK5GQABRECJlM+qlM8UbqdRtrTdMvTF5lFL70FgD6cf0H41G
cTytt8Y8fOz1wRSrZ1VmNUstsTSACTRMgAAeANnU6y+qRqBH+GGeu1mplESvZN8MZK9j2LwlFXBJ
hRKcqu/FvJPAc8NQV9CflWKKAZAgdW8snPuvuWheYV8xRChhIzYyNdcnkvJcDIUpy5EM+tKwgaNH
m1kRzkXKngeC0a4Q1oO4w2ZIszC0jVoOf6HC0Zunz5BnGDT5Hsm/eOPCTyM1zaocpcvtKG7T97oo
CEOGl+4TcZ2GUETCPic6zzH2GVC+2xKvVnNWmKymyrOCgRGGsIhQj6YMKaAjNBwkR3sb/C8d+/dE
FrjeIhEkG2CKANuJGOT6tQzeq6VEG0AkOCInYJbVPuv6v3gS9MOgCRTVJtwXpXmMPp1yuDwFBvLr
nGjJvuiif0QFE4nJ37gL6JBSZcywSjoKBtfnqSPA0DVNWbhRVa+ijPs5ir+ENNxBeO/z+YL5hoWQ
JYgVqmjY33pNaIz4ELhLTQ6UnMYjRsE5XONvdQ2hRdRbSvrjPrmFd7oiN+uRC67WGi9FHqzOXb0d
iZd/CDHqTHn553oCE7nfhSYdjh3dPusNackHHg++Rk9w1tQrfx0qMcOKL7U3qDpmGOf3kTExOZ/1
4iweH4Cjh6Jwa05f9Yb8GPgvRRvuVYyvTnVh5fkHWmnNLKpI7WH7TMaZcdIwpGtB8aKcBhTZbxRR
NHhcfwQGKbIkbOvC1fNik1fVNmNB7y5wCAb8kBNHa+esjSjRQtWiTdooKdyqVkjpHQJ55fsZkdKA
eAPLtC0cB8lquBWok0maTg+AaKqf6VoyFkiNCNJkgfvLdyUIELLd58OlQ6GqruDtQOSmp7uXW2+a
RhH6wmiwGqgUs43aZ5HTZbJAvAJzfvoUyAy2XDgcfHFUmHA6AGfTsPwp6n59B5A2V0kKO55a7EyJ
xL8YfcfVyXiqeTxSosOyRsBaFmMwCkxgGPqqKbh4GwYGt5XzoWZIwMIlzq+kivMwjabQOLlZxbdI
6qJeEuI/cLBdWtrKZRsSdVIlJ8tCg2h5IzGSBkuXCILIomkoDgFP9Zrhh8ZoudTLSjfxqg8umFvU
DW91nzsWtBSa7jHwjkwdJh9pOMTQU/hqCOTSDeq9DuiNysCiBIx//DkV5Mj07wZLdElRohsrXpTl
WlS5EtBztekFJeGKs/83GpTwRv4g1lIUV26SS+aqxPyfEDPaMJYeBJ0DiGrhLRkqnQFrulGs9T6s
YBWjtT5V/6TR3wxxA6oJM2Fok8Ob0EGm1AhK1UpFhUlmdeVrnCWUvt223vr+bc28cx2Y4RD8nOWW
EVoA0Piat7K8qicgeSJIV323kt9VoSIVdqN2IQtwk0VpFq0L29FERQLrHuQYvXjWorfUw4yd+hBz
b/cPdPs2OBD0AJ4GwdrN29SRpjaj1MG6/xRG0rBCctbPU2mGArhOfguPyOVizVI0K4tVhoywKFAu
l1yqoR+0OEBv19hRdP92bsUcoQrw7uFewegALff6EdCwMDaFis+vvJVmZKRpznrA0JGLNJCrRdZA
AmPRXdx8mSEx7Gt4geqoh2dAF/Piy/1jLN0RdMh/SdAOtljVfjmo4Fp9JFl3BgDdfQK3zAoUKijc
WSxgMGmxwNqcYExkIXfjeqhIoPKtWwkFqvJFEZkD108MO/ntUlzL4TVBSjqKocdYEqBo3Koz9XFV
FFb90pV25TvcNsz2QsdgBNYBKT72s0weeNQrXTX3JFOXS28zpNxbxqMxVarSiqExZ6a9PR5QIDDD
rcHFnx/0QvhTjwuyVppwPE7qrazBqJUMP0DoK1vsPkupsQYh54g39gz9dmuw53tFgwsP90rB+Pg1
4c6bQk3yECWhbSctnDTzLewE8OrADOPjfZ5ZOuNcP5gx1TFARaOdY3QsajMRDpahVW4K9Dst33rY
3aCnjuhFJNc1orKcultBwHQhIIVgJWC0VXpFXB7nEpwcvnYl6Z9mhthmtFIvXN/V71PXl4mR1scS
fr8fQiQeDh6J/Ic8JLHOuLwFfoShw7XBA0GvGA0FMUN0GtIk1nDqP/vkAF5QMJOXMhNJiweayQBc
G34OvfskTWtFmwavdgNVWRcacFFOLZebU9ltE4VRF5wvh2J6mHAQgqOAWIluQ89HRM8iHzawrSHJ
AWsjB4gm3u5z3SIR7CGZ854z1gvlUlU5N/m6DCI+7iuPzl3rJPX5Po0Fztb1CxqUS8Vh733W+kkD
QBne1JNoW6K5dcCaiDHk7aD4R+pjMjRiyIhYFplb1+DywteCZFHMV3Wyp45j2gB95CnLjn3Pyhkv
Mh2iWQk/j0wevX0p0XMM0+V14/LlYzJ4yNEMFjTSIIr2/QtcOAnqwxrKsnOmULo5SVby0tgPrRsC
wsGW+rLb1E1osIzIbL0phkNfDWJWVL7RAUVbrYZrAs9o5dYds8lMjOScB/q+EwSnjxuipv3T2KZP
8pRtlXClxltBP6vd+/2T3rIK2q7Q3jOj0SLuoxU97CMqm6rUATvFy+wAnQVOxInICou9RyoxTuzA
R2keq002yjCmm/vUbx8U1JE4VLDUArkkWrqbAm5hU+qdi4E7szMmkvArmHdSqIyQ7FaNXBOi7JnQ
6Znne1rnxtE6S5y+cHqM9vh7TmW96Sy/12+KSjsMF6qNwCqGk35twOrQq/Ra7Xq36aMyBoh3Um55
KdPtDMC5ZjgBwdIwUs9E93lFisEXHI6v89X9e71VMvgITNMg4EU0grrh9UeEQqpGDTjYTSfPGnwg
SEQD4SqZIfALz4e8LLp7ICgoGtIJ6MHzslHpAceo93b0WPvzqKQbFBmDzC2PzrE7AECxNQLBjzJ/
xoUzUqN2kmhxBVRBpeR3hdRO+4DDrJPUJR+NBlRudeTrtZyMz2hElxgOCb0YEYlawLRiOgcQc2gK
1+hDFlM36UOuCa4C4KJRxjKs6VQk++Szj6x4Z0xPoxgRvjO91lHibfOEH1qN3qn7yuTn2Nvwamiy
MNhu712fx5iBsoi5RGT+5wu7uJBUzBRMFAeiGw51YY8VX2lHI4u60lQCJcdgXoGKDkMlLgwqAVwP
QD7zwASemi4Pd62YdE0yYZ2R1hEJo2epgUWUmk4Aakrk0rDyRLPHKbIr9c/VMYq22BmC0UMkwjCl
d31eX4iSvE4EwZVSDlvwYlVx67ApT/eFZuFW0QyETi6ED8A2pXNFZVJ16H/3catZKGz4Tq04kmMc
j7QSAu0eUAQMpXQrpbBh8AfRRDZjj9J5sDKaBl3DolsX05UiIPtUYGn9TCqlSvfRkIc6g5MXYhZU
v4xvvDBU+G/Kf3mFukaU14LLq1ZamrKGbW6kkCzA52PBm3FIMYYz/LGGv6ZJuSJ85ClVr+fCNxhG
0T+2Vq6UJjDI77/dgooASiy4Er14QCnRxWsOiUsEFcj0Ca6Wyl1lTkojpGaSVxniliQucxP9utgb
ohfNZPnBhBG0lAN04/2PuDUy8L3/MzwCDIgbXGcsLtO5gevwEZwgrpBj0q0BmGeOEFXaRplCp2/l
kCGWSzRnHxygbMifoBp3fXAA5U8D4PUEdxh1d1SD/YgKIMklo8KqD971jYhxyKWbRrcGCn4a2ucA
cXdNMOGkWm6AZehmWf8rCDCsCLRJMUWLJWAn11kUm1xekzKuGNy7ICywAhB/WFe0wdD9ukIViFU4
QOehS5Cz9aFvPnIxNcwmqruRYcQXNAEAPGDEMf+DHlkaHd1IUzia2GYAjCf/qekwxh6XdqsCiwi+
yX2eufU0YdVQP0XaBXMEN6C5cc8VVQdAOGwCkIOPUq06R+QqnnF5y1SQKEZTJ+Se7svzFax/FqCB
XPRVhyQdi3YdFz2rU3zpiRC944fAFigMztd6YZb6vsn7RIskV0/SyeWl9ksO/MYs0UnJ0CrLlOZR
YbTeojQyS8UFpQKSFkdxIrleovwceuV5VJoD13n/3H+cRTKw+nA+4KIDM+2aDMrRKJ8mqYRGGxEA
PoNvrOZsyboo+YmRhJtN2LXbiD2LwAEGlgvWiN2w9xTwClf7qghM+GSLxihTKn+UFW+m3aPEcSv8
/cdHQ0UOWkPA1JIm00crNU0MWjTiu+3wlk0JMTDcJrJgY27ZDlVocBw6MJG71Oid0rychAoAwlWA
KMsYUS/Gt0gdYoZCWiSCjisUWuZVBjqlkPKwAj8PPojIdctbZZmj7NfrhR7+DSGAg0PIFVST6JEY
o42LPFNKdQbXLE0xS+H3+FPWfP7py+D5US/FqhOodcz9XTMdP1VyhCWfKhai1ilv14bWletuhAtE
2qwUoqc/Jwe+41GLQ2UEgfU1ubbxKmC6BZqbaFVLOq17lgN9rf45VAf6bv7jfMzTohJFZmrLHiDU
oeYGXOnOVADC9sfpGwO9nsisYVsPmhJoeB8jSdU84XzN7ZrwBUGLhyqf9lkmOmsS79Y8zISAWvud
pITSvr4yOUL519NjDUXF9zrmTjlWHKWyEwqsBMESIQX1bFgGGdum6A2pVd/yXhEAwlnNDdPvgdDr
Y6ydB7Iz63nuU7pZ9dmjRZNveTwPYLNssXmX9MLqW6Bh6izbeuuwwFH575mwAPL68oKmNBCQgpLk
7YW8OgCLqeDqg+CXCFIZ2dDlU0EpYNUe4LrpWLwvIcZTifsTozAwM18MnKoIH/M0z3aZXjMEd0ER
obkMfRboMkWbD32yFsDtbcr38BoCVOYJJ/hnDZ3Ov+7L6yKVuVKG3hF4YPTUdRiLipeJpQhkoqgo
SSaJ1UqA8/fHpg8w8d9t27g++JYUj5eF0PhFCoD4RksSKzIwtpNwvGSWqjDYf3EijIAAegVzIOi1
v+aIPBSFrK8beHZy2JnACO6A/6HpjIrG4r19L3+GeoACn//9hcsA2N1J14MOUBdRajxhwjJy1CzQ
rftnueFuIPdCaWOATeORQKQ7LLkeQHw+QI/cNvVJ5clPWBhn1RLMuSY/S3nNuDoaHw9VhJkHYKzR
bIkJK7oNAJX7uEo6QTzFxNrvu01Jfm5OG1JapCBvB8U015x1ZJyRzgTcEJ3TmhdXyUlCYYg5iAab
xrLCbfW1Xe8+718kJbo3NKjnGtCdEiEZI56s9x8MZ5jum7z5bcqtExotjL0Ev+3sh82Dv4nI1lx7
NoMMnTi6IUOJUMeJXm2g0f503iskJw8D2ax+PbrEPKyf1xbjvr7t9IUDeUONcokbb6oqbX6UnfUq
OO/7/ulh8/RrZXOrQ2MC+stkscG3Pb1HcXZpL9hgRB4mLudrtPaCU20m6z0wN5sNKdY2yUhnS+ZL
RJ6/jA3jqHQe4+aolMKYZH6M+WomDKjmHxOYvF8zTzfboX8/3Y0ke+r/P90OuFfEck5kWG8i6+nx
14/RMU3u7dO6z/HLL4gu3nlJPbLhKuUioeW+nSqVE0+vjbV3avLwFFhPq1/ELohgemR7tM6cw6C5
eMoLmpQot+iv9bzIE0/Zhp9Wh9F908nBzq36YWv25PmZJ8/r832adGv4f57vgiYl2mHSD5KBTNvJ
CjboTzUnIn8K2/wTzLL2reORNf6xrK8uCFLy7vUtLn0yxFNv+jIRLWvtmZ8RI2cw/8gNv1wQoaQ9
8qV+rlqJJ9nkH72n//XSKPHWcjWLEDSIp8ICN8aT3Z2Gn2PkrpPV+sWsXo6JySJJhaQ370TJt9Sn
XNjANTiNZp4gs//6yzSzvbY5rrfoq3COTG6kjOcNQUquY6NFkif0pZOlfq6/zgIjaUBju9C/T3ez
adNYyXwIxtvtOVKbOf6s3kRrG5C1xWKH7/mlO/xwM24Q+7zSTZBm7HY09ynZPzw8nDZP6uafx0di
2h8fILvtifXJSoUu253fnEh3ogVcUEucAMq718HaB6az2TwSVydvvmmanwwuocERby6V0iBC3daD
wuPRAndnvb/Xpk8G8qieVs1IzPXx0//JvFqG0qKbKKoKkw8dr+KAOwd2tXtOrHoVWCjDCF8j6Xfr
+HkkvhWtmEaBIeR0d0ql51KCtnvx1Djn/T543Mdrx/HJ5km2Vq62ck3BFK3KXH8e7+tMhmTQw1I+
EPLyOIUo/jyFxCesDm3mI1LaBe0IVZLNpmdvDZbjTORp9Uhs294+fzE9lWX364I/Kb2i6WnoZz04
ZvdeH7GY8NHyrTXDR/gXIYCXiPyTgclnSudPYSREkhBLONG7k1gTmHLzCFu6jUhhHtfHo0TuPxE9
9PV/gvCbImUAMCQ/CONMcZds3ruNnJlwvLr9SNZHFqjCv7gKv2lR71WFrT8IgBc9peRsvQvWyXmC
Zvm1ImZivzwfj5+M6/zukL3VZr8JUm/myULml2oE1Wz9bJ8eJsCKW1h1b5YDmcgGm3uISwb7I3zd
rp/9gHwFJDnOocd6eowJbBQjsF82Tb8/h7IURl/IQlzj/Fa8HnuSbtJni7X/6V/49L9E6Nnvpsy8
tGtw5jxeFz+UyiHrl+363JL/7TDfrHzhR+tiqzVTjsMoP+OT6ZktURiuJT0HQvPmNz9dkCjkCtvX
00A6na0HNbJ7a7u1erLuesJglGXfHMAl/yd3NKpkmmTBVGCS8SQRBX9eexsxltBbFsPuMF9Hvo4+
uixroqAAoR33HDx7re2Rtf98DHmyY5D6F1P++0yULikGwNyH0cz8+1csTCejiWPl5J2339OXZOef
jgWcZdNMDm/mc8SYnvlOTNwRPToT07d66vF1OIveq/PubE7fumxFiI2w9QX2Dn9Y/LJs536fmNIv
nebXkzbTbM2zuq1l67CFu8I97j7XTHeFapi54U1KteRjW0ZxAd7c7UZz73DEcTarjqxsBJBbBMr3
1TRDc9B7HfuyL8fIADUr8IhwbM7rL9aJWKwpzSe+kDY0sgBxhp9PhNUD2/3cF34qdhjAy2SW7mDS
mn2lS1o56r+DMEv23lGBwW1C/zrciRVDsewpnb8fG08t1O9Xeh1NdbV//0lO5PHH21tvfSAAZ7wS
81iUVwkMEcDQxTPTC3DxdMSGZmglpsXwq74LhXeES6K0SGsEScZ/G5LXfbF5/8kRxPhw6Ihmr4hO
PiLyEsBhGAlcBobaX/TpkNRXgIAwT3hRR1QwnSZJci4hQKjt6WjtGL8/28Cbo138PnU0FUswU+Ci
wzE3EIEgld8Q/nPcsF5qUXwvyFDKUYYO9pT5GGc4w9r+YM/B9X2ZXQ7cLmhQrlWnh14dGzhKShoH
SmLvhKTb6aEVn6J9sCqsgdGZw6RIKcAh9j0/S7P5ccRVY70aBDPcg4mIZs0yL8uO48XpKAUYto2G
zXqpdKqcyppfanCrxHp5Xh+/WFnV76Hce0xBOU765Ke9LOMmW9CxnMBSXRvie2QdisF8dJVClHl5
klWcKcJgxOn5qyf+TwZTMBjv2xO51HxFpvVFChLnvWyWLx1JMFOtO0xtPsvJnSv7VlUXdMS4xBZo
H3TG1e5VXb2nW24g2WG9LlmXtuw8/eYEusfF0Ks09xS8zn4foQnWhlfRkxIml5n3Y10epRwSjysB
ZwtKpf1qPTjOQJ6y3a+E2PBwzd05X99/rGXzcXEySktgIxGWjBa4RImk5BXpzc3Tk2Y+NuTRfVsn
pm4yn23Olt57NkpnxOU0NB56N07hWeVWg2mv10fjlP5AOx8j8mMejlIWeeL7EWb7Z2UBj1cjON1m
9STPVRjb3EJjMKzWN7DCvbNRGqPMvXDkVBDECrr33f7B2TRkOtS/zPXX8fgXN4lmBxTM0J8yl1Hp
OKjzDPTwyQ3cmRnm2NGIfAxKqxO3GCjQf9xnlO9i3/XRrolR/kyPIYJOiEtI9e4V6SskdjarlXFE
zQR/MSzkQib6mtjMQxeibXBdCdDxmRhSnGRysT8qsDbEPtTtXBJikZtZ7t7ZKItf1nLVTT3IYQF7
Y42muC0JUIMtbe9iWOekDIhhTIZ9ZtGkBN2XszGOwko6oWMvzewcs+M9/4xuXca73Xoz11dJCXiQ
hWkyCDib9YrICCAvoV2Pzjazn9friWO6vbf665ocJd1CxBlC3+JYu9c9r5Lsg3chaPfPdGvDrmlQ
Yp1VXej3mII7lb3lvAam/MhjWZRp3qeyYP6vyVDCPFZDrgN8REJ1YscDBcjOfZKa44Pcmq0Ah4PF
hTOX3eNCygXQ9KhRuRr0LOlhX51ijkx75MOYWorBeXQUNE5oka3E7ydK/6leWAw3X8udY9BtUgVc
jEkt8TrxSF7BBBBgeE6/XjtLttPgSWPQY/A3Hf9whiFOxXxr+3P4ETj9Y8ZS6ox3kSjt0PlxjYlV
HGg8vu6ik9xbKuck5wKJhR2Dsxfc2yueo8MeTgm1dNJB67y3OLIn3qYzEWI994SVMl8ovl2TohSD
FoiNqnu4OHTuRw1pHwPQYWWDFvKT11QofRCkudzkOqic96/t+X20DTIV29aq1DlwfLZNlbwlhBy4
t91+xz3sd5ZZPqBujMrP/2ovabQBNcwBbz7MjB+qpF39A+ArOFZrdh8Gi2MozRHzid5OIwxzb6Im
2EcbzQSmV6YSy7QY7M/QhRKlNFoh8uvG75CjJDur6Ah6zX/FzyzVxBAyedb6F/Z4qgGA2PczWypk
b+krg7y/P5zIaoW10QE5MxTvzHl3NIhMuRpZ5QUxcA2l0+vg2wqpXMsgPlA0bOXYBXt23UNm0KO8
jVrMKzEAOBhKEg9BuXVRTdVMS3g0rJaVwFsoEFzJAz1Yx5dizSfzTcKoeO9wuXPiPGxQ1vE34cZF
bxDTWrLsGA3JqrVe45c9jmdBHT/sSbrvNybT9WWxCKVO/LrUvWYCldbst+lIkPRqUkK4F2UFTYlC
A0stMzwNuqm9HkcD2OTgkunhrB9LlKpaZipoIfC7fi7K1aiCvPH6vp4d+ldrQsZrsLzVPg7s+yzP
ujxKYUxYztj0xqwlUzLtMsavs1T9zVhaEVR81+EU6TlXib4NC7PWNzJmqR3jzWDZMMbD0AjKWV2P
QPT/vrPO4s+GI362IhHX9ZpVcGaxNg1CF+kJYIwkkLL2cG4Fy+H3tVO+wZKxkoIL2f4rTqCRXtux
CtFND1IqegZeVSBW4s8Dqlw12fhb/rnK7GFVQny/mOEQS2nQDe5lptbSWMCeSChz7B3RRj9XiIgo
3Wu2sWo7YorkxWzNwsr2DGXMsC/0Og0xi9s4nU1Z0tjyZJ44M9EtZWJFQ8yXpNSH4MElbSvQGWdB
CyyEX4mDnCVcLMaJFlJt1y9JuSRCPY2pNBQSOnbOe4xQt0/KYXpHss1H6Y2ZcFso8V2To1SI2GHy
rJwDMDRF7IufOpmduR2zyj1/9R2jSY/gY/o/TXkFZHrz/Ko9OJZo962NYtRk2+tGMe8rrIVMx/Wp
KL+jEvMxVueQ+awI8O93U0H4VW8CfcTGhJlJIrJea5bOIjub/junpIF8/UROgRk1Xya2LBWeafIk
tr58h+UdLytk4OJh/hN1ALpdOM6HqOrjEc5xa2JzAHeUa5PlVC2f5TcNys3pDKEdscNxVl674YeN
FAf5YtVR/iVt85sI5duUeloNkwcir3MXaG1uUhNNRwd0HG2z1fov45ff5KhYSYt7YJyM8AJ2+9d9
ujdry3xGGpFxdbMyuOWC31Rmh+7CHVXVTFInLAA+nQueAP6KpSHmS7n3+5Qy6hpRj4UKvx+T816y
hMMBMdia2aG1LLK/j0EpojLvBm8Yvhmg/jCcabd38BeaTJtPw8wOZUh61xzXsGa6Y35FLwwRXrbT
v8lTimnUUk+uWpB3Hhx0QNuYAGa4AgudyLOW+E2C8mvCrFQDWZlP+AoDjUbkh9MJTW/+ykYTPNpK
t1+G9cVgjmWFC6STGTfje8HfNXdwsdwD5HlCSBSQyI0PyRv/j/zQbjIb+4C952jN7F9cuEkMsWCJ
ygxhB7BL6piDkhq+1038afTqCXu5JP/Njxssmo8KHjW+KRTdXDfGdWiIWEaHUdADfKQ/nLJCuR47
oTAgr8xDkdh0T0k6+sQEheNE/lTUxyjxiZTZev7jPs8sREpzCwkgUTBEMe8nvb5aLfRGPq9L8TTE
J1VQSQgcyvsUvkd/KNkDiXkw6D/DYtQxdAUTBmJZiXDrY/KabJC1f/cr8yFBjdE/PGyE3RNnrrK1
+0MlvVUQnFR0Wrd2D/ZLt3pmMNPigYFxjE1yM+wVDYYfA8hZydoCzcMBUgZSaSk1C6tjyR9ReMDV
AMoCW5wADHJ9qUmKeWe/8eHdNeYrcEsDYmikL0jcEyRqt+ihHyJLPXiMm15QogB+m7F7JUkDHDpl
wX1d9OW2EkFWlkjerbsBKHlMD33mCOo5ASMIoGhgN2GJLt12hJmhxC9zAxrgoXzvfngut91+Ad9f
ebTuM86S2F9RooxCrPT+VASgVDk7jUQnw44FK7bWu5boZuXcp7YUDmBCRDGwKGFeQ0JvOM+TUoaD
AM0Wk5jsy8zuRDL5SIxI6JJ56kwZkxb1dOD2g0q61QtKXBaDNZeKJOhY4WeYihl/i37A0R+GSvY4
uMxb8fBzWDchCddw0DV+lW7M0MlMa3pgwcAtNIDooIoFL8KMpQnwl2tujRS+mUY+lU9StYmMddur
Jg9wPzN6KlaG6raj2WqAHSD373spEMddY/oLvIrZRHoWje+BC6F5gnFCYtzuduKm3ARE/HFk6fLv
PiOKYecx3xleCog2mGO/Pl/KRWo2lBIIWeNoWuUHP/cXVOeEPKgbH02VHEk/OvyTtBcC8wc2JZeW
tOUJ2kmBSyc8smzokqd99UGUeogEI2sSTjROte0f9okTbmvz3V9zRDskCekOkZ0H5MjqTJx/9d41
UNrB6wNP8TGlfkpCYjzFLgTpeX3/TRd87IuDASX6+qaFFsCJCbCpT2NnZQEw5HfDTt6ECsubW3Cz
ruhQHKu3Rl0LPujsok1rj4bZ9Y5xkEl9Mu0kszDQT7ZYa3z/cAtx8xVRyoxFjZz6LUb8T6A52QDk
6Xgr9z6aAX2kyuk+LQaL3ICRZn6syGWhzjwrbvsPyeprEjmpqajksJVMW33NLWaa9j6HqDylb4M+
4aIpxbVa1YazB/OQmT5Dpy8II5YDYeAemFkKkObpKUqurrkk7z3jJFkSyVbY5TNY02oy/Rfuodl0
P5RV/RIh8lSIpuz9GAtLnTg2fRToNtNT8Z6QqiFxcvKVFQuB4vb0ADXlsbQGyEc8Dk8xFd8Mforp
fO80lZZaYxg33eSygY0saBNOEkdjgdne8hPoYZsE0DtmaCmVihWGjMdikjL2Tq+8fToFJioXryxj
rc5Pdi3010Qo3aei5dMoKhA5vz784zg73dwh1+UIltCRdJ2v9o6122MM4WGDmVZ/HTw8vm23dnD4
OBwO0jZ9RDR+BPo52W5Dx9xun80PVvLmu5x37xPnd7kI/fxw8lVPwSda6LD/+dNA9ryzcrQz70ty
Wh22aJqatlvBnOw1WgWwSYRliGbBvfkAoFkYwDFAiyBtdafQV8Sq8jxUAycHu4SV9bTu34qRJOv8
gXtj9bAsPslvcnTCIwXIWDxVhneS9cKM1FelZIAzLLifePT/R9p37TiObFt+EQF68xpBI8qmlFK6
FyItvff8+lnMGdyWmLzi6TON6kJ1F5CbYfaObde6kjC5yW4uAB2mgYTCTGy/JG85YY18nVONenv3
NSPdU0H5Bdv/2xw93Ubgm4DUGrBlLDbz9hz9PFO7JE3EcSo2JTkR6cEn5olY6Dva4jpd0DGzdHlm
pmngQ8AXHQFJgH3yW329vjxl5ASl34pnBBWcjoZStOfkunPYv7ckNWpDgS/3+H7fOP+WbCcrvRE6
0VzMsjucWEFooUNrSoKxJP/b0W1z97L50vSvr3Slt80qT6E264TSowzaqIwc//0zeLv4iXKDz7lh
qhzfISIRZKbrSPeP7tF5sEn/khjys/jBnO8vfcZG3qx8oqs8q0p9kNfiOfHJWyYQ2QYK85IXPKOP
N0Imjoob8GWUShCia4c3+fsEyJzOQhHteH8tf52Vm92b9lp5ZaJ0Bd+IZ9XyDqcHYc183RewdDmn
0ya9nykOq0HCcGDfKiSCBB0TBbZFRH3brduXiNBLu2DNZiYosCwZTA8ADgM0wnRiL+xjwN5GPXYP
o+KYYXCNc7k7E2YcFtycLIVaVKKP7KYnfkJ+joK9sOjZbb2SP8m0MWIH3mypG5UjRgPiWMUxc3qG
87KzQ/rwPM5Y7y+P3tozkDVfONOZ5Ojt6ieqCQ8t8QPwkZ+bF/9dXkMzuxUaLmHUjYfnbWrvAdTg
LbUhzJm+mz2fKCJiffz1uOfjAKpuHqTV2ZYZzMGdFMNAU8n6p/8Yd9zV9cUq1qy2XO33RCWFvpSR
zoBstGO4KAU+RY82GY6GET+8i9sAKWiq/Tf9ELf7PNFRMJ82ygBaN4QwZqKfYfwsES2Yr8rSfZ6J
iSEJKTgQnSKjApis22dF1vwgcVUOJwr1+eA2thWRLYAIDNQjfL0nS91HMzgftwLH/MfVk5L6rlJx
AwRu9N0bSoG4QydVP8m6hRZTfvRZKRIQi9WeWdN6tc7RbbgWi3YFNPdDLPpLdpnJiXa057dfynlz
jN7Goaelgsic43WzsxNNVYY4VbQOEmu60c1wlVvNqntOqXb6RveQVaHS9H65FLsQu6zZR+mg2KoR
GeJ+weDPq8/V0idKy1eexHkxPiREx8vObGzgTWMwxPK3262wzsg61dFZxP4Hddg5V+lmDyaam4NV
jZNCiM6NJ/SzYa4itYoeDi+7Oi7OX814/DfCJqoqOkLTNSU7rjN4aJJznVJJIQVrhPJBDhfC1Zns
2e09nqgozwhMmmWjtIE2Cewg+/i6LtHmeByrovp9s7+0kVOsdYDhMi44sqE1O4QXKmlQYcNEzzjP
A8SQBTM/0wZ+s7YpEJ1agPFYKGD01F2+BsoLIRamiTDMhrFjmhi+riw8azMNF7cSJ2Yo9cLQDytI
lFBAejOt0F4t7ODsw/mPFqgTu1MOVaxGLSRkuimtwNG7N4z9GuEOPJ+lZOf8O3klbGJtfEEqBCnB
cTW6ui4JT/Xzr3/woOoWY0Wr2GR0Rl/iOJp3Tq7ETkyOp8UBz4UQG5PNbodhEvhDpq3qhHySbasj
1FuvXPNrtTSMs2Ri1ImJiUAfFfUpBD+9bOCSmCYHC5NeGINYn1sDUeX6kdETGtGALt3V8dz+RAtX
a56YmKCKylZsITol3oNMOYKJBTwmW7RJGu8GfUSq76j+FyHgtamZEm7EvRoglw2h7DhShbM9x/Rk
W45p7Xl0VS1c3aUlTkxN4IWRJtYwNZuN3NICBeKxEv3fjEfcKOGUNaKSCjX0AKx/9l69R/5LRg2V
eW3J5rh0UX/bH+8c2hR6t9M4RmZDAffF20qHcI/Z6l39VGw5/cMe+R3I6YT3cbvnMYq/lwnc+a2h
WK/A8fdH5I/w4/9vh6dps8BtuaEe9ZU3OILjJCG1tpja9QzxdF/UTGvS7SZP7FCVSJzc1dhkaChD
2HfT7gghPsV1vXQWZjSPP0sq8rfaeityYo0a9HtFbCIhZsnM6AB8WdZGP8OKMrqmt5tH4O64uvbK
bMulIsRvp+S9c54YpCBwpSKqsFgwT+pgSqcVo59MJCdrK3cI+nvRtzzWg9AlCz3a6JvH1SN9fX2G
azLQ1z1ajO7v/ky7+O1WTAwVaOYKL2PxCsi73PhgELnYnNUYFNmTmnzdF7bkAU4rIyqblV5fYt/D
HyCeGki4mcDCsn2Liwn/+TqOKypbJDP0FX1HPhiG8v4HjLt7b/cnDpHshXXSByIe1Y/PcInKYKbA
dLuVE6tUCqnQui3ONoDaEuCzGft34/4CFoIFMCbceu3dUPkdO8DySe7GzEkIWo0Hj2KshEHZkCFt
bSEIq04BMXJtxZLksqA64w792UGgH8osCuxAqORu5bNO7foBiE/Om2QrfYifQI1akDDrllxJmDg+
RS9U6AmAhNA78vG2qfWeoRJDnu7v5LwDeSVnYnaAKK14woC7yFLUHw3r4fmZo2PzJXzVpYB9/mpc
CZsYnLgCn/MYbp0rjRTZQf1p4gvonUmXGOW539RoqF1CHx8V995JTSyNpvZNUnLYR//npQT9DLOu
l4ii5mPlq2VNjEfhBaXDxSoqueRlhMEa8StOl8sIkrRwXEv3buLUsF3lymWPDdz4iT5sRH1QdX3R
S126exP7kPBhADYcZXQXXzBr1LEk+ugMwGP4+k+70gBm9LTYjzgvU0FGBVSAojpFrWADDU+R6EmY
2dKjAwwhHqKfdoMgZvW1WPAflefvpfgfYdPBrUJqmLQNAwlRhb7TIxB86CqhwK5YlDT7xIJH4P8t
azrDlas9x7uuLyG6wCCSRtKXRRzH+YjzSsbEVPQFKKwl3vlNYbw1HkHzhMWTNcCJImvh/s00LcC4
X8mamIt0ALVt70CWttrpAvqyTN7ujPh1Xy+NigvzmvvP1k2MBVpCwFHFM7CAOKSxNPV22NVGZusl
Nc+n08nSaGZsre1rvd0DxWL98wOEwMU5k/kI9GrFEwPSaY7nOgUupmYm4xS5Y5u1zW+WmghnOvxu
d3ZiREJfrOvAcaEAm0YHUjQCtBGlI9kgH4Ta0Zo+JvR41JeAtuY9n6v1TUwK1zaRI/RY39PL7kUx
691w3F/G60MXo6M56zW2+YArmxWBZz850aZucsFpI+lcrlEOTUFqhPQI8+Tb4gscLTibXxv9/vM2
/sSpooPBAxQKPHKj4hTZwGXzrChiQTqLcgouNZ90S208ozczlQCaQ3QJov4GgPnJ9ZAS10kVdlwT
yThSEPrOfS+9YbPuzrWQyd1oai9i1CaVMJ9O9LfyPdyz9GUT/+xeQO8sINWj99v/AP52zkxei51c
DVFMZScbRrG7Svf8cfC/xNSzc65IqVsAgzIqusal/Lp/aLNZkmu5k/dHTOuBaft4NJoK1vsLlgRM
ya1xAa7dklMydymvhU3cVTZVq6qIM+k81FTN97GzHt69yNL0JUSKWU37R9Ifp7UqpcYBGSe28wW9
0MJzuF03F6APLq1oNk13LWjinTZxKHn1KChEJQgIwiby6UD3tR4wxcCb0jKW0fgD/3clQB8f/v4q
iR6IaiXW44GFBEiE6PKmP1/LKBSLGzh5fEAA3kQlAlaIKfQX1VJQ7lbQxpVtvJMbEF1f2snfoc97
C5tYrCFwa0kAF9kZufqXnYRU9QuzYnMyaLr8SfXV04hV26/xr3XEpO3lsjYG+pxEaMqmgLdZ+p7Z
p/76ZCfWRhDyrukFfA+qTmZspFZ3aoyV0C6GBXMnCk5c4DahAgSKk8mJFsCDq7u4hSAmITvthQec
rOmiPvC4pOxzjt+1pMmhig2jakENScMj3GcmogrRzAaWBm2gMKdjIpvgMi2YmDmtv5Y6OViN72Ol
yzvpHGikD/XYYiukzoYH1HtGNCwe2d+vpXrL+DOnlwk8FyoakyXguk87nRpQpVdFL0nnlxcOcEsp
Gh4JRzxT0vRslRe6QwwJmdgjrVexA7zQ3lpY9NIHTA4V5KVwE3lROqMf03kH9zB/blasR934XWQp
+mtTTBL0uSX4C5JnH7DrpU8OOSg6hukiLD0p9fwJFVr2VaPbbY3UM1wNoljPlEVfpHccltjRZwPc
a9GTk0ZC1pUjD6KzT97oirPI2zJa3WsHfXCtzr+qr5pGWWcTols8WqeYKVvY9bkLroxdxTh0DuSK
k7WzWoKFD56CRDRAvQ67p/TkHr2IXC7ts4e65td9eTOAbxpis3/kTRYcx5jnqBXI2wQZ/HOPo7Le
EAeDgNkz2pmR/+7NLXCZta0E5NLU8Kweo18r4b+YbNPQcsiLIg8qx9ELu30V3JYNJYD3KecIc0us
SDzl2JrSuhprK/2q/TgexYGgcWdJz2Z0+0buxH2IC8VzMN2mIBwHLjVAM15yjLSePwbo2km0xfNn
AuTf9fC2rnYrxv5RFmfFlr5g4lPkYI/rEx5f4K6kZ4whf2Cm9fj0Iq5fNuX6yzX71cKhz93ycTJA
AScf+Jsws3O7130GXI0YbWLnNnzwz7yOgk6/ic0xjXMsN54lvd6/Zb9YHRNjdiNwssQ+Snw3ahjc
MvR2g4nQo4dO91dsYzCX2H5fPzr7x7VBvKff+hKaBtAyUAGwOsQMwcKnjI/e5FNE0HViZgizmaAJ
mXxKCQbLTmtL5qy6ZtjFRFTO6kfBWIX/IGFOicvWrfCaDgqR2p84NcP6GLS6r3XEZzOS8e95tpOC
ggQwgRGQQFdhsG1BIZccGpU2nc1ENeXVc8HsvcHIAfv7HS/1i86F1ddL+K2LXDlQfZb2VQY2zjP3
WP4Ilc1rHiB/a23ncEZ2ZOzcoU19vr9vc27ijdCJm9gPMteqcc6cGVYv4DuZwRfDGdJmgDtjUqIe
KLdjzxcWvSzHpW7MubD6RvjkLYq8WPEiDStOajQbP4YRq7sPsnDqMz3NQRvMnPhkIe09090NFfnn
okwhI3JBzcVOzZizxNO8NB2Vcjxo4b6bzQcgg4XvvLDrT4d8KhIZRNjEPOCWHoOFuypOjPMQMZh8
47HnAk8Dnn6fDmNpMjM6xsAYKfgoVguHPO7jjXJAKzCXpIIwFCz2f6DN1FplGbbonLOrUnOX7rNH
0QhMRSER6oV7gzYGOnpofFhQyt8be0/u5HIVmRpIHg+5JWdXz8UGRHIAkS+psEIiRT/vWBTUIpNY
pWmdE920XCuA+xx49mNkaDKaNxMrosLD/d34m4D+3Q1M22AjAM40NZMSm3ay7PDOOX/SfKKWIWk+
UHz6yGO90B4ZtiZytuD7/L3pE5kT86Q2lZN4ooBGa+VT2GhHia4vS5BXf0tKt0L+ZDRTYIdi8s45
I0kWr/DoKeRlk+mNZ8gPoYVhG/VBcQwJxMmABTLxAqPI9wMYCX741zd8/BK01oNRWhI4/MftS6Tl
fRPxiYzlCg4K/oePwwgoHZR64mDCZu11Czftb/Z9InCyv2wuFV7cSM65K1ZVhWbr5qveKbvBKPb7
+AyTbfrIDvKrBbl//axbuVOujaTJEgc77pw34c/mJdynJDZAFhu+OeZz6I/NcugyGKMX7eH4GB0f
jwt3eVaz/9loZaJhapRGnFCqzjmVCFuSiiWVwRzjB3g1MNj3hf2dHxkXi3lV8LhqMkiIJxmo2q21
ihU95rwRLecYPCRbx+hJYKCniYprwISjzxSkGK41YB7oNW7G+jxmuR5/7n/HXz9n8h0TnxLcuWqa
cowDOAErzEFebfBbGuq+7ps/gVHl5GcjG/dl/h2kncic3GjVYzjQBbvMWQdBpW52WzP6PJt+SM72
jrRvokDeZXPFb9b983G1igzl/b3X3y/wcpc82/EqT40qGO/RXgz2PcQTk9dDc3O3dHp4OpgdeXKR
BBzOzcF7ifciDdeq1e5ajqwjo0QoKa60dfUWrAu6zjmiL021zVq160+ZZCJ6oSsYp8anlNFKqp47
lkrCpn10ORJ0mLZn7PuHwI1LmyxdAzQnYpdx7Rh0uDUrmdpWoB+ClsNPqfewo0YHogvUpDwUiL7u
C/sTsWmgGcJrqSgy6A5B6nkrK2aVONVkXDKpoj3w6ZINo2IWaq+d78v5m+j8FYQJSVDbCTjViaDK
D+oiVwI4JESPT/VbEyK9Kh+kn3dej4zmskLKX1kEE/ibRboVO20abEIlRcoTtJ4ZUmbYSzEg29yU
TTjtSxRLc4ZjpO1GQIbfeDggt3sZdq2WBilkNWNvx7FZmcKqvYRv59FeEDTzgPrLeBSf0wPqVWir
+YDatJuaLvUXzz39Nx8i3H5IquZKnSb4kFwm4j7Q1rJj8LRTj7XyWdG4Jlm7wGvwN3s47vPV2ifq
GmY92w0hRD5tdp2efZnm29tus9msMqDZlYcEWizTQ/99LnNSX4z4zI1ZgfwVz3OynKSd1SCU00RJ
ACcyJpVuN4Dj0hAFGIk5R65RZ8Cv2rDuIatAam7WmqVGVO72/qvW0baxSs1cuOqjkfyjv3hCkC5F
0wTmjyfSM0306rqFEVWIs0swo+RTN9Bbkwem71c6coIsQZzPLhhHIGMKmeeEX5NyFVQlAROGaa2A
vZY7NNhaNk2WfIA/5V38eElDkgOhJ6iZ5emeZo7b9XXtXXh1jyYDGge2EB4z5kUWAX6bmAyNDRlw
AI77lAiv6kYYKDa4z9YSv5ECY9CcBW9zVt8wT64ImCwHJMGvyblaNGjri9RHT8dlYI5eZXf5UWwv
XfdcIruXUTWlfP7E9xURypeG14NBMZqBDE9B+64otMGMsuKmujCQLPpmWuprPh1Ss5V3iqCDJb7w
qyV/cfQcphdjJAUHRbwIUtFpK42rZA5ItBv3IpiKAy6E6EVU4DBWCRlqIqZUFYyksHKX9gjR4ofI
XXApfh3S6QcAUEEC1zkPgIhpz6FStXEZ5ZJ3iRPU8B5UIPDr8OMSu32vRL19H4A8rZdPQ7bj8tcq
A1CGDGR55SNNKVpXgjzQJTMGSoGpVrQWxtymaKTM+3DKL7FGOZew8knUiG80vcFKRqyYIJnlLGer
qVQzu9CWn7OBDnvfrh2CCXRO09O1J5sOJtS/HCQiztXOoaAcCmIiMKT2de+9BfeX83VfRWfNlSZo
ooqWpvFWT3wrr6wdiXVk78IE1DvkJHjhqbr2aKSbQISnUCDdQD9iQh4Ooh6tQt3ITuvQfFfeV4ot
6ZWprVp3Mb0z80gqqJUBxWSM2YBlMjHcMe+JituL0LFhx2XEH2j2UCsskQp3lee7ZufHlIlI+qim
esKsJOex6EhzqmRai0va9dek4Ft4sBDCDUYWf+oG96hyJUMf+JcKk8mZ3XN69I4Tzr+lwOzDjmTh
uXApz+mMtB79oJaUQUN6lBRc3+Ajk7E1iSahwTXPLbPkHf41Rkgw4x/oEvwWVKNvTWycBXmYtrF/
8WzmxTNT56EMVuxPidB77+Qkw1B1SkLmc/iOw7eA3WkBhgXYFf+vm6A1fIeIK4TxatCSCRN/Oe06
uajawr9E/YP2CPWRtvEFZYa6PzK1DxQfs/iWkYEfdFa18kelWXh3ZyIzAM2gwsKNzxyY0SYb4TPx
UHAeE1xyNBg0tBxoqtD0u3SeU4PpN20ORJFtQ4p6D3eVKU5dauau0aok/XAPobRzGLh9ZhkcglNV
UGkhCTE6dbf25vbrxjt2ZaGLzisHYfy6CuO6Hg18PEwwwcNOS08OS5pKv6/XMwGyghcBFQEBTMoj
ssutwLwY6r4avPgS8NsMfBjvrGPUgZ6zm3TnOCZMjH9mixUnEO+SBnTIibvUwfA3wQmmbVCGA5iH
RQWMm7qBTlIEbCOEyaW2ErDdPDivaPGCddXb59qOLqy78KzMKOqNvMkViGWQbDsB5CXsj4bnDp2T
93f1rz8zLkiE7w5PSgaB+O2mdnHCKa6WJBegV7ogBP5pP/6D6bTRK5rclRspk7vCOZiqlN0iuTSq
XR+7jWBWG22NZLVbrFJd3DD1gu6Md2EqUNBUBSQI6Gjhp0kF9HtUjCB46cUpfirP7KqnJt3e37mZ
0BFYolcyxkVfKUDqj9y4OWRk9kvFEzbYyGfGYjdFj6rUfVlzpyQiuIK5VkRJ0Sb752ixy1dNlV7g
S9S9gWxXAtzx0uCemMVJwrmzupY1UbOsyYNIGsr0ony2BewOYTeetw2DJ6Y6yC9lTcvGjFLj/gJn
8qxwPOHfypj8x6v0i0RxtZlBnQuJ5ivZxQOn/AAHQnkJE7thTNAOe8K2KfU4NNgH4SePBoJ8dhWe
3XrFHF1ty0hvPhcQniO5u1LRjtUSKdD5mEbJSlFeKuapLu2hNNTSbnxkW9Y9PBOM6PXwEwOa1o/O
Uq707+1DjhKP16hWcKen8XCWCI3nt21+8Xxdkt7SZCfWC4HIX+sLEcghIIMg84i4R3f0ar+ipHQY
RxvyC9C+Sdc9Fmgz8E9sK616OznKp/vH87fkoKkAeBNkoEvBb0Dm4lYcuuGEnmXL/IJkaFMThaON
7RWWV+9lu9SLE3eSMJithSH8zS85t5glZRvt0K1C4wOgzRqyd/BXprAXQRC3Med3WG+HZjtAorlI
/6NzuCXNzimp9lCvMnHhxfmL6TWu+kroJDWpdC2L7k0I3XVn/vJhfgSP0aBHGw6IM+sKgx2mQRUL
ICePkk2DZnV/0+eOWBujCeg9eMemSp+VjSNwbZVfpEHPHNJ2qhV26CrWND159ysqlSy9L/EXifnP
Lss8Fg0AEA64gbfHHGlC5eR1D44mXejMFHXFJOEIxxvqT/5UA6ooJ5qRMNRh9SgxON+sU9KKdDih
z4b4m16mCSpv73mAHC7f6/DMIowaFSAN8mgR0cGl5UP3nWS0Q8tIbWdAv/VpPew6b1XEK/mDL2nD
rPLMyBCbLCJn/eUeQCA5gs5hYQpA2qaXiOt4Xx0aqbh4AmGriEbFcxBTNzeLsKdC++anFus8aZ4Z
vvbSqRN1sX0UvlFkkiSA9tNEA4KbKaiGFq8ClHdKNFwXdoM2Kl5nEYqiFKastE73lE3N6alm4n9K
yGffP6Tf4bvJId2sYnIruTzKZFaSiwtG2n1NV9BwpOwEoHIN2/Jn+EC3BEpAjpV8gwvcfR1UOwhM
TrGcnirqqgxoOKx51ur1XtaDatUmljY8ROxWZIw0MwuHeidJOKQPypt/EjLDF57dFoySKCz3hnsQ
PyvHUNItOBKd547ZFJYgr2XtqCCo+84Dq4h1xn8KNasMDyFnDszKCU1eosU+Rcyd7fsgM8Imp6JH
BguDEh5+irdmJBLIVID4bZkbbGFyDe3bB++j9vRc45HKwa+HFr2vnrSwnX9nOyeXYnwPryypX5WC
XKhiceHXgb1jXg61FeckQi7NYnWAd3pEhmtLhu8MlL2IXo3EKizfXCr/S+OxTY9VxtAAvEsAoXC/
0cDVd+QN4wGYTC0uwqH9UT7Tfb6vbM/kAALhnuOtmYBr5tDTwQz3LlF2khXswaCK9PwlIs8UaJeg
JGLBQYZZQ5Y+gcv3spIs3vQPwUL0OJOCVLnrL50ERn2RCmHJKMWFVUqalD/juLb8mJwkC6camt6S
vL/ez628SXo5zzpBKFzsDHcozBL1mpGxdgAsiKp7pmM7JrcXDxG4i+sFCzxTprmRPC1HCgkrx7AZ
uBvH8MndNNJpeBV3rUrLksj169Db8DtSPQjXqYSrwT/eV3V+5tW73mlhouptKDu4/thpbcVT36Ud
ks7oBnpxoQnEN1GT0wU73SRUenVouU6NdCPYY3PK/e/4X+6mDDBZDIMBmG9yAhIqoW0cj9+xyd/l
Y0m7TaIXg8nLiD43UBd25HuM7Cwh9Q/7nD10uZ4j0bKvvtiAap/KKo5jIq1zK22MICQOYUqi5ZQB
slFtjrcmPLRnhrPaYevQSo/1Zu/ypP4Ijg2MyDrUHWVhTTPuO85WEdBTgG4KXvktRV/pG9f2kRYr
fnnpW93r4Dz+yKlG1SRa1fyWZXMa5My+UP511Ayp8KGQU1A1JF8mJ6qyTSz5koO7LBpOROqnrvOI
8uZt3OZRXkJ0nak2jdIUpKlVBM3Kr+27WmMu8mjJYYLy4iG7U357FW/K1a5In9EYJGarIfiUGp9U
guWDsaCmScQveBSzqnv1AZNcXODVXsumYXkRQztCkyjcbrsKbbXcdAtWYibtd7vWiVWSh6TwBBVr
Zdc75hCcB5N9PwA6SKbxqhpH2ZDxq8axffpcA8onthGrkYgmtDLeM5KbP5G9AnMCnirqmktR1UxE
cHMQEwXCxKDQx+L4caHNZas4EIncne5r6V/AKLxkCtKLCAgwm/JHS+VERtqzcn9vdFC+5tI5klbS
IQ6Bv6pc5H6T1xaTmQqQhBh0TOzyCnlao+peO+Ai9hbrH+5/0EzGZvwgBTEdPgcVmzHTd339VDfq
Gxmnr+AJr719Z7bw++A1VeAAZbYDKHwklqoamngI4zxEVPqK1slSA+fcHURoCVRGGXoHZOXbr0C3
spzlUoU7CMz+Ojcd72lIP50SDQZOtxCnzMnCHK2iKCNdsDjNXeZZGLat7FUX9GNXn3BkGGS4kSxE
/QGZ74Xt5Wc8BnXsTEWTigKndhIDekrZdOmQVxeh3ajci/rDAHNYUQD+Q0LXEqSSqq6Rl+GaDxfS
K3PxIHcteqLXnJzFmZ9k1aX45D5CQaBCr4sSTSsV4FE+LUkt6umjLFndvhR9mqDLIC026lKgPVMC
RkfY1RZMlD5N2hSkxmV1AbOwfQ4eJZi5V8V6VJEsPig6v6Biswb1Wt5EjxsxczOWgzyHXYNsMOR3
OThmswAVl2PV2mpNuZCwHFWalXLWmgVrOut5aZww9t3/PiCTE9eEwUmZqq4udYyCSrbJREPMqdPt
skoyCi2gJYcxgJw48nnhro0/eeqdXkueHHif1DJXYsToEpQtqRM4xUpM48FwWVQCv8NSH6r3JP+M
+8ey3vCa7fbPcUW71/uf8RcBZiwFwkMWYFNYVvh1mK4sSsh5nRQp2IAeTvADUNBFnU9ovusDol2y
tx91f5RQw/FNjl4kO96oRmDUpFxJNr+kAuOK/+wIymwiMsEjauWonVef4oV+LeQpTHoTvvW7JjeQ
ZlTHzEjfgkxzeGfSTSjaikf9F+6gtnqare5vxq/39+cLgDqKBIGK112ZnAk/0q7zZVxeuJfUkB5a
JAQrPiIia7D+BnEKWpxKC/3CZWf2G2CLWE6EknzwXSHaWhcF6mD+Cwh3d55LpY4qvoX2waY93v/K
OYuInN7/fOREQzMn57VAwjYVKelz6uN1jTd5hjKtS+E13hf2d7RqvB8aD+YDQNnjWCbulcTF4Dct
CzyBFABZMrEHzAsg0NT7l/Dc256B1N9CvWpWM65ETu5BrSQh0KvK8lKFyCYicPWcfRLogbIQDMwU
EG/XNgYLVxeuqIMU3OO/a9MANZJta4zFCTqy9gbmImwgl24FAJ1FRgJI6fv7OnuIY0fv70g7gCFv
RUdJ1ChZ3ZQXdc0dWjeixQApQX2IlIUHdHyM/9zpK0mTA+SGNtMiD5KqBEDybcJIplvmz/eXM1PG
Gbfyn/VMzswVAq4RAaZ2QUrtwnzIP0G+StDDIWzlhLCp7e1KZyGZOOMBAqte5DiZ0yQevBy3W1i3
visqjQR46sozAtjGMHuVhIU78huQTrbvRsrEJNROp/oAySov7bqnolF/5yMWdqbXq9yo9OjB3Qgf
HZJyHGXNhvr4XaCt3Ris3WEOttuHj0sd8jNXB7cGgL5jtUzFDN7turVCQuY2YMpL1D77Cqi2m2OD
sVTfFBBDt03332zzlbjJ/Wl9L8oHxikvefJdpyBXUT+y0F9Qh9mzFDEQNB6nDJ6V2zXBAw+GCtS8
l1qjofMTC5imCJcagueEcKqKl4XlkOCXJkeZcV3N9EFQX1zHcEUw5lYAO18aK5u9MGj7wTgXyi+8
On1DmEIWGXiK9aXQI7vTOV389oBBOmAstcCYpKHaPo1t9RDaCBm9E1DGAW9IhQNaKwxxxesF+bmv
mzOdP2jxR56fRaoBVd5pHkxrHVXL07S+cAnJrfzCfbC17hoaLc0KOS6FIimNgWORBYyHLm03GLxS
TJFuGgyGdSTfREsP/dwNvv6gyWkr4aDViZjUF4U7+TJNow3Trv3Q19WAuKJL0I6GdIYZq4QX2vXw
wlsyyDae5H7BNM49ACAw0jAWhwKI/CeQ6biuUJumqC+bGIV2YIfZzWFYKaf+0GMaGsn1yIhJs9Wz
NbcrFp7xGbt8I3u8rVePjyPkahOyOJUORfWB21VduvB2j/d5arpAmTQ2uoG9RFEmNrkfxDKLh7q+
CDEazbpdlW2cehWVD6JjLlyx0Qhci9LGPhzMMKLGgS4+/OF2MX7DqUotuu3FbfXqBe1MaMmy0FiR
APxxh0HOfusCjUalrb5CYfG+8D95J9QfRMxtoDMJXaSqMu1aHbpUHLIob85pYL8MULHqwzkA7Lvd
pguvwfTi/kqSUSUEKQtyQFOWzyaqnTQK+PpcR4Rv43XWsjsvAJOYVx2D3kbn7MLGTi/J/xUIsMKx
bQbDexOTJfssH1SFWp8ZHvlgzA02Yrlg32dFjH3jKL2jJ2falAMq8SgJNb85RzEqvbyH4Zd/adx/
F4HhQ7QfSRoK4ZMQT9Y8Jon9ojlzg2wy2kMuhMR184V1/Ck7jGLQQoKjGeccWU24vYO1XHPNMIop
dNkqtqqlrtV1+6Su3dX/4ezLehtHlmZ/EQGuRfKVi1bKtmzZ7fYL4V7MvYprcfn1N8rn4jsSJYjo
g5nBANMYJWvLysqMjFA86km+6SfQtKm2imuv2bZ86LbxRnV6+LuFDTm/aMSXAC2nyzrKYmD9ng1Y
maxmQrDETyi0JBu8qCzQETiFBLmkfSxv5EBl2+4X2zeofvy7actGXgYiFkjM4DtmkyDnqVXb2XAi
qCQk/nhgUIdPH7rnTH8xmpPebbl6IOqTQf30AUx7C/bnLgcjt4CtQnpUwyUO7aKZebuMq5RVwylJ
YreSgHu0XlGNavRtYy68XDWxnpc+R9jS0NgBHAfwobP1tnpd6qOogy1TdnC12ulR5wcdxToJPc3w
56h+mbzwUrzgiLku9Njl7Z+w8YlWO2P9I252WfnWN/scve7aPlPWjPph6pStS5QdYLgvSrsjzFcy
oB0rfenuuXaZl58/WymjDnupNjFVrblV0QOrOKj4Rc+Z/ZVnjq05ue3mH//L7lAAqtUBpsAGnW3M
JNbDLI75cMosr202ja91+3LPd6rulz+Y8jKCJ8ne8uzB+NkBHfi/WIfKDB7XiETseeCKXv/WlKd2
OHX1sz50bo3+4zF0cJydELBHTXHUckOtGnmYrZT6CnNZ/6ZYw8J3iIm93Dc2eqFxJcJLINrUZ3uU
ADGDh+Ugn+Qyk9xS1QvEmiNdcALi9XFhBQgOAK3B+C+jTwRVyMuTUDFVGge0ZJ9yK3O0/DCOq15+
UlL//qRe9eritMEOavDfduDFL+1gG4VZgj8+DY/2C6udZjdsGxfl4FMYWJJTRw7fFUHws9+O+3iX
KAu+/epG/DZv4uIFkEqkTC/Nc5NDWY/BvBFEwyHp/TL5yRWUExUByJ0WRntVPvwerY4oFv7V0IHg
vDQ3dmTAawTmlPJUKRuz2jTULzToMKVO0phuO5WbGCLKTVEe0q77TKrmE/pXbjquqyU3f3OFgZsk
BBsJD/nZzGtTRpkivmWoQV485OspPdTSU6YtjlpM4nwvAR6pERV9dnDvs0mejEpH4TRRTkbj6+OR
nnTqWtJz8ayK+n6MN0w9elH3OEiKAxCTl2XFQsh+a5nRiATsjIpcBegELuedWGFp9mWunPL+a7LX
bX5UO5iUwT6fn4xKXgh7rrKSYp0xrxaaQqAzQK6uMTbSbAhNGUSD4ENx3vZQsPl4fNyethzU1MGP
zgPY23mJ0US5Ob7dP1K31vXc9my2C61R7SgWJ3d46Jq3el8B9N9O6/tWrvB530O0DMDaENyJGtPl
lHZpkfStSZXTAWMDO6S+xjsH8nbOirlrkP2v1xkYorcnxcn8yQGb3avm4+9P0XU/Ol+LFEJXD9f/
fBBiKLD6YKnn6ChuhmlekVA+eRyUysw9fRw+3t8PmTu53apfV17+UK/3m5eXh4cj2LZ+3J+Pq8KD
MA8fBlVS24L04VXXbA8w8pA1ysls/Oa1AF1DTmpXQ/49pRXkDjVHRQR55NPPwqQ7+2nB/K0zZgKR
h0sRZG1XHFzFyCOElrVy0pDSzAHvrjd1nAOvdLT5x9AXaFR+HVTDbw2IFWae1p+qQiih3f8M4TPm
J11wx6rwbpoOYMDlpjDRlpTF+qCcVLJiuV/1qGp/lm9qtuL9a4Jg5r6575L83B6g+HBiaKFENW/m
w+rOsJoyU5QTYQ+ZAhXU9TTYuI0foA/f9ugAmIyNlntDuLJDrylf0zcdinckWw/kpBUOiQJiuAPE
h9LJl7kLfbii/gVsV75lw2FqqDMWfrkk/HdVMxJbBcElFgseCe939XKWxqEFs0eNo4NYIX6f9gmK
YvpGAcPWyxeYEO/P0Y2NYaISCFyyUP+9IlAB7i3LJWjSnrR3INPBQf33/u/fWPKL358twUSiimpJ
Cw71P0h/GOjV3fK9Zaw3981cReaihvrfYczjERullZSPGMYH3iDe6HUL53dhmubAmsIco6qS8PuK
F3r2Qfl5//OvCnVY84vvn615a4xcJhy/L/ghTfzTP+g7vnXixGULtm5cABemZg8LW+tLs7RhKjz8
SnzjkB7vj2VpqkSAepb5KZPQ0Ebx++pXvEKtfrHPZsmA+PMzA8mYdZ0htlTmoB/NmQIL7UZeF6Dv
/kvwDiyzwi1s4m/K1jOLUxjTHtg1HfJDDVTebOdRcfACAzjkN7B0/rgaHjZfSyCqG0HJxTqJLX9m
FC2KWl0UGCbEK4grfW6s5z/3V+rWpQQfg/QS0oN4Mc3fmJlEmmwQ4lkH+UBfFJftuNM9pRCR2/cL
Va8bB/TC1GxXpEkymDodIeX2M9ubvp446n6JaHXJxmxj2BzZiliDDblyG9eJH7qlCRMX1OxCsfC6
woMAnS94k8/OTpybcivlith6QNS5AA2sQVE7Okt2rl7PooXszM5stqAEoeoSrtFThLK1/rmNtto6
ewKE9mGJ5UH80r0RzeZMysqwpglGBDb+cOEpenM9zkYxiwHxQDJYluK3i8YBNrYPFvNBS/M0OyM6
M+qyEXpKJ+i6PgM6rq809BXQ56XDeMMDXCyIOKxnh5EA1l5PMQzto+fVr8zV/N5bCI5unPcLE+IT
zkxEBroVUgnc/mR3iPahx/1+Ky9ckzd8/7mNOcAqBTsqSUGFeEqeu3X+ZntLspw3DSDEBtUQYmxz
HuaaaaSGAFYhnHAULwLw+b7HWvr52QMZmkUl0wv8fPOVPrH1NEIa/b6FW9EXsGf/HcHsJrZCRW1D
OADRsM8c7Krnwfm7s9cvm3xhwZcGM3Mm5sgoH5DpPHkGsiedy04LQ7l5OiAwi8oj+kGukjR5VsS8
U8BnDw5X5iTO38ZTF3XdbtzGIvn9f0ZmS9LSseJ5DyOxV/r2P6cRhSM8+/XZashmZVRjh19neCmr
7gp0OwZEqpai4KsCP+KvCzuztYjShGcNBb+7B1Xg4xvdGitlo/SLZMg3/cjZeGaOvZ+0Hk4L4xGx
SwFF+FO59haW/abbPbMxc+lYD5klKcby9oa0PJAfiFeg5d1Gjhocj8clqOoVtm8+d2KfnzkumyRt
OOB2PyWb7cF8dl9foJG0f3/wgtev+0O76SLPRjZz92wq6z7JbISWx3ylb4MJHG5Lw1mavZmn1+OM
pVaL0aTbxkmC3dfx/hhuhfoXW23m50e0JUNGF8tz2EcPdHs6Pbfge3AWzNzeaDbIz0ANqQKHf7ko
U2bRujUMoUxK0R35F40xr2yJZe+WEcVAWQ2XPFjl5ug6DpaR1GIxiHVdaz36Cl5GYAFw6oU44paj
PDczPzQlOszGDooI1jrZ4K2+jhaAx7f21bmB2YkJm8iU2gkGgIL5ql7V99/pblw6lre88bmR2TEJ
Wd+Ogwwjcg49xsbRjmxLHpVd5DUb9j/c8+e2ZgclrcB1RAbYUtdKEG7Ydimcv70kqAGaqIUBeTHz
+uA9AqvzAH2PyUYfqaNv0wkx0cJJubW9QHxhIIOIDI793Z535lhawtOsDjUNL6B3zat/0D2yMW7p
IicKL7aHLOrb/2IRORcL2HOk3+f5/kmOxpZBVuGUOOzgRDs2rIcdf3A3QB4eDe+PtOrc4XFpta40
MIQHBVPP/5mdbY2RhWkopZYGLQrPkJ30haL1Dex23tcR/G5fX+g8xF/NxgI21QCn2VJ0+52Nnb8C
zj9gtl9kaKJyk+EDMNPTClfg21vrZQfTd56enp+Vh5ev2I/9r82f+/Otiuv7yq6AqKBrVnSdzE42
5WFfyGUqrkNYRm9l8UrAmVuCmnn34PoKljs8pajXAUPsLI761mvuG6Ty/63Pjr3B1SRtVVh/e4P1
/UrJ3HBLttH65w5tci/gvE08ul4CuN2MNc7NzlYbqhZKSxqYDUELZv2hOwiWCgWX+3N78/CcTe1s
SYek1OWohhWZeI+ChXRw8IxU4oUg9mYO4Xw0s/vSbNpOyjnsNDtwIjLn0D93ByP3gK06/lnwofqt
y/nc2OxWy9qslYwcxvSDSJT1uaNtwif7+RcYxj56P/0RegjXRcf3gBHzfUGemCI4mEs3KSHi1DrS
E/0LCtDIe/navX6+otSwcPEaIlS82tOov6IMjAKPQWausQ17YmRW/58Q7/0935pIUpmOtRZ8oMNG
LMVpu9WfRgUQdNnNCt/5/TsDWTlkgOtN6beAWzZe6lvY/rvNny+R0IpW1P0q119ffxZ93m3ng+Q/
IA0GEB1zEI6mRjkbCySBGl89lsEAMZwTW8er+Ee9XTXrxom24W+61txd8gh+RY95aNne3t+sVzjs
bw949hGzXZQOBcumHB+hPeaBhmbW/KU4ZK/2oYK1aBXvq6clakXhW67WCSAF1BzR7YYn0mWEVPVm
rZXVhJRuyUtXEEO5CKTKhWN4M9zTFE1GDAY5KtABXpope4uhia+CctQ7ml+307bXAc/wAK7yF3be
zUD83NTMsai9pJHCZPoJELVpa/yg29hVqrX98WWmAGGqDmh2vqxV5JEF6qNb8dO54Zmv4RYIWbWp
1E91kPg4fS5Bw8CSQ7sGwkGBC5eUCnCaLQMLNXuj1U2aAHtkTqeyqRxj/JG2L2O6rnRj/WPIAU1W
akenSyWrG0NDuxDq3wDg4d9z6C4d9DHlLZdPe9vwm3X4G7RB7HGJofvGTXRhZebXcr0tuYp32yk1
vqJPqXM5VF6mVT78Gf+0oKsw48Uq0/XVi9MuelHAWmwYqjk7cVnBc1PDc/RUQm4kzLWVPb01MWrt
aLeLqFvy+gVg60Z3Q+M1VlcL5/16wJfWZwMu26obKq70J5l7E7ofqlZbhSxxSn1btrpLzE2dqXtQ
Mi3Yvb5AYNcyQGWmgY1R1mcBR5+PnTVaDLCkcZXznWQ2zsQmoDZLX88e4vGrtldpBPqwYW8Y0Oyw
zWdAedctc0P+p+0W7rMboQA+BySAoqMYONbvu+QswtWjSDUzux5O5u9GP071sZo2TPrgX4SDduEF
d2i3WaKHvOEmLo3O5iDREfcqOqBZktz6ltL4defwIahMiFOmm3F8l1rQBG0t1v9i3pg+9gpoCaXE
mejnqB9a+rqwJuJCvHTEl98z85ByxfsEu384TZU30r2Z4WJkPqFo9jxGytPoqCnzFnFS37HltVmQ
1IA+ASmmeevllPesUng/nOSdGrmm/mw2wzpSjXVTfqTWT81cVaR4SHNw8r/Y6Ecc2KFsttm01fhB
y92iehqU3mnjkzauif5oJdVCaCXGfe8DZ+vEY7S0NTIQgGmvvZe2FK+TLt5LVJ0WTuNVIzCQsdiG
/52K2QqY2RhLoPMcTlH9loUvJviekQVFH35WriRyMtE8OHoaYE+YgmJXV64aHqTmOVWOdf6iqCs5
+rmwJ255JxMwPjRMoBiOhrXLW9NIptLSImU42XliDT4tysyN9Ez/tEdrWlGj+tsCG/5YG1Xoy8qw
l1KgJFHG/uxzq1hIQgpfdLYOaHMAb77oqACRHKTuvlEG54c0buKmZnUb5PnKqDYfY7YONw36YHQ/
+cec8Lct9CsCNwMgEiDF83FDaHIYw7YLMllycsV2bWq7xUqPxoXNJTbPbFDwf4CEgIBUZHBml2k4
NGhKUdQuaDv+FlljsbJtSVswYt+YOnDeEswgZk60HV8uYyfoBKKumYLaYBJ3iTbm6DqgXP+Vh3nZ
ekYqUe1hgMhfvk/Ru/Jsa7FlrzNOcvPAQoY2FqvWrMnRbUi74TYayB+tLY3SDw0z+bCMVDmxUFZA
MzTYLXr2m05/0Po+67xKUqrnoqbobm1LZr+xIda+2Miq30arTo8AEmcnmqn1MW9Hyc+jEOomuqmV
L1wduOZ0GsuZV05d/5yOXfGIniQwOqamLXU+1/rqt0pZ9qsYw+SUhnFOHYOW7Bhmk5675WSQg1bK
VeyPHCQDblUn8XucqTJqbByVZLTR9+NKnRpur4GIy0GkylmWnHRGYwY4pT0ear2W9FWcqNIOuBzt
FwlTGZzFrNVk8LEm+ZEX0kQfaCJBhGaSx6j1YyQVwVBQgGw4kpPsfTI5++jNxtymcjW+ww9moNhI
O8pcjdbWJ03zvPKbgnHwdgL5n/g5tLpeokrlMlpT0fPmFYZSpW7bUlzNedw2hVN1KnkFkePQ+Q1N
GfCtaJz7jBNmZJtuGNEtEHag4OVyWhXgbK1a5tkNHrx+VqV26IBNqf+Z0IhN2w5zRxyD99B9GYeo
WMJuzh+L4iyhy1XobkKsGuSLwsecndtETeNG7Yc+AFEyHVxl5KxBppX08Uqe7D73QjiN565mYAcr
cjt5aVlrJpgQDYq4vGNYCqWyObQ7RqX4DMsc2CEzA5mkCoEUYDIVkDtiVgydeGpJLO7nYNvN3JIk
BYBumdkerMxE4igZQTPghpopaIxwGR3Aalf4dTlVv7twqivPVqb2r1RGNPMotxJwyfZgEhTI7HiP
9kY45KQopI3S5UW3QhN/PaxbuwZCUcvzgTrAb5rPQ9PLsieNRgQC9WEaoQluNNFUOiDKM9FQX9fW
uBD1i8M7cyFoLEJ2WfTGgFZu5kLSkZcxJWMf9KR0235NtHjFq79SvgQ2nucYxEqCAgUJOQX0ibo2
f6JaEgplnRwNgZVGyvMkkcGx7YasQA4l426oAMbthjZ1KmrhkQ1eJK8LTWnFzLFCO6MNjlO9Spea
AW54UHAJGMh7g7EPwdsshB20ISOtXgyBhuy0q5mQ8MsJ+bp/Ec7iVYwcL1NML1pA0X4Elq7LPTx0
XcO6RJ8CYhorSKG6sdnuuoYg+zH+hUTvgsO+ZU70VSAaJbapzjHs00S4zqZIDhiQwY9dqEMyp8Tm
LeqRP7FiMl0NAvT+/TFe7yNcQaJMgZcImo/ml0RuNWbfDNIUJGVq+0bXFRvct90O1znzGBpiFh4B
4g693LfCHpYMb0gIe5izfcubgWFRYzmI08R0o0gvDzaXOKqwXFp42M1ej9/Lhw4OWYaLRqeMPAvh
zB4JulpN5UA2wnFrEPqptla/HhJQL+jhND1QorRurkjV6v6c3jgyggYd3aC44UX2XDzAzpyfLEGn
jKnaFAxD5dqV6ssW3/SdfURXuDvq4LscTrwF+lXbJqyBJtgE6a0yXAKDzTPLYgYE9S4qTaj6I887
+w7EnI3NW6oEoOeXXc4QXjlmTzjkMigoEKAcCFL+mrhwlSCInxJkYlKO5siky/C/DJFT9PxvlZi6
2ykt3RedLB1keZpe275BA3Zc1B6KEfmW1oO9oVVcvqAg3TojHcMVLdLqwYpY+3J/cq9PPsYkKKA0
G0EN2g9nc1smatmonRxow/hQqtWPttT0f9+kBNvUxrTheYJCy6WNckxqSM9MQzBFbXtQoSjlYT8n
v0y1szf3h3N9HoD8Qi5AAf4TWZV5j0Wh8YTFWqkGLKt0xzbacdMUU+HqQzssnIdbppAHQzIN/Fm4
MeYzRwlLB0QPAZIppHebcA3o8f3RXIecmDJRTUFHsEBbz9wy5PJi8dbRglpOqr3aNmjX5AZ5pkC+
7xERAN/bEZBhDiRy7WmEbvx9+/M3PXa8+AC0xom/wWQ0S4bVdl4bGqpWgTKsjKwfndCG3kP2S9J1
zx79BqQ2+gT+F7lf8Yi5dNz+Lx8AmnYkNZHchMT55daxCkuzCyJmQC+8boh8SNq6uVztTH16U+TX
Sqm21NSCVLIe5b5xeNIsePQby4zQC8832DeFQPjlF1Qd7I9cgdtjBX+tFZ3tUjO3dFBdhMjS3R/v
jQUX0QFa5cRx0b7THWeertfMtE31Vg4KWasZQvQJql9c11dm1vRvvZSEfqPybEVN1Je0CamF+/av
ry+05Woa4gghmQOU+eVgrXiQQuwmGZzDir03xoT72OUNYlqSf1Aq/WOXrthf6jehj4ISpQX2hkt7
oSLJU2UbcpDQlGxMhdJdFFr5yopU/pRnYfEghT3yEcyslhLMYiiXNyfmF/Os6kjECs7QS9NqHlq9
xTHUXI3dkNnHMR3fmKD67Hr0KNnHmMWnJkVvub6Uubu+SYVpy8JzUlxo85sUZBjxYIH9K6hkKoIC
5ON+sjTQSeYAzuwmzfr+qs6zzWKaLwyKPX62rbQEmuV6B4N21TtS9TOzslWjFY/QUXRAzLZL4mRH
K1Dq96ayYPvG8QETDcH6IhbDg0C9ND1luRYTqVIDUliFp2aRgioRL7CrjWzB1PVVpuumTtB9Lcrs
yDpcmhrRyAroPFWDFaRPFoLJeVpJTOH5j8/vsKREPxte/GowMIZHuEOHbmdRcpjC/I+cNA8t2hKl
rNqWVfLcT7Gv/up7/iO1G7BESX6YoRdIBsw6/VIrUMn25On+Et84uDpCd0RlIujEFXg5dmskZpkO
rRoYGnpnCXOT6iOlvZuB6ui+JeHyZ+fmwtJsL3VTVIS0hyUz9ksJVD8oQ8b5/vW+laXxzE4nQF8E
ooC9GmQZ92R+aEm7Co1taS9pSt00hJwhPDxKMiCZv5w4sOPZzRDWakAb+6GvP9K2XFm9ga7IBdD4
LUO4QKHsAVYT9AfOwgUjHQa0R1tqkKe5R8knK8lG03pfysyFvXrrHOBpibccKrfAdc+cqh2a4NrR
Iy0w0pZuIrN4RRyxRNB9IzSA1A7GAzoCMJJBF+xy4hQA7pUoz5RAa8LI7a2u3za5Ek1OTdQOwujG
5BPIJm1qS4isQNrYHxGGgj/Wbl9t3eQL03s9aJS0hCdHrRr35jyObWNJ53GdyUHTqJPDm6lZowiV
efe35bU3gzQxhBXwugMVPIgVLwedZSZuTyxkUPB0O5Hw0LbdNiILkeX1/YAAFq5Sg3gDshJz9pt2
LKRMjiclyFSwmkHuuCoNZPGmPbTIPsEpdtSWCESvNyfKZpDLA8U9BBbgPy/HVeh2b3PkrwOd0umo
gH7dy2hIdhbppkDqyRK/z43VQnVeQ2CHGihGOTt1EhI+FptqhHWtSvcxI9ByITF6ou8v17UZgrIY
3uJCUgfInFk4k9YoICfyoAes0CFupGfNumfRv583AMcQpgPqisoq9sXl5OVSnfG4gZVYL4BnGpDR
YV1hLZzq660HK4JXEz5K0JrMzttkFjQcWk0PrCGsAjwdwQ2EoPVYNc0SWO3axWMbw5oQ1EI7zTwq
awplStI8NQKpbNO1URa4sWQqb4pc1dYoIY9vsdQt3d63xic693DPIssOwqzLWUQLcVhQ1hpBUuvo
noy7NIXSLTLMuqM3LDL+eWugBR6MzvD5cJJ43FyaY3TsyqmvjGAqKsO1+NStuqZdIoW5NSghlIKn
KPIFV4wtdpnxqUJ/QWBG1GHTo52B4SRVF7zSrfXC6x3kGjhKqjpvtS90MGCqbUGCxEogIsD1fEty
rd9YIYs3dotiAAiMIv/+2boxNDQWCDJOVJQMdALPJlAnA7c73QgyUnLPimNUmbO+dEbFbhdM3Yhf
gZIQdJMYnaAQmS2WNhpZrYe2EVSWma9ZMUp7MOGQDVHqLujMOtrSPO42o0Q0V+/VdF8Mo7KI2RAn
7DLygZKoDKowHYlMsJPNTmAy8EjmISWBLVO8CoZdq0e+Tn+SHMx5isMUMCwTVC4crXgxFx8Nt+Yb
9zlIk0BhgLyD+POzGL6sbTkKJ9kI4sxEE28TD54eQ5UMsXe5MN83TeGtjVohCGbxRrk0FQ2SKXWd
RQKLoLl+b2jN0D+lY5JDaV3ig7ZQk7z20pBzQUJcB20S0c05FqbI87jSIUQQSAxKzHVuNn/LIZQX
XgfXgxJWEB0YqBUiZplFlM1EJHhXmQRqbdWfKre1Va6h3OUkWbOEhbg5IsR5KrhT4ELnROfMBLAv
l8APabdxD65RrekhwAg9Wn3hUrhpCKQWKOaCyQssDJcrpVSWQRuOlcJlTd/y0Cw2kIovFygl5swl
ePyI202Qk32jO6wZDLBJUfBhJAkDI7LZu10WtgOycemx7mu+63pD3kfDpOzoII1+Ct75VZbKxbop
iu65UvKtnqa5K2chZJXTKlxbEtc/ZMAff6TlWD6acU88XrfZHxOlxQU3f2PVoaKJtlAsBYjP5nqI
Zl/j6Z80YWAWUeiyCOlUUhgvRr4Iib/OJ+BwfusJAi6JvMIs6u7MARVYQw2DFtcXdGPkOH4nuKtB
SUql5HfFSHWCfGoFdRnCYyhNZj1745mhLA15jj8Uq4UAFeEwdgRK4vNiDstV8OelsRWEVpp6ZSoP
p1qK7dazomxVpWa44VDf9rICYV0NZiO/HcOHpLDrxz7us0OeWW96nWr7HI5/4Zl6YzkQviAeQ48u
NuxccU1WOm63XWQFVkfGE4lQlmRFVB4nJFsWjsb1pYjXHFQeod4LIiM08V0ejbYTWS5aZofeLlxS
/NbQM1R36HWFhuK/il5hym10HoOiCNR9QEfOmSRHLWo6g5nFgVkPxK4dZQKP1ce/Xrii5IDsILLo
8FPzZDCGgupaBjrziaIyWwzKHx0sai6JkLO6b+nqNYB2YNQn0QqBcwMehZmr1DKbanHE8kOIy/Qx
zxKReo1NNw+NdIejw1f37Ynr++JiFUAUECxhwVAdhC+7XKpYaHV3qK4faCHrLyPSLB7XO3TDx/3f
KWwNoFPayVNizX5W5YEuWL96bcE6AnckuuEfUJ2YjbarwlarW84OPIv0Q0pBhVSqw7Bu4vZvJsXJ
I4vl2o3tTHm5P+yrHSoMI9AVyCDcFfPandYVWjQVNjsAPWhPjqZFUPGSwjACjzlYR4ZVMbX137Qc
xn89hTAMB4VMM956qPvMXFUCUQxOlbg8dBMFzgQRpY/tlDhW3rcLt+516CZsgcUVMEV4YMCOLtc2
NShI3TRwPBlVH3q0Lu2gHRCmKUxRnqZYjr8sAO53YTsAnWZGifqk2APd3J/pOUwQMQW+QqgxoIgo
lPbEUpwFT70VxYAylOVhUmryokuArcjGINALJtR+Vahwpf1IVzJIPl8KozN6JwHR2HFkbe5MdkZ2
gOqbqza0f6nRRFeTDZoEUkMLLGvLz/vfeuUivz8VFQcUXpBom3vvMuGGXSZ1ecjCVPdziFJTRNnr
klrar/uWroIHWIIfRjUTuEHU3GevY5R9MoVIwMFNtpJ4FeHgt5WHYsEPi+NzebjF6RK9e4CqijLg
5dQnVhNWCak0VEDDNvMqTlVkf2tSHNtGTnuX0NYYtvdHdj2HYIAAH5UIYEVaY+b78RYfc5xqElT6
FE0vtMogNEOBL6oey4FBy+tfzekoC8vYWTjP16RfRqf1U9vlVpD1HYBWJqq21gGs0LLhJHIcNf+M
1hDwM5woodCHW2ye6yr1uqmk0TKDSM2gfRbKVspXFOSd0UJkfj2PIO0RLEtgdBGY3tnhxZaZ6owm
VjAA4uei3SJOHEDFspc+jI0lYunr7XhpbHYLIIMXGxTUTkEHfI+DFxU4TofU+mdvj6cbQHxICQF9
A3Dw5Xa0GhZPBZfMIKm4utamGtLO2EXcSXQAxvseyg7EaNHDWmskWwAZXTt8hKHIeKHyg2ABIfWl
7SZMx7o3YjuYrMErebhPhgTogOY0cWVdSaf7u/LGfIIbDPRoIFxHk+48Vxm1I+tTRIhBV+Wj6YyG
nEtua5HMXggXrnYJ2K/wxgGNKkCYImV0OSzdqhS8QUoWyCTbJCbua7VTJN9Wl+pmS4ZmNzWpLC2k
BoMAH+GQvvhi/dEsk4W74mraMBq8EGUDfJMoC3z3wJxdFWE4NnESDgywoTZdpYydqNwVCxnem0a+
4VZInKOxWfz5mZE6lnIptCAl2PEEQEYj6pIHOaKULjjfm3bAX/sfQXhor1/aMewcKSPbYsEQJeG2
LyDFg7ryEmvwfF/jVseeRhgDUBf6EOY1vrgtLEFPZuzJ6JZoPOy61AlTvzbH9RD9o2uHLcD0QLym
Cs52YPsvR9ST0TRKIzT2ufxktYNbeWbbevdPzlW48G2EiIKfjQQIYCSXRsZ8FJkKm+zllEjAsMbp
26Sb9I3jSbSrRjt6b/FW3U3A6K0jbUpcS2v0H3JHoiMZamjxSRZ1aj1qdrTMa3co9N+M2Rp081I9
IgsBwzx+FR+Lrgs8zr/p+OdPXLzvwtSaKNlHb2bpr4y14vMD/3l/SuaddQCAoDaFTAMUWVGQQH72
ckpKbRprq8itPcB9hRvqlKH/0pZc1HzqNSqCg0fHGjoLQ2V5qZVkD6RBC4LUEhohJdiFO6ZalR+a
LH4wmyY8mFLCTrXM2ue8sEqvH3tpPU1xmHp1E8le2yp255CxEzyaJvDdTqwA0bvgueaxCQYFBkMT
0DJgPpE3nTkUgKuLaZiItdfzEQ/DtaI2W6n7yJDfuD99S4Zm8Wcpj8B1NKa159Me0AborWpOkTxm
/O1/sINrFBlCZLVR1LxcpUmlbZvosGMaoyNNxLdp8lHqlT9M5uq+qRuHHs/D/5qauZaRdEwuYsva
t3b3FBbkzaxW7XhoDdlR1X7BXy4Zmy2UZIImTQWT4D7DsCLvINXPm3aJLePWItm4EEE2gJcC0lSX
k6fmXaJxoL7BMj1Rt9cKum1YbW2ssXvQzVFZWKu5bxabD/APE/3yoqNyToIucy0OFQZzfW0PTkZo
59VqQhd23rw1CC8ISAEhgFNM9MWB2mK2JTLkvFLbrOKgV5MSGkRGFEIzJ275jybiJoRszF79bPpG
+NIxjwd3aNA+48qD2o5uxuzu1Fkyjb06AoW3g7y6FmnOyDJdc7RonH5xUuRHQiGS7dNMV0OET5Gm
/JbLGnoZ8tjVveWh6IPnbKJG1VJV7Mr5EQUlMXT7wiUJZOjsYBWaPkxGakh7QPirV246ZAMFMimF
+tPCRF69ZDGRiHBBlC76P0ykKy63R9mQlFpWFwWgsmxX1UPl0F+i+bV4LJfun6utATAvCpcqUmV4
fF/BsZWxS0JTGaLAToHJ4dYRiP6NXkNmVaaS0yofvIK6i5aiMlb8mPCfUhx3veP+KC1hN69O3v8j
7bp2I8eB7RcJUA6vSp3Ubod2fBHssS1ROYvS198j78VsN1u3Be/dwcw+GHCJZLFY4dSp80/RmFWn
SNcIOekDr+G2KeaZim25SsB+22PcF5etfmlTfoShQwpj4wFBY+u1fZMPStgMgUeSZyJxTjd8d+Ex
wdSRjr5cF8X6kjhNjZ8KVxpOc2rqOT9NroklwNHHwBOi0hb9LUWfwxAucLFcWBR0pCLrgecF8e/k
Up4LMZS8E/lcI16V6vvWf/KFeNWHIBBuFyKLC3gSlgNJWAtab2G7dMZAdobh+yFG5HiywO0ULe8d
CXFGU0r5Q1+iqS+mOXUSQQlcNRDiWxrqtTuE4DvvQ71boR9HvON7wNZzAa51Cc/l1odbf2gz6T7v
0DgKgHK/yDI/sz0Ytg7/F01b0xFMecETL1j20TtCehJ5IVpv5I0QeFTZoN6b3hpbIbaV9/rT923X
v8u+8M3Xz3/63adpCQiEbETQsL84HDabqmZ+WAsoTHgthnZjfnDujXegVzCiFe0xSOe6sAuwzLm0
C8rigQDCXkqQVkafYVBuSDHY4iivYGZczUAn0rDrQPSfPcOWJtq4sNZZ8SgOoxNgmsCFfMz5Rpdo
/6kGXok8Ie1MucwBSvNRvlQ6E61KZslTPAvKraK8BtVzW8t2GAGhd30LZuyIcfoJzFXIhThWYkXF
fg/vQfSkDQ34z+2u4S1pCWk18yZMXFFAZKDON4X556sNqSaDWwur9Yd1X35TH+Sm3VuKLkcxeFTi
diHGutRisAZhZ6cKADyHn9atEy3uM6lJKrENPYF4na5alQ6mFWDClfTj+hbOvECQJCL8AbQLUH02
LNF9EogRPGivcxUQyJX7xCytUMWIs3pBYS+tI7Jm0ywEQFrwtrJZ254reD2XpRAZLXHquMBElMd0
SQhLJwHXBFJghadcDJJ0bEk2EuoRFcSAeL1DPX+rWveq7AQ2Z1f20tz2uUM6FcX4CVGSoTc0gagy
/+I4K7jLjF1TLURiF40q04IAKAaNlAifS2JrTmo01CTPauKJq/JeeuEddOOZlebelR8JnehaHq9r
xNwxncpjPNa4HBQxaiEvF2orKewkROlpWEpvXprK81Ux9ylWhhoz7CCFjA5xXGCcBKe6M74W56xc
uj3A1yPMhEXWkMBlHXBOCyTNVxWCXpRnTUpv+SBf5Vp4r1exW4yGRbLaquQXIwCXgN5Uh3Hgvkv0
oXLt+vq+zhhMRFAIDBFaA5aA5Z+bkBJudKGlaeRpB+GgPumfqv0nt/k1Bnjiz3Vhc6p5Kms65BP7
MdKhMCa4lVdn20JEQ5P2UZWt2dMljqg5bcF9hoeAgAPB7mQ3TwQlpAzLRO8jT+UiK8NIu1YBs1C0
4PNclJ+nS4BWCST8MZV1ijzOxUxwgCCrx8hDwfkuulW3wISm9+k9RgJ4mNdr5zG45tftgsWa28Vp
qgnaCZD2R8rzXGoo51w4ynLkBXxrYtqQiXZnEzmaTl5wtWat1oT3myYfgAOHdVI1xPEC1JR4L4qr
Dua46zG8O3HqDQKgBX94Vg9PZTGvZjFGVEg4yOpBfGmYb7X5DC8BpISN1S880HOX71QU4xDXFYjT
kB0mXu0ozn/65QBOoaIMBA5er/PT4YVODAMfPQ511IDFKu3NyTGzf3+RgMn9K4RZAaJDQR1pBXcS
k7DVojkUUm7Gxl1QLZFzz+4VsviagTANmTdG2UQQjhhG3EZepKVgmeGiA8+Bj+v6cmafe4Cv4FRg
aBbS+IwUWuZFVSW4r4PY0VUVCngmjVGxKwCEUZ7Q/wycxKNmqiROk1HD8XtjaWDfpdcGHxkQP1BF
4Cojhjk/N4TzVEX9EHaQKKHNGfquQhu6E/LS91AXik1lxBbXlz1npQxYD3QIg0cPSJpzkf4oV9SP
p4scGSska8Y1gt/YisBqu7DBMyYD3g1gDsDzoRebLYOrBd+WfRbEnqB859g/uARSXFlTI+2vl3Qm
iDnIIGzbQo64yFPExAFGfev3igdCDOe6mJl3eoo10f4ClpGpBfJ85wJ06XcpiWOP9EbpFH4W9OYw
Gh9qhKGSKEZi/DUYoc0m0/sAXf79IgRq5ujOPoA5upEjFYKbPPZqgX8ROX7V8sohGbi1z6u9SXX5
JlKl5zIo18M0swwlTuAnoxL8MxEoXWmSYqwpkMn29W2Z+yrk2GB2UOZG7y7zVVkOLB7YHWIvrDBi
gUZOMt5rhbKQoZxTJpTbUHVGWg9JIiaWLSMpbIFhm9Ze78vyPZQOgkjWBhI1v18O5qEhFQVkJgw2
cyUJ8lCENxIsR6ocQUZ7sPZRl78u6YCQ/1QKa7BbSev9Oo291lGBgQizR6H+ytFj/Xh9NZNOnofh
0zAbzAQ0gK0FfopZTS91RtRXY+JxopFZVVfkCEl757qQOQ04FcIsZlCaQg5yPvHCBMSuYmb+h/ut
IV2HVBh6wOH+nF+8NKgwz1kp8BzUL2LyFInrKvq+voQ59UIlCjEmOGRBo8DEL0KZ+iCUKCEiuEn9
expvWt9W0811KXOnARAsHhuACjC1h9mosvWViiqwiBLoqb/QvFZbioI+5wXDOxcnARj7rxzmpa7q
Iud6IYy94iWBN8iFpo+Bx37nm3zQWFXJr/w02SZFaY6Dl2jhTSbIC/d17nU9+wbm0PI6aQuNxzcg
CZZ9omqlfumvxa7S7TB3wrvrGzvzjk4TBKY2ZuDlkZ871xBEhaRW+ij2cs4bSHqgCSZX1us+BhVt
sdSaNaPuSKAiVYDp3HhEWWR+WxE50CIhxsjs0WzU7wDDnRJNWbhUMxqJFh6gZ1HzRwZNYDSy48qw
96sBZ6h/8JhOygUueGhwiEt41tnlIBmM7jAg1i4GX0WB3pY1FfFMt5Up5oE1jtshW8I8zqj+VESd
up+mPkqJWU5fZqSONA1mVVehjYHF19V/2DEcPWrWwO7IQNefK0HS11HQ1GrsldUfMt51HZjIwAoY
Vw/XlW3uZNCYh7ZpqBocN+YpwlAMDI5TDCwFfrDUh+AJCiwpWYGqa+Eizx0NDMWE3UTAB3qM8xWh
0INBoW2QeAoGErfyswGmHi36fWQ3mYoJxzsRnbAY97grOz/taghRiRnojhEchHBfJkvokhn3CaWk
Cck1FZOAsGUWg64SWqeQU8e+SUjsVBXZxGqJ8atelwfbsNW3aIRYXT+suRAP8tDZArXAi37RPZa2
1TD2Ah4nT7xDx0Br8qvsoINdxW4/uxiQvIVDu0yPTviJfwUy6lHwERqs4kngUXQSm3scncyRFl6S
OSETOg1oOARJaCs838xYGfk07YbEG4XbmGJwvVgA7+d+ysXzwv5NHgLjQSh4FZE/BM4f+V7mVkUg
7Qd0UUrQrGKmjo5xOS6m8mpP4xdG3A1LNYu5u3UqjdH4jC9KDnlTKGMXAFX+IQfgm+Rrazk5Ov2m
a+uaDNZJtmbMAyFUOBk72O5GLVnTNzyNWe80qpXHVhfvSOTWhd2W29i9vqWTqbsmebr1J5ILVZJS
aojoatoXoUed+rNuTf3j/yeEuW1dMI4k0HBstF69Re/x6wha0vvrMubMExqhETrD+QdkhZXBV2Fr
DEnq1U30maP5ph7RzaTW9v9PDPN0cDVPw4FLU6+olXWWhZsxGd40OVpym+aWAxfwB6yOKIM1hIC6
+VI2xqnXowvabNFe48Z9MBUalKVs2txriPcDIKeJVxGu+bkKADUCAJSQpZ4hRaol+GjUVTHz+vq+
zdwlQO4RkQFHisQQ60HQoDKMfoSNQG7ZChUQCdSihdIoMHELkn5CX0al0QkMoyegeI8iDXNtNb3U
k1aniRe127YOTaW5EZPnMl+1BZAXf/huO5CPNHhH6bkUFGtoltyL2bVOJD5I5kw8OoxnHflVLtEe
6p7zaw1BW0Hc3idWsOQs/ej0xUpRU4H7B+AaeibPTy6swe2Iv6kH7kVXtkb7I91i6JMpIW+dOYoV
o7xy/RjnN/dEJKMsYxwMsdyTFFWPzuW3vcM7xAwb81bYlhu6yixlQeLMRVB5Dd3jBoIhYD4m7T0x
UIKQK0bHwzT6SbrKwQeG6hQX3l5f1owVBD+LPJHHTefFMg+1aoG+j8ZPPAywQ+vuakwEq5LuGv+J
qxdS5jOPJdxaMHfI6D8BzxNjcBswM5dKjNuWgfzG7NIgAiVglK7SQaabokU8maIHc0/QgfkfdnKa
3jz1HEwJBeaZRrJGFFP852my13VfrRd1vweQoN0MeHXU+GFKQJx2flhS5+dFGISh1zYfBWD4vIJW
yHabonXVQCH6+qHNaAYysgCOAP82tZcx9xwcZrXKjQPxxrCwsnJbBzIGbi8EczN3Gd4hXGgAeBGO
s3lZkHymYqzIqIfJd+nY2rzyrRqoafwePTL1ef0rh1ELooVwDGWUwzTlXvU1u+Xeo/weoO4F6zij
6bDxqLtNphE6yDiEuqDQCrS1xAPlqaMjYLCJIqA0L8D5TOO3sSuEhWOa3cG/EoEZPtcJuRakAn0H
xCu0xJIR/ovRfQaOVRXjhP6DQpxIYs1hUkSZkPkoKdY+oFQ9jwWq77TVFoKUWcU7kcPYQKMt6UQZ
SLy0RAVPimwlRRi5RAwy3RXGuMORQXpGBnQQCTrmLqF/zY8VPQOIolLoyhDidSf1S2HqvBAgE9Gs
A1QiezhxXyt8HyGbhSrsqAbfYNT+vH4oM/YOy/hXAnMoXRDEbSJAQszXTiK/g8HXqnhtzQl78BbY
CO2s6wLnloRIGFX5nxCfJUhojQgtwCoEotR7yMCMwA/V03URlwogTa8tgEwTRAObd67S4PzxqZDC
hnOFbuVhbDbNB12qjVxu3CQE1HATGzCw6YyQrtbisUWe3MsL300M5SaSHokq70JKD2HagK5FW19f
1uVNBbQfDwRquTBGsKnny6p8TjaA4U49NGmbHR4iehvoxy76tUE4F8NcH7k1koZr89RDBwH4lbX2
Zixu1CWU3NJimNeBFH4TVlmBd1Z1kkQhJqmRYUzLxKyMr+v7dmlTsaCpsITqnYYyMbMg0eASPeL7
FIigg0+KpwbcNgWtsSxgaEPVvi5tTi9ANYAE+jS+DI0J56fk8y2HQgE86TBCZZ8gOcbRp1JurLJq
vtHvtJyUuVD36faiZAZvdmpSZNnzuEBrKD8WrScnUWXXgGjaYOrK11JLl7iCZkTBdwBzA3ALcODZ
MEEDtiofQqHzYuJjVBJNXigms7qjprSr69t4YSbwpAMWMVF8TK1MPPMQVr4qcmXZdR5KqjanFXaY
LKRFpt9wZsDPJbDYiNRP1LoqsBbcVs5sW751ILFyxyxu1gDvRRbHV6IrK7Vh05gKj9cXeJlsmuTj
iUfdFMBXTOs4V5RQz4UMTmjndX9k8U62NoKGkUgZMJ5gzrQqq15Y74Vi/shDwgQxF4o7bJ+TnuZq
XOpYL62t/CsEGgo89K09cgvP/MV1Y+Qw6+pKP0TLpwg51A2U0tTEY2BX0o24WJSf1Ubt3xUxV01q
5Uj0DawIGl8+gVh2Q74MzLmqHGI9fvN27C6c2dLSpp+fBDtBQEIM04HA/fjnNrQxY3HhcbywitPe
gf0bmU9UjfGEnQuAxx7UfYm9G//kxBqtXLSd62q3JIExhnmBjGM6aUGt7hLQmvq1AmpTMCT/uS7n
MhJllsIYeHRvt2KpSLhe5D6qbVLdyrLZrD2/M4vExGyIZ4rZ4wpGH/4/BU+W5eSQCqUMxiSAYOUg
GgXG1PZuWFrPvSvxa2X7Wr0X5sKezurhyalNPz+RODZlLIQCTq3hn2JpLwdPibRA+7IkglH13Cf8
QCIZuynddvSj1/e59LawcRfZW+bEGO0GbnFM00n54jC1QftlhJb8UtRmbDf3RrbyxQVDMWfiwYiI
hnT4z4hJmTWBJT2SwL3aeTyhJu/jMZaWpqTNbdupCGZJdYh26iggvSdSs9+oO7Lw2C8tYbK5JyeP
YQwZZGAJTfQmNoeou184kyUBzDMYSgJXl3LYez6yD8UGjQNleCO998dur9/wu0dyiKzk7rrQhU1j
Kd6TJgB0Vgt6L8lKOxdKKwc+MVua7TYrBXwbIDqcsi369POTrSsIuAeSDEfjU0s0AQSoFmzp3HsH
kqm/Ahj1AolOn9RN3HvZJ7AbVqQc63TVdU5FVvJSKWLW2iFEw1wQHcU+kMOcrybMEl8Ek1DvDcIb
P9GQu8hQmaGJEau6Jb/hkBZWN+e9/BU49UgzAruYNpU2CbQKyeKJpX00YGnpMVoGGbIFNZ/fyv9d
HYRdPEtt3OtR3iOROXwbpkm/3xeQnDPaACIkxLjox4B7zProeqv1aGaDzhXVXRYdk3A/RMfraj2z
iDMRzIOU50WhxSA79UThNU8+cV3L/FCj//9WyBeu7aRajGt5Jmq61Se6LbYFuo4x4sVLkxqJjndJ
f6WYICIsxaDzclDsRSn2Z8bFuZzJuPWdhDsEFTB63cp0JPIwGUY2ljRgxvPBiv6VxBi6iQFDGDRc
piaPrBjzeuSMc2LJ4nxqqgu7N2PzQBqtI6WCIZoGsDznqwr4QRz0IumBcW/NTB7NHtmv67owu3GY
3fMTRoPPkDE+iiCNTVxAoXt+m5aBC8pEU1bXMk3X1wXN7RsS1qgoowsGdXlGE/SSKr2ctBRN/61J
6CYpnvXsdcqvCe3v/Xukx1Gen+ZHTDiQ821L8qgnRMopcPLdsebMTHCK0gLeJP41NAlEeqeSmEVh
bF7Q83JNPUw8ABOVFIVWW2VLgfQlKmgSA6gB/qJyCMf4fEGgewo0hWCCYCNZhcc7fr7iuTVVzTFZ
lZt8qTt3zj6cimPUrtcx4pSjOKpQinfqJycGNhmexcARhBVQxr+kc0G8d7Y45rQG5CUNGmNxShfZ
ac6bKaY2/5L7ECA1FPTwKgEvDCAN2jnOdzAyOJpF9UiPQHZhnqCSyRs9UJcKF8zGXUhh3r4sDhMi
JZipp7xE/QpUKr0AmsV7DNXj+pfr14ltaGBlsd1zalRJKVdDVsx5XPqqpyAle1PfxMwjqKo1nRnG
6+gmpw/icIPIdqnaxaLl/pGPYixIrBC5XxQvQ6KXEjjf6BH94WCWs9POMcExp2yiPbp+dffp+np/
cEgnL8mFPOaqZWqmERwyPcqrpHlQRrvDIE0XE5sz1PKyVb8ePvB3TdwB/3KbZGWrzvVP+BlDeO0T
GFvZTTmnWsFYH51/TfRDgyafPOucPFrXaFmNdhoaL3qBHNq4sav8VW3eB4D2xmyDgqGl57s4/MpL
R8WwQbprigbeyf2YreJaudE5zDvUe6vgbuum3DSqsO3l3hoW6gHzSgPEko6sP/AHrLX3G1Vt21Cj
R0yX4C1/Nf2pNhgMi/+HFq1cKq7CrX193xjL/8/JAZL3w1KLkg5jvYrBQI+lyNEjBcxNtou8REEn
GGRi9mBytn1tGMH5hqb162LnNeZELmPGaBk0qhyr9FiLiO47m2S9q8A/kP1bFHhiOXZ77lkoVkG3
b41NH4AAzDCJaKq9YofqSxoD9av0FsEkzmyXL3wd27Dzz65oqOSCFVNF0Me4rYmO4Vtjh6Oo5MhU
yWdS3CC/l+ioOm3AUaT1nFlt/cWiA8ua+o/ciXlnSiUCsssEggknowk1wGkoYedGKthfwDSi+hjg
rme2bwxmECQYe+dw/q5CzkDYF8URWQsBHBBjS8x0lHYahqWrt0O+LcCsfP3Q5rYFURBAZ0irgimE
dXk6tc9Uv9DbY0VvUowuKsg9dJXKxIq7DHMCj0Fh9oO3NB59RkfRoiWBDxBtLaANYndFKzNMSeO6
48g/1UK+GtVVnZcuzVJH6n8XsEwnAFkgLgNPCUo7LFDAMFK0Osh6d5TpoZBDs+ufYs5VRWTld+iV
ke8XtpTJZvwjb8KPAs4C3jmW3rSTuUwZBak7DnGbP1AaiE4BuWjxli0ebUKOlGCQDcFhPohBr22T
DPMrr3/DzMMIkl4AgMCkicCGHQpdyEkiVsTojvd6KCLDLJs8mii5z2SsrGSpq/an4MjYaUCAgUmC
jeNBJck8FclotFyWqv0xVofsZpQV7j7RGg7TC+NABYVKk29pC42XimqwgwZsyxnq/tlgtA4ZRtHj
Rh1DFlVpsAYfJFtwjwu31SLdapuy3bVEf8TcSMnWxEG1Rg2M351fZFZpwJhhyG3jSBj9WQl1seLa
UHC5HnM/5aGRzRbs3a7MD0gF160Ee6NI5bhg4ucUGTYPVCCogQDQyygyDfkyIGmMtEiSPYN//U7m
PrT+ritvaunx+qGyefsfxQJgGIgD1Bcxaozx3BK96cHNkvdH2XcMeYNZpRtDwLytsDCL/rsD6SDQ
YM9D3VupxgFVvFRGZ2FF//sBcIsxXhfFQBZlWXRtMGpc2R9L2fWpvmrL0J1GwBa5DfLDXTVuMrJN
UclX5T98+5C3IDguVdDFvGRRcHt9N+ZUXAWfM2ZVYqoDwsBzD1PJRqWTlaI/cv5b2f4ZjENcmJVq
avnNooPOpDz+WTcKT6iFA7gNRPW5LJCNpX2Ytf1RbKIPwDDNWFPhg5GD+qfjCgsTgFtxAQ00f9gn
MpnXNKioWORi1x8ln/sj6avIX+UFntBgmyf1CvAWe2jBpiNQ089GW2wW0XLTBl7cavSxGFOpmQeL
9Pmix6IBm6XQ9MdU3snRpmw9JdnH7QHTehuHUCtHl05V7IQIJnS0s/24xMQ0e8InH8BcrapNS3mY
tE0KOUdJUpMqmevfyiAPb0EtpmXygo+/tOLpg06SJ3jC1ShScczRINxQod6UqeEp7VL+cfbNxQX+
u7NM2ML1GKFmRNjZgavXQlzaPKLyQt0QjpoYY4dszTTvLXQjxUyV1fVr83/o1V/hbI7Vp6LWDzIW
2STuXlWtwkG2XX9xxseHer3gdM2fICYj4qmfRjYwOsz5FZLsNWRp6WvJr5v4IQO+c7iX/CdjQdT8
pk7Eg9IkDXHn+eGRMKAi4av+2GdfPdmrYKr2Eb1nNtrXkAvLffc7b77/y2aiEwt81RM5/oX3lDcZ
33S4pC3eLh10O66CcKnArGWLM8xOWetts2mbdfh1XfAPVfHF5TwRzDwFmFelJ7nS43KOYOC7B1Xl
48gDblLABsIOhtP84jwyeYJhdgHGZGz6fl80+tqAc9c3kYWxpJtIPoblbck/iH4L+uMVcl0USbVW
7MxYXuvdQkQ52Ytrn8x4CXXZN7TNsVfgFko2OjJsQb9uuKWexbmtQVoNLJcTpybcPcZuhbTP2xHD
Ko6RsVfc0MlaS6oLM33ylZUaYLy1nYAXAMzDyUf9aFRHLkPjw+ibueHfitweEbya70Fktq2APbml
46qX1hTx/fUTnLkawO/waAICxzqiEeYr0YkcCgU37cYqHbfUv1OkDYag24N8KJUlhsN5YRhMALph
vJZsH4ZPRhpzqYJ7mIEAeR1IPSYTmGr8h0cPftZFC97nzEljbf+KY+wbIOMCqNzl/miYleevXG34
T5v3VwALoIioomDWON8fi6S2Sl51huw92AYrZUSPW79ETD8pJqO4p8v5sTwnz0LJFb1cD1jOTjG7
ha36wa1c++WMiZQLqYmzDr9cjB58AOFErUa+Rd5kQWlXcmPXzYFrTK3Z6LgpPuVB1CQDyVMdKr/a
iqTZx8NSippNf07uDhaMPjug89CLxLbjgn9ZDNC/Bt3k81tD84ubcEimCfKNqFl6P8SvnaB8wbnX
tkpUV5mptNkvgdf/fAP6JPEBQL9iFtS5Oe/kojVCCSpblHeheI9aOkaDq0FgyeLm+k2cexEncpe/
ohg/IyppblSSittRaocyWzcvJfKhA6k9ntuSP5ViR3sfPCz+0hT4WcVC5PCTHUBxi7GIUuz7VSVw
ENzmuskZPWYV06hZUrEZt2YKe/+KmX5+or81zYpo0P3+yA9rnQxuV+9yixaV2b4G7apqD+1OH01Q
EyUDyCezd2Fhg3+a1y50/OQDmLNsCiGqEiVEMnhD3e6I8RvEjJ12VVvN7UFxJfeNM0d7H/HmYN90
ybqx6KqxEEXk67uFs57O8uJTZBnd5vqUemBpWwJ/SFtUk5CQS24o5pQDg8KDTLSyk+olilbw/8xa
vi9fmroxpdHyxxujvW+s1n+9/iEsIec/+n3yIUxIUcZ5PqYkR1ro0OXmC/ZfuK/TdaNhOMEqxWTR
BCdyr0VWh7hV7L0xvhcqtxmtOm7tpnTBABIfQnSoZr+kk/rny5C9R4A3JZpZIu8aLrChE0KPUpe/
EKP8HJpdmL5fX//sOaAfa6KUB2M0G1zoUjMoQoRzyKjAIasL8mSfJ7ZaZU7uN2C8XMIPzt61qZAI
3DQeXPauZah49Gkb0SPIPqKtVI/x+xBG2UI/+exVO5HCXDVqSH6iCSX2Lm5lD0OLg10hhaGbK43x
cH0Hf0YJXagySitwdgyMOGcpUvSWzyrSYAvhT3Vu4w5bcSWu0DT/yLnhqniBtrj0jx1t+G3tDMMh
XwXec7wZXOOtdYNN4bSusOrd7Dt8VzSrbjf4t3MeiJtYSw7BnHNuIFD/+62MBQA/KxAFBSxAJIZm
PphUQFbA32PmTyyKpl6u/eC+2f+XTNyZWMay++DjIGoDVeaKPeHfcv+hkzZ6dlAAA0tvCwFW5vqh
zJ7/yTqZCDKPdSEO9YQetY4M25zSysnbrtqoOlnqup5LxmBxSGFN0xlxT5nFVWB5TgNS0WPu9NvG
FVfZrWBzf9SH6XRBi++pbraq19cXOHtvT4QyC+w4OrUlZLCfXO/vMBGMWEWVy15Vh4oZ5lJgAgCs
Lbh78y/0iVTGoUzBpqdnIZYq9rlD10ozAtp8qNaYp1ZlezAfiT6yug6XLlmN+fP8u8dsUCm08DR9
VLaPvNIcRMQNKDDpXL9gDP+P6/GvGPYxSDAprm0KFLoMpPlvY0O3On5LfFPUPoPXLgtNTXjglnzP
udIE0v7ixCWJ1mmFBYynvhgLLWj0joRfB6lhaciZNgQTc4kNY7xR6Gg1vgt48qrKAhsIJFsWbuvs
1ajfS23DvQfct0h34FyzVHkpZJkrnZ19HKPeQsV1WSzhKqW+E0Srur1roqMu20O/SdEaYGF4eW4r
8S5qdbMBxZHx+8TumXxG0zliYL41h6MvssAiTpp7seY0RWVpxVL9fzZewrsrYUQdGJjYoXGclHWd
XOHV8OUXcVir7avKgW1ndf3q/h/H/a8Yxt301SAbJ/DEMeJcGTQNKIXI+kOTHtDq45RoVoLLIwIq
otsJdE2BQuiAq+XwP1JtzecHyhVmQnZC3FkiERbu+NIeMC8n4eRSF7uGHsERZ8lxaGW+q3D5XbtI
gDhvOE+2m3mMqJ9rncC3eBXi3I2IFxs3ZRm9FsatEa2zoNiN/Ks03qf8NmrWftva4L3ccrpXGkuA
9blFg64AD8Y0ivJimi/Rw4Yq+QDzopX0XSbdJEemNi1UwevSVFna5UlpWZ/hVKDEhAKNIUdhCRBB
cFOrtxLfmCDCbYlL8m0qLpUL5t4KlBZ5kDpPLIksA4k+NJJIcx83+D3IP+pww4MuvC21Vf9xXbPn
BKHGjmSPaKAlmO268jml1ycmsyMtS3ssYMS49rGo+vWYk4MuL1nrmfoeUE5IamL83jRfirEMQ4z4
3O9QGh1zbRW3jz1NMaSts/R2Kxk7oxC2Evk2sl92tf745adimUcwEBopVkJtOBIwhNRbUr7ES5wP
c+pxIoKtkY8KHfKMw0zGrn7pu0NVUczbc0kim3p8rOKl13Xu3JA1FYBCACIDHADn2sgRv5S4nBuO
TYg0ToywT7sT27Xet+sQlcLfKgka70H9BvuHYjcm7Z0LC/SKRmGIKZgyACuV24nv0lsumlq88G5c
3ulzOewV0+MoIQHkcMa20d5G7aVAL+j99cVcRjPnQhhT3nQJBjBGQMYA6VBaouzzWy4fePe6lJnA
HWIwPG2q/iCbyqa3Mexw4DtA5Y8KFSyqf8D7oSI4aZ2Rs4Mao0W6Tf4ikk9ueEqVnTZ8DsggFCFn
K0ANlHK0Dps/IfmSAW0YtplerEV5I+Z2gJemb3tMmljYlkv9Pf9eZu+BFieK1gN1lua3w3jXrGu7
U020sqjBAmp4SRJzACmAKmiXgaRK24T6JlZKJw6e0Zdn8REPtMYCZm8GW4OV4YFAOgz9pejSPtde
LIoLY2pgZXGyl7pwXRdO1T1QiZpl3z5kYAvS3b7mzT4eTYBKIpm30GBrEn/V8Ju2s4TsPcrAR9ij
pLQRl5rUL/1kFWYe9Q9wgOkoDzOf13egSaW1OKAOIviOXpWDGRfgF+7i6GtBJ2fu1/SkaEDCgRv6
gtdKygW9BsxHPMoVnmhqCej1yh1teDCUe4y6KcpDp4ZmzD1UgYIuSFPJ7wrurgHMiHxHyi4Koz+p
/qmh7w0zu9sXDKHk2sDNmwUFWfhMdk5IIBQwYb4sHjs5Fl1Q0jqNVpItEq7xbTg0S+0gP5wG5y87
3j8AXCYq06nYxoQQoGBL0hhY1uMuN5FOK82Dan18fMjWx633/Pz8+vp6c/O+fUSKzfzuzcT6/PWx
QD7yOOjvm3h22FbQIlTVHjStyjH0gLMw1RV1FReMSPtgRVbNTlr5rnSfrsa1uhGc/KA6/EqLzGQb
PS7Sdl++z9MUMm3iX8fYjYvWdWIEuppg5tlRATDBdBsMnApAbsW91usliOJMqhxlTbwnYCCZoMLs
5BkhjDRStZp65Lfhq+GOa5C63GSOCo7w6xssTM87e8AT3Q7oJdGzcpGWG3gpkobWUI+5eRgsMINb
L4fA/JLN0r71Xreh2ZtP10X+YFcuRKJNChwyk//GkpJpaI0owEWuHu3dvro9Htw3d28n1mAZxPxw
Nwe0TptH14RZua9v1+u1td46zsqMsHj7brfwrs4EhNjqk69h/J9wRNmczwv1qJnEyTu7fgSQjxyj
tWWVHt0myCZtl6BNS0IlpqoMjcYgWootQMD5ZL0NH2XiSM+SN95goln31GCS9EPwsLDv0zN1Zd9Z
ACdPIoTgYYl9t/f22/7gHg6Z7R5CizPfSvNj2nQ3xbQ5M99UNzb2/SEyrXfRzA/rO+W2NdcLisDO
lYHrOW09iGEQpRgTN97561NliRoMtFaP/r6937uVlxDXexZdw1mh78cSvu6A7/wettoSPHFW6U8E
T1b2pHSBKUBID4sQPAq2aOV746HqVmWM+N9tpJfr2z6TZcIqQRD10xctoyXoXBgFfUdO+AY3LDVH
rzP+h7Tr2o1bWbZfRIA5vHYzTJRG0lDBL4Rsycw58+vvos+9xzM9vEPsc2B42xsGVOxUXV21ai23
n0DecRr8o/emhTR6DiA8tjK1tyEwoMGQeAIjFNoMoEN0bRNExFwfDr5+LrCiiuUWTr5ZGdbt3Xxt
Yg5lLuYwC6Gk3HueduYdeQfArRXZocXRjry9oZq2kTerUIw1i8xJBRChlRKf086D2Zk99TfcQ7WP
XeFZNHMbG3STHb0V9/inKsGcGRC5AuhpQGIYnAvMFlWFchT9pMYowZHf7QNqWCX9GZjgK6cJQfnf
zu2MPJdOuSud+gg0hD3PQer4hLefEzPcROZATopTkciKnsCSTWIyf32LvxVOaCaEo2+AL9J+r2yT
I7dtqG97NNiW4Ml/4Wx9ZUSLO+NiQMxuVNMqDTmt0s5mYftPbv641sf3p0DATBkQ6TroGUEQOivS
Xm8MDWX6Ju007dyYMpX23ol7LuzIxoxZ0yb+EZjTxt/VjvBW2xXR97kd7APSOI0TYxG9ZxHzAHLv
jffQr9+rCy4QtRq8XoCtXKB7iPQuzPQk1M9QmbNa60e11ezpIFrEPych9d7un5GF1BiwERfmmDMC
c2kyZZF+bi30pwOab2sW8kDEsD5zM7QjJ7AQUxPNvG+Xbd6cHeuVXeak+F4dyJWEYaqOvmu2+UNI
BtKBRuCt3HZO9+BZ9w0u+NM/aGsDohVgJWF7N6cKQtxRMuhnz4lMadPssbA2vylXfM6aGSYYlSAa
hqwpzCAM3Axb/8lwok1BtY/7o1kAT0CbBeDx/xsO8+xIIPGslX2vn9+zLRpw7PgJiNhn/6geJqeF
QoaGKxJJzQ9hzfD8g9mjA+Y56KajlQp8rcwAVYTyeaKM+rk5lDv1U90lZmXJpuaML/Ev5XR/mPPm
Y41BegHZCxmYX41l3+EjrxT6LjDOUmmFMoGHQhHNR3vAmj7HUjSL7PNfS8x8+o0UQAwvMs5GYPVU
CYBrPdSSGbcvqtULVFwJ6WYXdjswFeoWYBeC25630cXNVKN1pZnSzDhnh+hFfRHNNcmz5Zn7twG2
2g8hQWH0ZgPqkdsAGf7sH3hbXtnsy7OGhwa0shSwBLLpe4BSDK1TS+MsH/nPcid+Vb9BZGaJz+LK
m3LREqKEGZyDJlUksa4nrE09udWa3jiDPqN8jn5pkE+zUcwEu/P0qa1su0XndGmNyXE0sdqFitca
SM/NcDE0yeRP/pNwrPbaAx/T6gekJ8WUrL3wFy6+ORT69yCZmzxCA7MnCjBrPILX4EX+Er7bNfbj
JQd1aYO5XI280IQw7gwEtEFH+k90hD1Wv3O7WSHPWKg16LjD0fuD1ygaj1jYgRB6UGFKM+9sxjVJ
Tr27FU+jSRVaHwRrFz4m7n1fsZAogkEAuATkYtBkzLJIJnyXcXoDg/xOI6UT4Emq7FvcnwGqwuCZ
J6KdAgMgUQiW0nbf/1xlQVmc24svYOYW2sM+xKzwBZWJhq4nolmBLf2sHXX79iCaIPf4SNzIWRNX
vPUlwEHMxTNgSsDcJDMPtVGvUgFkUN5Z4yfbE7dlJeym31zT2/cneMkO1NIxt2BKnCUSro9gpZZ1
3RY1d+aNYoc49Fc5+doGlG+dVYgDvxIgzD/tykPKSC4IyGLghQA2KrZ5bJRiyHwUsXhOODjhuK8y
M4c6gyVKrbQSb8o364Y0PCjrUI6CetaMoL0emRgAHjNOknLmpgeh3PHFXo+2hUE0dKJ53JvnfYVQ
MomOPGAm/ss0nJScKKKLKI1qkjN88f5nu9G8lyKhkyuggo0/v6vPPN8Y+ktfUR49T/5+HKA45tme
b7a12aB5QYV0Evj/UtK+xQlpOkstEZinqIG5Q7yX/BWEzs2VgFHiCkVcOQsb3tw5MuRZ0mx+UWaB
7lllPULoVEMaMQJxgpWEUbkJxMK3ynb0VnbOkmVdnpn/oUEDsuN5Z13cdrIygB2Qq9SzOnDo6x7A
L+9LYrGtB0xyqBipo9Vx9qQY41qhf2lp5w4lJGYRKqHYwtwbPVeVPhQUVMBvgJMQCOdBYyPeKZkr
CaQ4poHd5jsQpavRcfJ3kf6YGTEthSPfU17YBBydQJb80xj302TXFfHVk9ACjVn8EP1NrFsSqJpr
m8tfk99heUwbDz2cTpt8+CntFNLGVN+L79lOkZ94fbLDiHi9XekHCX+7fzhv4/g/OxisZgpSf2gu
ZAaqyuAsbSak4yBle8L7qQL2GFySbVn4m6JuRrPqEtGMK6nblkr91CQquLrG8sVX09YUBU+niuGZ
fZr9TucRQi8mp42UaiERpVQiJfjwSJdpw/b+d98CQGasnQFkGuJZDIGNJ6VA7NXJ1xNXqvVkC4q/
9EHk1G2QQN8gBIC9G6CYJ3mDbRQ4awiJC1tJo38qbg13pSkKZIrxGJwzyaxz63IA5aNq8s5FBCmH
RsifIhxZueoJKExIiZWM1eYUaK+hsOJ9bpMvMK3j5Q6qcYhi8GwsKHuqVPIV77tp7ng9lTa9YHe8
0zdm6PbNDnBMxfuWV7us5g1x7WBhFmOGbA7ewQoryaLGucTHdea7UWvoFs+hXNR7vGeNeRc4dShA
lLer680UePJODLjORl8JaaOpMHUIt1tGXzZr4eTN20IGo4poKNB2hT4Ion7GT3QNeNej2nerWEam
LaqpyscKncWy7UrKR7sFpNCMm1J3DJ+foIlWZ3YTRtFWH8U1hMJtkgBfA7J5lNUhXAPXwdx3fsSH
BSg2fFd40QOaxsfxNw9iromioTTCO0s2+97KQkvyHgXZqn0b0JxcLgmfPib5L/Egov+72KTQ20pI
hOrY19g5SrTLFUsT9opkGsar5voy1bi1eZzDU2Zp52QlenNwT4PYer7vLvxtqkCcIU977KhXTyWB
j/eudEifWu2hlA1SN+95/z3uo8lJ1WnFD/3J0N7YxusTFSr8F0wi17ZHqRehbVD4rqg/wHl4pv88
coDGkaDYtToVu00snxrF5j1TNKvP5Il/7l9laxxMJdoLVLNkkUgn5ZzqZu+ZHWcZ4N9fczq3Fz6W
9uIj2QupLRUtKHPfBV2i8cjVziBZkrbzjwrqhs2jYMl76Mq/S/5Ge+Lg9StToLyyskx/CkPMVIEZ
AadwBrHO+I3rqZLQGdq3iu67dR9b+dNYvmalNfiOl1PV+264Q1c4ZfuRTRGR5EMw/qp4UxUcDbig
QSFC5iDH0FnQR4SyNuELK+lMmXOmEa0JD0liRd4JQhlyZXHxpjWIkFjKk/SFCqn3Yjw30bYClUSD
5C73LatPASgIWuHY7qbmQzPIAJnXcBu+xCPkWLJdo6xhOP/Qnt8bPJNHkLm0k1MINbnqsVZtNDuS
engO/aPR0XgXRm9lSbJNGr+hpQmXNprzP7JTlG9ixZyCg9/YqvImDub4pfpbn3uWgQzPd9potvDY
Rv2oegmRqmd4G5INLtrQx7l7hIb9SVNt8NlrPzx5q3VuEm/L7BEow2DWID+omi1Px6zYJ8CVhqTj
tr5OCxSO89esMgvNKod95YTaU/GOJpX7N+HCDY5CkwqAPkI05FYUJiE+anXj85zqu01sqyUFNr70
t2DC70yAtRIiho7e0PGYN2hXs9D+VtMM/Vw7VafqeJTXRD2WrqWrz5mDugsnkmQQM+prz3fHYyqj
7deuY7NHET3gSR68NiOVZUvmY1MX1+g0Fk7nlWXGfbWJOEypzPkul5E0TcBzVFCj1oii2mBWqrKU
oON8ZfZvn/yIjRH9w9nPHMKgp7oeLtq7Jbmq/MBt+AcON080DcfA10ldAE+RzTSJVlyPBMxJOwFB
c6fjOAbj1tBXae1u3ln4EulfjUhzfo1tuU6jQizlVgrcXFd6kPSFxoPSioNTdppA+7HODrWW6Odc
6E9+wzf7zPAHM09HkIIFgvieq61BRz6JTbEU8q+C89ag3rdPe3whhEmhMiCCBA/0e9dzhX4kLUzr
IHRbT9pUYWQaWkUBZa81p6jtoO2smttmUQclueeIe02qg1HZsQa48s/7Z+a2SIliN5i3EBZi4XRN
ZRy5WsjSqKZ57KpODEiT8KbZ4xHOKpap6G1FZVMR8SN+BFWQe9/yLUBotgw1Xwk3LCCMChOrdMBi
iLURJK5aPmSGXfng5Nnk8UnzXEn9FWnHtCYe2i34h0a1ar02M49/L8TzAMaAIJulNHIATd97Hsjq
xKN6Ee5gClqADZWUr0AHV0yw8gC8SS8xnzyHDRcnWpATmUPcFbuimkruADdkR31dA8WTQEKkijIq
D3mwctcu7GYU4RCJQF8DSVw2O8FlwPiGfJW4FSARh3qN3Gbeasw1cvXjmWskFPsKOHX8eGF80MbX
/kuTdsVDp9O1xP6fmtC1JWQh0K8DMBJy38gxXc+eVqVeLgVx4o7JtPOjozzuhEo7eu2hdMtJtvr8
oxg3HUVsYXKyd76/324ToEjvAOECLheIDgpQZr82n4qc3HqBF7iVMNNgRT2JR3R82l1yzKqIpJXD
r/Wu3O6Xa5PM4UpGcEUJnRG4s5hILLYkkQQ0YH1Mk/LNIcl0f4TzAJj5RXJXQ80LZEGg1GMO1JDm
A5gqtdCVgj4xg3aqCZ/zlOu1mN63dFvUx1xCFhLIPkOC12Aj+7ys/UHQosjNs/2oPvndBNof9JqJ
38joKJ/gK00yq7SFiPQHVX80Gns6gp+HtDXJxH28VsG9Bbjge8AbiRQ62Kdn4cLrtdWaIopELonc
hjv2M72ESFPuWXnybG4iRbZNH3WUJEdSnyTXUE/VsPELpPkgK5etTM1tXWn+FBnpA8BFZ4J05jwV
/JBWObiy3Er+KopzVz3V3ElKIQkVWH5IVA9N/ZGrDKaEWrG88yDXh/BSbEUoU1r3l2lp+80OA/hL
1H5w2VzPSpyXQy9AicNtJQnhkNFmTiVFDXC5+bSJtDIxESSsvV+WjIKcCZw+WAvcLIxRJa4DIQ3C
2E0CXd/IXc1v+/ZDaLo9UEgTnniRsfJiWsiA/OFPwMpDYHzmirge51h6EOcYMauT/Eset6MmQJMB
7w25JunLgGC8Di2htfQ1WPDSgVPA24MWfH7OjjFhlti3RYRHeORqajcdBTCcxCl6XZpqWvFd873C
nmwNBFQCEiwg8WObbaS250dND2IkOCB/JIVwXiuXzJJzFi9NzMt6cbV58M3o8o9iN6gFIugxaSfE
7V8SoAuvfPYxSgSaUnV8iAYyrJSmlnbMpWkmGFJ9yUA4VMauXigaqFkGjkaJAEhSoeG5q+U6aKfS
1PnnZ0PDCx+9SyoQj2wENgWBMPFGHbvNGKFh9uxJpRlIPo2GAucxXduit7fsLI4kI+BRgBPCTc5M
b97FwZRjjGhXFey810WoqA/lbhKmZ4iez0oOWmz6iFU3QlsAGRahVVcO2tBsuApUCPqUWTEw9nZb
q19aNEqgtuLCfTqJqy3ts4O62WwoNyHRjfYuMPhcf2oDYowinQQsR7pvFaRd0apHdOmhhh7ctENr
Kl878Rpfz+L+wxSBVx0KZsh8MB6cz5VRkkcldo20NkHlDd3zF26iaXZGrluq7BYv9EHf17yJnl/e
X4uC5qPKDho9dHNt1ACpBss20/CeWExikbh83oVHLtfRQq0nySmSAzcGjf1jNkHBTdG9lI5F//GP
9yLyF6i7AaEJdfk/MfrF2VMkPy6GoklcUBOh23YvKWZfWnIGSpYf9y3dto5jC16aYlwlmFUhACXV
iSse0XO5fdcSu/Gst/Y9pCAQsBIbTZi7IqYapP7Sxwj6XRv/UV2tRt/GtED86nBmkKKcBa2ZIw85
XmmKwyR1kZ6uzVwUwDgWQ2L6n1+AV2YYB13qeZJGfZy66RShS3kHrqlA3IM9ZljLdS68o65GxAa3
YukHfKvDlPQiOlNOtDf9A+LJOlRgaGMhBRbaQ09Q+3pZWVHxducCqwwQICKxWUmZiTfA4x91VVik
LuBmFhLun6NbHyP7O3qsiR2ZOsAlvVmf1D3EX8c97o+14Gvhcrr6gPkDL3fvqIaAKWapW/GZQUbV
SCw/HjP7/jgXsimY4ItxMnGFL+dA7hd56ham6p3a3gR1nAi1XnBh2py4qc9itVOzzYrVhbvpyirj
DFW9rqB4gsFpj1/Vr5SgNhWb8vtAkQneVlTaUWv8+XTf6MJdAZugwgY1HR58fxItFxPK+6IPDoMm
dbkYL0pQo/7EpQEli7aLadiFnNP24kDlLF8DlC6knufnODA1AJYhp8rqvqOC46NQ1CZuAna+x6gZ
CgFXsS+31C84AWAspZz0lzn39urz8diQIckr5VDkeZPTcIzT18CPuq+YM+ruC++9ekQqums5UHIY
ehWgfaQEk2wlyEVl8pGqTUdfmcAjElZ1oaIY0Ru/OEgHK/YQ53KOlKKhWEIyBD+lIfRDsx2iKj5C
yHvIaJ6puBFkpcl68/70Lx7lmQQMtzQuQBSVrje0mHeKUhZl4iKT0HCdqddE8EGP4D1pBu0PCgrW
Oo1DsEH1FP296Gy9/wHiwmUElba/H8AcaVnmswiiWHgoR5tW4QEhbUNIU8e7GmrsEo3BOPsL7JSD
rQNeitKIHdRE2XMtGJab3xX3HrxilpPmufEx4yEx0pdSPaLa8h98JqDOoEcF8zwyOIwT79H4OhbR
lIA97Dv85DfRgQtkkPJWdtiaXW+rFel0gkcSLf2WVso75z2kQGJ31KgSOiA4j7eeZ6FMGYu0irfd
sK1C3Pik1Ai/pqNwS+2Fm09G+RwYX6A18TK7XtUWCXJuGoTEzcdNqe7bMiZxYCM/KKGXOZK+2z60
GuT2u0ggXfw+goHe24VQYInR/oMCZrnVpVdjpGqPbra3MXoeAW9IzarkSL9WdF/yAHhD4SGP9/z8
dLv+Vi6own6MjMRFVb8z/VYtzDIdPWJgyi2UU1WSJGm+qSpujR1r4UkzIwXBmzQ35EDh5toytJW8
MlZlzJLK+5t6kGoADcbpQUnLYuVyXooBUHiE9Aiib3CWMSFxoZW+Uk0hHLokyOCzbkcrMvJXlHl2
fFyulUsW7w8EtVDxBkYfv5hDxSG+DFvwuLh8ijYnwbCjljSgxWrO6mijHhC+xZM5BmvX1uwsmMBS
ujTL3I6eHoReVLapW6pELU+acmz5vW7jgHLxvhicsVp52NyiuLDRQd6LzDKKrgCQMUs4KGUtBJDs
c8cOOQggi6CW9VMEWL0mrfiGYoh+ChANRRY3ml1NNZvHTQpQvwEu6+m3MO48eeWTlvwZ8DKgudUA
nUGF+npT8aXAhS3HITYKjG4HHlpARxrlReRq5QgR6mAv5KVPeS4NaQvE7srzcik9IMFFGXh4oTQO
rqxr87HmBeA0jzMXokREjd61EdU9ecNpO0lysqFxEv+p0msrXJN6W4y2YVSUZx0I5B4ZDykLKVBE
HSz3ChnKp5rPTAPCIF5kxV1KKz6ntfrWNQf08hM/tRW1hmvEW7Cw0GY/CSjkBRDpBK/YwxC+6onJ
exQsfPfd+MIxhE4rQnCkBpGzYo8hNzZKJKRC5kKpmnLS1q87cGIcjTV8zUJ9CAgmvLiNOT2pAiRy
vQxl2ap6EUuZmxyqF26bkppCPIs8PwvPvyoirnE5LuUEr+wxu66fsq6pAtjLyTGw5d9z08bz9/Rw
ig8qeSugZ+7WUEtcvb0XTvyVXeaiyTKh1qdIzNzuF94BsbzPgs9Mc5S8AGUGVJwqnXjKERxd/PBS
c3sPn1OYSWwNaB1q93lh5ckKknTh/F190bwFLgJKbpJVD8/OzEWRfO4SKMyOT7HrByIE3/WwShay
aA9QNR78lGjqZNmFxjEJtbqAvXFA++QGyVayzZ3gZcCaA1lPeUKL49wlY3UlpZuemF/p3qvJ6/2d
/QcpwfjeOTb593cwxy/t0HIcGNgBe9CQEINIKAgT0Lli3323H05tHjJAWguyc1/6n09Pa+nXpVTw
lX3mGq+zTiqFcp53AjgrOAirA14teeQMu9zD8AM8CkPzyf95f9xLlY5LuyzzUDi2YJkIMe6WjgpB
kz0e2TTxIG/hmNL2vrGFB9KVLfZalfsw0QOMUdf2HVhgo+bkja+D/70KjFlKEV2ZYq7SVI/lfJQw
LOkxRXsNMjHoDO72dY+nLankh+hHD4ji0VvLaC97rr/7iC2sKL6PoCLAiR6FTV6SNqf8kX/lp138
DWTOFJscaFdyq3wR1ZV8zaJzvrDM+DBsn75PJswuLz2pAqB0kT1AeG41OF70WXMqGySvAE6wbBpV
r3Ky6gPTqXD7GfOo2KmAZgcw4G856A5rc20ntqtP8Y1XWsrrthE9ID+ZokhoVGvs5fOWuT22fz+G
cVdZKyTBIGCdo+LYBdaAdw1HobqANvgEuJ19anJrebHlXfzX5PzvFx5yfvSCXAbzLCkHIbIb8KLK
78AVC6tUIuzhREUIbP8X+lDMklbD0Buj1AwHsXoApEaleFR2D3x6xCOO6yxupU+GdUI39pjrqPcE
te8VCETlVoem+ugxd5G7MD3SEAHdhwH5Ss3gaGzuuwXmCvhfq8CEgr8HyQT2yFQCAHR1Uw2HsdyH
XgWiYOTCyo+qJJL3pSe23AYrcQyzhLNFDd1HYJufEaAIua+XcCqrOGmzHrpbZnksyOduredxXpiL
bXljgLlNakntOC4chkMvHXMlIJX3z+fsagTMdSEh6czLLUagxoPVxxFtCwL2gViRSCJquC8KvzDv
LxPz3GPH9GezXuz7ATQkccvBpFBCi0854mEAMY6VlWEd940V5o4Y/cQzChmqYUAB2tK7ZDc/D8pu
fG8sD9nI/O3+mNhr/3/N4cEBkU4k9FlVywbUx6ncY8f3NDhB2msLWUsiE8WpbcWRzRBZ0toBueLh
YRog0cahFzVFc/HX/c9YOuhYzv/7DIN9dkRo+tILiJkf4mjbjT6ZJJWWaFfoWpXEkcn7LdEmKvHq
Stgz78PbffrXLjvbCV/FfofhJ9vi3FveR3sonvmVvcreicwkGzxzGYNgJZpSA2p6eg2KfFNoidiH
s4L7j7J9l8Lc4oGwzI2fcqyQEWkgFLz6eC2FsLx9/w6VeVJ4YOoF4TmGej7RNRLBlW2EtNG1Q/Hy
rALLNX64L8qEg3YxyFhMNTg2GGrE0Rpx/KSZXvpcBhZojqbMrqGlUpIESGUoe7dOV9p5523luKDT
5KB7oTEeamhu3N9ny34PWTQUkGZxKua2BD69GxsDR7jlnRowNrRdG6gtWp5g/XeGGAdbqZFegSgN
p9iG3tV2127WhJ3+n031dyyMi+UGaJbEAY5MA8aGCKdWsDUimMFnB0rDJxOa3/T+mJYPKXIlKL5B
Gw/4ketF1gW/lb2IHw6hAIgi1BeqpiJJ990CsKGhndp7iBq7DdcgC0xc96/Tc2GWcfUTKDGUNMBc
DvyL4eckefNlj3D+2ildPCD/tnOT+ggMVecrGXYk41NPnOTEdc7oop1w3sHBR+f/qM2ik8jUiPgz
pGtdwQthAHKYPAIAJKMA/GJSL2Kh+BH6ZOAlQh49O5zVF7+hwWFPIKQXw87mBpfztitrOp/6Gwd4
YZRxgEnbNwBAwSi0mp90DijBAD1a+Q5YBkXZ+yDbE19lLdnyOK9BhldRvhJzsfCofy0v3DuSVxr6
H9gSugBNql6cBLh+Jc0cqTm3Umw1Xv1DKG2Z76xWG7dlXyK1agagrssghRMLLx2apcQg38Y+1JB+
aMaxTbxd6q9cD2w67Obj5j1zcef3FRTlwHMHv6YqtuKlZmOcvNaRBtOrjj2m5FkYtwUE7+8vy3yS
blZl5oKDU0akxj5KszRPvamfzXo+nXynkWiS+seKMz6nQbF0nfuHeb9/DfTCIrMPpDEQq6mFReWF
25y9k7AbduKpNI1tuBJyLDuuC1PsbZiGSVAOMFWnlmCfPVM1FefBguirkzwc1pgYlr3WhTnm3svK
MIsAex4OnGCOE4Wip3rgfnOpWTxldC2dw4KVb+aRuQgD3YhDtNsPhyJTttPUbvwSCFuRKAcV5BbB
sZYF/NOrhHRmhgyADzFEFHMmXEeV9J/Eq3P/I0izDChvM0uqQkEsL3wRn9I6YndUxHMhrWyb232q
opMOojw6XsNoZGNcc14Xg+Tnwnh4BzTCgkdcCyxufSIMoFKPHCj+gnrr9fmbxloKxwIGND87cxWt
QUKHfEYoW2WZQzn6Qyy6lVh0cUyz1hl8MJrD2D4ZD0yMzYQ6zkF674HfiihkC07tDO+4f8b/9Jdd
H3IM6cIQsz4i30Ayb4QhnG6RNj+RYpQ246tkCiTcadZghdva/q4sSKCVaEQwjVP/82VNI2t5tOjM
Q6EPl8mfStCFg0NDgDooFSZYVKlPKyrvOXMN9HB7gWOgUIace4Hx81jeBsMr60xN1PGQ6tSD4ode
WkJk1quEw4tjubDDnL0Y0nhTJSvjITrzKskqh0tJ9VbxT62Yr8RCbPUf5/x6TMzFwAlJWDS8Nh4G
Oya61djg9nEglrvT6fhAJlBMGfMvWllgR6GxU8C/7TKyq+jMbuOtRuC3wcv19zCRbRkbeSykOr4H
T6Uksj21hkLfyqiXjYBiEgEDSBZY7Gg5dInk9zCiynaDMu84YRWbFbe14LDnofy1wsTOBqB/hcrB
ihy9Zdpz72QQFkYMlEg/et8ytJRKg7IystuHAboHIfYMyj8cBZyDaz8jB/oILR7Y1GI7Mn71kaM1
D4VBDTQj3z/2C5sU5bWZRHmeRlR4ri2NQipLRV0OBy8m1dkDNePee6x2xum+mYWlAsWaOtNC410P
rfhrM42gj0Zcx9OhiHjMWftYGIcpLK37VhbiIyStgP2Y7xgYYS+AtmiaoZ+i6aDlj/lzdSgwqrTY
SC0BDHAAYTwIzhP834rZ2+WamQVAQIFNKKg35XANAaMWZxidfuTIY7ZtbN7KrQmPIM76bm0poCNo
P9aSWrdLd211/vcLX4nOn6kvFFitZYWK+T4DpmaginT2o4g24WZlkHNgcn0/XJtjdoo8t4UoDcxN
se0FR7kC/0x17vqd9xwnTqtxlixZ3MyyHEDOsPv535lnd5Afq9BPbNLp0PzS3R6IoxxVYBuaQZXj
2yCUCBGAr1UPVtaVJVdtSvR+5Fk2HbKwoDL/Xqpv4zuPXFDf/74/vGVLkHdFxzWwIzrjL+W6TXBb
cNgm7UvEubz3I6h+S953vsaAs5DQwzLOmuTAF2Cz/hH1vdg1utG1YTEG0yFqNbOMQisuQ4ILl0Mi
se7sMqeFl6D1+DAK3FPxo2vqFU5j4fb+nb8AslSiMmOUWUT8lACsOzbJdAi2udUEZh5sgFWrLO8l
eDZ2Hn0Br/FT8B2/3Z/i29htNjv3vADyD74FZorFlG94w8f+HYHmUIGncIQJegikaRJaajvx+b65
hXvj2t685BcTLaZtk1Y6fNHIH7nppf7MKfKnaGIOdVJMW+RLVi6N5YnFhIKdHjigG95WUESkuVbk
4LC0QVhgHatHgA7nX1uZeOQrQvHWX7kdF33QhUnGKeitNNR+X0wHngp7EKHtlK1G1jIRLCwGewVT
+dcKy8ZaaX7cBROstFb2KNLzRAI6bR6ff3bkw0d3Ot7pNHHA2GdKdCX8XtysF6aZm1hDL2kT83AB
zVTSUEYNeqpACvKI7teV/XJ7RV4PUmT2i6E2gpLDkgzCTtE31XQylcmO+XOevINWqQgUUH87Iu/T
ohC2eCnQsd427YqjnaPSGzd/MeD5GrjYtlWd6fVgYBMZ3kdo/IyHlXOx6Okufv5s/+Ln6xO6mIKg
nNcyLZ517zWRHsXSjOW1t+9CJgedKYCo4zdYjPHuvLaUVYpXJxV2zWCD0uV12gyk2DSbxNTsx4xI
O4HCEdjgp0FzzNuq9aXr8tI6M4+939YdF8G6ulNsVA9oSiGpcKw2mhXSgeIDqEcrUz5G4BSV90ix
k5VUFoui+XNsACWb40g8WlWD8UCgHxNyv8ZUN3ZtcY/AnFq+rZi1VWzFEblZwCEbjSDlLCY29EBz
uprsWHIP4KtDWx1EblCaZiYB5a+x7oJuOuSvTUvj5+qcncRPrTOzh/5N3KPbF9Jj0Cbd949rfdrq
4gJc2GY2mqYkeibz7XQorZKMwABX2+o0bL3fYPp8QtpFNoEjcnz6+VHQVwWvoJZ+gezTcp0H19VJ
SA36nJBPn34455psQXVEOOCerM+DTwfr8FA9iLZCG+fF7ffq81pMueR3Lmdu9hYXx6SdEk3MU8wc
WNUPzT49QIxjxeHM+5896YCLAq8OPks8IJn4saizZEzqCb7bT45KHqSgPKr1DcfzCZCHE3dMe/R8
Slnd0VwFwYaWl9u0aiOUh3zJvv8xS14HvXF4gQBdhu4S5nJu+E4Yy1CcDmH5Swses2TFu956HQwS
rKsASQC1yrMxRwKAnycHin5oZAoQWXvIQBx+fwgL1XoA/0UQNGK7I/vEBhihWMuJ1kfeQXfLVx7s
d4AI0sQeKG+L29FUCVj4Eqt/u292wc3BLLj/gHcXhJmz/XqnKAGo/2qx8g52EVjTW1qSbfdTPiOk
gkiuU5BxK78B7g/KGVCpcKdh5WW3cDnDvorICgccboalz+ZSX+pbkH8d9kZC1Z34yj3EP7KvgYhb
44dx7M38XJ4aEMHWG4VKJ/5hrW331smAiQBU/LLOA3UtsZA1IJg8rxBV7+CnIOSABsJ4UrgTEmRI
aPbiyhPzT5ry+tRcW2NOjdAUgpErmocKdU64x/CTIzONjuj0lmKHz2B7tGNHNQeCtCA5P6umT04P
b0AtPvwPZVfWWzfOLH+RAO2iXrWcxfbx8Rbb8YuQxAlJcZMoiVp+/a0z38vEGcS4wCAzkyCWRFHN
7uquqqBUd/Nxqf0q3Lm9j6GArYYRTfX3/fDnlwSvZ0Bn4HhjYhcDm79vh5xtIjOCNjdM90UMwvJn
ZisfORY4Vn6/wocNB2FC2YyLl9/Ee2+XvA5786Wrhy/uJf9ib82j3gd37DN08j+y6d8v+uEwbxRI
rhBMb26Gh/F6gy7zVutSFLr8bKziPyIF4BBIskEAC3ahHw9NMndMLQT1D2zl4Vp1q+pI3MeBQKT/
+4v6rw839+HfiYvhPYX/pPP/CvGNGecRbuDejYIq0YnduWN0LR/NqfOL+OgfmwO7XW+SL/E1PTe3
3s1nypkfHxQdxQuxHBTaHLI7IBD/vlEClbql7yLvxgNER/m77lwh4dFpo6E0/ScP+18XQxIAlA7P
Cij7w8Uafw1Ts7X0NA5HfYfT5aDoVhAN4u72iZTCx3Bwea5/X+rDThlXa0EGFfQUNc0Rrnbg6Pfe
rh8A1FF42rVACXz6WYnysbj8eNEPic6y0g7SPHg++3QmbcVP6VEg2mKLfv/7rvkjqfvfleJLuEeP
EhO6v782QJGRhtUS9gPMTG/CstvJqq3sNSBdiaQF/qq1LcxOnfO7z0xA//gIP1778pb/tWPTYYrb
CWyAmxz+QxN9Srf9PB/oiR+X7hfdoCnJ3//+uP+5rkjfMXWOfg7I179fcTVhkw0e1jUY92FS9Ytf
+K+toUXWPKzHjP9/U+Z/nhBBEx1vxFAcK79fz4g5lJvA5tm4fJSLqXqni2CggNWO0RemHkP+hTYX
NnNvzq28l1lXDlBsv4hogX/U/Qw3Xvx9Cf7IKz7c00cRGRksFvYcWIOcFQAYz83VdBJf1hlRQtyY
GxAibqfjxei2+HQA8b++JWhPoF2HBOmCqf6+HGyc9cREB2k4jFOe2h/dS/O1O0/7rKSwXtmi3cAK
7yb6su6842ceLB8lwXB64cr/uviHdx/M/bSSDhfv4QSg6uV6PKtvaWlKceI3CSuRnK/XrvYfb707
BybXZ8T/jyk4rh+HmAS4yAzkyI8/pOAmRnicYOV8onqvpvPA7pfmLgw+o219dpkPH3Sk5zXoJ1xm
+OWutvKTaPgxHfjnISB9C3r+haz9T5X0r0/WTwKukSAh8BL3teH2SCfxCaD3D/zy75Toco0ogZIp
WghQ7/pIz2LwOUGd7dgJUpT7bkeutkpdDafkcPLq9H04GTAar/JqO3X30IA9N0BpDge0G9Ckkqcc
Pf3//wfz2/18OAGkJuCrQMf1NNhnR97QBywMJPKgWfaV9F/WocLmsbANtu/DjZgKB61V9SUBtvP3
+/iPj+e32/hwJpCcZx4PsSwSsrs5Rtvz6D72oKp/FYl9m3xytT/6t3gLCRoscOu5uESh7P/9W7WK
gZVnFn5iBiZRogxeRl2sawENX7gHbApDw10dn5cagMOv9dqvWF8YUDfKw98f+48mzP9uBPAuJDgB
v/yT9/xry82ZXCOWzvyUL49hUujodqawz+VLwQ7iDPDzlHxWAvzDxvqwBROkUFACv8zBA/P5/eGD
BQyyJV85hMdusl2/gMS/s9lVG+/4/aIPUb6Le3DPYSLyTneqYOQG9ZAhn7yDP8D1y6P/+zYuX+O/
Ht2DF9tM042fIvptDoayw7xoM5zVXQOxs+V66p7CrurgEwZatpe8/H3h/+OsBPPzMkMN1XD02D7E
y8UyaFHQrD2J9IVArraBeGzQFOLNwHGNw59Pd5+q6PyR12EuAaEFlNwQCO0fdCE4G/WdkP1yUoUB
QALN2nIo0jKs3V1abq/47bfvd1/XCgrC5Va82EJU8JIBftJhjmFDtvLzH0eirdxKDBQfpiKvZhRG
ZeUjub+mVQegDEJU8OT5+1p9BFtRKhOU6uh7AphKIZL9+4vaulxME0ZgT6574h4t4O+csE8+hD9C
7+UayPAvjHyoOH1kEErGHG2MW05T1hUzxBsFaKt/f4zgI00xuzwIsD0/B2U0wnN8eOnT6M0yZ2w9
reXb6dpVh/LVVtsPyEkcgHqG5feleOHFm8IKvsZ1cd7pCor8mOstz09n6KIWxfHt6fgDLirVy8WA
5vH+PiqqqxtXfv2liqt5FxdpcQdoCAWsLA+XoZrbYI//tNUvV377NdUCtn+ynMtf6TkGJSvC/767
XYK/W9rdIymWkhTiKItbgGzJGRD9/ibav8zVV118uZFFPZV/X5M/PoMPK/IhhSPWxyTqSrEi+214
SrzK/7FobE0fGiXHXH+CB0SXBf4t8vx+uY99Sc+ZeYozXO769Hbyy0oUz6Y4nt7fjvuHU3U6H22N
f27qq6tv+5ufdv96qP7+vP/4Dv/tDj7UVoovrZoD3EH6Nlb2Ji2Pb+fdz93urq5qxPzisXbFPi32
RX2ob2/K58NNXRR3xVWx/1aR8rMt+V8R4V8b8qNjabrGMc023I0o+vo1Kz+VZv3k/X7Uencs5W0+
4wIjzC0wr4BD7tf00/uRTjVYmBqb/rjVw3V8lvweDFG/0q+wM//7mv+Zk3946x8C/UAINMJ73ITp
7nwM52LWObwQ6Ark6PBRZu9ec22g3wCSKMXsD1rHQoMb/Fly99lif0hRtWsaqmPcxu5Z46M+vZ5N
4ZfXojhBzaV8KvDxldgDr7vdw4jz/2Zf313tbx5forK8/nKPL/D9s9f/50kMSXVIuaPdAGAZvPHw
98jaOJevHYcwowoxH3Mchi+D0VX/xvULVNXN0FbKv4EgiF5Pc1P6A6btB5D5CxAR8vYzK/KP9qiX
8AgTy4ueOiYPIW774dvIvKydE2+Tp1cPrm7VeKTXuvJu5XmpNCkSmL/B8KAK9vZAjligcQ9F2wbB
soLuddXvfrWn8Yv+bOz/P9YoRFWBPA2auxgy/gdS/Xea0Ht6CDQbTlwbDDGDQX/CYSSqpmv8fR42
Yx0mtN8H6zLWUKQbf8Q6zI/QJFa3IpOykqtmO01CXut8Vft5MN7Jz1Jab9z/jC3y50mJe42hkH+B
V4FWfdjpSxhvmQnb4dSZr1MEY2X12C6fEb7/DKKXi+BNXYRsU5Qqv2+aPstZ73JcJL2gtk8g2m8Q
pSFF+plWGMQDLj/r93CJ/gL2RBph8PWyP36/1mJC00fWW56Q1UDzRGJEb4M1CdzV44kG32js2h8b
W6RfwtYHlFTPG3+uK6xl96AmNfBbXZW+sTP0UisO85k3q/vgdl09/stIkV68Z+ccpXEE7qPskI7P
uWnOG6C+Z6vnDhpdcwJZEmcdpiid9Rw9RGiq7GcvpMs+mDb9xCCYlpRtyhZYTzQSgzYJrBX364a9
VDSL8YKjTJx86d1MoIId2QWE7Dke3/ulJc/W9Cw6dpCenUpIN0KgOMzk9uz3wzBAHKxXZu1ukm6A
OFEBQTu//cWirKHg+JEGhlYYMR3mbWfiRJsjn3K17rggcwjK8zS139fJS5DMRZEdqzZxGzIJvkJs
J6XjttpiFRGHdEwnYgjvpCztKznwNrmNDTHqOOQahLig41DJa6IJQlBpIremXLcW05fCDZFfu4tn
WBn1gqh9uKUTP+BWMH7jUTO+jxS7B1PKsZEluruQbJc+RuJIhh8M9Zd0fDGkWfBRJyNPr+PZg565
gqTGESzn5aGXwoKnb5Luhsl0dJXrguF+UT592Vo1frexCv3SQFT3FLYiHzHFBMmkPgvzft/6vvEK
ucbjXAWrS6rECGg60W5oIaDfEQH5wWm2PxeIfQVVkhkrK/hD9TigorVtdyuPRIPaz0+O3ajCnz0M
R7y9jrWH/rP2oGFiyLLtdHZ53Us0ZUlBpBoZpM+8ke5hAqGemswHHynkCYU0U8usV40g629AbMUc
l2OufVVfKB0nOVyUuWcrurPWTD4mozSyoOCV852yXTMW2yrtvWl40F5vsCLEM3Vs3PO5a4LSeH64
HrI+H6/nxV8vDvAB/SlSw71jZKA2eeR2DIedAfOkLVbjJ++tsRmMQ2Yj8zr0IhkVdgHt2UbQyyiZ
S5rlMMEueSpsP/hBlceC/TCKTD/yyIGQ1HrDCG52soBOYzQZn70hcNAMTDe8L0rHCabmaWghf0A2
p2rZQSC3SmOXA6mOhf0iRJj5cGnJoYHvqYFHlc1TCoMvB4QQmlnBWq6rg0ZIy3z2KwFNEpIldk32
XcuCoIy8zOCSPgahCMfb2JkAjIdq4gST8tEWTOvVDLdn75SBG0tOgwfeWh1oboBgJFsclujEuG/L
bPOnpfHT+xnLeD/5Y76XGrPMJcTAl3cHYUT4pnFA5GXgb+jFcTNGz1vM2y/Kg5w4TVLWFOGSA8ua
HMXzmwZbrMiWKX3x1ZzhjcL28Ce4ERo1koWgI205Pv0Rp58oohFcIkzvjwP8lxqoekG1pMtlkQ3S
gDO0zOI5mMQoSmDV9vuil+UYeGrlEC9J2LXOWN7XHXE0Ly9ctcNicqg8YRXNjDtYBTaIr8JiIl32
6vWRtoegnaQDDts2W7U1itV+by8nvEm809oGAB8gqdp/6bpETTeOhBKrJbh3cdMJ1bsc5x6SMdOE
G+VbKkk5Jirg0PTgIexpjQ85pxGOcE+Y7OjREGlAHoDQZoJaDYz25D2xzQxBipnleOg0VRhGbGzw
JQN9ca0AQaTfbTYi79sGA9MS5nPxpLlavnVzLxjYuW0GdxJ2eaky5+hJZm0HUasZoiOXTYaAkIej
vfIasFAKoVMErDGUia63bPOjQwue5vcJBk4ZiF+Nn9RR0FN+gwHYAQJIa4PeDerBuZj9SATwCljx
Itycz2kdBO2awHIon1Enx9vYlT4EFV/TYDQxZNEn44rcrn5e64WGUB7kA7mfWo0csxV0OuqUtc9M
9Zm3zyatXnIdefZI8sHsN3+Zuj1k2kxQ4J14YieNysmJsZy393B4oWHlDQpK1mjEzNfLRNsLPgQq
V2FlKk/D1pt0vy3e+Jh3wrsFJCzk4wylH4iD+ZMJMCkYX0yIIgqaHaL+KxrS81pEwTZ+H6YsH2tA
BPzbgrHUx9W0Q1SEjiT3UEcd+5LozD5to0RXJOqWJCnBKo7AX8qU7/YESeNWy3wCoszpMqljHDcD
dHcI7fTe4zJ1RUt782QFGu+HIJ28dD8ka3NeApw0ZSocHtqLVfZ9GXQvzlvSu7FUEhyDRz+x6FbE
UdN3p2XoyKlLYXOESJQZVkVGhqKcST9OVTgndL2GdRyDfbAfwBJoWCOta03HHM30BndfBtifXZli
ggnL2LYSaoYLLJaRacBeC761yXatWA83gtjGBBLl4Ui7MgiBIpcsssNXDEJnD4bP7CtqtrnFAR1A
EjjJ+WJvhrnpp4NQ3nIvMKTZ7nruIweSSW7Q1dlWr/b9CfYY0NyaIYPOSIhvXJDkGNKxg3VS2Pr5
M6gim1cQCh+aKtF2cgXxxu2NJj4WocFCQ5/Nm+Nvkeu8qNRg/8MJsVPhjmnguEUT+M1yTHoLJxK0
BzlHhj6t9BEwfC4qNQ3QzXMMWkQICiaVV3QVNLt3PMcu6pSfjaXrfAfhsct0doV4nmDIyc+YBlsP
m7ts8qF7JjT1oak+LB5GpCUd2308drGufWrpryURS1erNsnOGCi6ICdRNotKzp4ciyGde3ygHNNi
VQMw1FbebMIJRs+Z58OYOcJV9hPtMe8QekhpFmvZeIV34Z+9tF2b6yGYFDvAUcKj+6XJXbp3gRmf
Mk50W7qmG/xdnyrRX1POvWuvod27bhP5sCYOJj0jkxgrSGk38Tqn4wwtsN7EwzHf4ljdGG+9qCNQ
DVUIyAAA+jRR6IId5NbdvYxHRx9NJHp7Jt3A6FMyjuEXNRoCjWv0zobrdAxXh9N8hdgTWHa9z5/1
uPhAc+MGbSZkHgg349KvM5xukKWW67iNGOwYu+nFQCz81+ZkpyEbE4fzAVOwnBZI3PNg14y9RK6H
HBSTPCpyDFWySd1uEgGHuw2kP2uT9aQD9XickwMNoYj6sOk8ZBXpeo1aTUDX47FZmoBW/tpAqt3P
zFxRv5HxTeayra22YerofmPWYAIUIoj5EQUNiuBgEU5/82ie0ccG35AqPA9jYdU8kdlHhiWQPyFb
INm8PhphXHircVemctkSvYzYHW9hkwbdrtnwy8xGqu4NR4lZ5BjnfY0Cb2FlBELNw+DR7Ucy+oTV
8HNT9wqdwyvjCGoVx6V4pE3SQvZzUv5DtBA0gS+HLtJKGZJ3AArsDY2udX1QjSB0pxXtkT5MNmE7
n+mtK9kUMMjjd4a2JdeuZ4VBxnCCE9fyI5aOkGLmQ5/Dn4s3GLZLLd6hxSEWFXDhi/GnIVXvDI4C
/U6Zyf5S0jRf+swFQ90jNMoy4gmBZzEBXw/dJkt53agsYoXbFNq8q3bQGLORP5S8zehti2kjJC5+
H97hDEllIciqv5oVaU4x5A5FxcpnfEeL2CCdryhWuSAzZznqD+nWn8GYtfeBaDaQ/Ub1I0dUu7gi
OgRGeCFCzgSpRv4S6iRF1uGlegK1IFpPOR8Yahc/2lQdtjgNupHl99OSqeduCZq90CE6Ol6e7MXm
kxcKNe4b52l3D4u3pill3MAsLHI2eMuZD+SGTX2L1zGSGJqiSSwOcFfL8ELNlLJ9Rv1+rFk/Lfoq
nPzO1TyBSVux+BsUSNDnj+NqiEc732KJkH9zYgGrS6iwodvUd94VTVAY18ki+ucmnACCM4I0v9gk
TAgKjy3g0w1jSJZ6XESe1cIahvKuh/YUkpEm5lUyGd9UKGY2jdR9Q6MIgDpYXDJjHSu9Nsv7n+uc
Yc2jgTLoZLZctXvX5sOIsIXj54Tyy9i9bRN1TKjl4hB5Lg6r0LfdcJ9hNlPhw8SZJfcx9Vxbge8N
pZdMRrLU/gTBFxcDSvHpJdMII4kczV/g+FjCID4jhQkIbDVxdqavk9bJSzS2KDi6eIZnr0faHvMx
o5tvvcnmqphTIRL0ADBqh3l/t9hyNbAeLAzttjpBpIbRs0XDHUY6iQb8PsMookjDaLqmCRjXKlF4
qjyezU04cZUjswrIVc+nBZOSKQZti4143VYIP1/QbOTZKw05VLsGvU4YvF1WqPonsc7PS2TirpA9
TdGYmhKRFvGgBMwi5UWxE52R9UdDM+lDfTaXbcXG1BmwPTp9b4Tw3n0yZcDYcqcggThaqUto00G8
2GE/mTLnHFpliY3vBzmPpI4Hmw1F79GFFlaF2cljecLLNUajpABpG/2RfuTIRGeMsf+yaN1AByJ2
8XWPP4PZnUvkGRwzlO0qEuqnC2dxGwhGdU06i0+yTTXhpUTWREvJRZRBBz5LwKFoNe4pid165/us
tTs/RKBBROmzJ+w89uhmRoDV+Yx6VZBLaDtLHdrzshhqa7mBkQxZKiwAfoaZ7xSN/bamveAooRyB
s84WCln6aafnMp0nfTulaC7QoIUoKhK3jaKMXRxkwt3sw8MTXISXMZLtA2T1U+BMHOmwbwS8/NTF
KAT2dH4Peyd8DTCtiwMslgo78bNVNoBxdkIRBpkj+Vrn6cZ+rNOwPYx8jtcqagBx4K+07TVW1kLj
NkjNrUpQtGLVM+9xDWX8LTCR8Wvftil4loGI0irEzAEtApjlPSNaL6oStBXjocnYmlYEld1XIpvY
h79bqs6Kb0ta555kX1dUq4CFpmRMir5DOgQlX0nOIOZqKBLIFVE3tB7PH+Zkisw+5oJBejFN/Kme
p4TDXw8h+KDQScVkvTUyKMKY0K9BHDt9hWLCBEgJJ+CWnHgoVzFYucHMoJG9qbM1oEFNo1Qcurld
sxryXuxHL526M8Cj2SHsRdQfejX03WOXU4nDevIHU85OY4hE9kpR+FZpy3eEbWNcESOUO46Bsq/Q
TCY4GYcE4sxKdVt5OUKzIt78DmUwnIBZSVXcBYdNLr3Ywwt4jHYBQ75LOHRxSwPRmA2HRxTAYdoL
gnNKW0TuRfvD2YaBQXItvBDfPdyioGZnvJDdGBvY6TqxEwpGUATRH8GAbI5cHwD+AbRjtkEnJZgu
kTIES7ZjMQST2aiirkixBQG1L22D5QrjzlUDW2JSWo46oAI2/Iwft+xBtgHixGgyvWzEmKUce2tQ
jHloVZ6V5w9AYEbAUUW+gN1xFSXBwpFRjZZUMNLIwOnCTgjLwMY0gH8FeAlFlrXwMqAon3tEqCHU
12kbNn5l/FneRrnKuwLFEaLd5us4KueIxm0ZZRTz7mKgJqsbswlorCjdYz4TxiMBQh+P6jloxfao
Z4NcUl9ILcUaNV5fDjJFDwEIOxr3BOXJT38z3tetT8ZglyK7HnFoijiCUTLY7YVOpzE/d4zmDcB+
kZ07S+ccMOESaGSXAo8BFyUokhhLQ3KQUaLe8qDfnkMvXMH4cN7yK1TbglommgKIlcdQqybN2jzk
vYcdP4cC518WURzjEyYKXryWONQXiQD8lQOy6vEl63XXEYRoFO/TJept4FnuUE93GA6T8ZCeJgh8
QQt9lRkMQkKOGDvB8p3UsvXgEMLWbBrKuV18UrYN9D9KtqTj12jQkMljLbVxgfIaaA+bp+0bmafo
Xa9RCvhGJ+Gj69cBwmQDciPIncb4mE3GTARpeSNwhuaR+uFEmusyvWT4AAetQgAfaHQZxzCTLscx
ABtA5hJxbOYonhq1eh7qLpeB4RMKc27mlWw18ZeOVjAXiaJzsDTLWAqEg5+yE7lfuNg3J2N1BGiQ
m+ElDBIJuVh/G0+E9IZXqwFOU3AGVddTLkTKDmnmhmAXrnMU7lrPoR/MhNL4yIImcjv0emZokSQX
7TcRWp9Wngui9uAQ2+/ypJVeFfIUABOgpIyX/ZYYfk5Wr+XXc9RqWgxBAAUVO8PdCNZVhMfl2k/j
j4iNQVclgFZInYcYCC27QHECbc04/E5AdMW72UTvINBu47DeIjrY0tlwfiEuc7cKdrU4BSCtP5Uh
7e2bN3k5stdhSqDirSUMPTVrYes0B136OicXCHLBJOTR5J6Zj53xWV92axCZ2tNTcsiB5qyVAi0g
KDRVwSGbUIDUeS4V3+tVKVKg9ZMjllKP3PajBwOkniGrMoVbEBoq+AtG4IeuOLC9FfjMRK186JWQ
gIxnk2b7doSqZ9kisSKFW8liAfebCAQdUJ/gUdLGpCkDRX2Aywqd1V3eWyDDPeoyBrtH6BVCXdoT
FYY5FTA9y+LrIe4ze6D0Ulr0YsEn1uCIwLA7AE3My2XKjmXQL1lfTTpc3lrsMgOPcimQ9HaEA9fK
WVfNLmyvvClVHoZlvAggDBYRou0CJyDSrLi7hgsMoJwFYOkthNXha56jajtYeMYPsKhc/BnYtzI3
I5t83EIyYaAAIhKQ59kM/0EYQQykq/8MUEesVQAxTCRMGqRPpDK9gdEl6JYjbPuQtQEpGsmvgOcQ
YfeMG/x92GU4WtsVo/4VRDx8fUAiokwZYI/+cHhdyArWmGX7bAUu/DpFtvmGjGxlJWsXDnfPru/C
4WCWAFbuWe8r76oNdD/vNod/FegkoQdHoqkPoe4DbOqid0MAC63TmlWY7id2l+ghfRR9IK5mKlPQ
jLu4T+BOCY7sM3WL6O496WjgF/Pm87AgbQ7vl0VggLpflnVFy2pqYLoLVKUEvhIlhS+N2yorGkja
ZoCIX1e+IEMypp0fYMvdvCZsS370TbvpV6GRZt4NOEKSpxCH9nrcGhGwO9zlAm8wf0hwtEGnLrz2
kyZs3mZjN7ww3Xc3QTcrV+pcUlPi+3IQN4uyHnY9UAr5akGcwmaINXnqZwK6QOM7heTEXxr9uHZi
RlhTCiq7SI1WSuZSjkZBPIEMKeQsG5/E5jzHy2CONBxNAKErk/b6Ua5egHfRuZSfRdu2XpUgzcWb
toY/SGk4prBQLbl3qduRACBHswBlPoY8VHpjIw2roIZtvto1DfPyEufeDHWRySV0uhpbLwsRsDXz
Kg/Z6nwFeZDgC9Dx8dRnKOD2AlkE7Mqsa5PTus32O5XEriCE63i8jaQPlYSIrQoINqpFlN65IejS
4yepoxLO9YcxXRZZTUO2uCuHbhXC9EVfAplbMJ3UYNfueVhTyYE8mBT0XSDwYH4OXXyQy+Srw+gM
5pOLhCxjs8dgrwjqvm0IdPwglsDgULPhdU3O878i103boiXCh9IHUQn6QUG0Xe4JDuzl3PmQWFFm
xu1NKs2uAdgNQ43MNIEQup7SoYgDi+kuLwTkUYrRpd2DRY0ka04QRyt48zT9DhLZtNmDHxJ9iTNk
KVg2wr2Kj3J9Y3A0RQ45dU3j6g0zZLCXnZ1sj2M+xPp6CciUVqyFW16VilHxl3lDSDy2DdKbBhjf
GrCgwDExJj8jP/UxVbcF6XGk8ZgWuYnIV7B8g1flDd36zkeaNT+A1C3ZPY7XCEXIqi+TiVYhSWIB
DKViYzL0rrhEFquB1CC1Z95hiGMDoMsyA33TBtAWugIYVlwXgGM2zrcDIpX1yy2Hq8gv68ymrr2E
qXnHukyfYWbeYyzO2yJkaXbYoCjIbChL3nd6exDIQ569FgleuaapfEITHa0cKLaa1bvKee7ISydD
KCH1G3KJDcJY8rhueD1lR3zVVXTwTbZP1WyScz4HHFoinRi+BzxKMZG7zlIUHYy80gOBrvE5m4c2
LdZhDOq0hddwE3Id1l2DlK+OjNquF+PbtKBNjvHIGM6O7yETfnZypp98YFEAwpCkpktaIuAMDBrw
ztqHxIQL+hxG+SBYtgLJLhUqBiS9EAWEcyQMpUgIVoXTajuGPWmf2EXkupZeivHPycFuo5/M+uCQ
XfMjRhoAL2icjWnRdQYVEWv88BmLSe5QYSwnMc7pm8vxsgoTM7fP+NaQIkvV8HVL8jEqVCKRcrE+
jSh2QdZjSL/jIwDS2ab3AXBMBbwgzcD66HuyFAABVrgazKn3JAC5ewWmOBuEew3zAQgvUpTPebfC
rwJdjNjibgzYKBnOaHxFfbjWGaL107x2+psFfHfXuhF5mOdbU8YwqzxyCeyp7lZUemUgRtwTj6Xt
4R/o/F9aBdFYxF0fvErmmW80FN5UdG5RDzESrLiaUHQv9RBaez9DfQR+XvDLe5mkRqrWEZ3UG1t7
uDZeEkz0L1LxzNINRblKGVo9aciaZyHhFcD1BagfUXjXC4YeOHLZvp0rtjg+V07INMf3ENvHHD1o
YFQjXzFJCCBFlwPr8teVYbLyKJH8324gET5S7tDDa4Ie7kzN7Naz9Cwg6GBl7httMqT7jEsMbgRA
zq4G3Yp0Nwe6PTbDDH1gEKQ2aFQAysR7RCGPPerF+QEtoAQJTavSuxUYwDMOh+gH5nzQGSLohqPH
1mzxk9fidEfFNHXPERYSWvAKZ3rhWQVThkTz8Fs6DeR2kH2HDkbQ96L0yOgQxKLQPo+539wHMfQX
yLjlTytphI/WjoMYdcAtgH45SSB2Cw/sPWhtSVsjOiIrUZQmL1M4M77vM8i+szjxYceDPtTNMmsY
cHlihYnuko/ozpi4/T+OzmtJUlwJw09EhPBwW769n57uG2LcYiVAAiR4+vPVuZud2eimCpnM3+Wi
9wkV4I3LI9kTdplPf8sUDmQH+Ck/ktJXAGGAhq9EQSh7RPpv8n3br4JYO78y4T7uKKLpIZaCN12t
4W1K5FuzG129/KmEwkfJpQxQ68d2tBdqyCUCpIfK3uOWl5BmQ+Sa02AK8TwWo0h31oFz7bPe8X7n
SNjprAfG9TCFHU+Qs4GES14699EuRfOfHfJR7Us1pbBIzZS8K0/1IRFtYf8Dtp+Z1LmlB94r02X9
mU8dPJZVVG87Y+v83IRUDHAQBcZnWdevetwCczO2E4sqYtZRT5NI6hubfO0vw9gwLpoRLe1bNZpN
MmIzd+oYz4RE7UW4Zn+2JsR4NsvCviIQaJ8lj/k0l7FlRZgrq0FTPP3svam/Bxgo/65LZWgdqdp+
TWO4Pcg2AMLJ1uRW+lfvyjLl8VtYVTGODdUl/ym3BflxaeZEvbkQqo01uA4388Sy0iIKPuktrpD5
kqIxW0rV341z1RkAt8BQD4ngpurWIj2aMF5RoiVt9Svv3PTCZDo+6kS3vJ7AJ12xdzZ0v7xIKXVa
Zz38RCVB1ZOVcZ0cKCs9ssPBA25tsBKpaW1Jxr8SNfNzWrna4dRQ8r6lVbiNX0hOZybY6Lg38hx6
aGj3MvXGk+dKPd7NJodpTsL1usqacdkuiQ2q6AJfEVTQ5ULKm3lYmDTmEsckj2rytuDSdLn8bNhq
EUitjsPfYLGT/4GpNtRf1JYl6gpLig/8d1idAq/p/T0Ht/8FAK+S8+RMLY5dbye+QO0SjzaKXw2Y
nyIum2ef5AYk0FP8LNAFUA7WxTDexhuV7CGAEf5KFNT4oeCMEkfVtRGSCeh9pOR0H/WFvqyw+8zZ
Ij9t20QyU9QCT53zxu9G/GXrCEiR2v5flkNAgbw104+UpixjtSd8kQvCxXbPhpj+dFkmJeLwDTtT
PlvPvx2p7fUplDMg+E42o/pQJSTNn4x/Tu+GWnj1Xg9MGT0ysS2boSNKGR42hsd59W6F+kgPeuMH
3nOmRfndUJiGQWDg55wnRfocr0n03zyuojhOmT/4u3Kt0++McRdgEWIWsMEw8ackbjx7aSp8Isih
aUgRMwkikFcTLczV1FMPZMAsU88cY+s4ZJ0HPHnCnpyYI8sOVACuOkJHt60KQ/3isVHV6snnsG/r
+snEPdhoAnqCEiJCXXNL3RoREFb3BYGtdYSCqODKlfsujmq1D3WwUrmOWfwm/Hxj+NSw0krGZmzh
7WU6Wpq9vAJKC0XbnZDB4JJfIyRHsJ6pgqqbM/+jDfwrz9GRsXPjVlukuz5bEp9zO4+nfVflND8z
FX2281IgUpvD8e6B47Pf7GOHaGSYJxhJN5nyQEpJtn4ErebGz6SdvCPSqaG51bVoWJhbBS22IKNI
jktC17rnQE1nXFLlGh7ITa/5gtZG9odWBqF7Kq3xYXg1/Nx29ALTbMd5kGv17HSZkGpkYKCe4xDh
X8V5uqTzswVNswcV91t12w+LbJ90IipxXqIusDe5tsD10jTCe0ZS5apLnXR5Srvp1ENm+nKiCPfy
pfkAwGsXGp1B96+hXmuxwvhEQ/3uF3Gb32R9Cukyd14c8w0DM3+W1eCPZ+VLMPp8E/Y9pD1LdhUp
+9fw3cp0B7fmdj3nRZ+C3zUe7vPeG9xftGLAYQwQTpcTMj9m4IFWhv2pbbfMnIoVsrWPVvt7Cb15
PvleofqD6rPV7b1NM3jDRj0CvZXngmChu3uW1TKXl4UAV+4nZQt3h/BuYqREBjO7r+IFOEIAQYFc
Sqvy/Xwdvrin/rD4kGSAT05OG4hsNulheC1lBVLPRWu3o9/G+CbGOr8Ki4RN1nM7ZtMXXU75kroS
PiRIaxPsDTqGEeSD+K3j1KrlQcPzbyfpjWVJiAKFxc9mSSccevWQFSdeMkI41cH+MjdtKKfDYIc+
R1URbDnQhyrG+7xh7vKO8VC2OdauZzHJKXSIyvTYu58dUkUmx+nALD82PmX/YgqUecc5lmH1usyw
5z/LzGsjRGgFAd6x33fU3K6Ty5PGNvAwMqBp+vSDbRnIW0pGdtvC5bsvxprw2NI3RNkOJdmk+a5g
MFz9JiUMzb6IsBcAA0PuAmpVW/Gwqj6CLkrTttrBYyTqBq2ki26VQWZ7BLCu3WmYc7ygy5A7/0SF
miVHQByFxYBXXtysdamfPEis/rJiZ2ne5hww64fIhiq4VVw91d9Zpdl056/YlndNKmJ3WW2b3Pt9
OlXnsnBy26tq9UkpTRCiPBSuw6ONqpKsqnnbQOcqL9votyEV6g9PpKFhYkPa549T7mXzVzSEDasr
Km1wu1HnEPhaRFrvNR9WHrbJNtCRCEZmcqE6n1urLdLsnnSlND/PDn7x0nVT3oKVJlRz+8mwf84w
wWbehTKI/BMxls16HMO4yFllU4ogIzZRdasyy6q0iKzceexFov75o9hq9FohQrdpyHMJJ2Z6531k
USvjYzN7RXNGpeHagxcv/vDEqdw9D9LnGuz9dLDPHR8vvyjtuuKHYlzj8irId+fRua6Kh9YWlLdO
LuUf38OXfe+3KSdzAkbt3cEeMqagA+8lpGGo/OavdUnA0AfTh/pYuj6CPQWHL26aGmAAxcbmYKQ4
uF133JztfOaPZfH07kHpTFfaBr6PejNDkwhIXVQ3M/Mw/4BEWOXtEN2E60HptUh2CxxedzPDBMAm
51IHJ0/lnj3FIiaCfQ2arLxNvH4KzjFTlt9TVdTbxVuboDovC/z3zuio+NMmJfKcGdd5B0vCtd3v
wGIAdpG80GzQH8/YrFJvmA8w46jxvWVKuD5yLmvEaTq4SklMOl28fvb0HdscIUO2yaj9rTr6sd0a
jH58tPkSJIdomWNgIj8YEmLTnGrukj5d7vKxoQVcJ49YpinaIscoxIZpL4Lx7PXJW1sEI2HcR9E+
MDGKX25JrlUxrLQFuqCWHltY2HOP9tjtJEWP3oklm7yDVIrQ67kIKphtQB9oDARaOGxyqM9jo8ak
+Wr7SXyraFxGMAeNDg/dRa532qbpFwxxxOSqrPff6I/IOFrHJuLoa8xYP0KaSHt2CqrnplHhdS9P
wrH3G+kSaKvEcU3rKBn3Y6s18yk3ISYaNxzgt17pBSyCLQbcDuK22XZDdO2v9ByEK7oV5Wc3CgPA
evG2voGSlSUFmRfF4bWCMPSi2K/j/KAKZBO0gV1GHNG8lYyfHIz5T/ZMsiuTpkmOEm7lZesT0Jp8
VgIbcJFuPzg5cBqN9KEvYQ4Zeh4L4z6sV2Hwz3tlXgH0h6c8G+uCFsisbzWBHvZcj0pvp47mfkNN
OIb/FKsp3gHzUNnUfrhGUKZbArmYWB91UZ5N/8WeWaNLmcw+H57MjxZ0aK3J7Uhj7xckylSjuhuS
V7PCtO3nvNFyX6gJRZkuxfJARsZC+goVin/x1zwnq3BaV0Zmuqn6FHUefNGdDY+LROO9m20u2v2C
2ti/aGi3v14QNQPC8UTqvWC6dnmAdzV4CtNmfCDkuMRYVTWIfFaIg48UIWB/SVc0Qr81cPeMNDBl
2aIfl/UtMEU0knwpF7GbXZ+hKitZ80c0Y3aiAgxYcK0eBeiCSdy/dOk2Bgsy2dU7TeWCqsIxWn47
oyQT9wu7pz2oPLaUsLwLmKc4pHjVpg7OBIDmSANUJoOjCsHWDjOSXe6ZKFzrSyF63QM/tJM6q74m
+4/tirM6TaYGSCerxM0WZh73Zhp2C3ENWXwnRI5OUQ8MIuEu4NJCYeCq8pTMTRbsl4Cigw1m1HCc
RIAc0SUQuLRYV/1gEswOa1qPbglWwforkzsKFnixrDQ81EbCXYxslscKpbgCiqOCIAyrIQlDAy3b
I6Vxc/Hy3B8eoNDz9xz+vzum0eyhkzcyifez123hTYMc1d3CHLAbvA1Z9VHWllrAhqNCx9oAC+2T
uhwZHDik7iNL6I/2oJzMprVJB4ffmlzXR53IyN+LbRGwfHIeX3XDOM1dnGbqyybxgKR2XYrkEswZ
z6ydeQynNvsX9433hiQnfV4KjdZgMKj9bnkY8C/XBF23HxK7oDYfM7KcaAPWP1M6xuqn04MYdqla
A7Nrk6aMnyErwoogPenJAJqljPzgpoOjY9lBLvuo8NEaH7Uw8fZRZcC3OxComkjqKSTltI2GuTuZ
ZIsffd5Ovu9jXY/3Vy3NLyBx2e3lNtZmH6q+fC0aTUUvWVm3ECWs/TCmpzyp2pi3iiE9TH1ZIRPP
01R6oJ1GFD8577fsRAm6FQdZDEBz2rDD9+mmWvGg0nC9hJsp0dquk6LUrifgZT556/1M003TebY1
ppnFhlHxPcEEXa5DJGKEGizh9RwLadD469a9eV40rfslA/L4VlOo6VeGkQA+cmw9n/R9TmKgjHZ9
kcWq0HglmvkT6YCv5BT6gXa3kiPuHR4m+6Nj1I03XWbm7xENRXUY44jdFaAvtpdapxKLdGrW5aVn
TBGjparVVJ9pZCt74rtVHINT6P1YzJgmx6bkHN6P3RS7W9uXhU7RdkThvcXNsSDG0iEWxzpO8x0o
wrac0rbIk9NSt/0Vlmnz73Tws99qDtyACliF757U5mc0eky3ZAjT2hxVUszrfq637MUMbcN9y0mj
T13S+B4G9pKMKQQcA/SsytqweESQWZvDtGRElVF2xOMbbEpCxl5PIbpPbUKkvBgGEO1pleJ7jpbq
uTFVyPiscAVq7Dratccg3xgrPZS1Qw1jvZF0cTVlweHq9BhBMJz+EVgVjHv0IcW7ZTDWgAC2rkuu
BA6yI52xvJPplHGpRSUoNHUVBgzg5O5TiWH6S/3cuoe+1WA2qV3m7OjpoK9uat7Cvyke2vY7EthB
wKQ4eQ7LbEErQq25QvOB2cMHE5fVdEwqU7a/eIEV0mw61PngsMCTfsttLA9JGLW/Bq7HJ2GF+0aD
28b7bIvRL43+Epv9ZkTya3bhGJ8mTs6axjAZvQ+/vbrkoJ65pVVf5OvvEA/DUzugNfutdeO8G4Mq
WhzQ69XjXUOu4Pa2lVCZ+zppQBVgecGDj5hoZHcDmlyYv5RBkThNWeKC29Y5NTx5vtaca26z4W4J
LfxIrHXoo3Twiza8m9bYFAcEgnNCPs60RK/x4CJiPRoOgcvGvcDwjdLWaPGGYKnOejO2PVWRGbtL
bEqZ3i5c0d4NGDEEKFNh4eETP5r8A7djJU5lEMOPlzRjYB5ZOb3WJqdbF3E0/rDVkKy7IclgfH00
U29JPtX+gcuwIzQ1wNaOtKKCDp1kNnK4b8nwOKyMWKec0tFyQoLt89TFiiyeKRwOgd0WcmhAhi/q
PGqvj+5Zjml5dBN9/L70AcJ3I06L6Mw5uM17iX/Wu+TCR8U3oQrj620HRqcL630T4jC+dXrS80tu
ujA69lYUvxOD4qTu4q44WFVUf0sXFeGunMK6fnDp6gHIYMmq7gMikX+DbOS/lz6lBW6diLPXjm5f
IDVB0daeW+gyJMYwhfNbgf8JKUYlDeVnHDv24pYW4mTqaa1ubIz8l3NKVPYgdDiup86arLgXogi4
uWwWDM+MR6mYt67NVb/XJKnJviOPXoFF2q2ftp9a/+z7GsF7Vgy5f78kG+yPU9saPhQRApiTnwYb
hYbvB0s6HBUmi3FG4dMhcAMFU26oznG9xgOCht4fwAOiOCXdsdlWfpOHyFjJPPIefB9YtmT3+jE2
ZIjo4V1COaqTBBDY9qMpAs6GXLZ/a9Ybekq405T2x5/mo/RU63HPXYcwNaKx4a+0DQ1moDy0uNeY
8W7IrzDVBv5MLWbton8P8GD/8jVSmAgDgg1fPbeqstoNXtYBYwyrfm+bSeQU4V7g9XeTaFuOqK4c
PjWmN8ijRfRf2+CWdy3WOXzNXckoqH6Y1c9AyznaL3KyYhczJjb5yWSBAeVojZp3F1ROsgA3OwIl
NhRTwd66eM1OYUYQBl6ddOtPbjXuLog07Q8yta16siBVPi1zDUIzk0Lc/4mGDeB4yvqJweq4N0J5
NDbbfqxVnj1LzEqaejlo0gcBXCkZ9lxM5f0SVE12RMVVtw+R0Kp8caHaQk35lNcSJQPl1YqAsnfZ
y4rEefmAGPe/jIAhOpLh4XXHakLrwjFdpVy04At2V6qZ3BDlx9U7aXPtcll8VNbQPM7Jp7AIrn4b
PHeWBpBZGcei87g1iq5q/kCsC+A9RANz/pxowuLeuozAyD0rkfsFeXX2NZlGvrcpHA9OGimBZelf
/ZNp84TVVFRTsEcIO91D/dK9mj6Sj+ifr9ZqZwK7C/w1/tKp2OQz/CfVkyNouTykvpHf4FYhtxhc
JNqfOe5xTvgA70vSMBU53uoEz4S6CpxF7dvsHj0CVFs3pwZ1FE1Yty/bus25lwe4/yLmX/8D/i3L
mwQUqT/VCVIlqg6E9pxikz8eMH768qFg7qV/rKl4EcFk3YIoshOhtE8lFWN9Y9Nmm89CKP3dwF4T
vbqF60Lf7y/1Lm2q8Z+LXfJdiXHgmFB+s2+WrH3uC5v99LGCfKdeoxEilridD36amfig5h57qPb7
9lvb2fPv6tjHJ4GUvV6OQZmbm9ZOMfOK0crF9+Fk6/lno+O52LGFU2Z6QKbqQ5rUKJznyEP9O+Qh
ifyN6kK48NFln5TVDBBNMCWQ8lSU+NJQ/KOHzIvV8YbSuXBXz8Za7fjqqbeWdorHPfbvSVCkx8zf
HIz07ddsQuBBpt678pJFQ4RnNL867yCTKOj3HhRShf9xxV8WIOJ+ifUSPoBWTDMYazf9US5L8dvE
IKHATdhotn/US+6Hg2ybT+UwUI6eyhT9rNrRS9lDkFQdKW/0dzTfUevmfVYXjJ8wY6+CQ1FpbBYq
quRbnyfVgHREJno/Lc1IbL+/eD16jUK94NtkseXBIm4p1IvsILyxemPCQeTdbYH09aFxc7E+mqSS
1L56yKNDDshfUoIlnFVsCsQdWvvTJ6O0TLKfUxi/gqiaBYYuc59FPVf2c3MbYLQOknpG2nVdprZs
o3/ANbyHBv9lcRFMOKX2ZlvzltwWBnvIw5g3GS1MFYlQZh3SMfLI2rBXgKPYrqXSWIY4dU0Oq4mg
vhZ3a51jbQ9kHb2P5TgyvzELEOIkZWnA00rPmxlINM/vEL8KTU6HBwH8vy6KQxpoe8d4mAZYlG/y
ie68fUqmAksRSFQv93E/2/nI6Gyx7GZzdUnHnoDSrbF7RjtozeAObGT+Xlp/sTu3NOuDpOmruQCL
wp3VcpVswkKLFyf4Uh6XCcbiBlptGQgJNOoP4vmBNj2O1SNfYONA6dC2QoPUoT75edvDMyyRj8EI
WSMeiX7Tz8abh+5Qdj0dv5fzEMc40tmvMJyxGwCFokKXUTBTipeEzzK5c8PzzXaQI+qEq7TTepL2
UWRKYN9FJLgH1sw/kzRPfivR9Pw3qPbn1AlxTxtbb/se1ulHWVAy7yO79VgH5qJ9MZjY/F2GahGU
F3Buh5wcfIVLCc3vAMz8h9N3LE8o6bEM8kpceHJ14fxdHHYr+73MiQKnWprTh3oT03NZe+tzFfhK
HKCo5XhOZO7+kyOOlF0TT/CHGS3qBzzG8IEFiWsqC7s2vvgGFf6dhrn8I9sC18LWhkt8rJKqfSVW
daHlH8P5MR6g6a9yAK5hZ0b5FjndBUdS0lBOlptrbgvmtOHIU4Jcl2SIU5p/PyyU4giuh/yBM9hD
/FXEQYaWwPfq4TtCj0QCDi4f0/yqUUQiWGRFyFs/8kZ70HGcYxwpmbfwIgR9+HM0qkzfcnYt/5E6
EI33NFpzdR5lrD4dU9Bi9F1Nb96bIeq9U6267LEGn+RurQUvlg+CqG4RQCNECYRIEYYmgtCjTZ2i
Ox9P5IjdqXORPUoFkvljk3H5bB3E3j1Qp3htRdbpuyZPQLWncAjrR5uaWN8VKrwKs+fcr46do3rH
iNRuf7ARwx/R51DY0AZCPEMUl1+ZoXbi/yji/8IUXJe3W/WMReTXQO1OiA4verNZvlddUDwRLlXP
x8Xl5sV6TFG+iWGL/Z+FLsL3aGrMry3y7YhOaR6qXdQNtKwIFvIpRUAhW6/azW3OHMI0LZL1RotO
bHe4YfrsBX/1+haqFkGEa0Zs99fCbLo1Q1o5XmOHzQ+3B2ya65rMOzSDHhFQ1jYsjoGQXBYIqYoL
VMHyMQUq/AR6aZgbNE8NweomybJ9WZX6e8uyEJH3Ilaxw/RR/9JbPn3lVHJsQBdhR3GIT/8GVEjQ
iAYcZ4882i2f1mtnqLyZU/EE8xNG98Z39MV4iqb7DvMrFrm85DiiiW8P+dq7aFdmEsn0AhDRcyds
UIRzGAlcE6RjJqdIUOe/5Nbm+XOKawiVX2rLVw/UcHlyic0JZwhpbRSou4fgFkNnQSyVpxDVSEyq
016MvQ4vUVihRGvpKdLDCrGX78eoNO+qjRf8czM2IZjftDguUSiim9H0A5RNleqvQXvGnBfZ4WWt
5rk7+LpOEk7vQo2o85knSLklvoZlE/DRaugBXJtQXnzw3quNTcsjyERs2D9uk/ulCejj5iioLrbj
sLjFD1+gb69bz/6k2pHELkF21Y8tAprpH22cIkSjKwgH2oGRdin3erU+DrgIfthgQjyrJmqJXRgE
dnxbozxCz7ehKeVxs7j7QU061zdkey1/2wqD0g7B0sj5MKThV6y89bEVK4uwr/uhPS3jPHy4xsm3
tO42IAk7rt8zl/XfBZlKcjVKzc+qqr3hQEb3GqDuF6h608zFb3GxoiGMdRZ+dtVwPQrWtJB7THeq
431Q6qEDRFu5q8eJJJ0pQhZ2yHnOdLdyFv2IyZpAcaXr8sdUVG39FqLngv/nXO3exsBVH63M3IpW
cZqfQYf1wFLcMNPMpciWC4QQQHxcTjI+CR+77m4AgPyXrtSZBxNuzeO0Fjh0cZwZFC9Y4947MugK
NLoB0S2MGl0x2ax19z1tQ4bh0nrIVbkafwm2tz4gIlXfKfg76VN4EZcDZg5yDJQV6R6K2n6SELdG
eBGb5om8/pzhe5nwxHmixHxAG1F9okZCUR8PW0O8KtEdn1i8Fn0iorgczwWqpxKhuGnHXxv3ODWY
aMM3+sys2stQoe0XtdEvaE9cfYtuqeSvE+vUTUK4TH+/dXK+jJvWrBIopZq1GyUIoSEGPknu5xWk
Zloe262PvnWA6HSXMvuYEF1tgbq9HEMPgqIE1RTQsHmPaNL/4PSQ01kW2v+P3I4xODpmPzEVCI6e
qZlLeX0bc1CjsCfUbJth+MQWYxYZBgjecQj6cJ+2w0p8Oh/Ae0z11v8AIIP6KQurPjl01aOjJhB7
cNqMasnU83XMfVX/4QSY/R2mMJffr6RWQBgHTX4LXhzGF6Swsn2NSAVY+Jg9aKCep4wyMW/tQxqh
zuLIG0gRrUdKql3ddhw4Sxeb5GMhl636hW2lrM4qWZp75FNhDr5IshGLFm3GAGDpLoAr43gx1Uys
QtwgotwnQcNMrTUSabDfhtTiDYhV/veqsHpYYBHEeTOZjSnYx1XfXbHkXzWBFS0ShTT8aOMgBzt3
tsqeet+a8RW2Co+ZzK7RBl7d+vqxC9XUHudUxT+nplwJHaY6eypgnqjlET79HPwVU8sSqA3S3KtX
xYjjlRY5X9oFBqAvOwVydNVugMKzENgKIxZHsWjq/XRc/UdltvKJ5J7mfvYTfNg7Djjdvklse/lj
klrlU6VNDc7vvYiE54tHQlhoI059M8ZFhrR3js3vTTKPTx9Ab5HL7mQWpdadmPe6ePMLcnx/9J+z
dcZfdfaroJZ4evADyvI1X0lYGO+yEGUwnSL9VlgeExz1cYpBBXd4fcM0v8xjbnPsdx51qq7GX8mQ
bIIOENXToa2XAWO6StLiVBeMz1GHXgcBsaRNRvVNAtQi1H+DKUeUmbDW1j54fR7lb2jUt+wY9NZS
eYmaGIWwn9JiN4f++i8ku6W/3QoKDiiGaFDvti7kcFtxEsaHmekT3znhTeLZwOdf3doc8tlfb5G2
fA7SNYe5yYI2J6HS1d1803oy3c4qtMx/vuaJALzYUpa/tjXR8mYdbBVeJjDP8iG3hH/ekvrHmRmY
rZIHK5rUvU3saQYRqzRJ8GaQiPBjnINmuzNZGxcPOIzwWwU0qLi44EQRQ/js/inYIcjDlrVT7K6Y
uhULyRHkQ3uvgCdYd1wLgXvrEbHpdoIMGHbPRkYBOUYd4pxyyld+LFT6sqPztlegb2QeppUKSVzu
+8+E+LYo62fnb1iJc2gCdBfNR7zo5FeAiYb7YrD5qz9sioHGAZDnCsGIWaiTDZUN946iEc+LeNem
xfocFXG0PEFQcYexI6MPE2aM4CzZ44+LtywEHvC681sv1vkfV43l75YvYDtWCMMFQAPIznHWifkj
K0v5aKMaIDSVsEhFaPmZdbFZnHNRsH0NW+kVl6AdPH2BxHM/FpXak0qSwJwnU7jlUTlN9EqGquBt
yQH6EE/gBL64YsB1SvqPZa2kLemnCyvwceu5Ye+qFAEQ4klOBwKDmuII3a0vm9ym8dhPY/+6rv+/
70LffYwhVNxBBxVcJgYalewrfm+6r2zuO5DyuMVrMs6RuxR9W30SOlLTNcwyv8fOSuKJjbr+2EV+
nO7QW6BVrWPE6DsA3Lm/cLwPnFnRQvrPVlUvgF2+3tG2A9cZQQd2Ba788GhwYr5B5ENQh2PnPa1V
BXCrS4l1vVjy+T9rk4n2lA00HBtUFbTq4MU9ICG+tMcSi2hB8EPvzzcODOUu2yak044Z7QxQJcMn
uJvDIUNsXRoUFAKCdmRDSdccq3AwfLSymLb7IAUMxZyui2VvDdg06SL+RkNiiB9+7nTo6nNmsupq
0xpHcR8suAsgEDxwu0G7xR2EpOPa0/8KFBRrgyIr7Q2GknIhaAFertmVJgj7Q9CW9h8Cenq/Atkp
IZlVOkfn3qQlRhLu63NPtOh2JB0sfq1GMhMOJHcsL8JmEN1zUdA4odJjnXWo3j6mYoygjHNjDmkE
4oyATugXAmBq8CyMC/o+JWjsx9pbVzz2TJ39zMSqD20QzMvXGkJ8g6aveUPdC2vP/oatxS5LICgq
R73kO8gdofbEhBLw4jdAkUeUJyhdQyIGkF3Qmvk4NnX8OVzbnkMRkxPMEyeDvMmjrfjQIsX1DH0b
v6WDWA9Yy5encdHdaUPuWqKmT6a/mPhR8OAPAYUnp49mYwP8FUe6ePFE3Ex+9SvDlu5AIFsc61i4
/aOHy4noDtTIKAlRTmAuHTbo9kDq7rOVtivusq7zHErvThxkkxAXkPsZf86HmJQzG9vtYaRp/9Nj
NsCq7tnmtdp0HGClwxyzQ4c8h7CVKIxPjQ/PzzrLzV0v/CJg8kmu1esQleAoSijzn/KX4XcPNMwT
aJXRpIMYrL+XWOr0mOWje5JAW3ZXqyLM/yXCg0gKYejPpd/mjG9a/emNEIlkwDmeSbqiaVASvcAY
3rpIw6QYFVflTZ+YbDvkEFHDMZsD5upkaO/v/GvQ0HHtq+WJg3Vpj9BNaNF8jgPvfJ3cFj4Ocl7t
HX4AbBOWBBL/ZqxxiOU01agBhTG/kzTN3T2+kTx5Br/OI9yxGDtSlxMotXgdWw6vYeU1l0TOWMHq
KK1+4Rto0AWb/5F2XkuOG02UfiJEwJtbALRN22bcDWIsHEHCg8TT74fWxi92kUusJF2MFOqYTpTL
yso8eY7T1dsoPJvVWmvOAzqtVeK1Tg9FtE2bLNPXchucKZvQ0BKnU9AMNhu3S2kMVOgB/hmTA/7u
0HmxAz0E5puAorWgCXLoeOS/1dPaosFBWvBqaVW6g+vTYVJQizrBCEEjDUmJGKSaGxBLSZ6Dxlg6
LQ88nDhZMbVBLy41SfXNQ2AHS7wcTJ6GJg1QIsj1YKNp+67ZAcuHyJyNn9tQmoQ9uL/aM2K90bZh
Rc0gcuknjjsutYgOjdJTcNbZMzmgng5NpMeMaVc74WnuGCntiZTcGm3aw82pP106Sm9DJlhl83L9
+jxN+8iLD0r9q2sKbZfp8FofPKchy7O+IDQIFdXRlANcZnipiyegNpn+RYFQglKwIUndnhRVVH4C
MxnRUG2BJdD9BNALmBiVIiG5QXhVjp9iqzV/HnA0YEA0ahRW3+pUfToT8keAbdbB70rA6GDCKb9O
szytg8WhM1trBldPWc2cjoCFCxEkh+PJSZnmIJ5NB0bNc5k0y9Mxoyc5akttfT6HcuiQpY4U7Ud/
1MuVeiS7/8UC1qXsagCIslf2l9p+TvK6CFYOrZJkL3JJgie9x8ysoO1W+qLoVXtCz5ff9nKwyPfP
naKkpE8PjAoIjybxVM98NQiLfS3VR3XRkFuwoWBS1ZdEjUOo4GWV4LpIO/A90tAQeaQYIS+JecNk
cQ45sfOIVXmuS4VXplPWUA1klh1944F5rmbQZja7VrWKahJ3ZtMCVq6lcEFncSh7eXu60NNFK4Ii
Pdkk7yHtCpwo2Adprv5MciksFrld5Db4dIdXCA2+5jdcSg2/UE3JDjan0G5Tkg2WZlNCqwDGFF9O
PRdgThddFqXLKErk+pstE2+TG6APfnKKL4W2MWCni+anBDwCxGiwR7kGiTwEgg9JmH6GqKULB6Su
IT+fiio/bdEARmKi1PSq2lVOAeitZ8nkBd1CITG7Khla8ao3uUmhuqlIerQdjG9+VkV6tiNtfj4v
NRPwj9RqJv0Aln4KaGZrWp1I8Wx0a0in+1+63Rox4Nw6+TFCgntLcK1CYQiWxJBVrl9VIFdN20yx
wT/Va9DDTfyiHrJJBhIPg0CcZLeXwtewP0ybk7Kw57XnsVIj7MvKPXZSWwVkJCMOgkqI8AmFebTy
s8MnoGp3ge46nEAk4oMOWWcLBCu8cDqqLjAQ2Ir8ocglGwOlt0bLokCIKjGs9mCFzbo7FJdJW6KA
UgLEoircIS9INwHQCgevlp6LZiqZ1tcjjWsLuY3UbUijQjBCRXwjH6GoDphS9O4tGQpVkcncaGDT
iU6nZk35Y9Je5kn22wm/QNM1sti3VMODHcjemWy4f2xhpvtOaVQ6lJq1vT/Xryfvcl5Ya0Oa1J6l
vMbHdelr4SyDjsE7oea4zcaUWe6s9Af7Aq8wCZBIhWOBDtTvvKjzGkVTY0JT3+WXse6mAMznVE4i
ZRo5IxOs3B05SUwHdWyVsYsjt2Kk+OS6QX8l9/pm08OawWMnlGcwEDhclEZOX8Efnp2knSf5ADyu
Fxftj9pJ0/yUjmz523kgASfLw3IPStPvSvBX3MFlTZtnC3PZmurONiymlNDWSfH8eLXvGlEQb2B/
W6YibipqtNr5QBvDWtGzPYi+J615TvSXf2GEpyplACIzVZQeT4+hVpt60K4hs/3kmMpvetf3dqSN
kGSLY+FYEILQFGg55BUNWzivpuRUsm3kcCnFn0vlWbXe7GLEhLhDMKHIQExgEzaIGRVBc03JWwdl
cTXZgkbN60lJU6k5Lw9zMBaPp0w87KIhYSsSQhu1TVS2TfJ9nT6nwR/V+VE228dW7szYh+EIRy1G
s6A/lEqyrcofavzLdrb9mEjX2IwJhM9GlB6oVTJjB92rmq3G5XWZAAM3yxG/MTYWYfVz6RxE51hL
tlb8FhibQP+ln0Z0HsYWZfiEqxMJFdtZd1qmqwt2RrhhUeTk+VL9w9MiLr0g7xK1Gq1WMlZgEvQO
CmQZ9hfd3P+3lR+W7WooMd0COjDQZKvRgJJKvyERpP1yZHsNU359gf41EgJLTZFVTo4wEvABuZTL
ZrIduMhcCmdLuaYd9/FI7i6KTTHe4FI0wbp9HAkPOVDNCKJso3xrwyibQDmqxL/KLh8xdHM9DMNR
DRyMZpFI0TThtFjtUZGjS3rYxvWK7EZcrewGOmdQhH3+9WKQtaPOBUvmtFe3gfUlheBby2zvTGUm
AoHpQAb2eOgimbr4QcLZOte9fpECPijq1ckBErTYUCn1hn4p5TTWIaby+bHBe3N9PQPCGUMCIzAr
kkLb1pmp34/wS2Y2dc3RmR7WTNw413aEg9ZbBUnTIjxsU1hMM5DL9NuBDoL0zZlBqufQgJmepxYd
EI/H974jRcO2ZnHraQpgb3HHNnaqyHSHHLbOUdrSPgmubgfFHv0A0PdJL+mz9YOXYrvKluYqg7SJ
NPiYzsi9ObZ1e1AzINjTTWGOEy0ymgsIvm3uR80kktBSob/fOI4NdbhBboZqKKZKn4GBso8wxxfF
DoAe1odtUT+T8nXhTDvwSFO+Bq6116fQagHoO3gjEyxqelgqyk2EM6ZMgGWqpuASUiBeJQmmy06F
zkPmHVvBDYFAc9I+m92rcnoiMZiQsGmsma3+OBeH3bAWAGAukITlc7IeU6PNRr7q5o4SPkpwhnUc
X84Qv112De2Xl/NrDB2CA8FYQ/ZCOU0fT8GNUxyMEVtr0Os4KtoZH/1VDgeokQXMgBU+k/lxy/L3
Pzdg8vsHaShomMSXEilLIEZGftl1VPE0DaJu6etjC+9hzoe9wxiuTQhjkNqzYfM0v+yIh1zTXkX6
L8a80dNJB3k3ZfEFRCBt4Yys0//DLi8xyzIIwBzhbJDzhQHx2F526XHT5l8hRfSloXnP2Uo2ZEg/
zg2kk2PqbjcHksEyjRYKgQidEMJ+XLCKhpaCmn6/k6CUrjMaJDiTIFfWejRyJu9ZQhpb4bWJRAbC
IR8t2UUQlF1YyDs9hIAdYqkgWcAeDlBqRMF6zJA4j87xnOrhQd41cAxsYPuVSFfCn8vBPSzqi2P7
jzfMXXuWSn7+/TFjC3f0heQCL+KzvFOr1D3ULw7xExz5RbZ4bOfmQlTNIUegqyrpUUtVhaUyQrBJ
4F5k2uCtbW2ks7p4DYsSYiWd8oy6a0/yy2OL6q3vwKRFbENWgkeH6NAyOtwrvbvIO+sEu+pBl35U
gWm/ZT2lngzWrydD107LirLdUq965RfZvmKukwX1YYytNllCSatX6BJ2gzDJns41WHc43IwlfCJu
U+ffavpeaNA26nkLPYVbU/rwpE7aZLaRLGD2jL7SaB6NnLR7E6nRCwMtFjteNYSdCJjmRBuKKu+U
7uX4NUnxg17f+nW5yUe24p0zzdsWpkjyLLhDRRRipRwjnarc4XjBHZ7myjQ3zUncLzX77OVw7Jzp
1Ol62J36y+Tx2t0u3eBG0DS3cZIWgd3H43aqUhXZjnO/s0xpCgcCHCDStM2WEfi1Svv22Ni7GOJH
n/nRmjClNPsr3Hxtvyt/Akyvv/a/lBd56UyTaeDrC3XRhvAgus73bBW+Nq/5spw+/oB3uZubD1B5
fvNuNQzzXWDuKuTXJQh8AKP2u24ZPlNOeEIsUtoYz6bfz/JPm3iXoe3qLKp5sgaRNWL8JtpQGb2u
2UiKG/yhDh7iyngKORIIYavfhRUUTnRYPUWmMdeT7IuSUfuF7RmGuPoHWhQzOsf8Wuu//JsvcEi0
sq9VjSTBxy84qwZoeNhHdlUlcbjKT+RtF8HZ7xJjQbv6N5qlweKbduo2xLWPjd/baUQ8SG8bysDN
KvilJg77pKLqv9OO1au9rCzPOR5fsv6Pnc/+k6X3XXg1zxFVd9pXzPc9fXJ1Ouepxy+z/rCQOvqc
7OOnx/ZuPfuQNiJWJ9FpcD0K63rUgD05aSjvGOGyMYMpVNAwQ+TPdjti6a6jIP1L1y+XMZe/YIqk
c9TrcoZP2hbmicaPn0n1ii5cQsubFORucZAnxcka8093R3hlVtg3MAxqWVpiVrKqadnO4rqkgSVf
H5LgNQhUMOWTKKzWYV7CFO3D9dVI3TJ20klOdr4ckx8fonLxEHPbkKG0DCjaTGEnndVTe4KlVd4d
u0M8c9rzH+SGuvk5hSbg8cre27O8gAzZURAyMsSdlKlHAzQr49apv6U9NM1zgJN592bQw/zY1Hsq
UxzVtS0h29WX57zQD6m864yGri+UZTzKz3NdOr4Bqth0qiZ5iX5e9UW5p6j1lPX6S3boVwmcVh48
08mkygBDG5Dsu5YDZ9dR0WjpkrchZNFRX+/DWIHFUCp7/0QGEYYLCjOB8iuyjZkKvNEr1GBith2g
bLUacfzKbcBPqRbuC9uRVbKfjjA4q0hi4KclQYlqwGus1ZsmbT7LRp942eGYe+Anf0CIvDgV+jdq
g+vYjpaH8qTSR6zNwWX3I3f73e/RuAFIliIi7AjBGKEnGfCgkXc1sYTbGWriga3VR6zcOa42AYKB
+o3Gc49c5Ud/mzcOeluppOxOLryuy2526ibJFjxwUkyhvnu8g24P6UdjwmO2pJNf0rRQ3dkl/RO5
usqsTY/EGshtef7Y1P2BIRxgUhfSZNURHIIGFaSW09Czoy+kM6eJb32LNtBx0TD/dv5XAzM0R1Vl
gmdHFgYGILqPGzLSnAzeo3AqRvCnAjSgFefxsG4dCzNICIsnd6h4iREf1EKH3rxgqG8qWFvUop/V
qFvNwpMWjkTpd02ZMoVzB9oUUx2Cz6s7SlIuWd7wANqV1L//0DIWe2HcHX+asfnz8aBufRiDGp4D
QP1UR7bFpYKW2nBCLB0BZADZ8A7tEjhFBpPW6TBSGlCGAO6jE8OYA1ezY9oKDxHBNacHPa2QLVEB
TeRQAoO6s94Ql5rr1mttfcsAEcTxJ7ogIVydp/R5atGIPPvtwaZsbvIKwV3blAiFvXKM6CAsOoRC
7AtQdkKcjGp7Zv6LjcIrztIJZRSwm4IVKM4UStOduiOol0HG6OAJ1aOnPj9eunsn+tqMcNvrJQ35
SDeru9MBJ7iU4j2srmDBHltRbuNS5mwIYRgR+16s8eZVn0sBlHS7RPt9ARsppa81hKrHbJ4efgNY
cvUMdXUw3vvHhu+dgWu7wixecvLvmnVRdyEFXD3Tn6xuruT19LEVRb2zJ6/NCLOombnW9Zmi7o4n
mA3sQPNPaJFNqpLs/4AKRdGjbhe8gsoNZN7xEgLKbJ1aaby6QFEw8jWDMeGAIFnv6Dp3D9eCKZxG
vT7S9t+F1u4CcodcAy9fWHbcsLS0CRTEzeTx4IfzJphzLN7mDtcPKyuaCyijmKkOCWCbfNNgFSdX
5oXnvZqzY2s6e8LmKSqqkTN4a9SRabg3dNskvcczg4+68m200rS0saXWLi6UuXR0+5eDtusuyipN
nm1z6Zgj9u6sMIwVukMoqPGQRbb1o0EtSM5gKjtnpyrNpIABpIr3RbqAyB1KutItWmAnzZuuKZ5F
zy/OY2SW77xrASnbtGQOno+4dNiCVyN2aKGxE/0S7bPmu+FsaVl19WSmAIlLz14DvOcMCyNTjsqB
lO3BL/aXtUXXFIRQBeRhjZkhTPnLMQr/8fLfmxnL5lXiaAiJ8uYV9v6JzmmgPEqwS2m5AUolV8SP
S4DpLcD4CGVVEkM0G38xp/GYXPMNWmW4CCAFV4aXNvGUKNbe9loN8jYM912jfsrLRZ56dTMlwQgL
/tpqzhMHgtZSgoTK6WenbG3EO0Wah3E1cuTuXEoAOAjieZwRsvAI/7g6dN/QJKWk4Z6eSV8zPsk9
WZXy5fRTBbuxBsArn0IPrh2/y79a4cj1e5tF+mhcuOjzo1G3cGeE+/RoT4sLNOeQLjj6N0jfvRzU
nxKMqf4Ou/3jmWeyIdvXuJ9kGMeF0xAjZkI7mRbuoXCi8TAG1QadpDOHNGWsTnPnpA/BBccOZKFu
iXUa9Lv6i3Wxwr25hlxSjxfH88bqHPdgppNT8VWyRw7amD1haHqClgpSbeE+b4ZiFOwyx1WDUB/d
/D5Uoo8Pz21aUwN4AtaIZA3vbaLcj/sGLJ9qwoOS7PvLJpwf9MUlXOvJn5YFTJPXRqfKDi9+Pr2Y
4ebQkUL2lPPPxIebSfJUaeZITxWkyAE8qkUueUU3o1MwgtH8kMRjD42bNf/4qZrwnkFSEX7+tEn2
p0/RVxbc3hW/i7fzpFkclqDR3gKg6iPTcxNpCSYFL98hHot6YZfsq+6rhqR38/vx9N/clMLvF3wq
5HJWZQb8fr2FdMQuPBqFi/h723z953Zs1STLa3I/amLIardlfbz0l2Rfd5/1strYOS4pMy/7OOyk
kXW6icUZk61zXggcuZdlYZmOhdHVUhowJis7zuTz6QAFacEbuM9P8+rStAv6PkeirNu3mgYciGgD
d4A3JkX/cRvLFx6mEMj168ZDy2TSzdidC3of4lHY2s3xxBLJVW14UJOgEcPizKBRMW5DeU3G2j8v
pE3s2VN5Ho/carc746MZ4VK7OFaUJRJq183y7KdzwKvq2Pv2dnMPJhyKGqAqhvjp45w5sZXJkh7L
63pBdtqnecmt/J/hzltCObX69U934AdjYmWIfCW6eT3Tls4j3/HUlbJ4bOB22300IBzVwxAfXeT3
dekmkWevgA+MrIl664E+2hCOayE7UCR1kby2XugLyWhqof/m+bxi+j4H29gLGFnnxzuS3pvup7MP
3G5BD8rUWjUjh+zmxn3fhf9bO1v7uHY10r9F1iXyupo41BUcz1nGvjUy3ttHk2Bl2EFXIV9Hd00F
0Sg7xO8msNZNbV//6aouuayR8dw/VX+PR7j0ID7LmjZhPPSfPSW+5Fl7dS75Y2bu+omrPW8LxwoK
Y7qNj6xgNQHN45MQxE8cv7ezse2ojK2Q4JHgxYBLuMVSsHfmzWQ4xPSX7NO3/MnZqAvNK6bqZ7S/
HF8bubTGToIQjSFgD4+aimXVi7z8SZuE4/M4NjrBd/RFmxb0c8nrfupMs/Nc+0H47R2fdFfxoCv1
zI2zg7DVafxwdHz3tyUZTQIywKxELR+3ZXFM9NiIDsO2bCbB8uCri8IHRzJF+2nEq9w+LoYjcGVL
cCuqGiBEiGDDeljEyySdW/PAP86juTY5+YfJYx92179cGRP8y9GwtX5onFovnudjN+Twdz9EzMJA
BI9RkrQqNKAA65adGE8y9n3nnyce73I//vx4HPePmWlaoEdIAlAJ+7hC8OFkknQsZDDk6RzGlkn+
lO7ydeAlI35j1JLgonQJRvpIw9JwwCo38OH/Wh6XgTd2qkYtCS5KgexYLoYxdZN2UbnxhHjQ11fl
7DQCcL3rC68mT/BROdo0h/CSDz7q7OvecF1ay/q/T53ooY7N5WQbDAh2xMV5kfi1q/zxIPR6/o+7
QXBI8IE4SqIxoHIKj4Nbuc4m9RQPdamR3TA2c4JXahC9PwYpI2q4FQ80jRADevVeHhnQXef39wKJ
hZUglxrNdBjP2R8uX3VBEd8b8zx3vDioQAJ2BSdHLVtYHaD6lEdpcMZI5CUYuayyf3FMP9gQFqZP
dATI7PctDc+Q79aue1pIi7Fb9858fTAjLEvuIIBFo8mwLCj3ejKXH5oUI2t/W34DaHc1YaZwK4Rw
IMR9jIJ34dK+79UrdEb9BF8dQz9OM8nBs8dMarc+9YNJ4XJApEuHboqBaVtzP/hVyTvCJO82vuwv
/4z5hXv3HuVgh9cNOQ9QY8I8KnADJqfWGu698yL/mj+dOUXW99hHtW9kaLfZvmE2/7Yloq07tEet
vH63lW1amJufO7xRRToCLbGV+hJsFe/0S3UPS/kpeB51toPbFm6rD+aFmUWir6Q38t384NYPPvDR
99NcTNFm8CLeeSNOaviNNxYBO4LUZH6BBvPzq1hXVUzlAEUfkxu79Jc/5RPdPXtIvntwHI94+Lt7
ldcquFASiIZuCBd9XZF+r6tUWWcZTdYRZX1zb/AE+9J3eyNcVtleBaGkvSKR63a0fFuSOTbeOw/M
4cH8v08Y9vbVeJWoiFO4ZhWuM9U7+M7m+IMG6+5rMKeu6tkbaRV4px+yPGL3vYVQnOdru8KF3Z8N
CUoM7FYTaQuzeOnHvu31q27DvbpSP8VeBoU24nV+sK2/w0nlV2MFvDvXBIUzx+TdSyn0JhsC9wtz
D9aTt7WBtq8fvcbP8fPgZVFcmmYrtNtQHouej5vSTf0xR3X3aF2ZF68PqTqQcEN6dB2tjG3tr8uV
vqxX8Xw6VTYzxHm/o+r2p2frHWcje/zeqTIcU6fFk+YG/i2sudGdVPlSseb7ZmLMq3XEnR/MBzei
uurT+DvhPSd3s9pXFgWXJZvtJdTiWlnDrYdO8aTzrJduNoQ0x3nlXSY8LEnYwFr1dF50s+EhG8x7
z4HQ/SfKige3mI6/j9Q7oTBQl/9NgyHcFIkU01zcMw3O3Njae6r7+2bZT1GBIdhCpv74o/qJFP0s
99C14EFf8LAYWYk7kf6HTxD8WxfECdxofMLZP/hoE/indbBTF72XzI9rhKk96XUsoLj3lPlgU3A6
PNcqU0Ifm2XIczeda+8PbXrmfeAq3YszHxnjMI0P1l5EGlilZnSaXSrrb9pTRFx+ZpPlnuOPGhpb
T8Gl1GjFZweZgWkcp9Om8iQPTlgPcpTOR0t7MTKukVNkCA+BEjKWoB/G1U2Gd31AkJEtW4aX7QL8
RfivHqEfVk54EfDOssosGVaOwzI8Q8+ryrOej/OLDzZ9LIoe3ShC6Dnow+hSwOaMVq2fbRA0el+9
zoeLaJmPXQhj0yk4pXM9sMZbuIiGi6hd0KaGGptf+3BVTdRFMA9wAtLeIMTOPYvNg0Y4ua7RVb17
KVw5BcFT2SE0BqXJqqLI+54XgmXKa7eDs9J9qK+9ajf4AceXRpN52nDXPjgpYuhqolyI9hPra++D
ZbHBFU5Q2tyEn2sfmDSzviXNtwXyNnfQlXXb5eGTWfq9h1Z961rLxj9sDhsEXP9lDvB675mCp0Im
3XaMls1wmnyqJhU5zt3M2Mvu2LV4N7oFNewoJv0ehNXCJqfLPk2atFPW5rr/ab17DNSKJ2iEzEcT
ufeCvWtbwg4vpaYzK9hP3tOAyst52s3aBWq6+P/jPNzVrjU7bIZrMeFAQxnjPnYhw5a+Xe+/hyps
ebjDG5QOMN8s4cH0SBxz6SVjgNaxQQo7OjG1IIbqHT/lEbl7x228H9wiMgbbf/USuppQ8UrF1yvw
zWOLqjt51fY18Nvh9mT5VFf/d489YJa0LACRBVwm7MqDdiDBdFH+Oq3Jyl5DG4+/YPEWLefBnkaT
x0t2N2ojZDThY9DhtDSFNcs6K8yOCDuuEU/8c/bVT1q9eC18ZVaspMsEuqV5vj5No/WJh6Y0M8Zi
1nuLiXeCGsJSIeYTJ7i5QIOUoae2djgZNjsU3KsHV5ZPlD72Orl3cV/bEia3aGz5UMM9tb7MeLGv
He/8XLvH5f/HO2g4Z+JBuLYkhCSQAp4rPWFU1hay+O/tqzVPuFDtVf2n/H7cFFOdIkDgXZ4fL+Yt
bGNoyruaTeHxg5+BNLdlhIiD7k+blpjUeAr88o+1DD3tt+zWMI2M2Ly7guDoBlQUsp6ikw+CQElL
o1G55yS33Z6W4YRVnNEnLT/9GwfjXNkSVlCBQiYu+prdMh+KofHvagGgfSSIvXdjXhsRFq81jFJJ
ISR8P/OD6ySsnxkEeI8nbsyMsFZGWXWDIswwbym593YJG7wLinvkgN+9f66HM8QpVw/i8pKrFKxb
lcJuu6322lM4OZGpamf653ikX35sSEIEWaudavWIeL/XkJHWrnz0ktntYys0OibhTo2542zK8Sp3
6hDvh5PBLZ+9wFXWxefHy3QvP06P1d/7W7hTU7QyT0rIoEqfZptNPIkoL0Rzgrf/uCEET3w69jAt
DZsbuv7VkJMa/D6DGnODwyrcOKerAQn35+mkVOagKMktPdxp6Vz/ftkMj1TIFH2Y9f3+NHN+/bdZ
tIS3qdYGSl1FGB1KrjKJmczrlzD4ecGIP3pvAxOGB1WLrJGqtpEFEDHTVgYD8kG/qJQJu006B8yw
0vyfNSiAzqc3/PsbB21SvLyE/n4/NrV3AqAPtoUlrCDWzGiMUNdPX/KdOkmfehdObq/1MGx4sNdO
sulhNja3g6d4NGJhQWur0HL1zIj7FWVf+HJJ3iODs8p2541JkKm9jizmnRzb9TDFTE8FsZ1qHBim
5a4VP3zKp9vFbpJvqt3b/NfInN7xKR9sCS4/6cE/6wmDayZoxvJgS1eJ28yNkcN3Lw76YEfw+s75
HMPHy5i+QB7+VfYkYAH9YvEboK/79as6hW0TcT+26xhUTb+zeso7yMe0QPqLMM8qTmvVORdMpt5s
sqJ8Sw/pbGTB7tzRqgJ6SadbgW43ffiGqzsgBvejaJdqOPJ/lV3Sdf5Ub4Yq/Si44v54/rYlXAIw
fGvQLA+2vPcUbORCfT1EdkPqiZqs70ijj6x7GxKs6gCUdsD7ycL4mvhSNo1SquvErGiBnEjyVyv7
Y1qjpBP3DKky0FhQk9pAq/ZxIpusSTMl0dW1Pmt5yVPFJLm2eAYdO1Gn5Bp9mSt8ZPHuOZVrm8Lg
jFRHAeaATWUb7LPn5tNxIU80/xXBJK+cHD8dNtlrvdEm3fyx4XsLeW1XWEieIicJpSF1Dcsogg3T
yvj92MC9cJW+oL9nU7jGUYwJLT3FggQX48CHbPlB/iQHSLOcJsd2U7WzMv/RHKVFbny2C79EAngM
f37Pv1x/g3C9Q6CpHGs6DNayFyzTpx/pJJzI6+F+grwTN9r5lDGQ3QRtMnby72FpPoxfuC5atUFU
rtXUNYKxk3TTLrSVQktz67buwYVD+OKbU21Seri715GpH9tUwp2hK7lKE8FwU/1Y/4CY1n19ns12
FAbOs5fOHatC3auOXI/03fteOaDsxEZCW4anl2fOev9H4W6/HfwFnChcjiY3czm8p58699d/neT3
T7syHdUwUysXJhkxJ+q0ktsvtq+z3ZAF+Y5+Esnb/VjaYGRPvSfqr0zqpWqdKZ8O7rbDZDKFWJRs
+9gL4pbQCR5S2DYGDgBajTSR6dAqpRidKGPYPyhJJKt2up1uY/f373JSTpBq+h56f0b2zXANirHG
tUnhmtRqeNDjkNmkVgu84rQsSPPUy/LZnOfeaEXrrgu6GqDgbhFEq5uoYIBRREZ6un4N34+G+kX+
aSwlP/cfj27M3PDzq3VTdcmKsxhzRnpye3mjn5IRC++3+aP5E5yq0yaoTgT/dzfqnj6JJyeP9RpO
wGFeen/QIRqxefeo08XqILem01wgeDiJFAu8Aaa6Pn4J0SVs/fwzsNtCmyAh/Hj+BEu0RgGQNgx1
KOPThWkI/kxVIYV1jurxbQop/puCR92iHDd/bESM1P6yMrDMUNKm8U1MqHbyIVfSXD++fQJ2k2wj
augwlCGI4C3h1XQR8Jh38xevc5Xj2NtCiKNuTAtT6UhWGB4s7fj25E+b35HfA5c6TnvXbhdHWKY9
789hffrR5ZNwmlbeyDqKBBg31oXpNZuuS481Ay9/VpM8ppU2c5tXT/sEKsNpJuV037n7oVAzH7Os
fzz1f1kG9UaBmwZwzRROfaxJETLRcfZ20H6iVnWGe94sIjfpY3DCtv2pimCTPEBuvIDQuhw0wseo
+N6baq8Ozvsn4ONgFjJVSrximsnSDx1k4mX2dkbPy55ViFVDWjBRJxc40r3L7yydXtCQSWe9vnBm
6brclgWVZn1qIvK+Un732USdV/VTEs+Pxu7xlhSiwr++jQ5M2zbgm3F0YVt0Sdginihnb46CUrh0
slW6hY6YTnIPqcGxms7gI26mgtZ04nj68mWRsudSKnphOkb2lp0vyDEcjq5eopxjK7PHw3onTxUN
4TI40tiivVSIz7RLetJbsz6+mZSofqBwd5J2tO7ApSN/gmetcOXfVQ4nfofc0jJdlNFUKqc998HP
83lGW4+V+Idg0mcQ6y/DGMWoZfpZXenPtPgiSB9QOP0TZpM+9aNu//jTxb6x9yW5/nRhSVBbSbk6
muObbfrdOaODB9VM99CtZcKpJylZHAv3NO+2Y0nmdyKYmzmzhnZcjYaNG5aaOEUVKrTwgYHpWWgE
uK8p4M3W30GC58G7dZnVSNe7xa94Vr0NijtoYNYkB35Ci12tYn3RGCPLKOIC/pqLq08S7hwQf1HU
nvmkeupfJvrk8nu6MHezI3fpz/yPPufmzqa0N83oOHt+vA7aPc9BR9v/pkPYQpFSW1Gh9Me3ZGHu
0+9f9D/b+Nl6MhfZKvbKpzCZ1ZM/JAq9ZfYST43Fhh7XLRgR/v9U9ccSlGLi8H0q8F8OvfS08d4Q
bMnS6VJfiuz0pkOEWSyQ+4KwH3nI7EvbKvKnOkau09egSOelr8bHl6bP5E/wzGdfTppzCEfuk3t+
gySVodHrzhtEjBMvET9DgeH01tRRP5Wr0xFh+uxnVcvGS1vKY83iw54XtiZ8zLD46BrpTNrs+flV
eOOcLWTPK+v0Rke5vrBjRZ3mcqH4loR2k1ag8XgoD/rI7hMfOcOUw7rOaxnEpw4Nu5DAUS9KquRN
fXpTD75puGUy4UiWp7n2XALSmSmXZ90v1qX5pClzC/xGSXFkLCAXI+W/PoL6lg6Nq6XBY/Rx6Nol
uqhG3pzepLmprFXUiXW3WBWQMV5cZh1g46LSJ0cklJopdKD5T2vx+CDc23k4UbqR4I2koiiSdelR
qFqRUZzefvDELLzs2+m1plci/jFi586ews5AJKsj9HtzOeRHVevliJEG4EQYaNW/FhHK9OymIkUL
F9EMxOkUA6JXyW3K0Ov7ifEphXSmMP5pa+P7tINEUyBzGGiPbgaNVOch1I+sfTmtT8u35YvkL/VV
5BKk/Po0kim85/PpEIakRtZkE7a+wRdd7e+yjeJzaFxOb6lLYEII8FQienL0jA0Sso1rHae55I6F
RkJR8a8h4k6g/YaCnHbpj0bRX5CUBiXQt07OO18qLparNoo+z9ELdKXT8eJaLTJgh8h+7ZwwmPWt
PFaCU+8cbA4Xi03oYcs3zPqtUiQBJ59vCAL58zkOpV/Hs+Zo/hHpRXgSyhNc8wRQ3Ss6k5R0nZNd
WZsgNRx0SoM2Tf2U1lyk8c6HELnzS9MkKxrbqtSXL6n6+Zhr+mekUumHl6Oqoz/eihXuDOukrMLu
IDuuo3bRpyBXjU/lsWrBGlqS/qa1x3ysifjeXUafJ/qYcDHSJi1C/Q4IoZaBM8jFgms0J+i5WS2k
SKmLwo0nFT/Ur3yOtFQ197TrCkSOFM/80X0ppmbg2YoHWZpryvXIu0fEvQ6bALIEvocGdcJAkSBe
RfiybCIlfBs0eCxwf6kK6NG0Zmc0xJYhHSkdYmyH86TXNo/P+/vr7aNTp1/TgJse0Ce0zu+e72rT
F02o2yn60m/+l2+XyXEBYqBeSO63k/uNiXC3Fa1ghXeijGkvuO9d13vx/+z33pImPn+1wg1SOju4
Xz1vvuef+cV9eTl6L7mHqDrIpOVy6b2MvSdufRQHRgMTA0aVbxfvPVghs0JzguBVKb6iHedW9SKN
dtF55Oq5PRYfzQjZgyg4GXYDwfQrabZJeNhUUIhAIETH7pOGlPvjhRCbKNkDH60J3ic8FVw8KdbC
zr94+cJyAd78yVfr9XqKCsXi98+L456XZ89d9X/S3RiS4s7J+GhfcERKW5cdfFXBq2/OwHqvpz8q
D+Ehd6Hvdp/lae6aBFSoHXlw/o/EMbcPko+mhSDPVlPbSgfTyBbq+R8l3aaIqf4f0r6rx3Fk6fIX
EaA3r0knr5JhSVUvRFl67/nr97C+3W2J4oq4dzE9aGCqp4OZGRkZ9pzn+/voSN7LGA77Rs9BaeNE
MCv22Q2trMqIV87cpHFq5n8OUOAGOB2kSoCuci+BAqtZ03MJdY4W9suP2a7q1Q6Alt+oZq8FrZvR
l8dcCdYjwDOGuIGTYbRndCY6NZdX1BnQWaQtlwP1WgcS0eyzFC+NMFOZnzwh2KbhmZJAg8Her81m
c76nuhrSBEwdFGYkvXJoB39+RBM+jkID4gtGEJebhlt7L6XrUf+XY4o6J3qgR6a8kcnq10HX71xS
d8qAYF949LkDwgKB1r0gEc17UtHa1Ll1IqNNV37BkaLYZuV/7jJjRTeCRvvGFXwCalgIUuIGsRta
KHgaPLIS8eivMOznNnDKYt2KG1msoqj4ws4V6rwGhyQmU9gDukUJ4usvRtVjXV2J65lAeepawSUF
8A78JQCMjXYy5zIu7HksMFRqXQRZnoC4/blaTOgeHEBmyA2iwglc7/vDSsOiBItu5FihmF9yL9+A
tbYirhfpz+VM3CjUUUGeguUg5Phr/72xELLkN37dF44VF8kKwDl7WwiuSux9cllHsqg2GJaeuVYT
WSnlTubowFq+dV1OThxra+yBtQ+wAfzWIgO/JOaS4LFVVwt7FyKmPc14u3+TSqOH/070yFwxuSAW
ZQPR1yutvor6a6OC73EhEM0wloqOT/hEutwhyDfk4H9b85qIAS61NJElLBbrVNN+ZzKzE9p790WD
ItwcgERxii+UmWN5nrIQe3CNC/Qmaxktyku1KNiZzZ8UByMzRFUglRJHeuUzqWyzkeNYAUiVWd2r
BGByLYJynSbRzMWcelxRX2Z4DqPKSH/+Pf43S2ProChbXnasapXJauFgQzkSywTjpfvyJdYEWy1s
UmJkmziYBbUJb58BX/vRZDlJ3uxi5nvGrezDW3X3PaPXA2y9gNemWMfCpDhz3fpojTBAm/fro2tI
tWdexlE560HY6OkFw64Q1KC1t4rezI71hmbWHwISScK2+0+Bp/5HFsBGMcOFGgKyjvc6RLUlHWVB
6FrriGx7wjB69/29fg2Rm/puFtwcPOWU14ZCwj95o5y6b7tCTaNP3Wr8ZV2uAXkYrN3akMC4TBPP
XiA/4PXAsg+10OU0jl/X3p6hr5GyZMs1OploklIrKdbBkK218SawpRm/5y+AHN/z2y8cZW06N+xt
uvZdCzPT4Dg0UPQAUiyBe/ntrNQd884OE86l/nPe743jhkKHt3o6aNftenHiP729p8Xqwta/Ja0h
DVnM9cdNX41/Ozju4I05Ke15N3AtVlj7LCkvBQhgMUcuqr60AjZ1suoAcszmS1YLD524zc4FQ9qP
8kjFaicdUncmGT+RcMLduPmgkV1AbsTzmgJHKoDuwH5jKEYXlAVnp1pTKpaQGAlQYznknugcmN2r
ItXAr6v85PIWTPUktOeqYhPRIT4IMAUgDEFWAnD79zoNEJ82A5Cla9GqvOL1wuwv7Iun0tdGizTb
xiAmPXNjp57CW4mjZ6mLWSUq3cS1pHwhZmpXYGo87t6RmnfncpjT241CBAdCiwGscHSDKmR4a6HD
dme8wQF+IdL4U75zMe+o6M0uJLEmufuCRjHA7EEbTULMwZ2fv/zT5lAQBx44kN/BJbzf4WpgHgcH
KI68NHsxR/8Pt/Kdj8ZRMxb53dhfRnJgsrYEtvhCFeZKklOOL6rUADIEZBuHp2hktYRaBEV1DPmd
KZDsFwT1PgFzNKOqgTHz7o+bZv4sJDYbuR6QDQAccKTedQ9i3CzuXAuztoZTvIIxPLJdraYPrLf2
xYHvWvXA58m+ZSlxKI2WVEF6ndnwKZ/u9iNGKt2nygBU17tWJZ0qWVXkBYNphZbIidYdAvfQdYXG
JB6A3YxuySLEF3N25g38a9wYG0b0d4KyAuYbcG6jbwjSngn7Et+AUqgRhRpTkjcMl+7inWVZkRFo
GFsgvzB5h/9m8UMmGfjJoPMcz5C3hSCXDi3C4qmRLgFiisKgi1nr+oegfiefwkzqePKNgpPzf+WN
TtwrJD5rBcirVmhmzc/xS6CXG2mRbEXN/cgX3K5fUeYOrA9gzVq5pPrELJk6d+TDdo63Gw0EQKdB
vCoAHPf+juVOXrFRWHjgcD2B99o7SLkOcjfWWUnKLgo2zje14uaYtCa93Fupo9fPcwXgBtaQ6nKq
cX3ful+VWagFMYZ38IrIPF52qoTOHtHTX0Qiks5DMW1n7cDrRXJinbrLuprRvCnrKmO+HXwQULwH
bEEFxMZKJNmu5aWmW57zah2zbxKGQduEzO36YKnHuz4YFeT2JAbEEyOfGtSTaR9yNNJ7je4RZ9Vt
PSKDoXbHEgk8cf/N2wnDMvDFYp4DSLD3h6zkaEDlAsqzksrRBf7LkQjH6mkLbBPFqMQXOlE9DLgn
vyUwCjeRr4HAWxV5NcrNUJkLvgdho7Vjd8GMx8uoHz4AuaEMlmWew/qWUppiuGDoQ2ObvjDjYE2E
ERgaRyYGAgag0ZGGtZzPceDL9q26XFGcWnJaoHfui9x/Pzcbw98zWg3aVSQeSgNPAP7t/dayfCXL
pUCFVlClGrqNgTJL+GrpbXNu4bEOQZfzTOA9sX8cioo8RskAAIHQ7F6ix9SiG7RKCDu1L1edMTtu
NKGcdwJGFjgv/M6OKwhIdv061tifdI3eD/h76CtWzs0nZTzfwukFIdMNTwqtIGNQzyyGC1DykMd3
pC4ugrSL+5UffzyXMlFOQWJa5ETYduAoPLB0MVGUs0XmRxYGQ5OclJpE/HO5qTcAY90gpu7JsSap
/hIDVSaO9fKVQZr8tHj+FUP4PlaX248YXXwXDU5OXeEjwBiv85imSpzP5xImdhM1QnQP0vBNOViY
e/Vo2EpimiJDo1aLh7tfekBEbbKDM6OFEwvBo8HDVwEMKwhbhs+4CZ3z2A7TLsFC8jp6lehSNpg8
T/Xna5nywO6kjBYDJCbe5cF5boXKvq5X3Mb2QhXsPCGz7ZIr15tFCwbGOV/ssfiHys/N2kZvYpWD
SrlP3QiefSCdhP636A9+toudM1MgHlr6zYwvMGFE4OHyMCKAuERzySjDmieeUsdBEFmNQKoyIH5w
7Nq3vDRaFo2D7mEuHn/QERhECAIoMZLGiFxGh1dLLHgFxSS2vM4HQm6YomxsgibJU8OAnVGUB0M8
kjU6Ql7Oo5bxg9hiCknzQczn0kaEFnAPJEcV/fVcYR60EsLgRA9pScBQYXH3WpnEUldIHvqDwJWk
OPVnnRffzyU8hn2DiKHxAXMCyPWPS5XpgLvDMDX6FNFY4aImVF+vDKDiBMN5Yddrak4ZH3xyzD3g
eqHFAnR0YJMdnRWXgqgFJA4pyt8wWBj7pgBJ5pAfEVPfPeA+4Aw/X+Fj6D+SODox1OHFNqC41Fqn
7foT/BBmjW7gH9+oCcjO1ENFvhdq8KUlc7d94vSGpB8eNaAK0ugIHJ2eZ3uB73iZhehGe1fWgBKy
DeKw2kdpKr4220T+cO2wUDRTACEeD6mAYONenuMlomy3TWbxZoJit+4a4OLoA5L+tDNJzQffciRp
eHJvrKUfKUgzSpBUed+hqJ0qmpy6buamzS1n2N4bIYJPsXE9CIkI36kxvxAVYsm2NhMozYkZP2Ei
FbC5zWRWpg+Nxz4S0YoeuIR5E86eZzxXxsfuj2HngBWPIoMMg/X3qt8sCn6iAPJbMYP6i+/yuxG9
K8WuWgID9dSQsJ5TwQffB+J41PtpDD3zYDAYLU4s3aJM0Xdpoe9VImvvI0uMgtcuYkwwWihGszNO
j4mWQeJA28yycCRhWO5Pjbb5tACudW6hutaRHtEeOHtAqLOXkLXCkAF/xohhokm2WoenkjqGP/2c
R/mYaBl9w0hzag9MbAUYxCxMU1QDcLiWRqR0VWB0rFatMKOnwx7e+UAjaaM9TiWptjOlza3cAIb7
eg6WdMpC3+3oyGLShStziVjkVuYtca+JtjXkjNDFWxtoC+5FOs9yGA4u97MVjSwmhuMCNnGq3IqV
rSCa9ZVioT1+dMjslVKgbZbMpQJn1Wbko/hSKgQlB7Xhki1DaX2E9tMLr6eR4X+lGLrByD5A+CMW
3dJoDCQMFajcG1plhNkr8+At4TiHCb2BQRGZUGH05pZNgA5EKiosxjlGAIiSYyIxq95WS8AmNode
n6uxP3bM4xUEW/MffxLu/l8u7cYmwIfvKi+wC6vNrwHa4azwIiAlGQ1t6v5OJtI2XoM0rV/JBodE
0XOLNOHPgCQK9gj0czzw6Ud3haZrzg8VpbDS6upXaq2J9SlKiczPyJl4MkCFNrQSSPBoMOQxsgtu
FclMEpWW7x97biFZTr6FIjXEbWfQOrjhQozUF7QwDOoyCqoz4Dy9F4WcSAZ2QK60aL1CDuYTfUaS
4aw867z1c0xYf6xYZF+ALgOwMdPZx6qqH0/5zxoztZiemxtQnPI/8DnIRYEJDpAp4x6KPusUwW7E
0gor1QX7pxFlerzx1lL7i5NdALDS7JV1UC6FfsG6pEG+ndL4nfwbXvNg5kF4TEdC124/ZnS1nd7z
6yaXSzyq9TcGCQH7hzZXAiBpuGGoeBASoC/N1SXSAJFuPZe6GbRpfDQCCx2AowkWHHp0NEyRijWV
dpWVi2B9shWuV6MUhNbPdZqdePZEdDoiKh46DeHg3WtA3kScXQFtzcr7nIAhiH0N8+VA5EiKSPcB
27lwAd0kEafX+cbM0ExdgP/dJ/WH3Fxcee3z66pSE/ft+Xf9Zb3vl8+goRnz/kOIid9HTwWCeb+S
Ira1coaIRxt80Gad69wXYI4WYOvrHdPlSZeqTbbpWa1JdIbbhz6J6IUUa02wRjN4ZXaMlhbftgY6
aV4BL6du998B26vPv3ViD++/dbSHURgkAePQrVWQLbQSCYZ3VA2GzoEBLsDTz/E63QnqKVThSXzP
CH90yu6Fj9QUWUZPTrK+Rcj6HqrbTkfOMgDlw+eQPD1vFfJ+8cjbh2AyqqXuLh8z8h87sQfatYGZ
AcHREH6NklKUwrexnAkt3DSwDAR6v4jQfhjkWgxCAUcTSIMZe1udEftouO6ljm5HxCmlzAtKa5Xt
rhPgn4UFmDQXETPXmcQ93sN7SSMvjQUTJe8VWJ8REWOvvXdqa1R6j1GxEu0XurpBlvoTkIwkMjG+
jYnxnKj0WoW1JnN56sdZlNFeD9968/wpcdSKGWO3VvQab7gLDxjxfnEMIcqFPcrUEgrnfCs+0Q4o
GwAVY+ZlGmOnAEHtfjNGt7Jn0HbEVPgAJ/tmynXskpLfBBVP2Pgt8NOh8ROQ4GRGxR9tFKQyyMsM
xN+AFR4lSSjPARwoQ2HZhPky3NPL+5L6Kpe+IZL044OT0A1r7+0dR0KTdsiASjnzAY8vMj4ARKlI
R+LZh0W633fB8RS2l53OgvguJFvM5J6DlUOOP/y3eVyGJxOzgpg8/uR334tfQPHOFeUfJ7eGjUdr
EtiGMVuC1qv7L6Co0OftKOqs1/V1v/XWn+Df2e1RqvLIMV2bprnTTx1ZrT6K5c5ahbpL0PR7WLw+
34jheMdG+fYrRsfPhCWb2GyIfQACYn6RioAAIW7muKcuHI4TJz5gW6Av/H6paD1IpbxIO8vrdbuQ
9JBR9OfLmDrOWwmjK50XdiK6edZZRQTIOSEkHIeLG5gOI2lCgHCzm2VJfvQdh/L9v0WNzo/p/BYY
y0lnpdrrdotiQULW3eF63b676v6cbc944rWYUY8tWfZkaS8dcubWy0g1CdF1K2GI5QLSEu2rL4uT
T1Z6vMNwrPUbq9/a882ZsqzcwM6GkUyMh44zhDw1FGgjXLYmGsh4D37/nmKqOZJnjnlSDlqsETug
XRb8aPfH7Nt970fDnUqRCx9SnzKcK1pEA0X5+3xFU1o7FNYxQoNGLxA+3ktKbS6tOyXoLPyhhggC
BgZFtiE1MqD/X4IeYHQa7F04XFIlerPZdUlbHHN9LmJy1/6t5YG7uckKUNX6HWiogfzsbCIEBkxw
cdK5Wt3Mpo0bjOtKcBS8pp1V8S0CrBj3MAYdaRa4y+crmrruN6ejjC6jUCYd1UkQZDeIqRTU+ZPy
vzgX8F/CxYXpHCaK7hWgklk+ocO8s+qg0pgQzaPOTvBn0rVjCOm/t/FWyuiRaCRw0GYxpCBVtImG
4OS63dP63nhJFzU5tuvjEbhRtf72wbPkgyYa5jOeb+VfvWxsn28/YWQ60TtR23wOBUy16zohkgIz
szWM/RFPldnvXrhDTDYfIIQ5LdBHEaozpmPqKP8GZzjMBaK/YXSlOxaTg3/6X7VoEk9iIgfvz1c4
pZW3EgbLfuMAFakvOn6LBRYBehZcTXReU2auQ+//cZKYZvnf6xgbDCFipSKEFM9fROR1mwzdCfvl
UUBG3Do2L188aeB71AB5AMCKOuwlZjBm7OPMUv9csZulSo0PYlcZH1EO9lH5EazQMf7z3UQRD7Ef
BigBJzG6F0zdZpXkdLgXmN4uYsGwM3mZKXP94hORNIqF6OkBWhXSGhgUuj+1MPB5rmLrHv0uwL2G
TrZLDJ9ry2BLdNCfOWq+kj5SdTE3XDaR3bwTPK6ugcwtFkH52VscyV1T/PCCdfFOv2Q1sTEoxy+U
l+Tz+ZZOuRZwEsG4i+cTNb2RgtJM7pdcUvRWhCamLtZ5NAX41RFx8nvgz2Rvhm0b33bIwSw/RlBp
BMn32xp3YPkpGra35C4mVXiqmFRLOUJfKf+gcOkqyuZmdiaDvVuRo5P0yzhJooLrEeytO2B8o11I
dRbvAK8yHItElRqj72GuZ2gy6kDWDVi2oFDFWPVwVW6uQsPGgS/Xcm/1gaGERtbSpA0SLeIuHkUa
elNVOqZVl89PcqL+wMBl+Cd1eIpvpDqV0sZKZvdWDZIHkcS1jiZiiVfr6pdRlegFDLmAAIiuNrt4
LnnyXG8Ej8xoHtYZzaYQzCov3ooBd0nwRidvLmfmq2gOAW3KMb1d5UiJEskWJCUehDmHBpTwwk+a
mGF7mOstGWOH/z2PQ2cfDSsgwYccvfMBBmudiBN6a7st1LWBLNKiPmcWpZuYYlQ9g9YsRv3qDP3j
EMFEVIvU/PX1an2YeaQmFwxsYh4zzLiof5HWzbEymc15jaL0FjL1nGyUC85VwQE9V1mZPMQbMeN9
LZKKVzqIidNtve8y0sAQxEB4k5XXEgQmz1VmMgUlAvYZnUFwqIEGcK+sRcWA1jh1aYshyyWlHx39
vP98FzA0uv9cLo9LgKsYDjXbl/z44ktoZkPJDDk6lFHH/GlZVcVVVVK1RfesRQmpKnBzVo57fAgH
GRgrBaoCHEV6pDhJ7rhZXvmNBY8GL7GoKp/MGi8xiffLn3jxdQGpOfrnVkVJTgvLJu7iY7UAcI6k
OZeZXX70vu8/ZbTL6DBIpdAJGuuVI9we4B+EMRDAoYUoMgeiOnppXt4wI7cr9qdDNten+tjHhKt4
uxMjOyhTwP3tAoiXrWv3i9l/dc8QYxAO/07cfF34PbAtd7tS7Yj7/otq/fP1T5/2v5MYWcQ+4Asx
KHESaXeJyn0mzdTKJ7T4foEjy1c2TSg5PBaYasBnN64Gr/bD9FXpkBc9Rplns1IXi29Zn6XmGJTo
/i29lzy6rnJFN1KehA0cywLQUzQiUk1xtEgJ1BBALlKxUELTZfa58BLG6yidnTae+4DRy9qXMt03
AfaWI9dg945ijKuducVySXjN1Gljla5OsIhzXuaEb3a38LEPKLl9GzCD3HUN1ww4X6Fx/jn6FwDi
r1RXX1AvCwzLPtejieT+vdBRqBRRkh+xCYQ2qlARAM+9bz/r0zk4nJPVcmkK+iVE8jomtPEG55BU
zFCCb8gsPtzEo3T/IaOAqROaOPH+bEumD9e50d/fy7NC6iFBsxXVs68dzXhNos3mLRH0HWw4OQ1j
NwD9nXn15273nz9y8zCxSpUlSQzlpxavV+BdZPCtRNVYAscZUPrHH0nf6BKm/FnCWKuDoh1mbvfs
BwzX/+YDqrbuosjFqQxggEAig3eH9wOb4BEAO5rp4oWS1Iuur7AD4fbgmjMR9OPLfH8YI/PWdbIQ
1RTkuxgvtJu1nFoMoE3sWPWzmTjyEXPu3pT+zY7frNWXlapVBlOa6RFKelte3y/B4vKiM6udyuIh
0eaUfnZ7R8aNK9K0qlKIRFeCYDDa0j05pB78AsSVR7Q7bTaRBsO9wkT/5fvAfYvHubn+iTTy/RaP
zJwU2BQod4fbDlCD9dCogG4FepVvcNADuHW7DlRJfblcQE0BCAmd64gOnsCY2PuUoEUdR79YzBz7
GOAbnuH9R41MXxBHmZPXw0eBqWiPXCPedqQ/j+YXgeHzXmDzge39zS2fW6G/sOGJzf/TkRsd6BWX
ioJBbkD4bUS0crM1JMza2trx2B43hDpAFdBlh7h05qrNaPqfUb6RbANZxw5oSOaybIl8ldGlydor
HdUPeiOpWf35SifaJu52eNzuludF4kYp5OXaNfvYchv4g8RsDJToXrDEk2NoM4c6EbPdixx7bYrL
UkEIkalmb21TMLyVveD39rqbs5sz/uGfet1sZhj9nxdsmNXabutNn5D9Pgbgr0PsjfmClFssEuAp
n6BGswwWc0c5Mlql0haJMtwoMTLLwrQxcR+BirFfUsFsHmW4nc8UduR/BbKdprkCWZ2p+R654onK
iIHyExa6PL5I6pd8ektgxzTr9wB4g/WM2nKTHyABkAhENgO75+hQ5S4sfD+Gl8QDEL9CajNTjWOw
Pcpnr1FBQLUMDkvXKNfcEVWLBFfHM9T4MDxWC7kfevZmGzknWkagZzefNHq0MseT89LHJ3UHPgAQ
yhamnCylHv2jtvFFdkjRnVTEAjNbMXnsN2JHx47RwCiLOBwF4Kk0UU3lt8hLVTszI0Z9fnn/uqge
Tv1G1OjUE0lQwlrBuwG840P9NQTHNJx/Vv2MMQWKo8e/zPqcQwuWuNW7Hauh+JugAogpXSN/3Vw4
tPHSAAuqyU9ekiO7vFTGm78TVjpAgrQDxgSA2L0Ru7lNGvb+2ZePXjw2dNmW56PGqmx2VwW0RTHc
XH1+oiY+KAC6edHCRA810nuvJbPjzFPkwW1CRkoaPBZko2zcfknvd+hIw1SHjhmWRYzi2dr5XGSz
42OPuiDTLK2IEocc6jCwev8FfcYWtVSiYFnRoeaX5bKyqVyl7WjHyhKJaSnUnqsEM6zpfmPvJI4L
TVlcM43vxp2lUSwJfnwfbNj8+kBpUMYZUY/W9V7UaHs74FQFvYvFNSptCvv1WlbXW2BhwWdxtWzm
Vj3G1xCGIikszJD/GnfYMXVS5nWLddmu6mUE867azG2a6J4cRIioA+G0AGM4ynl7Bab9uh6FWMBr
DEP37+/OArAEPbl0e7kiO/XQx8bzPZywUeicB4gYkPExX4hxy3sFUVCza/3S6bGHYBZFw9jn/tgv
RK0w0OebLIlq+XpDfv1ZduSJVxjd9DwGIwAThLGF8RyzHSCioCqhs/xq1TV6KomAJtoVJVq6gPsq
lV8AbCBxOpdUfHwn7sUOP795kmuWdVkvg1hkTnX87RSczI3vqNSMC/eIpSDcCxpdPT/LpdrFtLr1
iiRbrO2RDwnWZ+DkYeZPWRfqZ2HuPZABMsg2DtzM++VGZ9egH7QAN2xaiSEuanO1qk2QGp1KFb9W
iXGiCU06zN7ONbJMqTcgjpAuG6aMAT5yvy1i6fdhKri9xXSneJ1lluIZQePOqPhEoIFNuREzmOWb
3Wf4IlPyBurGrqpDxmOK4yskpq7vhkLV7ynU1UVpLE6Lj0ALzeeqPmUKkQ+EKeZllHvkkaazWRql
ERf3lmM7aqnsbQ79aP6a4iKMQ8ozwiYCh4EgWGGB0YySuCSMonfF9lGFTFAXiDfUOgVIHlSAQvBw
lNRP1OguMk4RpJRbZE9yc64XalCtsQ2+FT46TNYu8rwKkeB1woX4mopwdiRkednfAmYrz+CAlLPA
E1N2/1bm6GRrxVVqJ8KCmU2LEd50IUmqRwH/OOdIh2roJZMOzw90yoJgAEkEnR+6NBCKjBwdponD
mguZ2pIuMPmANE6MjNd4ZVtbdrTEm/5c3sSu3okbOTtVDnYup6Vri1/5GmbigLnJRCpVvDiuaZcz
qBoT2nonbPj5zUXhw14owwJr41WJMrpYy/Jrti+dmTrd5B7CMxg6eVGyxWDyvRylLkWwBJSN1dJh
+CIKwVZukoy4difoVZZTy8aPGMIDwTqqXMUU+G6OiowZNGOkrbgowPEHvtrQUTt6xtGhCpppTqkt
r9Vo3xTSAcmSWkUX9ph8Zp9cQ6LP5ycpTngOdyJHq448kUlrGyJ52kzzt+qTYj55T029NR0TJtO8
gHjM0m3faBxzqwnpNosPKXBsY7NVtqH9GnX7Eu2UAjBvfwIFXKfxSgYtaLdN7COP/1sJdRFeCQ5P
OHTvgC4QW8PttShRC5BYyGYYmxWY4k/9ikNVsvz2gZq7imk1Ky9u+CUKX3FzFCuVa5ZCUaiRvRFT
vZWW3irza2CclCqAXcVujp9m4hHAtsBYYagJs33CyG7UbYUaSY6SCZ+u+1PBqJRR8fugG0aqEndV
tQBy1jkZ2OwvMUawL+1cL9rE43z3ASMjgsRDF3Kxh7RHo/EdiX479xcl6qg2K3FG8yfmC4CrADLQ
YTgETtefjtzcMI5OS7bEY2SxmSGQFDTNKcjbDH9fG7kRm+FyLbuqa/TryLKNPkRakVNtI0IIe5Le
/5ixgYNBzbwbUz7g3VeNjEyYthQYZPBVgLe8CjbZom12aJ+l9CsFoL7CW1euqabWjC2dMDfA1KFl
EXDlAvguRs5KJKYi4ITD1op7ESpKqzEIzmOklDOM7fnX59dv4sJzjIRpWBTlBrCAkQuGAqwcJk3W
WlJJea81olPCi609o80T5QOZY2Rg9AHwEigi41kVQUlc1pbRpi+BsAY8BkZoa0rraoBqSmuSS1aP
8iqq9DY83EjzODRFNGrYSCrfncR8VRTArsupRerqDGc834FH/E9gu0ngwUXXHx4wNLncm11fdpgu
6KXW8jEF1Rp5tOGFlBwy94cFFgaKlUAURixdaDalZpnp0OT5B0yEpvcfML7qke/BIKN1PHoFwpfx
3uhXzfkMyOF3gcrKAriumaOybzVNom6N/zKXg5u46UABGBqmBypezHzfbwCb1Qi2coRTOXrXkS2y
Gw30msa+J/Re3Dcb76VY+qvFzKonnvA7qSPNK5seeE4sGpfWpRGiY4IEu4xwYDI6HyPzpySbxth8
SSraWpvlqt1a6swHTEXHdx8wumfYC7in/BAd4x1gDED61Fr7wTpo0Tppzxc7tcMofPMADcA4PUAx
73e4S2hKdDoaHijmzwQUKtrXuD/30aJTlpI8d9kmXlQOs3ZoJAYTBnR6ZLlFuApx0TK95UYqd60+
ArRRIPn2QkTt63LZ1TrGYwGd+HPKA6x0blvnpA8/v7HlkktlciNBepltgcEJu8lh8Icodk86Ts3g
ygDYJVhIrsqe3Ww3R2w90Y8DZCb0UIOyRgJE7LjFIQwCMUjLDq1VkpFtXYbIzi8aAdYuItnQ3jjC
vq8XDmgJaf0/PuQ7weOF540EvKYW8ZS/YJmVIxJW3kh8TRJWdZOZ6G3CPcAkDbhG0JSKyXRl9DYp
WVpRco6wouQ29Sev/ObtWZFmViRMPEU8O6QFZEkAZMg4TssQITKlgteBI68daB2Fq/8t/rYbxgDa
vSoYGXnvjVqj1X4jm80HA6YuE60NvZp+4JXONrW+ecOYw0o3Nxv9o1syOg/apuWlVzdvq9XvHA/r
xDXjeQlg/CzAHWDKRoZUimu68RO2s8L0ALhKJdOUAJM2JQhn4DQ/P+2JshCoRG6EjW5ZjqFWWvIg
bL3dix+hBrh1i0jHcvFlmjqmogEgSQFznb00swZ7wnTeiR5pWq1wFVowmc5izQxukUc+jfX367bA
FFn4qpirD2opzFiwKWt5J3OkcE2RxnYpQGZEsleJXP3lltmlr/6M+ZgK1nl0YEsioEeQIhgrdsiX
BdXX2NYECbBYS1QRMQcgpeklAtgC/pdtlLp8jbRsTy2ll2/hDNiL8xydz0QpDKd78xmjN7G2fbtz
G3wGAOMZ4PjuSmwuu+qvOr+nrPoTs5YthveA+bo8MZgnFGbUa9CeUSCGFnT8I2LEAnADoyPm7SLB
LuDmdclP4e8K+fhcff+aaR8FILhgMZ392IHa+z2KqW3RWmjneAcDpdZv+Fd5hd59Ee0EIVjrHTPX
g2WWa5JpnVAaUbTfgSQA4GrUS40BxhLsQeCqJHO3eHrp/75s9C4jBM7oqC1by5PoYh04grwT5PD0
fP3D/j1Z/l9v980rVTZKyTFpDiE2+8ayTvWaxfAuMbUUb59LmlwOxt3Q6g4Y9ofcqtNhcKHKsNGu
754yGbP23NyDPydisIs3i+GEQqh9u2qt16pTIxBA4Ej3qfHXE7SJlhg/FDn1bXVCjfr52iZvq3Cz
uPFZsS3VM3+Sr+xqawyEool59Ew47lqm6W8s9GPxqyxDVFXmMmuTR/hP9jhdLsacXGdV3Vq1KCwa
+pVWPmmx15+vcOqdvVmgNPLc6JJqgU8EZXSSn9LWpPbCeIbvRtp/IQYjJwO0CCYIx/DHbQEAn5pr
WytNHVUuPx3OqNNTgdD7uZypYAf+wj9BI1WJ+gA4KmzXWjJT6FGMaW3Bzgk0KCExBrddNA4HHpJp
PvvL+ZKaAnmvrlGesgXeyKR26bD8q9JGMxo8SH24jTdfNVIjTkAzvELjKHsUMc9sIQeGG+ZolCzR
f+K6WXDoav4zp2RuppVwysERBFQ9MEOIuU1huFk3NycCNYgtUJiKLtLy0LCenmWHrn8VYnZNK3MZ
94m2eFR3MGrAIgLGeOg4Ed3GFKL+DHlZu0CzjKeJOYkVdIyTAiR6/TdfYrRvFV5KILkArqP9FSO1
54B8OJPPnHzLkW7BLMAfo+L45ghCrYC4Bl3A2W/kXG2G10JOT+qtz31IvOG3INEBq06vXGeUb0jr
j495ADEbimoyj/rd/W67LluD5Nmh0exBqwnSxFtql5Loxb64MzmUqVwqYCyRNxNBcYAehJG7Endt
7cTs/yLty3bkRpYlv4gAtwgGX4NLbpXMrL2kF0IqlbjvO79+jNUz52QyOUncvi20JEBAOWPz8HB3
M0vGV1N6l0Bq8nvToNid8uq9WfGBC8EYblAI8aBISBAnzywpER1LN0UtI9zVjdGbFTrgoOEcP629
bEAcfTt/6J4G4pWAhUFFov16/pqoUusoR9CvQ7HkqPejS62qRjLYBr2xxHhc1LJvFKOr9nYsa8Lv
olfdjyHrW2EjsrSn3JsehjzycSSMTPEJaGRbKmRfveLX0UuTQtgQGAmmelz00PxuQAY8Sp806lVo
OioL5CGCOMvjB1ZrAbVoruqZlSXI3v6Ber0r2lCTExgSrCwLDKYScTBLtRXTU+8nZJIcA2LZmiCl
qZ026GTlMoSFBUuHKITCvWgYArPvvJDuurHTH5WkjZVTpmV9fFCHTPaOpR+Ugkl9wVU4tLtzcTNm
qKMcQKwgh6ckrUn5oWVam53bMCj1XV+jW3JTVrGS42qnAXpExy5Wbb2PFemQ5cNQ7uWEulMNQXbp
UZbEAuCUzlUkO40r7wU+0O+fkyGIq6NPiK8ZJTi/oWZHChDOZmUQ4pWnqyA916ka1Oco6fLQHtEx
1mySTGelqY75AGjGkED9LnCFCEw8ciw2FnFlxd9KJesD0DoVYvSaqXGbfhKSoJOd+yOyZL8TOZeh
ZRa5meA7qA+o+SNNOl3daj2I+R+1ovGBKRtKReByLReZFVdaPGDqyz4YDdYlWfIzBWMVtQIkDKrP
msle+alWTeKBvWqshHTbZKre7T1BIOEbGG380PKBgo1fsiiUo4KXFZB0UDRIQuq0rUaCV8gveICx
oQYEEL0e9TnqPWWrIynveY0GXe+KptKTl3XNaMb4e1HzgjT4PdfT9DXSoeFrdbnXeoeqRGLkb+xJ
QdztqzYmviM0DSU/8GNytEckWtf+rJW6riFfl+ov8RgPA+8hZihbRZPEmekWIGS2ZMw0vkgPtd6p
SwGa0c0QynTjZXEQPjSy7kMnTFbdiDwgQSMEB7d0xfQoxEiIbeBAGH4oEOYHZVQbgSdtm/XWEGQp
BOEztyoSoyozEhmsAB4Y9FdVOpQvHtQNlRDKKXqXPud5ro0PqVZAcCSW+1gwVAHwqK2SRjLkljVM
ksRzJCs6E99Se7sa+qop2LrTVLIaoVSSQ5GJKSbP72oCtVRENRKgb3XEeg6wpC7wtuqSYpcknVSc
wUAQa2jvHYph2LqBUInPhPVomRl1WrKfXqdp4e8xK3Oy8QaBVih80KC1WjfWB0OWg9a3JepFCpZK
6VVnpGBJwtloir3kDxSkFTkE6jdxVcYpGFsKSf8U0gSCCKLXeMQcoff2pSPF49tQsfT8k1/mvuBI
ZSpFVpx4RW0JLOgzWwpkMS95KwrxaHoAo7C/XZoKFuhaxvce1D4eVI+6/mvlklm40kGXjIovuNKA
BZlzP6ljG+EWzsbXoIbGdqgf2vBVFHda8IoaJdfJsU9/tuyliH6jH4cXfvC373NTd7+CBDyv+t+V
z1m48/5hvlLA4IaC9+x6KJMxRaPJVOr2bKHmEK2TNkgnMy4RkxWb+9amHza7YFFVR/IPNSOMfg6S
TnXJFcC7Kr6mlCW2IrA3wgI7FZvQDMUhse9bW3h24MqDjBWiFjB6kFlsrJRTAN4CxDiEpDDTOvAs
9M38uG9kqSQJOi2UD9AQA6qW72bDixBNqRsWij7gi7EAgDme403uSA2mr0ZynryQEUCMmuPhVVux
B0oNvTQzxky6ik+dXfRIJ4GB70JPfRY6R03W6UoBPXVF4sloUII3ciCb4mfzJ1jrjJkt5I2tWUAs
0rIs5ZTJR8Ti4cNTl6Oz+v68zkLuuYV5DFhV3qjSAKPJEbTgmYbm5j9MB1sjz9d671Ymbv6GIoEX
E83X5CM9BgmCvhHiKQNXPGPYItt+f1jzwO+fcU1FU2QAkbGcM6AoUIqsMhIqxyR07dZ/UEoT1Lm2
O2bwvX/0wGFibSpgwVuxO+UWL47ejd0pdrvYprTqUj1hsItiwvhAUaOHCEUAaArDL+lYnbr3tUbf
OW75H5toT0NRDSRoNzViInZxLkW+cuwGK9l2lEPdVjeqT1xZ4A6QjvqPNZOLS6lCfAJPJfDBzan8
KnRSqU0YKUfkVlnMRdVMCQ/+DC/hax+uLeXkP26mFK9CsL0i6JVvuHqDisUNREiPzV8QB27breAo
Tv8WvUQ22tHur9/iwP5jCzxq18vXtc1IOj3FVBKOFgHphSIgffH+ZCb7fd/S7H76Z9EuLM28puBB
KUbrYIkxg7Q2yB//5gXChrUNOXss3NiRr0cUqSWVo8mOwMVj8JOFkzgJWDtbIzoP2/K1+q3tOo3T
1/vDW5vIWQ6+KkWXjUqiHNvECIPUKpSvBNKkIAzwH4QQcc77/87e7AXvo5kld2MME4ztyGSIua2V
PDqHT+VeOP/vTM2OuBjocdGH2I/Cc/QEXifLBRP8yyDyNZ7jtTmcbocLX+IKrSh5dfY9JvYmvYPm
OAiAM5E8Q1JWNv7tPQBtAlBhf6s+IFqabXy/G6MYZMv6sa8ZcCUij+PckvNTjMZaAWr1XrG2MW89
JWh6kQQAG8H0Mv/OTlyMLirCnKGF1z0SH9LDZW0VLtulEvgRh8ZMce7QwBOVLRfCCBLG5wZaNoOg
rtFH3R6P66+YHY9cCBsvGxP3qMlfQ7TJUuBUV6KxNROzoyDIIN8Rhtg9Nqpsh/EO76xOXcNqLRpB
/grE34jFwERwvVckXR8QX7busfIq3ubnunho9JUOgdv9iGY0/AemSxUJiLlzVMkgQHJn9B0W7cmH
dMoVSwz/VPopBmKmKleSgbOwEo7r2trMQQ4ZRO7QJuQ7nuLpRpOkEhcqtTTuH+Z5dw/MMNTHKQQK
QKiPVNjNxveTMNeC0KnHdJdkz4GK8rCRxRzPKjPM3/AM59DRsPSRl+OuU9CIp+UcTOunsM2tkLaW
O6wxyE2LdX3jXX/TbOiFnAt1hASIE6r6vkiflU7fefFjm67t/nmV/Hv0UBwFuQFYs9H5M9s2cTOR
xwFI7LCgNgvtPU8hFY0g0/NN/VHkviMHvP/SyYoLnXPmTHYhRIvWBFD0obP+5s0wBpB3yZrYacDU
iWKFhZJpaoa2t/EsyRSsymQmGrp4uUlQuUWz7IZC0am2X6U/bCUNOu86u/mWmQsY9bAGX0gbO7HM
W/8MPFhQA1CstDxtDq30W4pSI/2jkE3ININBkWCouRBv0QQoCx81lOZ/BonJmoMgWF3BSfgep8+J
b0phyL1TWZhhcRoIj38q5S5C+kB811eVY2/PCjQGEAFCDhPC6DcwhXCMBrkoaewUcfYHbMAIjPrn
+wfl1sFcm5jtST8H2Uoda7HjoR8za3c9NZE1u29jaTtejWO2FKrWeqDmhBGAR6D0NNZcDK0+3SrH
0dKJ0dRczq1hLehbG9rMQSttQAZ5gFWIOEbioQosWV55Zs1z7dMmg4zTxFOMZgEkbWduRuw8j7hV
lTlCWdiVdpbKZzVqjA6NqelgxmSng0G5q6KN36yYvg00ry3PFs7t+kYZszpzEvb8U8lKi8XGtH27
NUW2hTfXtaXZ6lW6TNPcazInj2xNMj1mFSG6H3jHNvVx4J2/EkIsjgzar4wBojO5kus7L1eSJNTr
DCNTfwg1Ukwa8p/5D+QIeSCvBUgLPhlkGv81NvOUYq8mgZTkGFzTGmF4UppfWrYpwdu2cgamWZo5
fxhCxy+Em1C6mLtkLSzGMmqwXn5XGJW0o/4eQbsGeIAQHiX3uadnNGz50yFc8YTLC8iQZJGhLovu
mVlqQx/TRsqEInPccVf6ggk5HZGXGZCqr5p4Lt2HPly5COa1sOlcoLMBnNKorkJoZp4XAydo3jGf
5k7wa7TT82/B6M4q5AstBr8vH4xmG79q6woit+Hutdlpa10En2IVMCSHtdwZml/qV9KiNcuNEV9Y
lQBA8JZ2lvsphxuVHbvTEOmvLTP6/ocGjWzqWfcXfF48v5mC2azXvYeEPlVyR9iKhmKHdvQqg1O7
P0AtIzbqEJoqowGiGqsEnUTHBxRloCRqZe/qqq7wbYR3PS3Tv19MyzjkaE/MsRrhbgRjLLpAkOMy
0i0AoR/6sXgIt3+BjBTOzJJ292dhcUFQfJ0YvIFnF2eTEMoFE7U0zZ0sz4yB4HU6eEbU26GM5BCE
LEEt8C8M0klVD4QCQAPNDHZD7flIG+dORT5ArG+I3TF0PRP1jSpDq9Fad++C+wDnNd46UEFHWnqO
4S+0UXCHRs6dZPCdyE03glvwDG/jRl+LaKerZOZAiAqHOMksIEdzAzBVxEQKyqCYaGFcM9ogOcNf
vZO80tCyFMNd2plHzh5VfGkMYae145f6ZQTLv8TDk2AVZgu5ccFCMHdEdcB07d74NXDv2bfYNkEj
PxQqn/XdmrrGQhCE79GhjEoUpqF/4XrzijQN4bySwinz0Miy0OiqlaldsoCHD4SH4CKVG2U4OW/C
nihp4VRBIh16jflWqKHsen9nzgGg3w4BvZyTJtuk5DTXltGzvJXKoi6cfCcbUzN0tBUt1SKHnj94
Bt2OVvyUG6/d1JEVG2u5veVB/tf67KLLdAFVf7mBdVaV6A3JpbPsB8OK1/uuv8x36eUgZ6ulki4p
mxKDlPfpi/ARbPG8E3lognhefWB2AAXdHyvv18WRyTLmV8MOQaf/9QYp0xYCpiiyOtEIxqjkgKrl
ilOZVyn+WboLE7OQhHikYHXUF46+lffhJ4jc3B/ULK3qQbLcA4Uy6xpwavEGBafjf0Y1W6+xktQg
qzAqf0c+lQ9M6Ftolr/TQ7BDbVrfh0/M9q1JkfH+Nl2KFpD+RQsH8r90yj5fT2fghUHl6zj/JM24
UhlIFrmmCAWuTeodJbwSWFisHMD/j03wTBMgVpk0D/lICs2eCOlnp4YcumzZ5xiUqvs1mqvlOaWI
0jE+XUcF7XpocQ9MvjJ0BUji6SbaxrZgIRLyXaN6UCBv0hyUPxNj/99wTZB+6QVE4Lb/n+XvCbi4
gUtQtiXSCMvk1JsliJTIE7oeTqPxSzebg7ayhtN2vDqEKlgNoWIMXR5EYMj/XY+T5FmTVyDUcYAN
yoxS85sthZi3VeIlZt7fLnO2NijYXtuaXbi+K+lh6kWFk/QvSfjna/jpQ5vbFOrDoHucqacKpZL8
0QUVS81JfQp/4s/hd9nv21dvVw127Mlr22lt/LN17srGkwqGb6LKB0iIJW3nS8+C/6MYfUP0ebRr
o00IZkBgSofN2BmatOLrb9+FV7OC5N31Cii60muygi+ou7/u1nX/JlBkK06j0pnVaEO5OxvfpGKN
0n5a16t1n7IuKIsCYYpQBF3yM6u5WActbRoHvSFWTh9baS9rqRFDwbj2/txf+Js5hjqahmtZhpOA
HsOc9DHQlKYoKC2dIok/8siz0xz6F03zdt/M5OZmQ0JZHeQe0PLFY3Be70970pEY4u9ONXhWpjwH
AK12GUpia5CLpfFcGpr526jC1CYNDKFX6CXMcoMl+nFUs5VpWxgPAB1TcmzitoAk8/USaWqVowUo
wHhyJ4d4KfNftdzO9LUS88JWwEZAnIEgF+njuReXAhV8y91QOsObGnPVKM+FajW6fX91Fibtysrs
8Oe0a1mmjqWjialRhefAGpEzvm/j9iwR7GnQmSKdKEIQfq6BBF6fHN0JYeVIVADsty0UcH1KZWvi
XWNmIaFGVLmRkbdRYeiyV/C+EiKrraO1KvDSnFIcMOBlpt/ozK2ISVt2OVEKR9RaHhN1IwafkZoa
rhYAC7+WxL31rBg3rgzwGgHshAbE2VYJ07CTY+aVzpj/GL3PrJBR4zYVGYU21KCVLtsK+TnO/Nc+
t/WfXe1talDHSY4vboncGqhFUK1Brycol056D1qC++syZ89DLmP6PqQnwRyMItN8K0dl1KZixwqn
KfVtnaYG/fSVSUbjp7QPKyN6yTXuK1tB3MdRYDNll/fHytc2zLUG9VhCCTZ+u/9J6q2zAKICqVIQ
X4CcisnXh6tpxqjumYYYdyjeCz0w6khdCTYXdrwmoykLtRJFhzLabA8ATeX3aVfUTi6NphzsewDB
IrriJBY2GrDSDOQZEFOazvD1OIKm0ooxqmoni/bS+LfQdTMMdUP2R64p8Up2dsEjXRmbneE48ySa
0rJ2SMkMuTn5+WebfwX05/21mX7MzJFjTXAtKSrqO7ihrseECkvfln7WOLT+LaCbjemA3ngQlpOP
svhKUIq5b+/2uYXHADhIkEZUUJHAhrg2qHRerqi0axyfbZQ6RP3BS0xSfdS1zBXdqXboFws0a/jM
XsRDtMteQFKgR3vsVIceKnV7/3Nu942K5BsCT6icSOiNnbbuRQAYJ/EgxGrQOEl6rukXSx5CLVs5
kUs2kF6EDhewg6jlzba/r2axAN6VxinR0xlAqC9Dnqn9n+adMYQp34FFnND8cwBmnoq0Cpu8cUa7
xvsA5IHgagQf6dpz+Xa/XNuZBnsxYYCbE/RDww4bkD0TLRZuwmTTjlCIWTnSt15jsoQzjbc52lC+
N9KFJV/p1BzFosZpFOobtdSfZPDBrqzNwnCQypZEhMtgKAND9/VwqsLzRgAHWic17chAqpmrK2ne
aT9fHzCIbVxYmK1+Qws9RBNz66DFBZR8kJzbMftxLV8+h7PD60OjeWITEOVJKHDuAANNz8pGCVsn
VpNj90I7RPD1Ti8BVQxeE/9xbPIPsU92Q+XuY4h/gvexV+2KqgYU770XH+3BwP/Hxyw1lOI5C7IH
OsY2ME2C+3T/yC2sK75UQ4AqQ/PnBt7KhkbC46RoHZdVwq6O28Bqq+HrvpE55Ob/zsd/rcwWNi/L
vsyHqnWS8dh4kF02Yh/3s/rLP6tJb5CT1wGdqmfnXkzf8r/Ut8PR8uR4xb8sDPZbQQkSHugSkL7J
li82cZtRN2dpNThojeZ624DC//5A5yQP00BhAT4VESXoxOb9Wm2qdGKetAMSEsC5Kx/RU/jSvPUP
9Rm0KRtqxqARDc7MN/3RqnYy/0Ot+18wnfjZBicigma0/SIMBMzp+ggJftRFQiUPTgV9CZr4hpQd
4qo271u5vQ4xTMAyVSCGcPV+R2UXE0njLMnG3h0cKe23FKQRBDwVafouryXkblsUMKEyxjK1dUD8
WZ2W9MJSV6dUrKtydAZjNPudcsifPbAP90ZnptZwAML47Bl/w834fH+ES/N4aXf69wu7QRI0qSgU
o/Nhntde3tNun6/R5c+eZvfiZ6tyWMtAkoyOztXN7/ZQg9uOGI+RvdZ1uhAdX8/eLEYaSk0AHQMs
DcbvZBOa2ZHt1F26HTfVR2X+qrbDRrCpg6w0tCdL07WylRO3cCAQlgNgi2oDYF9wMNdjHdmopUWX
yU4/dJGB/n7uCu+hGHD1i4gWZFBQvDQ0FzTZT5n8VlZ2Vvp2lHanwAWXPJKUOR23bfYwDpa8pqt2
e92gB2vSCUR1As/M7zfVxTqUPoiXZE9C+z/a841sBAhslKm/jfschCxqQm2Big3K8Ard3N9dy5YR
I4O9AHRs8xyExjJkaJG8dEr0mHTovUhZwsV+4+2y6iOAAvV9c7d+Dw0uCgTq0OuD2H/ulZgmhsIY
hqoTlPRIhNwG0c1KxLMQSYJlQ0Q6DQE5I0SZbTVp0BLUFHXVqX0rP4cuqra7kXG2Sb5iJ3nIHVng
kcy7hzIxFdWuIR4onSU7MCWjXc0k3vqn64+Z7brQhf5n5DLVGR5FkBLQgwTqK0RhgRH0u6rZMsgl
v4xvkGsb6q1s683u/oTfJlEh4oS2KlShxAkbME+3Z6zoBnBKqE6hCmj4NBTpEZgbLX3NQ5nTZh/7
R7nZR2xPJK6NzGCxHZLf4Jbqft//kttK1feX4OqFjgvS1fOssUAKraAjAJTaJ4vR9c3V+inyToIR
nElwSsBFImyS4lgc5L2/V53wkZ7Kffw0fkmuJXP5XdK2aL3StwozQAM0rlwkt/EYGJcIQxFcx6UM
6s9r9xCVlZzlIb5uqD8b0F/W+mOi/P2rQj+6EPAsf78/G7c1CszGpb3Ze0cAc1xHE9jr24227x4c
HTIBr7+c5z8rA1Omi/baycMS+IQw52jBv+ny8pJ4EmOKiKOcIPbLgNA496PtPQHqRmygXuNNx3jX
P6G/r8y4dyjedMmWj+2P8afWHgV7VC25tkftkdBtKvRGDlnpwhY2gbomqHF71V1/6SxkqKOybjWa
EDTJtJwW0IQf90Rda3a4vfRgBdkQtHbDTQD6er3Ssi/1nlZ1xHEHIypHrqt4RTwFQJP1fslVn6sq
ICxRZK9FRLcQgWnNEeOC30uaIMczyzqA3UMitMQJik9yECbxUDOtzBZEm8O2Dk4DmsIb8WkMVoa8
OK8XdmehCxlcqSFVTeD53srgJcWK5/9q7diEydHYFHTOEgZl3QlDlI3EaYLaGbVo27J6o5B+5fU3
Oe+bzXxhZha/o1joU73viUNisiFdTA1tyD9LJGVjvU2sIG7ylStr4YacLirkzLF2MhLb19tFSgoX
arYiceL8R1SC8d+uIvIEqDrvhGDr94J13zMsjRDqTIBsTpyskC++tpfRSFNGjxKn61Oueu9E7jah
+5wCNtmXycrglu7jqeEWKTgEzxCJvTaWBMCmgq6VOOCZpFwYwVqUpam24oIWoj80tX6TfaNciNfd
7Er2G4EAziyrDgW5WMrA4hw9JfGbSoDJUS2KjdJbOgTirA68/xq4qX5HqV3oE4YbkDld+RGi2aoG
52STWKsJhcWAgTIJfHN4JANNM5sE0gRjI0dUddIw3tcF4xBtNgWsLwAaPpU5UMcGAd+c67qZMf6C
eAFwpxNpvKK8ePo2J+86VL2fIeHdNg9xsJYauy3Sw20A+DpRlU/4vnknQjmMtdIxXOHgP+REMWRo
/JbV1jXBlPnLNdEa3ZCn4AwlW3MQX6s1FNfihrwwP5ueXkXCDtsdwWkPUGbtg5M6CIvCrDwAyDCb
6I3QB2XlFCxtTHSeQ3ROQ/MM+qKvNyY4KLVOG3BpuXJVbZDgCsF7CR3BlbM2ffvcnUAbC/c+XpFo
q5+5Ey1XAAjuFMSKL4jwLUvlT7rx8ORx+6fO7c9NwI+iAV1nW3ME07Csh/279cV/Pfx6fW4O4Jr+
44Ol/hmMWj+228ft9uPl7+MzeAPNg+k5H4e9axwe11qmlpbj8pNnl2TOurauBuzWeqyNPnzVhkOn
FXYrnSS0a9yfn8Uo5dLY7MZyE2+s2KCqjoIW+7zco+FR1l7V1JZ+C4WtqlbyquzZQ5gfXBCx3ze+
dGtd2p7dWpPedRWmWBsl/qEiedmVJlDs9218a3ve2wAz7+65Yp7XvaY6B3At9vbE2AMCNdAwySA6
1SY9Jyuyes5MKOx4wPXvqwc8jyE5bq49kZcCUKaBwwzN+MgIz095pDaKEke4Z7zhZ9Zv2+me9ng9
noLqIBK7TJOV+V06YqiJgNcK3h8B0WzvFzUrhIkzwSlckRNAqPyVGsL322I+uUjSwndJeGHgDXJ9
iNFRkKKNK6aODX1DY/cy8i9qqvxTszTjyzW/zoFRmJRbIbo4nrfaLv54SzgUM57+rAHhls755ZfM
fBgbelUe22ms5DA4rtLhBfYTjRAr2+l7ke6NeHbRgZ/BH1INI074sAd/54cO3YDfFdd5+fDx237Z
MfPrW+PG1I3zZ/cBkSaecySYwYpn/5povCL78ZBBQvOtMdZo45YOFAgvJYiPgEwaidbr5RgLn6VB
3oA7AowdzbBvlW2WtCu7anGmL4zMZkAgdQkZoYo6PXwFQ4clqFAaMIpmv+6f3MXde2FndkFUGrLF
dY3BNF4P8S2tAlCkiIaV+Gh5yoB1ny4iIAamr7hIzIglS/Wx7akDHiE8FB7aYSuB3+P+UJYiTB1L
gr5rDXkRVb42AmKQ1vPTlDoDQ8vkGzAJ+avWAymK5ET2+76txeW5sDVz6LII7qgyTKjj6YfxUwzN
vCgNqVoLmpecGQhbv0vOuL2/NSAu5k1qm66kfkGdHGTeobKrKtEY/MLs+0cEUz2Kibr+dH9kC/ci
1gnPW1zjOvoPZrubgZXZy2OFOjoZhgOT/MKqA2kz5vRYIUsEJp5gxeLCFoRYLPSxVVAiTP3E1+um
DyoEOQQ4FaUEr1GIDE9bvdwf1MJyXZmYZQm0IJNBGAF/IkUqV9DWqyJtMtpJsqYZs7DRNeAN8AgQ
p//12UaPx8CrIwmGiuIPOkN8oOWHfgVLuGZj+veLTTHWouZpJWzU0U+MpdG2Ur/SDr04X0hmqgSJ
DoLg7dqEToc2rgds7z6mKfg9hhdK8cRXBXB8RYBx3F+dpS0HsBca9wj4MPB0uLYme2kC2fCOOoKc
+VbrZ+CsHlnE3coHdCoJ/E2T+SsH+Fv/fHbFIE2saaCNA1YSy3VttMldv5ESEUMEQfRRA1fzW7h5
K80O0o8FhDQK4+RxCE9uns7nH2dmPvEBmnEPEjTjjI7LYADs+FrssjgRF980m4hEQFMhuB6we/T6
pQ56ZkSsgTQDCjEQVOYtyVV+f+qX9tLlLMjXsxCWYEEBGo5CLepZKZ9CeRcHKxXaRRNwJ6ACwrnA
Gl+b6NI+AaOQRB11PHXe8wgYVcdWzveSC0GD2X9szJyW7oFIPahV+Mmx++yl+lPIKuv+TNFpKm42
zIWN2ZmoFbFskMkHpGI/7N8qC29qo8bewWsavyJefkAfqtl/KLy0EQS/fGWGMG0sULlygBcy4+lr
94Tjs6MABAUGtGkgN+n6vMdfJ1JSUFUhhnlvDUgjiXxLzMd/s72ogoQI6CfQjDI/1W2lDv2QaVhs
4qm27MWgk0qyj3ygO7mRkxMFZspcmbWFSUPOFOJPaPwDCdps0hCnR1KnxZpDtNch3uEFlEGxS86i
/3mAAbi/NqmrA9cPkvPrTZYMzdCVUqAhjAGEQUyVzIxbVN+7inUrR2bpkP7XFIql16bilJQFIQL2
c1U+h2r7pvbyuxZINQcdOjF8aMna9ydxrmqEIvQEAUEnDTq8vnOe1ya9mMFmkGjORw3B4BIPqjek
c8zYCPHOAtrLiE8VB5+WXZvM6owP2YI2Ni23KAbc/5Kls4zgCjrryPreAptSQoo+VkvN0YW9QB9F
8UtH7HPfxuL8oi2FAsKNSG4uFSFoERlaL9Ocwh9DAzWwM/TkkZohyCkr5zHc3De3OCSo/KDmPWlT
zfm10bg0yoFbaw7o4DgBHi1jv+rx9b4ReelCRdUUeXIAYdBAOPPs2uCrQjA0mlNC1cfvDh1Ys3Bv
D3/7+izGvGW2zgCOFM8FRYZO3YCxL3YP6VjxdBsIT30bcdQ5eC94fHC7o+eDPAmiXs1ZXGs9vkUl
TJsNhwhtp2j4A2rserN1fV1WZT1ojusnaBVXbL8+dHjoeTu5NolkUMAzjErW/8U6aFgEdcJ6od44
c+FlpzCwdiiaI3VQoNa0+lEAQ9vGRbJxpbL5XZmYe/JLU9MOvAigyg44ASGEqcZo7R6/CIrlA/j8
ka4ARAldZE/procMtI5I4IQwoOeR4YH4fQR2MeZnb/PlWfwhwCxwXzf8/eNjY+j/IsrT0PaBjk70
HonzaxMJ9JTEYBBxgpG+IAh6oaVWGG4viyvn7Tu8upkOBPuQZUH3KCQCr6fDhzAbqBx1+GjcVPEu
4q0p2YNV8RPKWFvJPAX8q+WfMX/IdjlI3kASgaqvZMHXcQz8/kn5fl/c+5rZy0qaKKtzD18T04Gr
jamD6/OP0G1IvXHTA02c0K8MhSJnpwOfA2EltN9DfqXaDZmldjJYZnsbJEtQWUJbtnDQlR36ls2c
HoZqq4QHFuI5HRl1HYEg+EPy90kf8CY6VY1dCaAGxuvXoIyLTgBVMzWpzI5C7MHbkXwwaLs2WMzs
vbFOYc3FRhRCMIKPvQav0AJsCKJeQDfvT+eS30GpGPXq6U2H/Oy1hSqKcpxxjzlaf65HcHYGL0wB
A2KzckUtZWwA2gKp+9Q8hAaM2ZlC0cIL/BTLVuLcZPwDnEymhtgINTmOWwm0GDqwf9TAZnqCYIX1
9cn456fK6beiQm0Z4ucU/gycWY+RiUwEN0NjrYCykCGAFgxUNCa1HqrQ2UuzLeRaU/yQOYr3Sxx+
pX0FRrNfRfpLJ4WlsmTltrwl44ArvbQ3i0rCoi+UOoc9jf0WvaOr2AUE86rO0Xzc2nnBxcJIOq7G
pn4Iws7Qe9tNdz6CQjo81nIEHpreiCVLGRRsQIjCo+seWdPkuSrMWPoxSMYIrcFE4HnxFLdvrH2O
XE7GaBsJa8iKxWthmrcJxIGekHkrZ990mVeQhDnxjvU/XHDq+Sg27dRtC/F01elXaq1LKXPt0t7c
K2kR1f0C9lpQpY5Z8k70d7HxDXoimeHpjzmDpwY5whhYNHoEfaFLxpVIby6Y8B13XX7D3Bf5ICqY
0AhO755E33DTZ9CM8wA6M5Kp6xugP2T1ERGMoWj2mIDotLc08ZcYlE+lD10nl0urqN1py8xdBuq2
oEZCuQiNyLNrshZ9sQwibKkO6+8oBTJA2WeeG5TuY29bhCv+YwGGMtXZUUJF9A4ZRHm2hQtIZAiZ
lzMHahBKZZEzQe+Z4/U/CqNOKj6C/yPb3fdZS4XES5vzGjiy7LlLvQzTjg5oUPjYvtFvBQvkPfzM
+HsKPwE6NBMClw6A2GayUhu/hS3i2F6MeZ6PGGhR+dVkn/R2XdFDm/fovGyhlmfSauMPlVFXJxDl
JulBlc0qWwOGTr7ydo3/M+ffnSgX10LTe2FNOtgv9HyvCB/s/5B2XstxY0uXfiJEwJtboCxNFUlR
EqkbRMvBe4+nnw+cmfNXgZhCnJ7oVitaimBiu9y5M1eupTiGeBQV+id9f2WPL+4nIl8kwqgPUl24
viBC1dcG0y051oNkwx7lWNUmJiINjXtBf5KVwonWikXLruTC5uzag7gamlWAuydF2ar7zkCvmsml
EAzywdbr7/lXyf17e08tRfnU3nkewihEX8RsmKYWFjDHduYp0MRNnb6JoHGy6PW2kcV1I1cLVzHs
lYAcrudyKBtJzUrTOIVh4gTywe3ijeFua7VyhDVhzY+X86dNwh6BMZ0MHa/ea2O60IJXr3AEdH9v
wmN4FJFF50Danq1SJfLsV4t72IcFiircuBHsn1TBDvrDU/bQbd4njJRrJ8eHr539O3ZSQjnIUaii
yLuvv2/PyuIO4y1H4oGJ+fRe9gVdrtIOR6756cl02cFDdB81G14hu2jof0RlAYX7222jSzc9siSg
jIGDgsiYhSOilDXUwzFqVoqdRkQjD8m+saBey4hJpJXn3eLuurA2W4uiLqOw0NjQOi4xl3+q8u+B
19rtIS2+IYknaG9EzZR9PNvDg5VEqSz4uH7hW9JUdqz/bKtj07163ltcH+LabgD2iQG30WOYnhLp
0GsG5B8ZWJCfofU4TEQBDTRUQ74tlfx77dX7Mtjn5j7vDre/deEkECHA+gPbOBwoH8nXCw8Wqcro
d9DDn7xqgDn/XXVf6By0o+6pDNcIrxZ6EYDjAScHnEdpyZq/lCLLGDIrnlwYgT5xSXHw/f1oHIZS
tUOkXlPDHutoE5Gka+1+5A9lKIFftW7l+C/6tQkbCGeZRJJtrhfsSWNd5EJrniRv62vbLNsnL03p
aCQWfKDR0ku1dj0vbfNLi7NowEhULwz9ya0FvNW9UXj30mibuTU9Xr/KqHvrCEluL+2aydnJatys
CeMBk0MUbUeVuL5+7eNzRpeyF3dbVdBWOvXWDE5/f7GXEoY3Vm0/Gbxz75IqeIjc34X3gljDJg3a
w+3hLXmrSSIRx8qd+KlSqTWyUpVkcE4JQiVCeS+Zh06wdVCMEOiab42wEmAt5vbowJ5Y1KamvY84
+GJ4XdmloCfAqclAZMy7nleTd8iflB3MgfYPdVvY+t1Uk5Ds1wjypNZ+rZzR4Om7TeOVpZ12y+xK
MUlRWQyb/lYIW65nWvLaAcFx8sNs5K3h/ZTz6lAbpp11a9xMS/7h0tJsTWMhj+HawFLs/qjF0p7e
QpLZbOKI7JiwsqSLw1LRaaV7j8t/PsNe63uoGvvGieITEVS4U2VkWvTMkcS13PAH0OnTFH60aIA/
oaQ53RQXqxnl7egVRWBM6JMgPNIIMBpHPfs1blrhPeq3kZ9voq8oMtQ/B+khqAYHHgjgMM1R6V8H
fS9HaxXJJa+EniLQN3JJOOU5NquIrDIVEpLHSYfW7vi1lF5Uc+vrP3IhORrZk+Jl3xTl++1jtLjA
F0Znr7eI2oLepxht8blC/wfk4qbO/jT0iVC/XLkZp7jq06RzIVJw5cYnc3w96aKg6GmAssZJDBLZ
iWMQhEJcrHF+LG6jCyuz09GMQSy2Y05CTrobEipxVINauuA7tLyHNcDE0rsLXhjutUl+E6Tn7LLv
FMgAubpJg73V4ubniIq3C+lO+GC+eN/iFYTR4tCYOs4IL3w0Aa4ncJSKME7DirR++G7WOHH1Z1V9
l4U1UMvSQulEZABnpl7oTwGyEcRKmwzGqTdfg/Fk1iuh5tKumxC2H/EwivOzcZRG69Z0RxgnuJht
rXjvIYGw0m8F0j+d9s/tHT65qPmmo89mmi5acT61xBdKF4YhbW50hG5HubQz+Us8UoN5rkhfr3nm
pfQa0NH/WNNnRSfqIbEMfto4pZV5VLJHMYNZKnwvhaOU/uNDquU6pYZn8+P7MPY3eSnB8TPe9XG5
RZDdHqPvfYVefHU0/W9Gn9iudXa7Zz9DQMURYLvvSXIH9xFqKeJxagMeqzt4J45wnZstB/eFFmHY
QexUoHMkfYDEuhlsIXkxvMCWh83tmV24gq/GOstZQv3sBpBfGKdK9l+6em/qggMknk6qe1p+umMt
rZWclvYl0pz0eZK6xI/MZrcjekTyirVMjNAJU/HRFPLj7UEtHTGEG2iY41STSJkGfXExWG7TDNBU
GqcoU1W7jWXLMRSIAMSEjFLuecbKpadMDuLT/rQovKI0ANHnHA1liH6UNLVrnB7fNHsD1gUo5rcp
w//24/FnuPmJKrf9xn89m5K0M+X1Vf7Z67HTfr099IWWTwJ0eqZ4jFF4htf7euy+39FtLvMpar9V
GjsxNol+H/kHvTmK47HtI6c71RVM33ciYLfR592yI3aHJbFeo+9YAoFfPRZm32KZgeJJZmGehOKg
18FBKLY6j5PhJYPd1dqT70jDv67ilLyv/kAmMqxVqpeyS1dfMLtHCqlHqGvgueLHPzJjV1XNsQ3g
i9N2hma33fPU+zH+yePITrJjv4bGWHpF0olv0h9J+pANOYtQzCZuhaytTciw6Wcu5V2TjF9UcDd1
/CVUzrL7iEK8F/6qk7+a8hp2x+HXCAu7RrUxfBeDwelzW1Iqu5SRiiUwlOTf9XvypV/TaV561lH7
ouRNaUrUAVte75pGFdDTKirz5FpvvGO9xN20tBqaafmoDYljqpFthfdJ7fhPipU6uXsYxg39Mxtp
bc4W3IMFx4BBjZjwicLB9Ze0npQEeSfx8B6hIknv4jW9h6XbHgv8ZMgQLBiAZ7vS95Qs1ytEYWtz
36BKexDqZ0l7nPhkiudcV+2iug/WGCCmlZ55iCujs43YNUFVuKlqnqz0VbN+ToWuWtmtnP0FN2RN
yTCIrFBTApV5PXfskjY3M4FMgBgCUk5gnlcTtQCdkH1NcU9O6/fhrgd0TM23Dw/QNJaPYtiYz7oh
6LaUW/8iu4ozAr7LghpwYMzeHpVcpIlUs5q18CgVe/dJ0O5jUvjJy+2hLwQI5AGBNBpkA6Azmk1v
VRehWkRMb0RSSCTul6P7pjpQsvCI5vy17MPSal6amw1rkLLBrVCvgvz+sZb/yYNHDTru/78hzY6k
JUR5Mw4MKWzI/iP4le+kUrHlYms8hP8i3qbBnGWSlIlnSZztHFOu46hRM+uU0E4cSa9KQ4FQeGvk
tQ2x1E94ZWnmElXorbIoTWHHkfPvMT1AA0qmpbqv3J3RVfeZZRvFP1XDU25Tr4GWF90cykMG7phM
Dhi56wMiZUplNUFhneS9Ou6j6ClGPMBtHEU+R5JFZe+oNS+1dZcrrwKMvuFXhUbrNb3Pyb/MXcHk
4MhbyyJkorOFVQdVCSqtsk4tPf01hB6jRpm89JzKXMnmLIToAA0Ae2pEzTD6ziylmRzU4ShYNCSl
G817GJLGrsOjFDyb3bfbu3XpRPyPqU9shClKCL3Veu4pEe8qF4ICWsYBBtw2shDc4Ndkso70a9Ib
PgfVZW4QDkLI5gniL4W2SWNHa96kigdB8Oh1xxgkQnDskh+GAGSn2FrwIjZ78G+1cDBWICOfV5EU
h0SUxW9cJPNERwzQrm51Tkyci++ZVLwBckGNxuh2sVKtPboX8gp0eNP/S7Jz0hn+SGxdRLRiIYG4
7CRWUtIc2KXyckq6aoToZpA7Q7wTbTXf3p7tz0uKTVpteEGibyx/YDQvbHYRuf6+Dt1TTWTo1bsG
adhuBR60PLALI7PrvqrlQQxM3z1V8d8wfLF2aWpDmKkjZ/xLUMRNOq69iz9fFWgpoGoDcwRFC3M+
lTTSD6JLCeXkK0Bw3fcs0E+lp+5b/3ecPoBL+e9ncVo16J+AE36iYGnV3If0IbROIn2aw3hXHMUi
XCuiTm+ma5fCmC6MzJxqpcCCUCq+dVK1ZispDxkqDYZF65e8T8Pn3vquu78HIV858wuRFGa5L3QU
kklmzoskKfdxFY2cgS49ZXJ45yLqhiaGXR6bCSZk7Dq/3ZdesFnFIC88La5Nzy4sK8lqyxRK61RS
xuyjr889enWHfoMilBvu043526ohDmh3RrYVtNfba/r/GDhpZIABjHvuhwwVEYDYn+ZbShs77f6E
IJoeFfmQjtxmI8lOR/G8r9WoruymBWIEslQSkFAVZkBu6lnWRdfyugxSLg/kY15eISgC6/zLcHRU
bwSnpyKJyN3Ws3+MNv9LCntfvmyGe2sD1gq1RCDuu9tTsXSaLr9ndn7DIlHQyeZ79K9aB/2n58j6
tiX5Kcnv6iofzjS6+T5XYayGox5ABnHu9f3tBcDPdLPmMJnoLAQ8iAJtX4hvnWvtytJHtnjnqjgr
yXRKl3oUurzKo9GPPO+0ykEcWmx+i+XOiMkdQXdZ7Y012oJp333+QiiR6ctFlEKcro0Lp2lKSuTp
/midUMJ+8gUfaePSe7k955+vdfaAgveFqx9o8FyhMpPiuuoGLgMLaukKpo+wf6kypGh5264SHS8u
MJXFqUZDN6QxC5lo+M9MFGg4aJXiRNKRF6EHoNY0M7uSUzukn1sRzmK0D4TeFuTeMfV9lo+0TEXb
yjRs1Xz1EF2+PQMLly9dZ4oFLRLNoMBYr2dZjUtfNQKX6xCYm3bvkliTUL6o6pXjtmZn9qxo5LIa
C5EASmjUxypID7QJ3qk83cKVvo01Q7MHRVD60M+WGBr6rWbZdbL3fWcNa7O4Ny9mbRYOBlKW5FbF
Xau30T+mH4HxQZ/l9sosXugXS6PN0nsqTxZI8hnJ6DouKDt177Fvvv4ywo3XPA3G7ra9BZoGDoNJ
EwK/ERLO8UOaEYqxNCTuKbKFLyLAR/+130zgjFco0GuybMZehyHswbg7tRDV3La+dBJhrJu6mlTY
UT7AVRenPVZ7dcLpuSdD8+2U2I+uUSX9LlZglduVNrGlcOzS1szT0j8vCW2SEo51e0P9USTPhbZi
YumsT/x3BvEeeII5cD6o3NilEuKekKw3oAIOJbvp713lKCl3+trKTbtt7ilpVsESlRfEume7US9S
mqHGClhZIj4QnDh0rmwEX/ijkwgvTflB7n6V3cqLaMXonCK2RtI714fcPTVDCmqZtKh1X4q8/GDH
rseYDmgDjLnsrwWdi3YRPiQ/DJ05/UDXDsvlSGRRWboAiNS7OueA2+PguNKmutPW3peLG+XC1uyS
bNQ0T0KRifXSv3n0aqq/C+HfBJzUd/8znpkDTtzKE9SQ8Wg6sN47+Vhu0V7qhx9h9Aj5ZOZpKx5/
IW/As+/C4swVK0oNLaiMRd3tz239qIJtEU2Pasqjl73k5JSh2NWlh75LdqXsH24f9IVE8mQeBjB4
wCe4yWy3Zomej0OCeZNKlC3p2yH5mUv/KN6zlX+RkoNVK7ao2HF0Fw3KJv0XN/6F9Q+ne+FnxnFC
geS1CxpJsgtARlpvHIxuk6ABrK/ceUu3BGz7/AtZBXHWbKuGpZpGksezj9IWCgb+/vZMLp4EeuDp
IERiHszS9UkYcARao+HGAqI5x6irTR9ohpO17r5tt/1bnTnIPK0YXUj8sHzTj6bFgymZBwxVV1hm
nkjsnqB2MrhEwUcJh37cxIhGqcVbbe5y3wm8HwGdZbswc4rieyOtSoYuzu3FZ8w2sUiNOdI7PiNq
FDSc7Eb/MuZbbzvstH2/genOBXsC1V/BrAgre2jJuRt0tpGsUM0pkrue+MoMvD4LcO5DeKijd7St
wBjbeVzaleRk2hpTx+KJ+VAhMqZYmJzftb3QN2CXF1looBtOrydfW/VYWI7q6k6WPtR14Iiw9JZi
tM2pxYgQazb/4jqbmtxl2i8hXZ5Dm9N8CEVhxNnTNOlI4c7K97SmuMVGlh/MfOVmWfK6l8ZmcbIp
t02nSZOx8evUwVU+IhP2b5zgpRH5ek7NeBy8RMC1E264ZbmJ5B+xAhm39D1wE0fqvENCg7HddOMu
TzdpH6+do2nR5pc2m4f5FJFlgXvz+gPcRqliPzHcU0juMlYdADgbeiBALZFwS+7rdtfEP838MQ2Q
MQp2hvDtv/ceF/bn9zdconRKxrqLGOY2rnhs9vFL4QziLtfaLyKP/2C1F2PpzAJv4OiA1QKzPVvY
QQxDoZUtzk2n75PopMm/xvJ76d6LWbx31Q7XZWyQ25Pqn4UXbqHmfNSt1cz1ZGU+8cS4hA5QU5AB
mF24ci3WOZzXAm6TTpDhi98czQLSMUgHvRpqyb61DfgCCiU8ZZn05fasL/RmTDUBCHEQW4ToR5/d
CbLZFRU+XTiFD5PaYr+DS5t0CwuAHsYp2pvHYCskW7nbpU5xWHu3LL0pTEINEti0I/DunS2B33RV
GcmqMG17PY42frBL1Jd2G50tGui2rvy0Mt6FfBoGIZelG9BCeG/mK3vXSOIoloVTZYhOXQhbIC7N
gCJ9ZZvu3sj/ilbnKKuna2GRr8zOXoFSIqk5qyecsvhLLz3JDaTGhgky0oblYgeNJXFrtSn9Neb4
5QkGuAZ+WIKHZJ7MlvzAV8a84c6HUVcKbPqkknFbm6DH7fq+UWFdXWPxmzbsbEMjIYToCvCkSXpk
5soCjlpvlpgcBLjL0cby0fXwtHvYJ463V3Ph4jOJ2SBDgExeh6392mfVWdPpocCl22bm0SRLYQb3
SWIeTD1wJOW7AZPobYOLx2WixoGbhIYBZV71zMO+KgZVxk0LlEEoLEE/R4NSrx8DM6GN7Bm9dQex
hq2UwYNnQOEMrk0lg0NUvQnlt9T7IntflbUIYCmGhsRzItQF2T4RyF3PhO9pgaykoXBqY5SqhK2W
8ushVHBcvPmk1K6GZu9VeznptkW2BgeZDs18xS+tz9ZBkzyvqRpfOBnumNhVBbxIO+m5XbQaRGlr
UMzFVYdBQqVeAlp9XuUP4lJGOCbHGlKgfsi2TprDoASEGXQoxDm6SNJqHn7hrqCFDeIAKgtTwmz2
9ErrRmhYTwG8Bwp6stxs0rNV7zL3nLq5TZsEVLbkzXwYVLN7uTinyX3Wr1yRiwPXJ3JMnQYQFK2u
F1mJurgRglQ49freLOqdUQQbg5Ixp7lUfiPWtbLbFwIfiDiQtYSKE5EedRYSVDr83z0ZH7SbdXFj
5RRwAkFKN62RrRGoLPopiclFrJxzTJrpemx1L7pe5FXYIlfhsJcPgi/2xxb41caMs0fPomc/ijPt
rsv8wfElfe0iXpxdah08XSjgUiC7/gJh8OOh8UXh5LJzrZisgU/J6r6BMSas3/34+4orWbqJsCah
NER3K2XPa3uj1Q29m7CaVXLvhtGm+qvqjlZrZxQfDC2yeX6La9XGpYN6aXO2ohH0UY0iYTMpbX3M
7Xzb0MsR/3Sd24NbmkukoicCawrG6nxsXdm2taBZwqnU3fe0yHZ5DGUm1EfxD5o31NpbKdku2aMY
TuWdtyeX3ezpmUWS3CQRa9cYTlgHe+Fc7aVGdsTitU8Ot8e25Akubc32SRQEoptN+6TrRztoQNyv
udOlC/TSwuycF2ltpHU+CKdvfi1vdacKhK0AWPT2OKa1njttwBLcFiQ4ydTNTpxe6rWUWIReeqE/
9ubB619N95gX8M9LBRfI1n++bXBxWKDQJv53CmwfUMuLVIemZmE1gRZO6YgklWA5tYsQjCLuxTX5
nyXHRUGd1gvSHAoKaNdHq2ikXE4Tgrxc+9bpD6nx5q91Qi7euJc2ZkepiNmNJYnbkwt/tbutvo3m
wYgcpjC1jU2g/LH+mGsluZVxGbNt3pt17I4tNi35b9z8Na1z3r7fXqRFR3wxrrkb1BWBRIrO9lbw
QWJ8L0GArJxE90C+uPzjfR/LNWbVpQNFyyzAYfBk9JTOQnKr6OqgMUXvbMSduBkVbbDHNF1jxFiq
KxP/gmnXSBigFTu7wZPAlb0yzwHnbArbd6gwQk9mbPPt+9ccnkvxsGZxab9fGpz+/mK/F5Wbu5IC
pKVILfiZt631sy0l2N2tlYO1ODT4XsAFk3UHEzSbQTP3a9MMdEq1VrOJ6LIKxn+KO7oe0g4QfX4X
lY++tRu5ZAaJDLz7oIfvyfiysnOWLpfLr5idOi3zrVHwDSBYyZ8Gmoa7+q20vvL8APPe29Chi+iG
bPrs1AeOKz/wJULzMEZriNelaZ9IEFH50WUAirODGYvwindy755gEbLzCBho+FiMlt1G9YoHXUqE
kYT6j6n5taN7o5nE5gjEBX1REyoycAl3qR4eaGM9d1ZLOuolSmESN6VHTX0pmxWMzdLJQSBi4vqZ
dJvmj9kqzCstTXn/VOLjIPhQSax4g4Ul5WBOKLMJY8YFe72FW93IDHNMvXNlQTcWeDgE7rzoh1/w
pKtWg8CFpbN4xtHsCgc8gf3MXJxLldcosX9O/qp3NFufIcm4S7bRY/9CM4X7xYOwNqQzeHd75047
4uomROJ00tkAOCRClTWvAHhDHCpFa/hn6OB7ZTOhDtQKPRBbCx5yY1d0K9HKir0PF3zpGIYx7eoM
e1KQImX5w5djWxjOVvUNBcRNmd6V4dPtEX5ax0nEleQe47M04Oqzo9lItZd1ruqd2yreFql6KLt9
HD0XlvrVFTa3bX1axMkWuCFQURMb2Lw7KSny/2MLFBZQmX0B7VhtCPtVzMiaoZlDN/uk8cLI9M6N
+1R0CjyXKBUnsl2sERIsGuK5xYaccMhz4miTDFXJi8E7962yCekRMtWncLSOmfzz9tR9dijT3HEE
VO4nZP606cBf7Iw4FKHe7Xz/DEFT2SE7GQ4bkhwbNcnueiW4j2OwbXAR0MrDHhGzH6tjXdqbl18w
m9SJBSBr+sg/g7/o3egotHeVjhigmmyiCu3BONlI3p/bw16a30l1UuKJSfViXjgylLyKFSvxzyKP
S1gl1A7yKPe4WttctmNArg9gj7Mw/f3F7LYVTddan/tnNT6I3p+JeAXyCv+/pv5lEXme/8fMzIuF
Ba2yeo2Z1hu2eYCaXgQzWlQ5VQEPy9rm/BywTeYmuDFQBVLZ8/OWF2hC8wrDXD04Ej7sPQw62/VP
ntluta+D8BaF0soZ/wyTm4yiosfbgSfsJwRpOgxFHQ94atjC9sKhew4f/KNfnZS9vlZam3zT3Dub
ukmKfhIGIUN+vWpFXre9L3U+bMM0qTx4HIRHN/gqyHt/bSNa05vnk61pb8BxMkFyZ0vnCZrZDnXr
n+/ffhh2tT2fJfts2b93u/NxR+/XeXe2X7YvSDDYLy/hZvfnFaJDh3By8/pn+/T64+n0/Q+UhPYD
jDp3J+f9tH0anZO//f33+Zt1fL4fnINhN/Yd/Lfvhy/Pv2GZf3a+PDvbu5UFWnL4Ux7l/w5k5vDj
jMY/YxqId1Kfars8qPa4ljCZJv7WZE2u5OI4RcoYKG3WY8MLiX30RifQ89aCgo8g6rMZrmbidgDi
8xZeKBL1MoKO9Cxpoa1n/7RqYPsR6LvhF+rQoxo4ctLv23xLXq7oDvVYOjCIOmL0WuovKQI8nZDR
EKZswHztbzuuyRne+rTZ1qQFBryVUOK47pBO+mcFirE4v3B38lxW8YzzdJ8u9HEQSqN/jiDsi2K6
+1ci9iUDtK0iKjsFeNzY1wvYdJHadpnFyYo1XHuBq/KHstjcnqQFrztJfhIJILpDjDp7tOpZBLzd
NQnqXuwnzZFXgvCl/XH18+f5GDcgn1dPP5+u09FPoPmXtkZ9pmBgG4c/ufFqShs9+CYkMVTfdq9u
8sGO8qMo/fXjmKjhX0BFqZhdDlm+nti2brTCHJjYtk3Us5lr0lFxu5Vu8yXHTw2CSgTjgyPAmlnx
27QNKHJxVUc+zUNQBB4Qjw2VZwSyI5tX11o3/WeI8jSuC4uzlFFnKEYsuVgcfwFHtl/NzevP81Pk
RE7lvAn0wPLMs+u77w/v297Z/jadO/ufg9KvnLrPvZezz5gdO4hM6shXXP+sRA+iiVYFLZgjicyp
3lTEOtjwR3UIN7HR2EZj3kuKv++RspDuBfN3LWWONvzM5Xffe+16GjX3bbhpNKi6/MDBS+CBVoLv
hQvsatZmxyxMuq71dIENWsA9KG5CoIQNbB1W/D2LC3rIs+3tE7fg/K8MzuKcKPEqMVGZH0p8T77l
birx3nL9jZCtbMGFYBFD6JFTcYIZY85qp3SVHPhNhFSc+F60QDLTjSLBJ1dtEgUpNO1dG99uD+2j
XjlzuVPEQWcOT15an2beRNXLNCyzODgr5Ztk4tmlGj1sX97LAkThrnWEnmxrCf1RD76qguA09dMo
Awzq1riZFpwnbV4SjV5TUQjg0fUZr4JSrDKPsfeG5EMjOUAZmeT/NcPLtNUvrMz2Tp2KQ1ojbXVu
wx/qPtT2jf+tTrdQZt+e16WVhEoCa/SxQFszixeChjdJ3QzhuR7p8jpl3p3bphBntj/TxLct+k0d
3j23bS6di0ubs/jB1d1ASARsWsSPNL1u1a3XPGa+5iDK8N+bAmFLbx6CgLRCTyfmIlTRiyHghZiF
Z6l22klzfAtSs1Cf3PpRWE0LLbpJTSaPAYsWVVl9NrC2bSWICmqsJeJWQMKxDafaYPcq5HvXkx6D
Fu1VlHT1Z8HfFWAsSjqjrOC1D5nyrjsV7Z9OUH4lP9WHqnLK/h8Ufovge0OhsSf4Caujrx8MeG/q
Yyj/CNU1+p0l/wFIkPki6ubpMPMfgT42oxAW4TkY6z2FMIBsevKQSHBVrlXwl04RlDoSW44+epBH
1wvj1kEUC1YcnuXgNwnmcC1Nv7SvdUq2IAQ/0mSzn18VwaBZEUthEZgK7XgMx8cifkB7yAaT2NVI
UNT/tfYkp4h0Es321KcJeGb3cmhUsHsh73ROdVqGlNYOwzsSoyunZ3HmLqzM7mKVFxE1oY6Z00PL
TmrzN5n6NbG/xem7MDJzckxaqktWE57F7G+fPGrWRkq/iebB1yPbzN7Dte7rpVgR6uMPOAew/4/3
2cU5lTplIJxj6iRv40cPsRjahgrzUbrGSbu0xS8NzQZW91qF0CSGZOOLqFVbyeD+PwdGtUvVzW3f
s2iKMhRx05RCnWMV6RLuA2GsOE11uZHbF6uh0Cs4VvktFP7cNrX0LIcPDPCeMmmKk/6+Pk4iJH4o
dvJWkj3tKRnSg1mK9qQF5EbDNnLHjaJBbOyYwtcgWMNxL6wdtg3eaMQEE0XotW01VrtYkLHdKi95
fkgRGsClrymEL8zmlZWZb9K9XrDI5PvnxpQyOwd5qocPCoLV/ai/ROpxZUKnj56FGxDZgOqnlk1z
2lykbJADNSazHpybUBbv3SguNmJsQHKfp83WE+N4q3XduO+lAjLd3HDvjSoIH33dcHe0VqWUObPs
29Dx8qyNJljZWQunE5Ekkv/46Ol9NXM0yLtJLqEw4Zfl7SuILkir/67VxO4TWsEVdyNV9Q/k1P+5
PSlLc/JB1cTlPcHI50sgoGeu9lymXZ+/RlHyJYUQTlHWotil9w1E6BPj3ATtUuZpck2uvDo0ovgM
Oc+wh1q/sJsxRHPUOwmACOTaI+DLbFSPGiLPfE35dmGYyB5yhv431db8FmwVWUmKpI3PJVz3Ue/o
7yOC1ben8nMVWZ+0Ff/HyOx+ikbDEGqric/dYBcDNO+qYMM5WtjhP9kG7rCdv71tceH8YJAOW3ot
oWecZ1NCMQ1cl36Yc1ma0ZbNIj5WpmQBmUv9N0OqiidPTda4RedGSU+CPpyotgGfcDnO3JKvi24S
QHtx7uQWHO/e8E4aILRCN/ahspI1+ZRDn4zRvgJhE830E7T02g8pgq+PtYIxT3zPG7ivJcGWcxTt
Ybcxz5axaaX3BoGqRLRdQ3IifaUoN983k30N5Q8dUiBVJnlzbb/XXatPSzc+K25sk83ugYlE2r8x
MrGvsIyQyc/BGwnFDysCMX4utcrWte99WdvCquDq4lAurMxuSW9EzkKMguQ8UL/pmL9s4u6AuPv2
nvz0qJumjF9Az6fHB8s3mzK1q8KuluJzFEm7ykRs0E+/0uCkugfpzpD2opYepcTcqUKNUkgF4x1S
1GtHcf4c+fgIWA/BFU4MonM0uCSVQtuYTCkIRnNTuxtYtpzaAf1uC3dffv/+m5w7kB23h750MiYl
BcLTiXJiXkGmrOolZsxmyWr/BaY5Ep3sT3cnxdtMXEP8LB6NST2HdzPJe66z63k2ItkXlXIa4ohS
R75pCa9I+k1F8pikRBX1x8Dq7YI3yYjEQu7/TeA5/hcjlnk2T8wlQLVm34AYi1uUaOKcRe4Qx+y4
Vj3Co+1g0Hvs5pVrx1kfHG4b/dQlxOKipsHDj6w+ncXzIglMEKPbmVjVYGMR3B/ZeJD77D2WHauD
2wPW/24Do6di/RS1ZGMPNaoZlLgVbSVj8mm9pzI64KdJEtLkjTX9/UWAKzaZG/tgVZ9NRRC3ois6
OoqhzjiMHgkqDSLMLKn2twc/ndLLGAYyZ0Iy0Kvc1qRqPvpsL2wKmi/0kWIFz1k9+JvKlyVw9fK4
crF83lyTGbj3uC8VaD/mMB61nAi5VMxA3FJ3f+q8cJRB2qV1sNNzaAq670V97wct7JinoDjVcb3i
Ez9lgj8GevEFc88Lok3rajN41mOYauKNMNy30YOm5u9Uw5pWsikvxn2C3tCvnqYG+nrvmhyyM92u
5UfBPdBeo6x90/QMu5r8j7QDNy3xmQE6e7bd8xGC+aRhwbtEyo5BFnb7KJakO8WlQbvwSsUew0oC
1CrV8Hpr+mOUZ/WmrgJ5J6KM+qT65tSrW9fd3VhLo21FbuwIOaKYIpf3Jk/qb76m/hQa1OELKwi3
vk8y7PYGmkf2E0EN3099EaehyfOVRQy2iAc9rh8byW22qSrqm5YbaB/2IbIRaMgeb9v7dFo/DAII
ww3TisS+uT4l2uj7glAX9aNP+SpNXsz6RSY6asuXtuxto/1RdtJRSLu9+706dv59o/3EfY2+sXIx
feSFLldv+hB4QCDjkKil4TuuP8Sz2tTssqp+RNrj6El3dfcd2R+Uvwvf8bxgqxZQ+rn3Vos2t4C+
Svvk+Vv3KW5+elq7y73HVNUPWflO76HPH3j08bTVefimC9K+WyP8/NQw//G1aH/yMbxU4BK6/to+
IGdXx339SErnrs9sq1GhTjbsIUZksX71ogZt3T86TSekh++UdNxWtbZBeyPRj11+l5QTyfrJrzQn
hVVWs75oQz9xmq7AXz5evPNZpVfhA6BFYD/XwBHLsobxNW4eYyPJR7vstPw5lSZRXnn0GzBUnhio
m7jUY8tuPMO/l4c4cO2iR9RdDKh0m7TMQluolnLwWuTAqG29Uc27sHD7dNskpXQKo4Yez8INU1BR
gpn8GkMP+HruNeGvotA6D57sMn/seVD88KNSJHkrl2G/UdPaHHepEikgBMZkjYxtHmNMK6SS7+K2
pyeHHsrrFVLVANopjaxjBXtp7gYbrf2bSj9qf4BM5MFc65SY3zYf5uBSUenRpC/3w2VfeH5pHBrd
MzAHXMst/hdn57kbN5N16ysiwBz+kuxuBTdlyZb92n8IR+acefXfQx3gQM0mmvAAg8EMDGh3FXdV
7bD2Wniqe7T51rdP69Wa4DjnIWQ8D1QvF8UqSNSlESrqsBDOQeSfs9TH++oHQ5sfE+GsJi25ky99
vW3y6kLCJB1FiegTWgiEsi63MZwDpaajK5z1+IFe7/3QnkdSxEh9vW1n/XLyVit8kGVlBkiHtZie
1AV9n+A5XuLY5s7dcr0G6kHMhBGPcamSwV+uoRutytAnMiFhru3UrO/q6gFdqENfTjvBzzqKX57l
95ZWDdKsHPK6SfXAm83ZkYVZtIWh/S205k6f68rbVnZW10/aVH1Apwg7aveBQNMt8+BRCzJGgeNf
ab3XPlhezotbhAuOIHIh+yO6g63qcgOnUk2MoGQDyw8EM+fRd+FW0V7JDXrpeNsPrl380tTy7+/O
Ua8UShd2mApT/2F4UaqD352T7DsRHtHDjnPvGVtFDIJUGCptS7Yxjx5MxEbgwrfLTGOoGixYM9uQ
mN5e3saHe7+T6wqlHnQzZGxYVLNPUUKHxPTdGfoDhm/D4O9tWxtuf2Fr5Yy93glqUlqBJwLMiAZH
7T/kZBqTvpNYbTj9hZ2VM45RY/Rqip25+AY6AOZr+SiVO35xVb7haF1YWV1ExNIjnApYGYSvkW5+
7f3sS+7Lj/Ln9LlSXSGIXuScGTht7lBA3JlLv76dLo2vLt65KC2llny80ni1hj9T9o+5ytviFuAv
o31Erm+Uje+8Xi98f8hmIfBSC+qGUdKiT50uD04g1eWxr8rCq7pxr4q89d0gFQDVANwS3tLVtdhn
wjwNURt6QyoOdgyy/SEzppwnWdwztXWBUD5ZgjsqKHS7Lk+1rtcRSUETeq1axcIBbgqi2aLJwP2S
TH1Mmyyo4ZesivFUzVV38MWg3+MQ3DgOS7aEgDODbyqj95e/IUu5WoIpSrxgGKL/lMgCr9/5w0Ea
W8GZyrrZaYReFVX5qMjzWsD3mPqh97BadGGk1jxabeKNPbJ7sg/3I6VN9BGDejgkc3KKfd/p9MiT
IV27ffS3bQOqY8qDSAHU0eViq2ZStVmTEg9+4/RLbBXiaVIq1N8sJXFG0N9wRUjCobKE/1ppGNyq
KoKdt3DjciWMpxpJ1Rwlk3VvrjXKWBZGJfEKq6+y4zjP2qemr8EBmVZYVMdQV8XUUfIqj1w/SsK9
CZ4t+zyTaIjwM5isXH3v1vBzQc/n2BMnBc22uEpPWtf0r6IcMIRCfv4ohkJ7MvRM3huz2XA1hl/o
6S4RN4Raq5NVzeIkJV2XwREvBU8FDG4nq619Ny/MY19X6un2194yR9bL4YLbAALylaNNcSc3Rl3l
XjDnsJGRzhZZ51RcxcwX7emzXlUQcWtmKNEi5fss45TLvr+7q/JeNOshnAtPbk3XCDp7SPV7P4ru
EvmcBbMDrdAgmHYn6U4mCU8qveYmUx47Y+9J2PjASGcwXbRInJAjrXY5acI2VPWq9CoqTKUBqUBY
nKzEfCjrsXPiuHuRhehwe6uv2n6s/o3FAvaXheJ9XUWMl8pAI3eVVxfmXR/8EKrnKvtq+E8Wsr4g
BrS4vYumT4G8x8K/cVuDhzeod8t8aVhQL7fdnArGzqW88iQ1/9sawSHWBiZL43Tnod2yA5Ji6VjA
1ATg5tLOkPhJ75tW6SUJN6SaZrqtf/FTTd+xs/ydVUxJtWHhBOGIKIzmXtqJaTijNVtU3tREh6xm
kpy6nDZERzX9rGg78fLG+21S4WDWGU1hAAPLCXrns0HU+QLz1JTCgqx4loQ8PwUwYO4EQltLovxn
LSefich1DlOAcvcNK6q9UnFgYL4zJ+lUxcG5b14HcQ8huHEO8cBFZpvndHnGV2vCUQVrsJDNQ4e9
a2yBsfiHqSMHbJ+0U3bQy+/+/CFH+jUzvsfWnjter5VsEBIEWkzLUViPT4jiUEy6Epde2jNDHXwX
lYAa5D2PgWtFin371F1/vktjq9esSwphSsqk9PIW5ZcaiP8e8dDVXB8DSQsXKi8mJLx8wZUJoY7a
zOjNxEMe7lg8SI/wLP3R7hqnAHIJ8ry3Ud6u9rp1yze6PASLVfoRKhN05L6rmzsx9QFBC6xKYnoY
oZBKGPqKG/9DZpTPt/fw+lxfmlrFzx2ilosSYQJ5XhNHrmm8JOkemmnPxipMFupYqKEUTRmGzJmp
78sohdM/M129aNsvt9ez4YAXW7f6YLRyhqwUrcTLgsqei/sqxQHNR1EpnNnc4cDas7U6apTbtTwy
+Ezic6EftfFL+xOxXSfN9gYqN7Kcy6+0/JJ3F5UGtKKMMywx2VjMzgifi5VSX5yU8FMY1m4pfMri
DwNN7ACI2iDtBU2bK+VVBWIK2FJRVl/Qav0upPmAQw65kwf117gZjuIU2mlA0l+83v6G12kB5Sxe
M/yO8gJDoperbY1p1kcxSb20Qv/z3JUnNXFb7U5Izn7zrIq/b5vb3N339lb5vpHKxZRp2IPm1BYP
ufv08qu050MG49KOqSW5Xp/sd6bUVXAiz01q1QlDZG1wEIvHLPw7tsi5Tg4k18xGM9LZ2hbl4XLs
d0xvfUKKhODilg/IdNvlpib1ZCqzAgK/HgU3sgPVM01qnvmvZG/2f/PSfG9qdS7CpDLUusDUOH+d
mQiQUOOV+6NfoA1/VyTTSTHcYB5gNC5h5qmcyD/qzWg3qDXf3u4rFcPl+n7/S1bnJvTVudP0gpvn
vvKGQ+9C8di6w6F7yZ+AaH0LzsPH9gCvOHJ+SWk7+eiA4r/9Iza9+d3Gr7wZeZ8qQME39dTgP96P
+T8Y3qCb6j5nv8R8pyCxZ2vlyX5KdDaYZeoZwSkPS4ZJgLMcq8rOfsMxq/V7bCbXfaJlg5exIJAe
zIat2cMWahVfMrrUm4XjfGyYPxB+ZmAFs/lOml+E7rfy0M/nSEfnN3Pn+jB1R32vDLmR1XIjkUsC
htKWovSqotUgJD/FOjucVfDWnMbH7D+GUDP6Fb/n0Q72avrb9rieUJ7iluI0XR6lWhCSzGjTDHmK
WpFskv0xsPMYGQkniHtpKTQZVUuXrCv+ZnQ9UOASRVC8VW1U/8Nzx+QJYeOSUl8NVDbxOLZihYNr
anMUszuZMz2lj1nxNKbjjiNvPePvba0OUyXGtDK47TyaRUHzmgofBWunMbWchfX1SK0BdMASdfBJ
L3c2UfSy6xpuYisZXLTHKT+4oQlVGsxs4zcz3itAbdmDLJX9g4IPGstVoKW3ojrnfZV6/nwOFtnN
P7p+H/SPk/59sO5u3wObzwxyHwbU6grQ9HViGoWRWUyigLHmyxTbGVre0JfF/QittWSLwM4C3REq
7SDPv6a9UuXWSiFZVOj5wedNWfxyZwulzqOwTzJPECE/z8KzEBwzAznJLnEE84CS9u3VbtlbkkUg
D4QN2hrLUweKEo3SyBB1JD5owiPYHsf3XwLVNXJ4ZzpYe24b3Lr6YB9azgFbi/7I5QLVtBerLlMz
HvFSj+3Wf/4zhfzvL0HzOVD2MDRbyzMXYQ58h/xxPRI7Gt0MX4qVce/5dgBhjx5A85E7WkSlI/9U
hP5OqnoFreDbUf9Eex6OSkYx10N8RhqAj2qE3Jtn4BUUKLtC8abqVekeW+Vzbw3PqemfB8UuNeXA
zIojfwhohoMuLOeewWfNnaNfQvTQfb2972+QpdWZZZ6D+SMQsAuHw+rMWkE5+4GfFp6Zx/dRrz3W
bfVTscrfGuBnSCUHHE5jll1txFMlyE5NIhraQUj4KqnF0a91R6znj0J8osa989s2gh7VAGtFIQgO
LA76pVMoej0o+igUnqH/Gf3paZZj20SfopjdQHjJoWOpn/U5cbs+tEf/TjU7R6D6LPT3s4/gB/Xv
2z9osbfeK5SV6JpqIDHZr8vfE2e16gtDkHm+6TuaymisauTnaIhltww+3ba1ufZ3tlbXdd3nou7P
6hILuEJ3ohHqVGx8k7qZscdrvbeu1eHLgig1KWfyNCjhQWEQWP4kiO0xH3ay1a2nF/dn4A14IEXU
9WBPTM3ILCyusXpAfidRS4AUBXqX8OokotMlohumynFm1M7I9ub8N94/bKMACkCSdsG6UwB7whRn
fZR5QVc7RWTcJ1P9au2ygl3BuJaTbop0panfWHBora5qKekFo/GbzFMAstfNeBCj4UMXfOqMn2lg
ua1uz7rqDn50FzTDD1V9TXelBZczu/ZTmOPEBfvNWLKxShaqrlbm2c+53nQ1dWSzQPHQ0v/cdtCt
B5HG8cIgDbZHB45yeRoAyiShVrPQKP9rpsF9FmYHbdR/T/n4oIF1NSLD0YL8gzZoZ1N0m250b/+C
LbflQeRRBA6oXlHRymWvqVVaZUzbYa0Fq4PAUsDMUBNMO/f3lvPgs9A1LMPCtJou1yrnCh9raBdw
jyjZZmcJcCxb8kHyp71S/Kapt1cC/WjKR+twmOkUnaHQxVR+GAPUZ6em+RBRNNi5XrcNLV8QSWFY
ZldrIpOt2sgY+H6KClPyazSATU52+mVbRhjaAbDJAD5UmKuMWWF6LyssAgkBztFDb8i/h7oQbb3V
99BbW05PN1mmzA0GGvT65Sfys6IUS58IohYGikXPRTTubNhGjKItp5pBfBEttLWUsdb3pjVWRe7V
c1/4D9nY0ofxad6cSmFq/ftQUMiVBX+yYlegg3jioRKzw22n39hQKtG0KxC6WpqAq1MHi/VUh22f
g9B6UU2qmp1tIVV828hWVAARJG1rCeyeRenocjOzIg1NnfahF2XuV+vQ238g0XY+eq9fD8z+2186
GyqJndd1q/b93ui6umKVZqbGGUaTpnbhw0eDZEQfaSqaQx3ft5Yz9nCRHXz1rky+1NGDAGHx7XVv
xIVQsshkocCLZXG9uX2RMsmkJLkHok0/GlHoH2pGdSB9ZhLLVMpjrSPdNivlXuF969UAIMUQ5zIQ
BMx6dRizaCzkkP/yeLnKH5XYDvd6MaoOugjDfdSai0dJ8amcopEx6Up3BgskQSTF2TMThoKTKnlz
/PfNoM9q4GXcfPywSx8YUW1MS5RFvEpIzMe6sKRDQ1z0IJeV+BBUVnCoh3JyNTUUX25b3vJxhoaU
RbmIPrO8/Pu7eqkYTj0s1HnpCdp89Mv+Lo+dqRJPt61sRFh0jRbMFRtO9ri6mkQrnMd2Lgqv8w9V
9UPu774O2t/dcuiWGSYFQBFy0VJkWX1ZurZjU4g121gmfMU0JnQcxfthVp6KftZcihB7Q+8bFxU9
JKKcJb3hqlid3jkLxyxPihI9JOVByhmjhtgrNc6FIrlaetefRDR9bm/m1uF9b3ONzMxLpYVoiL5t
O3wyg3Mkfu/Nly4V7zOqcqnypCIi3cgfZ4CpWf65DopTuVdn33gBltbZMjcEfzpPwKXbWJIv1MwN
l+RVsyOM35tiL36V+QurwAqREAgFaFATb6zfGBFITZJXA83p5E6KDyKo/JKk8dD3X4b0izR1dpB+
TpPDnhboRqQDdJxYgKoVd/96irKf9NH3FbLHLpWbQ6a2PxRkUpzEiEQ7K83Svf0xt/wHVptl5IxK
M1HP5UaKQlJ02TQVBFbdXNl6JJZ2AGfvs9TT/+mt+yrR0TXq4wpBZEHcibU2LmGCVuI6cPAwha/n
zwoK20YcCTQhLcDhTeigm5Skx1q5G4R8uYp3Rgw23IZJZuIgJkrQG13jOhR/SnqlrOlDdl+lrrXj
PWWtjQVRXZWWKX2GOwCCXW5nnAJG6UGbebGi1nfBBMF6oY3Tx0ZJE88qZFBTghzASB4YOy2ujYt0
qVQhhGjSibyaAxiUcWjMei49qPKoV1nth76b7uL5f2jlctcwhQleBczZesABNH0nDVNC238enTDQ
7UA53HbJrWwDmARwVVpKS3d69RpBppEVsgVEI8iFB5NLpp9bpzJc06/toC9eQqOBtcfo3aEybb9N
j222J1S/5Sgy2R1K4BLIo/Xc7qSrARLZgDX8JKKN9rnp/txe5J6BVc7fN+bMDFZaeU3+OIpfx8Lf
u6UXV1tdYAC+F4gP+0iQs0pOtVIIlcznQ+XpMUeA9h5yG9Utmjv5yNiWVNnmXv9k4/kzCKUIpyiA
gZxaWczDKoujKai8bCGrDsWzAVu7eigUiGx3Apat7WNsahnSwlHIOi7PWTaXolkWTeUVRi0dimYW
nSCNdno0W+shNpEAFaik92sn0MVELppSrTy1rJ1ull0RoQq9iW0Iqp7JiHdyjo2bnxQe+LkqG8Dd
1ih3OCxHc+qLGhFoml/B+GB06knhhrbDnYVt3RXsHYnTUma+asNQVBbJapLaS2KzOqhW9TQkXXGX
RztOvrWBi9rYgtpZRoOWN/ZdcDcjEjA2nVoT3KXHQQg9qTwxu0ibv3zZJTLfcAlUj0hhQFgBLJBW
J0ov6zCJ9bRBGq/4Mlujk8fVTtNjywRRFpAdOJWola+CrSQbpoEeIdixpoeuxPDjQ9+le62ODT8w
CWtYBYUlIo/V9Wf53H+pBLBKrs3H3ohtYYaiSc/cPjrdvoQ2LBGsgpZh3O6t2XH5fQT6ranCDJ0H
JYqrRr/b4osIPeEumej1voFFW5RAgIpRplpDxWQhK3O1BwStz6L5NGrm8D2oKG/eXs11KIMV2pvg
cSjKcS9crkaM5HiQAkKZPOw/qEOewyCCtqQStNa9H8OAMI5miUpwIxzMdrIOt61f7yVXLTEpAGUu
DEDZl9YZKi8LXszCa4YSCZk01p5V30hdvxipkY1GuLPaDSDjcrdTXgXpQUVzHSiOMuTooVqWnjIE
wIFnoZU+NGJs2qkkGB/GJo+f5oZQwKwzYMp64+v/6X2JhFPODNnx9uKvDzoflxufX4Qj8RkuFx/p
2RDqPllcJE1f4E/8oIjf0GrqmsoxjL1reSOBxhpMRRAM08UgTL601jZJOKBrsyAc5SJzm6asvnHD
aIOt9qn8PBYFtW0hr6DgyYVI/Q+aK1X+MDA/HTpDUsNwqfRChVrYbJQ7r+6WFywTy8BaucIpP1/+
tMbqMyOqxNKD9GcKntv4uY6cetiJ9ba2G/EzYGfgs8lmV9sd14EW95lPrNc0+t0UFP5J8yPpkCax
5gp+9AlGKnnH5ubKqIdyhIHem+ukr5/EPFZjwom2Do+iIGSLWuKDUcWlU+nNj9v+dB1GL8VXOvbE
XwTqyuoLS1mrFbmMsaaY7KUfYkHQiFTs5Cd2l1gHKt47j+/W5UG4DnsKmRcX7+rDFYTPxABcuk3y
SRa/l9IhNB6UAIbGRv0d63t3/PULzALfmVt9waFrLBHmK6AucfsRqaS7Uf8GqmhP0mzLUSCdWqht
TaYm1rVsNQ7KysjJd/jn05AGx2aczmNPfiCnwOrjHe/fNMd7v1AdM924rql1oxB15YT3m4l0ikKw
5LPV/ZkV86c4/QrhFbntJZtXIOkWtwDIFmrlq4BzIRysVVUqvfpDkvztXPlYm27yq+lQtXKk19fb
5ra+GU3dpc1CUxeA9eXZTpJOaPpGLcF6MljdgI6HWMOa9kh8tw4aBGxQavGK8elWvh8GfmUZ3UTq
gbJk3oilO2nBt3FWPwmq/uX2kjZQQQwXM7DOiANjNYz2XK5Jagw/FBIZY9RhUcW6C4fiOMoOg4+R
4swaKV55lKcvhvVJTFSkygjehifROE/R8fZP2fIdbhVGsheByatid96OhZJWZuVV00HWvSZ6bOrP
RnCniTuGNp+P95ZWXpNoqV/4oVFR+bV1w+kOhZ3+0iKb8ef7AjZw5DMbd95jUdtoiLLV0FlQ6yQv
Q0Xhcqujdk5KwofKm1GClSj6wuh4n9bDvehrdmpJ9ELH17hMX+dyryqxgfNbuMcJJpcGHtWP1XVT
Z3DTpfFceT0AP5ILJnbq6tzW3zJDtYv4nEovmvxDZMC89R+TApLXTPiIwtdO3rHxjZdpNeIzCt8E
C6ufIUdpRY+Inc+YYZSOmSMPnFTF3QmNNg4qlzhIgoVRcMFgXO40OhxzGvpC5XWy4bUABiP5Eb3W
z7cddvlel/k1l9w7K6vrYCqqWY4Ye/PiNH3QdQfGUJvay6HNdxx2czmUIdgwWtoEPJfLGYIi0rSo
qj2z7w6imULEId+3yvj79no2zRi6qDN2D0frOu0QuqAa/Zn1pIJiMaorA2av0vYUUlvYubg3Htsl
D/j/phY/eZcXCiI6tdDB1l7Y4wDJWYsDJ4yFT1ELSW1lxXZSwZ/k7zX1tldId9KACooa2Wojo97w
a0WLa88iSE3vol/+HqB20yfAG9JBgQwU4MPlwjS/IOyuwiXhjW0mLA4F0a8aW4ek2DlKW5bo46IZ
RwbPpbms9d0WdlXTTFNc114AsiJKdVdJHhiCPlbtn9tusXVvIVpAfsFgDDIl65DWapDiHoOh9qRC
6p6TYqqPUjnNP3NNbk91WSAyI6mPfWTMx1mUH9qo2FNQ2Lo2FvjmG8ABeNCyF+/WGsOxWjPjWHsQ
3Ll6hs7y+DkQjpGgHqvufzhs722tXFMXMr/L2p7Ddur1P+aT0f+8vZ9bH45+F9J7ZKnMF66ed6GA
+dBP5trLk9cgRenlO9hMX3q9bWW5fNaX09sjw9gmAfR6CCxItXJoFKn2YKUtypOifLv99zcCdGZj
QWzJUM7ALL26yXWrEfQ2IUiBQi57Clnnt0woHsSY/1eZkXlI21S0UU/991l1WpS0R8AXMEfH2i59
IegbYdQHBsHS7lBa37Tw2Wx2mhJbt9N7E6ujVfdpl4eaSHyQ0vXI4bYS6cbm04tqtQdR/JiKB7k6
3d7PLRdfSnHkcgZF/HXxqmuouPNvlccJ6rXe7dXvlWXPfeeodbBDYbB5ouHhJogl3QEOsjpPYh9E
Um/qtVeX8g8hEqVjb5iBU6ta5TLRJB0lBWaDIgtytwkAvHXpYP349/WieQyAgzyZxvPqJ1hZH0CI
RGWwbR7KyPpAAvMpiKKTFEhPrb5Ttls+2PowMHlJvROdIFxndeRimiV1H0Ut4r4pAlkabFapL+28
aVvn+r2R1dUfNDnAWTlsvRbx9SE+zdZHYbDL+X+49xGep/VJdwmEysqMwGRn6HclAbs1imdZypxs
Mh6a2FLdsFBi9/Zn2lqUBXJWXzR6ELpf3YZ+mzP1gYyzhxtUUJPAW99K9eCmWnXn6227Y27jQ9H1
XPpyb3iXdVVfjA162anfeHXb4nu6WTm0ghIQdOGe8tZWFkCT3mIGGqdAeXud+Sh+YoV113pGWJYM
XvzNY4DdUaAq7jTOltcy2XQ0Z0G9SztROTZylj8NoZEfwyw0wcGW/c6X3Vg8jQYIbhb+HFDRq2un
isypMca44ZUDdhaYttJ3rq7sXDRbh58GDdPfS2WFTGRV6LDkserCOuw8/WRVD755iKrH1mhorN0X
RXGUjYiTf//PboRNOKrJ08m81gycjWHEDAqnnQfxmEmP2UuLH//uOtQVRdJYRB1Js1YXSu5nI9dM
07+FlJ32UkqKHXei8+8LeW9ldR6aNKiUeq57b5jtcvrStW4hfRzolN82s+EKGvHjAi0lK+crXT5y
8hj7aZtHg6cXv4fwIZQcpf1128TGyX6j04V6H8Seub4T4UIpRHoLg5fN5zh6LYFV+4l8sKBqvm3o
7SCtbl/K4aBvKM0vCdkq6m4mcYR+vRm8LgZ+P4Xlh7r6SmEcfkVlyJiOZOiGMrVi3RWZ9FIbUFx8
6wOnkxEk+jno32f9qchju+KD1ip1io9p/qT3r3qkO9EASqxN7vS4er79q7e2B9gfbSREABHPWP3o
KIMRY/alwTOi2M0tF4kau9FeIz3a8dttQzgtzM1LJXcVSE1TWqa60Q1eU2Yn2HD6SnkJouLjFKTJ
jqnFa64+BOkwtJNUcGHqvvSqcRbHMUmUwZtOQXw/6NqJKmqsD3a9O+99HR6iycc51GAnoaG5Dmei
Ph1HMYaDQO/ByfBetI+xG4W/KulvKfy9/anUq2VBIIH4wvKp6DyvQ10FhfWZ3g95uDbaI3f4uEc+
cH0c0cEFX2VS2qSMunaGeq70oMmWanRayy5FNHtQkS+V1H8Vu8TXmNBDXgomR+AV6+c2bmad4C+m
PpLqrS2GDfBj8yRG8CImmTOnojc89Um6Ew9ubCBVIW1pWjAbSFx46Rf+aKTNPJG0Smp1hknwu2Tl
O5fARqUWOMcij6osu3jF5TKKjaknESFnB42Mm86S4RRG9qS3YepaFQyyKJXVblLTqZJDs3HHOXN8
KDN2jsDWUt8AtYzB8ARaq2PdlWlpFiKlFFTQD4mQH1T/521vXP7C5SGjb8tMHEVwfB8U4OVm0jjx
+7ChxFWWpZ1FSka/oqfQVfvnUpVaNzDVv74MplOsdt6m6+NNKE9jbFkYxY21yI7Qaxp1PqP2oiC9
0yis6OE5WMBrSfBBUT/dXub1tQX2Ds4WOEdpd1JQuVymrIKIZlS29ybAjfelghKEbIaxG7btdG8o
hbjz4TYWx3YCcQTjSOiiraI1pBIKKesL7BXtHZixr6UP6Y+AspCtTv2DmqjH2wu8vsFY4DuDK0+p
kykLSrnqvdwy7mRmtsLKNUBXzXho4ssnpslOty2utpTHHgwcCS0JNRQWV1mKpAbKMJpNca5iCR5S
fczvtSE1HVWK58e01fYa1qtb7c0elWDmYySef+Y6Lj8hMpGm5otFeTaY8FNpnkYU+Cvj++1VrcFc
b2Zg72R2cyn5gvW7NGOojZnSOMRMzGwKMozaA8y4sL3HZenMxqD8aqc0eekHuCmlaTIefUkdXTkf
hocp8rOdVHDlR8uvASwEqhKxIaKedWnYKulXRrLcnAV1ao7SHL3mRvxZ1yBfsYJMvRd8qL1u78DG
PvPcggqgI8Y+rysWedYEiD8qzVnBgxk+FkKoccOBMGcOd1xojeV/Wx4vIFViBAR4R1abrRaZAkuz
jFJTKCXGET0fH+xtxwCrlUQCQX6kJ3CbNnX9NSyS3jwIEuIcdqEIwS8f6dX/uqYXnpNuqk076+Ya
slgkrRWYz9OiPtRwfzGlnediaDNhXO7UXdbNqLdfj3aWsqjB8t5exaQD74ZRmc25ltJysJMgru4C
Y87cojBQI2z6QaA/EeTHptOLUyKM4g8gj61sh10lHIUqhvpOFLqHOEIeWvWhq+5Lv975nOsE6u1X
Ln2UhRWNis36eybJHE5hbjRnA14PiC/i+rkRAsBhYzo7gZlWR6HpUkfTQ4s2j47UHyKLOx/67dS8
e2b4EUuSTD3jbYqW1OryVBWTD5snxbDz7CdINmayrwWuPM7LgLBvjORZRdR84Xz73TEEbNgda7Ch
rZ1PY/Bz6H0FgNnQVkRmUl89mdmkObWmxQ+QsuQB/RJzKslBR2iAzTDU85/RNPatk0NIT57QB8pn
eHQJtUTFn+dDOnZ+A1/YKH7+16MjgRuCg0+hgrnAky9XWUfzpCfD1J4LWSoOed1IjCWTOvSatVvm
XgLt9Y7yrhAfcwPT/VjtaFctSaooYgsWctcPUhlFgyZGCdDyTbcIfP91NAoglEI43dVKx0GQ529o
Mcc7DrYYWv8QbgsIXBYCcWioLhcdFHVUChr+VRijhWRO9NnX0+QuHyJKPTHasXHzb4/rmzNRkGbW
dZFGRhf50qLRqFqdqHN71ucSJmyDsKudVVj9YUQ+4GfDCShce3/7264Cpf9nFJwjyYEOE8S6DhH1
AaqfsdSeUeasn2kbRtAa5YVrVN10IBpsTp0UqqdwmkLHn/X8fzFPuM05XuZT18gIEQqlrOv43HqJ
CrOqZcM3xBYkJDPU30nWZPe6KjRO0teyQ212D22ybsguq6edQqzGi7ig0VdpnybS7jZ9oT/rYhN9
SvUGSSRVhK/WHPVTBKPiQRmj6TB2RecERO/Hpq0EhzDnRQH447SVXLlFPgRfjb7d686tQp+330am
DgoVyJ5MffbSHcRuZDRLGspzEFB5MFumOHrVcMhOJLuicPds0kj7WKaWshPBXr+UvJEUhBmrZe7t
irmOXlLZ0xqszz3ifqNdBw3Dnpagd+LJVzn4Oy5wHXAxDwSxJIUwitp8ist1zkYXDjFzJOcCAMRz
qjLzperN5JhayXRHUmrR19suv/zB1clmzIKb8U1eA0LRS4NREIfxHFn1WZDj+Sgsjkfte69btrms
pXhErYW67Xr4mabNAAwtaM7d6OuZ00q9UicOZatS+Bj56UykJ/jKMO9kkRtmaYZD174QT8Ems9pN
PZrBAC6Lk6fvkgYMDfB3JsDjE7Q7KdaGfxJGaYt3Aje8Ekk2SsmqySabc4VIXJtqjqG3Bx0R2w68
VmkUpybfYwPYiGIJSqgw0IRhSI3iyeWnK4c6T/qu68/cTNbXQEu/jnpaHMo009xQQzDOGpXU6Qlb
7QQdM4d6GI3RSNWQoez9PerFDUdCD4UhZVJp7uv19OQYF6XfQEN9ZpxXfQnHYD6mfbNXjd+4oSkN
ws2JYjIIyfXQd0mDoYoiuT8navbUWf4xMUR3EmAnmu+LGkoxQ/k8qOFOhL7hR1SNmFQG4clury/m
UZrz3Bjq/lwHXW+HAHKkNvsuNuFdpd7dPo8b4TKjEQtvGbpQvLVrDsSsIAtvfK0/i1IbfVJ8odPv
MiHuLSdu/fhJj7v8JfHN0rJDhXvaFcsG3GhbV9lvJVCT4yAWhp3wjD0FZTR+pPj9rUoa6Y4Yt7mv
E0H62CtItN7+1VsbhEYnJVXEeZbxhEtXDMCHdWMZDOeWqZhBs3pQJ/0PZaxKp6zT021jG2eNSuei
j0FMvpTzLo2V+qBkdb68U2PdO1M9G3aapr/bQP4e9q3blIAy1XYv7tuyCkUU46jMkWhk/JdW407v
jK6MhnOta5+a7MNc/erTU+ITh7QHDVGL24vccHTurKXk9jbxt04KzSEuhbEthnPT63djYEAt+iWH
l7VMDpaSn/LfPopzt02u20/LI0uj4u29owlL2e9yiebExE8ipsPZmE24b7LJvO9THdkTyHJPrSr2
J8hoi7sgmhI308z/iDPbg0St086s8KRN5t4c+IZbLY8g19zynyv0vIT2RRBnzXBG+il+hB+1PU1U
pk8yF8O9kM57Ezxb9iB0BdTB+eNNXHzgHahj7kZJ6Hjmz5I6uwUoeZuT9yNQiv+IRdt/PzOgG4lm
KMktwLOVQ2Wt1erIIY7nLoi/VZRwrPlvqU2vgV7twKTfiKhWjzy1NzCpNKHI+NcEjDGPUCxaUXee
dHn6DJ/ma9fE38SqL10xnufHQE4tN6wV4zNzKoWTDk39hKhXcjDEKEI+OtLizJ7K/I/e6VPFzIJV
fmpY2NGngmuHsS/bcZGMJ9hT5ONA1eH/ODuvHbexbA0/EQHmcEtSlCpIVWWX4w1ht23mnPn052MN
DrpECSLcM4NuAwN4aW/usPZaf9jY8et+DSuTO44m3cIs4BWyzh+aQjDMukmGY6waMYoDQpfe8XQw
PwaB4iV9Hx+CrK1f0sgMDqGBQLMkgzof9JyXbpQZXhkqI3KXuuK2dE32dRVbXmdp7aHo8wn/NKnF
m073bTE1P4RZLLih1fHOgcnmZJxCblKm91Hfgz7t2y0djCtfBw9yei0m2Rd4izWGd4TPZdVZOxyr
BE83gEXRx7hvgteInttuGPo6s8NG+QS1eHLaWRm83JjGnTzVsdt3w7zrJuChY9O390ho+/cmB5RT
0+DaW1qg7/NJ8+1cjDCkUypxF3eFurGQL29+fv8i3L2IbHBmLSn0u11Ti3LS+Zo2HP259KGvCiUq
TViK3j6dLvcmUUggufQ5FlHBP49iwikXk5yzQG2F1s0TaX4M5GLwUkPsXWPs5I1RXZ73lOMBuCw1
QtKZNT9I0hulmedwPOpZLzuJaQyPCFjNthoq/c5IitBtW7PA5kDbkmG8Fhm1KaoowMjBl63yuqRH
I9kvOYWasfT3kRx8imckW4deQwFalKfHtlX2ZTNu1bMvrxwaLspCEKZ2I0P4Pp9hPet0wRzq+di3
ezIwF4Wg8UXTm3tJ2E+l02ypoC1Fg/NTaYmHPslbIVIzl///3boxaCpNeRzNx6Ec9nIU2YqEZV/w
UkmqM+db8h5XR0cHBBslUhRuufNoU7dMuNbNR9QdOre2KnAclqCw0zXLlibjJACgdKdqqTrp+ryx
mq6sXgrpEJGW1zVlxNVYR2ozgBGZ20H2pvEuDo99/d38T0F4ZUH1RmBqDeNrSyUt8gnFzFpqvzdS
5kbp90H/HeJudnsvXvlyjMZCggyBfHANq0QB4pohDWIzH6H7hPWTGJ+07pOYTA4KYbcjXXnkLDhP
BsPsL/hc+fyzhaMv6GJqTceg5u2igDfeRaEbJ05DEUJ12i9tm9q1DDBSczdCL/tstT4X228g4aya
hSd4Htr3i76Vg3k+0mntHcp07eBwB5keq0V7sMawsgUtojinhZk7GQgkhVUfbTw91l3K5epDH4lS
mM4ckFuvzr1U7eqxMfgVuewqX/xXKh+ubsuuaTsglG8P+dp3fR9rlVkHTRealUqsLppdNbVnqjrS
vZaGDnfMxpe9csrxTKZMRG2T/bCWeJylUR7HQhWP1F0eaQCYA3mdxr8VRP/ar3JZb2TUl5Uc6iqc
bQvEmyldg6uovY9FUk3SMdLSO4FXwyvG05Fd5sIWWPNyGomExQwmrcA1+HTnC0cvw7JpBl86NkjZ
yi9m9avX78WWbtYUbMzitUFxWFMzJKujlbPKWOVaqQ0rjeQjPoftQ16bIeY3guJ1ZSt8u704Lq95
3Gb+dxXSZrjwZW4rqTYCbVKOcZ+XO7o9nTPO5taALg9KcGbU1kn4lk2/ZoWMRp5n4iDKx65XP8p4
b4i1ZUd43tfplsPJ8hnO9zehOFLgafHKAg58/pl4Wej6FBnyERW1Z0V0JfERkxUvmMQ9Qgv7mqoN
bPeNktTlB1sgizztKCqCqjVX1xC6T0Nitb2ChL2PpCnNDAF7ih4dzI2VceU1R6RFDZeLgFR4Da3J
6zlI44zhlXorHbW+/d63kPm6XC+9rAieJRVX10pAvKk3cE5KpGq2OX5Ce56rpypq/1IgjYOMJgbw
G3qcZDZUAs+nm1JfPyi+qBzLJLfr7Lfif769QK8UsN/aJEsOzRRf2KiYWlCbcyMpuDOKcWxLndKg
auKjGq5OnF9iI9efoyoacpd3Bu8aRatTkMQg6FqniYRu3A1dOwpOKGtF6KRiiO6T1bXZxka60q1D
2pb3zOJbBV1nzZOwqjEs41FXjkbZqHaapMa+S+r+oQisyp0gcjjazKpXFB/Dz8r82QndtLEMr2wz
RMZYgrSXlpbO6ogatMTohrpTj7H5Q+kWOa1DbmVe5ssbp+6VTYYeEp6mbGrEA9blrMnHHivuGhUd
/gloS4+DamoIul2XabHXxDLeldWYekLahvt+VDbVvS9PLV4LlGXRoVnyrrXKViCUcS31o3qEsPSg
FpEdi/Hz1DaHUYweggQBA+VOjX5EUkQfAQVuTcKT97nH7+324ryy74GdkZaRzkD1WYNTDF8bOyoP
6pHjGoaIlNmYujxAJH+9Hefah118yJbHw4LXXOVLlpi0dSyX2tFCANtq5v2ECcjQB2jUb0S6OqJ3
kVbHpxzVZhGYhXZM6how3Zcoi+4b8cft4VxepbwnIVzTgaEHQ2Z7fmjUZUkTuR21IwrluK0O4+Dg
FPoJoR00BToYbpPU1f/hUyHhAuxZAxx8gXRVc7/hHjG14zhQ3h0mA+iHmape2VZbvkhXvha9FzqN
PGwhYa5bbmmo6A3/UI9BWT7rFni6UHzU6l8V2tq3J/Iy3VKXHAGBEMrzC2H4fCKnMgqtAufcI6ZL
94JxXyqRG4qoyks/lfp3Lnu3w10pahCPohMakPRJCX0eD8hdX3btpB0zbRY7tydzkFny0rSXunms
nbEKrYcAMd6vZpYjZN7SlNwbQg51f1IrFIEGadJOlWRFot3ruLg6qaYshk7QAVHh0trwlypnITh8
Ix0KWwhm8XEyjFK3ldiIft4ezZVXCKMhA2dI5OAUn1ej8SUdD3BZO+K4JFeRbfiTnQrJvoQEbYpO
LGGiIj51gOSnYbQZ+cbXu/IKWM5q6oVE5w/rYqGqkH0thZ2jEcSOWvgfhhSOW/NFCeNT+8UQ77Nu
sNvWS0N5C8N37bqiIsp3JGfmBF83/8cqAXCHMtRRHn9Es+aAG/yeNM8I89IqhHWuxI4ujyX08/3t
ab9yd/CqogAM4Jx8eo0Gy5KFe6BV+tHvgdr4Y9DvwqwVDnlvYRAhi8XOrE0J25VyRD+dbtfudvwr
J5xOyZTUcAFcA205/+oVKsbkVz25KIrGbjAWqasBIHaqSGk2Xl5vY1klo9wNyEEiMQGZbF0g8MNZ
U6aQbC2e4x2ytW5sfasi/ykBsukrzhQ28DWxxQt6T69fA3WRGT9M+aHUTmXwO532VhjZErLjDUUU
1FMppnhGi0aFcnd7Uq4th6WKQZ0SGDWKTcuR/a5s4xtUjxQ9VY6q9M2vIrdqrF90Il1TflxqDl3Z
e/WoHJpkSxD0ChZr6TC+EY6xBGCqVpHnQjBjEicy2uAgK8He9w98ta9mOTp+CizsUazSg5poe0Np
Xb87hFF78PPRq7XwkIb6h9szcXk3LT+HTJNbnR/1lo6+m4gIdmoWppMOV2E3mK5wOsnTl2LLCuFq
FPYS9Q+aXZfVVSOZtRA52CPOzIVTzojwJ3Gt7ni88lYB9UslxPzrq31RTAaEuVjOcYavHimTEpul
70codjbzsPcbv3RjWc7srJ/iw+1JvNzji24VubqIbBpP2FUWUYulrtetqpNFWE6ZKmjTNM6QFad5
VDwz6Hj36WQX7fPtsJcXL2EVCAFL9ssOX23tMtRCkGy6fhTy16l+Dsd/0oB669ate3V078Ks7g1Z
yNNJDEz9qMSFR53/twReRcm7p3iANkImilihOwgbrK2twa12KBs3zzpSgCP3anIYjaNxb261xK8s
SyYQNXtyVmgO65ZSH3Z1ZeiIulb1UrgJ9eAhHMvqLk3zzDWFst2ZJdqZt7/a5YG8fLV/g66+WhvO
uhEmyFT2sBFd2kSU4/via1D57e52pCunHKGgbvBupgZ4US7OW3/ShoR1mVs/IqxHDOvAyeTIqXjI
5Yekvu/DQ1hurZerA3wXVT4/4aqy1wCxE5XDHNAwuW5vB1uomOWYPL9qlqEtfGW+HGf4ahZLSRfC
INN0OhuuNB82LauuD+Lfv3+16PVSBbHU8/fzxLPT9jWQPuv+lqzPVpDVGpfTusmFbtlZo+TWhm77
sfZYqn/9FGCqwOPRo5WAwK8reYEV6wjSWRy+VhDsGqqHTpflv6j+9d7tBXf1o5BtkGCy7Hiynn/5
oC/HShZC4xhrACt1Ka6cErDGf4iCtuLSbaT4AAn/PIpZiXWyKAkdh1wq7sxBogFskr/dHsvlWwMp
Wxr2ZP4LjFFZLbBEnwEa+615zMUM7fSsEp3USk3cvazmHqmd2R6K6meK3M1GmnwtMJBRuqjLhWyt
qxo4k0yTII7m0R9mvMv0TPfgFGYYCkfzboyN9CC1crPXkrzY3R7y2iuO6tbCLkOKjJSA1GgtWqQo
Awh0YTCPWvk6i59xEfayaDjMGZqM0fcRRG4iHVRN2PXafb/UdWiQQne3Y3WyraY4QDC6NxHEisTo
3mgWUONmn3m5tVf7Hg+bt5SN2irKeOcfP8jSuDQigX3fpvFvJFzK104QfRI3v3pSBbVwzEpJXMoo
6r7UZ4qhGIUgxhk6SBYKrhkqnVdJg/ZEH1R06lg1P8XWoIMF1Su3k4SfYzYnHyJRGDZW7ZVbFE4I
+pk8fngGrU2/y65UzXTiVDRmyYknzRVzt+i/hOLdXPzTVs+S9u3217yyGclISIFo1kHOWOOAp2iy
ysnPUZTShG4npcZ3vwVUdzvIFVADb3G2+uI1zT5ZSwobVV+gFuvrx3SqjoW1y4wHCvktPiZ2MtuB
FXrz9FP3f+dxaGfhUwDRyG8fAv2k0HaT8sGLzOGh4TlU28mwq83XzjxU8mPRQA7dJSEN1V6vN/Km
NyOs1SJiUkCRAD2EFbgWORdUWhs+p+JRnKWCtZ3W/kdJr63XqNXbzBkTRdzLndFnGLCpbHBVDq0A
bHA+/enUCOZlRZ9v9pAri4A1hFXxza+tKLAN2ReR+jbSHJTzgBxUaCRy68oZkkmhlrX/jLM2Y3I2
JJHiSsms/hMD4AhdWYly0WnIwxu0SP0ewl7RdulO0FBGdcsw7jJwpvFi7ZNP1netagzT1oSsOi5+
1AmAXh8VATnV0O5oS3lOaQhPzT05o/8BK0TpqxomPiWIRqZ+UWiJ1HGW+YJhd6mUxA6yqNY+NQf1
SzAr9WBbo1Z/asNMjO26b/IvKb4wrR00RcCjRbM6hDCDMnHBbgLo8GUhcAQr4nJssqnp3GlAD+9e
7w3el3VNkXandYUe7VF00su7pm2672IvSPJOQNFG3evaVH0vqIV/04M+yz2myA8co8vn4YCVrKHY
6Sxr5Q491fyj2NEq2jhv3ziz71cDhF2qcrSBQenTzlij1OiiKYLAwYItaDy3tp4EdWr7DWhlR5Zj
abSTjkqqgoTSaAsCLVo1tNJnQ8Cd2A5na3ooKvi+4mzKntIDebOlXhp+WXUafM6yotnopa5zVogb
mMCgsMCNvnAEV4lJ1BhWOzcChb1ILPeFhAarVI6xaxW9/xANcrvzQ/FvE+X/BQUYS/EIB2hj9cAR
aykSiz7Sj1Ny6D6bherOxU5qvDb623LFEglJYy53riJ4QKvh1WIIo04pedNYiu2H+mer6u6oC/3l
64JuOEcj7ya4swufepVDZFGplmImUg4S2LCaK/vojA17RdmigFwUvZZIHDFcJ7xFYQKvsuE0L/25
71vtOMW/xqZ5UuJqP/SPUZ7Zba89jaayF/OXNrF+JMOWSuX6ziE2kDNApstaYaSr2FplzcLsk/n5
0yI3Fnt0Wu081+6NuLYlKJ4SQn3dRuK0fKHz7XQedLVWFPBaSQpR8KiEP8L0k4D1XfS3b6hlYKx+
phXtUP6wipFaepMABtSPXRXbYRu7NZySAJOZjdttnW0QB5kn4KSUQaghrIEbXRf6klxL5lEqcnOf
NiZEcdDjDrQ0yZO7VnaDVA8cpD8a4DDm/LXRm9Ize+trYsjdw5QN0nHyyZTSGmngSWuVo6BjzSi0
SXyn9qjr+1que74UbqkYr80SYWGig0VHGHU7dBZYe+eJUjRjjqg2sX+M0sBWkjm3QyH71AeiJ/qP
vrmv1AerNhxxUSjxhcdhqnd5OQGy65wyczXhozEEuzqQ7BpMSGxu/b6LajTlX8qE6DLy08Asyavf
19ZJIFJP94+S9DvkI8aVJzUvyU6tAjcXZ3xxKIYp3G1S81jUW192nRwt0QH7YQS0FG60NQRfbjH8
UZrUP2ZQ3uwiEkQ79PWNDOzqGBHdpHew7MELpwBBCo0SSWHyjKH6oxgADmL54P8WfEcRjpHfvGrB
4GmB5CE6jG/uFtp7/bxkkNiPKFiTUZlCjHz1hAkLmeYPqezRVHM7EDNPhEjewFm5vUu2wqyObEX3
w8DsJ+EoR5Pdanuh/CVhW3c7yEUtYxnMwl3ABYHXLEnn+XpuUpwjEt8SjrWZ7OWhtxHb1QfgB9q3
ukcYPG18xyxbJ53SjRv3gs2whF6clHgIQguAc30eOotbAQJKHJx8CV0+wxVU40B0TX/2pRbp5Nqe
Fe1nqvQfha59xoH1nwF941YlRRvv5VyngP0cpY45fbg9JxfJ99sPA9ZFAZ/JoUd8/sNCSuSJXmXB
qW92yI/g3uEoiABVhZdqdwZcd2hCQf4hw2Qcn4AW/Ue5+LCYCOHC5krZQQKV28Wf4mJnWR+62pPj
fFeOhzjuqUPXTlTem426YWZ3eSfxXOCRya3IXF4omABHixVfLvnNgjeB5yYSra8uQtIxNhxTZOpK
EyIVROnbs3V5Ly2BF7kc0gra1+vJCmNVg8EdnKxIPg3GYE+ISWDKuEuy8O5vQ731eRFhkynxA7w9
/y6pZARSitXwqfJN022N2GtUad4F+XeIHt5fx2JEQHwhXC6V4FWPMqVyIWXqnGKNBSyB/t4hyP17
en0L93JjwV1+O1RU3sValdQNOS0rSE1YnU/pwmD3B7eYJtdCisDLQ/NrLKizF4pJdBeIcXP4DwO1
SNbAE9OeWSe+lc9yonKRnoT4UQw8vXhM68i1uq0u1pWMDUTvUiyTIG2A6ludZ1Sz68zK4uzE28zp
AnR860+l+ofCw26m05v29hDuq1xwtcLYSEsvryUNz4g3uszypl7rfCvmmPpWizkuv6z9iKiv9JBp
ifJyeybXFSYePKjo8+aBKYNo8JoFVCG1YRojDrJa70f3Ix06B3htCaBolCMGJyqfMuqIONnXtb+x
XK/FXvSS2X/4/9CRXG0N1LHyUcDw1EcscMD+S60SJxTQqUGyKpGVl1Ipv/79cAETU9Zi7SwGUuch
K6mTBatTMK3FXTmaWbPK3oi/Ms9e0rRQkT/fjnf5QgOzQscVAg/7H5H983imPBW5MmrZKe8hvlP2
GMJAcMtiHPLneixieW8l5lwfQBsl5q/bsa8toEXuCitZVi8VxPPY7VSkVdPMuNZm8AjnqaV7qqi5
+/dRFhAqFCMOBCgT51FkvM3AJIkYjbd5xtkmSk9WKU0b5cgr6RPYFYC1cBUBnXNXnIcJskHMktbP
TnQWbUMLnXaAOtUfRDgEYTh6ghbsWt0OM/Oj4HfH1NzKbK4k0XB/APeSpC66w+vVKhq0GCxtwt4V
moYt6nHrVUZ2Eo3sh6x1vofoUmgnhcFxNLa+k6vzD6NqD3EtTp6PhcQ+b9NXxMEyJ+ExZi8YRSdo
5W5nKJnqRbRe//7mAR1DCZ6HOmjvNYexmvG4T5DYObWW4CEM9TRywzf1c72pyHztLkDgnm0MpQ1o
5moNVKKVWJW6TE3t6dJ9sw920XAfw+rb4U17e70tJ+75k1KDYWEu/GD0ZcAxnC8EuFRyJ4p9dpI7
P/mMc7Dv4jI6Pg+ppbLyNHlj5V3bwbyW2cNIB8moK57HMzrFyvWMXSSmvy0rscH+ZFzmw30ebDkV
vzmAXowN+C7PNd6yF3oJOsqXoNUF5hG7vpekR8BGDiTxoAVW9hjC13f7FjqbmAn1zsoETmlUdF3w
ZvE+1uvCU5TMeiTTjx0Ax4pjDFHvpkEtvGRBANleaszDZLWG2zSh9hBoVbKnffsUVKWwU+O83A+x
EtyLygAcv63636oZTjxPi9TBb7NCZlWp7ya54aFbGKZHVc+HOpm0G3f7tVuBEhzsds4TUtnVB+5T
8KyUFPFmFObfJP+voejbkpR47CFHbQJnEsH0/odFRet34dGg2Lmuj2eC6cv1WOcnlAIeamnC6OdR
DfOj0X67HehyNXGCcR7z1oScyvo9X01J20YC1kBYbJM0YQmfSanbcngks/GU9fPr7WiX+5JLHalX
OEKUfFD9OY/mz7wpLb3MT4r+T28cFoZQVtv18EcN0gew6h9wS78d8Q1jfr6ECYl+GOAHMLLY2JyH
DMY2GkQJMxQtxP0MyPLUFnYiRNavFjGk2S6g1/JQU6y6cKg5wCEYcGJ7UsKx+CImhfZJRpxoso2+
nDvbKHSls0sxUe7mNpe/FZ1ffrRCrfoRgCLpXTHLAmiQWql9b3D09FQAnBsDuvbBoAaAunnDq6yv
tz7IK3BxQ34SWjhcpWhTDwenNr0m5uBoXbylSnrtk/GKo9fHFPKf1XEzhkGT8PQqAFPodxPc7GOQ
T16Kv2zoiwdLSaB5bnnNXu44Dk1woUix4RnBnjv/ZlOv4yU+BflJRzKstLxc/16ZxT2whCYMdxaP
6duL5EpWTcCFdQ53ZQFvrrJqM5MjA4Q2luyi0NKLQB/gawZA/z4YSv8TfBezdzIlMT+GoM11crSU
cujYF8jDhdoI5vn277k6fsQ82CBQv6AXnI9/nlOLOn+Vc6UkiaPGdAnDvMdQsU9yWohW8RKoqHth
h2ttRF7OsvVuoSbLawVLxyUPPo/c0SURxYQNao6q2+uCkyR7JRT/+pnNNJPo04hi6rhXzqP40ohD
oD/lp0E6oKZgp/GHnlbPUMyOIQ7wQpIdZY0NQP5l9rkERTkDuSOgUOuCk2wlfSpOM2fPgE6J+sTr
eCPzvDZ5SBUu/EeY7dQ2z4dV5YHlB9ZiH49IREHulxzTzdb/tf2vLGhtAAZAA9dP6tDwJYWcLT8F
eCAncCwq4cPof/RBIgXzh9vr8DK1WRQS0CxaSBQ84Vc5bhuMlTKNClOmpLu5V0lwO0fJ553cN1uK
gcs3X6888GCocPF8XPbhavKiqW7DxZA+EYoHP/golp9E1VYDfFxIbX5M5vfG2lJ1u7YkQKexCOEA
YquxigntuAENiUE4nUzfawxtdmPEQbzbs3ilOkhhEDFEthSyB+Ts50ObeuiFitwUJykscVeha/wc
5pXjT6/5ATN4tzQ1O9nKIK4tRnidbGHIJ1y3qyOtV9rEmGX406rxUGavqXZfi1vViGvn1PsYq7uB
Ok7ehz0G8k08IVx7N5eQ4dEURz5OgdC4sRqvrfz30ZZf8w4NikxubSh1gK2Zlu66RHZyo7SV8nPc
tAdN2bJaubY2gNcAFkIlnrthtZnFoYtjoed9p2mAReKWPA959q0O3JUdBj8O8WCLJAU43WpM6ShV
7Zwn5SnQ83zXzIZSAX3v5P00ZtEhR55qYxKvDIsx8TqGYAh3ZU3Jm604LfO0K09YkoReQN/bRu3n
L+2i6e/QjwI+vLwbTFAMq401mmYUTyZ+Kuoo+099h1STWQqGu7GxrqyIhUsPiR9lHCKtwgiA2hOc
ChZXFaqyw2s5ho+J+KrWAw/c8jml89wq093ybzS4dgrqJiH2NThQ2EXWe5TyXT9UN8pkb0Cys5OM
KiPVHOp9/Cio8Ktvyruz1xrGfOqNbvyWTkkUO2UM09kdJrU4tJUSiU5HWyB2lSgR3D7W9L2qQKFz
pS6rNBsreONHAjbiRzv5OIMEVSvbrMK6caZ4Ul+QE6vhKNRWuPOxGzJ2ahsOo1PVsJhJPqsWggSi
wb+ETlYDT4BMrjs0PoffcWeOo5fq/tB9KHK9HQ51WSeKXaFf1NjGYMnRLjD6pXKZ+wl/DCYdPEWJ
6O7Gl1uOvIs5osRGuZtFf2HWJSdWOVhlqJPFVsqdnpV3vphR9W4G8S4H1egYc2tMdhSGjWw3NRok
vSUuxoJD9GhiKrCh33KZAHJrL2wkIDcA6yibnJ8tuDfxFgV1c+IztXaRKndF1rqKtZdSBfna4B7x
am+G7BUk8cs8+BsJ0cVh/RaeYhfPSxCxa6HjKE8lszNS/TQ0gZdXusQ7JXJCv4g2Mt2LE3sJRNVg
8fOk87bWFaiquIv7udRPhZkDhkFzJq15QWR23UK6bx8Hf2OPbgQ0VlvUqiwFmFehn2B62B16nhaa
wE3pSppqG8lvwfq8sbKWnGS1srjQQWADOeeyXbedItMI20Fk9wEM73ecVMWDEql/5g5eB2QCzBuj
YlZfmwrGQp8rhVcOg74XFuef27/k2jcFtc1H5SwkzmpJYbet9vhmASarJbez9qq0o1i38T2vBwH6
wkclqV2nFiRomY6opH5qATY2dDjpiXPub2zXrSirV0FmUbIJ/JwozX1LUdPI96q2kQBeLhSWPoVw
GoXUO/jj+Q5E4BVth0JVTj6UUbiAsnTwkzu0zRwl/SxF5sa6fOvInK8Tdhr0Erooy25YFz5CEcee
WovVEylU5oADnlGmnjRxl0UvcvI8qd9E+bNIiVpUc6elblX3k4eT9TFQoQ+lWzfmteG/+znrJ1Gr
B6MSNPwcRXlUfWQ+9cfW+tzK3hg/DPlGj+UyIwWmRNIBjGCxu2C2zyebtZ/EhiYYWICL+uOY5IYd
lMAhfbI5D7RpfZKzgLuAK+Wl18rJqXA9927vj4tMhN+ABxMaJ3QBEbRbFWZkJUxAhhrGKeV+pNPl
JtnXv49AB4A7GCwaEmDLnL9LGM1FysqaG/NUioLqJGx2V0zLLXeYK1+OEgXwUuoxaDStj9SmaLoC
s1uO1G7wBOU3AOBHITqqdxhfujzT//pYoSJCBwXgBlA3Za3p00cYt/ZCwrSZ4r0mU0LP8WtVC33L
kfZy09Pl4+HCP0HOgqE9nz2MmEtJxtQAx+D+IW/aiP589CL51sZOvEiBwf6/j7Pe+HJDo0IkTjLM
tokSShJ9Boy8K7f8s69c8kskICc0H/jTW0vn3XqIWOJmvwgR5RwKntk1ii0GQWp3YJFdP/WFu76d
/QOixCib+aPgdV2ucfzk5u72wrzQUeA5rWKjx/tCU5YkfHUrighNCkbgY3g7CfaA7VqWfQ7lXZ6p
rz5002pvzG5Vjk+xln8sx/GV/uACeE2TauOXXFT3FmYYl+WSenAIrkkRelCBiG1k68QbhX6ylDd3
VWoMh0nJkx2Jdw/51Je8qg2MO3+SpbvbE3EtPERwlH/5IgplhvM1FupVGVs54YXBQlI1aNzSIA3M
YwMveetuRmxcz/Gu1TaGffFweMNVcQRS2FwQaKvzr6kLUYtRLTl1P6rEBoHiP4yqnW1UnK6Ojjn9
/yirazNi80fBEkV8EZ3+ufvUxw59kt/VVp9m2YqruwyY2L+BlqP23cJG6KdVs5lASmFTKvyc/r79
mS6ni+YAz2AKGEBskfY5//tjLmboHlp3UqcnP/qqUZSM5t9mfudrG4+nyylTqc8hbQP0DTGmNfDO
n4QEBbF6PM0WcrpCh4/K6Aj+F0qs1aBS+xQctLM30pvLE4igC3ILvztM4NeklmlQwkEL5PEkaR/A
i5F9oPL/nOvTRrJ2ZRp5Cy+x8CxCo3H5/999pqYTscUKjfFUwb5E7cfuzByaPtB86aMUVRsJ1dsh
cr4qVGpbFDopeNKfXrfbkc/yE1oV06l3OU2/mZU9mpzhTqXanWonuoMujb3/9ulj96XeC/fpd1D4
7T7ywtEuf4+/y5fyPne2Xn6XS5UfxUJCFoU630VZpQzErvGHeDpBUHocQHSUAsZU+ZbU+rWppnYJ
n0elU3LxnhvNuBZoTU6npoG9PjyHIdj93G7R3v576YDlvf8+2OoG60wIGBi3TCdjDlmejljUriUG
RyXN/uTqj7p57IXysSgPkbCxoq7NJknHoqGxwP/WNGJRENXeT9rpFOp3kSHc5Ymtg0D6690PluLf
IKvdP+cFHGKxmk5Ub/eGGtnpMD10j0G4m4Wt73ZlK4K+5n/Uwxbe9yplG+E1WkZSzyclBvQafVMa
2RHFn4aykXRcyYDRzSALwHMEtBYwkfO9WBvsu1zv5pNQQ48w9uZXsYXP5hbk+MiL7/J0I2+7BIwg
qP0+4uquSwY5QSOEiEY3e6ZafOieZ8TYHOpReCePxeNolod8tOV+I/LbI3B1ECzq+mD9kd69fCTC
xekiUR7m09evx8j2ji8Phf39KbKfLDuzKzuyj6NLim+HTuUEu7tklyx/sEPv58/KbmzJhiu1e/7w
5fG1+OqYdr/75tufQnuyZbve84Dehzvq2nbkyvbLge3mGu7Hnf1h//h4/+flIbT//Ppze0W+8Rtv
jWh1s9aWORrNwIg0u7CfvIeH3pN30w4AsWN52KM8AHN5snb+o+5a35tH1DY1J3pqX5zDYN8DfbcP
ir1x2V//vu9meXUJx0k96nqw/KYnP892dbnPKGV51Pb15Ef9AiyvmT9spRjLX7qaCJyN1IXUio7A
Rf6G6vwwVRIWcXFMTTwSdkmZbFzJb3tuHQM1CnjMwPKgiawGBs1UTHytEE+SXTg/MRXiv/j6Oan9
5dOP0Bbtk/ph4/teOQZgBv4bcjn33t2UWaT282ARUlW+6U5ySF3Bae3Mef26LNjv6HDYjZd9VZji
k/PHPCl34PVsfdch2yh66HPohc3dInvfhi1N1SsZytlPWx320hQnkSHx08RU2WlCybMP1/eobhvy
lGjXTNFJadBNUcWNY/jqnABLxulJgfaxRk9JdP2lSanFk9F3z31xyLO7xvyZqN2325N/OcA3E0e4
oMvxiA/A+dwDu6ynOg6kE6q/Tftolb2dlTh+u5PcO7mk7Izm1+2IVw5juMyKgiUMZyT0qtV2zmY1
baVEl06os6lzZseN5MjxnyFFwyt/0Lv7pB/ukJl+3oi7DOV8ZS8cajg6VKEXiczVyla0zuTdrEmn
/FEwD7MqUZDHfmX6B3V9GLBt/rHS851k7G7HvUxOlrDkPwDGaM6tW3Nx2nFWd6Z0ihteHslDInxv
8ViOniJhowJyWZs4j7TKOPtSbqV4NPiWbWx3P8TgVRY/51Xihvc+ypy3h3X9M4KFIxsCtQSD7Xzl
iL3RomPOuJppNz9ZZApoxvgaVqOxhAqojxTWr4Br9nbYa2NkvmhQ0zpWeVafR40stNc0NZdPpgGn
0/LC9tnAOtd3uuiHIG5M6LUxskTpvS+OIGjkrE6mWoySOTYL+ZTBwBwGN2psFVJlZe4ybtLqKPSJ
nWKjdXuMl3t/4fsvqkUURhWu8PMxlm2oT3OcyqdKPIIz7ZL/I+28eiNHliz8iwjQm1eyrBxLLand
C9GW3nv++v2oC+xVsQpF9G7PQw9GGAUzMzIzMuLEOfU2G1/9tl+JJ6/MJXbm4RERUTVeHG6llyhh
qVfy01DUjpn/CNAkjMIC9B0HvqXdIbtye2AXkmZkQM4sLlYvyYZu0oya1ctjO06Q/sjtrPsKsEZQ
nHIo952wUWsLfVDDJtNnC4FFr8gm51+b4VetlfeetW9Suy/RbcLN6tDYZ76+T2TD0RSaXILd7S++
6gGgPDkuZmJJvO58LfIolVu9LeWnQthFHtmDqNpkOwDpUgmzaWl7Bm3+a1y+V3JXsMAQqpIj4agE
GnVuNRilAlRLh98F2m90ypzBCreisil4I4u/ebyiIVDZrQFFfWodbg95/t2LY5IrAW+nPEaDw7If
VdKqfmqrViYoNzUohOp8N3lJvDKxV+4dJN8IUOFAg+/GWtw7fVVOZhp4eEKUvXjD9FROipOH7UbQ
M6gRRJZTIRterxzG12Z2ZqAmJQcEkuVcrKceVH0lkCl/yrtfUJP2WBgFtO5thajYtMPMVv7Ugry5
PadXzc58U+/bDMSQvFjQrpSLuhKoP9CjPVa7Whg3g57a5nDUpa9FXLzpwk4OH6CbXIlUry3nR8uL
2zanhSI2Yl97yoeyov+/J3JpUCG7PcBry8k1AFMIKm9o4y6mVUlCJYu8QHuKPCrwMY37zd+xPAqI
I/hdt+2fy8jY3zZ5bWsCd5nZAy1iNFA953MqThpVYrbsk1/b4rYZX2R4Z8to3+dvYmLs+im2pZUY
4nIyeTwSzM3p+JlvdjGZIywIAlou01MiR8q2bUP9WAtGdbw9smtWwKIQGs1kjxc7cAzUScmDYnqS
J+L7MUQaDtL4fxWYIh7hGiVlQnGB/o5l5Fd5yD/EZTk96cKU7swQsi5zUMKV0+TyLju3snD8PLV0
wC68kzr0wh8M9NG2SL4S3cumcLQ8tV+Zuyv2uDdJOYESoVdyCZgdrElOvDiWnrxI0b/nmjXupM4k
PNC8oLJBFUUrW3sOAc6PS+LYd2bT/0S0i4NslgCteJYRdAGTocnCawIaLuFxFPKy6Va22byNzo3B
2G8iOU1LNdtsWQ4KsgGkKNqVT1Uq2sbIq33gXR590vw/k3mvRCtb7HIyz80tdvVQCn1qgQ0H4hg5
WjI6bDin1t6qfwdknBuaj5cPL0CZypPa+KIBfC3/lRTJQxBGk93KtmwEtmDcC4I2U0e3rup96xFh
u73f5qjjYlbneghUFjy1lkQ+hlnoVkyc+5TSP/979I/6tyL5E0MaedvO5b4mszY3f9F+TS/W0jeT
OgxKAS3Xp6nyf6b0x3DReenKDXfpjxih1RMsBK93MtDnUymhKDqYeWo+WUkaOgB7GRO1ZlqDmv7/
Mp4PphbRnJ5mpl5AREX52MxsQy2ybTjARf1/mLUPVhZO2PtT1OUjAzK9dNc0E7K3azRx1xzg45wt
3A+a/zrrfBYmNTaZUGROChKgNV5NPYGXKXq7PaBru+qDtWU5cKYDynWPaZO0pN5Zrddu/Kl5GS3/
Ia7GacUfrhQGcAhq1vBUkBa8oJtVp7oKO6U0n8Yx28jwI3pN/Vhb0laMzM3U3VlNu0cD9ajKrSPe
xWNih620l/L2uxV5X4tPcWf8sWLPVqa9IvH4oVQYxJKbKro9ehsDyjO8YD/SjJOrdhd3hKSfbk/Y
5fLMfiyTjiKw4EZc3CFTFcI3D5oODsthAjvL3S5vmmGjesdMNdfO2CupPdPgTqRGSVzKg33h1uqQ
FJZG0wfB95fIOtCBnubIcwl2UEGOG7aj4w3NX0U4Balst6nwz4QQdBXP5MAENYQaFHTOd3AtzJBz
oVCeOthmN9TIFVuNxDVs2JXwiY4LE1vEDjN7/iKW8UtBoEcv1J9KpbCzGtHjLW8+4zM6tNVr72ZB
tXLMXvo9dTDY5ExYTKBTf28/+3DIWzkdX75XAZHqkIYQzPJLkZJ0EuNvQml1K2HvJZUSsHyeFrBO
UHlnFhfHhtrGEGqFOpjDWN6W2URlX872AL9431ryT8CTEZLnJiRLXXJMPfZF08R7jVqYFx4VuVAg
SkmqO1Xqxrux0n7edukrgCS6BhDDIfICPUs8eb7IZivRVOcFxpNvSve9oD9UjfcCg4KdW59lnkFo
sm/0uj14dbKDpzhVHzTlrpbMrdS58hp6/D1uPb8B56+ZG4VBwM8oofOv6YWhtzwPmIn8eSCwMKFC
+GZBnu7Qaqq1P8NfUu9YJ6M93J6Fi40NdSKwLOab2xWKmMW52+qxXMMlZj1NXbYdg69I2ztCfjKm
V+ivb5u6dPdzW8tTtwTGSTkGWwrkep+9v5U75Jt6E8j70rTXWoxm5zqbz9kYbVuU+0GegPo4n0+a
KNQ0ixqMKfq2zl9QwbAFRNcTaiv517UE+sXGWlhbXPmK1PkFp7f1lOl/m7G26fCEEeHbrAJ8exIv
YgsMIXBKS+/ct4/fng9LqvRRSKzAe0r00S65huXgu9WusaBdG86c9cICM4eZcyt670doT4TekyFv
YmsDFD8N7s1iJXi56hCgY0FVvXNgLyH/FcPrEwMzE2iD5+nQVLafOhElrS5x/Jd/nzkyegCsQIiD
qlh4uhi1alQIkcezpIJeZyNlP5V05UyZZ3/hdDSpMx4w1nNL1+I9LNP/oYuFLzxpelpvei0XbKWX
0+PtkbxzFFyYmcEhMmRJ4HgWy9NEiRq3QSI8eW/VSXpVJYpeTvtn8u1x3N3pn7RuS0MwvPYrdufP
X9gF4UvW7x3NDMHIwi0MrRIyRRSexOohosI/appdx9+Rv+6azFa9jVwAwJNWXP7yiOINaXJQ88Cm
kWLJzo6unRBqheK7dLnb3fTbamq7a38a0lekylZsXZ4a1F/I+XJgMLn4yvkIy6iLYiGbArfP/gyh
9Gq2j2LcbkDjQeeobvo1beR34Of5lGKLbBj/N0B4OgDPDbZVUFcTol2uyvmU1j9aJxZdNNdowoJY
ZXpotF89pJRt+4luKURp6R4Rmnu4xvbhXCb6iuySUUBjbrFhKqooawQ9VyYf2CMJnjka4727cLVp
nHTPCvvQNb2HuPBJkGk7of5TeF8RLF05Dy4YZ4m4yPDiV3T2s32W7W+dRonZQ8bDzbqXKPvm9W/T
+DBCGO3p9baX8OjfpWCHvD9oSM9+ZZUrQ8epfukKBaqpSbQVRGiaub/CX0NkX+5sokH8fqbi5cZQ
F44hNnRcjakSuVIIXLrOyJwng2et7LALzQRmABdH5oZKBxDzZa57Gj0SvZCguJrMZm6aTSLGx/kV
WUDO5wunJi+PbSFujC/ekNtkUuQABAo429SndJd8oR/aEXhfjMV2jHbNO5h7gE9J26Th2r6cD8yF
64Icn6U7YEaAc2oRP4Ha9IxgFGO3DZw6e1HzalfOeg76z1buD16K3NPKwXfFGcHf8hCl8EQ9dtnb
EGSylEyGGbuVdRdUr1J7Cv27pn4AlL9yDly+QKj7zH8AKyJiSyBxvi9hEy8hefYyN8i7HbBpO4xH
u2KkvazZhV+5JBFwQ28Tj58lL3ssh+6fB8vcQn5ACQrUNl0k51/QhrFR9F6pPQmC5YQjYIsaOjOq
HnKyN1cQK5cTC23vXO+ij2p+FyyW0tfHuJLNkHsr05pdmAqATQZNfvByiU4utVZdtV0VCLluFNZN
IgCQFBfS1EkwpaEZC09hISEHoga96WSWL22nBOS/ONa109DO9Pn2JXZ5wgOCI9cKtILtfLHDpFzv
pEIeBDJAZjU5WRFqusPz3aw44fPas+vRs6iehmItbsF7pWsqvFdcCzJTep5IIoICRlDofGHJT6Wq
1E98gecHuT0kMMAA/A0eMkoDTpexUbskzTYCdL52lsbwxurVgVBW3msNbGi35+MyoDQBYCKdAF6R
MuTykdYHYZYZppi4gThI20yQBwebQAKKdi1+uGKKpCntsYAOyHkve76yngx3FVixWw+KsolnbOlQ
0epWDuMaQeAlVw9jgtUKoDV6AByqs/N9eOnmAiDTsI1St0A/sqGnzCxrGGQrp7vXiVU4N+ThjX38
wCHSjZusMg5Nku6LemdouV1Vw25My581XcPyyl67fOnNmjjEFrDeEfpezLikdEkQNGnqip6FGDZX
vbTvxnTjFfTBfJeq1jG0nYJyYbNvjPskFf55xWG9M+d2VBSgOF8Wm53TVW3k3EhdT7xTM5U9l2zS
tdLQxeamwQSyVDhszFnl/D30/zD/vtqyBxC/Iq5R7wJVdtr62YKWptVcKtC72z58+ZBYWFsMSVOF
tvVHP3cnszuaZW+L3rEYNm8RfKcQ2GhPsrIWKV4G4bNNCKHmBxKLaCxsEo7VnTVUuVvDVmMHUpdv
Izl7ps/0R6WO9Y7LKryPuhCG+TYdN8pYR3cQQMDILFr5pvAi4UeQCWt162vzThYdFi7476AtWdxb
fqeMzdiNuUvlDC8KDZrEm86g5yH6HvRJuZ3UdUpMmc10FgkwFTxHIFElYUaQvjBamZFe97Weu1mP
QJNWq/LRV+kVL/vUJ5VV+wfT97m9BEHY6HHq3aNi/y2XjPLYl435d8UZ5pD04mtIo8ygLShdl49X
0ex7Gh7l3NVejINyHxWklezOHv4qcLnb4TFvbHov14C0l/XleRIYvE46j9Lkezbsg8cXIkTxRqnm
7jDlh1LSbf+5GotN3dW2hRRjrN+1FmJmGwTrbg/46pLP7yP4YkQUtxb3iRWOEJtMfuGKbfNWt2O0
9UpYMGRtUvdRJhoQo07Zz9s2L45yBgv7IjucRKh50T+rCWDmhGnK3ZDMME1YERKjRSs4FR1g29um
LiLv2RQFZmB4xH48Qs5Pcn0aa2ItqXAN77siv+nW2+3ffxEQLH7/Yh9LQqDpWaQWrmxsvM9Rg46F
XZVOluxxlNum5n2w8Ey64+YGIF6ZlNsWK5Wglh55iVG48d/iWJzi2DY3Zeu0r4H6/7Q0r98HZ+wl
9MESSylczXIN85h3myZ2hvrT+CJoG6lZOX+veODZuOYd+cFaKE96n8zjUpMXLdxK2nPww09fVxMQ
V5ZqbvwjQuJGn/8+t1MiJBdr5shSIWsP527/tyRiEv0XqEideCg3t5friuedmZuH/WFYpiWMBIGY
m1CUjV7bNSjDNXcAtQeMBtoCgjDl/PdbgmlmIal/N5ErW6hf9fEu9v565VEqHR196A4ultsjuow9
SGvwnOeFSXoPyvSFSZgau8aPcXZal6fiMUSSB16lB5LNv71XqERy8xjBQLDW8HNtJlFPgnGTVB98
mAuzMklLGg5xEDO7DwR/qyJmd3tkaxbmn39YqzoQIYwzsUBHobBNYx/OsZEk/m0r1xzwP0RAoDaI
3hZnBdESsBYFK3BNSq+JelRqegQP0bhv25U9Nfvy8qygFK5D2E78RErqfEB6lIxWHOal6+u7AMr5
5FlOM3swVkDO1+bto5nFynSw3uV1PZvBEZrsLpAPt6fsmgFar+gsgUMJHet5Sj8szNDoY8GDp3RN
s3ak9DFbj/XnqVhMFTsINIbJKxK00eJYSBBb1chTVa7R3iGFQq+Vfuw3MSG+YuzE8CTJh250hu1w
sOq3MFC3sh3Fdu9U7UaTdpRV0rWmqyuLd/ZFy5Mji8q0HgwKHEJzEGNx9kU7C/524j/XA8iTQbvA
8OGWoK9z4fe+kBPoSUbtDrvIfEv6h2KtZnjlcD+zsLhKorRtkDHBgtKPjtj91c37kHhWinyka55v
O8v8uxYrSXMqz3JKlHAjLiWnBlFPyiItGrdFYMUh1xjwboiSQxKBofh3UzglXZyQDVEOXYQVvd4R
OQZ140695KjyoxSReBj3t41c8QOoKOZInKo/m3jh/NgdzcloGjeFHDtOYcOJ4x9GPt6VfbESBV6m
FeaMqTXLGJGtIo+6OJuivuaIRYXCRajrXqr3o4Hzqy+K8WLQepiq0S6GBtwT1EMt6PsgWeNyvhwr
/AJk52kCBNQJx+X5RlehpkZMpKxdPgQ87p9EfvWEzYBg/e05vfQR3s0gc98pWXH5hT+iwhFGKD7X
riQgRZHlEHLLeyFfywBeHvUg8xgQ2b9ZaX1J9tug1CBn3dS4mRrZvfSaR0d9ckYFfYgxo6XzeHtU
V8yRAaNtFDw9f5Z12KFRlKaPlYaAWv8stDtAel3tiO1r5UyluFaKvdzT8PL919pFJXYA7htEUuOW
f/1nSP2NYPfWJclatDEv+fl2PjezcEkJAmo0Q8bG1bNfY0RXrHFfld8kxC69TRgSaniq3US/b8/k
FT9UkNkgl8Vf7Il57B8unD6vB0tI1cZV9zAJfWof1sBDl2Ebo/pgYLGpYey02jjCAKRhju5Itr5R
9vkm3N0exxU/PzMzf8aHcXhxUqUVqshuiEiu2t3PuSivWNlMVxxhxmDzUoaQhS7wxVikJC2KMfca
Nymgz4BspicB6mWg+589o1g53a+szCyyguYkGBTSPwtjTUee1wz71h2j7PcE31IEKK6apI3Wr72J
rwS6kKG9w2pBEM3ZifPZa0ZR71Vfbt3g6D8Vx+6XeIfG9L65ix+av97XbmUer2Sgzu0tTiUx9YQh
EqXWbXbNkcjjVT0WW/rVjvDb/rNfnI1snuUPfiH1YlQ0iogl9c3yy5+TFX8f/H/Ho5A9AudFjpwE
F7nahZlW05OcMKZ1++jRi1xN8V8qbSsId3r1V++h7vEpOVrSIZpSSOXzT5l/uD3O986exelB6nam
gOb+RI9t8QWT6MGB3eata5kJRMB2Lyp24N/L+c7TTtO0mZLMqQx7DCDBPjXk4ArrYQ2XOrvkrW9Y
HCaynHvjNHQttwCp2uahVZIHs6kPdVXSHTN9m8Q1fZkr2x4mBp1kGqgcLoLFmZm3ct2D1m5deTwE
45+sCOwi361M7ZWD+czI4nHRZfDnm/HQukl/3xkgLCVn0CCDET8pwz7xj5X+JXy5bXNerYuZBHSL
TwEIuwjSczlK9RQeWtw2dBTUORH3y7542lp55aodyIXhkSQbCdT3fHtMuhWkia60bhhZP3okFM1A
+JlGX0Z1jUHq6hmDaMb/mlqcMe1kJD2o6dYtdoQFzaYx7aLa5fmu7e0g2dAeVDWb4dua9MmVSI+t
qStzyw5AVRRdFkPsImkSC4ZoRflDGD82bbYtIeyglLMBT7PtJ8rhfIPUeZCtDW9iVru3F3Me2cVi
fviChf8I9VDpIeKpbtJVp0hu3rRgbR2v7oMPJhbr2Eam1WdAqly0Fra1FNhW96DqK+N4D8BvDWSx
hGlbjjBCYkU5hN9rGO5//wwkO9zKEM2XdgoQ6b47JKSPyaJ+pSRfH4o/+c9scHT6J9C4pAY8ONGf
VRzK2gQvrhPFC8Lcb3GtUc42nbQ1+rX5ve690GbS4gagF92Gcy+S4Ac0EIVDuF221ZgW8yHYVMdf
8rBrOzv6ER/lT7ed5urO/GBw/vmHiytUYDsK9XlMd8lx2IlOr6y86S6rfvOl9cHE4rhu+1BEE9ma
rwz1NSkfQx/KFwfBwaK5I3V/1BL9Lgsdlb4oeqWeYlN78HXf1ob6KBbU9dXOVoXR1hB+NPuVTMuV
sPHs2xbRT1ISz/Umwy+3RVOSnnjWn6X4jf5Je9BPYyWvvCiuHhOgfUm5GABWJHHh20Edt7Ui+J3b
Np/EEWCMFT564YzQkh+n4VNG4n4iB5iK9b7SxMMQFGukH9dWnPgBWCt9HQQtiyehDvfbqMtT7wp9
ZSv+vpZ7W6l+qWvKLNfOilmqFXkYGo60JY4wq6EAii2pJ0ohzUJq/edUjith17VIADFHmF9gSpp5
/M69V0FHpZKNaHDLqdxG4oMhb4fmNAzephi2a0LK13yFtmDaTnmkUVJbnK+p1QqerKeDK8Sd0wfR
XqM/lxO9bLL7LjLsEpZ4cdzc3p/X3gIfjS5O3EqgDJ+k8cBr7U8Q7wwDTNVXPT/ycLtt6L3OsTh1
CSoRKZvRhEA/F57ZdzDq5zqWjNx3qrB2MrM6tGLzSvv8xot/qtm3rLHLsHZDWl9R5d7r0rci/JEL
3Xc9NPcTJG56lW0HKXEKxduVCOy2L02JsI6YrkX2V5wYjDjJAJA4hnHxkpC0IEDTh7VIxUObb/Sv
SET6w9YaEydNfjbb9FdID/wfOOsG71dQ2t1KYmeejOVkfbS/OKfhwB5qQGf4QiQfS0N4MYd8LdSe
nffCBnwjIscnBaplBtWoQinRynJwJy4BFEq/m8qTrjWPae4Gk2nX9Hvl7V/g8ltj0tYmeHbmpXFI
4eeCNXBtsnHnOytptVZVvH50k9bqHdkcDyIKqnSSK96rEHY/RQXyKr8R9mEpl9tARA+7NaLNMEn9
yjxc2eMapE7Axcm6k+df3FCdwKunSSO+RBW/lfkf0WpPKBM7vUDn23fRWmuQuHJugXakSk9thLTP
8vUNAbKm9k03UnosHMkfDmqx7YzeGYLEngKIUf07oH1j8SNVv1Sl5VY/Wt+7S6I15rLLVgiGDNwb
eYO5KnmhOWJmtZn49TS6TeZGcMG1gS0r90a3N43t2Ow6w9oXcFDBQH6ce3rFcCfCTSv9yTR/xduv
3Vo0j4IboYaOcpW4OPo6Uzb8VhxHt87v24LYqthYnT0BvHySu63xOJlfDX+NceeaC1K3oXpAPA9k
YLHHPGEaIYVMJ7dAlnVAOTho0cpB6WmiVAC40iTBKNuxP9kFYvCeYa0l5K6sAA0YM08bIq2swDKP
r4f5UBmaMrll9AVe04f6B1N0X0ZW6ZQ9TFFe4QiiU4w27TKVcPBbaKL8312W/Q7in7eP58sDB9ZB
8sewnrIOtMye70dTGVE4l8XJbQfgtHo5HWEWWasIXp6q50YWkZoUZ1qA/MPkJs1dDnNTQYVru0qG
fc0KWHWII+Ca4dJeXGlB12tK1VSiq0W+kxuyDcHN36R7/fcJo9WZdQMjzH09HysfAlszQj9UE0rR
1cfxvpeN0FZS8/m2jSsJJtreuTV5b9K3ZS33hVABoaQnUnSD9s4bDoishcJjEz0lXk0lV9kolu8E
6lpb8DVfQE+PCjVAujkffj40uYgQ6vGwigzmaMNJGW8NgOIrcfu1ZYIkFrILusVmvsZzK0FsaAkn
k+jm/P4q9vbA914Q9P5RBOH29jxeHdAHU4sBTVaWiE2iia6kTttufETOYGUwaxbmn3/0BvSPlbJU
sSCOQAvL3LaUZCW2v7w4yKG8A+WpXOFzi8A6iELZqLRUnDExMWJ+YvmYS9PKQK4gmmYr/2ljphty
GRWEeZe2hcHuyTqo6izeRK2t3Mmb7K55zL4XK+Yu542UlEpKA04qED9LnI8R1J3EoGTXR5ehqfYJ
qsS31/5y1vjVxBlkNEFbAEM9XxmrFoQ6qhPFFSewekm17enwS8Fn3TZz6c1EUjy45oI3N9iyADFU
pGjzZlLdsYBhRzw2dDdN2l0Yr+FprxjiLKDfaOaP4FmyOEMNIZW7PpZUN2vKXaSHp8Iz/yo1vSRN
+uX2mK4sDo84BOGgiKVRZVkt5f2WpcimGC43pR2I3wsO0tsWrngbADYw0ZQPqf0iJnC+Os2oatnU
5KZrgNNLH5pyfK49iVO7t+w6ajOaQIQfWtiDuBgeLfSDVj7gcjZBp3AC0e4yn0XLClxIG+QwqaHl
BvVj24qoezzqFSm8cAX/u2JnWXsbxs6vgy6wXCGIHC+M7A6sr2wdu+Tn7Rm9jGbnAaH9yWxSTl9G
l8MoytXYxZZbWI+jfEeiwPYg3G2zH5IvHWlI/3Tb3mW/7+we8wOcJg16xIzFCua6lsUQ7AiuFjTw
3cqHWroT8/5UmSJN2p0DEQ58YfSMP1rT85QEdi38LnqFQAb2GCC04b+HdecfNC/Fh6PYMhvZSERT
cOXnMrGFr1pjH73G8V+zu+6xehR2tyfgyoSD5oKBhyo8khjLCVfgF5+L48HJyIXNJPyIW+VQCeU2
9BBW6YHgrUK5L3wJQ3Q0EhIQOqK/OucRPgzQ1Hrfk/1yFvt4sUYEVASflHNnCH97lNNvj+66rflM
42mEQ8nntpqqrdLA7PWn1tTGu7Cu38watcCqrIxdpCnJymTOh9fZq3CmdKFJAKw8cTGvgXNzVYEm
blNpsOF3m6JFUkDfd1X3oureZ72L16xdJFzmXuG5J4TSJHBWcXGU+kWhNjUsNU+t8VU3vnSlf69V
dmOUUKOTulJNR23XJvRyhNgktmKHUl9jHc9HmFReTjoGyouqm+DBLZsTseW+6jwSz8moOZpFk9nt
NbzcovM42RRzgxm1peU53seZVLRxYz6VFRTQ2Dzkhl7vc1+UDmA77pXWix6CWGj2cZ59y0k5ONDQ
FbYWTPpLbpXIQtYn0Eie6+lTsim7VXqwi0tapdTHXTavO7yGS8iM0QtWCPuO+RQJDd3AUJL5bQpN
QfqyMhXKhYNhCBZyIluOK+gkzqc/FaQOEVQfJv5Hxvt5avbwVXco6jZvtMTY4YvydzySU1SbtYzH
xWXKEGfeNR64dArDyHBuua4sNejaAhL+KOl3UkXjIl1/5kqMeNmggBme0oSHvBuYzkW4o1l+4VWJ
aj0ZYqV/H/2Wu0YKVOurIU/1z7JJOaTH3re+TjBUlHbrhbFvC5w1xW4Ye5hJ2jAwkkMw5d0+rcx+
Tcfj2jQgoIOcN1ohpAPnn388vPxaTNtZ2qma/OkB7avcDuSx36+s8xUzOjcgfQmAhil0LKZBz+Gh
qGWPJnOjKe4ngn/LlqoYXA1asrY+6fk+NkZzq8a99iQpQKUzvfCdpk/brWBGxrZo5QSx5XiN+/Hi
zAHYORNhz9nFma9tccLV5VDEYhSnbirLybMaBtLe95Lm2fOl2glCeh3pDILD0yxH+rJgxrg9MRcb
7d08aqezziTw4+X0B3BUt0VAG5KRWpusE8NtPHkhSc3yn+GQOqeNSeSoUfyVkYY5X+mxDBOowMzg
hDhM/ztJCfC7UKoOY52ItM8E7Y/bQ7t8LGNwnty5bWB+ti5e5LGeaW0S+uFJr3+pw2uPxjIEm7vw
rZARbAvKnSc4grrGQ3ZxQyJ5zJGFk9GNwQm78DQ/QMitjM3wlClqdZBL2d9VU6NuY70u7HDM1lQo
LuKNhb3FjdyjKFfwbGeUxn3Zf0KXNKYJRCNH66SIqt2e0/en/tmFjDWiGkDP9HbAbrA8tZomSGoy
0afeQRzuYG2TTbeBwHdjbpINPKGQmAvOrqco+k3+lZ5aydEyp1+DRc9WFl8xU2OKhLN05SICf+5K
goT4ZEuD9CnVSMplyPNGHTQpqvYTLtWfceCbK3HIlUUlpDPmzp65kXC5TeRWVYWyTZKTEj5IE5Ld
0+ltrNcIh6557JmZxWEglbWK0lCaIJzg7+kKMzL/XvLDfR5vc99zEqrfrWIeCslceXZfnEKEcx/H
t4hCUAZLBiMW4pOIuLw23EeJWw4w6Z2oQdmQ8utRsb3tSdeW8KPFhSP1QtyobM7kVI1PglVtEBP1
H4ViV6E1f9vSlbUjo42SPCl9g8frYlINARVIOZTTk1qRUO/CfRp+VtL+aZLrzW1LV9aPSwZq0ZlI
iBhrSVJhVpHVTHKcn8bcgLtMc5jHcHCQ+IrSCIUjJ6ObSItoilsxPDv8+YYAxQxOi5oFzW4cP+cb
oq/yUO6NCcqeuvleDs442TVpe2snB9smPUpJaVfiXgqTg77Kpnc5v+e2FytpJQ1sYKKE7eElgCYw
yQ5p6zvjl5UxXsCV6PjhATs7qkbFcMlznUV5Y0ZxmZ8E6VRrkNTW/n7wHiLrnowxOVGYEk6a8Ou2
1feH+OXM/tfqvHM+xCfjGA5Gluf5qeOAi9+qF+1n/By53b26gaXWyfegqh/ynXhP6647PhRP0TbZ
Tyfxk/xp3Dc77bi2VS/P+7NpePfBDx+UzqmDpq3zk9QIGwFeHm1QnbQ6SiJCK1PloDL67fYcXB4O
5xYXN1oVDJEvTkx8Vz/7Isf89JjVuzLchP0T+oS0WuxvG7wISojSwKKwieaEPTQg53PepEXWEbHk
J7iBnE4SNr4pH9JsRannmhUuD/7hTiMTOD8NPkykVZemVeZTcVI8myhL+L6K37nMZs3hJv6KSCTp
LCCM5yY8f8h4rgflSfBgT6II0W16BFVtRamVbVPy3+ohFjf5gPRqogzpF/p9Uqf2jeJ4e0av7FEq
mpBY0Ov9/qg6/5Bs9EKiFq04hWrPe21WO72jlwSK+DXCiiuzSnaA+jHE2dTJzcXa5QWFWtJyxSlv
RzsTh1MFDi2iceT2gOaZW2xL3k4ghbmPSXkse0QsNY21qUvLk5kl3a4MRIiq22lNQ/yK59NwSlEW
3jpygksrdTCVcRWO5Ymy9U7z+juoKp6jeyEcv0mC+WNMpn3pr+y2y9onQcZHo/NHffDLoPfHNjfr
8jQK+TGOPpcVWbHqLhU6O6sG29BagODHoXAyQXjzq/B0e2avLSBNtrgsNQUw7ott0cnGEKSdVJ68
Rtu1Q+N0XbtthHzlrrxqZs6xkBqnaLW8sbyJnJZVqOUpECjoluDshMbcjYX++/ZwrhyXIJf/a2dx
O5lBqPXgHcqTZhzlsqIZ/lXKoGx/yBOXvvwVeNf825Zuac5Uc3NzKv1ui7Xz2zaNA62qTkOdNc9q
Humf2zy2HKqGyFHlcrGNpGiN5O7aMQNoggfH3Cl4SR9lJKRaSzWtTloUHMSGzV3amvSL3GqsfIKd
i/dVO2V7IVnjrrwyufB9U1YFoETlU1tMrgREwSxgRTpNWo6OovnalWa+GbL4WaOhNWxMw7EEKqG3
l/Ry78/FARmjvEPIocyu9WGDxIAQ0kSo69NoVCAmpCT4XOt69HzbypVgbpZJJaDTyE6Qyl2cZFmZ
ikKYqgwuHeNDHYz6nVZa4UYRNB8qHrH+lJf98DkSWvq39VbYxbx/DysfMd+t5w7FR5AfQrgODQAq
Y+dj1WOziRPJqk9KVco22ufk3CrrhwSd8HEaQTYa3cwf4mmpkydtvk38yiIbG/1zA+ecQiI7yWua
2gyQrfPvyGuo6kma1KeWTMQW8EhzmKK0XLn4r63sRyuLSKMzK4pWIclFKGj7LW8WSNfGutnentTL
TTqPhYt31jyDqGFhxaObuw5T5lRqy3ul8SKonPRfkRzsfd/XnEBvVyA+l2cdBiHEwCSIbfbL+eTJ
ZZgqgoVBTRzRNg+kX7Lk5bSsV8bKqXp5z/Mg1nkDyACXZjTCuSUynAYtjFVzqqvf3fBZQWgzfau8
lTP1ygSeWZlfIx82YEbmd1DKvDmRukOhBIZCO0CqGJZDiHgzNaYtJDPWCGuWvkE4QlGY0hL3MYzy
ywzeWNHxZ7VadQI30ztFUVYkyAN15SF8cZYuzSzGJjdFNg2lCaDdrOGCggwJXez+j4eIqFw/G8Gf
cayPdLrk/+gjS7uLa3fqiyEhVVydLP1zH+2b8W2IPt/2+/ms+HiWvJuY55BIlFLD8kDzVSrDSe3X
JyP+LteIzwMnRYt9SzsLXN5016iajW7zymn9rii9NMvJAVhl5jgg5X3uLeWU/g9nX9ojqY50/Yss
AWb9CiS51NJFddXt5Qvq232bzYBtwCy//jm03veZSpIn0R3NSCNNSxVpEw6HI+KcIzlPJoRrMyo+
5e/GN/stf1KX5LH+7QTppUHFCKr0QXtm6aUYd0LK2lcNADMQttAhR7FoaetcW5+gNpgkCdoqOfOt
n/WQnQvXDoVuhbbp7aRON5Pna2OraM1ZZmRVqncvHkMRKdLAFAApv3oC7ExBbMufSTldxhHR6WTW
o2MfiFG3WdD1EhyhlmMl+THRPbWg17nBToloHTdgZQ50nJ1DsDvkqtXmk2EzzPlQbrcsELOaf9/3
k3UQwSowAIovhalGdEXWrFl4V6Z2x2b1QidVHAnaP8dyyh4AQipOySTrvTtu4xMtBxtXLYp5mGBY
HbmcNwOtGBtegAw0nvKqI+/tVDlnOx+yQ0JUi/DCZxQWtVYFtOQk5JyCx9cuVIDnnRE0s3EqOEet
kRDjXMAYUq9qF3GzLkBgXxZCRhsoe2RZCOXXrpSSyRxBXTy8FH3i+bbRPFiebL+xWZePjBbUH1Em
PAi7yc8A7egXCYGSncHI2yO8TH8t7XWMf+GWXcX3eqgpbxpjeMkHc7ig7PNMQKXw1ZS8O+RkbD71
efLupPRZ52qPj/1PK/L6IC8tJER+VNPxql0PvzNjYuij0/GlSA3xSbJkjCyDTmgfZXOAHEWLSgpI
YK8T9ejNENu1K5WdMObND1XKhx8FK+rnsqNGUAwE9JzMGlDAgOIbHVvHLwfIN7JMIM5y6VwgkifA
2qTKZ9AfDkHnmYmPBxFIZpvECmxterXz2YuUptITUfZn2QgVAPB5IMgP/aHqoEJV183Os3PjekA3
FvS9oG5ecvz1AF6dlpJlWj6+ZN7ffWOE6QQx1uwvyGid3NJ4GRNMYxkREsHP+IX3j+XGMbkyvboh
0CSGHs0EVd3asJ6tMvksbf3r6JXPrbqUBCX3++Zu8t/F3dF6X3Dv6IiDm/7a3VsO7rtRY+OLXhRQ
JTPDAqS+mJANmEH9hnQB7Zoz4RhbSc1ox/btZX9te+XnZq16Rzr1+KKcCepiAsCc2QgVO/bkR5U4
geEl4VSDv8Nsy+OQR47mBhiZpmxv9HFr0/+8bsBGC2TJOnXzCm1WYpT43kXvA4WqIQ9QwPRN7W9M
XOwkH1urxhWFH4sKAJrSqx13Jq+lrZpxwAqC3mNi6SdLevLf+xFoHpcaDcX7CViZ6+/q0qzy3MId
X+zKilUG5V0TAMFfpgfql/ed77ixfWjCmRjqRLxC7Fz+/UOm2DhphyaSPb3knTjlmeVL9y8xnU0A
c6aB+Lo3X6zW+1RDQzBD3xlrnbzMb5xT6/ysMfhdS3a8/5PWuThiNx6qKDqgiYXC3HqPp1EmFhf5
/JImJl6n/diCNRfjx/mEi/i+qdvPucxLAk+BxePyXr+OPch50nqu5hfouA5+juT/kDS0Du9b2Ug6
cBUhHIH7BoPyKAKs9lhZNUlzqb+UqeoOjOXdmWtm43PXHI7DRIx4QuMepNBpGqWCOiEw8U4Idl03
tNSsjjpLnMfSa+oozSrx1DVMPzra4ASZ7KEemek9jT0Q+e4kvBt5IQolCC0WSr1AWay5NRRnk6vc
gr5MaRWiYmEesrD3fpu9b/PIAv3aFBQ+NAZBg5GHIFisv87LuZM+3ysmboS665+yfMkPboq+uEOs
Cj/FvthBHWXhi/wBddlI7KU6SypzfYVC6wN5NIYyFs37NT0K9YZy0GlNX3D9+dVBXPSwiH7SS/JQ
B+Xn+46x4emwhRcfQimobtdwhrlvtNTWYatDfl/zvyCoKr298aXbXPGPeMkyUgv3w3DQ9c6BIlVl
bVHRF1m+g78vKqb2wAYISmZ7W7eEpZutQzpnQTt8aQqsLOWUCrezG/rCvtnk5BzEcSqOtYxQUyOX
uQmGk6X71R7Z9MYZRh3UACAJM2FLOfR6fcWQw0nz2XqRln2ZxGQGllV6h3/9pRCHF/XPZUrHXTOe
U2PIzbGU7kunKxk6Zcf8ScrHucv3ROU3fAJ+90fRBpRHyGSvl2MaihljargvhUXy0HLyLjR7swq9
BrQ29xe1sXNAnGoY2AfVG+Bkq8tMo21XZYXjvhBh2pAyMVyodY57ymibC1piOSgoMUG3tuKQlnZ8
JO5L1VJ5VshCc9wiffGlg6RJfH9FN7aQ9y7aLJg3QBkF7Y3rzXNIyhnPmffSGloTl0na0IgY0ET3
JcB5u1Sit+YwLIOeLgV98eIUqxwoB/zN5Y5DkOsz34Ncjpd8d+gAad/j0Fc+LeeXSUQmcNq2FH4q
kyP+r4MiaEumO9PKN98S/o9zh/sSiCBMEa++pT54Vt4qlsZTA9oLCFn9Lud0T2RgwwhYx0FKjBcg
8AbrspwroKpOPDeLPx12YsfeX155vUY8Hdc+/jIyjmDvGruJgMsYzIefvcStD3eH0/VNBVxjFk/5
F0SSs2V+Il9L8Ge34JRjc0TNs1W+8ey5TqfAkE+poT2MdiBdbydp3vohgBrAXfAywfTxyj01vWrb
AsE47szilOUMIBrZcUBjndov8z2U/YY11OHwXzwE0Y5fg6pIohMGZoYiFmr2cTAxVKhCLQNt++H+
qds0BKkWZOG4QDCjdr2/iLm87GVSxK5LHuZ5OHnV/HfhloGT7rIhLFt0dcfQP2I36CtQTFHgpXtt
y6qY6QJkW8R5kb2M/Fs1HzX1uWdHNf5tIVHUbL/QIfsEKMeMmhmmRdEi8CVU4Yt/bMJe7q/8hpwB
0QYFGHxL3OJohnurpddVr0+tpsp4QvJ3zNuipr7nDdznQ3bxCq9+HUeojBseqtaF3gB7bJXZeVDW
8ICtzILUaneB0DfXMK4NHfPKCzxx4f5dotZHd/c4RJFHs4yTgb1B1vNT6faHSVO+8dZIGtDmWKOt
jOxRuVoGrvXZZ3vPpNt0bWHRQ4FKQ88JrV99lfFClIBlHVTB4sZ+wBP2uShjUR4z89w459aAGxLM
uWilf/9zbMRjvAFRoQI+GbXMP33bDysHE1fqoqpSxsif/XxRCuC/+2xvLmojVuGGRrqBPgiSgfXa
VJZq0sKoZJzr7hiIWsOzU7kkvL+WmxFwuJazUJaD2hbqzxh9vv6MvHDMxHIHFidGBZXvSFoo32fd
ubaOlNQgG5oCpsCY0Yy+3uWhdB8U+4Vpy1BiIMwkT1VS7pzzm773n58EzjvkdkvV0Vx9VTuzuJV0
GIJlGfvsJe5ZNfKnNURW7f0UXAVTkvhkOk30Hwh2duUU3d+SrY1HGrsQWS8t6TXyjJChtlWTVXE9
Yg5YHyGiZKXg4L1vZSOagZ9iGQ+DqiGKiKsjXRRmPehVV8UVxK2oyM/T/DZXxWdS/VfrwewJQOwY
gEXl7voLK/QuVWba2M66gcz1uUvHHSfaOhCoQYJuA800rGV1reb6PFAjz6tYAjkQtIP9Mxl78I6T
eg+zt3XiMXwJjBs2DzfBOm8tGcaPesHreDpqIHIZ7KicTqMdJ/lrb7yQ6U1o//60gw4PQyxYHqaR
1mTFGH6dqwrj8XGpDAtik4r4HqFnzXi/7xA3FV2cckhm48qGDIlurB2Ce006NWZRxyZ968AkHGgo
KHrvHRgL5as0xM6yNm64K3OrpDKRhTOzqa5jzWrA7jFRFfa8+yefQIrPlCcv1E3Jv/d52EQRBD0Y
aOGaK5u2avVEn2Gz0P+ZexZZJg+sOc7/9Sj0kp1DGQ/nCskCJKTWQS1JKmKyto7TPOgKL9Knw/gO
uFmNKoKGR/D9L/eHG2mVLcAc/gvlGrzn3dXbMKndAnI1VRMXbE4faW7mh6Qr1YvR1mOozW57HFJt
DLsUXUTJDTMS0jACh9hQGknLMTJRvA4aC3JpktA2gnQVBdDe9IKx4PZZjKO2qERkoTHYll9kRfOg
Va1+8pIBlHcp9L5qu+sjiXgV5d44HTifyrMsePHYitzyFdAD70yfnSDBpmD+c0AQT7P6tRQ6O8oK
OuOqR7ORiC5MiZFdUNrmFwPl7U/tLCHI4vT98f6WLSF8vWMUTXcIv2goF3hLDP5whUoDtw3+sYkn
s6qONNHrCDn/GFgOSsxjxfRISUe+e6zf8/vbwj18w9TQ0kKCjHxqnR1ns0fbysS7rQdtg6kHSjeO
7nwe8ni0jqUsQqEt1x2PAHc+31/1RszHjQJwC2gv8ZS7uWuJO7uiK5p4cF3Ap/5SOY+dJSbvnLOt
UPLRzuoCNazeaKCu3sSJiGj5Xn/STOI7yVd3oQxXf3d7rOFbseSjvZX/d8C3pxi+aWKZf3fV6wCi
eu9SMlQe4T33t3DjqkHpB8OUi2jCMrJ57TiNU6aYJvLqWBi5eVZujs6LCyXlgXX/3Le0uYlgjEWN
CVTaN+pziaoaVldYlKkem9EKXDTK7SIDvd5PlLm/YGqs3auEGlurQzkeCCjkfKBJX3044ikknoog
QGahzs9pnvmu/JGbb4PR+xYrDml1cq0ycpugSbJwQMJd+NYJr1K/JJe0D5BlG3nYeY+Txi62gtab
hfES9+3+1txwcS7xFWUWpP/4FugErgJ5l7leVngIeDxcwLoBBkgbGSDRTg/auf0KfAuU3zLpA+j7
+b7pra/y0bJx/f2dfnbzxCqbuO7cgM921PIynNH7Ie4Q8UQcNJH9BRjczona8nBA0hbmWDQxgHe9
NuuKSs9owZvYBSyiVVWQ1b9z76fN3grv9f4Kt0LjB1Pr9LPnTS2lgb21JJW4GsBPp7PhybUx6Eln
Qx7AjgGNcFbtMcnurHFddhnRc6pJ2yAmj/Xn2e79SX/kgodj/pWVv+4vcvMzUgT+5dW2iH9d72dJ
6362lWziLMl9Lj41QICXnzS3OBhe/jywJ03ulWe2TNr4dpjgw4AztCuvTeKlZXC7L3k8gx8f1Gni
VFtV5etUmAHLxunBU1bqo1NPjtk4j6cuy5pIeFDBGOgMdlI7/zUPXh+2wuxOrq7YqU64Ohm44hM9
q8L7G7R1VYCCCW0cDCngnqTXv1Z5WoKCIm6pZPQUQHhVdXYZcMFpQ1JQM8q9AeetyLM8t8DxAwAm
YLAre+7M2UwqHo/ReQz+LfJ+iRcf//rq1M6MjTRP8Nep20b68LmsvjHrnCQg4gHf5LFvfig3DbkL
pEp8fx//ALLWmQYETiBnh8l7SGmv3lk9r70Jh4jH3cwPSfkAsqbPHfUCM3cPwug/9+Uv0OXY42WU
r4L1vvcys4fJYgGeysj2h4dMO5ISanDDBZTooNy+pIVfkT3Om5tTj44yxrGWoj8mQm4wCNpc2E1W
EB7bzgS6fhGMyZOrHltNO4mmeENxvd65Sbee2VgDyu3oo6CZsuYnyMyx9TxtxM6oVB0zOeLRzwBN
gmzZHBTSYJcM954/GqM4dZY1PRvFVB1z2nsh2oHGno8sHnbzoRAMgJlaquvroRqzF3pfEs5jk6cH
oZ9a4SfpuXYuNQnmV+pMUEB8Ln/uuMfy+W+sApZhoAMJQhO68kxUyKZudmsea7keYbC+AUlF+otl
3HdT6x/JxyoQo/u9rKOyHn3ipk/DMAQDn3H7k68paNlMkZ44+d1SyDftksdsBS2A0TFzgdcuSNlW
P49DWcvWxp7HAx++I1P1AtKCPsJ0q+5scFCh0NLFeJgi5oH0TbtTCfmTb6x3B18CvRsQfy3c39dR
oXP7mri14GAmnUEZKsYKNcfCTftvHt47j4OwkwXNMkOdEufppJQAWZqnaHvuisLg/uSk/EEz2/QL
r3u0+eFQ6nE0TD4s3TPwh1e0/Hb/i27m93+G0BE8AddY8yjYhZYKbmrwI2O6NNZ4tkXiFzXS3iE9
VJ+p/ZAlwSzNAPRVO1nCVnUCjwuwciEDBN38mvpLB2teU44G9utr+cB8F/+h6F3vlST+jzX+x87q
+uzKsXQKD3bs6reTPGXuouTxyvi3WboB5hcOnu3rbvvs7WX6t9cETslCw75Q42B7V9FUsFbUToXj
kmMcEZw7Tvar2kUx7BlZ3UXuyDzUr3FbGHE6N756a5OndHB9JXlYFKeKvdNvjvVYIt/EIFnYIAkl
O9nCkgxcOz5ehxjzwXwM8C83H1JYIjG7acB1aLKIVupNaXukXRvOgpcgdA9QA8QMAA739eECkbim
RlmJWJ+yoATuhTWmDyjJOa8esxQEf84UCO2vJtlZ222ed213+fcPb28tKwfMV8KubT/M8jLqR9M7
Fk5A9wbHtr4jqoLLECkFIHU9Ilc11CV1Wou4tTy8nbI+CYhFBfCw6e609m0cx6JwzSMcouQDOb3r
RcmR9KDIlSKuIeKad+YThyy8s6D5UlxXgp94QR6MBPS1Xv2yE3GWXGztLKDsBMkR+BGXKaZr2yKZ
JzECHBZ7GJcFswASDUfLbMweFr4HTOYopiZsbRD1Fm3LDvWYy8CdhvbctBLsxBDx3rnab5IJ3GVQ
u7VNtEcwVbMucSSIdtY0aCKmtfEZ07Gvtqqx/87PxprOtVmfnHEv8i0X0XoPlooejILHF4fneg8s
Q4GrYmhErNri4GQQgbD5eRpilNENMYUDUms0YoISjL71BCnQZN5Z85azAUK2lGkXzJq5+gG0B14E
3Sc4m90js2Q2OPdtZA4QBtxb621uDhqJD6aWn/LhABVd1cylDk0U1czfx7FAqvA7HdjvlOuX2ZGB
pMNjbnuBZk7+WFYPrTKDNHOQv2jHyTqNfG/ya2vtaBTp6IWh83JDy9iXwhOlw0QM6hRfY5qPTqzi
ewnj1rLBCbtUb6HSjTfJ9bJLk0EiArWe2E7UseWG32reP9zkJ7AVHHaO1MZxRo0OI2zLBzUByr22
ZQqN5mPvydhNyEFoPNCUG7NO+mOF6tysyFvTEBBFi/LJzqL7xjdiP2bPPQ3HBxgdTExd20bXoXFA
DCkx6/bW2D8nZydD2dhH1HgA5DIwDIgrdPn3D+7DDa0etbmXMRDUxMBEx/xksKd0b2BpwymuzKwi
Ymb2Pbd0mJFfaWi+9G/3d2nzz2MGHpMMKMWhP329CtlOtJ/7WcYMIByNHSZQk0Pg678wgtQT1Xx0
mMFreG2k1ZyccUzdxrMpA5FBIggt+OHfQtoWEAzGa/7XysrZRJ+6+tTDigxNfycsbX7s//ztdVdH
y1UHjQN8haJSkcNIoNHfwvjhZv+NU32ws86ZUi0XbICduTu7CYibUul7xZGXe3F2YxZh2S1M+UG+
ALF+XbondV8MRWPgaDJMP4A8hyr0Dyo/JxhB8j0wNYNXtz4i+8zelXKP9z1iez//Y33ldiyvy0FA
IDWGDk9AKUqMNkiQFZgBQER939Ty2VdXGiAWuNcBGULJaP34qUczT5qWtXA+W4uoIOxIDAVWboyb
sEHn4II0tEW3vnqyMdB2uG9963xRcDFhAgXXKUS5rl0f816N3gAUFE/yFVibiKnCn6dmx8pGEWCB
WWKk64+sEiYCr80QvW57w+ZtLHId8EehooYaEXS7Hiyjj7yUPPLqBIqks2f3YTHTyLLI6f5K/7zs
bzYaXJ9QeARQGv2z699gOKCz0l3ZxuAP/8bdJwtz/RrRDpPHfMhL9ii48JqE1mD4htPWvtDFI5np
KZNppKw3PdsrxmzuPR44SFlBFIbBm+sflCW224zg1I4BFZut3FcAUGfzTsFjWdXNqj8YWe182kzA
guqqjQmZj5MtfHd6pvKHm77qGnhadj703pKWHPbDpeNmhUEYZvZi0nHAM/vSn+y4Mpq9Q7N1Ppe3
4f/funUaxjRSIBdv4y7xzfrNc2e/M77Wu2Foub1udw/QVkhjgSV2ne8rjZtZD+h1jFcS1I2MQ5qd
Qfnkt7p5mKydzdte1H+MrRw0rxqrslIYq+3fnvctdd/RtaYoHt8/CFsBZ2lWg58Ds7L22u1G0SBp
GKcuFngfafVPZX1VGBUcxqNWvhnpQ9l8vW/w9vQvA5Z4Z2LWBoVmd/2cz6maDQuiscjaRZAPddha
whcAXmDA3tNO5WPRi6NV5r6FSZt/C4YGc/AykLKg/TA9Zqwhyu6UpnnZoLbFvHckdIXs/FYZ/3ZP
UVcFcT1gdkgnQXS5+nRpN1nabNsoWPSv4zk993bkJEedPFCmwmxvcvXmlK2srTIJVpK+nDSLY04v
1pM+GMzcF8beQPVt+20xgxfIgpnA1/NW8cmpvaRIPJfHgqAO4wy2CJgjLmOqER9vMPNloAVAFHho
niq3bo4GMcjBZT2N5NQ94LYUPko8Q5gt3fb7LrW5A5gmW179mMdbZ2weCEHLTCU8zgKz/CXnN3uP
ee7m5C+L/2BhtccTK6DyVsBCm+M9yeuIIl4yy4fO7BNNd5ZzW2m7trbO33phpbJvYY1xQFBB320W
XQAxsqBs3CetUb5EdbErMh/RQTj66f5u3jxFVtZXH5p0w8y62eGxRRLQYdpzEuQO3xsXWM7AVSyF
FYxuofmD0GOBWGt1NyDJcVWCNbrVceanwjopAuTkuULrz9k5j5sbimseAlA20o4bEDjlU9F7Yyli
CzQaAJ7/cuRnMegHXkL/M5SOfminoVt6bgeQV8T39/O25rYsFTJDuDXAfIsxjOul1hOIxSqJDc1M
aJo0v4F5CBuze8usJh4L8qQc8wLenVd73qP3vLlD/lhecE7ADKOwuMrn5qapdKtMRdwJ7diBNov8
kK13BCHd+f4at04ghmp0KGxByg2Ur9dLLDIJNiKJQojGoGieCpcGmSsxJoFu4s7puHVPnC2AYcB0
t4iVrLsTqp+U6Ta6iNnM5mB0hI2sotvTQt6zskpdmppYqsttEY9GmBBfiPD+hm24JMqTfygI8QRE
n3Ll/4QxG/ebI+Lsre0Lvxldf2BHUL9PGQ3sJBpF5FbPjPx13+6N2iB6TpC/RM69sIKBq2MVycbO
dAq9zfGWkQZmZTKkvdaIhCnXODmC7MVAN9ouAPsvh3AAfQmwtlBDAjAC2YFi7xjcBSVjKvkrNbPx
IGvtbQY99WmCSmowaEMVVUREItGQFZnaa2Om2VM5ORQkS2wAU4ypoly6oOp0iNxxjOWXX0eUZWU4
4Gi4glNtjWOaZ6FcyjKUUKg8FDI7ANwSNaAif0H9r4eytW/06nB/O2+j2Eeb9hpkCckoaHDNqYzJ
l+q9/O791fsV3gw78WvLGdGQ92wQuqJxun6rWAA5lG7FUfaAXmKgNLARdLMmdt4GN+yqi2uAxR0I
I8yb4F20/IwP6TqpZQNio0bGhvWQZuzLOLUBprEXanwUj44dL0KbeKBTG0INetBpOj9nM0CSkKZy
85/UruArAME1AUe1t2Sf+AAmAjSyufh6f9dvw9ryQwFvheIEcvH1/VjSiqO1X8m4Kj/P40P6ngCX
p++A7W+vfBhBRrIwzYJMcw1Ax7jCOHsuKnJG8iK6+bHIVdBn5gUV59DLdpgVbuMnjC0sgKDO0W0I
d1xvfZ144H0pJcpzDgabSnHSigSp1Z6+xKYZtAkBv16aP+vmSNbhgBqtJuMONEfh3Lg5Gj5UO4Fb
YY/aeXP78I5Fbx2zlijYXa9IUhBFjaYu49a45J4GWq5TBiQZS7+k3c7mbR18dHzAGgLwOhoxq1Ca
50KkBdi44j4nv6pFxwEv58HXJEY7dFTKNf5FE3vDpJtG0fwBCAmT00CMXa+vmZsUEAfUhJz+mCTg
rFW5D3K3JqDIYSrnWPa/7jv9LWIZxxM36/+zaK/fTdqsNQapbTjkUT8zEn6hgRlNURkqPwmbYAwg
FnCQR/rZDZKdMLf1MT+aXrlnMtgdr2aCj0kS8tnyxI9M70IuReU71VCDYIO6Ow2uTZOQsUCVCKEI
qeL1/kpHpHWx1GdEeTYPDCG804HJOKbVLtTxpu6PjQXHKCidQX2zOOu1Keit6Ggboigyjd9zJNtB
YUZGaYe6dc5cKxLaqyf3dHNumPGXYAvdhYXbFPEFKc21UZ62qHjmWRtbeth8F+/N+/RefErOJHAO
YND9apDQ2WPH3LpHMDyJ1y8Sb2iyrGy6mdFRvRFtjKkLDNt0of5vyVr/rAohEww1KJ0DIHW9qkqm
TW3qY4tU97Wov4/tiQEb4WUHIMEPWVoHZrZXZNq6gkHhiCkmWEVmszjSh1vLJWVhTpKibpZaF+dr
0fRH/ZWB0xlENH/hybiTZeyZW/79g7k2Zb2TJGYba+3kJ1COUQJUS2X9Q9In3XjgqGPcP/ebBtFa
RfsPII2biSmWNg7pud6iK2XNUeqWUPiGcPqxrOvq5A1jd2g69MUSKAPuxNWt2wIZ4lKoQW8Vj+vr
pbqSFmA2tLGzbb8kpFkbpU5RhU3asfD+Irc8cwFdLbQjaOWu2XBVJsZJJnkXs6kRh24wat9JcWvc
t7KVN3y0svyKD9+O6rNeal7RxTZL/LywDmb2mqbvppA732zTEC7ZZbYLNLTrbpvdKcvrkr6LpSYC
g2QhVe+5/qXz9gxt7BskbL0FMIZZeDCMXa8o554sOydTsVEV80Er+/rZSdJyZ3hjwxGQZOG1DqHQ
ZRp5FSAVS4YsVZCFQJx/xwxQPGdQ37Sy4/3Ps2EGRbkFBAfyH+DpV2+uitWepNzpYpXXPtrqPnaN
6ntEUhsXC2aAAW2FCBucYQ0hVZqZTF5e9XFmQzCe9HUR8KH9rTBeGVUAIT7ywW53gsbmylA4Q/a2
lKfW2P2yqAxdkAw287+77BOtnkm+87DbcDlcIujtglYSbCbuKgyCurYdXQy8xa2GRhgbLCMkHPOj
PYQNwxYjaTsuvuF5FEMeeO6jGwuK25VPYHzIm4zM6uO69UQ0dfYMliTQsN53ia2PhTME+mP0S9G3
XrmElcxOYpdDjyoRSL4S+djMVkBfdcEjl9Wv941tvckBEkNIw0FCaXh9lbRcaVmaW0PsVfr4nHWV
FXpEGjHQmNaJ4D0bZMIDM6ggRsS03Lgow1aRLMHEdf+XbC0bPSkgnJH8LNxP18damAX63E4xxHpn
10eTYC5e6mNod/WbYZefJrj3joduVOUxYodaHKDewJSBVPfapNfytvVMomJ7znF3YkI1lHqeRx4v
O/Q6efPcd7UWIrcgz7hv+EOVeihZaACNaA7ZU1PfyK6vfs3q6iEoJo1qsFU8dhoPaZN0B2V7JAB5
VB2OJc0vPafA8fVtf9FVujdZtHHnYqoIyQRmlRfCz5V5T3R5U1XVENe4aB3pfnfap66yg7n7PYv5
lCXankz95oI/WFwFcgAxPYhswyLLIIWlvon3MpGnBUkFYj/nccq+3PewjXCBsivQ16gKotO7vnAb
IA7qxG7GeAadbx0P3ugnE2o/e4LuG5HPRI0OsGaA9m8xd9RRlgVdijEuQI/eQwEPXblLrX+9v5oN
K2jlmsAuWYAdgevz2nldzN1JZgxTLC3nkRJgjVOTHUjX7nHlbEQ93LaQ18UMJQDB64KqNnTpDHa4
OS6UTS7Q2WhDwQ2xk3jdWlkGHTx4H25d/O/qLAp7mATIZlVM8gYDmtI398bJbjcMFjBPi8croCmo
ZVxvmMhSkqYJ3K2dxMETQEY4ThFAP3gvrCwvw+ui3GIIORDGCpDbaStDJdJSpY/dEGvTE6HZo2hA
zDgXr0ujz/D5/K3O/kmGn/2wR9N96+DoUi3vEBe6Y7gQV28dM2eGmbB2jMefuXdQmHrqQ53uXIJb
27igiWyUvvHBrNWppanKdMBqx1hOAgrdHUDMTdC5v+9794Y7YBAfTRJIOoG/eS1d1SoCPXJIo8da
+onzwu/nv+8buA13cAUgVfDXIVGDZ8a1N+hKFdKuUy2WTjMceKGZqKHY4wum+8K6WsQPIQR2GAer
2rlxtwy7qGri9YapO1w814ad1tJZOecaRv1dX06RPUIMjQSjFuQKswlsj3t743uh/4svBTwsKp1r
BFjuJuVgqmyOxdj72nCyS+WP0/H+bi6nc+XyQDOhZohAsWDNVqe3RIkKMaGa42Y6Ve3fGTWDErrc
eEFZzY6pDSdf9KeQ9oF7HYTkq7rMxOtxoJ6cgdRwo5Gp13mwwwFigQ6Zz/dXteGEJoQwUX7GBoIL
e5WSoB4s3VxTWqwq5gVOr2WhlGJPgHnjA6E/B5g0ziwe9esafuIwCLN4oxan1RDULJ5TETh7rF2L
O68+ECbgwfgLnwcJ2Vq5uswl6RJCtVhUh2n+REo3gBQUlMuPlILFtUoOhvbj/u5tfCgQDYK/HqRk
4CtafyjMgidlaREt7kcLckxtBT7hYpj90hbnrvS0nY+14YJoqYLPDdxk0ENZE1YkujBNYQs9rp4l
FNCE40SJ/uBinmms95g+tmyBjMewEAJRK1gPxTS94fE2sfUYlfg8H8N2zIO8zD5x42H4fH8Xb3lj
QPgBsgOIEZgemrlrPjw66X0hWWvEnJjHZHzKSAq+P+nbIOrk2t9T64NDHwQxemTWzRNTyUHL6sM8
8HOf6c88VZGWeF/u/6iNGPbxN60pPXsL4Nlm5EZc8vww5+GYRMS+dOaxct97s9u7UG+LlUt5DdU1
FA3xddcYzTFzZ7R1Sy0m9omllZ/Qt1yyEFxsTvVcknc0eYHUjO6vcePw43qAqNii3Hqri5030hw6
p9bjrpoyf3DUCMhsQnei2YYnXVlZDtGH8oxTmcqZ20KPl3U1FpBbegfRmTlIjcmnxQ6r3JY1FNSx
jwZePsCKXlurUPLKSqH0uNVBRs8DI3kCLHjswqrd8ZCNw7+8q+jyrFpIXZag92FdhlVyLUlNPc6l
c7AKVUKvoFBgWccIa832ytkb/ojSiYFo4y3D3utWkrCGerCmRI+9oQ0TO30GX0dhvenqu06gcTfE
911j4+GI/BGYItASoueKjOt6dYN0SlYzTE0YKKgJ9TY3v2ndBbU+nS3rMDYkchOQVZePXuk9qmSP
YX+jLbLkryjk4rJFxry+MgqnY7abCpy/6tdUpF8mUD1CPOVMOvvCHepPGEMqJT0ic4oKXfvRjlOQ
2uosmhj0hu95lD3yVyDO72/LLS8uwi72ZGHTgpYQvv/1tvQM8lDCQfGg6WRIGWyaL9KN9SFi7rei
yA4o/btoVJX/Q9p3LUeOA8t+ESPozSvo2kpqtSj3wpA0M/Te8+tPUveenW6I0Yjds/Oi2IlREUAB
KFRlZf7uDBKgdaIGTDv1ejBaN/xvEKwfYvSY+Qbrw1bQKMuHAeQLaKEBgiZqvVIgGwJAxjBfeLxM
UHeKg8mKo5JoWmcHnU4mGQQv6eQ2TGW1lWNEQ6iCPC+K9AClUOGKUA2p3OqDeOo6COD2XF8Bmc6x
qhxr2w0NWSCFAtnL0kR6PfPDoAg54EviSa6exyG2lGZGKkNy/JzFlrZyhCy/H8BwYMN+nsVNHEmh
LmXiKZ8lK8kCC2gXUP0EJAL5Tqnbt11q3RqiZF1EyIzH7vW4smCUwHeChctiXXMqBc+aAK2wzggC
UjIiZfGHG8L830cSUJMFkRcKVd/I+2ujkaomoaZNIkAVz0quWYBH2x13HNrOVXNW1mcFY4jbBU9S
hM/Le4emIpHrsGuhYC+eBG62C8hIduCQUQPJnvnJApGC6avlRo3ugujDKONdN/wqhc0ggYJkGhgb
eM2LkBgBNQHe32g+pWZ7VAehmsVZPOnT1mhehv4p1s4TS31i1YqMlIWGJnzcONQpIfSToY0tSLL5
OH0Q+vEo1VnhKnr76RsqC6zyE/OOM2npbALlHuoSP1q2JjXOigQn1ilrkPmuXSNxgAh3lCbZjXxz
DqLHvP8qDbvtZDIbvC2mrZVmGn7WLK1idWqujB07FGzUaFxGaoCWt5vzYczjPJVPReYa4wCSoIwo
4xN4rG7vm5/NI8CJXRqiJjnwFSlPxwSG5D03AKESJNbUQdrdGA9Snpwn/RG8JrWwzUWIWc3pc9Zw
DGW2lXcNWrQRaOBexuuGfnjGWj+XoFOQT3PuB3bUFv3Gj2veLGS0E9we7sohe2mKBsdAVjziq3iU
T1nBH7gxfUrAonjbxNrKLb0pwPsBvol3J3UogEC/zCJZPvF5qzw2Ikq82VBw2xGa7Y7MrgKs2cMS
IpOEVyH6Syl7OfTWlAG759RPuV0rraVqXqnIVtAyCl1rc3dpaPmQi0hN6PgkxnmAuavAEJNHZNBP
t6duzRGw1YGVxAmHJoLlCy4s6F2d9qPYKCcUgyqIkWuATTOAS2vbHAWAvzao6YJEVKnxWa3AwGhP
pRk2W4NL9oLfOBO/LUVgiefyzkitbnwwlH7X1fdl5w28U6Pp5fZw11bu8lOoCeUX+vIM6AnckKld
iI25TGoESRaDdeuvTiwuKQTyUFcATu56YielmfBmxMSmKbjAchBBeWLMyMuuxbpIZCOqQ6V64aag
jBhqVYEAQFNOftamKUmEBnFmqSC1qdW9VfhScBCF/rGXMy0F2j3aSj5aUopOKw+6HLLaDFYnFxcz
OmPBUPyDoFcxcqnIe185jZ2bd/u+OSge02FZRqh7EMx1/lSB7vBUiJDJmvd++JD6sfnf1u9iMFQq
MOqAseN7QznVSUmy+F0GY2LPMaKZVSe5MEIlsZBJy6IEEhygsHDFEZIgj1D4ue3xa0cISrD/LAq1
wYsuyIOwxjgwV438Nej/uiMatxlWHGpmBohGBPoq8Q1AbHijVk+h8VULM+Cgb7PU4dX65/ZAVhYe
hZTv4x3EmT8oTXyQZfWRnMNOCOqqBmpGNvQfa7tIouqI1jHWuNaSO0u2FLUotHoCyUd5gFY2bR3z
kXoa+DexgbiOdqcN+7zJ79IwMFWQ4SaT+hCpbqySTNE2ervtPTkBX5Kds0ieVweP/NISnUB9l04R
dnIxxzk4304+Xm9Z8cjVvqXVd8bE6vVYcReo9/41RG2vru70EgAPuIsaEFReQef970MPOAqSNsAQ
IdNOl9ATFPD52V/WURxJGSOtDsyZ//gfnOXCCOX1yoInDYNKPdXiYdIOWrYHdcrwr7vLQSYMTA0y
tqiKA5FCWQFDcqv7Zacu2xdleoL9C+5yxpW1ggKAleUVwqPiAkj38g67uKL7sg2VCbmOU5XG02FQ
fI8Df5nVVwB7aWnOg0PfAM0gXkvlVuh13U3mBGTjwGQlzu1ZXTmu8K4UAVfBVbMATa+/RAJadyr6
VDsJhqcpEO5WnYpZKFs1ssjfgXYGgD06uJqiYRwqrdWQct+C70kS937zcHsca7sJDQf/mKDH0QVl
IhQwYUjIsIXCR1e+dil6XwQGhJ1liFq6UAhHNNNU2kmq35JQt+beC7pT37HKwCw7dBzA+Sqvdx3s
NNt5UM5ZMN2VUfS75xkBKWtxqKeLkutpX/uFBo9Ha+tImlCHuM2f28vDMEK/GKJhSH2hKLVTzKPU
jPbjPtplvnXbyDIl10UX5D5RAMYDCCUcuPO1L2td66vpZCAtCX1VG+eeaKrJJNl1MRtmhK6NMArC
Tai3rHzod6X30jJiQVQM8MBEPQ5JQrpylUL/thhbf/aU+7kjvm/rEOwh6Tk99Jv5lavc5lnfAu27
z3RTPTbHWHbH0dIUMMGBUGDXgmKttJ9DJwMN8qnb/Ltp+f44IAkWiLOGTCHlSUEx8loa9bznV2pt
Dj0qaoWQqKQsQ46Io1+SZO54Eo1cZd+2/INnbTENvC6qbegEQv6Uum8NqMuDDX7gvTAm4mnWH0eQ
KHxMn9quTlxDcCKQCP0ZkcgyJYiE3kVPYcSIlWjH+/4CIGyQEAQjCbp2rn1ChiJ6kkQa76VKOmCz
ZhMRK0EzS78PGZHfD7z1YgsHKRKPQDHiSKXuDl6punBsCt6zCvJekffXzn5vXkuyK93b8/qjw4q2
RHl606ExWOIz3stIbykkIQVZfupsoFI2qmsQdFKZFZEsJ+rJLicPittFpHuaLMa+Xl3hyzFT8xul
Gji6FXzJa/H9EUeBbN0HMpuNddjFZs5Uo1mOI3qrXRqkzt+yDao2l/6fwdbSiNX3xKrMZXy9HZim
iZ4y1nW95kSXNqkdFDeBKAVQG/P2R+fz07hzd4Fl8uS8YRzFP9JI9LpSZ3E0aF23tMt7+96x5n3p
yFszs/qjxUgRrLoqSoqAIC69TQpN/q/EWan3qLV6BQGV/HtY2/XL/JgURPWJOZGws37Fv287LX06
L2Nb+EpxDKBGjXTk9U5MYx/kKs3Ie47CmcIjN5u7k8hicWEZoVZKFXvswhRG0q1BxgPo2XowDhCD
cdP8eEjQg6EWKoUs14hnOO9VslO8pG/yVn8GaDm8B82AZqf7oiBaZILYutXtUCPyf3EUFcp3IAVb
+lfoq24oAGPOpkHwrIzg+Z/IpJLJlDr6651nJqygeDm46D0HrkANZUyAcVEYuF46pCR0HX2Vk8cV
Asjd9kLGO7ed4wdD+DKhlyaoE63SoNU5c9LkzWc/Ic/Jx7sjEGdb73syPwL0RIwjWHhycmdvNgAp
kV8M+8tNdGuI1DlWJBw6aNHl4YEDo7YzYr0/RXbh6lbkJsNOhWUcLhsOZ4tvK79Y7O+sCab2Bi+M
Q5bqyuSV6Xinq8Wm4xqWmsMyglsjpLYGiM1UEZXUyRMDJ2xam+e3elk5jV893Z7LVUPf/YwAQQEb
Qu0NpQ4VeZbi2RNCD5rRRvunmB2Z1T39zWBLjweVBrBfLA2NUEC/dkqohY9ZofuT9ywR3APC62S+
1q/W671AnkaSmUJAHoe3yLTtkpghmfZnr3kwWUf22tVw+RXUyoGeLovrmJu8pfdeOXLqfmBRT6zN
56UJauHSSMiqLMfCQdyBJCDPlIaJ1N1hFlmSZz/epcsuXFh5ofghqwvf4fWctpEkFmMezV68VV6z
jbAHd0n8mW2zkqSQhPq87SirYfOFOZqRTqkGPUwSTF7fkc7cH8fQGi0nt7aF6WrmwR4s23vz71++
ELDZ9sf5BB4uhrP+qFVTQ6bZ4YcsCjJ5DmdPnI6V1kOI/cTroCOfydAJRGk+kPvhkoiFsVlZVNA1
4PrFcWos3XLXMw2K3yBJBH32sjv1GQg0wel2Wr0vnHjeQpL2LiYc1PUOCQRhA0Y484M6HEOGwhkU
eUCOBSJAGreqpSAGiKuO9/rgYxTPRfoCYlHsUyLPH1nUuvPwEKJeFybyuY36bcz5boUco/baKaTJ
WnRibyrfytqPKiwsJfijzDPh32/7xvfTgNreCBNQsEL+cekjpFxxntVUTNAf7cnH46uAgHqPe2H8
Gh28V1LEKkVt5XeBKRLzHFin59vW17zi0vr3318kaKYAXCxNPs3e2Oy6x0EjmfbCc84ooVHNwu7j
GGvyI+2/rAkuVxS6+OUVSedh8kLv+15QZ88fwS4NrZjAsP3IB/3gHchvejmEUIK6458y0RYlFkHT
j6L4t3UBFXhEhFCEoknZYpWPurDlZq/bNfbr6FjF5KacDYpn82z1A2HRs62urnRhkDo25wm96Dqo
p7yxUkgJOEM7mEVfgBjCGj87sGrpqVnn4Efrv4IAuJo7TrjnFjp7K1DdQXbryDY6ZCsMEJAytuZi
mnY8JL4hpQDKdvSwU5GICl6OlstafJpA3nUwtX00CSNfumoC2N1lzTVkXikTdevHRt1jA2YEZAfz
xvDG59S77cJrb0QVl+8/Rqj7MQGOo1VFGIEmuSWahYmMi4uDVTUtZ3bKQ75VDs6gAvlmwaFaF0dA
dQ53/D4/Rg4rB7Hu32iHQ/odoEJ0LF6fd5JQ9mKglbwXaPJX3EW22GzrIbG59I/sP6mDE3O/O8jc
CwPJFev2VKw9q5BqBYs8ohIAaeh+PK3Ix1iaK94bRo6M3WtE+I43oXWZpLtuhLpnOpAwF5wCMjNc
+ZzGjOTk2nMBTRAL6SEAusAnUe7epTP4qkKshR+fO/W1LE+q2z3rgRmGjvwkn6UR3PcND4pztwFJ
GdT/unv0mDAOmeXIpD0bve6LQhmO1R/UDDgESjVKVd6DrI3EP1TPtWFF2ya05NqqJ0aedCUwAgwZ
+SbwjaOvl+7s1fRmloc0EDxBR/0E+0iSSdcw3kFrt+ilEeqSmKpKHOMeRozGHdXnuCZgxs76V4b/
0IDY5Xi8MENfmElfNaLMcfCfSTM1463tn7N4H4YnXTmmo90PBRG2t22uTh/ACKClRwgt0UTBxahB
fnYOBU8SbeOuDxi//oe02/eQ/v5+ekgtYKljxxeiJwUBmEYbXo5OQASXohPwappDYXmGQgzAM/OH
MNQZ2LaR/yRBD9pzK8ZTcSSy0eNmkoMoMpxhKlM7VvwxJYOB97edd0BijlLR4AYDFxDoI9oOLxpI
1EBrkNcr6LyWfguViWzgkl8QRuveQ1Q8gdCpZ9wISCmB8RnNavpHO02zBjqgKYFefTMIuSso/dCa
AGcgxTpzeAibeZkp93yP2MTOpFR+LoRcl60JwPUGZTxAYdxymoGJV2clhbp0xb3WQz2Ozu0lWw0a
FgDJ/18ziTrjmr7IjAwocM9qAYcg2iZzM2SlZhOA5ty9bWztwYwk419j4vWByg/SVHF9LHj1QbCc
xuytdDs70Ub/7Yhmez8/iqS9mw66w1vhvnuKScpAKvyAn9IuRFW6O9CAq0q1uCj/oHM2B3ru5l6R
DlVql/NDwNtjudGhlJnWDl+9okfQ6tXckv3TFDpJ29u5/mCkLJ7O5TH044y7mJblpX0RuIVQG6wK
FSdC2tg4ePjZTP0XkVSb29O/doNfzj51g08NVHemEmaCicTSQQvt3nAlZJqyhrFTV6N19JmBKxzh
MCiJqGk2oCcF+RostEKU3oyQ1d1Hz/22czMcqDGpDvxB3oD0bZPu4tPwWZpptWScmUnQxXt/zuzf
76BmNinDvOD9TPCy3mofWuhn7fVDPhPb1OuX27O7Go8uwIOl71sAZzlliw/TsZuKXPD4yVbdIN0I
0JEULOMUvO78r+a+nM3szFjS1RDl0ii1pv5cZdOkFoIXbhGVgZBKXaYY6OXG0u97ry4dKI7fHujq
/QVEOdoslkYag4rRxCCERnFbCsh6ibsCVKSNLf5bco/vbXphg4o9gqBsslKADU4y+ZOa23zuFVYB
EPbECGtX7yxg9XBb4b2G5qDrvYc1y5UG7fyenrp++qmoe75gRBXLhf7DCUEbxqMnDS2R9IS1BRR5
RzwXvaKw0emLslIcHEqV8A8QxIkUxt5jWaOmbgqDLpUKWKt9d9SIeO8vaZCkNc+sprTV8+RiXMux
dnFs8XObBGIPS3pqtQiBw4cqtvv+E1iK2x63dj6iIW0hzgHRKhqMrw2J9RSELcImL/qTBMRR24gI
8VvBQwVb/S/34aUtalAFMmND3tWiN9/zCCaMiHDClwTldAMyj/f1rmRlVdYc8NLgsp4Xs6h2kaJN
Bgwmcg9ppI2kvKa/b8/fmktcmKBTVvos9AV4x0SvM+XMng/v/T5/1gUrZOQ/Vk+jS0NUMFEOYz+B
o1X0lGrecoEOCcxnXwSG+GPGmlXB3Sifu3MVdmSMVIbfr0Yyl8ap4EIfC3CxFLnohcZu9qFsAnAW
HITkp9yMSsaeZg6VuuF8Y2xAkIyhNqCDb80i3QblA9fsykNUPM78aKatE3WbhtVbsXrNoIoCVeql
bQpdp9f+IjdylYno9fMyaG8s2R1L19DWv6nL+/EJMs75dmwDWy8tkJyozszC/69V4dANDZyRBCZn
KLJSG0RsCs7HHkUirjXr9pyX5mRBK9iWip0Qu7x6aOTtKFvGgxExHk5r2fMr09RW4cSpbls8WD3l
y0k2ijNvsT3rA0dmK3UczvTR0gkWYtPfaid5U4Qk3Yl7kSci/nAu58qHGVSFSBvc3l5rF+LfGQFa
6HpFYqXJBiSneQ91A4L060lj5ALW9u8CVIPOOjoVAAu4NhBwVTn6Qy14aOmc3BJasyXgQmbwhKQr
I0BeTTtANgn9EMjCoIGMWt6pUNo0kEfEopbw6Vt3rblDBenkmyxlsbVB4fJAdQ7UKtDTozYQeK3S
JBgEwQPyZEiA+zcKCwhwe+iTpYOaRO1DWjLpXJapou9ioMtBBAQkJVTCqeCl9DW+n0odj+9NBsEM
IBft5kF59kn2YCfnfbFnxfZr5QloloHuERGTgYoPZbFH7/Q8JYbgJWRfH46Dm2qkcszAkh9vu+Hq
yYBypAK1HAwOnYfXbgJpliQMK1/woul94H5z2nYIfqnNNrdLt45NEYw0vF3XZvQWD/tKYFzSq+t5
YZ0aJyc3k+EXi3V13xWu/FEFL4m+rYN7BVlhlure2gtDWxoIEbrhEQ9+5evBjlGDv5oi0ZuAMzRF
wPkNUs2vUm6D6500CfJEdn3Mk0321VT2GbQnBRJmRblRtgLavYM/eQCgx/x2ew1W3AuQnQWIjGII
eKCoC7CZIb5W6MLkQdeczBVogqBietvE2g69skHdc92U9aqINlIPzEvOwGWOzMkHtfGGbjPWxzg4
jpwVQnqwLAanqO6F+v/8BdTWzetJ7OYEde9isqOmd2uw3aaNbI+IzsDm3/rBvq8kAnYi0gyjIxvZ
tmoYGKnVmRZEZKIBKMBbhHI3NGU3YzfykzdJ/fsItmYujhmL+YP4F68QHRnYf2xQcaeuAfxXzZjp
yZ3c+BBuw21jv98HBH/cloyPSC5t5XuVvO3OkAS3bi/0Wr0B5qEjBvDC976+dvG4U4QxHVFgfz2+
fwakMDkzc9tNYroo7Hu4d8lAmk3onlgC28vcUYfkpWG6zje1wGlAa2jyutlt1Dut+xjy11RlvLxY
Vqi9ooMqduhreBHE4iBRV3UPTaZv5hgpN77jnP80mQYy2mDRw0FM7Zoy/N/J7MzWOh7vc6dxwUtA
Hglm800n3bZyzqdfrLbiNTfFww+oJAPX9w+t8njklQn6f8AVqLskeBRVVnvA90FHL9aFBTq4F6QR
DXMyLGRkmEz9qLrouCH3T3DOlMTPxtE4jmZLvjJzhN9GJLdEe9yG5hPKKr9fCLdrXcUUTGTXTU4i
Ayt//530vfV91DJzaasEeYTvA9gO+UVk/VIndgq3OPoP/jYzXfvOi+3Eqd3MgXIZyc2BcE5uIui4
7QJrNzFej/+sBc3+kemDAdjDPHvAG8omINfv0Cs9zndT/F+c7dISdUCqWi00lYE6cIYhN8ukY8j6
NgQlMUA5bwFqlGdEiejicFPz9ii/g8Fb87145MV7MsFpkhnqt+33J/DXkwowy3ALRmL8hEUfycNX
55R2T9rN78MLlLPIGaleE6p3VrNnooRWrysUcIBuRuEevTnU98hyI0l+OE+Yi/qpSDbFSbeG+k6W
zpkgWJGTo7U+mUxte3se1p6DYD37a5eKhnJV6fQ2hV3RhbD8a/PbN4iZORvGKc20sxxzF/PdR4M0
BFBkRnzXOvzOQj+C6Q3kF2M4a6clSBxAhYc6JN5d1HB6X4pEEKDxMKN83d8/Ve4W8pKxNT8XOe6B
jX/HeG2tbpdLi9TA5gA1A2GAxap8yJUWYD1zSJFO3CpWfwiPhnKHfjfGKFeKVqCqQJIaRc+lqZW6
cTleVqFaDSjksbeQ+nuPEjeA2hnpEpNFG7C6cJe2qJdOhLywLiYTnm0dOb4OOrjCtflo2Qqrv/y7
hkJvyYX4CpQXCAkRrVy7iB5OvlENAjDWvG52bqUdQCv4IOyyrUse0d5EnMYx/+RHPSCpe9pLT8/y
3bNhFQ2OQtaqLtvt57cgDwmJAJCS0Hd73MxzLsgY9TF+DU6aKezM1gV3DfmDzc9w2m9Kr1vGqLN/
0MCQG9TLcu5n5/Pdee/cwdV3Dlz38dEwe5LuH55+2y/2R2W+1O7opeYmtQ0rOLPfmz8IUZZoDglY
Hk2waJVWaIzEMOpJanCoBbS9nO+nJLNqI4ViE1A7dgNk/Q4ie6FlzGNxz3MBLit/0vZJrhbPkZrz
WwWlOTfmZ+2uL6IU/6wcXGmWtfsG/6HZLjAYJ9hq/LeIbeJtDOVmfPa123BzFJYzdGqRV7B8V+OJ
PJg+b8UbC3ejsT0Vn384a7NXth3RTRbaZdlp9NKBER38aUv8+wNsXeWlHg4FMvDNbM/CpyQ8TZwT
EjT1MvY8y9DisBfnpx6DXNhHst/rNe9d7kpQ3J1KTGgpMAythvOXQ6LmM1alAkNCGkXLifW6RzzS
ofRr129oHlJs5FQUdCU86HuofXPk1+aZcbat7bylc3SpmUCFm17OrO6NIM1gvqwDSIQdFem3HCek
iyJT5v740H3hOVPuK1QcSVPuhMBO5Pnp9kes+hTyA2ieQ9Ua4FnqUG/z0k/1pBW8PHCT/UyMj5fG
cduAPLi2Hbzd7XYn7Q2nDhQ1b1sWVi4wY9l7KGCDZho+Ra1zxknaXAM82O0SckTaZbDnCfNdI8F0
kh46wgj31pbbQNIFaZdl0n+wc4+JnsoQQxG8vRRCR4i81H9y9HiU5I6gFJKbhlXtc1PaPm82t4e6
jITaOguDNh4agLeBDYI67qsR549Ui7yXD46Rv1fBVzscIATdAV8vxVYvsuoji+PeMkhtIUXMFX1E
os2Lv4TiqAm1peossN/KNsVDG02xUJKTVRxI18uXiTynFhVsZP1x6u3ZjGYrb1kUDSwrlHvKatGU
YQQrc2MGu/volGx4WyLCl2iAv85SN7gTN9nwzJc2w13W8tpLJgEpOnAXoZWWuqsiNYTgRY/TVgcV
Q6CfDeFQZHaW2ACWVGNn1RDqG39rUNXizLTxis/bTrMCt8LhIHxTJi1RK009G5WykPVzKwI7Kp60
rwWKkdiuoN3xr+Bf2wCF0Ni+PT/cNrsCiLg2S63rLIdcrhcwC0UfdQosMQeo7mg4+rCpe6Kj67HU
HMPCJ2Thh/LII8+hWPKhfzYSq6oZ0cnPMwIfIy4UEqAyRMqD2jl9MDQJ3rIiwr9tRMI9q2iz/Pvr
jXL9+6mNghS6NKTdjMGC5UbVtnIUmkgtmsq8z+uzDIl6vjkasVVN22I+tj3Lx35u1Gv71GQjCQEy
n2V8IO4rXsaHRnnyE8vPHhP/Y/5I1HttMLVfBZkI8Ku3F3ol3L22TW2tUpt6qVIw9jQ1UbPqm5Jw
xcP4UjWbGjhpW25YpYQlgP4x26DDAbE/GkyhrHJ9ZHRiOyVKhVy7lLQp0Jp8D84krUvRQKkNqnxO
fJE/d03UWxDyAn/9kIeKRNI6UVUC0XlAC/tMkSYobOjRfs6SsiRTOIyfyTxMHwWfzb8KLQBX6e2J
+nkEYZ4uvpp6FswTGJINFQihGqqEfKNuJOC2k3CvjA20JlkqLSsegaaFBbe7YD1/yN0IQlvqBZql
vEh5kautHj9lnXN7QD+vIzTlL9plwHKCioDGpXSpPkj51C8YmAxoxtScqmbLhYmllc9Sag1pZhYF
KwXyM9hBugvgVfBwKN+yzddrrxmd0XVgJvfmpI7dMEs/xj5kaWWuxBSwAmm7haMZciI0pXA+yFng
R6HoqQ3g/emuqUkkHzswyiSp7/Q9uLmaerb0zomyV3ChdtkpyyuixF8sbNVK8QWfIoEPBFcIdEdo
ruigSTqwJmei5x/Lp8qsLMXeRrty31i2TmY7l4nEiOVWStAwCc/BfQzlXpQdrueYC/Wp4xWU6qZT
QRrkhjNTtoS70bxLLOU/xG/IQqMhGxVINKxjYa+t4dGkadGQAkSQ4iYCjLH8xX+IZmZGpi4QPyTd
q4r/+Ti8sHiJV15uqEZiZoE4EtE3SM9tNKmQ10Lw4YUFQR1rItHG37Z77a5F8nbf2rvf1Rawew9P
R8YbbOUIu7T8fXtePE7QlpmlgVhKntCDmbh0+QGMXoBu2nNq+SHj5GGNU6RCEE6cwRbGYZz8n9Kq
7iRrG+wyE92g/n1ty2gP85FAbN0kJBWrnra6lS7m+PvhcDHSVp/lzE9gu3wYWwLiJCvYS+i5M/nQ
NqFA2+0xv2b28h9SPleLS0fLLSJ4aLHAsFZayYdspvfKeFBM/gkBRhozAoy1WxB5JTAXIjWIZjFa
GChvkVzTjREIlXE/9mZvkF+B4pSGBWz0EH7MDQsSs3bAXxikGXPEWTDmsO9x7QLAP5FRJCLi2ANa
3JXdcPjwX3Yp3iCs1zvLKuVJSHSPbTXC6pgd+NxsOrdT/9PIQBsBSg8c8j8IbrlB7NokloC3EZ9b
Tt5CRspqhZgooldJROe2Ga+/C/mfxndS0RHjDedvBpaC0MrlpoA7GFBT3KLgEFz+/sJt0zApSj7K
JW8wx2362W0DB/PJip1E/BYqkrm0Qi9iWYwp+g9hRT5mRH4fLWipvVevxRZlfFYCf+XdivseD9el
zR0sm/QTfWpxzaTq95CsbCO3CMnN8VF/+hq+9C9PJIZA1L14nO/R8Bs6Uknkx5z12ls5966+gQrd
xmZWkkLBNyRovwEPSfQg7SB6PXyGLNnilXfX9XCpeyVK+VjrluHez0T95QYueSHS7k9hG5uGVYxa
2RboIAFoapnaJR177S1cPfnxuNg6KvYvppes/3a84SCKCqDiN2Thwhc7UQ0KQyokr3agR2Q62eYx
chuLd+ziDW5i3Q7rhJXHDAbz19zyORfm6kSD8p2+rBGpnebP4AJYjeuQv+8O527TsygL18INHJoL
nhv4GVCsLZvkwp6iC1WZ5J3k+VlMhl0v2aJ+jD+jEyhciPzQ14/8fGjygjXOVV80kK3GQQNohUz5
YhcjmTYkg+hZr+JuxlMlNu9CMnrDGYmjEwuvswIyW3JUuAVAygPiJ3mJbC+G2epJN4VtCWBJZpe8
lRim30VWyqfoYUzsINWt3E8xB4eyBA9mCSV46SRoCMDCwe4nT0j34bxLC9Fsik0LEEh5SERLC8+D
YMq1qb5LIZ6XFt//SlFHSV2GU6xN1sIkBAZrJDFAiX/99WEJ1PSgdKL3bM0i6TfbxOw3PA5HvPAq
dJ8+inur0ZAvBqHObdMrvXuYuAvT1EaOh0oB1zPunOkEJl3077WWf+otgygRkV742rbfkHsz5Yi8
vbl3/XGTMxvbV30UDwGQKS3a7ngaXA9/DNDUZYi43iUSI4tTmL5AWhP9oCcmv/vabr80Rc206kfA
Cc8w9WxZr/KuCkjCEeHII0DbbGQG2uWb9Je+gcBMABk2UA+i7YSyhuybFtQJrlbltfngn7X9aPVP
0l1iP2mmexBAIQOmtVPtnc+S59WE2C/55kCQzz2fAoexI1eyNCC+/vst1EJr4yTlEqcDjo1GU1Ay
OYqM5ZZZGYs1V4YSOzr7gZ3jfyjd9kqlJZM+S16rPMYGyXI3sEeEhrkdJd5t312LvJVLW9TFMHGj
6E8Fj6PbQnOMcZbN+TPyOHtyDvmHTna7TWn+MRlW13JvV1apE7VHtaOJB1HylhLARISDv1N3/RNR
rQf7cKiJ6HzMsxluFLP5dXvAa84LPhtkBVRQsQDNe71PIr/N5y5R8dLQzb4PyHCOh7fbJta8RPpu
XRUBfVG+H8wX52g9R0IkNhhcOgGUC4VPqTvE2S5kRPQrPWXLswVkGosOB7JMlDeKbaBrGYehDGgn
m56DF7QOPzQgZOg3hGSHLzgonsRfPfnN2Z9SQ8LJFRizqa5N5+U3UFFoo8hhIES65BVKwaGtKWlS
xc2l2XgxqrDy2qSYngJobvxWQV/eWUXno1tc5kLtOAYzegGNqm8zyLtOuYAOkWqSiJIgxCBqmfCf
YiYDmFP0KCqRquIaCD0GXIjtHvs5+m6FOEWeKlDyr1SVs9RR/Uyza677nNFycjeFXdmToZ67N+Dx
u+0sjB0kuQxO8TSxUZ+KMk8fxKKG5EDVimVl5hO4nEwpV6XAboBoCvBzOL3FhVYjVyqU5YaTMwRm
rWYAcB7G+jFRpHRTphr0/0o1+CUqqPmanawUZpq3uUDmrG93ei5y27TMtYikQqn1ZimmHfQU8pQf
7LxGGyYBlQCg03lYf/DQruGJOgydb6JRN/nMMFUNWUQ3WaqnqzfG36X7oR4+RD0aO0H178VPFQTC
TeVsTKBbKwi3Dfe+bQROEDIScqsh76VN+rTR1WbKUXL1woNqhuf72ApOgiuAFyL9H86+rTlSHd3y
r3Tsd/pwv0yc7ojhkuTVTqedvr0QLpcLECAhQCDx62dRp3u6KsvhnJjYT94uIySkT99lfWsldepc
OYif1PxwQlBBRgM1TvsfHQP+BAFZQjPszqTYx+PqcKjWHMAkFj47t2BAe2NtZPPYraNIY2l85bb4
fLYucpuoqSz0HReHw7HLTLmysc/2GI/a3czuqkcbjUJdqG+wpzwLhEX9QcgbdQ0btzz58tKEMNy/
R77sF86Z2bSzU9rn4Nlsoyq0utRkezam/Xi8+9rafWoB4FuAuxw2FWIevxtU9IRC41tSGwH3c6AO
YgRo4Er14nNL98sY9u9jNK0yS0fHGN3qsAO5CDiDivj0ka3y/RiFyXZ9/2PtbR79q/Hvp5MDZNI2
gKlG7LT8/hdTrlmzpox8ts+7EsN8vXCL4/LHN/rl2Rcem3DRY2gtz1bnZHsuAAD8+vmfH/BfBrjw
nDxHEjdoMYBP1llaAFj4zEaU9GyU87w2nK07JtwwYPtpuOK0/fQ2v5rbxdXEvQYbkGNolhwOr7cr
oLXCiQPvA7bB/Z5vbm62ZhjfeyTM42vX4mfe0wJz/fc3uzh1MictyQvdXtoODurHK+KR0E7QILQ5
1bu0/fH00jzcbM9AkNytkUP4/zr0/xn+EpWqGa1uTQRTH5+N/e0SAGTxyYvU7f0A9GNKruyiT40M
Ajb4/QhPAbK/WGo5s94wSpjUCmjHg4ogUTwk6mELnp3v2TU+x8/W9tfBLtYWohwkn5WDNIKdVFsv
qk9r4+XKtl3ugMu9g28Hi7KQU4Pt8PczR8cqh1J6bSNVsWp3+ipa331fi2sx22c5BIT0yFdAOg40
75ceKM6F73iwkGUXZT9W33hIwcsffgt2t5uXMSlOfhffRFYVnsdzFd9/PcfPPMRF2h6SRJAIxRv8
PsXaE43FR9M+E/cbV2+KPTTam7omlf0JIBYxxC/DXMxRs6By4vYWrNfzYjWLaDwSIKZ4+O0hDwuc
BzsM99odeLn30QDyXZBXlisVanEQg7tLoOLw9bQ/3T3AhgCdaiwKOhe7py1MrpvKs8/6q3ZbT6kr
NhDKRgeFe6W2//lAi75wgLARn/f39fVMbgTML5zzEPvuyvqmZ2tKk7Fat8GPr6dkfbqPUPcCJfui
43iJKoRortY2DYZiSZ94oXY/r2YrqjevhxUEQ+7RtPuRL8kpqD/c1T8SGlYPoNJsjuhKLmNQ+52/
fp/PqhmoN4MHadEZAxJned9fbqys0QIjL7C14sMUHSCPHqKsH3VP9a7ZO9vCjUR07cSan91kv455
cT37TlZoA9R1YYIsZD9Av7UQ6sr7FbZZmL6H+2TgUbJeKFjv4scrE/7sA6DpCPAVoJ0An70wF/1g
L0wHsLfafVsHK6t+9ouTBZogSRPwnhHZRj5P4X5p2N3XkvCf3rG/jn5xx9rlODPbV8vUD3F3DJ48
SMKDD4tEP8B+t74y1z9BwjAXSAcuOGHkxy8zdLOfSUMrXfvcoB1m2PA07yJaeHFFRvSF+7Ek8VC8
fz3op3f5r4Ne+ECiVLRv4d7CZ398zg6AcoWH2z7cfEzH4/GJ7fdWdBOt19HjNXPxybYCZwDwAfDf
wbPmXpziipOMuH3jnM0fICmZkOaNwVUjtfTrCX7i4/02zMWJYXZeV4NsYSycuU1n4mNNtZJEKkMF
4uuhPsu2ANoNTxY0giDXvQzZc7dqnXnkzhm5yHBhTD2lxzTqwiK8B571ytFYjt1vFykuN4yGc7GQ
rCND+bspqGYd8npOPp3BGZ/HhcDExFSI5Mqc/jC2yzAQ6YAE3XKdXvajTcjEO13uj2d5W90YsbVu
DkiLf4CuKy0j5/A0JHbcx8F4d2V6P1no/5jfLwNfnD2ndAgFo810zt2brNtp98PGajZlsQKqdRze
PPN7o6IicvdoumGrqlh9C95qO2kQngfQE+lDKHueeFwe+FmJTVU+gZ+iNqN6X6RdFvYjujP6uIfb
nOQP7JbV0bgPzgZ58puoiJs87Opb2aYOj/oSdGDr9t7lxw4CpZAOVVpI1vSNgwOlD1a5iTjXXrdo
892WAIGSfWPEkxk3UYUaZUiB8HP8ZLIARzGHsLqRS/f+gTtNiMYgFNsH7QlsJsgL2ElxsL+R/mpr
+3KUvlrK5Rv/cmsEWYlitO+NZwcN/Y89j6wBdMh7A2R+eBnvztGSvkj809db5/Odg5qUgUI4pDov
742qUKO3fEBjVdx6yFVleXiNyu7aGBfWa2Qo7nctxtjZKbrf2p157Uz/YZR/7v//zOLiApKyVT7P
ccxAVh/T2wFQhccKWyTku+zt6wX7E2tzMdbFlp8Up85oLGOFaBZ02NqqE+fuJgvb0Ij4atoZ0X3Q
XGlX/HQJAYFBDAznDZz5v2+ORrm8H/QKgw69WIkMOlfKqGTCpk3XAHEkB/lIC/0aY9WfuNBlsihm
LFL0i/rKxcI2jDQeHfHpCHnVZ/SrmeiGuaGlseCJez20wDgpU/d7ae7bD/2282PICoS2uOJMLl7p
H2fjl9e4WHPgJhXVKZmWaj9daSiDd5hylpSo5/DbxrNWX3/kn9XSrwa8OIzEYbMtB6y3zVdDEToB
FANKsunseHhnDiS3ICDAQPkWuUe/TJpN5a3Zu/ExTnGBEDvRvxtAEbKnr9/q6te4cN77ohTMK+tl
67F6XYmTY0TFt7x9CKKGhfZGPE/lvsKS0LB340rbleqKufizzrZcL2BngKsH4Q4UV3/fiNRsetG0
znTu3V3pIkd8pMfAigYGk/viZDSUa4eG9YY70FZAywgJg5NRPklrpXxY9kSi+cVBLneCdnRqTQfX
3jhXcTafmdLlHlwILOGEX2b/FapjtkldvCRUyLdE4gO6d9TeuEOay7Qut5Xz2gdHx7q/8oE+u+5B
gbAwZViejsjn99WxEFX2mjtIqHfsjfLUzzKaoWxs8fJIrFfp6qD02XbmyshIokFXyg1eO3EF+XoZ
CqDJEfoEPnr1DARfCG8v9m6lZV7vCDRZPdvpM3aIT0L/BYFlylIoNIkISDW1hsgomi6zE5BVsXug
gJI4P//7ekEW8/DLMfrjVS7WQwOkDGj+WT/rgLVb1RRW+g3A3FlzZc6XMcDlQMaFfbRAwTBWGgbq
wHBYGt9ldvR5C71yM3E6ZzU0UbOzxACynFcl6BVrcWGd/hj8wsnLy3m0Wa/r54E9sLesuZ/1bTmu
SyM2hpWrXUmuXVwFf4y2bP5f/ARD1/xBU/i8FYo57gOEgiCbA6m57raprvV2XF3Xi+Oe1YEumYM2
TLrRk7xfcX1NRSRBuEPQ1m3RNcTEr9Jr/Pxal9sGeAsQKxguuFJ+Bvy/TrHslAeZX1DfAovup5Bn
WRHQaUMtAuhL49s1hptPZ7lQGsFUQHgHMM/fl1QQHaSogOKfiZ04deQMa7IJrDVXRziRRf2jD9IO
N66RvX99PC61YH5+S1yvOtKGYKMBfvf3geeKeyRTaD+zRJE9ukJNqTRRUWM0N0OrKdSrKsfmUfMt
sjF0T60bTaENr2Yvzdz9qIxmSnvPZnc1sHC3MzOBW9Kdt1YRtv76TT87yCiEo5PJMl0b4su/v6hs
9ILVGV607FeLTHhhpCy2/KuyUBcG9OeCLJ4GECTugpW6cEfHMesnlDNACNrFqBNF5AiWzmNz5ybk
+5QOoLnXEifZe6ty46RT3Gz0FUepDOSmd1UcbCBaAH+9XGnXHMzlCF/uyF/f63KHMMPMLAvv5Zkf
blOvx9XQl4lEWifPX70JYYxFI+d/Rv2vd/m/8g92/J/n9//8b/z8zlrVQUtruPjxn/9bQGDxrS7f
6N9C0X28ib+xH3+7H96Gsh/K9/6/l4f93z/+5+8/4ln/Git+G95++yGhQzmoO/HRqdNHL+rh51vg
rZZ/+f/6y799/HzKg2o//vHXOxN0WJ6Wl4z+9a9fbb7/46+fRPT/9evz//XLm7cGf7cWNH/r1B9/
8fHWD//4yzT/7iOttYA8AZ5BzyA25vSx/MZw/458O/4/egpw04HE6a+/UdYNxT/+sv2/Q5XBBFpr
EZ4FgAMGu2fi56+cvy9WBTCchRLAAdnyX/9+s9++x3++z9+oaI6spEOPMdFO8NvGgB4mmuERb0M8
ehkJ8dnvBwO9C72gQYAA1NdeM5kavL4vsnlY96x21pZZ00gNEH/xexnrZnYzOoW+9poZnMBeYa08
ZjhRBS77mFTNOTOVu/Km2U6ER8B0jv73MKPMWkkyT4kwcuvQWuawhjjlm+WX5OgRr926c5uFAwM/
pVO7L2pyvo9e2ojsretNEA+1vtjlLJuPpm/xrY9e/sjsaLEzS01L2rI3loYzGWzRjZsfJbTPEHg6
JpIwQLm3cJ2Q1jg6WvBKFAr+bTvvoU241wxZhZo5aGnham2SCUNbjZpmHaSrWYmu8Y6DH3xmceZn
3qqusyYt9L46STcHO50IiP+QF4wn+tBXCQdW91GOfgb6QWIjfYGuHND2uaVlxm4p9IdWMxuBKWoP
rW+BrkV2nEa2mY9PVS8hbgBECXQnUYdeQ8rZx3S8vA4l9BrmTesF2gO6frJlOdthSqRTWInQB+jd
UQkJzrCxp2xXaoURczczisjQwRbo5W4eK8gwNnEOgIUMNWQ4n4NiTKnHtKRgqn2dK5mvNEPl6Bcm
ttaH7uhV93Y+2hmam2bRJ8JvzK3SCZQJNEyUhHNWantQ0PdhNtbIjHhzWSbZgE9nl26lh16XZ3Uk
jBl4bfCENZESnvk0Kik2pFAgMqq4Wsu2freU9cFqdImV6B+vma1+1HWABuJCEzxihPDDNM/oo70z
8jUxhiaWlUMixusxKqqBhpkQJA+9QqhnZRT9TqL74k0T+s5AxmNu5RDlZW+lMwfwH6nVewV9200/
Ou+ct6mmaS/Smzeml31jVX5bdXNKpb5ujObUBR4mgPso4blyjwJNOh994YIVls3dtnPw9dy8sGM5
gEDTr43YzKs2cfm4M9HflAqjCY52g5oBIG0SukIqWwelJ/Z5azWpb2g8RqbrG9oo1zO19DcZaHYZ
kaLL0U1sBiXU23S6WeoeN+5MpQxrYapHMEbhcZZeaavApPW+dmWX6BW/63mN1PTU+g9oS2rupBJu
REfHD41x0taDXY03Qech3ESfbZLbXhFRt1Doy6+8UOZp4HXmRk4sT4hZ6klNannueF6FBNqrewFY
StJxPdu4fZ1vTPQ+P48asw7TuOB0CLAxkT60Z0K7F09ATES2vZtHA8mzUIyuF1MdPYEc5KnEJs/t
hBDP6riRBsTy48aGWlbjsPM4d/xGp3m+EWbG46rO6wgdlYiPLafce3x8V7VAU4Xq8F4ZUUWE0ACm
otdH9O3baJ0xcK6HsoOeSa0XUckMPTZr5h6sIc9Pc98C9dZr+roWDt1X4Bx/Afj4XitMDyBTcl8W
dKu1lh7maG2IrIACATCMxQlpTz32jBaiCY57y2iQsgKzrgYVZpUZtcNhtooyBjetu/PFxA+NBEFQ
cM+6JkiI7fZRh1SUa1cQSyFmaGoTjavR1FeOn7PbjOt7oU9uim46ubFmzzuVlmGEi5netrD92IN2
ngAT6h34gDxN6cLO5lqkaIU0dhuR0V+7zDwERrlItSAoZLAQ7rgBpvkA6vUNMnzvqABYEVp0VmoC
rWwj8jmL5myMqVfsHagXaTYKDH2XzCIAOLdsvAg0D+4+65zYUsYH9yctxHS2o+rAMUWnPB6Luj13
NOdLc9+paZvyLqCzs6oNCCu0mT+vJIgCvjsy98K6raaj05RkrY+0fXAAYi2pjMvKLaMCuC1NNI/K
Bp90Nxph5ThbOtYJ+DVewBUBU+F7u6HWIGvIEGiadh9sJKDHoeW4EI1sZJ2FlOooYDjNVsK5dijx
E3PS20ivaDZE6MVSsQlaBEkBo6r8UktQ+ME3qIiMmOgLrD89mP1URhX63da2M7uRpb73BplSXbTQ
8hYcat7W/DSOwsTt4OQxkmfiCRRB8Wix0UGfaT9hEweoiXbNm5OLfKXY0CZkHMpkQFNmN05yW2To
mvPQw6mCFo2cs3mjlLEegEM7GqpXx4yXVdQa9LaZ/Xs/K3aQtcWL6egx7MujlrUvkyXLBArCoMY2
efns5KyGwYUujwfrE3lNG5keksmmwOax+mG8dbV+AFaPx2DMTyos9g3IDKxUTdaMUp4hH8ecD+u6
njf+RKrUKQhEFIQu4sJsxdYq9MRArrgSe+X3Lnh1OUF9wW+NNFOBGRa8R68aruAcfnrhOWYIccHn
sVcgCh3a+6bv/C1FBAQvG/dm3slsM3VlnzLRZLDh3YTWJPDK9jRBXXvY5hZNG9bDKW17fTuo2X4Y
jJvRJFMMtXA3dup5SAqb6AnTfXvfk5fZp1qs9MzzQsKGkzVozjpT2Fsd0twQMipibEJj7XE9OIpK
lTAPQwteVd9eQ2ZeRQxiyyudtmhgxhTcFGC5jEdap3eho+UEf43mbctv4tkRB73BpxGdd7ZImVru
kHC798PG4EhiFbdB3nzvTC/mPTqDEQS911iLEORJL3Xe4t8SOUVgO8xW7lxmz+Dvn065j4svI7oT
uY0y0jko5H7Q2yHUR5e/FoATglBz7rLEgyNWJgTmJp6hwNTMuRUVUzsBb4PdJHOxgll/mviwUoOR
qlLbzS3Zy+o5b3BhkudgqG9cp77lqk9syVKHEBy2wjq5BrqarCfJ1D0lzl1efQvAe24F9Qq0Ra9N
p8VGdUBCP/asTcXEsylwuY59PA7s1hYILEEI31Y+JFS49BNdEdhFazhNmdS3nLpxbkj0knrdxiX5
k61rY1zq7omPxbAupgCaP511ZBIUkiNLtNHSk2Ec+6RskVALVsytt3b5rLizEpCkT6eGvlWyvtV7
M65b814LpudWB+GMLW5Qub3tGD8O2DDzVCKO6UCE2ltzn/Re2SXZxKbQ0J2NBrc1Au1jGWcjqKxQ
6MoXAfj13Jpt3EN4S/dH8Og39NWv7CosSv9VQ9dE0vfYLv6A62Fkvh8ClNRKJIG8ZoWbjIVjBbmL
zMqdDeGuuZ4qmlZUf5l5C4YMx5ijDIkc7mnl2napEQstm0GHYN+LGp+y0pVIPKvkp7bDs1ze5u+l
1r0WxUgS06xxYwO0vnMEo2kgBj/0qIrcostWZVccGqV9FIF36JwJm0ujscW776oIDgoMGQF01YJh
EV2AC8YtO7HKrkcaD6/l8e4ZDhueoUd5i9KVD49Jk4V6rg1kilEGbp6x0Zqw1tqnuppuhO++U6Hf
NwhjbjS9/oB31m6Z45jPVmfdNfqAt6rNcAKq1tXu7ca488ceW8kcs1ujn04QjDiJjKIg1qQ9U8si
WgjCJU0VBlrres7e1JiT+6DOQelOPgSzI7PxV5ka6GGu4fV0NUAH4Eh91e2iOfhjZSJd2wa3TV0B
sjQ3/IQzdfSb+vtkkITZhhYyrdE3o0KNAYBDDfLTpmXHHRST9xZi9BDt1U7C9XzH+h5w4tr27gfN
L3RghxUkIcvW+4auYXBws6naZ5wUcZ7jgufKq/Cl/CEuRgpjzriIjUkCcuxZUKz0QAYQVACkM9e9
1dWskqzK4WLkxWZkZrtnrDJvECmJZGDVi8iyE9hvy5esK6Bu7x2GdgySooUX7hY13zVG365wI3eR
XeEdDQbJZDYJ+81irQkiD1cLvQzIYOZrML3AdcEc5iP+J7pJdjniBs20ce9DGa7ZmUE97kpWkQTt
Ng0iKEds2dR297KY+9sxQy5ct73mAVjFKnY93gxh3mA5qAdqJtyWfKd3gPOWnmeEhtKCxKpz6OQF
VfDqt2W+GnKTRT1sOrTkbAbuAdJHsJNjmE+MoQ+IiW1bo+WB2+YbmmyC7wrnYwyrnJxozfWEcAIJ
NG/Qw0kvwClUWSsNoh4bcFLRbcPEbIS5J7pN10GCQ0I2LRY2heA21GDezWzkq6pXO9rmXR3SygjO
ncA9PAaaG9n64G2tGQS+zG9U4vsgzvGaUUUQrGGPmu0Aa43uGw94bJgkczJAHeL19lq4E7RkWyPT
1r5pZNE0qKdJSSPOvdZG74ZRi1sStGqdV/KlmJuaxjzwyRBSrvjBUS76jqvKTLraAwMqLGUytNp8
qEQfxMbc8lT1s/UaTMxcCXeYwP8NZyDybVjimpt6FHQ56PMrFpmjO8XDTMeVoD3f9kGgbYMRUbHZ
z2fPqPSnaTSNyOnF9Aj57eFRQswummbRQc3HaVLDp83ay5H3ZEVZn3TpjDM0Brm+y7joY4NSmXRe
1h9qBT4NKYhxywMTmUOPdD9GCzptPKjMQ2cNaWnQkwyealpoEJtpHj2PsTejaLIETcgabvLMXJsa
OF9myt8D2tvppPKgDTOVTWGbF23q6dLaE+Vkkdsb9rEsnRe+4OnZaHSRnGkdDjhnT8psEdg4Lt1n
eSPTrGi7MHc151AV/IF0zhh2k+1sUMposFubl6HB/so6GauO9Fu3BjeV2cOVV53u78zlRMoqeKyM
troTli4hT1MZcWujMzPvf1BwvscondM9A+D1gOhcHvloBMkg6PPo9Fk62nmxR4Z+iKk5zTBH+bTz
dNzbZMrICJ4bB1UBNpOzztR8Uyui456Fr99r4DnDDTIXgYx8oPVuJqPLnn3B+Hp0Bjcpx8xZBQxX
jj553tpDYBh5XmGEkxuEkB0ftpqBuWSjO2xHJGA32Vi5d1YeqDX3RpREFLzdmPLZeTZ5ACoDg5gn
OGrON8vvhhupi1LACbSmWw6bDktU2N81ik46qxk3udVy4Jsy8Dq47wVf52V75IPxnk/o6OYbk58K
Bu1HkHgM9JvCnb5tZoHaF2ubdeD1fBV4HLgDcyLaPuCOdlebqC1C5XJ8tGxctRrP6Tt2pEQiodPW
jT/mew3tgLZG5hOYy/JnLDzZScurPuzMloA8dE7qV0H9UDsKhpWgk4Dr84MJ/e9IqzP5WDRG8Eyn
AXHLZPIXOZZ0ozKLvHa28OFKZQbMztjJLtK8hq2VMOIKPCfhKHj9nQUEG2FwbL2HWTLmKuoESCAS
rUB/Rpj51ly8NBZB5dPNh91QWLmZgAtKN9Kh6+0qsqWtnSScWsR1Y5c/23auoS7l1OIllxBsDQsU
G07UpexYYY5pzeA2Rg6ErPbKsicvcSg3blu4fpvSaiBmgqJ/UyA4L4yDKVvryS1JcyNrU8J7MGxI
0tS1XQBKNGXTvZB0mlGdRvdKwrh7o5dG/ai1hr1pDG0+NX2PyNTw6nbTWSBFiSXIzB+KCcgeoKaZ
d7TnyvnIIFcf13CJcYn5jERgDHL7cHSIt/Nsp0yZKcAFznnhxwhEzW9O7ZmhLjNtVfEcITQ328Th
kGVUxuwhWGAImSBsGE4eG7Z6K9CggowGr3ZuBTKGCCF88C0P5mOTcfPMKsQWYBDpd2aXIWWD0ArF
CR54cYZcGHo5fLeLS64QVRv13Kdm5r85BduMAuohOsTYYe0pWDqQCNgWQh8jq2btIW+J3Dhi3EqC
gIloO1pYD12HflEOros+R/0b4YjI++xOZF67tuF7RZyCCkv0HSL3WeKVuy5Gs1za2Ye20auoBKuL
mZl3mMXGdAYoWXlhqeyECL+IhQummY5GhC3b4JlPY0Q8I22CKRKZC6lUH9KWNzlc15PyvT52HA2c
KXMQlk4VVbjWwcVBIqesccVMJTVjvaBN0o0k0uVjVbt3UC6LzWZalcp/sPUmKXk2RpNcT/VHheps
NKJZ0C3dkzP37AGR4Zjq0v+hexYNbR3B7eg7UHYUVonUyMjnnVtARzRAw1pUEhDp6vn7lBcflgE1
ILuEEoRypsgyXBYpU42ggKkfkb2owhaJxZBk4PEJfJU6sqQpqNt3VIeyH8CqO99y3v1+8enGsoip
7Qfw4PWoXkJPG3fCXVUAxUqo/qFMON8eK5sTbuDEa5WMDIJEoDf5oea0yHeYyFgWtrmCE3XbLAbP
qUkVZQFRsQ/CTTRKws9D0fjNaqu4JJCsK/ukCboi9IFkkEtxi5k8km0WiwqBdu6cHDrGBCmUZiqi
rOy/m9K7nX0DzKt5LNrgTLOZgPbcLk4dQsAVNugb62wrXPYjM4wew6kblivEJmAWtXWFXUFJVFoo
R9xBTGNlTy26VnMdXq8vE6gGJSgJ3aNzK/EBAjN7ZycD1Fb8NUfNeuag6/SCBzBSIjfm74wpCwNh
xlUDT9Zrd7M/ktgp/HPWOieuGUCGdSVcDu0W4pqpYPJNL6pDTjDjwZQIBdzEVvLVLcHOS0DyVHu4
3Jsbku27opBhX2bbqe5O8FRvKhtJYgb934Rm/gsvnSme1WLT89NIBQdLWbBI85kbpSD6AX3tuJwA
4TJt6IJwLaXE6sOqM4IwQAgTso7bG9z6jySDVAgyj/Eo+z3R25Oc47w2NwbifsSIMdMdFiLAA/8B
KhyhI2ekuG0Lu7FJ8tHbIlVjAwaDzrSxQ61Jg9jAkA9bN4AoFtUzB94SOuk0lGmhgaZ8tp48unf1
Zq2sIzKPcPtBjt8y3CbZhLLZRAGCw9IgBzZs6wrxrdu34dB7blRPVK47Bf6rVkcGC2JSEZJ/x8mv
V3014Kw5XjSMwRgiBxEiUbYZcztHtv00W3rqcg0CtG/T5CPQgygUUcF3j9WpRSpo1FcfbZchYW/P
w0Gnpn7X9WpEv3oL08pBeiOJnz8GDUhLmG2W6zYTFHvZbkPEQW+1KXBsCuxuph3cBgavloA6jGPc
5Qm0yUJd0G3BeawC+6XrHg20E45BcAuR6YhDgtHjdhuNolqBTqczoBJn32flPijBxTt26K63s9ht
t8EEnCB/ao0PvzTe4JyD9t7gXaL1/rGiVrbJQebCao4Dz8UMWhc79jL92Az8QBykXGHkv1EduMxq
3jTT9NTLbq+rp8DsT5QHuCtn5iVTD5egt6onUoKvCmGK2+KjtCDAqbMOeMUBF67Uzpp5KLUWNQ0Z
dbrY6Y0T+s0cz6SOTH2InWavKrrRSn9Nuznfdfh3kwA1iowq3CG5WqH7TOv2NvJUcILsrR9QyI6d
kXcIq+zMp5vRhUXx5nvDFMj0Q0MoSCHRGLaDBxfURcyIJLXuReAuPqCkEhZiR/gTTFEInwMtlChr
FB2KGKcSHqm0p1i5KjJn6+g6Z1/0kWG+OOpb1Z9RbkGwh3AQ90EPu8tmueuGiHrtqvefe1CRDmBg
NZDv0BdnYaA3g4acm6jCisKmIZ58kloPaAurd7MuvLAtA/nQ28qKRc4qSMJRIExN/2EsAntFpXmy
PQG18r5DHGJmLJqHD1t626ZiiW2K2xoh3ioou2prt6g1wH+JQXBl7Fg2PbRtf8OJtul4uexqik9W
QFOC+UMfFR6b93bWxbOVW/+HvTNZjhvJ1vS79B4yOAYHfNNmHXNwpkhKpDYwaoJjdjhmPH1/UZm3
K6Wyumm1u4veZJpVShVkBML9nH/c5UN00i5rqJdw/C3xIxYkuZdQ9obfgf1ukem1J4YvdegjHXPs
EN36Vf/sTkF6ivtwuQHOCspHv+x/cAWBfkRMMoEebjA+uJu8uJzk/RLfJ3k/H6dOme1aAHxw/MJo
vCZpOhq2+e4RvUbk1HeFKDYl8WvbTvvyPluVPMNCA+EOT0EBOixZa9qWq2NexW5N0te+D5abaAoP
zNbwdSO1u/jRCTI6dE1z43kPq+Wm9Y5FViwnyjUIaiSkey/m6FmvXDXKv3Zz996YT5MdQbir58KJ
UPGSItOX8aZ2xdWUUxtSwbDV6z9AU29Jr7IpnU5hGScHoPD8VClD2N6wmtvAneW56M1t5oaAuWan
Xf3RAOQCs6TjRtXqsVrLnF0mnPm7jGIOiLvrm1OUVGBKCi9ww4q0cQt4jq5j0lpUTtZ8cp174XAq
xyVlD0nakxoa+yhU9JpnKQW/XZvvhM3UfR0lyVUWFVvNu7ANIxPdqrY6V1lzTxFx61ewpSL+2vDX
iB4q3aMzFsl2iUKfutciEqcabPUo1CQ3Tq3sqZEZAxAPYZQhVEoXNDTSeaPW+1QoR58YHvq9Ey3d
Bv6g3M5qnA9kGB6rqd+7DBbx0N/hdimeF1lHXNUk+LK9fUS88l7R8S288WaScXZcg/rzUjp3QAkv
RVicnHA+CRM/rnmKgtEdQKzUCLofXq06fvQZ64YOrrYc/I3ufQSNbf9StfDiXhxt/bW/lGpl/RaB
0XQruh5RVTCNe2+cf2pG6M1FsH9am+IrWeNMiCH31VgwVw1u9p7H79HaPkZhVgA58HVyl9ssDV5i
NkUH+P2Y+UxNKWl9B3b5Mwb08FzNntrmJtBba9qnZHKaDD5iJWKvJxJIdfpbGUPlabACwU2Yuk9r
rM/1Cg3fVEzC7sLTlhNNH8883Umzc9Pixon8hSNmgkOonFpfyTG/AmJLDlMzLsexTeROlQQUpoF/
bC7JB9LyZ5ZmK+UwnbOmdbZredEkVbHYzJO8G126NntpaFRnQxk1aR9dPQNqwrVus/hCubWP3LRk
iRov26qhlce2nn6YAYhikDn5IIUvDmuXYg4qRLtPl9DeFaV/n+VTf+ZH0xvbx9W5t6a6Sluf88aQ
BZsMlOr4nR+dpOi/0G5gDgAW3m6yid45XXWYHfHEl+/BZkA14Fia6crD27/2cLsrSFjiFvOrLBkf
7bRMbGq2vZ6IQvoubdCc41bbq7VJGezHIQDBW7wDcQrOjliAcJ+tlI5bqaczUcNEOUrkhaquim1D
1iLjXS42Xp4PW2dViGLmudvWDWoHYrJAjLK63dvU/V7M2WenYqazeX6kH3Deemh8t9I62a6PzWsK
ZfTgsW7sYsCoj/Ec1HtgI+L32tLZTfHg3JJ+Dl/RjC7haXSUdyp/Wgb7vETJWzm4ziGwq7phNDQb
5Az8YIQQbFVXs5y48rZhAc5ii2EhdexZ+DJ/adYxvukGE57tAJ6N3QKEeXEfKMJTd6sp7xsyuI6Z
6pvvfRTQduRZ98ZrU/V1mTrnc1PU82vm1usxaIYF3DMF/a/aL8KpJavOemekvl+099EZvQsoyw9w
6aB5mlt/AvyEsch95r2ZmBy0Ud8L4++0Gut95FkCLCipOZmsIDSam2BTMYuvmyYPynNQxqgGvEl+
TLMAN0NkXqRinsm9GHVBkIz7bo7XU1qr5bmfLWXHRdW9eE53Wwk3+wKJYk9zWtMCbufbSvIeNuhy
xywz5yhLwi2VJbdDjZIlibJx45uKQAKzh4fz91VfV2fdL2Jn/Sk7NxqLR1IVF9TrtklKe0+CwnsS
duUe6QMnWrd6VApoxgaCRzCjGHul3Jsldd970APtiINDsXrv1xdsim+PDsi32QyDT76TCp86txuO
TVk2J89k/h+ayv9IaXVvftRPvf3xo799N78KqX6VaP3v2+ybbbrmZ//7n/pFjPU/Q33lXcJ8/r36
6nmwRfWjRkz2/oto6x9/7Q8JlpQfaP8jsuwiqEbzfVFT/SHBCr0PZHFFAksCYr2QeKB/SrC8DySR
Sr4kYUwYUnD5Kbo/JFh++IGvjMswQCoEefThf6LA+k1+hWIyQjipfJKy+BcysF/lV2MC+VmGhdp7
xnaHKQiGrRZKbJdpQh9I1+ff+DB+1Sfy2/B6WGf5zUD9ITt+ez1PdgwdFU4hrsIgh65NCHh10sTb
/OVT+FNp9ouy7FdHy58vFCOZIFcWuaX7m+DQy9u4IeUo3pfuvFSnHKS5PLZBRuxomkXiNm8clW0l
7EKzEQXCJZY25TMQZknQ/M0Pc3mtf4of+VkCIYHoeXvxY/NWX/TPf5HjBkGG4iOUyV67a3GKW5E+
S/S419VCLvLfvNblDfzttWI+SCpGUf35XvTbGzzbaGg5P9V+mDnVx7p1H3r66M8smNVn0VsNPrXC
6ntj93di3IvY9veX5ol1+Q0RQRA1++uvmYMQhELCIJlIEJkfBfqRvk97K6dGBUBBbo1iScj5akyo
bde8z0dm1vy5m8O82rlGMlWapnr5myfhouf+lx8LiTAzIwnN3j/CB/7y7qOgyUdYFrUPm9Yc4kJH
p9rnhokXD1EJlDEwIZO4D92xc8wwH/vVqa+BpuVuAbr4uyfzX75xgaCX7tJj5ceAqL+bm+sKN2PY
8wE168L4mhf0AgGMcdtuJ/bbc5Oma/k3D8W/fOsur8l3TwWX0kU3/u2T6Sv8T94KadbMbX9TQv7u
ZI2f8r9/p//l0SPy3Y0uRx16bBTIv0k5K9Wg4czQtoM/oPgYxNjrR+MWYA5WO9W32akKdeb6Zlxu
uEbbvxH2YxD57aPmUFGY8Hj8FHHD/+JbyZ20BdoV3cHMlzAdiiQpEd0QOuF6TIjd8D5SHfBlXr3w
SyvG7CUgp8neqEW17SbpTPNeL375o0RDWG5KXRFWRjzpsGLGxKVOin4HgZiQTys2FRu4d197srwH
sZn0Pi2C5blMKxcjZtzLR29aAkzkQer9DGo19/cMlgP2RybE9CW3OO4wfs2t2+7jeljCFxeNE1F7
UV/a9US+d2fPo/ViIOV2RO0SWEEITkNw3g3UcMWSMxSDA0NzUTp6vewfckgm3uIlDfatJNJqCxzk
TyDqnaZSkwDmCISkJf3yvg1K88nHCHUTLTOfz2buqlZ9rRoZ9rRSNbWvYCaME9UPvWbpAkorJmbz
TvTuDqx0JJ3SgIr+ZAwOlqfRsu2eVrcruwfdivVntRiv2Tlhpb9BcM/OwddQHvsuLhn8Y1QSQG6s
7WLDtzKAKFx678sUXJa2mmH8S+b1HYj1OjjzgYMkge5CePpWYL/sOTWqS//07OZv0+rQVNwELjhz
6xFDAykwog5CB+3E1zLrsKVOpk17+AQOw03V+pm6djPf9tdeqqBZIG8Xe8hXL7KUMbsdHl/tt9VR
JmPgIBL2nENVwUjc9tFEr0OFHBhMCRBvA5IfDgjsTHkqL5zZJlnDym5M17Nz+H6rUYiOWifnpWHN
3yaNHH/aRmn3I3YDLa9Anpo5Otq21J9sVFj/zfOTmWzzVU76QYduQ3FGaavwY4fVialOj9r9uiqr
nHI72aZ+WkyWiOsw6oS6bQgiyaIjH8+cb3OejOnzwLs3H1PqgEHn3amLKYlqOBvQJWStqq/XKfU7
Fs+IQ6jbww6FZl+i3MK/0VQXxnVOeOr6oCdsJ86jvjvgYilbzItB8i0anay4Ksq5TXfr6OhwR2dN
QHaio/JwN+M6LjcYyA2/+ApesAsVG82ecpBeH1c01tiLu1Ik193sV+ypSGYRKwZ59iyiIUBYsjQo
r0ilo6Mi9FOQ5UyB0FSxzI8Jgh9BIMZFIOs20qUPV80Fbcd92d414ZjSFl7r4cxR6vC7BKqtd0tb
4oL32X/fM7+Ty1G1rFqHdS5LHJdCN+g1ofquO7myDEj0JD9y/vFeJIAz4APshq88rrK/WTRavuu+
dhBmF4Oqaf+aorU8cmB045fMrz0e8DGa0q9zTRvGNsznJDytopH1cYyn4k1BlxNFKjsSAGgY1Pk+
qAzQ1BIYNCEp4nF3D1nqzsemTy/48uxONxOamOSYpr6/7txqWpLNHKWzd7KQNYcQpsJuC5LXLvhZ
byTVy3UbIAKIQJQ7nSMr6ofQEXs05MuyrZEEHKOqbPytHOMs2rTlVMyQDQ2lWWXmxohvsuwObLhp
t4SkurijiKpHQSVXgACkBeJ7CV92nrJVt1xfAU0rq0Y1lBe+fyzXuF2PIYq4n04zptVG2mWZ7to0
R5/bOTaFmUrFEh6m3B9vMKpIi5wQodxphQjWu6xKQ5kDL6ZhEW+WrCKFgg9thE4P2+Kplqnz3lUy
vs/qbJxZksUYbYoG3nA7ZSrv2WiD7FMs1pC+FQKaOciSwjRPZTAiIeQoTMrrZY1BwHoBcXET5WVf
gVFPzfNa4nS7AW01FMP2zkgJ/STKbGsyU7IEJ8aA188rn01cj2q4GQN6e46OjDLI4MJn7unqsvyM
iNRbdtViR3wf6RQdy8V3fnAsq4taJnXMgQwZ/7sqGI9RGLiyO4isF+smdf3xleG7tduoDqhC5hgW
/TXx2HVysvMKgw0s1fnnNap0c2V0ZEMsBPQ2ou5cdVAcJyeE782yGve+N3hIJApp6pWSFJQ7N75x
+h+pK2oDsdBPdO6mRfRoL/FaMBd+BkratfLWxBNRhSXCZjgg/vEUGzTgxyps3R6JeJ3/hDIr+20C
tXmvIhPG11mibHzrZkFEpb0nWyuAH8eyN9czQZLdIczm8XoqDBh/1ZuQVXZc/G+VuzohJV5DjCmN
04/UgDKR8yaPTXQaJ5bU7aI6mLmczOcWgD1XQFQucFBfNx71PqpRXF1NRqlao7vlPgKscK+XpA2z
z71T2uamDSqnvGvWQtNESH2c3WGOGlfU203a1d596cxw2oHhnHQPTiaq4hT0aAAVFcx9jkrF8bXn
7frqwhOhpYPy591M8yjehW0/iFduin7cBT6pEteNtWZFtuaW/Xxlp0wPr37owbmigr9IV8zsxccC
z9m5koHNIQbbfvm2RF1U3wuZlssGfc7QboKobSYw2aF2URYLkw33Ji/dBNim15+t4d7btqDSxETg
Zfa2zpxPTxa+gi5eHdbz7Vi0ifNQe1n3EI3p3MG/Cz+7airkK45NymXHqFA6m1ZXWfqkHCf9WQ1o
2G5sI8GcvNn26WEdTZlfFYObdt8Sb2pRg5az7l6tAaMDWA3q6YG2x+4hQVms3waRJZ+zwClzSPoZ
eCJx6gGeq5V+sfPJ11w+Nyka6y9kYqbZIV7FymgIidyLmfd5Hiw2F7cQ6UW/Vsf3i8XNvu1Wk3J8
GYWaeyHhMqcPeylfNUXw6TYUHWdKkiSZ2YaYBsxWMxMhF5BxQnTF6no0ho80EwMnG/UtyPLxZS7G
Wu47R8VYf0rva+Tm+rpdAU625SyX754Z10dl8gK4OfHtU97qfGUnXFuoTQlPms75XP4Ixib92Cu5
kqQJnW9upiGTNASMXEgbb9XOVyhnZj6qEUqmEH5z8TbVvSz2EKa9fepQg97m0LbLluz9rrkW1rP9
JrN9Rfu3V0q1K/0iYaBw4bEzd+wqLBERu7lOo8+u68zOHkIgBizyC+TPLQBPuwHKsu2ZuuIpJcs6
gv7MK+ynG5txFmyxFOlwG6pEi22UuibfOVHhQJ9y1E07JhZoJC8a+2Bbx0mGOz4PXGokQCJgIjxE
5pz1vv4EtcmnW87Z9OwMvp33ItfFT6hB0WzbpWq+T2O8vuaDBEsOufIQ2/ZaIKJuU36gFHrjRWaR
fW+axfcgxjzxuja5RheqV/2VVQ1jQ7oynY0IAKbIPqoQRftxrJMCXXQ7y/4zz0MXfy8CG5o31229
4czsqMSytwkdVGKTEySd76ouyMOznBM1jVziKlxOWYmc453RqLmrc0WZWzX6umNIL331NOpC6mt/
KGLRb8OFmqGdqOokOUKNJzCmQ+mFlvIw5mzFHVmn7o/QM3C4aQVCvsn70vUAItfiRg/j9MVZi4zi
mmkYXpysnao7xbj61ck8Oxzayi+Kg15whVJMthQvkCSzv1OdP2P+WMAktyHza7OHmI31PhKlxD2x
9Oj9XCG9DSGxA6eqnCQhJ0tloO+cAD8Za1fyww3ztNwVc6duFt5AtXFbVFgbG0bW37h1AoEdwnsc
swDV2GaoKv91LLMw2q2oD76ktnPeuGyCHndXUk5bT7OGbAuTjV+iIB/TrRuqqdjEXaaWLfaBEDFG
OnOb+EGtiW4qI9sfIrkARdYN3QBQlP78PW1Rw25TjFWozWLHe6z7oMyPS5l3waaBwLDbMCkvvJTb
CbFfPIUizrht9A1BG7i9Y/iWHzOcKP4GJenMBZWutLl53Gbfw6xRkIiRSra1DYGDfcxjF/4ju2ir
TRc9RtlamNOi+hhaOhL9Z39Jo+jQTAshFGGRQdL7FU9TQ6Dsuk+HRvzomxpRXFOj+9k28EP5yest
dEAoe9zpveMEb6B9fnAi3ym+072OfoZezm8gWrPgqMqVeBhC43r7uMh4PtbAyJshNsV8WHWa6/NS
j8tPgcuCvkg/m3nZtFUI/IPZ+9yraJ522NSHaZ8v2aK2a5VFN2sj4uKQR0UlrsgdROQgJzHJ26zX
ZXSu+viSnVUEnUeuidv5aIE4Hsb9GLSGnalfR8jQCftVS6oSRLTyUF6vmesHmxGJsgYHCTBgRsRz
Hbx2mpx9xmJ8MSYV+jNQiI73zhyyxJZNyhPV2gyuPmm69B3Sgh2TarYiOvb1ML6NeeH6cEXj+rWe
81HteFQLtVmWHEKp7bw13rnrqnGE9C4IoG/roTt5NezE9yqUqPbcMp7LswytG550S83dSefSS/Zl
ynR9gP/VwT3nkxzhFKdU7vq+GP8st/iPQO1/C1X/Yhv+b6Hv/4GgNvjQv4e0/0+Z/rAZqT5/uJMv
FmT+/B9YthAfyAn0fXLbYmTrtFn/F5btxB8kYHSAGR80m0Dvv/iJ/egDxhjykUC7ApdOXJDDP8Fs
EX9QMgYGE3F4yYmXwX+CZuNQ/hUBAnaiTUuEKvSiALA1voCBfwH7cIgntioYdibEn8WzZakPbkck
xwUer3nxpjnbxSYRtoLmxheVH5EHFvM2vfy6CB6Nmpzev/PU4r5VC0syPFMlDTLlaOz8tHpt0n5W
0V4F2eK2VHjzv9n3XA/CfYy4VoXGx4Tt1fsSzuSC12/alkoDsTjePM2bVYc6eLlE0ES7UmTD/OR3
dVjtpmoIxx0SJeqr45VvP+7VuoVY9NAt56IcNcYud31aiq7wd77S6Z2E18+2IrgouBo/kOt2bEb9
PfXjsj1y0Lr6HOSwyzdCwtgh2vM469YuDzHXzCuOkCiukxy5GTDd7VI7Tkl/bUAYWf4WECU3Y03S
dpWnyINq/RQgb3O7fclyK54cFHTxsSsCP71th2p6LhVX8ilw+kI9tNmk3L3u67mi7AZS5IBaVtao
bxHnQWr3xcGD5WXZ1CIcNl5tmKLaviqr3dAApaMOWcxpNuqCFpcVlSEGzRcB20sQcydE8FvHgDVe
Mvj2jqwOcTzLgTwBAD4LStVinh32FXGp6XrVOgicDZezCdyrkj3kHCPiLjfWE/Yrs7gG6aiirtq3
GbiSqxC3XdZaEhhlupS7xRHCdlcpNoYSE0Qa1DPAi4vPu7L8twPrHNbmSBUzMHG4ipqHC8i9unNV
hjqzN9abDqRZEgkfDEUBc+4LuNVTlYyRQZxWYSGtPEcCVDlxbDAAAz9tIYva4lBISMq9anJkXFnX
IjdYl66drlJkGndtGHfO0R1mtr6R/x/EmT1q7Ufcv3g+yrIU4y5JxxZb/Rh7lDO2FUE2iOrrFykX
+cgslr+ZggsRmp4uCMla623zIjIPq1PGTBtp0984ibW3iyYjYAOZ6Ud4NYMl33CtkZyyXnIuNoJ5
8FMfjzo4u9qkPyMtc3w1IkIjiP80cG+S3CuQYeXzjIxAd6U8yXjhvQXJY8/qGungFmzaEOXblAlE
Pbmqr9gw9eucGxxQPS3ALjYlGQO4BQ3JWWE90UrlVnP3rVhDrAZgUE3B41phaDRhTxiPl1KnU9au
6rD+O8Lb9sLIL0IxN21amSrcDfKi2Esdf6GcPk6g0kNCq7B04ypxUYVpidcFtQc/l44cy/0tJMjD
3L2Oc+X8LDBaSCKYBKQBaHiJFQ3wHvFD308WeAtO64D6PP+ommoYdtg/G/+mmWf9Vto2EhuFmADT
15xl6d43g3p35ijCfQyM0x4cy4m5aZLGHkkMT5p9NA7lp7BBD0PWQVdnVFyXlJ6yryMPaT3M+jUp
EjxS4GoynfauXoPxqmBtcfdFHQjssrgaZXuQ5LQMR6ajOdm4yvTxu45HDLZOR84/Gla3Efwr4Ls2
7SdbUjEwjA2KpMRMXfkYL2HY45mJkrraKUXrQbO3cUlSwjRO45xs04SRhaAvP9X6+9xySvDFWtmZ
dWdqdK9KOmoN72OdFUC3YWld/4Rp1Ss+d4BM9Uk5HtCVU/QdviAHQHyvsctl19E6NMUXXeSxv2zM
bPr2qdB+hOxwzMvLkRuMbZWe+X5yenNeYLGJCRfxGmyIHTrj6ariRcpmF9kuw0EQdZzf+6QOnOjK
KJmYT7goZHCMe6HVHSYTDP+j12PF2tDi3iyv1RT69WNMnA8hpb0qJhD1JA7wdHqijz5HYNbe6XL0
4kQZIEHIBshH6he+022xshNO6+Lkm6UaHRZL7ZHmpW1t6EKJETkxqeaWLXmqAkxQiOXNua/r+L3P
M+9tnDzHeRrHEJ24EkPwGCTIaR7YHcS7Xp0i3q2TKbL9MM6j2JOw4ulXgTahw3OdDB5qvalE5u64
gyY+Ewz3LjYI6o6D9IfgWV3yHvYBbrEZveaUPklvEM+lK5YLDrN08XYeZg3qzYycIyFq8VUWnk+s
kO6j5AZHxEQlRO5U6S4Qhmap1nisW24dmpYvZGOcnQ3a4tEEnq6Ovl2nl7EJtT2oOWizc0H7hQJD
HfmCDXGbJXsPg0C3C7yCKIittRH2GhEmrX8ms0eh6NPWNbQoJkZgWivr+AS3FzrHtOXbs8Xf1dpj
hySC9Iq+SCBxBmTWzOzBSna7qZKG6D8HjkDXZcy7QibPR11mgNb0HNiDG0yEEtCS6V4U+jZNT7UO
2vYcFY14JoJbUNCJ+UAi4QqGC6NpYv9I3RuUR4w4aRMmVnzhOc66y37kpbu6SnV6P4xiWrGjVkkO
0tiaW2DF5cUp56Y4lLyPxd0y0p21T+DWkGTBZ4huj1GG99p1s1JdrZWND2nb4sP0YApZQupSm+2c
Ih4InuoCkInnTbv2vpY9hciyCjQfizuOT7nM+57jPxA/hzjHtZs5KBp3Lgr7ZV8Phk0qt2n0UOYj
OiRTqbA4tHMKdklNiL8L6qx+AjmVX2B2CBSFP9IzCQvLZdtcaz6jaMahRrQDQdaX6UbqfcEM+NHU
9qJP9qqK8y2289fVS+r44IGqPIrZDP7VYGiu3gumKrkfvS7CkMHcY+9VtXKR77x1FPQyqXbO3kvV
YpLc97EgDWWT57KaXgC9qKbFqZ58WxsHC52bdSm+bbWI65RYEBSvI4Lib9As088gEXyko4au25b4
OTUeFImHawja3iBuBMDb5mEbnkBgQnPsKtvLncl9jEo6rUT5mARL4ZyKMMuiQzw2TH5rLWVzLzA1
jYeunOZoI7u6PYS90wJ+ZRWoYc17sPURf7sbAoiB2qumNOWmqKZLxkgs03c6w91mVxfW2lNqGyc6
9yoo3oy3Lv29KE1kPnrs/Za0CKezR+E39icau7XdB7WXJBvghcW9KiaKvg+mgljd6sxOkiiFBuEw
6CkQXhYjGX8n+EBhF0UV2TysuY8tkPQaG77WPm03JNu4+fAEcKCTjA25smOxOHunMowC+qhjS4fi
cJQNvwbl08rxhwzvZO/q/OIpGXHRdoQ26Pxn6oTUZKa5G+mjt1Buw91sPXDUtunvjHVX/A0EbNDP
kkdotgQImN30quGPwC6t/ZX2reczoecgULaTwS03rF63TD7kLTir1J/x4xaPTFdJz13tD5TXpkns
nn2eLMlqueAfGqUXvMVFTFjwHDZegtOZLh4WXqZn2jRN/G4S7fcIyHqsoiJtHLodlsoZN1xw0200
jvYeqyMi/CQRI86HbpkPWNfKcLsuQfsFB4l9jtq1cGmXa9PHopy8edfIhCwJKRAQ77B0rG+ciKzZ
I6xftc8jbNPJCEG9qXze1wPumOiVRl4W6ckESGFUB3yPa8bNf/pzMJqjGStgP1Rq9tM8U8K9nbOG
OCFdVoV3iFOb/dQg2vFhaH1uJRKW4vhES5GBk4Pw/irAh8wmHpKl3dq0Xp6aCo0dh/Xgf49K8hqo
HZpIq4ikwenBSt+iuY4y7nc8rDh0tZbo3qqReG5ZB3TdFa4jMu6Qwr4ujVfXxAo0F8WwretL8kAb
kLk1uz9yKBasDBlm2X0OvuMcA2ccBkADOdLUwaKh/1A3/P89/X9dpGL/flHfNH03vde/bOqXv/Fn
8pf6gASCfC/l+TQ0IDf5r1VdKJZ4cuwuEiHhBURw/T/ZmSOiD9Gl/JIITldSXHGJov9zVXc8+YEk
c1I5+UtRGJLT+Z/s6oifLoKQfypzEHyTIB4JYsR8ycru/aP74S/LOnxG6gJ5m01o1xnXiW+74iva
ByzuQSkmdxvIImXzTuhAu3cW+F5MQGEXDw8TB0QGpoxbHLNUmpe7lDfBvc2qy/yp0imlQNwnjmyv
K6qqbhgyC3VFWBa65ngeu/4lmrEEEHxj08/ZIObuJDlzk1sU7+W7O62sYcT2YjriVMD15VfMNloN
D8kcB+9R7nPNJV3xmkVNeACHRYEAx/QWjHVY78Kk+qoUuS7rjBcmjsr8zklV9koWg9iAPrpMvsr/
7NRh+SXrynofsLM+2DIDBBeCqHF3RhYWLFjJfZvrB9jXJOM0V262WaTjgKuTwc6XFYs0YHbwjHez
vbeVk1Q4ppr0cZjT+LpSWXhc5TrfRXUzQqWAUJOZ1EV7oUf/Tkx9N9IqMMvvbtu9KY89KnJrCJXJ
iocO4pKQ/ImBqQnWmhSpnI09GNr5uCIhH7d9i2LODQeOCyOb+L6LkuyrwKCwgQ96DglnOdfY2Z9V
Cm3K8R+nJ19O8Z5IsPiFjCn+nq26fB/GyU8bm7cKqzphXXi0+GiHq46sfoQhM5JZrUJE0qI8Vqkp
XqQ/HZyp2ekmQEbir6k4NCAX+HHqEPnsAGZiMiZNHyJl9bvupeixvCItvyV74CXzw2KDAcQqWK4s
/bQuNrmu0j4AQklGglRGvJ+OLdeTwJmA+521BPmaM4NTSNtsiYsrCZWRQbUFiDf3XTfOV13EpzWX
68rKZpQ+D4l1NmTuOU9KjriVu8vYGOTF3tSyOSqt1wO6ynbL1R1eJSVp6Xk8LofLnVyOmeL1ujuZ
Uv4wkO+0mQsgqsiIc+cvEeiCf4s1ydnJQi14nuVd2NaYRliTNnm5OCxa2EvosUhvIe3Mc51H1V3S
9Pn3NVjRXSzdUJ3LHmvB7C9sQIFuP6EEcz/il8d3q2L9rUMMtCMZID/WdUMPT+3md60UPICOd215
2x4yP+7OXUV+lXbW/8vemSznbaTb9l3OHA4kMtFN/75hT5EiOUGQJom+SfTA098F2/eUJPtI4XlF
hQe2y/o7IJG5v73X1pB2UgzteX4xp3l1KEKSYMrrSKCHQwWly0rZTKdWtVh3XNJ+mB+YZUEewRlA
YtmPmi8M0gWhw8HaJ0mo2eNOD1ZMsFuxcKzw+UfTJoPC0KFhnGcjqgjBi5dBquTYEuK+YzA8sOlQ
PJ7Lykk3Q1aN114xRlsZMeQB/2JDyzf382zm18RJil2vEyBVwvCvm7CYrwq0wjWb6eaMGj6TG8t9
9V6SY1hPZjMcG/agZ83zeifc5knUIiQAvbgT3KlY9idgkKTzGGIAHs9hCERkTYN36+1GfvpTaBoy
5rg/VUc8AF+KQNcsUFHt7oIuHJ/auQzQ4KdtPml+ctzd2YsHwnQdJPxnbV3UXDvQ5MoZbXE1wsYI
zOUAjbgWp9GwKWorBDlfQAQy6jo5BrVDF1wQZl8Hh022HoQ6pyMpcYFweCrZqptu/W716VssKvdG
T12EQGXH66aa7JD8Rdk8jnkyT3s3gry2CxXqlrnipz0Q3QoZz7apMXRvDTOBfu8wtx41ccHx7A5F
AJrCL678boD8wLgPxlQ/lq94xEAlt8pf60Q5l0HfZ0zsM1Oyl4m1uOMwjnKBsOfU6ZZzn7hA1GH1
sWSjiO3l/JC3YxMiKIkwg0I3CLbMPTuosrsc++jQlGZ1sOrqyM7+2pgXWgGX38EKCYOJXDLsnh6r
sD9pZCDsd9QVxP3WD9w3papToqJd5apd0mIR1Go6mFl0FVpwovoyu29lS4gjmNfkEzcmgXn+7b4R
5i4fAv6+PBAbW3nuxHD53uS4aXjQJGbByczcibrfl7116VkUSjNERhvYyhxKQ+Kdq+SPqeO5z+U5
AIxU5rzpud4jPR6npNpHTXHl1RZJwGRdYSzJQ7njIHs9SQ5tAzkMf6HQ9cz+AYGIdqFhjfAqzKY5
GTaTYCFpN4ZjfSeTkcXBOqQ8iDgKXwxoIIaabloO3GNrqi8scDSSGwLkE08xDoODBZTKLdLRXrud
M93KfJDQDiv6ovPoViOabXuvuNYSOQtkTpqn0CjqfW0k9UbnpnWwzUxdZUxa36G/zPMpxjt4K2oe
tpFBFwXDZecByar2t8TrHlxgE4esHlgE8XPC7XDIGPUsppj+4nxn+xmT7rRCCwhde2u3/qeFvrpH
szLXoNouChX+XjksKU7JGZsMkVr309wdafl6C8akvQzAZiJi1ICkdBRcOyPxXu1KoAayhNvmF+sx
Qi+2bIfJZKJOLIsEqgdtrWIsWRuzrjaijA4hsB8gDURwWoQU5uZYoWRYbcvA1dvBW+7ktn8PIPwL
RGaXGuo3+Iq4kWAEwX45BINfczOV97YZ3NsGhjc2Lyg8TrjitIXxL6O6yneIzOTVLsqoQUiMKzGa
82XmutM6yYbbnueiT6v7eixYTDIgJUnfh5uRLHM3IVIHza0Zygs9WCySfQbKUwaQrsz865ATU2YX
MRxanRaXGjba64Bl4MTBmgBrG4B59/0x3kmdcRzB2PIM7owHO4s4s8kQShRa7SpH7/hsRGVdOHme
b22wcU+I5sYzHrhLniQ4UTuv8FcBSs0HJ8WTU5jWsdVdsWUNHNaFTaycjoSXABvulhGi2ELGRjrt
3KzYD5H3LMbQBpwR3A8ZIk0C2BEUmskcdur7alPWNJeSyMtvUKnKlQmOPJE8mOJq/hr4+QCxJrtO
UXqq3jZe2rlhDZQIS7W86Ic5OWWLp3YwnkWMAcXEFxJ5zS4adbZOGnlrz7l1RYjoIu9ioJ2WMPZg
QlgpLOOzqfB/hjOJbDO9A99csUsRXL/VucWCZ3SUokR++pmYPDKM2XA2gWzTFVzzPbPP8pD2PbAK
tqkrvycFjAGVQYM2p4cm1iWuJzZi1WQADxPy2RP5p41mjkkg8Q5TVZ2xnSzWcP3V4bS9DvsSmTdx
ES+CvN5xrpXxplem5jNFdXVZBWN2mjMwQe48fLEstlDIQa+BJ8ZVrJv5mDINY5gFbq4Xd1HjXTOT
l2sdaDGR3Xebm8Z1612KaWPLjjjb4CVy9qmXlu+hNdfZWpgRPelmC27CQeF/tRvSTzg+gWnEYc58
vjCmRelub0u+MXj9SpuMasxHKxgBn3moTzhu5+Nk9Px9N+C+OYjUB85phCo9BA0Dqpaahorpcw6/
N9M9GgcOiGmtKSkLV6CMHPwWYH1B+MnsRRkhL8hImVhvWl+2NmYNPYzBVeiM801bZTN1PhBqhnWV
OcUllED9Yo4LLYw9L8UTUAfhjvZHHWGFnqzAXrEz8C4Mw6WL2MIhe+kaqdwzv9I7Nt7uaXSTpyRv
e4zXYhbgJ5Q4NyJUT82k2fBk2eLBtPVujPMGFkN8M0fg1exxfBuHTmCsGcfihkGBWUFcqL3+UYwe
tJaqDbAyGoYznOa6bsa92SflVT1107kTwrCdlRgnEwdGUxZus0/GcobTD4TjQJIlGi9FK0xnk5fe
XaDifAD7mk35RnVj/RB52BhWTEbEK4YoTDwymHuANqN9UbmRMbgr1bfDPnfDsH6XRuo4qyGlDg1H
tRVl22JSiTyReo1J/pVlUZxZq2tjzzJOqtGIC6S+Oi45X0yeahfNp10YwCaExHZfO5ATdxa4HhtV
wNH+V0J6XnOXMV0c1tFYjzBtmqQm90rFTtrQeWbBDCprx9HbMWyQ6ElMVtZTitKoDhXxXGNd2xiw
N11UNC/jWHm0C+d5DPG8R8I6ujx2rJseJgKLK0OzouMwxflspWcn6bazI7yKG5Z+TQKktv2mzCD/
oi2j7o8MxxBNdZ8H1hUHTR7TrgbCclFM6Dwk7qdUw5xt6v61gIqHkhF0Kr6Ncj+voFYiQx4phCbL
28cZ5uqpj8dT2oOdOQ8B221Z53wu4jOruZ7AN8oQl0tdQD6WSRl/4AgJj7IV6VuG7X4TzVZ/Gxit
ffSmwrmJcs9cwyEDzp6CtU1cxHmwTMA2jJJBmjca0c1o9dmXOPQ2GaRdLkvoZca8gYMCQ9NozE3q
Gg9FBtMD0dLCe3sMZOMedOpuZNKU1zw2KhQaTrN5VD8lmQdYuNN6ywiLZcrvdrjN9V0Xx225VqV/
lQ6w+uBmvwZN40EY7B+LUep1brg1UeVSkEDV0X1gOvdYBPGhVfkD/KZym4NHTQN98vMQ3ZVpRhur
zVBVgrmrcRYpQnNiyC+NJSD3MjQVTfY4OBUx3XhMt6SUBVBWdUvU8nmhw3JKCNbwz82VUZV7K20x
7zjbsZweh8G/Gqbka9BNivrtDo+pbyeP/NTPrcZnX9oc9wz9mgEAadOjXbS/J2Z5yJ3pYp5z+9An
zbODi8wbKYiB1KEiF3ERixngQoiLFctQZDxahXmnG3MX9eK685lBt3lxwnb2wYSN/nISZlcERu9V
xiw7M/ObUA136awvhbZG5rMG4YOqv8Rwfw5c66YdjZBBXPvpWwgjGp99ME4XUqKClj2b+XJEurXY
GOueNubsafK9F07nwwHD4NHRktiqwwmJ29AxqYLjIViA7tSfCQRvxwluMo9HmZRbpuQ7Fl/IPqbz
krXzOeqyETsAg+O5UTsjSPYzx40w895aSD2zPR09Sz5PfsTgeoifp6jB309wdZpJDHvJ76osrLMw
ixf0jyPRbWRgONT5FM5bBnGPmPLMbaeWUDswzyDKNtSNRAulfNj15qBWkywPNU/BKmyv3Erh7u6t
+bVVXI5xkfC++3w9FB0tPaPFvYynoXNmOC/NksTnT4K3hiWLEPDEwXXledl7HRu7sgUiKFnQ13j8
z2NmXniusUkqQfhwxmQBSLUn9CLvBjd5KFL7tkn6vbbt+jbuIU64Ht+y5xxdPz6SIjp4pKBn/nla
KZdxYXZfGc2BrgHOL8U+TKx7k627OYZAFsfHUQ/BQ9blW1gfG9ear3B0P0gTdmnrnaLePDIf28dz
fXDxWdSEQTZ1g1HLzbaEBwrQzMO5b/F+B9MJcAFn+/SB2dTa8bKtUOGx8It7y6uAhgzZCdrCRvQK
/gqQCOAfe+zYR9kYD0FJU3vVxR+jaii81bPcm6o9gavdYu68k1PQHKKJG5znPEbyiPiQwBjIjb/O
pvrGmw3vunf0NToKVVnNU9LE7xDEVmBXSJczZbuKpeouzAGDDU/x5zqa5NmvrOJggqWtI1aMpIc9
Cn992CS14d8MQ1Gt+oT0RGU2zpZzFAK3ABQtLcVIY2QUGrT5LXhUC7mgOoMVkfu6xSCdmtl1lpv3
DL63XoLJ12kuvTj4Yqf2bsa2fdeFEbqFkaLk4zYZhUbn8PfYPLG8tuo0V+okFutwn25V2hoHBB4T
NpG1tZR9385ctyBteLaFG23o86w9tQPfC4p5jG8D2Z0QtziFo1AecNBwMsQil/QUNuXFXpvuzhry
pUnAfptV9ITL+OTCZkdv4kaJXYhgaXElEwl7xj+CM2PQ3UC5dNyTm81bL8dhW1THhGgghN6DGk0D
u/YVeNkLrOLpaoAjnLZM+gj7AbT014UK3osYE1LlkSwf8aRH7YY6lP6xDquNr8OvTQnRf272DY9s
0kdr11Y3S89BQUp+sJONSzJwS/uXcckI8S4I/F2GPXpq7xg9wWvxHkxr3vRzfmfxhSu/PnYWp7WC
PbpgS2qlO8dF2TdnE62wJG8HTFBxNp+HHUfwkj2EfvUinI1T+KUeOIrHWeLsRGh0K9vAr92YUAhL
66PIiTYQHPOWQUSHwZ+BY8Y9HSwvUFJcMPZfYre/DAVvnYzCSmbOXcQQhmiSt8VAhSZotpoRq37v
dXEa0uElTaLLDDIt/vKNk8345rNnQRzEDmDw1JWDMAPiBlLBjRfKbWG356nQl9gUty50j6pUj5Qb
EEmgeyvJ0+seOqTqmjPRmqs4MdxLO1+Y3wEiRp3i3yHZsXUm+3mq1XVq11fFBAqKGDcUcvIA67oV
RzYSj1gTdngsxlVXPqOnHUcn3wcdqcKUIPYxCIYLLCvmWjtIvfiCADh11kNI7qbNydJ4/DErJx0v
kxlkD3Pme8/MGXQpf8PkZdcMDQS+2KSSUdqn1i7ETlih3Cc6f80EfG67b1bd2HXeUZALYlVUz2pk
Qwn4d9hlComb0TWIlx60APQ1vpaoiNbIe28dP8Em9kmzDE5zYD/4nDaGCWCo3joZDbVsSRm7NeBk
kgyyWecPTz7HKLaysZr8uQURlTHg40+NSzghY+NqfsyDl4dGZgLsjvJMbA2vokDAWANOlnLd9VEB
WooGiGpjVVQk7AZDBHcNYSS5i70yLs8qIdmxh6itHuYcXyC/By6+rRoc8YUZW5Sv4cFA7wDE4H7O
wu15dLLCghPjyngv3WDod2na2p+0l7h3ACxgBZsepDcGayP3Obsn6DvkX9AyM9WhcAJQbbZOWC9I
dGyx6wobGJU6KCI86fIhvYqditmC31sP7Jx9MMKxR7bAmsAbj4wNOTiGgZHt3LyLONVj06EwQHnx
gzUGTrpqgoY2dxIoGJLDsZiDQ6o1P6M/grGj0ULZtd6T33Yb2DylI1b87BK6JdFWBP3CM/bjVOYv
VqLa28Gr52taRkKSoII97/qPUdN/h27/s1T2/WToBuzhe9ID//c/J27yNzLvWFmXGlDfAeaOOXX4
WLp2TIZqEA+YdvmM4pCzl9Lcv8p2hPWbRNhhTucwV7Mc9z8TN+c3S+KkBf/geKZwbcL8/6JsB27S
d/M2QqB4YmncselfNk2wEot59pt5mzWlQc9JE/EiAqe47+3aU9S0Si2K3TxZDvE2zuP4JGbWqpUY
lOdtexDmH4Mx89xLh2b8Hbw2YnvEUsOhoarLbm2PAae2xmOTA3wxKbLNAJgtWutZW/a2JqUiVkUu
RmNjFZ6AomI7V4z5uS/Tgag7p3IsbOd6hImzIi6BQJUOimEKL1y5a3PgjzzMUQBIaEmgJivXzoby
XNplDCKqq0PiH5htoptEGzw6qha8NZv0kOE8nnaPpwyg3K9WFKbduvGJDp6aYUB5qFgJeES1NbK3
UfU7klZ1thm5jciCj2o6c/bsmb9bDiRIwbjxU7txctcxuyBBNAwKgCfZExQZMSYLykrpL6oQaENa
1cFDEDUxQg0uYIHlwaZv02rq5t7yVUWJRthO2OyqBhqjXZXDa6xr5F5marXcjqaJM1HPc8YDUzXi
k21R3aG6dhhy6PLA3kuaXpVbnI0h9NauG73rvOgTtcYq5bHEBHbS7ZrK1W9wk/ESF2kDirROJ/wY
EA6qx1bLvNyPmJZhzitwg1sanQnFKCvx1qFvk+g1VG/M63DwCmvtAmaetlbdNNYeLg7jHmko4bIs
Be4LZI3hEiRm9wHgwcrOdp3o9hphCwD3aNVZx89gZ9MRN7TbHro+R7aTM30MmyIwzQRFSE1ofV3k
ThvRgQzZF5gWPqfAGK093CLxhCbT2mzHo/ylxJ/Bjsdn9+ixe9Tu+DCMTZqtGuTjeN9alL8Q13Ix
GadxEyTrvGfFJ8fc5zf2iG+R5iE/eeZib/qVm2IMW3VRP1BI2rTyhVIi9xWwmbD34yz1jRJAK5Z0
vY2s43uoWQjhPIc1ali+yePeufB6rKobs+nDxe2UZgvGV83IqRrs77ox/phYdK4Mru3Obhmuhdm9
GQbmfcEX5PJn99GDnQzdfdfL0qfjMyXqVuYpe5BsHL33pG/U12RA3F5bMLKpfqym6M0UnUGmtg/w
sTJForK+7/Hv+r2AFz1b8onecfQt8JmeeWlUozy05PM+mW1HZ6wc4TuIcOuuxT7/2vYyYG9ZFMFb
axTyM86q+tnqejjfVNo8BIFTPJsS/81Bkv4R3DbRwkG0tZVsazzaJwKsQAcILNk5gz8znLxN27t0
8IF+hwNFIVb87GJHIhlK8zudr7XFBM8LTRS/EkwV+sWQ+yTZzMSB6NlgCVx5Bg5Odsa669dCxED0
tM9YhFYqQmVwLtxNYovsJq4L2W8Ghr0RXAIneitxsz5JL24f2AKG91HnxznRttrilvam7sP547du
hW6uwnywbhYmCdeOaI852am3OrExflqjqt8MoIzhugYkxsi+Idy7qgfD8Nde49of4QSQmohoyR0e
VYz5Vmkfi5dWllCb2Sqnm4gUjom+HAZA74iw+7tUkDMCW9d1X2KzZb7kGI0MLoqxjjxM6zMZGYGz
DW505OHywUvfTtdeS0KeShvWhWzbMUSOcLFRLBHfFDaUNSMp0+vGpOKLehfEx93A+PfNVB7JKEK6
8AyMEkl0N4dhfunjFHAumKOxY1VVzXgdnGpyBw2gFDt7wsyIwYv6q6PUM8tjXlZCEj7Slk7oAiqB
aKum6PUGfdXb1bSjpNsgFM5DLqrS520lwtEPHsYJEyA6NDkjXkRJ3eB/2lex50X7PJhq8bUyLEHs
lXjns9S4ObdWxvJ28JUqbyB7IyanXt4Q+m8pq1inEZT7qHKYyqZIJZDcB8OZ0JgtTecBFuTXMDSt
YjvbmvxiMARWyCaWJmeO0Gn1EOONeQmDJHgkVBnccKlzswQWGvvgTtEVz9wYuZIRirgg6GZf/XeP
1E5/dBJaP3UmnT+K6Xtb0vL//3OXpIgQmQ5BIdeyJU8J/38jRFLyb3z2Jcx0hOX49n98SfZvuJRw
LLGn8l08SBJS1v+3JanfFq/S8s/xXDCOBq/0L3ZJghf5xpREYo/tEb4nW9KshmVueXvfbpKCyIin
vBBv9shA23oaRTIS7ZURxv4nf8wq+84P2sE4YmpLPvxpIhaBEDMaF0FpBHArFIqJvzfhg7CApIFo
p+dv9ps3f/qjvkVb/UiTWt4gaST+gvDkmIqv4ts3aDEbr4K0ex8jR5RbfI+4UWzaH1gqx65y9z9/
te8DVZ6gm3GpZpKASCmKxE/2/av181jXZFcShjsCk3czZ4/VmFa3//5VpInJmXQYMDL7hy89iiay
xbAFVuGEFSOlvOOYFW7/5/34XR3ot9/c9/vfPz8Lh1qf2NrSOOn+EA7zTBYql/VsVYk82fXVYF5R
VNMdCscOz1T/+VsyLB+qCadffLzvf7K/Xhhcm/RgI7H1/mHjrVFVGwaXJAB4BJOOmYYjOdt0J5BJ
/zyX/Z+f8Xu81F8vxQlDObBzCDn98E3S2VfZeq7ZV4mkYFo9AwKc9Ss7+E9T5uIXYKm/fTCCKKgY
xPpA3PniR3ycnzPnIJPM4jyFX1smfVtPNR+TQ/PQzy+Q5W3/xyrIx/KIinm+cgWOQSnlDwSrxExT
ggT4oQJGYRsrifNtoYYFdVQMa9scirOPTHr98xf927XvCR8PJO4jNoKsB8tS8c15KVB9TNofR3Q6
1G6+JWjRfYqOvPsvvsV/fB2HF8IMyV9/YK2+eR2gRbT5csIgZBSVT4hKBOXjKnn7+acRf7s0+Dj0
Qf/xP5Ov9IeOb9q3JmIq3rIzI9UYVdCMEr9X+5igJBuCyywsKUZT+wXyrHV94HI5pDT6Ie9dTj47
UlGXV9KZb37+vv7p0wsPF6hlgURTPxLr+tguSgQXttizXRyFnaDz9jz6f/4q/3Cl4jC1wZLxySEt
/vBbmnNC/YfiO84H6JgrU5REH+wG6Nc6IwPW/eIn/afvejnNAwNbHifyh5dTfoBHJAEGZSShAVfR
exFQ9xvPPhG9C3+xRv/ziznmEs2FafPHuf+b68cuQUwqzYsNKidoOZvtrYhLwkSpIS0wOFr/6lL6
++1ocRcK0IZLbJcX/eHOsMekHgS3Y0+g5SqJYI4L7+SXw4D2SIhp3hvtE4QA+Cx0xwUVEe+UwdQS
SMxa5p0q5N1ORfIYGWX9i6/+79eTJfmlLYeTgLvMjL9/bxRaYXv2EGa7EBoIb8lcWzKfjv/2euJV
FN+Cy74Ea/EPP7AI4mgpNGYQxQYcsaCKwnFDGi0YoEHFif+LDyWWp/r3CyCvB9+On5fVgC/++08l
h8DUROgQOMy6yU9975BlAbyUfiqQRyBwZRg+JXZIi5WBT4bgnfSMryQ0lLepkVIuf/7x/+lLlnRA
s+EypXTUckl+c8lRTBR6ec3HB+lHdJ+gfzcexonGml988F+90A/PsxJhwCaBydBRJxnYQJzXQtS/
Wh3+tjNgdMnDmci4ZToY0X+4Zqx2sBhf8+0Wi+ubmbyEm9KSKHkcCEzGB2LBw3RULeC+VaBLEHQ/
/zr/vjrx+r6UlimgNIoff91S0NEVt6yBTOjnDT0Y/i4P3RbIb28cfv5S0rR+vJSWpwC/GXIjr8nf
fP/bmY00KNWIUPsZM+oDWWHgDar2SZvkeDzNTRd7/hdLjbmDl6tx+7U1Tli3ZtRP/10EAgd3HhQG
U6eh6BlJEJGcCQyW6ODlG/t7XfyOStC5V35ddWgWdhSBc2e/BcwnTQB9PbfV1ImTkTUligJ0wWDd
EKFJbw2icfm6q7PJvIvGmAdPMVA6kAPkomp6jxvPxqsdwpUhxT7Zcwt/wpyvOISHNNYmvCf8Vz0E
Et/qdLvtRwc801CPi33HxzlfdUn8HuLGp0gLccY5I7rM4QbTVRvxFto03dMKQDSIEX4JXoSaaPwe
zCzqTWuObb4HS1TrE/e5/cKGSOYXKe5H6Fh/UMAkKWt3WinZD3iARkwYeMzwkkRM9OFZW0NwWSPL
hRnNt+AegRFiMq6T5wSaIrLPkEUpQgM6V+8raCVIphGBx9pDUiFPXCN0lkH7qrRsb6o8i29dSFnt
umnykqqZmuAGtRyqAu+Uifk+9alM2ptJRd9EVxXpC3FdHO41WucK/IwAjTK5CVLpEPg36Qz2O84T
wdO/K6mM6Ljb4hNKjcOwKKu9dOtBv3aYMy2lw2rwewDwgYyfSbSa9Xku2EQxKmonnJXwRsz6iZE+
iSJYNMYzLi2PuiYqZjKHSjvfJqTbkqw8BUNYGIrhmaFuSEgU7knn9aKkFWyzaMkZE2eTkLrdzxNV
S4xHWyYoUsjwVcMPpQhZBThny9QQ0dYPs7g6R301PSqGcx2NOoqa0G4M1CHUMZ6SUJY5JYmiHDS3
OBAVc1XJahnGeQ7pBiAO4x2xXBq2KSXHF+dp5llkEpktp4B7Wx6v0LQ29WBVJNhcCGVM4lzCh0RY
Z6Mei0UkDBteOCsyrjh3qL+GHaHzddG21a1RZj3SLzbni6ZRfrxhPyTcL4WcR/NuyBN0ylx2kb+v
FP3lJF3asC+YjDcd4lbYmvcpoIN661mFIYAHZoAJT4gmRuGdix4RLj4mPKriIyeawjnkBOlBRWLq
yPe0wJg3rmEmb7RTttFlOcZQPfFQL4NH4v5XBE6xYbocEsIVReVEfVn68UU24cyo3iZJbKwwdEYf
9gRFkJb0ZvS3jIp9DxQnTdjg0oFUrOBVUzNV+kiKK9YHJ8CQRe4b7kBrdrtI46VbObT9xSsnXBhd
Mdkg8BZlwlfXadEG3HAjVPpqyMf04HgtvTVW480XiQHnDQ0QZRqvo2/Xm2r2m2vOcuVCG9ZzCCK+
Zs5AtJ4LojHDDI8q8zNQcaGqNnA66W1qCgmLM81jMa2DiAnt2hljz4Dl2s6vgmD612wSBN/HqM+O
cSghv9EbTauXMI3qORpwEz3j28FSowJUyg01JenvGqgpd8FcO9beIYDun8sa0ObJA51P1IYAcw3t
f+mur7NcvvRBm4mdhnmBpuCPlPsEjpn8Hnlw6fb5FJkHi1MH3Nmkxi6q3dSxV3xLCHINurresQtg
NhghrDiwYuH6rjmUTCimSZPLdeXE+qoRpXrK/C75LFsn8NZD02FaIT7sUk5BxfxT6ptw6gYGq9E6
lwWrhIxkE227YSG7prCo0rXRggGlcTy170L49ZQYAXKjMHiuEogXQwI+ku6PKDsXWaun+9YRqUWd
DK09am/RHoMb3WijWtBwRKsx6fQsYdgCfQWHvitIW3CfzSmuLj/0UmKLsBdcWAFdXfEr1q7s2vbD
TQK7fkaZtZntix5SJ8nnqeYO69jLdzeMrq0j5ILyZQgTevdgbRZ4GvBM0c9W2qpgxclGHPNxacKI
qx3fNSj+wdHu2BsOIkOo9iAx6LH/c2/439no//wcho+VuiveY5S+gkLrP4TC5T/4azpqMh5FwFt0
Oh8BZkn7/TkdtfzfFlGEr5+NtOvYDhuWv4ajBsNR/hn/WrAaLrof/+4/wp9yEItQik3F/0D+/Bvh
DyD2d/siiOUub4ybCasgryZ+BIUndRcbpqweJ2jFt9hVKXjDjpYasXka8TdGU6ZOkdMyP2WMoYdn
6e1z+imlNe46cLSOfd/Le3JV5LnSDQM+n+k/1Zs+/wFRDc+4a+d7yDk7s86BMZ51G1yUXd+tnDEU
X2V4ktadMF6z1gE1FmAWddpN1/XGYyneq17QwHrW1qGgVsNu3qD5nWE2pseiVtnGFehIcDraHY+1
VUSG0IWbGrAAg035CCgFLsRAFriha96TJY/WIMFEi5VPh9cJ9Du0/e6YLSnknJs8uRq9mnq/u1jG
BjEAJikEf8J+OOneOCkUhGUUYvea0t+0ZAFt243usH6bgrltjTksImEW1PpgtN2+tvKNC3w/ss2z
ptcv6F96t683bD7nteEv2b3wvcw9PIvJJT77kiROUR8lJ0SqTqxVtiSqZsxXTc/7b7ptAsdQFOGG
FXlVJUsKjRP2EnChfMa0pu3QfhpltPHyzy6SW/rB9mX94PnvESfTGQ4ZNA7/DnfsFYMgAg4dVOIG
R2qSdpdMBB/m0aGdDoWQqi4v3GEYxRNrryBErHg8f0SAell9N7kN6CV1k8dk0DuNA7AokgNbtYp6
YsLmhuVqkKhMiICBnIz8wlK0iNtPNAk2YFSN5zl/S/xxg5WIRnJyCakEBAP9G9fQW9DNxT4DPX52
pGquurlcycJ+7EQPfpznKbuoyCZjZRPTDm3zix6cjRsGj4Lhu4htaxvZdHnOe+DTV3nHMByoaHNi
v3zjt3O0j9kxlAQnDP+YhdTSZKF95rkrQLNl8lICgSYrskNeYxw+bpEPz6XosHN2HzrIuKLL+jQ6
Bfzl6ii5SBmwfQqalHwv3yt2OxiadkKXi18F1xTVSeMqnGncCbxLByDBAFVFU5ToBqnK1ik+cgOy
Za7YdfhmuBc0IxsTcybgHi7lqPzKMK2rrciGDWZxOtOWAhsC++ltxzgfrw4qw5yvPUoijcrDyRdf
B26yddN+l/filkPQ2vTuFeXsJls3njw+JT+XVG4ckQ3XtWcTFYP/7honeHbrRG4y+HdF83tTfiEs
G5mPAd5lTkP0vGbbUrFbFvTgHDFuoHWAJpiMcwXYvEtw5HUvI8krp7jt7OpoRS3Xqbmd8C5jueYU
U0TTAaLzXTfSaTXTZU9Jmw0eRkIfod+qI6/DVrD8GsTGSbDj4ZiB57jfMMZsduZ4lbRY3iAG2NxK
TTJuQVsY89fYfLIYU2ZVoG+HPN1UZQRFpBugbTBfPLb2XdrgAspz1e3a7lYkWPbMfGe1p1HR66qT
I5VnJTd/zMlpA7/pIhnzQ8zTNnCvrT7cxvirO3KGRNuQsNM30C84QGDvBTSSW3G1rckCwkE8YggB
FWPc0C3uRNZnEOLnUwgx/ZcxIP9sczd4c8FV9Va4w9qFHVPJclMTspvGt7Zioxyk2zziTkN1WmvY
nIH1QHfXSnObVwQgJ81Eef4IjM8CsmhP4pN5DLiHfZvcJknAEnHV27F/nqV4YrTHpV2s/x97Z7Lc
OJJl7Vdp602vkIbJMWwJcBI1UWNIG5hCEYF5nvFc/Qb/i/0fFNXdQVIpWu6rKi2tMqMkJ0CHw/3e
c77TKf53Za7wJfVjbgiMW6a8RH94mYqG5K0LHOLOAAt3UY3BhaX3txXYDo/pAgcdU0qQmahio02n
66tk7DvXojawCjwWQPaXLf3EZpbQxftmeratNxtxI8E9C0JVV7kiL5l36DllNMUlYXjOoCs6KFYy
zogA/2VW08VkSZfTcA+uLWggeunWXteKh7oBteBXL7PMOPBBjyg4fPM0M7YJ3lPOw2DrLi2lYoOs
B9ckBzTXjZjKRVCGyXfwsgR8CFSJdnmLdeu146lF47aXkQ0vNEPmRKbeVZj8XnHZUTDKbOXSj+tl
2flrW4OCZei0zJs8uElTsVcrY5Gxtx+5sHBXRfF1BUr81Y5kR0YU7KX1VT/BSxGVsSrwFl/nOWdM
jlnwg1Vop1MjbwDQtMscpwihbfUdqcNEzFR4pBrZTLZlL88AlroTQKqD4dmowhouX1I9apniaDhL
HJl2+c+ut9Vn0Ebxphqw/HHo0R34HvG3KsNKDEn9whOYm/zMcxsv0ZddTXR2DVuPDp2y0vNuo5fW
e8ppagdOxd+iuiqcqLeJVIra9gK4XfvokXntIp0LYZyyEuUhXL6w4WgSdNZzQI85DLDLcFh9Qm4J
g5iXv232exz9PJHBVTkoj57kLW0hs3/PfRN8vvJEm3DRV/pdHRr+GinjbTdZ/TaZVBfL2DPdahJS
MQMUq6HBQVz80gnURVErZ9+VsjAvyA6Wp4VltIpTk0mLEUDhn+Nc9nmeAuVRFR42k3Y36sFmsKfn
hjhhbxrewwY8FFegr9RwcEZhbHHabpXGCjkL8QWjdHXLLFzqvJQcjVO5YzRJSEJV62KPeJaz/lsu
1OeC0GU/JtEzz7ptkJa3aVGtpLx+rsx+TX0icMGKQexRZChFWbnJ/RtKJS4Gg3VtTvPrhRoPJ0tD
EJTh6BL8Ow6eQdRwM0Npjo4gH3tqd81gWJCU7GqXFFntynmTPRWeZK3G0RvcUtTaEt1Ljf01sakD
hE0IVhuQUbNvJK1wU/TtN7glCYyIwwBnh9x47UOm58GSbAH/1aB/BDA9qyrFKQJ9zBc1hyuD0FWn
QCYL5Gpk0S5Cs3dFMZqO0RbqbebpbIjCqKYQBdy00kd9b1UxsbcQEtsnrzD0YAt0qdgDqcjJe9Yi
Xv5jp4WbuCbxL+6zNWfGuFqooEsTllALnFYWehFqBYw7F6aEYo1vAjD5oq3j9CIueY4w4Ejmjqe6
volpZL7oo4TqqU6bS/R3RNiVZi1eM5nccJzxUwhuwsILWErtt5zJsOw4PskuAdyKv2qpIZIGz/v1
wuqahPBSHXEF6bFb1kSxRP01rmJQrNCBcPSj1hvXqRRPu4aC8l4lqdlplDG7kpqJPpj+XtkPsdnv
4BNPT20Wj9tG7zHmxNQH88DQLrWBrHB42sOLzqe/Jm0XQ37kQTeOwGZadW3sKRZaV3Y95Hs+irel
x3ZnJl5HDh2xf1lUPcWjYm8jG1aHSFs84HyA6b3FmbxOFHNbeCJx7dTybnkZo3rm7OpGg+axH5R3
caFJJM/k2feMMLkn8kXzSwEbkUcvIgxttBgvm0Yf20jRpg7VZDACwSOamp5glXJtUxcDzrGkLJLi
LjWlBS2Q8gJFXuVKIn70k+p5VCRvbXu+wSMpUXmolrWIFKhAU35BAnG4rDIxPgCAzt9S1RZPiPi8
ZZ7H/aaW2SkDrIMQ1Y7eSh0t49HM7GBGWqgbQHQKjbdeivm62FuNlhSs7Njf20RkLCZUcVd6Vba7
XOuiOz0x3qlLXlRZ89x3IYro/QTHI/AfynyCAOh18VUcFNs+CnO2cIq58US/hZUU3DSejf2hR1Nv
Uekr0UHOQJLgUh/0B2RHvTPJ5RVaBg5AngViVHg4fsLwZ4kn2cngnlI/NInuG+4rggf1eUPC3nBj
xtzcAl7mZeizYU/Cdz/ET1ZExjelNZ+iThZONTSrLhK3HvSOC6PTL6P4V8J36Y5JCMehbm4BsqcL
LwozF/dOvIz86VlI6nMmBra2kR/BRIUsp2Iv9Dv7LiGSmGVwh8Ycb5XW7w0hk8DQ3DYaXvimbjkd
YNv3lUwl9aN+HDv9JZ/PLSqHFN+MLxS1rChtSZAB+viqM3BRoObgwGTrw+AGJhPFsC9QfQEDiC02
xZUyQRxJx0U6tGJVSeqTHw7VVUp64LZpAju6NW2CVifm7c9IBKWrkTmxrXCTLntcSNi8xgwLn8jL
LS9ZEn8qnGKk24v6Kk7a9ho0f7RGJUm5JC3zmCcjndX9xJj4ldnWbp6keApKHzk/arYOZgfYv7QJ
YYIEaOUvx6nJVe5JXf3o+gEBXlKQb5Iyv6mD58H3uim521pwgeO4ri8bioCwzHS/pVNWbQryAdoV
jH4R7ox6IFx5I7Ri+iZR/1yWEsSHUSEcpVhXbWliLMyhLSrGC4fi2U41vPnUOJ2e+vq/Kyr/KpDM
8p2/V5s7wduPP8sp8//7dzlFRSzFfwjTm/VKlECoZvwupyjaX7ppzMVjSieURviRf1VT+Jk5b5Af
0/lTg8zB/y2mmH/pOvZgm38HQRkpjvFPain86EEtxVTnjzVrsei/8l/rWGuQTwZsPcW4aKW4RLUH
uS9F8yIFdrG15gQCK1ZTCXO31aTxg2bnwT70eMFMEBA5L3glgcFDPNkPtuILfWMYdWGswpRG/W5q
Aert8iwq71RzwkJskC1jryK9ZJ0CHCE1I0S/NCQJu8pUvM9KazeOT7oHjhy/i0LN9Qn8YGXCuz/S
lTZarCSCfnZdb0UfY5+JwEJJ7mDIbBhDn7Abh3hysl8LnRNLYOXZbRAW1TpLZ1f1oMvrOsSfue4l
lQgFnypDq2cjiB4svkrK8nQ9VFImX8/aD3DOfCr5MjOk+BuaazvdxEmjGN8skI5vfkOnHKwxiRh0
e9VbQ9XrJRlVdl5dF6aY3CrxHltOkYW1SD1gpuxnJqFIzxq/Ynb3jtpd36ZTdc0ZIZe+VZVBXBmK
bv8uSmHEkJak4RSLaUi0ZXIp52YqAvAxqXaToUMN7mRpxOK1iLyZqz+EIvpZlvQNhGN1MYV55LK6
f+8HNmdKIVV69lKALRxXI/sHp9CG/gd7QIWYorjKvwelOf7CtaeX04JgZPAdeLCMG31M5E3tFRGY
Dc1Lw1Vdi/bKolof3SDDGSDK1ap6U9ahhyvMCIA1Rn6mjI9WLvc/I1VBfEZOTABGxyfFhgM/O+YH
8uh5F0qYEmReqhuZIvo+m/p406Nsxfk+0p+soxoDkKcG2v3Yp7VcLExTTyH7haafwcuEBItjR+Gg
bhNSHdjQsTOkybU8W9Jrj8NVMqSY3P3AlHXewnaPPJmzik8weaOWI9lPeL85+thTYVMzgPyD/Mo1
M6/g/vop3OlW6Im5HPRctXYEPNFq1nRtGLc+OoN6iRPAkHZtaKTJGj+QhX+6MdqLaYiiudtWlAA4
vabtiClrmwqPndkmG7OKy2xb5714MnrEcyHrsJvnQ73uGoSYvEUKs1uSrliQB5EG11JKLQERLwwF
zMrpdQvNNZshNxKsFJzbqw49zP1YjexrcsrtG0Tb3Z7U2vEmgujmqvE4SNcWnO19nxMf7SDxyGI3
Ren+pEhStlGpvXOvMh6JZT2m8P+6lkglUt6TezXHFrYIeIdvi1LV94NqFm9kaRgvHlOrIrBAmiKH
ZhTW6pGEAMBNmS+Ni4m8qmILg5fdpAX4iG2ZNsdvhXUcS5dRGzfPhieCh2HEn2fFM+G7U0uvZpOr
BgCtHpuWjdDwA/Ru5E3UIBus3CkROGje8aU6PJdl072zKuhauwSZWBKcMdAk12qY47zqmZ+LXo7t
hH1ElZFBttbkshmoDymYWF5VRaWBvQtqXW7ubSzEitOwpTJkp/ClSJ2W3lBNebqNqRy1+a+i6tnD
FRhAPUoLLsmAbD/lIYvY28744q7Klpnd9DUeU0BJdrrDT0mDjA1nOSCz75Wh0VfAoWSoBIPW6yu4
9ZlN4LnJzV9w4I4fPJ9DpHKl9bXo+yea0Pjm2KxVpgKqvAiIWg9pgauUEgrdLwkDUz1tUZvoHx5z
P2lot5Ju2Advuu3X2ZON4sN4mRI9jx8scNeUvBUi36/suAlJ+PTqKVzaMQ0f2rF9m7W3VYCXCCMn
fTmQUX0KqUrh4OxVwnhrKVziuY5LcwOlTl9z1ECok8sp8FzO3cIepAW6CxKcRQJXoUukexAIg5PB
vqS6lkb4QumNuyM1jnih8ouu0H9XF1ZsWHcBDS137CZjWYUaCL3BslrC1lo52xCqUb9oGkXAtFLJ
spe0qXXp1aersO3oZeLdVtZDaidPwSjMG0w6GUXDXLYxsNPk1Bqa9Glg6lvc9dJNaxQ9WXwqzBIj
M9aEfVlbuegJsgd8LV67kc1n02NNSFtCpvB1phvqZPmlzXIuLYZyGh/iSoDTtRPRLDn8aK7XpfRh
gbbgs8lqs1pgjbFXugbpFoeT8ijiFARNQ3a1n7YXRSv/MnRJeTALVEp0HSi1cbrVtnZQZE/JGBnp
Dm6FWINu/w5WoiSkzWclvmijrit/eIlW51dFmA+gbOhjF6TkmNC/1C6IHAwu2ogiwMBo6eKnz3Aa
iVT3roYq0f0fmGuiN4FyWPpmDG3sX1JMAu/rRZHkuTwgqqv1TJlF7avIR2w/7C1HD+tsP5gjOS6V
jJk7b42MFAO632CGdahxqmVm4yrUvZDqkexbV0k41ZkLaQwuARjcdaTWQGAqFCcD+Y2kYNkpKCsB
2m6pZa1s4yuNCQkzShAscCJGS1tJaZ6Ct6JjMNlduU60wnoV7SS7ZY/ZCQSqFO1JIjXB1MfGHQkv
pnDq2Pbnmmw2fE8kjXOhFhdv7KUnmQB2nEWe1I8FjoMxpttDpoXTekHzRvYT3z3EaF4zSBnDeHqv
SXsIrr3Y783VSGvUWoPXHXe4l9XLtBDCRB4BbWrEp/YLPrs/ruspg1DOAtm26W+Z5b+bkv+pGMip
/n4PffWW/Ai7n/Wf++iPH/m9kTa1vzAFW/QeDegQeLuQQ/3eSJvqX1g2oaDOgjvkhH/0JQk0sTUN
qyc6qiPTpoTZE9EwYsxZgU0/08b78A8MCYfSNFM32UUzypyrQnQ2qZeHaq1wHMaQGpfsht2dbdzl
MRGXmN3RsSQJWIOqCneK/c9SutHgKnRa0XUiN5wv8Egp7KGKz9DKy5QBebUriAmcMVOb5R9fwydG
BvNQ28elzcNgZ0DmYqiKcazJVbwCFnIfwEO10FqZNMC8TQ2Yrl62qKjClzx+jpNNobMhuCinZWmD
+nLk2OXgMPrb8lEiLsK8MJJrMPNe7gA6Z2ngL1jfFgmYKlwVtwSx0rp97qQIfRX+WvLaty6V68F0
zHzZdzvcZV21wEytEXnC5v8t/qG92fla0J2UlsSA1dOKfGo8S+8ljC4gFv6KpszCUN1w2pn2Zebf
Tyi8hn6J1KSISWvYxJPrOV/frZN5wM1STUOmTY17Bnnr4TzAMFnKCmAlt1QxIsrxRGfM9ndR1N2x
34noRvjUeCdj//Wwn31Hs+peoWdvGLp2NGySFWIk80YmuyOndT0B3M4ocJxxZmj24XnxYyrMcUI6
sB580Me5PR0G1aHUiYIKzC29YYoLegYGce6N4hJ8R8tcsFwb1VuaPdXJtSJu5oW9iFYW05+WZOQM
2Nq2CtUvxxpuK/uZKqWTyWiELhQThMhN2KFbmbzt0L+M2qPBLsrsXvz2eoi/d9mZ5+fTy7E4ROO3
nqUE1ny5f8hj6SSZQ2pGsutbjmLc5LMLNolWgX/Zj1CcQgAyUbMWSHiBErgDQZaiv40E/8hMlje5
tW6LmxSkULlLpjcR/pKCbVfqcJ0QsNSPhn+ZVJwX+m1cLqnWm9G1TZ6GJhZxNbh9vDeInrPJG21/
12H+1l1yqPv+/cRaRLyzFjIJCWw6vC6/nkh8iI3JTTpBT7qcVuFgDS6VvwhvLMcMtdTPzHuFesUf
yuffY1JCINOJRRoZ7tG91ADzBZnK4dfX1SubNIAQ5gyJ0pe9gA0llTQnw7jd5DbLYVtwDp+1hl8/
BPMk/z/x9cdH0E26IIYQqFT044UqJ/zVrDJjcFuSWeH/XGp1tUyH7J3savkfifl/j4UShS6cMT/u
9tHlEknCVrVmAQFsM7qQh2WLqDrLo42BYalbfX1l8287vjLA0eSmM1FlRZ4f/z8m6kj/lTR0BlIb
gJ4RxVCA8xQ3VY5wY0Ip3iSehM4goJUzj/wnCwvvT3yAvIt5yYqj99owDGVcNoJLJP0RaWVDHCBK
hTPvmE9G4cUOjcHE76KI4wmrt5hDda7RDRr2dC1nA6DH2nhmfhyXu+bl66OwxrsMV4T88ab74zbG
oUZqeitPrt0lSxzyNRUPWguIP1llGgvq/g1UIrg5QwVtoOnPLNKfvBuEwqhol2ae+7EBZLJ7+LpG
N7lhCkgokt/KBmmJPAI8sUhEwHMSkpxVnRn1k8VAEDfJMjDLryAkHc4dgijAxJPD6ObZEK8DYIgA
FqKlHL4Ri6sgI/KKxdez9dMRWVWBWKi4BeV5qfjzNisle+mBGlmUt1QUlJ5FPICa6E0pPb0Z/zBF
tn/my/3k4ce/gy5NmycS0PzDQQsvzeumG8h0Vm4A1ePNAvTjwvX8xQHjzHT9dCzqpvNzz8NozH/+
xwXSFgGSGzMWadMrgE/SMh+aHAb2VCwIHDvzCH42GiOBJGGPy2pzdDu9JiSLgwlClvljNyLFRSsV
OuoIEG0CWv71d/fZk8g9ZKfHsXBeSA8vTZOJLB9NhZUm7IkVnVsTIoE4/PUop5dEJRyHIMVnXT61
7LUgR30CDLiB8Zxln7x2oK5HUTq6qoVn3kwnaydGZYEhmZxB3cByeTQxcM5rbQ9dxLXRA6OJtfpN
C4DMoYb8RCAtciNl2tbgz2sjuPj6MmfZ4+G6zdgGrTWElGyXWNkO72ZAzElLIWPeYITvU5U91lFK
+UfvE1hMmLDkEvKeumyDPl11Pnk61VQ/4g4493CcPJF8DvxteLlNehHsEA8/BwIgI6v7Snb7qfmh
8nQsC1lfj168jlWUdhQj2zN3/dNLZzvKRoByLF0G7XDIqLSmdOha6jHxLJhqCcZGqG+UTY9CnBKI
Gar7sM1Bz4rSosap/yKufYlKOT73SeaRDl6evFe49SB7YPfgQD/aDcnSbMc1yR/nsN8uQ2SQC1+V
LuSolJ5KS9yM/kAEFUXhlS0nD8NAomonW0S3UoXVu+DMpvPkJcCBk0Oiis1Y1lmP5z//Y+2Qo7EN
EWhhH7ILPNQBhhY7IsdqpNaBooBC6EVaBL++nogfzqjDe0Cx21ZnpoQ+x5wfTUTVN6DVh9bo4qhc
tOmvjgMCTrQcHzVwFRu0ikbwDQRoisHGyp6eUuNaj6/l+jXpntp2q0qvc+RaWYDDWezDG6DU/cbv
bTclWyqjE7qIxU98AAOPsLWlDetR91OWhbrN/adofOkCJCN7erdDfcb9q3ysf8fXNi8kBlJ/Ns8z
j+DPOwrIGfN/wR2Nqg35kRKnT1P8GK3blAzaqn4pCVzqjBtvfMgTKrScWh+seIccAnwqepXrqn9S
/B5S515vodM134x23ZjfCHrMONbma2rKo70qy7XYphYVa7eAz5PyInN8jM23BPlVzTYn6RmeXrRN
tEtmdtbuJf+Hmlx16k4r3vLsSu9XL9glNEISDbc19poC3NbVvg0vibpqm+cuuE+Sa7XZiPYSLTKa
l/y7IF0xBBUDheSXH9xPoCKjlR5Ck1mkJB56y/FuVByfNlS/yWRyI8RtU+1U6nLlY25viNsqs4f+
HbNhGt5l3jJE1jRnFrgq4aaLTL4Npmu240nAdaxqYiwLFwYKx2yh7Qp/b1Fky1YZBXylJ/z6Hha3
ZV6aOCAmKHDbeSuK3Kg0d9asd9x0L+AHB+ysAaYYF5dy965cChAq7Y2srhBBj/qiEItUuojs62h8
N5TbAHZg2Gyn7nsafB8IMIHSUFzJ00avgK8VFKmjBcADOjZvsnFVbolzUC0OYxTqEWZjSHA9fTuE
ZKGfecOfLpicnkyeeUpLssyR93BOwb2x08xk0xTkGokGM5MUp8fSl9Jn7FHIxFnXz7wTT968COgN
9r/gfCxNxwR+OCQMiryq0B2g0MoriEidTrAqbc6vVwLloyp0/LiwM5ub0byZFPloKSjDQZSjBMap
724S8mksx1D3WIEyeMfvNWoZ+bWoHsb2btB/aPrPGhBDV2/I+qKEv0UTA/4/oylYLCZsW2RNF4BV
l8Je98raVAMSLFzDIlleXWXQsLpvwV6jkXMn7VLoq94ClcueQ4uOyodt4K659C/MK7JxA2MV7Bqw
4ERjE9CymErHXosrWqT3qokpxyEpjdxWlMT5npJCjolOWfvXXXJZtJtUW9npYos4CiRX8t41D1Z4
n9naYvw1rXx5mZWu2kLZgV68AoODPhVjDUgZWTwX03uTb4S3q1Groxodr8N6K9Ur26cte10EG1VZ
2hr4/nsqApZJk2TZDOsW3mZ/RWrJlPGIIOdc6QDL6hdBi3HvTc958phiwNF5yjrl1Up1nIr9RaOQ
fVDSGpHedEDMqI1rymEGGprytsNsgDhH28fjj6+/8ZO9FmdGmVcNJUodDsmxabYB+G2Wpc73bUSl
K0L6Zx8wNaHvJm/0zuwfPxsNTwY0POQOnDmOZpc6h5DVej+6Wa+BhaaK15cQDMya2JEMPfjX13Z6
ovvg04CcwHbCE2sf7Y0r+JYandHRnSw0RiR3IsDRZjD+FF/pLTMPEvywshAqeLVyb1e6OPP6+eSp
ZZvMXhapM/f3oyzyx+s8MpFxtzHXO0zglWJSKom9seszT+1no8xGVYw0Mx7w+ERVyfVEUF45uCK3
fuBxHhapjeL765v5yVfHL8e+DvVm/uaO3qMqqanYGHxOUKZYJVOFIZWUZCq1yM9MCxXs18OdboTm
sSgWIXYRFDaOtmURpkBMD+VI+oZRbiLpwpYpo3HaWcBEdT2yScE6B8U/vEgLOzUVc8r+s+aF/3W4
yhIqPpVi6DpXy/oXOvkVroMrdfqOkEE6c4HHBw+GYhh15kqw7dbso0ch6gY65n1OWVux2yterwWu
noVR2o9aQCHduwB658LDG1df39jjd9dcrre4NHoDuMr5FIeXqEiThkjZQ27psdKWKRnLqRJjRITA
i5rflSfJPDPkyXNIYYXYU8Fph202R/+j51ALZKCAHajpgtRp5ETVldyFrtkTb4m2aDllwNciVV23
bbklLuVfmNO/LXgeT12GtzliWdR12N1y0Du85DCRSIeM7dy1SQAyo5GExpxtUwUEcdFgI/r6Bh/P
3Hk0G9QSYEG6PWi4DkezOTV7IDQLVx5u6j4nYwg+p1XC1ykaM1i1lvXaZL++HvPkS4WVMavCNL5P
lbbV0RUWRtdMbGQzV7aGyilVFAUE7uGSwL/p4N//hZIoPDOBP0pDf24VwC2w9aHowCHApAB4dKGh
qCUlJ8DEza1bEg3sGPSSd2lVj2ap3bTkp8kFO8beRyy1suzRKYqtnNJkXnXS7QTcGTCwtAlI5ZZf
g+4xUgr06KsQHbkoLtv8ir+PebTsbY68cB4raDcgGYvbVnnkd6DJ5xcQwrNgb53E848iilko3uWU
P359c0+mD9dpWhQi2PDNpeuj6yQqVhcwHTN3LKp7r6/oWRd66xRDjijJKLQzq/nJwkANh5kzt1HQ
+GG1PJw/Q1+MxhCkocuGwB1bRBZBaS/IcSVaLkl+TVqQA90Ob7tMv/36Qj8dWWF4NrcAGLWjkScl
NJQmL0N3jOKfARRVvElCOGUXoL2Q2UXh9bPkpTrZZwY+vcNcMgVBKuZsDgCyHF5yq4ZxrZUR8HsU
LaPst9TNTQ5bY2M7BeHDX1/mSTPC4t5yXxVIIYB0T+rlCQha7MizwiqpaVRBA6hwC6b1gHTQGK/z
elhldkcEwNT6cMfrHNLluZrLR2n88OmhTUA/lGrzbKc9KaUhBRzSCn2yhuo+xT8jSygbHxXojKpK
JiTZ5nL/mG5kxX8AOQDjnt3ZVg/qdZZsmfBTDh1BjneNtBzjtzS/nCOxhd9hdoJ5ycHsPqAzZTUr
2bi1yy0He86hBH21iucUOda8CMbBG80XYih4mPg7D6HS5U5FgaPwtzDi+nDV2B17YjIsCwa79PjV
QcNe9B/3h/hKxPzts47QpKSXcDgDAE9afuph08kzottxpFkibXYJB5FFg7+uzyD8tyQZVr7Yk6iK
zgRVxpkF7WThnpvlyAgopIJCgxt4+BlkrG1NOXEUUBArkecnL4n0WRTdkzkQNxBW43ICA/X1XDyd
+byJ4S/BIPpozR49cokFDLnBD+BOJJO0LVLUCZuL4+uURXR58fVgNDG4hINJB5SR18MskWBY3lKH
l0jyBnk9Ut+48l57z+9mAdcTwVHGuMSh4JkuhGD+UXrPUoeuB4iGvL3sKPoQ6BM7KmxzfSE/Tjt/
OyDpgZ7r3ZTiB39vh+fWvsGgFpVrS1lJ5GGa2Dwb7W1or02mkOSoghLrljDJUCySapmpd/n4Muib
GIuib1MiZ+I5KXGx7F5R3MHINxyjxNO10EunTomeIA2BggzVh6UAZ1y6Vuaa7WZo3Np2Y20jheua
UkawSqTNrJeKHA27DbtuoqPhid5qN9Pt7IuIFsmD+YwODwVCQF4pyVXZRo/Wtr5GFIUAaijW1J6n
a9LpLOyRH0Ut9d6YXQSbCtayfV1gGoAIETlYOSN5W6DFVNaZvBmn62Jy0C6X9rr21/xLfVzZ2XpS
12OzjbOV8B2jX0WvdXSDV1x5wWcqg4e5VK+Hb/2vdGe8qmv8nj9L6iyxWPrixrcWPclY0GxaOPfa
oze+V+VjEb+H6T6VwLQslNvCX/oEuWKJDV3Uipikr6YzK/TJq2GeOJi/YJ+zbaULdzhxpEQZ9dRD
CCvXI9PALixHMynqaDUaFnAyxNsnuhOaqk9UZ2lsz0zcT+ct3Q0m71wtPy7ShiIfLLVVGlfI2TIH
jDhSrOzHbi3VkcW3JejldLEM96JHINARiPH1Bzh5TLl8AykANR9TtyjWH16+wgVHBlAbt5bqizQg
ogOs8X0ylVRFsuHMYCfrEPtyCj2Cd5M8L0dHa4JFSGlj1hoxIHrlb+rRu6JCv8LYhrplTNCXMxlg
+nZnVoc5Mfp4cWBcxEIW70WLVsDhRabxDDDv8YIjY/SwcJP8omequshmniCrdroLhTZrIMjG7OPh
Bum9WEpAkx16pJObsk1b5sCpJwjGbtaqP9Mpsy7Yt6mpM4kuWDWhRH0xbDyn8bL+n67eGlsIJue8
w9dlRFaHn36i29hJgOzcjtCXSrQbWnBO2LNnBCmAHglHdh+dOd7P38ThcsqYMA/Z0vPiAOZ6OKaR
klpmY8Zhm1ZO60kMawOpN9akHY0c7EjoBc/MjdOJiIaCWjZ0C6IAaFccjgh5xqaEgiSKZk5zkUiI
GzFm9JDE+7F8+HrSn87DuRf00RU3OIIfU0jDPJ8x1RVho7yL1qVMNc4c6IzY0jIyWzfzbUxVcZat
vh729KYy9zAxzwoiyAjHNSI7bGyjR6zKNqgrF7VSL5HbyCSEQIVIFPlbHEGx/HrI0x0hTNwPAw6t
cFqPH1SRP+o0magVUQZx7ipDp80oDPgSHTVNY2q9baZKIYW4pL+Ii7RbNK1arjILF2ynxP94mbV5
NbP356yKv+f4HNcSBInjREtdOVYXQyNUKjnJhIwOIEOJ8hr33s1gBC6Jgfuvb8HpxDocWRxOrKgn
jaax5pFN1xws7Kd2aDtGTRQLHuivxzp9mRyOdfTYFNSfTZaz1K1L6XW0OO8HLWExJrb25nrCHqtG
5UoRtAG/Hlc/eVwZl2WVpYAqGWDPw2tMw0zYBXmDru8rhUPeaguUIvPPnN8+u5Ns6zli8KJAFXn0
iPqTgBYKB9kVqZI5IXGOo9ZDfoKjYAlYJl9f0ydT14acjfKSUyp8/uNXUzTWwiZCLsM+m7yHRvwr
l2pn7BTvqufNkXsk/7GnDvBUb+k8+htaoduvP4J6+naeP4JgAdTgdqFsPLyvfkWzkpdj5ubda4F0
n4wQM6BvD4QCixAhr1UX7nKpT8hwUN6wQUsQgGs3CWAvxI3SX1YUNhyGgDHVihb4DHtOK0gLqDDg
pOsgO3PTTlc2PrCpzhIUjl7ctsMP3GqCzFlksW4QSTcFMaoEfxYrYqVd3GQrylWgOMNKOfOGOpkY
EGV0SkKIcSm5C+NoD2VJXooKBRRZY4TdKi+iVwmUGbjkZy3F4//1l/LpYBobfXUG11KjObzEnASL
pquDGOxIBY/FBjfRx8pLWxTrmr7tPx0MfaRNfd2g0K2eSI3RLcl9Nce0Dz4BDGWdbQrLXrep6WZK
aZz58k6vbH582YNSNZ0r+0dX5tVt0MC7C1zqlxvLMNYCxvNCZX+6GELj19dXdvIy0hmMLgL7Md63
+vHTNUoDojaF1lJJ82Bl4sZgb2+9YbDBFWh2RE70xplVSjk35lGlnVgY3QRaTdqzh/ahM+J1Xhik
mOGO+NbWypLKBW3sUiGOwhjm+K6NH6j2BUQ4mEvJ8zRxOMNao+9MzwJToJlndCsnTw/3BLEAdRoa
RoZ8LFQj3stj/dNDwKaW5LaJltyozXfIKGRPtKOLg+jWwvx1ZpWZv9aDvRbiHn2uyzPsfIY93p2C
TcRhlERUGyVvm0jTdwWLzJm59dFG/b9RLKpBmmGi1KdePU/kYzWVhfbIV1UvBL8ZFCugoQh7Cahd
yGm/J2a9+J41xh47v7IZpREEl638qOP226gTvRmMiM37aWYGBW8svPj25YFUd0W7rystOvNRD1+i
vz+pxXNNwgFJB+itDx/wNtcriI4Yz8bCuMJddt2UAEja2o+2BWdcW3sJQv8yNEb9zNf/gVA7uEcY
g6lNskcBt3taTg+gMba0g3gmwmYTDQZpzsO4IfkyWY05HFUZVXQtUBRDrgiX40B227hL820mqurV
76enrx/Ro+4Cd4J9Irjdj9c62klx9MIdIrKP5SqOCFoShquVs0POlXyzWmLXWvZ+nq+nxv6G8kaG
dEx9+evxDx/Xfw1P0Qgunswu+VhBGXqt3HURw3c1qgY8qg+ALjETyLdlDZyNwJPhzIiHD+D/jMgp
TdC01U4OasXQGiNNBR6FLEKhJibzNtQgelkp6ZGjtiGkCfIaXt2PC/23+eg/lXkd+HvzkfP//rv5
+R8//mvb5WH188CCNP/gbwsSlMNZRYgxf9718a3MfoLfHiTJ+otlks4BfSFekh/G/P+x8ys4jTi2
AkfUVXYkKDn/186v/8VOgSoKP8q8Yln6R8lx7MYOVlD2ZZxTVdLt8Joid1OPO7ggAgcvIYG9TT2/
AeYFQDl0wNIZLaQqU8aVyVJCqjIs0yx8bcM0Vu9q8OtjtZX9UiEHGK9KE1k/IJ4CGF0FRSHyH0SC
2v+fvTNrjltXs+xfqah3VnAeIro6opOZklKjrdH2C0OSJQ7gCBIEyV/fi77Vt62US2rf5347jmML
IgmCwPftvbZSIDHC+tuSSKK7oqxrjfOcVKSbbpABQqkkqr+M9hg+kcZWPpl1kj2EWZCUlK/cMNpj
nCVJjQStBR97KdOZNXOZXqMhTKINvzLS8p4QmnbrQs/Nz4VbUeUJwQvfjmopOtzRlvK2C8DZVazW
iK+mk8k9Vk7nZUnNcd5haXWJXUNfI65msy2c28YyLPHNJnBXXaZNZJ3QiK5+eICRfHizQ1RJCt16
fs1qC/lLuayF2VBlP9zOQAnjmul4Hhqa2qAP4RfGmhBQdtA2+d54rpfC67aWHwoTM2POUW2m++Zt
hj4VFC6HUFn3NgHcLbAaMsNX6Ju9EtEx8odHUJiosbhlqh9UXrjibBaZ2+7MwXHvS7Cx5baxUkH8
LLjuNNaph38EhKTO9pxIjOECYHw3PFUWWWrfHCe3kNV0mdHGBK1mPgIBNk+bzh/nCLOUO6udA5Nw
OSINU/Sx1QL438CpwUE1Vyb11dGx8JgGKTBA5ZQttDXCouOlt9LLCB6uS4irAyLTsJzh1tB2BYxn
hTPG7WA2C/rIYr4N3IkWYTJNpvsc2Cvi28FAG26i0krTsyzKpB97lb2IrZIFsXDwgOlxFKpfMWMs
cjOIXFVwzz2E45jmMnXFQ9fVroHyQGl3WjQQRVPh6a8JmvN3haXq7zIs7ToOljaks93boBZ6jN/3
JKShILAsaC4a+BodFyNIiY/TKiQug0MWCj52s+IYlVUE1i+DL46j1gh/6jJi0oGxRPhANBX7HOkq
BDxlNiTBmUsqMIaygM5YwhfusZ10zynMTAgO1E3WD5smz/1gQ3bx9CM07OnakiRo9+0ERTv0UyIt
RmEn6ZFWJsi32Vk5vSPZcI8FTGOMbSCl7/NuIJg9tCdozG7Kz+jakShno6q/ktWWEm3f9OKlQFDT
bZtK50/plLtQEkIQm3qU00k59oC6JYpSXp81e6wHmrCccHfaV11IhJAU+KI7NhXVPX8z+NKaucx2
waiGG5HlznkVFZipC4uYn9guMBMSelZWNZJl2DPbtojG74XjU9BfLNmC5NalIskwa+1Xq7Ob69rh
5cb6tAKj8b6RATwLPTykM9J4eKiDVxyVlih5HnNXXmKzAOitiqF/hmxuXpU9Kctb2AC2iMdy8S9x
lxN5Kzthmvu+6jH1oCwY4oSIvccK3oKxk4WSFOOxpZwRF1aCM576pNzMMqeWsoC4TWI7LeZTH8/y
d1P3w5MzkUMJnVy5lwsHKLmpw6VDBSIIMNiMtVndoc4FhNB7dRnu01QO58IwzKcyqikcTSqgL2Ga
TfWVQd0iLmVtNBuvsWAwmlP+YCehx6Tj7HnWt4H/1MwdDDHV8e/QjmXzfa/QFfdd0t507KO7TTMH
9V06msN1gOXlbGq60gZLKqyjJsjxZgdVpr7llQ4XggAIPz5tCZPuj6q+976XxRAU+6Qzkgl0SlJ9
VaKCnWynFdg0pwshUbQdlCicDG2zrc2SOEInoAiWIr25qZx80lubL+KNqlsZbjJvqM647kZucyNb
wpih4J3JyDKKOCw6WV14QSW+KxnW951RSSuu+lGjrNe+qXcjuX96R6BRft4S0i1iX7AWxanfQG1z
4AawyXbs9MlwSgSEbp8FFKISQz4LWRXzeaACOL4RPPSXqSL5lNJcklxWZsdauuTzGOdK6S9OCj0b
dQe/9cb2m2Ih5zvLnsnPLEbOvyP9GhgYtUJ12lnICFOFAdSO2iDAfJ6ExxBCJEJZjfxoA15AvNqt
r747ZHSWm8TrFxGTVBeB6UX0dcsJiYy+IUtVsAHIb19A7+7GuAybmSxMtgJ3BKs718wU4hPMJHN+
RgmSop1t1tm3NC2d22oyqQAkbtPfl/ks9gIhHOVyMZETXIgueSIz3G7pzTrVd116c3Bsuc1cQCBp
mVacdtW95DGNWNUDTqbDTPI7j1qEzwNFk2NYuX0Bs6MIg20qRDsdVYaL7JevAk31opWQUvhvD0Rb
GCA37wsJtKbuESM2s0HkX2Hk9hcOH3mHktYgjcWFz3NVOzk+3L7LMoOse9y/4JWRGA+1cKJt5LCk
oyE30UwbTt3COW35Gk6eVHTGWEX7WEN5zbdJ6OgzzrWgJcIlnDzGXfh9+opo5M0AMYPU5qHx9XYZ
S/9b0Et5WqrEe7WAtYBIsEiMxlWc8JcdN2mIkrcGGL6VqckLED5n5GNoPHTgBoR5/QXHpQwRK7EQ
dxbK/pceUs2tBoeOzBTPYbYZ7KmiSoc2gdffpT0RW4NTO2cWxD+wlFFkZ8c1rI3bqhp5Gaa58rhV
NfZtZKMZkjtlmMkPUBzoq2vH9h4TseD3qQZ+wLaZhf2UtqAWoUlrUIrcc/tr4nbWK5z+4toa8uBF
tjW9zKpPxGvWaEFnsQnGcdOWy3TWWkq+QohQz6GJ1m+jW7/4Mk50Cfg6WZTRlqWQC7edms826/vl
PO1t8UyKKWw7mnTezlI271xSVDJCvapnFTsI4y+HRmG5qMntItOBcsGzG0BL2CnbH/TOntyAz5OV
tY99r9Gja2eInrWnxDnedeeeb19QnDH/ASKl1TJcZGk7tMdl4wE7iVTowo0W9USKdbT8jIDK3Y4t
aWPbHBb9lWMTJQKNUvY1OF90xMjye/elRYXpb6STTVcW2bpoGln9Qqb2mtkK1rbKQGPPet4ovzBv
BhV6zanKrDY6bsDeneWmmXpbEg7kVSnlL8BkAzzJ58R+WdS8o22+kPROaapn30jEmQ0wNwR4Mmea
XKNsCYbvdgLYRzbFeJe3AcwLI6gLOFGLVnHNjGEzipTtixRsILYse7Uf82d91itbfTdYKal/Nqk+
s9lZULH3ayAlvo7CJrZyPprHKQqjhwr6hMLXogDfTDYhve48N4+SBDETGqDV7idhOo8BENDrtJ4S
QgwGKFZsYvrwpvPmFLxEY/cYPV0j83mv5Lxs0ql1jzRBvd4Zz1rfAZaNXqP5FwgvpzK5A1Ik1LHr
Kli3dRKMP7xCtSWkGQN4apsM9imZS/o7glnEW53Z1hix5+LGG8BG0m13iSFwVhY/xZ3ipDTwKhh1
oDazb/h7c7DLF6dNi1slEsM8Ec5gPEye7TwknR3BoRtbCU7Hol3FF10J/P2+NsF3Lfo0BbXFpai0
OiOGOWA/mYbGS9H67BBacjho74cSMFiQlVl2lMJZPs58Ae9vqvsMuLcmlpWPbKAQNGSB2JBaAVdX
yzXMaUmAvmTFiHghAhkybogQTaojcEKSQm83+Ede3+A7aAtbfJE2hOQN6dFjsPFs/EdEAOcTpbcx
9REndCFfjr8/U1+1L/XNIF9ehovH9n+sx/Hnhu14nmbD/3z7x/4ff05fmu3j8PjmD7tftP6v6kXO
1y+9Kvmn/9BHrn/z//V//hfz/3ZuX/7z358bVQ/rT0vzpn5z6F27jv/9afni8edj+tg/P8p3/+gf
J2XPhG1HNiiSbAomHkLU/3NQdp3/QCfNZ5NCKxI4Ghr/xN4ZFpGjHhVA4tdd01wbg/88KINB5oBN
6Q4TdYi+lFn1N7COt5VG9LGc4akw8xuGNiXOw0ojImDFmoc0ZIQVtl9CdqHu2t347aZ8+Ue97Pcc
y4OyEWd6m4vBhh4iAl6v+W39juxH05p64h1HrzvLzO5uVOOD8qYdHngyx10oOR8PeHhZDLVWIFzu
N+ICaB1vB5yIT0uKFAsW/VXzCvwc/NNAG5/Upt6NAiWLSgUIQqQaKyju7SiFIJN5LmZEqCYqgNkk
bdztnc+Uim9LGeRV0v6O1u5GiJUX9MhBibxgi1Nasu5jwZk/XiR4qio9Em5+nof9Lai1ZzXR9P/4
Br5tPKyD0gFAHcncsDkdHVolZhKYB40AJHZ96FSW8ocj2pgGGHIbhY5JfeLj8Zjsv1W81/GQK7uM
hB4EP876MvzuXAtmzo+wwobYcIJvQQImmOEajn5i+GSk9w/NIXqDZFOE/TALgvX//9b+JtK5sYti
GuIalNUpFCPEXq0q/4VRKLBTxucLh1pjfai/jTIKXfh5qAZorlknTpGwJAaTseMj//GNe/dqrcmB
vMOrYYrq8OFML1zcDwt8w7gsVRorTSBYNDbwD5PcQYrW2K/9MFQnHw/6h6dFyQ1NBh1mFiPn4GmZ
QeIjyYQRMthuvfMBTx1J1zWO6q79LEfw8HGhVOAFCxGaQwlYS99vbyRWcF/pjo55QWbOcdOEzp7Q
7M9EEQd3kcnHCsVc5xiMSx+B7ttRpAcZNhw58og5ufa8wT1OqHrBRttNtblH7f2ZJPbg/VoHpIqH
gSXAKEDC3MGK6C1m3U4T9klTwdfKIo+nFgWnVMeafUeG+CcP7E/DodpBvc5jw/h6MOm7Xrthp6wy
xuvu9TvKXfAjR0jDZyMZX1asoDzWnywhB0+OS6R5xfRY4ThU7g8TF53aL/pQ5LhitW/sWze6WaHB
f31hNjcQeTM3kTbN4YPLrLTr2dQwCFWofWpW7p79QrHLks7aTdqRn7xuf7qodXmiQu0wWQ6fmxuu
i35FEYCXnjph0Ja7MiLu4OP36/3j+mUHgluDW331WLydjtSO8rm1SMSZBHpkksmohEobuP9Q9ZQF
hbX7eLw/XBXfMaYiz8tbtx1vx6OYqhZeaREvSYWUNHQF6qN2+ruPMhOCR8QmY22l8m0+xA9EM6xl
b4bc37UE83F6k3Ac+ubo42s5WJvWUZCjYDhik4SXKji4lsGP+jwkfi8OiXTEI7vMO1LhCvS5zmeE
qz8NhWYRHd4KhaFJ//a2DTYhiIsGkj8tBI5lyp1ueiuicmPPxePfXxV3bu3UYkUxD19gtYyqJEIO
SaGf3rYK0++Y22rTzlr99VwAebH2bfimMPcO92qJyQEdKATRJh68cVryirNH3gT/wgWxtnP2Z6e7
Xtbbe5c5TaCHnuxMvyDchg7iYl3aqkvSS5PKxSdt3Pfze+1R8bFfkTMwXtb37bevsS7qDo6oqGKz
BI7L2zVekGQZ7j9+Rn8YBRUUekWHhRYJ7cFbCx5agx4bqljLVu6KfiEFofzMX/bHQXiR2EUz02kE
vL2UfLSKLLEYxCDlbpeTpgX2s9OfpOX+YWajR/y/oxw8HbtNRV7DFY7zRGc4nkuHk3OndqWtg5uP
79r7oejS4RwL8WAz4w7RfZ42YOCOjog9TWOEdCRPbIXtFQ8lGNRPntAfxkJPAf3BREJm0Rt8e/Mi
sbauXFMgTivcM1BR9fmgU/A/LFd/vdjhFFu/TTZbFMY6uIM6sY1mbhiqYV3deXI2NsIm8+/jm/f+
Q+FSfWXdpsrGSc45mA11EegyrAPg4yDCxwubavC3MhXhcDaGqUN4rY166JMF9v2YHEIQrLKdWJPm
nVUh9/vLxOHK1hB3Y8QeDt1Ak6AJgSi97G027I60PtlHvNOpMA/Xlcjy6f5bnEcOBiTPILIymgFx
qqKkjwOnjdJjP2r7dDNEc3hvaD8Sxz7roSTIZOjn3UyI7He7b/tvgxWOPqVAldrU8O2kp4lJV80l
icuApyCm8tht8944Uq7hny2uk34iF3s/5fD0rmpBjr5wfMyDX14WPQJMpOyxXqoWS/4y9kj9uiV5
MsqEOKiP58OfRoNWFFnIetl5HSYl97JsJ9myz9NFMMyQJjz7Trp0pmOJZzX7ZLQ/zAQMZcjnUUKG
SNQOvn9Ih4qc6mLJUxe4ZtzML3aEtAIQmqZ6Hjdj28ivH1/g+iN/1+MwF1YJkOmxWKwMH+ft5KOQ
tgCcwuzVRyYQZP9lXgBDCDPbQmQRG9fVNx8P+Kdr5O3F/MmGBafiwYDKdPveIGwLeT2QZ5U6D9GU
X3RlTju2JA3j49H+8Py4mVSK0PWj1lwjJ39/t5xyJMFFulWcclbJAa/17S3ZcmJfuLnziaD/T2Ot
n0Ocl1RLOOO/HSsk/krPmrwxLwQzn/kNYIoxLU7LCoP2x5f1h6cWoN/i7iGnYrN+sO7WyKj8MKH4
vUTYZLtOBHd22Ju7BvjHjiNksSvnOf3kG/b+yWHvCHwKJ7yA67v39voaTDRLnpu8C37fYzqvkp1n
amsf5YW1iTBMHv3tRQK7XU8G68EYZ/3Bm27YRtqtsbgcwid9jJM2p3mVS3VekvNzWiRiIuOs87Yf
j/r+KYZMFBu+6kp6xMz69ip78p0oBjOq1Aux0wCliHbrqrgkGOuTyRnyo96+e6xfwLN+WTLQwB7c
UIc8pJJ8YYizdq3GzYIK9UsXSbMm63GB372I8kb03YLtbcbd98li834OUW5gvmKK+lUlOrjQMmc3
lLcCoYOUwwWpMph1XSqXhBfo4tJAgX2beGg2Phn23X5rFSxhp1+VvhwxD3mMAizDXDckU9PNifZT
SFAzbb/wk1v7p1FYQ4GFgG4yyZp9+xSXcbFnkyS82K48/C5CShjkRIL/5VxZM2dxRHIHIyAdv8S4
v325h2GSo0VnO7bgve7WDRnRnwOPK9PLvzIUNRXOij5a3MMPESIiOVQegVV2pYmH9Ydp65pztTNJ
xj7++Kr+cO/YYNG1ZS1jeTkkHlRWHkJQm6p4ag1w9zScYWbIsvnLmjKlPO7eKsdmh0/N63Abou1e
kUlCcCf8uBYzaZKVP/zQQB3z8fW8m+i/xsGTa6+rMrust3MhRQvSeylJqVFHVOWmD5PRgLIUSfQ/
lrGfGsPGg2nP7d/PdI6yVFJockMPP8TWCqfwCr+eq1h6UXcqEwNgvnDszyCEf3xc7IfWQx8iwkMW
SCrp3ga+Jv/Ud1CyBW2OD9ugHPbJtPhV+nmzXHEfsTLyMoEhB4lx8NERqDsatfC8XLlJw3nnEzVW
ZhKxg1fuG9M5aXOKN7W2AVaE6jiIavuTl+BPl/rbb3DIdYnKqQ+Ub3EgVAbhoyH5AQ/KXbzrjyfM
Z8McrMt+n09zz8tF83uaLqoovHMqoiP/lUHW5WMFYrL7fzsr7XFc0ACue605FfIIdw0Ko8qIPqMJ
/2n2r6JRl70ddcrDj0wt81GoDhelV9AR1e5kXa8aKqpS7PjcTRN0ybmFUvHvF+C1OUcPByIEGuuD
j/esvCYyG4Z1l5zGZ7YUy0OZKueT7eu7r/U6JxEbsI2lueIeMnfQIhpULNnfJRCcCE6Z3aMZAywb
V+0k819fEy8zqVlwLtkFuWvg1u+bSXq67qg9rsloNcGxTdbmZJNKiKl/OzUYh00kh3iHKvq7E7yD
YsNtWLAc5BpYmEY3PfYmmX+yn3t/7zi5Q0yANM00pOP29nKCZnJb201HZsKsUAGBgR0zUm9Cq/kM
DbdO5rdLB1sqm9lHB5Eqontw58p5Gg2fo2QMjTQ5KhqjO27lXF1lvtWciLrqP6lPvZP1A11hLIwN
7ODWEt/BWlWgG5ptQ01xQWu+uGrL0mseS2qdkrNVJIevmdeSExgMUbMTbVDa96B9VLBnz2C0Nx8/
znf3+R/8FxqalEpohhzcZ7JQiqxtxikWQWcc5Yilj02KGV8zBwnox0MxTQ7udMjr5nJypP3Nd9U9
3DQn3apSTfIgLpvaYKWca2OMroLZdftvtdOaRYkeQneKIHTXcMkj5uS7LFdyzEKiVPl0oDukDHvb
iUnkjxgEZQ1TOm36Tb803mXJSevao7PonSI0I6pLtpqE8BkT3jeXSFH/bOoqiP2ddLAX2XLq0juD
79Ov7kiuscaOC9s9Z2cP7jiQSj41NhTEyq9NHk002Upf5g3lvmsiKJBexoOakuS+MsvopCcXmrDl
tBB58uRGpfIrgJdRqCENLkFOKL3dzA45hDlyb+cJy28VAIny2WR8nTNhBEjvUsMq+40VyooKXCSD
vjojT4NJoAbLL+QGfZXjXBAVSjQrUfHEbO06B6TheTWKJC13EYFZE/o6z6tRUIfFooqfk4dI8jTw
wjKJi9qZp2cHHklOhS/roJ8W9YTNfZMigiJIx1yq4sEBeuB2aPDmxL8OyICL9jIhM/RLo3QUHHWz
7/Skdru+DQ8CLfHOb93Z5NLd2kFI1USQMtBf+9GlWMo5inU/Tu15IrpuvtKLLI07I63s/ixBszje
hnPjeKTCW+bpmGYE2RvTsoCJsJP5BYy2AcxeaYS4YYbK+LQLUKxf+K4o5N6WtVYIVZtE7tCTu8G3
iGA+BMSj9mFlpkn602VTFaKDSwXEkaJz6/TM0VOap1uKgVn+YCCdszcpizJp3a4r5+d6dujpI5NN
suIHb5tItknn1clNkpShf2p5bRgc9YIIpO8VifQF4spa+o+TzMyypgSSVxkIhwFM1U6QaIeAMJOT
eY0gBhiwa8jev6pBD+tdtXQm10Ms1qvEk/YiIfagHUbsmJ44ysxKNoQtXlMtkMcepY1pXPUcSMWm
7XU+3TpKksYK4hyvMURsT750eWJ+J9SsJ3/T53fbLHY78CHo8ro7QqxGgtfsVwJ2vjaXB2mM3Uoy
yYGkmYkOiIKv2LxsLMKDv9nSLgFO9Y23yoET1W0VRUYVT1napLvSRSy8CxYRkIBlTs6zBZWiJhZr
Meo4oj2GhjGaipB52BRX/VBYz6bdixwP7bw4x1oY022U1KHceyaA6l1mB+YUZ24Pe0f0NUYn9Myd
d1S3pv2SFs5QACmyoa8uHMQ9bPPLBHBWi+F7UFSOe5ESRFuv0SI+IfLM2RC9sDE3Oyka67bVa0B9
4zaRPg1aMtdjmYlWnIbJbM5Hrq7TZ91wTNkhb3TqGJX98CPA5TDc5WyGVSxTQ3PiFT67IArA3U1f
N+Z8EYjUHmLyoqeM2iseLA8+bheIS9JMk/6o9oQ3b8oqJDxmNMYquchaVKFxmgxhf1p0Cq9AmmPW
WISxZA9L7tc8jKLAEoCVm/56MVjuHQt/9tBGU3LN2m2LXd37fnFn1G3NchN20GI1a+arNN3huzdC
XCL2OCq+R2Ofk6xlaqRoSd8RC8EePDG2JiLpF9NOrLtsXOW9dLAQSHqpPZKBFzFjYz0ljf9jbMbc
/Do1OC0eqnY2r01pDFfWYlE80kaEH5B1qL4aF0+Ve+Bd0YoRlQKde2B1N+0wgtptKiN8Heckavbz
MCmCiwtQWOdtZpnfjcz00uN2LkrjGGVQ+uJoC8WyAjih91XUecR7EzVngEbFQ3Nk5V1RnKe1jqxT
V0Mu9TMTWquhXPtbYXJgD9nvZ0bHyz6F+emcmiGRK3O1AEjN6nrbe40wdqFOnSb2k0yT95XMmY9x
oOmdLxVGQ2sruh78AcJ9N9xVmArUU0I7v0P23ATDxlHZ6OxYSwK9SYJqJrLHKJav5UJJ7QeISvNH
6CepgHFeC+us7A3fPZld8io3Xeo5PdRia7BjSwlDHLOWjDCBw55M782cLL61JftzBjjsTFX6rbTI
e8G2bT/4ZRMmR65lVIghnNJibcj5BsgduXUjhJTFSbvrxCj76rYUDoEyqWjBHJNUDct5ajiKbKrG
sa8dezFdLA2JW5xZSeR0+DokHiDT1PCQg84jH12GoMpJwGuK+iqtx7Z88OvSsY/JEwyX8yBFNnaX
DW2ToM5t+UqKbCyrraBNGDIRC5wJeF00SuOxMMxjOTPLvxskTPhxMYzq1DXSSe/dhYe3i8Lc7Ekw
lCLZRBHq4ZO6mpbmVdLtnzkzjdWjRh8PJsgP5fMktIUAakRKsMuNRlibdjE6Nglt5Xv3LBulAwQl
Kc3oK6tV358QC5dOOAU48MUw1grA92oazInc01ImD3bnd/mNESoT8NYU+vM2J4VQHq99/vFaIMvN
birkoiT1NFbLlK5C5VY7AI91dYs+uVldj1kI/bcCZtVcyExrcdojNy9P0tSNENYtoTsnkKCQzz7U
xlAMIo4wBUSAwhfHGn8MEV39R29I+/Sa/Omqf3aIqOEVypPMu+yqNHxxmwR7hjaJMT3NkW1ArC6I
GN/P/mjku6RhWT5O/EEIFAN+yB2O62bKu3t2Rni5N62ByPNk8kvLvXXFbFpXsqKW+OAr0ac3E3da
EWXS6fJKugtea9qL2XhcpKQux6GjygdNqMZ8TUh8jQfarYruiW7rgPtNzK7ae7ndmXvg8mTbNrUK
JqpKgXPq9fncf2uzhZqcbSHGRmYaLmeFuejwBCk4xfPJiuouLvrRQpEtSuJr5TzaztYKc6u96mep
WYJazTOPe3fgxdxkpqqNH1UlDH1sZR2eGMNkBDAa2FyOOFeW1oWw8OPF0zCBSO5Gs7CPkKFgPanS
xZ6+pL0h7PvRJ3a9k6oJzkfaucNzG5mjviTSrqHaEgjX6m8yG/3Ipuq1PRwNRtBaXxBHg2AyBzd6
NAbT7O+DROsajVwbQfadlEE+PZ8nKqKGUSBXhseFe7XZDDoLzcc2nbXxrWvSnE/pXM13vzbT/9+y
+u8rT/C/1+DGL0h3H8t/+1+vMn9+rP/t+qVVT4S1/67IXX/CPwS5NsHRdMggztAdW4W3VFP+K4ba
/Q8M9/RdAMWi2KNv8E9BLnpcTKvAEfigU4NGRvBPPa79H9QEScyLsInb4Rqh9TdyXBsR2JsTUYBp
FbLxysOkKw4s753XHTMj/bryOG+qCsLhoL3eMU6Gtu53xvodcaX5w++d9thsI/XDXcyeuAR/uIJC
0TxYwThdybQtVp9KUB+liRXdIxV9crpGJtsFE93WH3P/GLCJBdJO51BbpOm9BA7WMCAu/vbXT5yQ
gm8NVT5h5rC2cz+AlpJB2DxkBArn4Otr+Kaqne7xZA7nneeIa1dL79y3ZioAYdPyrwtUUksni6um
Xfy7BGTA/TQWRIyq/qc7g3JgJ2ln+94rghP2CM6F9gll5sVfg4Ag4EdJWV+Udb/FxjZcZVh0r3JP
/Sxwel0SMj9Bq3TsPZ1e88Qp+59VmhgPiBaGKyQYZEBZQfNgYFK7zLyUWIbMAGAx58GlGtr+NTfy
p7Eio2z9l4bmJ5rC8W4NpX92MpnP8G6U52wi5ntNUtHVNBnea2fkwUmei+AkXIqnIOUGLoEjriQH
Uif+dRlZHfgnLYHbD79+y3DWAuB/FwCsan/qnH8llp40bxIP8l7122byfOIKovWTP3ivbmE2D5Fy
5RKz9gxXyqrMEw+wyZUXJdnetrJpOwT8hCnwXnmqU8funIswDQPXZd9Z1jHp1eLOMbnNRZWZR/4w
amLIuex0/cUHm993TmSyU6SLXGnXr8mxZcZdLr7NlRj8+l7QmmdKYSHlLFoKtrFE756s8vBdTR2o
3ljserZOktk/K8XP1MIhh9f3jMLjJMvD64gY28gmEMfrzS0y0q2XqTIcxEpYmoqgfOrqkhEd/bOS
xZMk0zemL9bs19taO0NwQiiKuKpnbrDTVU/YmhGOGwyKb8t/xVAlXz03zfdOwwMpSa47KZz+J4Zv
gjo8MV/OdFB/2I3NXQzHSzF4+kvN5jcee6g8/NV7MzG/4KlqxnjsGnsfhDnOV1Sm5Y3shmBXZDq4
AjoizixKE8fBqPnIY2QO701hoVlLpHnlDXO4a3snxCdqmrvUjwDkRo5ujhCjG1sSs9ZPt6l2Zjsl
Zz4ChwtRRxUoMyW/52IiBd6d8n3kiCxGrDwSIzhQLDD6IP25VNLjA4kVZuvZTXISqND56Zi4urAG
Na29kWpodhXJxFuCwvqLIW3bOGzC4aXQayLfGEGxSqcIo400AM6HYX+lmfBhE3ASjSa21tXieMeB
K/yvnamdh1aF+rpwiZeUqY0Tk0Btst1HXoRl8eVZWHrWSWrO+npOSe5j1qsHmRnWrp5cTIBCdRyo
OmLje99qT5HEmUdWleuNzw7MwQHqw2WytX1JJzu5jppgJVEO0Rdl5mLbFRzQfbOzL8QcLZcp+gXi
PNgDuDgYY4nHKaYaV0B2lvQJUhitJxk71Q5VZBoe585SAO4t/Etyx50r3Pb6xmyS7IiKvgmIL0iR
1FZlsTHCyb/g/OM8VQx7NE+lt1dV86wCv7+2WCo10pGJLJfKY0taR5d+7hhg3xIztrr+1iJCQXPy
ruXOMZM197Pt+A1rfDUjr4SDBmhr57a7N+wsiVWNq3A03Pumi5ovmbLwY/lNfifMRJ7ateE+9T0Z
1giCSCoxfDOzsPUP4rTqbb/d0fhz9lZr3fWmnz9EZeA9KEjizsLZe2EncRvkdbPzDVLaIsfototV
zSf5ghNho+tsOHXrPrn3bCMjZXCYTxJiD74oP1MnsgqdZpOsZj7tiAGNSAtS1yqMCx8b8TWHnSg2
E84asTSVu/F8TcZxXxjLUbt20uM2zMufbZu8yAGbSGZMJ05m4VL2l/xG9Xl0ogwOh+gu1yOSMIrk
yJyGfmPjen/gJGTvrQHWqpZkv8gpC3a9MuUl9x9vmNvjrC+rAqtGDkAbv+5dqrtl40+Wd5o1Zvol
TScjzjhHbKXnTt8nipFnMLVwjmMj3hFaZW68qSP5XtglBYROb5QccV41tgw2aZA+LsrmmmRWbdiu
wvZcjG9iSRaMzLJZPWlTI04XkppI5sbFSMHD3qt68rcyHyqo3iQcbrRFLlNXTdHOU9lJ6ra83gkp
7KOrLmQRTptm4HpDwzsrp8ndRn057k1/jk7apMRwEDZec1ZWlbOTapYXomt4HFaeTibgXcc6y6ZI
npF6VJks6yBkaXp219n/Zu9MmiMF1iz7V57VnmfMw6I2ERBzaB5zg6VSKWYcHHBwfn2deGVVVt1m
veh9bXKhNEmhCMC/4d5zTZI3KEpmeLEL48EonY/SVP67VMxcDAzvfwydhdQA3cug2uIoRde8Dh3B
Rezyw7NeMvN2Szh3QZ7ZPIRdbZ+gPPXexs98AAH+bHiPRTHog7ca3pERFiQzLdYD6kCVwAeqSTEh
mWMy0gActlXfpS0s3TAf+n3DC0kMRppbZYJZvsUNHKUKTsPaOydfpdE9BJsxYaoKW/h2UnHelSCD
3JJMoOypniZ9l3lzdC7GtfqeZsDNIr3NSUT7kjY1z2fLnredYzd/M0u3V7+Jls2gO67i0hU7bLbi
oamH5ybTRbQRfhogeUrnv47MGhYDiy4HWmW6wCht7HPY+saj2RDzh4G1I4eXX8icU/X3UVeZ3yVr
0fPghvmb7S+fhh7cM4GEuO1Sd2p3kQeEth58cdEZDzVf9AQKpOvM5ViIJ1wtLm5/C56B3RXpPWTx
x4Xwir3d5VfTd/vHIhAt32BwtcvRPnj8/BvR/WEyIFgVqlXP7Qz5typpbNK8ue9y763SAZoRM1Wx
HBU68J7lRx4FuJwdku+c5sq9qrdZz0U8hO5pDuSwbbquuQ9k/zA4HABFY7/kJYisZv2igiVlbiny
nYi8X1FqcZlCQUw6abJflkA7rNtwlu3Cs1ME1k7KKEuEt5inRhugiMvA2NKBDm9IQoMzT5o2sWYH
cz74brKKKvW1qkX8qspZFJs0JMF29ayFeVDq3g+tAfPQXaKnoovgBYt5otnPV7p8eZKkhD5b3gBg
2S6MO68NVeL2dkYOHMGXmBe92J9DZ0+Qmkg8wK0HWxgyUUbtJPns6F3JAHrXzZP7xynCNqnzQPeJ
dvBZ1+Pw6nO4XZty6btNqlmgu/aEV7ZljT5z19hYZRofqqluzdeQlvGPtpZ611L4Mr4a4EFDDIh1
Og37SY/9DrHBsnMIOdyFKgywb4gmVtVyQrcKlWPilj45Hu7gldAXNNt+MmCgOZWYeTGvNNeakQDb
Bn/E7zG0d4bBcyIsBv/VGZv3Utpzslp2n4xI8o9+g8HY8xZsuznSibD23S1gm1siEgZR35gfl16U
OyeCqMHhAB4NwXZ8E6ttMuGtBzYqere6JE0qPbrbsJXcaDl4QtVjAu/deTpgJA9vg7dib7i9+c3a
wd+XQ6Q35uCAkom8NM6KaT17dr0+LBQFLUP7P5kP/ARcxq8hcoqN6+rycaVe2TvsQC7sNKmGVQg4
Or8ngr7dWksOSGNozefb6GH0c8bBdsZ2Y9IhGGu6u40ObJWoyBj+RMvqftacbn/SXEfHtlNcXQJ1
+LFtZ3DbZqo7nuOV4VwhDhgAThCp2rGjpvmM71geA7d2Hrhju6O1ut417CREyh5R+4cZDNXFIxb6
LoUtm2619pYXNRr974IhUoz1Jj9EK48UwHPW1hKqvDb1vJ7DsMF1Lm+mBaSi5GlOyuqfPFe2j01k
GJ8gQqRJgpKf7mdnUCLhVEGS69qtflBZbzxN3KINJmYn/WL0mB6oCYc3D6A9vJVh1UejGNxXjKne
fRFhtEtB6uzRmZUwJMt6XDZlF4YPc9SZh8Aw65nTaOwfVR61wcbx04WVa6smyDhB9+X4TfDNQbEy
lVHKBr+Y5Q++stf9KLjycgulA2yK4A2gCISKPJ9BViphXbOobo7Ai0rwWmi8NrYamMEXoVNe88q7
WgZTQT8Y1hPYoFtSH+t75tM2eFZapScDXLU1Ulj5E6KivGt+V2WXYfAf1Dlc2iIJcjSoi485IlMY
sHXmfYAL0oyPrdcGD8y2DdS35EtJ1pjUjIKR2cQ5fZnSyk0WKCD3zdoNSR+Ev0cS7pJequmQyVxd
3MysLyobf1dTY/FJT8ZuYWIN7oZiPeWi/cZPDsyiUU/B2u3DqqeHGc03rQO5tZnWAcYA2TE1ESsl
Np4AQeBNKO+6lENxde11/qrAZd7VuXZ/rKizHucsKy6RDbVwagOKMl1kyeKYzYHy5xG8yi9tsZtz
CpVdb/NIpu3TnOg59fGce9mp7ckxqByXOPapvyzN4G1MmlJ4/67Yd+BG7jo5VQcdKOst9Qwc9YFm
cGqQ6OXZ40WRi8WzE2JQm4eHJnB3gg1GYkYNNPjoLZXNC4Gsz83oNbsRcNG2LPTLjTFsysHctGp+
XZog3LI0dD+7OV/PoimDB0en7auxwEmxA+dtndRnCtL6YfKCnD6QHAWbW+HadSWn+fRddB6L6Mb6
WhoMSssU3QLQgBiZ0p+2c1PWu9JZ5atpiOZS8rcdBfXurl/LZ0YMx4CcqI1bzdUHIVFbVS7rPRME
osUK+aUL86u91VKF4bxIhC27KMUQQGV7Kpuq3y5e9cuoWjatlkdAifGztFyDq7gX5vIpZqF2/jI/
NJ6AWBEM+pKmvnHyoWvtVt+Ja8fq4jXN+fNb9BaTZbxbauYBY6yXeQpL3O9VwOOmL+HpVTa5Zp1K
+tUVJ8bB1WY0O++EH5eBhdvV+zAr7yhLLbj4xN5gKk0TMzd10vlZd1xJmYSrNV0cT4k/iwhgyVfg
81iCARCPOORiMo8B6GVBeA5XFf3C0DzEKvSyRNXZqTdtuv3I+WNycp2Q+W9wIe/CWlwrZI73Ud8y
oqUWRpg4/egxmI6zZpY/ArDepGRk71J2LXw07bn0o1/CVc+rdEfk7/a1KCLsQ+oHusUfJ/OxbVYn
PG+EJVJTFKMXXUSbngvBuckk5y6P0j1L9thwynPZE47gmkDnlyEkwWbUb21tnI2ofB2Kbr66mISf
OigsW8sWP35V7iZpf3vGeswiMKYV7pXt6FV309TNcT7BSdBDrpLRst57M3ovqG8xlfYH1XrnruKY
C6cIcgY7MtYYm6EG7VrMhv+sOCQrLggWKsZnFS64yKPK3bNW+JjNNm4MC5oobWHmQ8wyyozWehL7
1A3uheHdbGE5OZ9lM8XoZJs4tEHT9GEx0tKvP1zgK9+DwM4S5j5tlrcOOd4j/uVpb0TtificjgFA
/Wpa2R72eZk0hRtzbL8ZY8SOqV5Otjn9ZT4HTKXTn3XrDuyuBufFNtL3xjHWx640P8WAVaKfhw/L
6B+FZ/1t3Oa9j6KvWWc/pRteVEPn4kx049FPVlvHkHiYjV1Dqc+a8Zadmz+t0/gba8R8nteVq61z
ph0ZLsds9OVHZ8DbwjFZ3Y9kRVErElgUNKQMeXis4zrLKwrNgdVJ7YNZkn104MTrNtHQ6L1bk0CB
0MHsJyA/Hmu5rjktg7OXwj01bUZXZ/iHPlu/23VZtrwcUq16hvtp/8mb+Ty2OZsXcdeGOdLyWt2I
ahyr07HIQKA1LOdAmsn6UKM52NWtYAeOzQz8TLYpZ9LpbECbVq+AkuKZAF7V7QSE7izonipq8wzK
CTNP2qY6eBjrdE9+2gmfx1EWRE/TVUDGa4je9OVpyQuEyd3G0Pmwaabst186HCIsg8Jm3jNsSl8D
SD1b1/PYINusIeCbHKjjH43VuHI/7PkpT/5a3tuFHJJ19e5gDB1R0s5bHdbvZTY8KZySRSrOSJYM
dvRTDIvptVtB5emcKDVAeE48uPljw7m1KSr9Zi/5yaxTXCgwADMH3jv7M5Yp0THPSPAIi+ng+132
4rT4uk1/+vTT4Uw/3EPlatytL6z8gCXL2i92BsxkCLh685yRsOjMGx6nDn5LadODV2W0HSG6DVt2
Ht3T0KlXhoTWfqgN65RntbkdUQHv0SX0dZK25fDGxl46mykXDDAiEuAp5MFudgFPxdwY1yuq+vA4
CXPcqQIU1Nz2QWwzRV42DqOhhLgb6+RXY/S3tlV4hMtJEZAPy9co2mgzwlI6udGgrlSq7beuXAi+
USaPbPCL0wj7bmBGwJ5qI5emfQ4kOKt0aKxPRmzuoSZm4QHf7PAqhxIBmARpZ4+lSVs+pqc6qIiN
Fy6Y2uFfL0m8UZkE24AVZmwhnDgNFKox/ry/q2XUxO2U3o4tHm+wzvQOidDyEE6YoHlODE+Dkd+G
RqNPK5dbN7njqhIrkOt9tXbpVaMdS8DC5g95T6fsdlb0UU2TfyOgq+hmrH4LVN6+DHld/c501e+X
UIy7vOZUcmbYM6acjUdVGLz63JgKEHzTjcXUlcNnKfM0Ri8dVhtpA9IZlF3vIpc2zARftIfJpy50
6wwcBtnRUfafLViBTdipCSU35BSik7z0ObA7AFVzb22DZukPg9fXO+Ry3qEvG/cx1OtfnZXplT8p
PZZiULtUsKHzIQpVGyszi2OL/OnEiTKcob/1e0wGYGUC6VgffjmrK01Hm+QcvjvtMiKYicFpuAaq
pzzS+jkXIjvCh6u/p2kMnnJv+HAwaQxxMBnXhmYwbgvK+JTCmN2s/ejLNN+2kxaxb2Xc3D0TDckL
+p2S1PzceYO568Zb5Bm79j1lzPS5Mjc4+yIkC9Vu5MHtSdSZRuQ16C6HMyKN+rXv4RI2rBj5FX5+
yUVtXhAh2ZfBN9wY/41zyip9LG+IQDF5wzEE4XVEex9uyaUw7nOz/DW7kmrVL56JIss3TdeTBGJm
l87sWGSE7UvhjvaTikqbWXMrgIHB5sjReawMv0xvjNMbKtNzy/ZYN1CE2SBXF+mLisfcWB8CaJ4x
FFPWn03eqiM/VvxZKzWd2elqOobJSKbs9sHKtpSnTE6KvQrvA1dmkqW+dZ0HQngiXE9Z44zJVJrE
NfRLSmZK4x3boAEUHJUiyQZdx1Mm4SaGCAeKZmpjd1HZqShr6/di0SOOtiTV9/ZUsUe/uy4Lv5Wm
EsVdmAVJy5tBKvY07ovIlqfQ4bjJFs+7r7V6mTqtn0YHVJnIzOUodKuolpHmoT14HLUX7jzW+0hx
qvXUAzqLy0g0SUlgyQboEiX5bbhaMm3bdnmTk1qUF09cueN3W1v2xodAsqmB2HOq50Fc2NLaBfX0
nE6deoaaRqYiyxuim+f2vUJVkvj+Epymkk+DkbWIq0B2sYSnBOHT7vfMWlib+IZ3Z/VMmGRa9o9G
ZfgEz3jpjtdzhSxZMUf0nSvyuOZih9Uv+NNEumi3Pk6pQgxqBgxQ6LmQkqO/Ym944v61H5Q1T/eq
Ai6J0qqHIjhXh9HKa7KQps/J7+DBVX54SYF3HopqqvaFXr6UNFOoaeATmUyuGSFni3k3qkp9Z+Xg
kljZrNZJqxnGnWvKkzBlf2UVVd5EZztmXIlCuLWz3cmi3m7X2K5bi8CqMdwZmeEl7dzdZC6puQcV
054ZWpqJlbvFrvSqv6ponPNY5svRWbo5yczS+jIXMqSl5yxxng0uNnAL96DPfLYz83AHInI5qa6F
aTivYTzybCBEam030uh5rudTeGUGE7wqx62vWdrZMQk5Q9KxC4J/ODzJrgYA0MjhBUTKmERjb0Aa
67kDy1CetHYiMqsadESlV/9m2Vjv+9qcrzegytYB25iURmAfhsr0XgqIp0C16nQnfO+SNy6lPRKk
dZtVPcLNjHSt1G+40wNj4I9UPsRcpHcA0kb/kXw0X0KjHRBedaMuntEfDHvRgL6sg6gAuoXaCdF0
1z7e1AAxZmyfyDi2ZtYQrQdjjcY/5jh1d723zn+NiU2mZSjkyEvNUgwErHHV3drvh6WmDWOmQmwk
qlLsCgaT34J7wGqdoy9W58Nab+PVoW7eQkRbzF3d+s2n84lrk/kzLzN60OQkHRZH1acmYFu4Rkq9
ovn5LtC63jWoCtEhNf781gHgvusKEKPmOnxH+b+2uPwQnAdGbE+BiebOV+7Hyi3+YOog5XFnyQ+3
LqIHx3Ab+yZMR5eI+QNFkHYq872fMzteel99Ajuae/L0bjmJk4s0A3kuEdL2xGvL8vBnoShi3orq
Iw6bdokHqxtPCvHaG4IgMlgpCH8teWm8d2ocD22YjafJD9WnuUTNozUGHlsr1/XvnC78mRHMEe/H
Lv6zCa0Bbqdy75FgmCermiDCdZI3EwYEz7eAMYdkC3kllkO8K5N3j+XcT4Sg8Si1Tmk3WXC6C+9A
NiLs32iDrc46L9a3i2aV1cxS8qjLyq8+jObHnjjcY6s14y/DNfe9rdkoO+YQQ5KKHipA9MesyAuq
Sbx9ZNGPQxk3Wvlxv0SUV4Hd1pu6NdoYq++3zLl07JCtuxdM6G1RyqtPqfkCsSW8RUsOWB8cKN9d
thn5cGP/kAPRuFeRmx6tgHnqxDP56JjS/ehtWSXcebyzqwNytr/9vZFiz72CTPxoU5aim6m+vTak
o0aMiogNMQItdho2qMlYeySXbZSsv9Q4lzE7IRSoAd7WrlbfnuBiiZqal18p0R1Zs3cnMRsm2dVT
dsiCxrnnoRo9gLZ3maWljUIwLcWX9jpn/Ebd3HfGI79mPNue5FmeFWb4ZjlcfYKl9bRxnDUY97d3
peVvfUgHnl1x1/D/hXKY7I61Xh/cOWQn53z1KzJZ+r4oQppUmUSSz1bhHpj1EVnk9F0erwveUYIB
uNSd+uvm7HDWuHeW+TtltLuN2rrVzHIiq/1kzS69p8LssuUq6zboKNfdHyKyJ7LTMcD1l2ocizlO
Qe5J4lr0LO+ipSv/ru3YLDuvHLr6vvakEc+hCKxzqYvVTVY6yfzJrgP7vktNZwgJ2bOsGKGCUMnQ
1t7AabLW9Ms8F9x1t67T8pYyRUmf5VwqUtjD7Kks8DlzbvamL+JmNjiRbC2/bfSPbGS5gxZa+GaV
d1OZI3azh0F+mE1G98vku35b6Xo4TYfVeEfdNAfvre+WzQ4hbjVT66rqXAubakM3HbpCOxr9kuOq
jD5mr7LllTXNK/hLHiizkXa/mwxU6J2LRzDcLyKcTmEhEPd1I1CQtwLjmbXVVWv2R2xkhGPPdSm3
Hh/LK1J7WmZrWr0k6Kbyw/QG77fy1HhnzMpwDk2R2R3r2Kp3SXvO6mCDcj9nDtG3j8SNmlt2TRZg
TZ3xID0EXFHnDJlObNGfZnGInHaObzO9XVSPh6E3zqsJunyuzVXu8om+iBUkQnrEyMVeI7J9YLjN
M8LTQ0Mvg4x/q6kzwpPrdgtqtiFdqr07V7iZoiEvyd1l/VFPe0YfLQtRMfYXu+8lw8rSr/sC3x34
STZ3llvHuSoLJw5RLcwb0RBdS2k2qWvOy0AXiuI9vTArCUd42r7/N1VQEZhYiBugi9lvtjWDqP6q
vdaF5mPb/XfugeW5tyuRtVvfzrsfb82se6M33RsDUpVPkfbpkZ1gRV3XtWX/hAJuMQldc3R1Znva
+Ux6uuK+g0vtJhN6XHVqedW0W4jfty0U8XxTpiuD+kjkj64i6i53udwBEQdZuG0yx6iTwebBbG4G
SRCkCtYAeU8216hve0AJbEuqdeJndUYU7YaFVcfPgqp/i9C9SwJvLmLuP1S0qY6N1GqOzqrHXWSY
/j0TkWFviLG9EJ9c7kbEOFuGA/s178YXqmSHN20s/9KeEDwCsHpKokAnlHYEf3G0v1GjXVfmBhJ6
LSJKXx9dawE4ASxvK1ZMdaJf2kfezYJNnv6AuRFCUtaPgVDmtqgZoVOCQJWbnD/sI2/Y8PG95yS+
uCzEc527u9I3fk1i9ditW4/oQ/tvOfGw6Hh0jpHb7K15QLhQ0pkwvT4vDEFi7ATppfOd50ZKwABu
eHQzsKXAFkBztsS3dsLeVJg58pWpRy7iBV3shtI4BsK51YzSZEWTnQ35hlJlt3ZT9An7mrhNy4y2
q0t3zeeHFtzjkG388GXNyAVVPRN1qDVMRnmMsZ9KgkWNiZm14Tt2y7bd9hYdYbkgZS2n7OYus5NB
VtBSEV8Tl4OD+irFSuhsIYt3RK28H3Y31Jeub/sXT3nNNdfZa9NTHAa6e4uY0M7pNvJmI9i6Fe8v
5FCizO7CNAhr7Cuej5WlT63ytq/uNtVAAulaCS9xhbU8MDRQp1WwiqT8Kfbj6CV5li4bz6rPwTQ/
ek0DRt17cNfuwMT4aJimSHq3hItsGg8Mx+R2FtQXTSMf09ThOVDhRdpE4wLVedIzwPHoibzGlOXn
vBsdfOcsTC+AjYotEu77yWSeG7V+BysR80u7AhDu3eprLYdg10KoeDaREW+6brG3c6rtPes+c8sk
+DwtZrVH6tls8EetauOPlI79kPksCFYqclogM850bvMZZiUeeEaeuRz3GXELj03tnzMS0LeZrY+Z
VScG08EjMIB3123ieeyzA2NAJlopLq9TVIZM+KxJvLErnX/bhWCINnaSCSVmlC6vzq1T/SKrO39a
avtzgSG8HQfPSMh+YG02m8OerM7EuUUX96t91KHn4yvidDLTJ2nNS2L21XwYyFHckwUx/Y2C9Nuq
ciZSbaPjvmExWDvdW8UC+TgPXniHKpEh3JrXl7qtjNvCsYudISOFyFl2t6S52CY6AoCCvX7zZIKQ
h2bpt98L69J40tzVjF8kQ55N1hc+ptvlI+WgmpZcXFyjZtKR/aaP+kgH3FKThQzFc+dXGJ4AiUdo
0atWBujfILx3CxbOo6t/hwtN8w0nt3VK96+DL4PwPNHeh9bK4jrMxY6P1U/SAWGJWm4+l7D8HTQm
Sm/hsPOyJxQ6nh55T6N5C3njmbXRd21IioplCRkylmMc6PVKkF147HTwSh7AwoGPjBANDqsI8DSf
orKDPXwY7E7egemHscWQ+Kskd2xfSIP24adqbRLfoz/hhFTFt9cV8UxDuZK18qW8xR1bVnGILCOx
ZLabzJGpt3HSjf9gR3zqgx3WR6xP9p3O00fQ2l9l+Sz88r4yKI7gOsSM2c6mWd65zqiILTce7Kwz
Ds2IG3Jymq9A1uQjZddhEOlHp8R7NTaJLogm7vEvbDAXxYNM0z+qnHaFqvWL9Gz2kfpJhiFjrTA4
WVLe5fYqknaqIUFXv2iE47DLf8yxBJkBLZupSZTMRA1swgpvYDqfdO14FFtOtAdWRYXui/tyIdwA
dYo+WTjxGGdmaUJ07Qf+zY9SWuO2cCqXcOWSFDPTXS6LRI7fq2jnz6hkBnJ1wbvb3tWjKWmmZb63
/eLe9+rXEGRXDgklNrrmuDKQog1R9FrqKyoJW46anGxlo7yDBcGAOpCvYsxPI0l3adX9xgZA42UM
m3Fo/wyetQfSP27qDKK8gBlwDxIaK2H5lgX9HrQ+KsLxEUvwebDa+6CYD2sYxUxLDk4x3pWi88+D
eQsFQWJC5aPaiYaujrO2OLkNQj3Rsv5HLBsHkhFGK8TrzbDotG76KOtboIc2duvgnsaJFAtl31Wi
P9PiWJsqJOuoxC6+MVuu+jpn/h8iIRfl8oUVhKqBcXaSOsL75WBpZNaYF1D1YcGhQKrxj4qA9tr2
b/s6eyfJdGOcF8xPEeiao5otZuPWiNzR6htEQyrw2ri33Ys/jdbd4HJu2VwB6TbD5DXrrTV6Xl7E
ILfHZhegIV1Z6PSWEGf7ZiiL8Gg5TFkiNwmL9mjl6T2IcON+ris6HgQiUcULq2f2Wh1HzKq8p9qr
3oAliW2OVvcQ0oEQMsNRTjvn8/TEf3CRvbtFUsVrxHVmEPoGfSNoU2ao+XRkf6nuXekQrUIr/TBN
BCoMBOzWTtVtg8nrL20Thpe67IdtXs2PhZvuV1bh9BKVJGp0cveMcMLTRObKfh6W8+hIUti9N462
s9l6wcaW1EpFbZIeIiz/UImRi2B2m8fRmZ2HXgEe4e3Hzl+llzKzkn4qDjQnrCaZDFVpt897OW+W
7ovhNLsGjFtbUxD5uBIgV3jyOAbzxRglU6Dsaq7OUYz1GycRerUlxrj/2tUzCt9pZmqDl/LmCUrD
b/CdXrsFw2tPCVIZ7+/sOsW1jNrywnYyumasQ0950TslxL6hi1Plud++Qx1X9M1PFXFcojwhxbwt
qNyDIXy0qI63s8bOiC43ijl0wruZldmlCf/LT/2/1oR/u1nD/9/WhP+yIvxD/PxjzP/+A/tLJv6n
L+H27f/pS7DIzXIhA+AzMPkXPsB/+xKsf0JhDCz2bY4NKfYGUiV4ZMz//d+cfwYYDmDWWpFLhB9M
2f/2JRjeP03XhNIThPAvgCxG/z++BHDl/4ctAV8D4AcTd8It/NL3/f8b+cu672Y4JjjU11ym6DOy
K5hLx7ks/dq3FyUNDL/hOlR1MkdrvpwWe5EfuTsVwxbmjegxvRkh/GryDMp4TqepjImPrW+KBEHv
O5Ua8VnFYPiZ0TVwhEUTTJJUgy7e7BqfMdvBhmEnQuK8iZFNpz+MiEy508AHXobAFAGtXjBdR0ek
YruazuocphD4JDpnoVGULWNAVEmwZvSSUba89UUQNcdJDZZ+D1HMcVzp0ZDYM0XGPKaw3APJSDWZ
Et7io34tSdHa2KtMf9E9kUo95xP1Stk1FN3rilsXP57AsbF4tIUbjMvFNTI0ikDfZs9NTJBmYaUm
o/pqAjv4xabINrcLhQk1O3S2N1rY4gNLEmMLxNvjHSdBx/6b7KgfdKWphUhKiplhv/CP8zLjRheF
qB9yYVEfOKiXiKnvMrtIcMoLnWSsxcxNIQoScbw17F6KcpFI56xCu7Hv9Ea4ccdqfZ4JazK3bcvw
e509ITje+WNiy6oNP3GWYsLw1E1yXyDN/zVQOFD7+W3w4Ke+vGsn3yYbkfkDgaSTjLoNnuVqQiHQ
uQbtWl2S8yDlkyD2SW+GYvTFlvNP8QhCRX5pHbVOe0pshrATwlObjp/qacvikyG/NIO+2ePQQ4bc
hz7ZIfCLRv9pbfq5OBTKVMNRTxizjpB5aNMb0pLyJIuYQ8Sa1YGZNJH8V4+jWgxk3VDJrS8NT25R
Ri1I6/zC1YmXjauxN7zCJN6ojqaRHElypna075gZLF+aIfoAh7gh5u3Yt+rAKL9CXdr4lHkdOKGN
iPRsEEgQh3urUiiDS6dnKLi4tNdt71BQ1SPrjG3jOOZ00WUe2chvnD7a9Eutu6Tv5CIPRjMLvQuI
V7SwjePBD2lJkTe8CDH73i7DflijWTOG8iSrGa8LmvFllxeQFTbSL5EkEbFmBU+Iiobp1aOWuYmz
Rj1/NkV5yxeu1Vi81EY+l3gR0uG0zIEi574YbYWMhcyve4kXcT72M9qOHTN9NkAKyXz6MdqIK354
3YbYR7oIrXjgAvJ2g9ZWEQeMmLpHb2bUu8UlYBe7vNcLjYFGYBJ3eYZjyCpRL3Cg5nw2jX+LvPIk
KqT7upXUyXm7GA4K90xEDBA8dLNsEb0fihMGPy4oUuRNHlCFrVmVA/Lpoqkp+pWfW0nlsepnND6a
5T6iXKLeXJtFsnpQSA8RjXTNHUlsPLnSzBrtb9bBiEUaM53Gh8gqPHM70QrmO683yywZU40PujcR
IG+ZPZnjkaQVP2fqevtf2xFVcQCW3zdXyquhPMxoqsSdbd1G4AsPC+xMmEy6Qz22hYfHFvHriWZD
hft2hTyB1dGjuAkmCzNWVViNEXvsFa1YDC6+h1rUhfvslhO5K13hLl48LPAtObh5OXz6fBOapvCU
Lq3qY2xG5SdNifzpb8YaDR2qi9tBi3dzvv32ZnD4gpErYsEWLC8Ot1gj0YG6aZfyfDP5X+UjUuQa
Gis+CbdH3U4uTr1zjWVEuj1aeFrWDguVWs3vjjil/sASr5M8v8vbeHYOir/oXoK7SvO+bmp7wiHm
C/kzmvSfdJ2u/NE371Rp46BAISIwCbXW4HKzsgx/Z7IfIrMVg2Boa3P51F7HTcoIBVTHlHay3GB7
QJncrfozQtij2In6pt5y/5J/WC4ZfBBCBzsEq//B3nkkSa5lSXYvPUcJ8MAHPYHBOHU35xOIU7AH
zrH6OsjMqkqpQa+ghxHyf0S4GfCIXtWjeuc4e9Gpg+FJjlkY4R2Hm86cB+PLoBqIvGRS0qeyLTC+
DAS1lX1fI2qu2DAUrrhUjr1BEkwJ24WigFns1fHS9pXlXXHq0KCF1+Yj0yVjSXiuIjXrnzMqBn7j
waD80HK76bG3mwoBeUQ7I9nfqU9RZJp7KxBmBbBBCdwdudLg3AtDR2WSxJEmzSK3waWoydHrEhTx
wADi6lEU1p4Ecy3ss+6U5ZsIu9WF7j5EDNOcKHUkvhxDfBKti5vWMMTKANh7IqscFyuug9NDTdTQ
2Lax27ke1KSUtWgiNuFrI2LRsQoWC6EcVfFU8dennpVRiLCZu0kcAy5FFCUtJO1VF6aABFUlm59K
LW4eHDlar0tXVuQBprEPYRBnrRfoffSW5prOYlaP4YdgLef7HmtcFOVQWdOK8DweWEtv5dNMge2J
yI+TbJQ6qd9b+CPngWabfKPLIL1UU5W/Mu4fXrGWiTdFHTFSccXBLG+hwvzjWMx2U1HNvEbT66s1
3pzsWWurRPd0LSXWXzuUHpHUInJQcyWq4BlMiqoYoEASVXI3rCzWtlJM4bqcM5O8v5VwZ6qEbv+I
gLD4ZhysnqrBvHlCo8rpJVPoVfKsaIlWJs6APNHGbb1Tca+JVZhXbG+lw9DCk6q2hIYYtl26ccls
AWCpH1sRFF8pQS562K3RYWPWddRZtwdl4JVZESQ8V/Y4ei3gk1coFPW3zJev0qiN+AbXH1IA454G
yBdzmkdbN9QvQerhmcldDKfF4ei/KscYuyIFVELHi60Vl0LqfLK0l3H/Eimtc5BL6g8C9+7X3Jny
SeATP5Iq1F8oYulSLAGy+KEcnARKJuPIRUMc8RQK/uBqY7myUDyJ5RCrXppUtCSFy5dsadquqNXF
f+EIIgxi2TjIX/bNd2zjoF8JtOJ4BeGN8IYkZUGG1TGqaY2qJgvPVtvxrsQ0H6x0EkAYHIykv1Wi
x2LD8xT+mmYXTgd8BtF7Hg4d5gfgTf2q5CTFQXCaHBwv+FwZfalO9N309I96Ua0Yt3YYVR79sCDc
5SpVmm5mkvWIlb2RYPsJZYOZleYyyDlsRocCw1zujUPJWFtTi3StVWVg7AKJJ7ooWzFsZMUru6I8
lmeAqyK2Lya3w3tsIvl1icBnXrtKPK7qeSImXg+VASMNA9K4SbMeU4aO38XemLUUqa+bpTwrYV6k
G3ruhkcDN7dcT2kakGhxo4YQGqovUVqrWfpVY2RH9trwTVFC/a9WF2kBLWjE76IsQuUYKtQ1Gspw
zTkW9F5D9OvsllNtkBmkw46xi84Ve4oqPVtV/ZzLTUNQxfSijKEL49Qh/2QEUmV7o9OHymdu4WCb
dx37owxG4yUpkg5gCFkSIpR8oh3TRd1Zu1FeSD8LZTqsmrZxqRTVRjA9LVykDM0rWEkrnh4LU0I1
oDeSvsFi7N/somH7IAjNwHlyYxg2HJo5p8aWQHYfGSEV3FGt7MaYJf52jMx8pw0BKaPhzGD46B7L
ORu3QrkeA4pLPR5/QxwLzpoPIXAAAm5ZtZAedOxt6JuV9YDYbr+Lqceexawt+lEjsFRMXfv5WSMS
8Dw34WDAjTSZBdPmo+LJDuryJ42Z2645RLEJuX2RYnaWITNI6Ft678VOOn0kEJBzD/uPUbC3xRaY
WTPPHkN8ZAWiv9qDzLHV9DLCTEj4y2mE4bwWydlz6ModcACGxnc5mkXnhWbRv7VVo+M5SrTye2jh
LHlDlWKHrFtRzCTHVEJLM0HlJfCL+Ek6sgSGFNSMiSg6VZXXAlKC9UgrRvRVu1n/Mc1DeHNazDcP
ptWAg8jnYQD2EuAu8juVQmPcjy3MKbcNCl/Geamxuy2DIJMh1AlPZa4z5LfUA/Jwj2mUsmNIyPi7
Ox9uavigk3AxPbrHZbLShiH5Znii/kZiwhTqunSmMwoPx1OrdKwrTTqMGJQnfTi3ILPlhpa55p5Y
U/wd5xqXkokR6YuFA/51pL3wS/SjojC/MlijsBJXJG7a9N4UMsD3lLNVeHrVp68Jo9oQ0y6PzopR
qftg5C5KKq0X7xmW0Walu8TpsDbhN7CZnCHQQBQPfToDY2yVFQeXqpqZ1dqlHn25hShxH8SdCaFn
cjEmIKe0n1kTx19KpCfkN932DQ4iShFWSidddbgXTui63Aj57fwxc9Lyg+sN89zcGborM/PmzU0S
yeSAHHDSvXV9HLZsA1zfqNtkkuThv0if09G1nlXSSV+q20NwdyhVfpuFEy72WMFjP43kpDch86vH
ukgZc+Ycd87TkGV/eBrGV1xd85c9NjJglKY2v11kVsOGBys72HgxaESWfULTYRLUjJ8aw07gcan9
mySr+gEEwcQzyclvwZJh5tk4WoZ4VpuSoq5sZLtdz2luPZMkr4eLm9hWuUpK6SKoAQagBGvgKArS
PwrXaqxoP7E2UXIDmobIXzTHDJJE0ZvLApb1m4hiShMfhcVvEO4JuXoKqV3GaKGQ2i7uBsPsOK2X
YGrCdaPq4XeT9lq9NZZMPIdiIYjzB3zGQYdGvw7StpjvgAg4S9PeDTFeWm3NEyKmhrEFy3ZOonjm
xY2sEhR8yTC/O7KpMjyoZug8tODRbOVUHBTX1DQXwdmdcxTOKm0N5xGibrP8R2Okvo+LuGf7xPkU
rSeWLOVMstUpgrU+z6F4jc0xvoWlMwkC9CZK/On/wz7aaf/zf/+P/f+Gfcy/31H8+e8a2vI//LeG
5mCOARoKWdZVhf4/bA/xH3CPLfiR/6QNWuhu/9LQTNgeJr4RCLEO8GDLAXvdFN0irxnOfzB4clRY
60ulh0GL/H81Dd7+iYukpPCfzYP/+vW/l+DBjOdf9m9cSY4lOnw/TEUmtWAOIJH/hVaEnOoojJEX
5kbh3IscGNo4uzvL1Z+TXGn21eRWrPxMrmoM5au6sz/1rHRucabaa8I9CWCmL9VIH2LmbiHI47Q0
mhOYfR1HqHHGhpFfTMM94vvMcS0MiYdSc7G7iHB0U+znZuQArJe89uNR1g2oCo25t7uG/CsZjeOg
Ks5KnnhJVJxdM/uwMvW7GIKd0dZ/jeKe7UY/4Hx9jASOfgNj/0vk/hZ00bgv7QyqIjiEwyGn9Vhz
ntNKvzSJulRSc2bKlzV/6+Lmr3Tz2y2/FgQC+SjV4q4baDMRiuxGHsZXwZo5CQJ89QJsfM+tdg0H
m5PTkR2NCOm0Sub7LM8c+WmRxjNiKt9Jqj7P1rxHeLw4aFBjle0U92nJAFjCvHLFmKkRL9EaS/aL
mS0wjA7hWJwnA2cjhAfry8Ad1b2EGR563RsQPtz4POoX0ZLDocsXb6+H6I6h8ilvmDtli0vRuOEk
8zWlearDTzrGPVJSobwHRbQMknZaNSJOCj+3ghsxK8J2At+Ieo6McjernO0yCvHOUPMQn+rvYAwP
Dbcor+faP43DyVYH0vA1Omi069l3wM2N6WdR4hxYjCuTpANewXghtnFYPky5tnMhF+kKF5OkXIVD
1u6FoSYPIX9thKc6RWDpb7V4SVyOyua0KoebbEmm4u7o+83UQS2S9BnvI+67faqJVUqfLhy3x5Ag
k63dgpwBPoQ/umZvodXfF0aYV5nTttGBNJYJv1KmjBF1yKHemh7CwjnqPbctWJdLtfhGbQEMjKpB
VFflfMKHPKfpG0Wt7UrQ1GzM2p+m/ho4ASmV7c9T8qI22TbsKXuwoVL3ryX6+b4tSbTREaMmbOLV
JJ5x81DnCytY5bI+2R7ZR5cTMEeaY2xQtds3xdWazrrVAR8ZL40rAZuZvtOSB+pioqTvGYoG+VEf
H+Ux7hrPyI9TdK8r8sGi9Tvzc+rkcx26CHuBJ7vMN9X+1iRl6RXOqQGD6OgwL7ks59FPpM0w2uQr
g5p7wExMSHowuFFMU3txp6dinjwjNh8aTGhaKffSUHYDZyGqYr5dab5Hk/ad1G84TBtEiaCdmWrW
e6N4sblr9/lirLzWpn0nT8OhHy5JpvIYWv2OadRD0Gd/UWjyrWBoXRmDpvGUd/4szAsFUu2nLepv
ty4O0T++jHaDqbtenFjeyNGDu211QNd8jwgpuQ4viWLqf0CXUXhIrcUO7ANJebAbxGtclEeBa6ir
Qz8JsxuC/xps2gMELGqp0WOwgaj5BvvB3U7Cdyp9Zj+k9eGqTDpZo5kxbmHMK4IXJDIcJdyMkbyO
tovs3NfPE+8RIsJZVeVOJZ+a5++MPGPTfEuDfFcF7NyVfo/bby3A29Jms2/llJ+X0ZfmVBfC354Y
QKAhNcZeKm3cIorCEhQY81VSOvrIOjr4mj2dtJzXGuH2Z1CdtcNg1bPFEUNfdS8i5RRjdtizoBvb
anruMDzPhuBiGtpvWJw4MxbGPWWiYIPGWBtt03uO5KwB7PE+RRJE7CQesia/VmW6ndWlTnl0Do4c
SGiF5bwLapspsKZYmzni1cQQgw0tjT9SOKjYHtddEVydngu3kp6cwpie0D9faznd0oQUno17nUbQ
wDh2Sjj7qMW/baQ8zkNg4E6xfutALOVxieM3yM07l8DKmgghyrEBOCkzx1vfmcq7Dk5F8sVzgJ1M
JrWAlVuvrxMu+5WFJYK3yVCCUwCk9RJXmLSznuhXaciTbQYVaJFpcFhT8/bSYho6x1mA78ntGAbr
FoocBlwSLASMaSKH3ZPtk0C19g6drHfMFx2z8RHjraKeA2acb22XN4yXxvilbktOrFNUPvCAJOum
Rdu2s3g8AtQzfc6sxY6UW8HJuqzWMlRot2aBBTzE3SscE/zl2kyyxSVwWvPlKQ4oq2iLz23FsvZt
qrghCOgS/4zV9B46QcW1qnbWIdhjQuO0RIvip2zDu6YoO3TuYjOJxyYu9FNgtAsaBO5HzYp1q20u
1lbPOOTCQLqlY7ntvyLFhbEqIVztuX6ADLZdk/VW5Bf6tWd/mOFNNPrcrSfrSTFH2q8TzGH51JGP
Dv/0ZfsLxQdEVaqcCba7g54d0rIdt5J5PQ0YXmYQ0p3GNGWSnBtrq5szP5rS95Zz6cYcSkJ/bvQq
Q8RFVT9RlN3tjcm+EzzLz5z202/4dNz4lSE50NvuYA4znVWVjFAOiNd4qMAOn4zUtkNVWBs+d44F
lvjKkqSiG1jjgbXIEilFczMNpV+bOb5mo1TatVlm7Sarlj9N71Qv6OvsmufiU9fkuDUXvGUTRTua
pZ8GXVxNFWwINobq1KkcFOwX8GvultScvqpJBK+YYX0J7nOsEmN8dEycaGrjTLuMc9e24ateKdWZ
NJA6c1ia/xgyaL6rEMSXVv065/lPb4UPKbL+OnIyVgMhz9qUPOtxs2/C6Rxl2sOs2Bu00F1rdk+i
znzNYEcJ5u8R60tRcUpTym3Nxx7HcmvqztZyOk7/m8A4jbiWkfs5MwFkbCjvRLWOYlI92uAXWcCN
KjrMGaDhoiZvHzhsVNW5MNODO2bX0O1WcrhWDZSnXLkUZbkNdDgqfQo3g4NbY2hrJeXVMLTywmfP
CeKOKOYeSrzL70VApp7CkBD8YsTzH6m9dpWK0q2abCBgmHHpoyp4ub/P3N/3tqo5W+C0VLTmPYni
qADF1Q4Gofy2mtUM768r18bclFyUmt7E6W3nK4XBYbIya809VKVuHzkkW1+pwgEyUok69jU1jgx2
VCKHc/QA15ydMRIFqhJYNV+ZiZtYoXQ3IiOF0fd4//RGMISb2ZjIq83HPjKURy1yk203zOaui1KN
IXKRfOCtrh4LtBP894sC1sQYpqtgEfH0KXM8R00wfxBy6q+msNN9VZrqLpFj9Vob4+wZg26RQyfe
vJpIzO+IVE1PyTxp59o1O0KAcNYy6sTo0hwWg4/yaQ70u3gSo8bFaW3kJ+QtbqWVqlxgqKUbgu3x
E1xiFRd+ABU6Uu0H7g+2n/ShuZcaedHRrQi0Kn1NgSa5SxViOMiScTGtD9mhjgW7hw2Ye8P6oes7
vdR3o7RCIpaglZtmNEBuquarJmnbmHst8hu7S26uNSI5u8xxOtZoXOJwIIJnC9f63iDow5eKpyys
A44pU05OK2uUY54Okzcnrv5Kujl4y/RGHnR9gVQSI+KoiLvtc+45GCuVFi6LU9NtBzvrzsQjkjeo
pQ4EIHPEGDpkLidMWfY/syyN3dijnitR+wEsU2VBhI5lK51xFoXzGFNfa45F68FF8GvL2VS1QFlS
DgBrqJeKx2zLJ6lgj1bOiOsXpx5fDGIM5EmYzRXAGSJ8e0eO77AM+3xeJZMye10afOgGqqtG0ldP
8xMTq5MbsQMSvIU+WDw5Q/YM/Rs2MhqBgXJoFE/sqwe8+GtmRa0/1qNkwJu8K52meZaibcbYZkSh
oqQNSXMTTPBXVUenkAmN1GW9JMUfnKUozqUW7d3mk2ewWKFuguWywpciHRHrg2tTKYIDoNrsiyIC
TOCk6OCix7ZG1BxHtfEKA02su17w4UOZSIXzhRDWsw9E+AGmOD4kk1E+YQCH9QTx5GmWcbeC+eHC
Y+LmZySa2BQJAIsyqZ9nObuPdBe2cKxnZ9VKa4kB+V1sh3i/ZXHFNcD4ASS15xAg9ghnIIyWyiEE
DkEO9HHSPgomgnqJ27KvtwGTUXaUtU2brJHTpWFhGqa1FOQy7TzjlBJT49PrRYduNIdYX/lqc2Yo
WRNeXK3/6aAdIjbSEw8bsN7ImEddQ3uE/9rG5NgsfmDuAEN6VCFJLNb90FfttPM7zqHsE0p2RK47
0IRwCZFQDrna3coIYZNhtrOVLq7wGF9liRvDbIzAbxIrmiG+0VMm+wUtTgo237A72OcUQtN2FmEM
L1fXX1VqPvcNs3vpaWljbYxMpQWgza111sjqGgHlWGNtiGFfhs6RqxwvgRaIbAMOONkUqjR2DiPZ
AwOJ/Bnl0V1TURbdpEDbbCPdftVlN20tta63La57xRvn0X2tnHC+Wb3VPyNkyrttdmKnEn8AfhC0
8cqRrvkqIAacI+Y9MC0V985oK1pVhTQE9mWwm2oyVHtNjbPXAdX+KZR59jnasv1CsbYO7dwpB2Rr
rVnsd+0zqZ/uypg4OSiRQw1RSJHhishgvzXyup9Ar2fuxR2s9q01RXBP6yR81LqYjaiHpjkzDYiz
p06f9I/ZArbog77SmH2IKvB1txx3XUIOXYjcfjLripQhoaNLagKGnBlPce7gwbTsTLsHolL8Iq6V
c26E0z6r7eoSpLHJNNIqWepxD7eq386VdWLRnylYNLi1OeSDXtuUfRITGsNcwk13AKvR2+hS7uXr
0dS8doQMxMaYR/GCgDDu6zDBZJilxVoxk/3cKvEebH/d4gevxSPFSHSHQsGBmga6iY+mZ2N2GneF
jzp6kQnDpMoideSKPvrDNepqHsk/cp6gMoiuBHaETdAEZigCoTEFtbkZ2uDsjqmLIdRzU+fQoH6i
GufrHIF+nQz5KeKpjd1xr41LPQ3RblVj6DgiShit9ZQpNSMoo/GGntNBAMsi6Yy7iluBYWzgS+Cr
O21UqE2pFIap+az9INdbns6Yv0p1hrtjkv1OHX7TXib7mMAVMVw3Wncm2LJAcdapm74VgcBUbUeb
ARNmorNm22n8kJiNy0hi4NiVvsOCpkRhEm91lkFlAn/TKWr45Bg1liUzQHLIa9jg9oJay+f+KMnl
ZtHfjFZi2CYWEPW1i4K9yyBkMDCQimZRhMUMCCMISGnohxGCCCkXHPgAk04Fqj4YFTRYLmB6mfnc
Rpf744Njp9ZS19bvrKBz/al/sObnBBzhJFEb0JMonvaLLnpS4xZxQC8KnLvzXrWBYdfAMuC1hVz4
tPIsyt9WXBFoV4PJWEgm2QXVw15pqWWuolGlUWpAybBhflmO78K9IkIjKsk7FDM4UcNf4pcbJje/
jDblc54p52Yc6rW9zJddiGU7TTScsgX3KUhGV25Sez7KHwUnvqd3gUKiut2k4fhpCevGIscaD9Ob
n/aHXB/Qz7dAmaeVhVySBP0AjpubQFstl7Kkd1gQUnNrYZHggIA53VKUF/Df6ybDpED78bGr5+6o
MlndwFraNoHlrmsnBNvPHNFPIeJ7ZsB3h40cTIguN2GSvGOTukJ8/1YidwAsxJ4ZKtiFpRI4uD4L
Y8uuw3gOU/+6LrJugzUB+uZU6uusyKpdxSu0ykTRPIQz4n+FzUTBxlZqBHWL8RQA41+lafFSh5Xv
ls6nYbg9SZ483mpqSjx353aoEmSXPZHOZ60GbAAkLEqwpv7DepK1KegBKgUQ3s01/GLkFnf6gtR+
otXVurBmkz/Om6MR9xiq68JdM8FhWGvg/DOjExM/ubYYI3xS5s1DSODgdS7GP21ozQ3djoKPQxJg
d/BSt8bBDV0fMeNTxrEKIco6dQ3D3ZSA3rXD2HAeB328pk1tb4ei9EU0HYsSKm7cCXYl80+1gC2R
Az5bPAeebd/duixe9GG21wZjTLBVGJNcnLqAokA9qdE/ksijeVJQnO46cQywfAOom6a9UIRAOW1I
NJIjvd4LwFOmACrkXnRB2ZuXZ7OKJAOoqTHyTdaTsyrC5xQHyNbFX3e0GN1iPcFaNBcbJ+ApraMR
fm1mPmXIiyC6lE2YzRhTAN8BmWPETLFMsk0YKDPDKpwHJUq/ifHexGwc+Je8sCeeFdpzGaZ+upLu
iHASLIUJe2MAV9eMqQfQ8OiM2J7WplLcMIsgL5qQeCCpb0FCdiv6KWDsGc7R5cRT5eP0wWalcbaP
1z1S0KlLNURUQUB3UKf6hp2tvHI0OON0OVrLe9HjYPadIXlIXQU4RxD+aj0Yq96avy2I8h4gCOc+
ypnXPi0eFB18JFiQboPvpXiwSHhz9ihwfxda7xCFn8WhNEvzNEk3hPEj4h1V7PEmHig/UGlwpCxS
h4Wi3aQVkP8srRed/P0wOa0v7LK8sfFscxBEO212zGtrAjPIWYMZ6101K7s7JojAXv/pS8hK7Ep8
I8FUMcoT6UpytPFJ5j2bNgmU0GBFJf6m0kySJRDYuupFtz5iAyUa1Kd+xcQeMmi1BQg3CujUTwUd
7g4cFKe+5VQHDf+lx83LuE9iSrdOO/dP2PVwKThjdwVJQICkSGngmdWzGXUTVTfOewczdcXZ66VC
EkNmZ+HtAOZBG2EiKd1yVVZTxE86lqdEHVOfuhUIqYJ8UYQZLFevvTDHQ6IUlVfDenEW9GcPALeu
1qpFnCilOIM0pE6qUJkkBxVE2a7ap26wVzXlTIm210MzLR1alOJnDr1i1ddiB5UD3pDZrgkUHWZk
11f8zM05aiLTMzKbkouqI/PQ9NuaNTdl5o3Rx6lWgtu+nu3qBRpXWswr3tKqBX9W4VfJi6bzg7gz
drnhkiREiyboQcUr26XpOf3EPpiUfzCGyN2l1Tp21IhBCUNTjLgNN71IMQ9qymQiMG1107TZtwjt
I1i4E7NqfQ+X4a2eQvXYdwCE0pQQZBaWu0QFx9QFM079rJQ+MwtcBpACfx1VtttBdCe5fOxKxlui
N9Whj2W71oiR94L6qL7+crUgKTy6lwKYCsNpcHjI48DGhpnU9H8Yva/XIjyAHfjupN08JYH1i4vY
xxx76FCQhyhXNrBA2JFCckxdwgzLy1tV80esPYTXzc+0rBYPda8/lc7wxGNw6zIL6oge/nL6EafS
bQ86ZtLjaCrHsE+gOIZIwKQD4jVtW1idF4SZxM6mJYYXdcqwD0tKcGDg5TS4wLBOxpuwtasVhq80
XyI5kJAksZpsq0QcsjCGA0G9LwSH6CSSgSyMNawUgX/L4WjroXR23pjoLFXmOsuSQ9oMLhyuc9Qd
7Gxnp095eib9duWaiunW3ix2TPZ+S27sqmVdpHzTVmwAmoXwF0wfmuEGwuPZUKMr6ZmHTkHPjIjJ
twsdiI69q24T4FoG42SHf7EXmBkPfqEWS3wro509bna62t7GNrmbsFv2ZjdctZr+S8y4K0NMly5l
bFSpP4EVs9LHsbmtYqovEv6Dq92FAwaoNiPbDM8ZbLYvcXbX6h9H7R3gpdyflG6jTM7drZJTPsXX
Nuh+csqcT05juNizs3ItQnO4Tkp4xMOx0ETm1zY0VYg+JMLzS6bIB4bZ0I1Ztmb3oOjTLm+NBAgE
2b/RPZCuWYwsSAcaxURNNT30jnoFlX4aVHgEvJg5dixoVxkhPx+48Rr6xp2v1eOgRBMhuVKvCWBM
YJzzSpeVWeONy+r0ahBLww/o23ybYYggluOS8ewg+hFReNZybr0CW2Q5yWIfmu6rzbbpkaG+2LVK
QxMWcRYjEHudSRJQnZIrdW2z7+i8/Dh85isGWBBS+PX9FP/EHk3lza2Kh6LnZxlH4J8dw6hwW80k
kKNR2Wam+67zR3Y80wPJPqXtfnrcP3al+rW5kdbFBYIYWtHGtcUZNNLKqiICieMaW4gntXeS2cDK
rK8hCj5C9jYL5smcAznWnqb6DCPjbIzdgXnwylGVXdfb1zgOjkUA/4ikTcIREOOqqmrrGq3tbhW8
+ESmHD+qKuQ3i6sykfS7y2D3qWpG817aU7JS9FB70osBYxG9rgF1LCaxMi7LByMH8gTan7rvjvvd
ZJiA9XmKqWmzUaiNxoeASU39rOxxj4a7SnN+3ZylUWN4i+tzlr7Ezeol/URUvcLdDpJxJYwJayME
vny5BJVdLvcVHCC3765pjKNWI6/FORBzDqCEh7SrD4oMH2rAfLljXCNFpliWs62SAic3XGgOwPIO
8JCGDe3Hr2kZXYH57LWQuGEpR3uNfLcQtpsOdzNWDDDVxwwN8Rnb5Z+qIqmCGaH6C6oPh3L3brMC
+nAFELlyaWwV3SiPimh3CeH6op8fM0EhKzeVh75ZPCMttnXce/xMsFfbi3AVOqMaMM/tda6EF+Ge
VWLoptM3cferaj7mEPM72BRmJrnH1UyE8YqLRuAAzR8dshqLY9ZNf+i02HCs37UOGVSI1vEehMCG
LP+WvA21hxF8jYopt7VxsZUWtA5RP+YP5glnI1SxY5uX5OifrLS56iznYVRdYgF0AwqwrdPxx7dm
vLs6tR1dkxorgn4CPqAVrnQr5C4zDEFgr+aOn47W+U1sPUXhtErrF0NCI4OQGAHMBI2GIVKOJyic
WyP8drmGdxPF15wGAEgzqhGeKf8E3smenCcEubWZxm8WuQC9/SbcrurlG5SGz2BSbuqweAt0P+xB
LEWLoTxb1+1JAjpW48+cfrmS62bCMgxOKLGadZuw1SHKSOs9gwvigQ72OdATfIsPtsm3b6vSr6gp
eiorzGuBhnIHKsdeWZ1U97PDVZv0vaU+JtIO73XYVLc8QxAEi9Pvm1pxt1g56H7Q6xizU2Bs844n
WiFxgPWhGbQ1k3rYFRXSAvNHaCLH1AmMxUvAjzpFEzTSrjngaxy2bW+W6yLLjZc8FlzexoalPhHo
iW5tpOsxKq8wuLR30+YNNsupRbiV4R/up3CvpizRiUH1Rqe1JFMGzJXrmrwCievAWs0yucoQkxYd
QvAmE8OZDiM9c/zxzS3lOPAEl2exAEtf1xoGeeZb5VLakBX3pFagC5JAQUp9Dwh60AXH1EuyiBai
e2jUhZVbvzAwL7Zgk6GaD3ngZVwTcuLFUNdDAHtFcBCuU2Fmlt8isW4M614wx0JRj/6geHDFIPra
1hJZkJt8Zz22jnNwA3TdcjSvro2WS2PBVY15WxrK+NYlk68yeGOVj/20gHpR6j4mEyxujAEpNCKL
q/K2DDAGmWIYohg8RW8fpmG0sKPiyRzaHaWYl1Aa18q0PxRhPuqDcsAWf5plvU1MkJuCGBBf5YyZ
Pk1usrAwfsXhfVSTA6CyN4Pd1ZtqrLetEZnADMHujjSw0fxxr0b9lqmR7yio0oWuE9Jm3tgxptHS
cxAUeKft7stM/2oNZqTK4R6sToOTBImXSCyew87+g9qHr2Rgawt10qNEHYCMEZ8ZOZzKHturEpGj
7h4cwC9eMAdbfUw/OpfymjIsf7sg+qJwg+O1FR/qUYC2zpVdEJqtR8HfjqbSrW5UG7JkB9di7BPQ
XhIVIfhL+LvafNGX4EBSx7fFgAw3+EK3PMZGkyh5BhBXZzstcM9yvMXNbi9rspb5VNH5wTBNHv3i
/a6o+EHTIH0rZ3vrRP1BM8ZloAjvMXd9tQA/W5pcWYL2Y4L4ngQECHCn3dXIUuDnOcwlg0dMmitV
ig/4GHuj7a606G1CtIoAzogwFHUTCvcpLvBONNVScbWuVfyJBu18Tu7ogFgIh7TZqK/nRLiryDDY
rqVxGTkptpl+67Nmby2gKC6Tn1rEcEYFpqF1k4HMqP0lGok+WL7L1BsR2elu0ahdKUq9CDW80ibt
W037JpTm+p/snVlv3Mi6Zf9K4zw3CwwyGCSBPi85KpWZmq3phdBkzvPMX9+Lqup7bVkt9XnvKqAA
l20xkwzG8H17r5111UazxyvbfXYxpyf6Ge1C7LxNvLYUiPHEdVdJb2HVAJysdydJFL5ZtEPJC8Bx
tYj0zl8a4Gs1cUxoUMuaEktq7LDfLAeRXI3ttWPvxtA4cbL0ckivjVhbNY2apQDwSCbdIv1uRA45
ejGc2mFfjnYMYAft3hBY9F2ycE/sToK9yzsn5Y2TkKBqhXKcNhInWyrKbG71ph42RWlvI5usdjS7
exTzwZIIW+Q4qXrVpvSA9OPaasO1NoH8y9sO8zTVuqaGxw5wdhMM1M071jRQ7s19UiB7t+WrXzWn
yhVXtNZWduQcqXGcclwd6YfR1+R8SfJBRTYKvNitWWKty/LtWFhbSJgOvaBKYO5tjW0m8I6EWlcw
5OhAsg1LwO91h9bRX/EcLRxp/iiL9JlAw/3odm9tUr5qmrfVW89f4VJByN9WL40TXWqWpBbVVleO
xW4b7mpYEPZi+AeXvAWRgqZtIzp6P3WtwXdpv9Wx84PUjzOclnPFKzXOqqQ8NA2pTv2kL9OqQ8Hg
AuPJmUfJdNjnASXIfEDiUkTJPZvcnV4SAdYG97B7TPoQ9n7oxe3YlT8zGrkLgwIe5W/tRufVFhSg
ttP4Nll1u4hzZknfcPAmqCfKxyVqJNmuwwAqCQ04wxkvZhE1G4ztrMqwE9iCYYrpLA1GviJKcocn
SjjzAYL/OSU7G1d5kAOYLQ5ainIpiDW87GL8CSafV56datM7YIV1OrMJRmxf8w9VXdirjIrZojaa
kdZGiLyVkMIFFICdU3Y68UlcqRTDaeinOeZ3KrdoU8SmUO65sFydsFyg69wjoj0UYZqG9jw1DYKo
4AYD5FaEHT+RlJy1GTsBkP+R21fQFfOxrDEexR7DWLSsSnAMTVVQ7+ZdZXnQtgXanm0FEm7pGeFP
K3KvR0nyYxIZ1O2A3/rkEyp03vKQkeTHlM2NDgCf2131mFXDQXJOCDbFnHAoCyQZyrp1QZDSJLWo
ctTdGpwHtoMseMLq88OCWbzPBhdWjpFYz6am/1QZAvdAPBGbiOmkKB6Q6R7AIiK0B29Bpfq5qY0H
iNxLi85p1FhLjXcBNRHQp+5+ggwLh4pNFFiQgzeUCBnCnXSMCx7XXnORotFSuogSuSpgx2D4CZcJ
mofEK/BCnLf10Q3OhuY2tCO5apTaRUZx6k/VSVl2VzjhwCAVvFqW8G7wmCCOaBHBjAJRI+mxyhzu
rahUZ/oAU4kO7vVsRPPddC+G7qwJ7Rty7DElGhs7qDaSitiiT5W2bTR2Ob754OWXlYbWjayWjWZi
Gipb+llpcFVSm6Ykt5Do2AW6xsYf7nyVPJZTYG4ht10TYfiCIp22xZvJtqGmydtbJv0P69Rotlq/
LeLdaBWoFei6xslxfi2ifJMEsBGjHy19Pbe9CqkH9OtYrka056FOkwMb60RFxByRGo7UjJo0NE4z
q9VPnT4+BDaSMEdf/wjcpTi35g47YjQ/viwDFdyEZQBwRueLIknVT6HmhW92nE0naWtqb7GdxORy
dNn1hPzxpxk4rDDEKkKiKX6mfRichZAXR9AyQtJqHZuZ5Ekco3LSbeboI4qCNtqD5HB2I9CyjRNk
9YGonADmTBw8exl2kkDj3Gp6leLoNOib1NPx1NrO7EyIvfte+U+ei5bFgg1T0ksycFPRa2lo9Gi2
sUYOWBy6YKqOCaS1M9tM9Z2ou9saJiwbKKqga1PLbm2g5DTHjdY8FYnj09CMXyu/gk+BXsGH6SEk
7Aa1CjJxjsnlDtQfIjZ1W4coTHE4A8vkYGyjXF9pGfObSXP9powIpmldCp/mU87GYlmE9syKPxLQ
dEGA9cJvvRONAsQJdSRtS0c5BZSEvz3smgts7FdV4EBMJacENTJ6KSMbTiuE0qshATFlJ+1ZrsQ9
Rt99brxEBGOFHScQOjPg4PuGfnwUb+PRx4QD+VEP7x392HvuousPQvlgP6aFry5yuzuhKQ5MJl7Z
4o3QvHskZycRJhIowY+YIibXpYZ8y3u7pB7sIhaaHrWwGzetRrXPnxnoRo2EBvjwk2l7exI0Kemp
XC09GuzsFu3T2PbXVErO/KjYWQZN3NFHMGiEd5Xr4R3CV82sgmsjqvHzs22C7WxU2kUOT6Ri4sOL
Lo1dnqYXpS27DSDttZno3n2MvnEObWGVRezYAzcnMeAuyLbEc+/zcLyM5mLSEGXeuoeWvRtrlxPu
oFNx7q6T1j1ADHEXhI9lq8kJh50x4Qb2IxiKJC9Qk0I3e+ERgHpLZTDYmJPLvh920xLL6qbL5j4A
ujVCppGCSlwDMBvWGMXZs1QhpkOHpRVXpb1Ikn5ZWcHRj6dNN4i7qan2dYM2N7MgxeKRryL31TWY
IimvaA+2GADyQVQ7RjMi14FcpeX9FrTPFp4tCPswdha4/jv2WQZ+zgkLmu16r2CO4BSjcwUVdyzb
4GA3b2GtI8yRbJGkNU54opMnllxeHRLtsGzdZ5jY8wyJq8OSTqucMCw3LzDOsDFLxYsdvVSk4S0o
9R17m/1/yy9wC7kLi012UhAIXOjww7wkiZhIemcdmkVwhpJuwdwM48u2qYy2gIpd/2Zs/HztgLV4
A61AbAX1tpVPsBzt/2MV6rd0uAPIP0mP4tpKxzXg1pRPQZv2P/dYnBdv2XVTvb01x6fif83Ak5ec
/nsI1/Nd+v/fvzqGLxWqpJ/Nxz/121/CMPAPNWX11Dz99os1bO5mvGzfqvHqrW6Tvy/gv+Xzn/x/
/c3/8fb+U27G4u3f/3rJW8Jz+Gk+e9JfLRPS/YpasnxKCZf/82/8Y7JQfwnHsYWDbhHPhKkIMO3f
6ubf/3L+kq6DfUFhXzYcJcz/NlkI8y/dMU2CUnWqZ1IZfIB/TBbiL2U5rkPVDIgJ8BND/icmiw8O
C1M3DYONgD1vilxdivn3X56uQiIJ/v0v8T/zuBaeSXm+g5JIl7me9qXZd0CDp3Hzyz35xM4BdeVX
L8c/V+JC3A14l3LOcf3lSo3oI8fj0J9kwNmWQWlREpAkGm4Q4D0r3Cnx38Px/+ofwYfyxwVnRIya
OSx0Jubf/+WCU0vulsQCEgT04KpmACgRNcP4c3QwgSV1SDdfdQbLzIAL9fbrL/vZbVXWDJ9xXZPb
++G2evCNcs7CNIpCaj51ISsyIkSNAAijrJ98c2s/u5qjdAaQNExLuKBwfv2mAzF/maT6XQg2CXea
B+t35fcONYq+aMvu4uvv9tl9dRyGJakSysLq8/vVcKgRgpTkIMKjdEvcD0fD2L6XcWTtvBzjgQM3
7yI2+M/X1/0Q9DsPIMnDlJallKDj+cEM1LHnL2Inh8EgOIOWbHDhUi/psb14FbBsJHD+fz6CpK10
w1Cuxeppfbiv0O3qitLqSpjYMfD32e5JXHrFMeZwuwLMJQ5CnwCI+317/Pq7qndr098eqXdTl6lL
LOnChmDEfwEZfRhBtmnlcgBYTt4WlYpxqAAx8/hBILQzDaG3De+INBVEgv2OSxBNoHbBzFAAhw5O
obdntEJpqfFq1IwEF+XMXhA0R39YVJ509kxVh1PnHdRAVER+IPfPj1F8t9lzX9mKom9uyAuNPA80
bkYt0h8ymVseDsF7lOZrdJ9r6x2zpQavI9cSEs+5hNR7FTR5M6zASWSXLcNCX7RVYnkoz4viVDNy
eLBxlADo0UMqv/iCJmtcD1UNEnSKbdxCNOFBv3fv3DTnb4ja8E5UMxprxqvZqRuPYknTPuo4uROy
uwrYf3Y0QSLajZDxkQ4SQ5u+Nkk1wNDTSHAORRhfWZOs1WXnFtaml1WZQVtR7Og5VgOzKxHarsAM
oPQFlYCOIRjZ+J0URsIJLXOy5NbBFQ+EIbGnxy6n5Y2/iml9QTCo+ZB3NUeGwNMSmqo4TR99pZho
KskAW5E+JH70hZDZ1q1rRXFUU1jKIdCVJvvP7r2q4jdn1jgYGLBnuKQ+qeYtqLsG47/jRq8YXxEY
lV5NmJchhTpVVtR5JxFJRfLWDHxsaO3gx9kudecK56T19fgQsVnLFz2xjOLeNQMkxQu28XZ6Zr3j
SYF6iDFfR0OdBbc0RQkOZa9uoVIaGup6l1Ma69p+LKPEQshMMzj1FnEn4/Jei33y4xuqPcFZx/Ga
86GWtaAzz7DMyvIcdSdHjFTmMtoEnIssjNIOtQuRU7ZkLswwUq9GnWbClW6FYXCa6v0owQJ3RH7U
JtncBBeRWmcDEtWj1AdGUljaPS7YZswW+qA1yLKCVDl5iG4FWdwDksZkPACmMpJDX5o1Re4I0v9r
mYdghxA5xTob80o1HZ08p+K5nAnphf6L3mq5uJbO4HFOQv8yt05KzbZWcKmG/n7SwYosiLuvSo5b
lfQeeL84AXLeMPzVaMNLXKRNbv9s0SaWi6iJY3c5iqnndXSdFoJxA9gVln/f3bDnwqGk+/S7iTuD
rk4zVI73Qef2N+MABhLqEiHjmKqngK2ol2nYLfr+vjDD8qolxhIT1FQTf1u5XYGLP4kR39qVejD9
2tuSe0B9G6HvyGFdi2iwDljmzvSibnVYOaDkScGstAavTU6+h+8MlKqTaBTXgRLTj9RMxheNPfKT
W8XJg8ks8lIa7oA9is/UrHNIIBc+2gsiqB33NR4hYPeGZ3WUTKu24aBWduzJ29GDUca5/ZJmIkqc
3LbMF/pbFucSghyugV0UJQogl/s5RVF/6w3zvOMYtLcWHgRNPB2BBdtX0qC3G6zwwBVxT+DE1Mf0
sQwhgJGNaXlKz3adzKIHgSKen2hT+gPYQhGkVMgn1nHuhSuIi0Ck4wwiwkSvFAlpG8PpSK3I05bT
oBe3hW4JlGfoyQWZU4GXwQ0t0tsYNjZSRKhewB1Ko/CBLqkMKrHPKQPrOWoSyvxAgReOEfPg3NQQ
9XqEdEiDOZtjbSlyYljJUCJ4MphanNSddV84sUA6HNjYFCpP8xjspWtfNaE/QFBySvRzpZTpY90R
gbAmPztMNzLKfQRcdjB7RggSIfwEGG2+96IRsBL4Ei9d9NoMp6/AjB9JAKLyohu2f1WjzcDhwNfa
OYh2gvPQUWGPtNcN8phcN8gZZGgA778oqhYEkCnaojod0tagWisHm5Zrngq15Tjkqs3A20byRlcQ
jFhpuIkXKATDo4mt1Ltxe5fgY0mawBzKipP/GowvJJyshAjGHx+Bh6Z9DZZYRuAxMaMotOZhACcA
pxWHyFlmKAP/zS063/3hF7bvHwId8gCGr8lNtrYNNJ1YijmdCsBKErwKWXcV9EuwELNnkpq9KEtS
fAaT3IULPECF3DPn2iEvYl44rNOtm57EuDKKF3cs4oPGvKatPfaDnMDAb+v4GGWRItIvk2m6r1sH
mXfDAXpkOZFW2FzFkdca5x0xTTWmrRprPTuVqttzYNTH00CfSPIrNRdTJI5Ss/SfUZF0Ys1EIGtU
A/Qi+13Xo/xZwdFLUZqEfXidk5Zk4i2em3dWZ/zw27D+GRRBcNUDm9s3dgV8vM017RX1T30iHLgC
FNXyAM3aAJZjKTA08ubJsJ7TCnxA2obiUpvYsqCuu45fYZHDDze3TXIcIhMQsGXnlUONKDvPKwot
0n7pnLIAyukjkxBhQxLKkFrNA3gueRuqjLwhra+clxptGPNPWJeoAljKEdXWJfG6vvBTMs+dRm76
IfNuVTJ6HcEKvocduY+84d6k/tcg2dLivRm1zvy8+ykhwyco6vMRzf4pq3+I49lTnjOsoCe2Bxco
yHTsaUWKa3MInNvan02cTmE70xpCCSJL6BydgR8nUg3dZtDx151Fo3CH+9C1V344UEUoY2Gnp6QK
dOkxh6eFnqJEvXIXVv6k7pm8yVekLk1pSxSeA0cbYfUrPUxak1PjPlHK1M7gA2Y8yUaJM7C0AJnp
WIwnFolr0BMrE8V8QG3G3HAY75vFoAYCbdCfOtUqI3Y1XOYsTNPS1BpUougqreJEMssnVElmV/aU
jPNtJXa9QxgxC1/9vPMfpWWPx5DTGA+2Y/OzMK1AezQKZRzrRIClKK0Aw1CTA3eglqemVzml9SGP
gxRBR9aGPR3mwNY2ymqwv2up71R3vYbudFOHtameB2d0s62tQRE58UoezrZpp8ldaGB0mtPaiYf4
dACoDJ4bxZ63CeKx9jeY54MQEcxYWvuyqlV+E1qACA9VPHTBXg8HppmFRDiIWLb1ybmMArYSS1/6
vBhNrnE0wjATAZgVZSjvJXPV3MdtaJabMdnm7AwgSa17oBwItWXtn+IKtNEj4uB6tsU02mTbGSMb
Unc8QsB20Hh6LEXsdNLYxUc7It5DQcs0HA1hiBZhQLxPZC1qItyrKhRlTqtDVsbSxnPo/YzMHJ8H
Oda8kzppJdFd6poFdCo4foHz4oI4RHrIELslWjx/pg2Ga9IHj1Oh6LHzeAkuRX8izWmcKLs0driK
gsD42Q1JeNb0YnioSxA3U2C5Zn8VkoSSrwwNz8GypnNNa20W5ULVG7eT7SjtxI7q4CwL4+hRKTO7
s0hSs5ch/VeSafAf4wjo/PBx7ObSoYeMVcLNMYuzwXGcn2rKEUBp0A83bl5VDwSygIiHfKJrCyUb
mR4mIxrPg6qjvsT8C81oHGOfzNBi4HWvJeASQ3TwpoDGx80WkxlRA2yNAVQmeW08wd2c7hLlGLje
Rjt8dYACgZ7KSoNnqFv9EXVPbXPF0nlqA7e8dmVJQZNHr9OSzknXIoJwgtGQ6YoFv9JPJj2nGBC6
fg/O2hPac9Bb5Y7QJHdYDr1OeqHG+d4H5hgnT23duheSXiP+KrBtHawy1vJgZ9I1QwD0jjPTmxlt
JmbKGaDkvly77BjtteJwgefoHYrmznw07x2VRi/YvM9nfhq4g+xOzkw1dmQ0FdiI+kdvZq6NdusS
HR2K+GCZTXKj3vFsGCABA8AJBdtGW8JgNe01/5HpCrCbOzPeerzPgNRn8lv4DoGrDU/diaitL2sy
KG+ad1ycbevYXlx/xsiNM1EO1R1wuaKaQXNBFKBPfMfPFRKq8Z74KWmv1Duirn7H1ZXv6DqPhZza
4TsFTbIypu+Yu9Z8R9694++oVZo3TT9D8Vw21Gf6OypPvGPzsneCnnonN7yD9d5PtP8fafwvEMS/
HO7n4uM/RcUz6oL//te2DbO33wAs73/h7+KgZv+lTEfqrhLSospHlfb/VAc1Yf2FSVQ3XTDFhk2h
778QLML4S9n8cWqD1Ox0bJv/VR20/xKuy//lH5ckb8P+jxAsYq5w/HcVAuLK/JMUpUjBZ5u5VPz+
LzU06mU+bMTgqFV99TQAGPGXoeN0AMumAg9WmMoLS9QGoXEVhFAMGXaX70Okf8+W06bjjhm4z1a/
3L5PCom/15/+/kzCVNLAuGzYSs2Fxl8+E3Y29DZDwrw/FtfEyVoPRY+KfaWkFz8i2Ol/uH3i3oPB
I5X860v/XsP859KuMLkXc630Y1kPQrxGpSM6ZsCNN76bWYc+9eiH0WC4aEYRPP/nlzMo/+iKQzcV
L/H7NzVRkjh2Eh0dmUTkiQZV+gK3N3v0nJxDiU1y+dfX+72O+PfX+/V6H+pdJhh9KJvRkaiKYO3E
erFjqtS3znya+vpKgIX+GFd8J9yJOjp+U3yo5QUh9pBxio9akjXHCDDhLgrG7vzri3w2UChRug7q
VceyP14E8K/bqjokg5Uo47GLxM+qDCt4wnWyM7ymfG5L1a8q4ny/+XYU5//8dg7vrsVVLcrdvz83
zBV6lvn0pQzTgTKZSXNDvpR/5UyWcwUTtdtDD6YbHCvtCo17aS++/uKf3l1XzENUWrwnH94QTIFj
bOlzXyzXka+F/dbvUbt+fZFP3gUhKcYaDsBky1Efyuux5TQRbFjSC0PrpdVHDWPTFF3CWQiwm1XN
N9VfMQ/2D1MRTQOqodScuaj4cD1jcMgLmnt3Q5Xvq6HQ7vPQCC9y3fQuHUMbHljL6u2oIPrraNDr
DeTDxF7C9v2uk/HJa8LrOP/LEDb/eLxd1jFrev6xaRNiQAu0Eh7pCIvWJeTg63v8yZVMrKSOq5s6
5HV9ftC/THVtRXJ76tmHzmj8e9ji0a5yJ7XpgaCefH2l95fhw+018YzqhkAxTWn/w+0FEc6FIhPT
eChuGm7lI61755mz/tSe9pQrbtGxA0pqgzR+8rSWrdkYFf3j1x/jkzdHst7wTWHtsvJ9eHMG2MVZ
ocTBKNoxWVg1R9kiwDVfTHGxTim2H0fOmbcToWW7NJH1/uvLfzKmpc50K1hXaIjJ+Xn8cr/TKYjs
DkZ/DnjsxADwuIkTIlSjGIUHcl1/9/XlPrvp6Hth4ggiCXSW2d+v1yLfZOE1DpRzUSAiDbLSZQvW
B8tKabf3FAqGA1qF9i7UHIGiITPvKrRp30wXn930Xz/Fh1HGRO/ZbUEWD0Xfc2Mc8axHHntuCL+X
ulXrl1k0UmfP3WLbmG7wzcj7ZLKSMOPQJTLoODV8WApUFgc4YcWB8+l0GjeGdSI63wi/+Y6fvEmS
pY0WDckQNjPj73e66SsipApxIEmqWVOzNLacw/UlYTXN6TcP9bNLmRboOoMdGt24+Xb/MoiQf3Sa
1YFegNaolqgT7YpkuqBBs9Q59sIL/Oo46nW/Cw28ImTdc6SINMAGFCnLG5sML5h0wOCGZLZAUHJ2
xm9uxvwuf3jX556yKUi6ME39YwfPyWqiOq3hIJA2H/qqnk9vbnJhhL3ajn4wXE125b/RzCu+G/Dz
gP79ygKqIJUenYXRFuLDgHeDRuPApvbaGMbnXhKSaTHLC0EB1FvdQs4BjQojVUSSFSLS8XJuKO4y
ZeQbW1VovQvd6b/ZJXzyEgrCLnlOpqRTizvj9+dlztExjmPtOegmGKji9uinoXsdpmTxUnT1ryrb
bsmhGrvVJHqxgXLa3X4zZv5c3ATtN4PYEg70QLM/3JcowN6aZ/ZeA7dzzMVkH0iq984sVP84dezs
SpOFnAOJjdOBox1CMjO7UDnxst98kD8H7/udcBXq1Znh+OFtjFrE+QSE7L20jrBwWQgyLQz7IEyp
WI4oc0fKNJC1qxLSkx7+LEzPvJcV+lgRmNMu0JVCVierM4d2zndv1iejB3/U+0nJYNv48c0iMRrd
izL3FtJ4jXyUwFq144i0vx3aY5k+efqUrNlkvWd1e+uRGRd9LPgdD/tMCSO+G5++uV/zgvRhQBs6
KRGKRZPkyfcYmF9edl82A65xfW9ihQZYbacFucU1GJKGvQf9TsTUbl0t2xY0CuiWhePk7s7r8vEy
qPzA3HzzcebH8+fHsTgZ8hjZf34QWRRkLIQwB/c+FZ1tZZN4vqgGIekMVg0BrE1xI+WYXw0dpBBZ
ZGeayVrz9Wf4c3KBbwcfFEXJPAPKD69T21hAcnpjr3eNvYEERYNEtHq8akozfmhHVe16UT/EqF5O
vr7w++Txx5fnmihthD6fV39/kcNMtnqCdjfK6vJEak1IZFlub7De6JdJ5YpHMTjVG6lnTMixHnq7
wU12CMTpY3B7VmnqNt/MLX/eC0rN3AfkAybb1o9TC+CSwaNxvw/zfHrSsSijhBvR2ILGlyCWUcgi
N2SLh/IGOPTXt+PPddUSbJaZTbgVgpXv97tBbImMTTfaO6KIrpqe2mIGR/3564vMgUkfBhxXkSYX
0BE5AeD8/Sr0RAoDme1+ssf8bFQ1EdKpFi+7qgv5fuB0EobDlm5/CJpigOFJ+PFytAPS0hPcFg95
IyG1Z07pr7/+ZJ/cepYaHawtsisqIh8GA4LlRFV8sFljdTLkIj1LJf52by6ZOpmNKjn3IJa13jdT
+e8qlfkMrVw0G2w2lK5YUz7c9phwhgB1/amjYifBUO3MUr456mUNJ7QIsWV4QLqM3h++O/W9H+t+
H/+cdecdDnt4FtiPXxmVgIPTPthXtoWao9TQh/chBKNI3NY5LWhaF+U6nYZLIiDUvu+xgFq44jba
e6aCVsUXFSRn6BFec23TwycKerqkp1wd07LrlmXnv1R6ewN50TwdIy9aZ7N9uoI5v1b88pu9wp97
cVtnSWY9ZLfAhm0eeb/MrDS9EuZU+9Sgcg6+sKqc1UQ/eVtZgLfXpjH5l1+PmD+H8nxBhyHDAQRd
3ocnx3ABYS0VZjVMXz6AgE2Mx/2bBfaTb8VbqRsW0SjzCefDRYjOLCYtsk5TTXgXNKQQVJSZHyEY
EMm4gAijXX/9rf5c0G02ei6kV0gBzMcfXlD4ZhW7juq0GUu64TB5kJXDJKQxbXzz1diqfJgMqFGx
5aVcyHPjC856xl8fWZkl7RAlam1MMXTH0reMfFn7enanZwrXmUMDHL6Ml053RsHMtZgAVhlruzcB
FyuoLUejF2x5La02T/QeRMVJPRoV7suhDNp1i6fmnHThMF1FmaO24EYGb5fWY/5KHnH6hu6pLrFj
YGdZyraAWlGXiXnbV0l86MzGfanLmraQLYLiSVBBbxaNoZoeYFVg9eueIJ8X9LU2rgcvaEESKRGd
FTyuljNvU4Pmo3kQLyu6omtXwsFf5nWSvDS+MR1SUZJBiAWsQiaW17rHggs/H/ldEl/Y+oRtWRVm
+8LLT/pQMg37GHk4Js28j9H+Jm3ysy4QziBjGtVbbhPdxQlV/1lng3FphjOTIigqm5AcQ4jnrBGQ
+DWSOIqFTfnqKcoVbq5O071HmQrcnnmWJCbmOD0CcCfjyxb3MoAxW2o3FAGMYIuuGBpvFCIR3k+R
JFWhkoagpWcMaQ8syQU7oHkRN4+IpUVTtPkuauG4GFGpvVUcfn40RLWAMByUywguRtGt7QygCXzD
MVI4J6o7o22zbuWKpi83UYABBQ2+hyfGMCOX/nUT2SF96gpwSNoCwTeB657qXaLuqyyGFmOyUDqL
Js34KzSBXYysISSYhWj8AgGGY/b7XJNTuGqp9tJV1BPkbAldbTh7Cp20YWVBj2hjpF9MdqXprujm
9Cd1nZr0gOAEAeIyQ9xDVml553iq8JRhISWgLKZRcyG9VAu2VdT1p02EUm4BmgIaD/Fts3qrqPg8
pV4DB/AUKRTYmmifbSwvcuxVaCqwGW2NXj7QYufFgjUAgTFrGFu1GdK8ByLT3fIyzOp63cKS7VpV
3azNCg2DWZvpA9sq6HLMP95zawXzg8l8DeZUOMa7lgirW6bGYSBrYTBv0kwE90FdDhXpf4P5irCM
mrQVlPKqSkycNl6Th+0qnUaCJBic01yvIguQMTpa170utQcnMLk8yhhMT4VK+n3ilIm17UJOzYuq
6UowLV3lhqchSgrSYuLIxkZe0yleeM0MmIDoMr4UClUAYqEkM8hQzcU27ONEmwENqQ+Bzg/dlZ9P
BSIwDU7HomYItXuJPzDc+pHNBt0l9jADMDSgMhwri+wYryIRl2XMBb1R0BoloSBN23ZVjo0Hnqgg
hgfGX9w9q6iz9QUw++DRnujQ8bhwMmzcqvMPstenLXZZAhdzq/EePDdF6O9nfnJesCUMllAlZoSD
E0jgUC5pLn1m+dDlcss8QXioMBrT53fW06il+BaHDD1FEU/lMuchdzMwxXuWCg8GdjLdiVc+IWfW
qi9TrTkx8JU9eGghm3O78fsrazCMZFl6WFEWJjeSZrrpeLdZEdOrL+O8JICm11GrIOdguvF6RHWr
qjTZQGHEGlCFFQ4Q0iYkaY69lg5+vathy61ZMN2XYtSFXCeT59hrt7BT5xCPBfzSsczhXEaJYMs/
IYtbkGnmPPulDNgIURp/mezYQIMHa5bMaDgVghGpL3LEMiS6e5NBg71U3Yy08g0EJ21RXysV2hV0
c8oEi4a4GZNiWcY8nQCIZFtbzNvsMDTaH2Ebo0sTPZgHat4R+5JWZOPZlGrTD9OpmXz8zkA8AuLC
4VTXaz/xHNJX7SWNeqx+g3aJfoTjlRrZaAO7ZPoFH1l3xxZpK4T8IodwZNYVCLrB7e900fUPllEZ
R+6UBRkpcKIfPIDuyvds/doIiebG75p1I+jJjBD1HFVMtCYxEVCYZw6g4AZXBAAT/dC+djnT2osp
p5ewrM3IOJD1OT24LRuwReMSmAejimbqIrYEkjCnKnRS5+k5KxQbROutRsnKsgRfYL5aKI2OZpRF
1nLkGxYnljYF18h5izuorcZzp+cDMN20nXPAySfC88hEFFXuraZkf+abHkk6fpoRNJkRtI0XBMtQ
uAgRRRIchBij2DRhr1/q6OeSRZO4PBkM7ZZaVoV0eRp+LaDu8cbiADIaFsAm6U9C14zuDNmJNwqy
3kVCM21cKH1QVzkQvmgJhxB4JntdnZRgntxKEuNib9nczyb4fmKtJLxhdhnpevmzh+bSnjD3gknv
DdFG68JJcESGTR2nC5S3Njr1topz0nGs/t7ta2Wt8cbZIEqpB92XkRt3K96rtsGSJ1S1H51AuxkR
ZK61sjWDLXHQPkHUkxuBU8my5EcsOjdfBKWnznWtTJJlmwLPRvmhA9hSQLvaZeqQlIUbcRQHti6U
7SNtKND5jBpzN5riyoLT5KHklEOfvw00buCw5qy7y3GSVbu0K8vtdsUQZ6dTxHZCMOGdoxoL+zdL
de2JYMVpFzCos/Z0aIBSQzc2yXCVInfOK5mH0OdMnymd1GXzUWoYa1dsiWCllhnpOijmVPcQk62w
69FBIlgCs5wRkCy0K1xvmJVGw4hfHbpl43IIBkzfTiLBYFeSZMRlZqbtFWfuKUK3axIBXbRW+lKr
bug3EnlafexHOv87P3HVSVYmNWY24juwqY+J9RJMnn/WTIr4pLDC8Es2d3yJZVh7zk38rBRUMpmu
wOsjem1alxqQkIlscFKVJROOC78NgMZZyixPT4tdO4tC2+AOJ0sUD9tUJvqpzplkOoXgQQ5nmltD
vNW9wG13Xk/ONcD6CkZ9b3maPArmH3aGeCzrCylFpyOZSvBMQP3wApJoGVEopIjVQnlWNNB0UOfi
oxuSCP1U0FI9R203tbcK9Sd8hzIsKKXRlFonyqru61JE3go1qh9tKlsFd6FeqVcFWhJYT8fmZzEM
ofEqW7u/tGgWwpsgYQfuL0yly86zxYyKhhq4qMYURAEQypFFymE3vbCmnuXc+d/sncly3EiWRX+l
rfbIBuCAA9hGIGaOQVIcNjCKkjDPjvHr+0DK6hKZWZLVvsxylSllRGBwf/7evefOU0XIuBMalEWu
sJ8iLY4uplC6d+TcTHcTjdd7YUSWfdAIeGMX5YF30M0AR8VTOfb2Ooz6Cq8fOATfEXT8rSmdvpK/
qCof7bJ9P7bReI+oD58/zUzWv9kMsJo6ehVcR0xvhq2Xk/Jzru1moS3ZNtISzA3QfQYxtzFwMLci
ZclJPGO7lNeXGrVCBWixWPaesulvnWGKXnKtVr7yZuvSNe12UxmZinZU9Kwpw9ASC2cJ3bzSvKGf
t0HtpTpKM6G/mOgJRx9SkjtuQIDZl3bX9/ezref1IdFRQe5rRFq3mV06OxaZuNglKPjnTRhIGgGB
GVkFWGIr+BpEen6uMocwUauoO3SYbjr4SAbZJwXLJwFqsZZL0L9TPa8Szak8uIZKi7ZWNhjGxtRT
fO2g97xvRltX7npEGJv6edlz+yYvV8Yl4i4z3FYevENYPspC0dDNqNWmObABzvbZQxXxt7YpWz4R
61qrnvso0Uhia506P7kIQ+d1o2K8CDRH7S8JqZ6vCnxzTOOYe+JLw20/U+7CFvfaISy2alI0fvpK
cE+yyS0731OW81RqMU0BPIj5vV7nNmVaT8W+sXva0fDkgvARoahxyfh4fhndMf1kqUKAieiiZl2Z
w3T28sbt11gQOhBXqQMZD2gM5c/UA9+lbRrsRd/eg5PydkJrgB7FKcXWDoCatikovcTlyMW57Zwk
TvZVbLsX7LdWxAlFJ6/Bj1rVUQsl/cJaYbhRnqu5gbJnhUi4OE5jh8HxrD6j9++fp6yYzjkPFbkh
niLmVBu7slgsEEruWV6R6bUTEMw1Ytn6xBgm0BZoN7mOIF8ag3XbGr80GciuVWRhYZxDfsymatse
mXuPXC0xQvPLSDgQT/Qoqm1FnisXWKjgjvzoMluH7ZReMZHOvjlzogOedGbrqTTtPtposZEATTBA
lh+xeo6DD7R2HPZgkF2D41WNtaWsG4AUZCWgHNUApdNM9EYlfVGNxMFqnS0hsyFNvkDtTAhk3oMf
2gZFgP9ozgLSTuok/EpLy8GQgpdJ+RmYzyfZgLPdOYMefMuM3jzYYiJxr2A9el6GEleRmqb4wF0Y
NqzvRbiJTHP8hHCMcEIMm9dumGEmaGYrGi6Eq5GbE3ICBj7kjpEPQFNekiHiuRDV3RZ1bz1ZHEq6
8HPUgG9dYw8zJWp4BB2r1grtdu0ZUCndoYBkIc1cu8FWNKMnDTnVEP0lh29z2gD6aSaDMBAEIQvn
pvCc54J/Q3xa3Z7bPgMPGXBpYGulOcp1GXioplkktlULO3LVj2WerSoZQUGYw057Qq+EiSWqGXhv
B6Hn31Kn0PBzuwnXrnNilJ846vg/2eR0UoQuUXEgRxIirgGXA6ZJqNU2+TB0/VbL7eJoY1WItoRj
UDETZAnjKacqXWo+izIbW4vdXzaVnQwbWY7E6SgUiS+W2aAupfdSQb4no/k6JKwGR3TtIrRO9Ka6
mlnjYVUjtpzh3mnTs2oEgaGZGt1yO5SJe0/efNNsjcgMH743bP4rlPvHMo34338GgP1FJ7d+rb7+
z6evzZevPztvl7/zp1TORPVGb5++Jkoo6X7vNf8w0kJM+gNxmocjZGlxobj9l1RuEcRJanHTRg2D
mI7J2z+NtNYfLp5Cg+awjZCMUe1/YqT9PkH+ufuqE4lGp50vQAeWPvAyKfqpXwmxxhxspMqc6DX7
kC7sd9Stnny2q9I69uksXipm6/jMGmFuqgg+Y+ylQmyL0M1fSyM54t6T9UbTSunTRmtN4NB6di0r
Zb1abmmeAM/k1YpnlHYSRzJ2Pawb7hOsWe2aDOwBPNVU5o8eZ8YLBg80nzPQjz3d4n1jeGAF68X3
n5TTDkmF/ZndWHu18mlBJBm0wXT6ZracBbb6fjrgpx1I+QVO+tNNvflxQd6lun2cmDEncOleCMtj
Dmzgcnx/nTDtZXVaiG+Iw8wHoZP0AGh+hLzdUclaYZYDjjOAfoc2IcEED3Zv9uR5GJUsB3yRFoZL
+m1i6KvEMftP5KGRwdL0Y0NJH13iS60y3Ms6jBjVNKjKjQ58EE2w+Ueg4L91F5t/9zscOuroREyG
DB9liOynoWMP5bd6MWrkQfA1Eum0yyrW00xqNmre8ktTjaSXF6EglSuS7NLjhOOSonhyqmQdqNAA
6Bz0x8BWFnugftEng3lww6g5pUxRb0QRJQc2q/g3k9SPjVruAQ5sF8EFr42FI/v9PWiEnonWC78h
LsovCh1ajRuGVPSqNy8WAbX/63v+lxE7HWFDMhDknnJXHeODJGIesnjyTOdrJzKcg/YDYa7Gxq4S
tVe0Kk/BMNATKKnBB1zMIym9219/ge9KyXcvJ1+AhimzQQy9zOGWC/LTy5knLRO+sfwaz8RNg46y
6XJiZ6y/MAQyv7Fr1/o6YHglNUjGmxqnGbWMGZHLFdvT62DUtHnyhnZKNpLEUzho6WHv1S99AGV7
Thlo+ZbOKIywPC0+9a4pC8KqHO1TGWubns6TvQ2FioiFaMQZ3IXW7XM6Yo8FOsEzxPGQblzmVr+R
M32fL7772R6rEimN9qIwoiP/4WdbYihDlCdvgnlcDUNPTkcO0sNTMwLbXs16XG7pgerfIog8S09o
tJa1IGivMs7suAKjKGITbLlkKQA6skOhk3H0qbpHqenqKpLWPG9H272Vbmt/4mA6XPGviPah+QhN
jq4xFKTm0rDL+B5zwi0daOc/HBMhczZ5gh1eQtNgCv9x2TXKktak/RmQmLVQ3udNlkK+NkJ4dhUx
uKvfPEl/eXX4PP4xWMBQsKBhef8k1QmwAWqYzx3hi090PWwyqGNw1pnKk0OXe8Q3pZ6z74GLRCRe
gKgM2rPZF/SszZ71CKtLf1FWjQabzCvkHgVSGvqNZWm7LPecg6a7FBpYwonJ61KPfJvJbG9jvJX3
ix5aI6suHO4N0qeUI9WJ7HTnpJeOaDi3K3PdIDKCJOI1R0/E3TfeftBDsl/UXI0nf3MxPs5YufYu
DmcUe5xgpOV+GGblVmyNqLbeBi8Asx8CsZ24YnBhmujEGYtCk7X519d/GVe9f6L5SKmzlbsQD/4y
Yori2FF2Nb5hOXUPHhkCPvlzoW+ngfe7RWu5kx8+alkkuc0YN3h5Pvw6tupcM5v2DbYbxXtJE6ZS
bfZsFAGRmh6eHxkO8z6F1jGQ1uBkL8BiUyIy5TD+5quA9Pj4Vb4/cCj9F2EkitD3D13q0cSKTO8z
SAD9OZ045qI2tZobMyEHGKQ+pBwMzhMMWWY+UGWsEKs0WMQnAJjg8bOhvh5FR/K4wQGXp3QswAEG
Nlwve+lDO33Q7cEaN6CBm6Y4kXYiKujMgMvw7AaSj8xp5v76Tlp/vZW4CnhrPabkqPK+b7A/rcl6
PDNk0OQrQNUyXEmIPl/0tuFAzat+3U9KkWToFlQ5eI2MTcXb83VswAqBhrJc3wnxyNWNQa+6irGd
k20APhzrFsjmwihehzgE9YEvkmG7No9UErN5h7WsvUrDyXqCSN9/qgkDuWYt7k3OlPs0qOPbNMKe
tnLAUGFIKpdgVV2FnGQaArVQhHbTc1ZphANWmnaXpbNz1EiLPHG66i6MzGE6YPTJCDrBTpgahAZE
XgadCqxq3tMj+vUVNP/6hC4SPtSMXADL4dl4/1iIHndFG5qvjUnCstU1skCFZQ0t7uqcw2hbTA2c
NSLUThi+x4MDE3qdcuo+wqAME99GjFkDqKR3nGePjqnsMy0vznWpAp5XVcyECPeS3cnDBUJYuGrL
2++/4L9nnX9I86d7+Zezjp/En8tOxT+fdJa/8eOkY4k/UAWjqKEFaxgMU7mvPw46lvEH8lWxlG8U
b7bj8kT8GcuMJwiHA0kZNspOncqa4fs/Dzr6H3iBqLo8Fy0Sh+b/iBj0fi1yBGcvaikT/xH8IQ+d
y/uHzgOs3SWKIM/aGMI9E1PlJwA5dj9dj785Jvztp+CyYUdnV4c28/5ToBLO3jDxKW5qTcDUW0KJ
DM71v/4USgX+P/9a5J1F8rksQstebpqG6y2L1E+LUNbTpzcH/PJppyxzxaF+MvwKE/CN2xHhspsQ
qpEu5DIaGHFpIemDKuF7Vq9uKk/SSFd9V9wX0wCxHfOjUV4S+W6KY53qFpDFsBmdbZGCOdnERRn3
WD0DDwpF0Y2tPxIheiC5LIj38zx2O4M2FU2zUBlTR67DSNq6X/UIA2hLBvY5JjusPoUekkt64gmD
n8qyQiSyhV3sdeDrynfiQpKsG4zizSIczt1bIyN5JxDkFWUunZsVtOjkOsD5CpiBjeo0AJo527jn
42uGT/on5gwBqWgySR/6Pvd08kEJoIM7ozKczUz2tlqS4xuvVZDnm6HTZ+pGmnoQAbxlI0wDsMh+
gqPToXHj6tWmaSLDqsmBZBnbj0HErHNQZPqQs0V22UL0Ias28wKCDXPZZBvycov+pNkx4yJlUiMx
OZ/CQ2MOs7oY7NziNFzaHvxfBsgFcDN46E0yW/WeSeR0E8Q6J0ijQVQCBheq4gqjcEyofFjUrwk2
yte28saHgkHdtz4XtPKaUGUvTCDZwPXOfmMWJb5ZlmcXz5oTMOQF2o6F3yh00917kcaoCLl2RxYV
auABNstQ0TI1wXWePamqkR+W9ckqrN22Pum4VRD2U66lPiL/znxRjWYVfmmOJhRqU1nhhvTj0dzp
Xg1dkpMuYea0yuB82zonoUMjgz7eUgFDUhVhohhip6ExPLmdqxh42GlBR72SyTWpEv2PM+5/l+d/
LAvnv29FbV+b8uv/HNrstfjS/rxGL3/tz26U/AMP0LIOo7XFtumwQP3ZjMLSKS3cDKyO9AdslyXn
zzVamn8snhamoS6VHBUlBfWfa7Q0+E9LIS0dCgKdhfo/aUZ9P1D/a1nDIIUaWRcUrq5DwpbxUfWV
lAUvXcfQInbi9hYjnHGwmvA+cBVxQ/1EOBkEh42JgIMADc3emVQ6V0mQmTTFU4Kom8F3advehXpq
7Wdwo+7gqAv4xOntaDg3P13cv1nrxXL8//htuS4YM5ZGCrSt94swpDJccFohGNEY7ScgcTDxq7Jx
7yvBIrUqrQqye+IdTLMamCoDlT1HfZPDPXAS0vXiuG03uDZzZEbC3Qs7o4cVZdSPntcterJ47iBt
TmBVR0JLmbCoq6R2OOpOFhZ/00rm20iSRYCMzL4jMxQ+qeVpgqlSgCWDPJbgSxviXVm5o/dVBcF4
jmqbhAwTlsWNYTJ8iDOHTAHGmNmLl9KH/t0+9eGkxf1cTG8o6+hfoBuUPIc/b1NqyGbLzmsmF6UD
r91rL6IUFHVvhOSxRBD41xEMVNZ0dxCHmJOLvmqbaDhXjNtJyyhiklb5A5tMnyJjU8jKvI3p5ucM
c+xFoiD+ZEH+2/YYz+vHe2pTiSzWQKSo+Kk+fGPOna3LaN9YN6SY3qkiYL5f2uabWvYh+CF2dNTN
KniI7YUS74og3DPf+GYh1Rfrmlh3GnpZc+kkXUgsSVg72oqBwfRJr4X6FAA+jtcdGNSWXKk2OkND
Gm/HvutGJiSTsRoZfFVrhMELE0KMyQtTe9mAMc60jTI5XRN3P4CF4IGJvnSz5PwExIAKHbsg7OtJ
TVD7xhEC1qDwC2lVV6+BZCwZrE5075Ap8tQJI1n3jDaA9zjVa6fzM8jmI8Fq9qpuX4xhBL0ghzsa
mV2znxgFfmk5PKwU7Bq+fJk3k9/P0rsUNoKMAbHGdZlPyO08ZcS3v37FloXqwyuGJB8V6KJKXl60
Dx0/rc4btFyawQy4hobosMmunIRLIjI3ID0mJKB4A82J8V4h3U1hhN7W6TrrnAwigyGtyZVsdUjb
TX8D/NkhWxKr5j2a4JEDmivqayjryPA47ETwz4YwuQSxA0W1noMm2gxGNV3ixIByUzTDqqmYmaLW
CpiQtUy1BqO/mGA/RWs76yz+EuL9dU0s/AZ4I6t0oXWfMshg+PFSRIFli7m2aLI5ArSbJncKEbG7
GoOpWQs9oX5pEf6n/KhpAhs1aNOFQ8aSUVkAm90A4Bl5w/pG6ETIpa0J9zrM20unK225NTOT6Q9S
UmbtQ3QshwFsbkxICbikzKovopw/sCZQR9zEprzWWkg1RQfTal+nt2ZXA8325mirV1O4LarAeZRT
bhPTXtrRXeMCiqBG02jYhF1OmGd1nRCN8Uw++EIGF9nZnD13/I0u92/WDjYCx6MRgeEFyMD7tSND
jUtDhd4QKlDEQlOjX6CGlFc10M3dPAjpu3bWfi7nSP8NxfCjO2BZtmxOKq6xoEwhoHyo4nPSdwNC
ts11a1bAArVqfE7g1J5QkJ5aSM9LyEK9s20O2zrU38zTyBaMOyQJ4EYQsPGoDC1Upl+/DB/PzcvX
4vBie7wH/HJhL4eCn4p+xL/l6GZM7b0BgFFkOf0uqdpmFcROt5qTYd6KSsg19rhlFkG8u6OF2UNY
BmpdRoB6pej1HeMKAVJK6EctdiSz1iAkQCpDQpIV4o3yALZ6S4LFr7+7w6nw44uMNZXC4nvTTYgP
L/LUfSfIe8YasUxyIbFmjpvAMKdiH6TGHZgm1a4Ten1Peob8cA1j5zqtSHfLk8BEDIK2ZOUMzPlJ
XlriIpFT6tdWatSkvRFTsUlKM76a9Lo+5nlpRv5AUh3BRwUMlcYwug1p4y38I1kDNSOgxeY6PmY2
Nl0DYMpmKMlsQ6GoV6eymaYvpo5qFJHwPJxwshG6MVzPsiH2GEldfG+SKMCNT73mOue9fka1MSdr
FPLjJc11Nvq8G0FFWcHZzjIERgXRlEsMncViRVB8aJw0ORFbRkqSe/IsjCRrKoR4izhl3jcpK5Ul
2unJVMR8ZEFiPOWxYRIpYka4GRBbiLOVguBH2zUesnmSF0BYHmqZq1dn4UkYUyv94Pu+0U8RKPhf
38nvQ5b3VQ+GMfqmnNaZaTKAfP8UdolVpPh2jLUYiAQyO8PaZ0XR+Q3Kkw3j83Ztzy0BqGyjpzqZ
662hR0SchHO9i7sOOn2uv07KgK9YR9aqoRsLy4D0jYq4Hv/X3/U7W/Xjd8Vah5sVlC62suWp/OmN
acN+El2ks330efpY18I9aRo09tAytkUiEXxjrdiRfGhsuojMJkLtnus+HY4eiZU7c2aYn2EjWpP3
TWwW/uuD6vr6NBMTVLRosQy0tw9EMdokuXua385Gc66Q2mxQLdrPKcKVK5XLaJc7HSmHWq397ma8
7wNQpYBfYWNkhGAsQANTvP+BALoCFw88P9BIzZsSku4az9bwaI7Ku2jy1CFDkigD3fIFKC5vjDdS
9nz5ziY3FqaUzrb2u3f9I/Lg+5eiacNGipTKxTTy/ktVbh7ASEKtYxRWcmM5Rb/RJtSIhtMfkKtk
ewJCEaG6T1JnpzSsI1ZW7zejsw9d2uU70GBkzkmzn/bSR8xDHCdqrMHE0A8c3kg6lfve641tbobz
b5blj0O67x+FAIRTgMmRioPL+587tlOiMfE28IyMGWE5jveJH0b97Tg8Q4QIv8QzFTcpunZ1A7S/
fWHuEX4yJAFhPsYu8r0A3p3op5FZ7HiZ8Zm4pr03K8I268wiKnqeyGib82zeJaUge6/sRZrsctbM
S1MuWYyitRZtH0mQ4MGa1yJziCczyII6OuTcuBtLJL+xCNofBkrLr2YKu+gTXKxO8qNrkUNcr5Nz
oK8Hqh6fIICcGEVZXAyROz8QDWRthtAZzhgxYNoldABW7WBdl73lIMoMa/64neDQotFuL5Da6Y6m
ekw/Hd3O53CI2ztDq05615T3OaqXdpVVoGtXE2C6VzIR3E/UDfa218ISzXyWUmzbfbcajICeezJI
xtI15gHLqLx1EsXDtcjn6svQACPUvTx+DkvpPmVD6p6EZjqfB4UgdVUxTrlIa5MWOFA9eXI6m5zU
NiIjYFZZvcoLp6Mt7z7nZp89VaNR0PYpHzil9caOtLoSVnbCJ+nBxoZZG/94pP/b1vgHBvKfFva/
tJ0f5s9fU1L/Xt/B7b//pR9dDUf8gb0aGzOroc7xzeUV/NHVsO0/lvYxdtbvKhp2rf/valj2H2gg
UL0gynEWxAL/6c+uhkB9sxiBcdNBQQdX5f4nXY2lWvzXJoS30bEEDQJ4b7bgG/7F30jkNUaVLNrD
XAK0CwJ4N2o1cBsHlWTRmub9EIruN82J9+fY5UMlP5pKkdeUpspH6rhQvUfWjRPvJe3J2a/R+sOt
VXJGpGmkzJczhHSXKdHUErFg1CL7j7LR+M0G/L6G//EtIEoYtoAFhl/vQ60ghnGoy0xP9nWUH2I8
H4Gpk1Y0E0GvZP6CcfGe+vvtp4fj5seV/VmqQ2P/fbW5fC7TbAdJk+4yczU+8r/iZtKQyPNCapyX
HzqbEBl3EtO5h1BBVA1miVupSGY6BbKxvyzYbrrlEzFfjtHhbSb+dnpDeDFYL31TmY/YfCoMB8ks
5MMY4YMAkod0z4f5UzT7CKNUdmentEkvSATKdqqeC1SXhLr2XtPFuww9OktKJ2/oWl/VbSqQWBlo
F+inotY/BXGqYBJ24rGwdI7/FQpbFjWv8bl3dXIogDpm4PoGGtVdOFuVX5S4XYi3RYmzltijH6QX
FV/hzOdIOQAMhq08zPTzDkU3gKaVOPsk57S9NqS2n1QhkYxzyiSgu/GG6DFF3UtcodJu8WUFFNoY
aZtxrA+TYVbX+pxydJCF/i3T8nZF7v2d2wzyLrQysvIqU60BmHR+H/Ah+KvM7YwWeefUU7Ztx/la
1vNg+5HWPRt187kOgictE/aGhCRzx0xA9zUnbFYmAwsyR7RvrMlsXaG70ONx1zgrqOPIJUUmP6vJ
PS6IC78GA7KWs1F8rVxpv7l9VfkWGnT9TIbyY+4kzYY22Gm0iYPdDuRIyU1cj0xci5hsnS4TRX6J
ya+8JhayhgzR1zuj1kgSq5mUH0AGgyaNut5IfXbUMLvpRo0jt54qE71ab38rUYHHXHeg6if+8HA9
CEXHKIgmsIflJK2nMZqwvEDASZyj53SDcx3ZeYOMM03hUldlQWYogAPC2CF75vXZjOehuWMKpo/7
jMSYz52n4ROqawfYpU36+BHcO5lWllf0aqN40dCFFzAt8JgOdG1wxTqX2liS0W7jsOtOdOLVfeCV
3RmvFjY2QyMmbU30SoQ9TKhFpatTo45mnEd8z4ToQyeK2WCrunDOZhpJYgFL5RUHgu/JO0qb2njz
Rqd7yOZiIlAw1wiOcml2GotN3MYc13fE/0Hbro3ickGywtR3QXiuKGs8OmV5RJVsWenUf+Y5HpDj
GxyFUswnfbsNzBQ6dTLgndtMUVmdU2VVtm/KpHjB/axznEgIj1w6Womxswg+O3cyUNohA4tb3fdK
n7JTNTI3X+dZ2jgrppiEdNPmIRLOaTA0rPtWQ1qcuJEsthBby3BjQFkrjxhUonsg0EtF2uHrXXOy
dHVsbDI0mXLhSwDA4aX1XRwm4cQJuxHbMpE13kmV0fNhBu12RxWGBEnpSqB0xOWqXTvIe9ADQ0vu
qdywym1cPTHVpjddhRvXhZ/+nHDmaC+GvvQeRpmK7A6lr5f5cWK693URDJ9UKcWdx0ClvkoYvZE8
KuuUaxzFtonZr4nTZ15olWzCFMTYYy9qAhbjSYOYThvV9fZ5KopLTCc0Z8LEBE2FD6CVd10Fxvot
NfVJ3+j5NDpHdkfRbKzM7PITgKn20JMhD56VlmHud9NsZr7MPaO/DxpzeouHtsKv31hIrPM6K2bK
VgFGFXsjrQ8DI8s2yYbhJBAy4xzMB3urSbcibk8j0HVrV03xNmepMRE0wpCPKxnDMFbN1D1MCeCg
TZ6Y3R3uV2jLNkQE/VAokc45VzIpTry0IrjA9BMQG5mM85lpIZ5LrbbJmVLEzpVXOGLQa7NvDMfa
iPAXWeYEQgNfR+PXDPaug5ruzU4jn3xG/BM2b3qPJh7nqKzuJ9xJ+ZeKOQpxAz0Vbp0pJCZKisHZ
oATrX02kQu6xSQrVr6QbUiTST6lOqZMn0z4d8mL2qUlruUbbkr85mDNvUdVRxCIGpruKd0hHIeqM
r1nWVORdtRkK/zRWmJiQaWF4drV7bHnmjVbowFciK4rIxM3zaF0KZpTQlCdSkOo4ln45Du2eV8ir
VnkIIuDYtyl5oegkRgKZGtaES5C6w3zZEKmKA6QKo3jfYi8aMNe08bUzDUW202qnbNbFRJTUugVF
h5dEJZZ1leIs5xYkxXST2ll1rakyr1clGovsQMSKx8aAknUARMKDQxxFy6XWSpMwQoy+w7hWNoq9
DTsvFh8E6hdNT//jRk1xMG9Ky6Kjyxd5Yd0Mr80sY/6gxVl2BPm9dAZU+0Qy+aEec3q1Zcj+tUob
VSws+rFCK6bqk+wbKan84/I+CQWpfK1M9G3ZteZz4Xj1a91xMPNVZtSkDDvt3OzCznDPqqsWwTNL
eyb0CwbszVWOfL5/9BITnr3ZVNhxFDaXhxT/8k016p1Y5q3yphtoV/GER66+GwiPLPya/jLx1sNE
B93UJnxVxHVmGSkQU3fFfroUPj1H+FPKwCHY1jVWKo5GeuHtrJT0EL+vAhrCwZR9oYk8OH6WzXmx
s1lhNJK6yBE5NJAZmpO+8K+OY2VP/EfVr5FTk6+ow6C/qjHPn726i5uTy8gf9nSvhNpaqQWdvLTU
99jhmnR4tAjNIjaekSsVjRucPKrA9tCODLV9bjhIglHvL9xEm8Z91wzewo6q7Ut27MHb1G3nvFao
bCp/audW4yE3Zv2qV3HwtXN7PT91MR1KH7fa0jtuOh0WRQLZlOXBGL5CYwuTi0wPs3Df98T++mZH
AUtAo2EjCqhDemdWg3cxlcNXgiyxXbZd/6Yc+zqqDO1UdvCyTVG5L15LnPRkPCq8gJ6tqaNeofPC
s8v0w2votssqW7uGOg4BimxDtUayqut0XEknG6GnMT7HmKcVNrP2qEqIM27dV7drg9Xgie6bGXnB
MR2i4sDcztpjh1XHQlWJX9YDeSGaWlDqqfqKfbnxITkHD5qXpc+hIXvmfbUhTlUdILpw9D69QBph
fMEtVB81Icdj5dXs1LEIt6aXxC9OZesPiV2dh8Y18dOlo0aiITUCowUEt+0VBWmxravsIhDiBf1D
ssny5Y3D1njowdT6HTP3fQJ0YJ1YrVoTohbuMnM61m2v77swJOAGNeUq69W0j+gUnhx6bxtNkplL
yyrBBa5l6Gbza8qg0ldtQoSl7p4blVIBtIOxkyFpcKZ3Sd7D6AduerSNYpdGYbWFLGD7mDv3XY5y
1EJP1o2pzyDkyRVWcIWbWK3Ita7WtMvhquOV2ghCqy7zYeq2Rk/QIMvDN/iT6c52mpc29HwVJsEe
WwTzstyjGZBsRqMvrxGj5htjjI78meA4tU31FprpU4nrZ43+2tylU3RieL1vyIxvvfyWArlcF5p+
GzT9MhS198xK9BiSONtUhGlhnmBFmBgxkcakYAemfKP4Evi4Y3kMSsKT4zy5qQzy4Rdp3eXi91rX
sDXO0SxSzNsmiT60cINLTZ+DfSGGZs2rNK416KPbooG3NlTVDYU7gxhmMoxNTIXXlqn1qzKi4WTW
hbwXaHhek7kgjCatX+y5t2+I61VLVm9AiriTHTVLuzFFN/qtHdwbNhLhoGf8xelurU/Ok8PwA8RM
vucUpF4rgnoOdi53jHsaoAGlfRQaGm+sF/NnrBy7eskC9qJns5OGP2AplY2505S2KQEPPamCwUFM
E/+yq+ZqVzWpoDOtLucxORjRGD8WfXR2NUilfTUeAkC7xGN76aWnf3EhH7aML1bQJ4iP7O6rRrLR
8f86Au0jb9zKr+g8Mt51jUcqlwko+8DTV+SjfFKN8ykZaNyMmb6yIaDsZBGOG3QAyzZErHrHYz6p
E1N1BsYmY3KR5XTBafWfIIjfTrNzFpHdkSRjyivJKPSzPZC8iT7K2bpufeIZ7e5lk144urioiqC4
iAhenwaIyMLKN16KpzrVc0zqqT0dWpXKA95SsRF9eM60ftstefHNPGxpNubsx2ndl+ssJGbEa3Y0
8M+aSRZj3Bf71urCky5q522a8ujJHfrwPhSNpG70sqepcMyryBmzaoNIzLqKCD9ZxxXhkmTbGLeZ
Rhy1FozYMgMSveOE8bdrtMWOVDvxJRBx/CmPqaX0MHYvgJQEvubpWPjmgSljjtfQI6jKnrNjqWNf
pEjqbqsGFNEQzff4xdy9DrP3eTQIEpINLQCG7M6mQIC1DfLpaNWpSXCjFh+L1BR7Qh7CjQMqZF2C
fiLJforyVygYd1M9WPcdRAF/cGkeBKz+pAbI+8YxwjNGEGj6KUG9s+lkPtTKcV2IuPSnNPiUmM0J
+F68nfLEsaG9DLT9pUVbYJqUfA5NGVzOLOAn4eYcviqCdUTsxZc5GS9brRO7gVuz1gFtrMplEurg
z1/SpfwUeRObcqn7syCQ1cD3uJKlQulA0tgOuxIhmR0xI+vAEB2Ijbk4ElEtDDp6Wv8KN0ndJmEl
rmWMOoL9kpBjoYUna0qISx+TEwfO2CfjSrsP5gSjrYBD8tlxxlsvJmYDIsJMNk/RhW5yNUSVW69j
Cl9oAHV3MKR+LHl5KMgzBblN19d6U9uPDrf5snfIjy8dVVxGjOoJGCUYZDWKMN8ak9btamBc69oO
1X2REA4FnX89wqpYox62/LmnGpjnID03nSyOMpe+LGv3Ee/OQC47nYNrIXq5z3XS2SebI0EOiPUU
RfGjqkf1re0oH8y00zcY6RHlRQp/ZikYttVxe5nH8q2TrJV9qR8cZe0LXezmKtmOGYfCVcV8bIMi
sPo/9s5sR24k27K/0rjPzQuSRuPw6qSPMUdI7pJeCA0pzvPMr+/FyOyucI8oOaqfLwqVhUJmis7R
jp2z99qHSBb6gcnh7DYjaGxPzatspJnAPH21DF2cl1D2Y1OuxtIWI5MtaLLNXvGB8rL9VEVjPkct
yTnRuhzJDMbjZfJ1aDyNYZmyVutGZ9bW6FZSKauokkR9o0SUEG2GbDIzNGc+5smUKB6deCngjWX1
w3b8jqY5PlppBN44kjC3NpTZLO0N2iNTZTEH3gHEMG4DtZh+agOqgUejqT63Q06UNXhmifA6nvmn
7LtBVTvdXquyr7snB/AKugHAPeHEPikqeutLMMZ6Vn9PungRNI6l1Zjt3km72qZAYtJBElJpSkOM
23mWWu9ve1NktlwBhZjwoOtVQwLYYTQnKB0L7qZX4SOxSxyFQiybU9t3sQ6WY1NoafEtaEqyeytD
38AdIsvWxk+wmYtY86rBly4W2cYt/XrrZEhWOihqThrXLzVRF9GqgNi/NiJl2lhIH1cjKeNU0cXv
ouzLTZZyTbGHf9bycj3bkjGmWTzUnXKIK1XBmuZDp6oIPerhLnkOQyY+MDEfDO7h19HW6nU18mhW
UaqvVFl1u1qk5B7HWq/1bieGZTemfslkkx14FetNECbWUyQy5W6YG/aM8Nt3xaCaoE0QLLWFSqTb
IAmxclrzBvdw1O5whvM+4SJwIfrjkzPbJwKLBKfTjOXJnuGw4E2rA7FqRsNc+2XF3mnUlPjByafk
qwYYym19M9lUhlUwFwboin6InBWEqjo5hBAGwpjIbjqW84pOEh2JqQrZ/84IXUb4TyApXM0p9f0Q
OjAFIj0g0H6yxCmMmB9DHE3Cg86t9eIW8pVhMz1kBJJ+JibEIrKEGPWqGUx4ONP92BgJs8T6ryoz
kXjpDE3rfmNkRuupqb3GFFHtBU6Ite0zefTnYn4y5sHfFU0dPOR+3X5WQtVV6pRaAz3JfaKx61hR
rv7WFBzmzFr05rZuwfkqivIcRUJsFaQFXsNnaEMw8t1gZ8qm1oRXa2p+QHaWbp2e0pYBdQoKqpO0
skgZtp5JRpErtQI9E6gNUxoxmt8VJahWk5mKfdMzajGGQNvmptIdmkg/lcIp92SbJSvasJ/NbL6b
ZENMcTfr9VaNqyeBNmIlu1ncosL93SJDcVvSh/aQWSpQUOQyA/vcxbk2PhVDYLsRr/pDGFXmfnH/
b0uTQfFaKbAG7JB9K3dd0/mdN9DIePSR+zGo5ak40aLx1xD8q52S5ZkbAtD2lNiyXWFY/idqxXgP
CYiHXleKR9ymz/iFgMxpSfZUIEuh4PHHQ+ormkKiNDmA0szIrg7MbBMRgYeqSqYrO8Y+dVCUPgjo
cIbWnRki8KLWnv2DXhr2lszjYVrDXrS2g99Ft0ECdDALYvlCOiOENrWJOb8e8wqF8gBHre6/MsYu
j2hfrK2MHRwm5AbBsZBDclcAk3nMOuphcvSqF0OjgwcKxnGdKEw2tDWYYfE90LxMLeOtQUYOLTVt
GXpW69KsNrXTtj86laDAgWYtkd4FmwMlmz05Et6nTUb1K2aLcYN2LfcQhoXbVmULYmgqNsfWTzeK
M/PxT6buxI5dAqMKs0CaUABp6xJ7nkP32SUJ8Jsv0RgK3hi/XPtW2dxPbLFvkeBbn+htjGvJDv9b
a9KUdGUwHmWeOMEKJTt7pCoNNgHuLDfHjLdW2nDcaXSie1Rv2E3z0XcdM1COk5rPXF2rWDck3bnW
PBvbBuTBQfNBo7WG0X3G9DQfRBJpv/S5/g09JNvRLc6lV/hZ/1IG8nkiENFtsUF602R1d34xi/3Q
Knz6TUoJxHK09dBDRYbAmxsbXxg4EL80g0iqmW9uCA7vqONYge3It7ZV0eu3WdPOOx/PoKdja/Pa
OS/2daqOm8yS3cMYCKLr7VTb0qhzjlMQRffIOP7qRj9/FOTObS0MEg8mtfbPsicRPIV6cd+n4+jF
ajODqitHFIBqAJ4rnZ4Gv/1CJ2qrp2hAHao6aZM4FcLdRlY/eH5e03qo82fZpPm+66SCHBylH/Pi
ATA8256Ft1byegMRqZ6BPQBNq6x8PUZVuAN71HKyLcPOetw7mR3e0iOF71WGAsJRUj6i7geGUTly
hoxgJRsl61bOZA2JK0OqwCGBxL+yu1r8AO+obLNaC8JVUQhE92ALml+0ouafSSLNg+3QVLEzlgVt
QqbWhE0Hn85EeVMo/V5JFbAYtK8yFvg2/EQbAMYVkwZ3Dku5r8lby7Qsu6HPWADeM3ZRm9v3UTjc
1cipYEWEOzIIp31bNeNjDF5nl0+gSWzqjXhdF3aKaWjWyp7wM9N6mnzQRitYUh0lbx9tx6rZZ3xH
q1F/oW2du35cf0bcaW3CnKsz6OP91IGOSlCE1XnODMKQT6M68ESHcsYTSQuquQs1v/xR6QsUMDG1
ULoi15tkY1qkM/Gvq9/oIDT9t2mw5nRLEVLu6PFb+0r1ldolcQuANdW6hgLPFAeziGH6S2A9+pfE
GbwZcCrtzzL4RWExfe8Wl8GsLlMmCALZ2m/NNYTLUw+MjjHJLU2QBmWbjjg5j8vbAuHx2gYBsMoa
SSE8CUbq05im6kNYUAZvLCf0KqlZbHH0CpWD4qdU9+oPMGP5xnda669JZHg9u4L0O2vM7ys10D/5
OP0OkMDYPcUiilfIBOST39gzqZaRtqrotOEARCGDbSBMsHL1NeIQXkyJMX0lRDy95KVe8tjM2hPo
pXbdWAoLcFQAU816Up9Wk9HGz4aClgsc+8CulWSPXdLPAzFRAyMtJN/Vot8pHkdYTCeN9W2l000e
V1lVU6R3ITlvaC7XLaJzlxZz+In+S7dJqeHcQRH+TTSxBWuysDj5Kp93BkrOYUp1/XnKVfm8dIye
6O/Igx431WGSqQngKze7nRUJZ5vCgniCJm18KjhvcJH4LHeUq6UHTQyf4hCPz8gfvjVkCXwlYQAP
xtD0NsINe7ks6Gy1b7OpGfSKo5xlhV/EZqWV07e2r+eTltgmtr1SaygaidiZAOZs5t62eT7Yntpz
x9gmBknKHtumQ11ExqFD1Aw+P60OsWb0t0ks/JM/AlRh36SS8a0CGMZD039qO6vYOjE6Lkw5vD+0
ZNwgG0I+00qCUnWyiDFq1pkJ7vK7jIq7orBR2071uM6jymGfQUiMqRBFrDiceiGMsqXfWXTzNsLL
M5zUFpsIwxo18F2gVOHvbmzZ3LhU0/TebNVub2AxGf0mI89uQo6rK9oNyJ1+FaNWvZkcws/TZZ5m
4vsMCGVbd1pdvkxdM+9Sp/PpBEljE9TCQiFII+Ue9Ev+TZS6yXSRhhu+KFHpD/idfjB6W5hHNiGI
zljr95beUf6rFsUhn7VafK2qNDwOSs1ggNmLvmqUWIMgqFr9IaCmIYtSUddYaNq/7Bzs3nNCx9Gj
fzl/qhOdMjZeeuu66XiDoW6donpBOcODYqprwK73cb/sp5znsmNs6ceOF875p6i2vjn199kR5R0g
0p0NZEMufLLYa0fjhm+jS2c7ObTATCXZi2U+0wFmzru16YfS2YsPAxj1VZD6BAcxfYb2yZ63u+GE
VzJFc2Ma4VOtV9MmVqdiYyIYR9vduLa5THMK9DNx/igRVWNuUGnDhPdBWWy6Ed/UCGx/13f68zgu
mufaRHzdzW7YIG+EIPo1c5wcBAdLRSTxdOPo1OhV7Gx6/kEW3ih9SbKmk/L3+a9T0uZmlLzXsXYZ
CvBNUJ086hWb88gfIFOG1ovFLnBNfNyDCr7Wt/FW4fDuvR7injGU9/if7oGczSw2zW8nzx9ndhKu
TjX/pDAprvtur8v4Lu2xeE0R9CXYmRVQvF1NXuMjifM3MIV6z9fLr5qa/iA650FOOh1K896HYufZ
gfVbxAgXOlzOz0mUBU/ZpN6V2fgzDeoB9CjtkYGrXQprm5XdvK5sx/HsKA8PKUvTeqZLhhiVHW+r
mdFNJA0N3lGC1HqJaWEkTOaRE6LTqwQjjHwoPeFX6QYdqRfM3S3dauBhbSB+zgQbTIlyl+TxUybo
vtQ1FazPPBorN7CiIFAzVy9qhkFZc+L67CaCLbVanAQRlKFrGBUqZj4hWyo+nzWF6RM0qejOHurh
xIuABVjLof41PU/obIzMN1r8dqippAHBTwPFWqV2wKs8iQf2r4vdwZgWgB8wQ31VopMLPIus4HuD
woaer4bPOSti1BQgI9jm+d+VMtPXS38CEmv/rTM68Xv5frmdmiU/fSYw9QGIkcN+ihyS4pEYwbq9
8xmMjTQWB3PY18bAxm6odNN4sMgfpXyDxvtigJGaKO46M8M85/DxOjR4F4NbZkQRZhLZq7+xTGir
/91mANzwSUa7sKSQ+qrreb/xZdWWX/6sRNHPRXLoUHBm0lNchNsLnvsSmx0nlVMXahjs4DiHT6mR
ts9AOdg8qWwnRm+0c9VaaVrPFUcbSw+6QgHQulnr+F/Jttcf0CoYCprpNLW2I/Dq4TlnMt64CDCQ
BKIQREFZi36M1302WBr7+TzqUCKM1S1CQf6QyaCv1EGq/isJ/Bo/Onf/Hzvq/wjT/muxdP17v926
6r4DFoy+p//rfVri8q/+rU7TNHzRyPUdy16USWJRI/2jTvtvSHp8+BGO0iiHzoH95R/Pnfjv13+a
vwWdCXaEyt/6R52m8OeZrzp6vNYqVmv4Kf8XT/WPPKq5+P9v5VLiXCrL7xEQVuBPCV4KfuGrJeqN
SDoaHZ6onGjrkoH72vDT3tzaYi5NtndR/kXplPgbO9ECS+mkosgZuyoft+Cb2/ouLelweJQB9HN1
OTCbHi0ZWmuGFMmXvLGayJWDOqYrBC3dz6hQle9wq9X0xlBDmoKzUIvGA0WgdGsMpvYnldLcdB11
AMROJEj94EP11VdStztkSfncrZVUK8MNkL9xb5RCz287S2GlVkp4p/s3d/MDIdm5eo0LY7Dbklgf
sZ8I8ugu1GuBMSMhgjaBHWs40OzrvmAlyPYjDReQsqxVsRPTwWbHGZz+fORzWfffR4YlhwvdJMgX
K/m5pDgkykZwXqspAPHYgdJikqyVV2wu9uWNx6nPQydf/ZZLlNXF+VERocqmxdx0oAldYVUDRBBC
tp8wXE2J2MsYpivzQolHSOnV/ilWclpdK8RcXbImBxYKujd2ZcLObKppPhHRHdS3htLQ+UpiwtiQ
FgZgy7tUX1qM1Ot87V5FtEgFQLEasrI+a05f0NWt24pthUJN4Rqj7FOvawfShVn1Os/qJ+MFarbx
a6J2LTxAwY4YnuFYpM/dElPMtpUeWEh0cV2MJvnkr4nGxMWp35m646kK/848puvvQRPLcyYOVfkD
r3n6V5n35eyqiBkwj+AMQMFAp5+dYTqr8d1oCmf2jIK9pdvUBImuK0OtvibxQLNqbghmsU2gHzTm
Z1tfJ7Sjq1URN1a6sqi9MN5MnanuDOC1pELxtD86QRpObqoXfbw2Sl37oje97/OJ77QQ0nFf/LXE
2I+7fqjGlzlvERdkRPRWYENj2O8y1hYeOdDU5CbxzYg9w4zFzLPsWptWpVEEKADpnY6sZz8MGaSE
qjshRtM/P6ALluGNqBWwAcy4hXEAUMEh5PUSI6bMRZSkza/CDouDrGrlqR8B3CAl0/AaLuMfQtlX
HSf8dQgZvGO1wwiTqtDFwZimGkvi6w/6nzXovxbP479fgzZMAd9avZd/+h+rN27J/9aXj5ht/b8V
Bz0wyb3QV2xtcVjb2r/00Iqms65gC8PPrdNdoGD515KjQ/BA5Y/BG5gPtgmMJhdLzJ+WnOUob54e
ACAGiw4QCwvwlc4ed/nyvllyKjuNKEMa4ziJajoEytB86UND+ZE3NWIP8MQPiZlNng8D+14BbLBP
gHS5lHzp40Qm0FWf8oXNdPk92JTN5YOI15Tfdf57lDgIA3VQrKOhx2LfGnRAGsjMNwYIcWbtyNDA
G+YbXLL2Oo1SjBkKvmm/TbIrtorzD//rhSGYU/LRtwXl4qsz8c2FAY8o/NzpNNzkMCXCIGyAI87N
3y/Lv3U56+eS9OUwaKLJV4EHobK0vfvyQ/rzW733j/RygKxKkXg2MZU01CwTFkZrb0cgXYbuzGyj
5uGvkRm15/vS2tMdiAm7Z4pAeEi3HSHRe2wZg709+Mgg2ARs2wYeKj3W8cZMlXGTlBW9Upb7z1mL
JnrVZLGzNvK6WgdCD7ZvHv4PluxXb9G/xPZ/nxnSfV0FV4Di/NWb9OYCyqnVs94wrKOS5zdlxwcz
qu8LLbqtiG6orXyHRAJdifSA7+PXJu2JfDyjI1J+rHZh0MGT9Dc6BYWeW4uXcBPHFjlM/UsrEccy
TWbU75rKlaX4/W3XVFujyqADvWAUlufzza/W/aAQOLbtY6ibDCxstMpMMpsrF+fDo+i83yYPGACI
pR54c5Rs9HG9RLl9nGQnYdLqM9JDa/zbpvJvHy7tvKx4vQXUShgnzKU0NV8BWm8OE4iKJgnz2FOf
TtFTp6UmmW4lvT43CdLmqW4MEM8CcsORoqErPFSa9R2CutpyUTnn1bqtgaasKyaSjLRmcyHnOuwx
r/zOD66GjkQRFpCEgAOV7fxqJGmdNgTfIUsoSwx7StuiQm/k6soD+cGrxnOI98FWDbJ3L9/ooazV
IATSfyRDXdv1RVTeVJggXDWX2Fw1dONlEzfMF8pmO+ejDc2y0l8cWKNfpR5NHio1PFZ1iGqiyH9F
YePshjGfH+PWJJ0n7MFfdqa4dcpG2XRzPyPvNwGkdxm0lqRV6VTMI/1JvbgCEn394RdvGnEuDMrg
KWm8bhfXL88iHRAH10/10+FQE3rgmvX0gxUo2dJFymknpTR/x1KgiUvqu5yhK+3/FLVMrJmHTiUL
EVrOtW/5snSc/SyLt19C07WlxjdUvXBEyjEwkN23wSnQjeBmjDT82YoqoJ5Xxc1Ui8Lls1bfNVlz
LbluKcrfHZnNnKUbmlgm+ucPVCtm/PVhHJxIbbjFf22+IO/4i/hPZd/GZuP++cF691xxntCEF+Mn
4AeOd340EK5AeHveMqSHyNYKayZRSNAMKrLGK2lvrfSoElcWDvawl6fIjtUC3gaMFJbkcgnevtoF
xYZTOPbRx/pyH0alhbrHQDFr5AVaNMdaT0Z+EvBZtrIf+itv7LsPC4wZvif0dWgj4QtcLsmbo8fa
nDRtVPL9CsgbEGb6LVSLHCB9Mly5uIv/7N2JOoxALGBygMfMi0PhHNUkkEESTJB9LPOtxtwGuTb8
6KuFmSCGW2uwrZ02LHKTmdK+03ZzPUrPoVeIEpaYDEHzSkT6N4Z7806pjK/UVdZmVvSOVAw6l/Dm
lU1qJL8TAv7u6Q9U+GUTcmJMxP1F5Nc3EkfQvGj0CVxg2jHB79M6xbqJmiJaT5CgMCKjE9Rn9C1W
91jhGNoXmcJ4t4iy71MhMZyA99gX9RBs0OAonlPHDTEYs/AsbVKvfOo+uGYWRjMb+ht4IXhv57en
sSRwwnK0jrmsiR3rU1L7smVWQCf8MNNfX/VZllw56AdPJPQdG0SEYM1RLzPrY8lWSJSmcxSoA29H
tDWeBpt9l/Et3RcEb7kYz3Fq2dJC9D90V16IDx5Jm08NJRQsJU28liNvHslWqpMAssFzEgqG5JkO
X00ET6gEiyuV4TsYMX8++GkKBLL++Os7+HFE2AruCczF0ZyDeVM7T0T4pxpcLCs9lMMmsWhGY7oR
Ls5zzAbtMF0BMF9au63lRwiB5Rdul6la8qJQGbNmGMieUY5pkRle3VrFbVZq1TZZsEa+JeqDPqfi
FnTZtAvG1tl0YcEsWa3C+z9//j742HLTFzgMryKMwGWH8ebCR0lPl6AorePYaOnWoDRlYkEEdTzJ
53ZWtfWfD/fBsw3DCGwFlSUwdvtisYunwSALU9jHOhqXPn/ub2K7UG8Vgu+2KQKee2xjv/58zHcF
CqdFagAVIeGEC5Ho/BSHdED3pA32sVFRsE1R/r0eE9v780EuNvJUa5a+YK511kxN5bG6eGtbqydW
rB2iU6EwAi/mql8j/Z72w2Caz75VNztNOCPGu4r1rG6ibajpyqHE03WfVZ2x7pWhvPaov9uOLUso
0AbTWPapbBLPzzxVCZ3Ti4bSoiOA1CTC+jYmscnDuJrumF6o21CIaU2vJfKqyB4O6NQH2H7hdOW2
f/C860y2eblBCVC7XZbMBaI7ktyK6GTlIuSTHbY7B73cA9tW/xs8BtSCo5VvC2k4OxlmySHve4bb
edhu/3yf3pc1Ov5hC8AafRf+u3wH3zzv8QhqYYT0epJKTAcMpyEUIwQVyK7TkHHIUvC10DSC8NTa
XSGuLIivtJ3z4gZppgOhFiXAslm+eEyMEZAwBIX+5CcV2RKlLqCmFGTSopt0qU6H3aD4/Qn9n+36
yZxvK9+pXmwtt0/QrMfbbuybb0xJyoeE8JqXblL7ld2m9aGZWQv7vMkeI6RfXk6C2Apvn7Xqp7He
VWCAiC6SS6+1QyTFjMeDr9Uzb0quYaHff1IMg4BTUGU0tHglLk5RK2jMFZqaneDrjl5Zp/oWYyQW
q8rpERfp1wBH799vNtYUqpA8Sf+mmXZ+SyUNxqa00OPKDHVmnc8NITfh1Xjp90sURZkOxJ5mNjvL
S6IZkCYUgo4oTpM5ER9YoVYA902NMI9rVBbCq+axW6t6rjxkcgi2yH9/DZGu/oyTNNrbbZZucruJ
jjSS/f949WSHvnQSicBgDb2ssghZUdpMz5OTHgXCy4FfeUVdiCe1VMorD/D798dYEB3LhoCjgeo4
v9i16MpRL/T8NE8MiMkHLX90yLtRHZXDNmzs6GnxZ2wiZ7aufWHff82A39FyEbw4y7J5UUsOYBWb
WW/SU2Ra+gtzSG0lrBFxc2tO+goI6Y8YXTrBC1bxC0qfSS8X0U/QaNqVWun9A75s1qDGIlSDSKAu
D+Sbb0iF3N5AnZSfEDUSbNj7Gb5uWsc55sFGLa9lBr/vxfABlMgmhU7SNiCYi0UT7VEa53qWnyIx
j6cW6dm2ydT2phXkjBJL0j/B4uVFz2pE6HpMb2XEXYhEVL/FIzHvVF+ys8Gxus5J4jlE5UhlEw9o
CtIouGtsvXMj05RbierJizN0Cs60oJfMsn4qqyG68gi9rwH4inPpJLMAy4aqcH75AkAGvpY14akZ
h/RTE1v1RjUCG6VH7Wx7vakRCsf2tYpruUjnH166BkB+BNeRvzoXFzErbDsK/TQ+sVgmjz6MyUPB
NHwby2+2+aMG4LPOlHi6ieesxyWM4unPC8/7rxQIZpqE4NBee78XT2/T6mjZYkDbrI+tBzyLxLuQ
ILY/H+X9R4qjwDXk4QT3BjDj/NqSSmfNJmqbk7E4Tqpw7G+SuLS2umHWV9b0Dw9F5cpAh9kq4Rrn
h6oX4+2AQ/OUFsytGovkXRELTHimdeVIH9RWJntzw5BM2SCfXTJynAgJlJyS7DTgw9to9AawsVTN
jujoAUK0Ym67pvtCBJy9Ad3YPnYJ+gqk0+G6No1o7eTOcGUL/f5uMuelYbCw7Siu3mGR0LfVRpzx
i8j42Wb08FxiPa5t1N+/KSY9L9OGzCE5/UtEvqX52oRWIzv1dhndYvQz3dIe801ThNnOMTrpKYt0
6D98hCDwMbdASy1ItwEAcnFfeagYzNrTSbHEX52sww1WaH09Bk37/Ocjvd+KcSiG5hTNkAOYgS2L
zZsPKd4EG6BxMZ+6LI3WZEmTIh3rtL+DKj8EBL+tlLlV3FCM3W3ezQGdGSPb//lHvLuT9utCxktp
4mN/9xv0pS61fUM/DZYee7nVjytUQeaV9/LdnWQyAoeXpjEEHZ3xyPmZ0gaqclUR5anX62ivYPG7
VceJlGvNnDdBbPu7tirjK+/N+TpFhcmgieuqWtbSP1YvL2+iGUPd2U7zGXH5LcGZT80QD6ss1I5R
nv3+82W8IKn/fTAgMTDU0VhQiy0/5s29nIypzbQy6D5nMxXZimk3Fl+8gluTQC+3LRzCkWxS9DBj
kU1ca8YDTtJ8nWAA2LPI9Dez2QQe+E5z1S0xp1rYN1u00zXhrVGyrrupf9as1HHZO8VbQFf2FhuT
BLLYjFfWCuN8reBcbGDM3CqIGNw3PnDn5wKrgmxif+6OhCdnh0xJlHXAM3Lnp5ip7SrS18409FDY
q2xdBHRJhC6aXR8t2ZUytY7g8aM1eP9yndsxCaoma2iS5clRtdJ821VDfc8jbR/SUdprQhySF4UC
dm3DKfFmw4fgYUEJZYbxe4ydcQvDQpz02KpceuPxT9sJyUYEy1bQ6LKSg4HR7sYmw241h1IDpq6W
G3ABlmdq9BX/fJvP35a/rwwUqOXRWqrgy5SzFGruVNlWdxyaOFzHZitW5cCh/nyUi9HHchiqPB5a
9tMouEBHnd8AOLQZwZi+epx6W+f8J4do59zw8Gz0X+aJYMaMZKYN83KJEhiprw0LgbIHwKnO/uO2
yepsgyaj9SZhlVd+3ftrQHIZU1eeC95bembnP85GSj5l5sCPc/AwGho+UwZezpWX9/WF+VfB8vc1
WPLuiFtg2WPOdH6YPA4bDf+QeoSm20HQMSzP6LsaEYiRPjCq5lw1P7TXQrSly3Wpvqm6YiP9mDo3
lWqxmmVnun4JKHDVyeSeMcNw5UqcNw2Xn0j7bGkxIMyjjW1evCdGGKHAtRXtmMQSKA0fB1eJBp1r
IntXdvm4gw8Sbjsl+GU3vCZ/fkrOC5C/j04xxWCMwfcyezq/QKVfhGTlBfoRLEt86KyxRfdBjxJC
TnvlZrz7ktKvomYFwkFvFELaxefbb8u5LnFnHtlMZBuj0wgRLrDpoYMO8HiK+cqFvRjsv54bW2iK
OMFfaeBcHFAw9SXolQNOgW98nTJD7NValA+O1mA2pIvgIQual8G+2CvKbMDayPzN3CXJY5LU10iU
H50+PQVMM0sUxzuRSqgmC+NWFUe8+JNHA1xiOTAkada4A/LOupZs88Gd5Ymn/Q11jf84yxv4Zi3B
8lOT7mqJIx94/4a6kGeoGDW0sGp27Uqfb2j/vtKM8WlHMm2imrt4zaTf2Vnf8Qx3TWE9zDSGvX5Q
nswhMNEbD9Z9qJbqSYV5vcGJqe1Qououu9SJRk39SS+4C/EPsW0KGzqn1HDIjdq1BenD38g7hvoR
uQeyk/PrYaZZWM6+oR2HXjeeDZGPd0NTgHgqu2BDQkq+yWI8aAWe0sc/v2PLlT7/CCEJJDTGQmhN
SqZ5cScUdkyBkTsa3zpd3wyJPmxqe673//FRaGCoS7Cnzf+8Cuze3G9pzUYyR4pxtFvcxzH51NAi
QW7/50ex0XkCEiC1jAHb+VW0xjB2wiCVx4Ze5doo8k+10V/rA3/w6BrU64RcCrpfdMHOD6IpdaFh
n5ZgSUNzHyC03xnEH99A4FKf/j/Ox0BkY2J+p1q/uDdTgiRIzByqzUMoF4unbUmCv7Lif/Ds0bNd
MI6axrDyclLB1is0u3o0jhGFznYOLKT5RSyfhmlIbqaiHG8LlUm1qB31yv3SXsVvF08fWRooe3Ua
iig7Lp77uDBJ2xGmcdS60QnXmLgmfx1nbQDwiad+FbKoEG2nlfFNFPXx57pV7Gc6VxU2/sj+SUlc
3ZWp6ZzQydW5O/casvm8UZ4CAXu9LVMwAUpubVoDogPTdSvySUuL5x/ZFMbSRemZfJ/bKSdTZ4oy
29VxkxJlg+vo1pmJDhdVH7MIwAwuV3EJUVWTghakEkn7Ju9tubbJr1nxDWI7OnV+GWJkJER6BVtH
/vQxO/5wMDDis57JWlsFsp3ELWABHVcbrUwvlR3YdM1qzOqmTmmhu5Fdq98N0Vu/FKMt5XoEWwdP
cSF9JwCK8W+FSfOCPjR6EUZXGszwCv/RFxjnioRk7FZguNrXrWH9dBgRE51W4o2mYByibYx/bAnX
bpLSS/wCJJ9MBmflO0sIsolKGaSrDxi3olleu6OaW1+ngcdy1dW6jYkvQjcZTYJaGeUzJssmHUWD
SlSk9xWVGBiUgRKmapaY6c6S9alNbHpQEO4koKVqYDnFP5t/J0LT37aMx4J9PuhcP19A7UAWSbOL
so6Pb5NDr2eEF+Ew6/La7bJhBBjoxLGgkVXUrJDA7KOdjrPypefypyuTPNVj0Cvmb6cDtxiJuHhY
tih7vqpatu+DvP4l/MwOVpDnluwApdeBrJh+91lPY+wb7EvazyUMxmTbam33xR5tucN7J/EKiNr6
lZBpeivGpmLKXFrEDmlFTAzQ3ObElNsR/qRKQ4mz6hRZpW5p+PPe6GdsIwz6p8c6a7fWRMLUborZ
bK8MwCXZKhvr6UtfAdZ11SzQDmiAQXaMhWwRJcTBCHVJ96uvOs8je2StdeC6aQSW4O+ro1WGEuY3
jA/6aRo0gXalqrM42dBonv1wnp1VHUfGLegGNfH6KbZIKDJH+0FvS99V4fV8wQsqSICze3MTkPyJ
s89uGrkHelVc2Tye745f12BWeqQATM/UZXBw/tFU5l7paWMio2Nt+Qz/AnmbU42KjwoeomqCrmuh
2PwDAv73CqsP6hom7fTymZAxv7vcladWU46hL/2jaQ/yror86uTkip6seln/rmqJnLjooAIyyPPK
oau8PjV8CEi68WTLKF/rdokIoWLvxytpHxLCVK+sjJdXhlkiX3GLySWxbvzIi+WEkAEgcDCyjglw
NqILQXTYfWy5xtwErpMY2jPlyLWG80cHlSzItA/oI9LdO78dKnWZrXZZT7VrxW4Mut5FDj2v1ZCA
qo3V57/+vJBd3oblJOkKMqNcboK8lBr1pd6hFK/6ow/bvrbZ2Y+AuNA9afUOKdCVBe3VbvB2VeFw
y8ZtmUXS9qSxeH56lZGbk+hlfxzmftgY5tx6KWpWXLpRv4tZGdwGvMZaOFHtkerq70L2eK5fC92N
y7jyWkbXrhWmDqGUXbXOGTW6SpHF6zCKmzvHtyZv7qbpymr4wU1BtLBUL69DtUvZgpE2jRPKaDgm
+mRu+sywH0mf13jZc22nV52/DgdxTdv3wZ3BpYfpZJna4t+4KDHovAxpW+XD0cHou5tsRQH/DtwC
1ekAnYPcjv/4SVg0hFSci/oF+ur5remTtG1E2IxH/BrPUYxaH3efdJPSOQTGdDWClD/t4kHAV4ZV
B8kLBZu8KP2zdg4HOlTjkXCKjqiZ/8PeeTTJjaRp+q+MzR1l0MJs9wKESMXUzCR5gbHIJDQcwiF/
/T5I1vRkIGMyln3aw5r1oburSAQcLj5/v1fEUWB7zakbxpEx5H0Ak6jeAf9ewaY3xW2PVHjIxnp8
KmU9BL01FRdysO85DuQlV/RTi/fo47AJBbvik2nrLhnlmupEiT4+zSliQHgm2EQsDgaTUv0EeBIn
VtMyA1ZjCEgGn4YqDeBvzV4UYz8MIVa2T4NrxjsoykRKI6j//MfzgtPBweYMNGRpoB/OCzxR3LAs
rOlJldZ3K+9uPb1/iabxxRn78sRdf0XIJFeYlgYBbmxHdJWRtiwl/psPFsWuM1ZwRp4KZ8JbEd9f
H4OpedunrbmfnCo+G6i4fMXtk/O+T/ARKg2smuIS4588MYIKx49NSY3w8RisbxYAboSjcUEFnmeu
rlVUXpIrTTlp3ZMS9f2uclNjI0mLxoyMI//jR72DH5ZnobdcaEpoUvApPBwCWnLWkojRPXWU4D5U
beWxjsP0asA0Zmu0SNgaY4QB6vVRgJfbdDGabbUP5ypf4tj6/b/zc9gXQOppA9EDPfw5uSYgKJpx
Dx6g1OezztELQWO4LmIcpkkNwY+nFwbUe5h6Oinmm6Kb602nle1Z0pXDCcrUO6j7dXQsy1hm/FI8
rEaHAIUiciSZVBP86ku1R2FhjZSyHjSEjU3aiW/GWI/ipewi2k366zEJvX3t4hgSTiiqm6rZOrMs
9h4d3MBVMv2mnXErQiSnXHdtmV/MuV7scgJLA4h/46YjBsuXuRhOEISWH3q4eI1lYwdS8ByLVs/q
ftWRStxjc9Q/YaKDgRrGVtfYY3OSxFL1Xdw7A5yZm0szNZ8+/qIrreSyxkhAgrPAPsXZAh54+EXV
3mg4oUX/xNZRbbjXzY+QUimPR0d9MHrU+21jWrvBqqd9q4/Zfiq8rwkZRnfdXFXPwkqdrbIEHJqR
muzBghXfyzRr2wy0ul1DUdAi4JatWCaWh01s7uy6DwNhW3gfe7H47Obdkstp0Neyk8XzrukuNRiH
vuHEGABiRh7IZspvFV0n7LSdphN13ftt04SQpdPQp/9lGGsyCTHT0GWHZHqy3CndzYYYuHgm1onv
+37LMNkwAEgXoQI11ooZM6GZHnCgm58iS3S4XPWOD/moPK/lcCpB58gL6WCkS4IOOyZdk9UHxTg/
xVFHfergce7bua93mKGGm4/nzbEXIjVJX8jabM+vYSpvt2aastzEM+0JwgsZfqie/LnybrE57LYf
P+n9MQo/GvatY/Oh6KCt1niGSRn9jxr0vdfOVAKyAlsr7qrJurAB/07st+/XIa1tDUIYNEwAvndb
O8iu1oSt8ZTZmeMr0aQGuPI1n1QNfC+UqXo2CVU85+p8CmM58prQ8eBQQ4+ksb4e0FlpOu7wsfHk
kTLz2Ebmdy1W1Z9K4nUbQtuHEzv5ke9HUbLEfEL/WO5ch7OkNXFIqqLJeFILVduoTeLsE7fFakGx
u88ff0BmxLvdzaTsQmNnMitAyVafULNJNZzS0HmK3eiyravS3SaNjK6kAKxCD2I6j+SBkkhgZor7
ICSskc2g9ZkbzANOkB5JyL8yMVGEdtJcHN0iqFvgA26uBt5IxCr3ejX9ClwbfW4cBBq4lmqNtjFM
7q9Bioko2HiBt2LdEK2wOKrHmL8lYrBBKcoB2apCWcEhauJW4TYdNj9D5txDf+Ts0ivPx15cf5Jy
cf3Elxi0l1IVSrpyVrWOuHfCQmK9m8RLEkXd31dDLuwgGhh4XweXajf2HOtfyOQyyH4fJ+1LbNb3
gzVmZGrpMsXEvlDyrwRgpN3eRWogCRSxrHwj2gkOfZXw26KxVc51FNaNj51usnEqh+twp8o7MpBr
E8xl6vUzkyPssaNQ/0k7mijLscCSzXVI95ymzEPCrKs9TiEQti7UWlBOxXGPURr0fse3mgZOfgO5
38NbTlYaR04ucfwXXkWXIbFwPMamk3iEDP+Mu6lWAeasOakWDCfKLrucGOQyE9lXrZuUv9kdAOCQ
gVXsp7l9pmUz+75e2UPrWyLDP5TUu+Ib/CCwmAX3tFAWz8pXAi/jx6Y2cSTGzU4vfbJGcMnGNKn9
DHyLk4gGdepBVcfoUpIGuG+mSD60qjt/0xxlaPZtTIACg2Q2gG7mMCP9h+qZBjl8lHFrt8gyP5dz
Uoc3OIDPJHxEY3ytpL2dnrhCHdlL0M7ApyBkiVN23c/QwJ4rFDTzU4lPq3Ts6qzMMncnY2wwJ9YZ
Bka5tnHU9MTSfn8AEE5Dl8A1Fx87bvKHS7vGwDQfY8V7qkf4ppOa2dSIJ7UR7/erRe4K8Lp0RKG2
rdZ0Zc5YFwmpPFGeyQsMAdu9PuB841p1vC0s81Ql/H7D4nnUv8g8lwucufyeNwfOIMKYcPReeapc
eMuhSEbM1I3rFpHh7tR+9W674lG0uxA8ectRsHqUFiIOHRtHeUpaJ76MPW3eaiCaG9WRtHZqQ9lE
eMDfpzKRN9KU5a+oioqNZw3GJrUr5ZQs7ZBtuVRoy8/BygK6HP3VdeeHTl9HmaArT81sTxsZ18lt
24TTBZoAZ/FErncs/RhvGwyRGrsC5GR24wKYnMIEjk0siJ+cwtwy6dusihitJNEh0qPoeVCUxRV9
BqgMu/DEsjnyoTmDufTAAEIJsZaBgVI3CaaX9pMe4w6A3XiMqZSu7/GMGM8+/tJHXgg7CsK+tUV5
8U7wF1r2pGCv4z2lhN2e61GJRXMM6fzjp6zIVa8f0F5gFLxSVLqbi3b97dQtPFLZ+gxFj6ljbqV2
SYuzX9Hu2IKnLab5JaB+rG/naND8luTrjY3J2In24Yr3//oj4NKQbQcZnIrNXs7oN+snrZsM/7wm
fg7jHi5/65ThFbecqdgVCR4LkBeWY1IPC4ynva76PCOkrS5YBe5n3VOQiHw8KMsmdHjhWYQuyE4Q
6OuLturw59QZlnphjM1I5DSzjlesF9U7fa4sge9oSBhslXdSvWjrCNvBP300TTrOchcokZvPWhof
6e44luybT4qG3XZCz4roiNkL8If8mrXGyyhMZfvxIxdU5PBtMRrwFnsACMQcBavrXap0qj0v6vR6
nIyXHCrwomxo66eYyCkYDGHdk5Sue1IENi68WUAIUJeeqG3fz3bky3AXYb5CYIQweTjktui8JJE6
8mDVjDc4DbYXpoL64ONXPQLaHD5mhRDNNsSTtOAxtVfRqbIxBnTYOi6dWtduHaXIb7LRbT4XOTxY
vZcYbMN38PMsia+rxkb41031zVSn7okr2Iq7uqwAdlKORprOJIsi+jp8f6wNtblLVOVJwfV0x7+W
fzJVui9FHFdXuT172wxJ0iZJCsztoi4H0J3Hb4pej2iR0xQD7yE6cfk8NljA3ss+B8uTFKbVb2pq
L5yjflwkLsawz5CkbMOlzlXyKQ3aCdPvrNT6vXSHFxjE3k1lYrdMncieP5Liarpt7kuiXf94Y+T+
9toF4sz12LwOh0qEkW7TYaIN1BuDD1xabCqkeCdWxSu+v1oW3ByXYoWLASST1SYQF6gbx6RCR6AU
6aNSz8ovPdGriXAzLVfhyBPsjlca521nzKWfhmW3N1TMfH0sW1PP183Wu/Vo994psEWcTVsllq+l
o5psZTg6J9CmYz8XowEGBn0LaLW12sfxT3YwtnTTZ2PK3Ot5pj1HEn10ze6Ok8IMQcZwlPa+jcPk
wpooGOKpLy6wac6wSDXbnajJl1BtNMxW16SBNycEfGLn3ZxY6MdmFZgzrh9001SMtVbjSkRT0sf6
6D5V09zgWFTY4KF6fW0iqf87GsP+Zzw25lcR5XLTapLa3WpHCKCoHRevDMS6BG0oWK9ReH+8OyxD
dPjF2XAhUtG2Au5y3omu5rQjLXv0nmSGlNIqh3ITmUoYVMKLT8zhlVhjWe+4jVB6L0itbfLlDidx
golW7HVz+FSpbnGe6U1Et7cdAnQU9rbuZBGkogj9Jp7mfRtZxb7Lw+gG3sCAYtl29wZRYcGoNYqv
9qgECUCIsVNymvu60yfSJh31c1+7cm95A6FjocrfTF7C1nO6xbawyJ8+Hrr32zetMsOF3QXRne7s
al+tetIgsE/JnjPIE2eDE7sXmhDfP37Ike9D5Uut6cA7h1q6GjPTDLVRGdTsOR518sKjwtqAexKF
rbnTqTL7/aEI+Ye2CNOATQAS7uH30dOEeK4ozJ4rLbb9ulN17MxLIrUKIbcqa+NMoaa6EoS/bxRj
VC9ImOiBFDv8uti+ttFMIgRSS23rFna7cUiz27aGF+4t2mMPkTqf1NAvhf9q9oL3Q08joQ7PgLWp
CdBtHuFLmj5TNtoQnsMk/1IQK6njzttjDw/dpL6BW1E9Wx1Hsa96WX7eN+0IQcacOsQ9ZrWrRhFf
DeEUPloYmsZ+aaXFPfvICAJqzdlTT0TC3VBUGfGH7EP+PAFabEu9iu/RVahI97MaR2+9IzIu9cKa
HB6BOz/yqjb5Dr5J/GESJUwTCeiuMcb2hnzgMXD4Ky7crMQEm25B8dCYLv5kmpxwvLTl2OWg5jq6
KRavpsB46OVNiYvoV7WOSqg2uexPKdiODSclGPs/pNGlED+cAC0Z0TnHYvpslVq88yyypypQqb+H
TMRbnv2nLPyFPAcpHjcokJeFVn74PIUEq0gzlRThj21vjLpKNi7OSIFpkv2hT+N44iJ+pPCnpbk0
AFFWsAOt2etiVJy50lKJc0erA9xMrvccd8702A89XvAODf9PCPoR/hZ5rkD5URO8e/oSk/4TNa/2
frF5gNuYmtDWp8PgrRY2f+MSL6f0zwArzTmprHg4u2SUV0N1YSMeuqD+sG6RDai+cKMfdQx3O/Hg
r6td05zPmhVt1Yml5o3aQM0s2j2waEow9fyNW09xwj3o3TYEwZHjATYCdzNii5eZ8+ay4kIsH/NU
4oFA+qSTAG8ReDMU/1TEf2SxdlO9lA+yeXmRn75X/2v5oz9Ehb0qFjavfmD//b8+JT8a0Ypfcv1v
HfwhXMP+ef6S+nzwP7YliMB017000/1LCx72X4Zjy7/5f/sP/+Pl9W95nKqX//2fP0QHA5e/DbDy
IEoaguCbjf9d/vRV8vcLLp9vbdZe/8Q/PmvOXwYkEBY6Bj+o5Ojz/Ze/p7JYf3ocQ3CvuUNQsrFo
/zH4dP+CIIzyFbYljIFFH/kvtzXzLw59KNvgURawiuZ5f2K2hq7rYCOm74A7N3/fgs7QVcGLaDU/
phzmtyTyD78jsXMIxG2DLHfxkEZQDvsciR9RMvpAFJSvOCGW1bizZ7c4hQJlmjEOwDvme7Mr7DAs
dmE3qz2ocGRk/jCHrbrJ5iqmkTxn6lUZxdRvGG5397FOUJ0/EVoY7Txii5VAMZJm3wNGxTtqTzv0
MfYX0JbdviFHKnKVlzEMMRqHHVxcirghr7LLZ6w3h45oAkK1yCTpck1hkrc9kV2FrniXA0fQM3FD
ynMh61g7M6sofXTxbX6xS+Gcu/AkO6KP1G0xVOnZSB7bhLDOdNnFAX02UxWmDw3i18cBTqHiw/UZ
vsos1y/6rKJHbqddlfsidPpvUUK4F+aUU9btw4RakstHSXJH1QrvF12Q/vOIKMi6JCXQ3HVDM5Fa
OdsJqLlAHOo3FnkPvlRb98HBwIV4ANIsOMQLo7mfMtX4XhLied56dqpSD0/iO2ccUDZhWspVSbBR
xznu6c+4tSflPmlzVwRTorkNrb/IdHxc9vvLCMgeok+nd19TPRous7rBwVvRYnfeyN6pbucBOYAP
+XvA893p0j0iy8ENqhb4P7WG+3CW7mU0O/JrrRmAY2m/yDCQRydE/bgSH/k6me3SNypL/2RlkQah
MXGMwJq8qfLNKW9ubAM5D+FyBoFtmZZ9cXSs7DZWjlfIBbCx+iDNAl5pLQ3O3m4CDKSNmWsu95Oq
HSGxt+MNQj66Aa7Vmi/26H0vJyPVCGdLZRmQez6Qa1Lm9s1QcVRvQq1pH0dceH726jTixOOaJMFh
flNcJlElK4DWItoS01oje2iwLzWLJDfuQ4hwL2U7iZ+xIofwvAcG2VdhHxcbdNnpjWIL3OCaSW/i
oE3NUSeYOTfOQni2MfMvtD8ZMyzOc6RWjb7t8sgmNWKwpmd4p0jIED5OJXxE1M+TG+ki0OFDyp0e
69HnVsYNCUjYAjwWcnTFrrLGBv7FqExftRmP/ECNsMD2M7Wprg2dHEW+mOB7q6UmbqwixL2eKqMg
FSae3W+T2qowuZBUDduMCr//NGnkIwRl4jS63xGz2/rYFtXuBtJQHu+ceSgvymHo+p1LTS+2Tu3N
eRBXdjpiFqq5WZDoPYlmUwp5HwTOwc+vztqMzMyC7BysKIpfGmnGxg5m/FT7atQpX6T0MCDHmbsg
YrCVjubLztLFblIG74vQs8LkRC8721fJ22Ie1u29IOHgU1N6ztdQl+gXS88Lc3K2YTXtwrAafzVR
rS7pBgsAhJpcuYWmmnRkp5NYIAFwyboqy7r1hSI0G46yNkeBJhXlexobZlDWuhz461SPzhjZDJ/c
2h0XG0N6EGdVlillMMU5xsW12Z1BqZqLTWPaotopwywevQk/Duys2qq9MBot/WUDI9+kXKRMMo/D
cAo8j7zCe0+P4u9uqLP7QN8lcx4PVBUTAU5qTGCrPkva+15mXbKTAtrlrYx187qe2KfviHeDkew1
ZNMHDvuKu+3NNtzJ2ST+ATOfGiZvjIQ+qN22+VIUUXNht8PE2qGzczN1tXpNvljTbF0ltkoIAm7y
d9hV8ms/UpySFsDn56uJATf+EaPiDvEXaemT4myHkV7ZPdKqrCG8T52fciK1vhRpzubag/GKh1oj
CA53+DKr0pthkMZ0A107n3b5UOfJJtKdotvIlHSiHUE7kMxHmXs3Tag4NLoMEVWo9iO3TO4MRZA/
4E1tEm/m1knzgKSTdLoCAZhIYWib6hP207ZLCsBIGIZgrDaKTC1x4ShqxaU8Lusgqq2q3xnK4hwA
7uN2cWD0Uotg0TRoVzCQLpRNgZgb/XQLF+PciYbO3BFm1W5aB7eU88rLxNeGeIa7EFtC9bJMxlLb
xG2CWb4buvrjRFOrOKNzIaky22i+LWdc8clr6LN9NEalC1W+5MzDpr6Jdo3Ixnt7HMd2STDXx2U7
H0L3crHMHaFoy5A4cGdMPNLP2rK6sea5GXZxTi256dysvVX4kHlg92xpE3hZuImTtutI6RL976v9
H9Vt/2M1dlDBfVjd/T9Yt31ctj00yX9cfS+zg8Jt+SO/6zZX+wuVIuba9E5Q4b1q1X7bsjveXxQN
LGRu3ItYknr7n6LN+4sGJR48WJbwp1Tu/v8q2qy/oNzRuKfaWgxG8Gv6k6LtsKR3TBcjNWwfXJu2
Dmy+tfcTGaWEL/bduNWa3rrz7LG+lLZW47CdFqc8AQ4vlv88C/UyVE80K++uD8mYk8jjlOPW4XTY
JIZSfoKrVJyFfRXdZqmunQDcjr0bpzQMNGAmrk6ri6Uz2l5WOtW4bQXK6R5pPGkVWbExa+cUBkEN
/QaC+P1qUGHQobKfApuubkZmAsLIJW/Yml7o3WpK2/zdhVP36AxU6yRZhOGnBh+vyVfSpj1l/3Ds
4QtsB2jDHQBZ5GHZPUJGaadaASq0yvLMcMg+8stZLW9SncAcWLDtraqn7nmah+mPN/eT298gy1tP
/0P06/d7L66ctE9QCPLih4/WI81QLEcft6GSFp90u8jOjKpLNh8/ZdUle30MRcrC2LWZO8Bsh48h
fCO3JgFPINfG7EL0srtyB5Huq6LWHzDbHbdERFWEz2DReGu3RMnXhZxu57Tv+hNX9iNvTGeM+YRl
Gi32V3DhzR04lHRoRnI9trVSZ2TQc7kZYiFO3LRXGMXvN4Y/BWMYVPu9GwuF3JikLt9Ud4d5xgM5
065mzkMqUlOZvtEdgBsyD6CfHOM21xraS9Gj5sL2ODH4h5e6378E3Sh+PtCYuUcus+/NC5sRGYAJ
mW1br2vtM7cvoidTDual0o3RjwTEBE8I3bv/+IsfG2V8lNiU+OSQmlcPJUt5UKo5nwBwUz6uF71o
k3fKw/nYQxY5JX180i/ePcSTlZO5udVvh+UCltmkg7Ef/RsTZnH9Zfendc5GtCL+QVuq4iFbJgzR
OJcdoYxLOGh+ypKBr/DfGOjrV9I5QQyLupn5uWaX6DaxQL1Wj9sxy8INKWBV0GC/tfv4sxyZC5i6
sMkBs4I3ruGqxiHayNRIS5Kta2w1LeppQ3WJ+EwNq8LxlcoeWECemIFH9nEgNxgOSG1IIlnbsRr0
PvoEuHZbD/TFzbwUQUQltKVAOmU/t+pGvo4jM4EOOIuOb7UmU+R1ZZYF7Mxth9wWq8cyMb67riCs
AeWVavjabNblnhCiDDuFHEyQWOUpfdGo3m/oi+Hxg54tGs9doWXx/uPRPzIOi7map3H8L23T1aKY
8VCD6GHIbWNJ7aIYvHKn0T2+GCAwnPjQR/YfPiTWOjhDwlZ11hx/SQpHK0YyRfFNAU+p9pwvj4nS
X2hqdGUNXewvDOOiii8zJfwzKyg+Ajp6mh3USojckTuvXrTvsPXRXKXdDo4VBTPsh61wiVj+eDjf
lSMLg4cDhWcstqprRi53lwYdYiW3M0nzgajqyW+AyvwcxsfecE+RDSD6rteozelFhxIzKK50rNTD
nXToUAYqaioAtR1DBvANupqbu24tam4ZGkHsxvrPShGN6S9Ia7LRcidJzlSavKnPnYqo06hlNu7g
zEzRBWhaia9bbXdXpH/p1Zkne/EjjOJCo/SfJuSfeZlC4+ZKjTd2LE1zK9HzT2Tt9QpJUEkbpWSw
hVqyC8vYqfcQ2UnZkVZVjwHp4MZdbDQQ3x08+5+cdAlrzt0w/lIAjumBnnAYbzoCO6OdzF3Kt1aj
C7RNsaHTPzeNMnoALpabYvwmEmNj93oa33LNE9MlcaW2e1uPdmhsQXQYgcFM4x9aNXl4leAkTgh3
N4mz0uyNJChHr3toRy19yNxwJElXG6X0iVHwioeyT+HxFfwgMGkI71aEg07PFkE8OraRZqRJevGt
HeETbg0YgzRJRuKYyKpbosaVJHA7u/6eh/kiIhVJqQaVw4NEXIfkIVtO+j2ULTkjDYGKL22Ej0CQ
qnn7EoKSz9uOTVc9UyIzjs/xoUyu0s6bsRDiW1tbxdDnzVT3Fi77GS4EIsiQXZjXuJlH4rK20Ilc
WU6FFs633clL+LrEH+fXImqWyxsaSwMWQa/3weymVRFAvVlM+6xKM/yBlZ+d9wqw6LkeKiWMTTJg
fTpMUQZY0Xh/R6LV4nOt0jNnK+Yi2TVGSCQ5TFH9WjdG51nKarGDtJww3apYOrn3PWrr9MKRunIH
Y9XWCDkT1FLGWBKCBw1Zo2PeUHOgpcaWCuVrC7QjmxqohO6E972yEQ/vm1HaWBvlbjP4vS0TBYSz
Nh1+/tRJ0i+18JNZ9lN4OfWUfEE958pFzSBXgRhSM9152PWIS6NX1GgDmDV2m3EKzdssinD9hfcB
6GUwmo9TPo/iwi07OW2NOWvkpXDM7qbADcPcRIWWkMnuKNVzlo6THrh5FMNdiEb9JunD5GrMMUba
KHFX/qIGmJ7Z7GLgTituv0ZTaYItVSFadklDz97FWViTLVC4cHMNZJA/pOvgFJWVk/xu5hWO9PNS
XPvhXDS/cnYA5Bl5lT8k9sjfMVbA3Fvy5eaUgFhZ76xWre2HERWGAeTiptNGF3zabWNKZ7ydx3kG
xDJ1oaGHN0AXPIvkgKCqrBY7IYDdlkBnt1WsjdqbBaBELfD6RqOfu+fCtQcmMpsCTXI9r5VrOSEC
/+FEdVx8bkfPQwhiQySrbHKtv8RR2d6NPZaKvmQXZK+IDVDAogrncKdYzHQWXxx7QTixcUExttRz
o+vgF+MEHcor05Phs9ESAedT2OTurvMi/TdD6P/DCv+50Ov+58SdbZPQADsAFZY/8BtUMI2/uBcs
RoYL5ZOShcPkN6hg2H8hmjGoEGj1QHBe+j3/oAqa+xd1PMwTmKKoVYEf/4UqkMmDDoae3nIQwjXQ
/gRUWBXWPFID7QDXgONBpbjWRyM2wpBFcU1fugqmKJFmb7NROeVUvDpODZCU5T88h0A53ONWhXXc
ZgLc1TIxOMzrL9LLiWkvRX8RF13c4682nBKqruqv5YHYnoHF0KPGCw/g5eAmNM5OXdB8gnVft5Xv
jU6FmG+QF1lppydqk3cjuDyKaxNKnoXR4K4eNU3ID0pFWH5HPsc3QvOqIFKq+PHNfDpye1/JGPky
S6kL8Y5p8godML3e3u00e4pibewWoyKP89ChZUZ7TmkedIWw8xjjypdQFn2M3wIg/Kg5ZBZrbfmF
Be/sTG3Ov338g46MMHMXCykoUsyedQOxZe8RHtsLl1xL733dCZVAtLL9HnX6Kd7l0WfBJUfX5zIQ
61sFrOKiKFNCyVuwtpuqHrpH7oPWJnFy5ZQh7rr0ex1oHNYRAeOaRwTAMpffXKKHpKHRNlQkHbap
caE1XvhoW5FLKrgiPlmkU99ms1VfxKokfarBtsyvVU0GSanXfq/gtliooOW+0NP+Ml3AcbMK5eXH
g39kzgFgLUJlqBHLHe/wN2JP2M9aRlxqXSjlNjSimphVcSq85NhTuNYvTWwbv941X0olNhSOFJ7a
To3+yMfZ6DFzbMQ2H7/M8mPf3IeXAWcGsZtx8ST1fe2jn3hFMxRZBC6iz5LU4S46T6l8fogpbc6N
YsIILtZMb7uYOj18/OhjqwoCNaRywEfm1lq7SXtxIBcmpqPVxALjG2k7Z15ES2vXO6F2Y6WRNqMz
1C0SF914IqQe8/sSRla7dE7ES09zZ/Pxbzoy6sy6BSFk7BehwOG3pT9S2yLL2CsLK7zLEEptqtYt
Hj9+ypEdedGcIEaAVqCzsRw+hWiKoTS9lH1fU4qzoZg13VeThnt0YVvzDmeD8M/wx+UzM19BPBCL
cuSsjdAIL4atn0SWHyGTosOF6Qe+a9a/MXqLJT1XbvTusIIP32vgpuPMkUdWdUaWNrhU409CcXcf
j96xb0QM6yu6v7zX6nqIrTL3mqK2/KSt+ltcGhMML+f6BN/6yLaHCIn7pw1LD/36apUr+qzlBCWT
oopQaa/Fg0Vtp4gN4hHnz18IcSGsbs5m6KXrTc9B8GXju275hUMcpjsCTJXhLE6s9GVYVisdCQ6l
CxOOzsJ621LHpigktgd+0dod+yTlb6JlW4Orkmj0h3hKkiA33FsazSc2zCNDCRaDBx/vBvdzvZW5
2LjWysJtNgda9VTnxRKMZWM1WJ5SD6+At2WesyUvihhkVg4A3+EMdIrMIY4d7mKfil3OrRMFThnE
NMTx59Iv6pY75B/PRo+zAHSEiodTYVVdWZ5wpVyEhphLYc5FjNWmhRwRfPyUY0MInE8XCjMdZGSr
HYOGQT3rg2P6VtkbZ4K03R0M4OZ66DrjxCI+Nk8g/JkoxziC4UIdDmFkFkNvD4rpj6odnXuRq58X
ajfssVjVrlIDToGuZPljA/F/p1ZcwP/8TS3OPewpcHSn7jp8vBASWx2ps4cUNseegswBLxX5Kdei
UwTOY5MFLiF0SfR4Sxjc4aPKQZ2Bbns+XTPc4Bh2PxHytMma+ZeNRYUbddmJr7j89sMlSJMSPBjI
FDgQD5fDB+IgoaMBFKY/hIWxS7NQx26utrYfj+CxpyxtrqU+oV+5NmMYM7PtwrA0fbRBxcZppb4T
eeic0PW9n5EIPuiI0q1TFyeh1UlpoVOdo6gy/UZwR0/V2PvRiUH+zEOyxj5+IWv5u9bjxt4Fqo2g
Dher1ZzQs3jR0HODoTZ0VB+j3uo1a2k24HL21g305W4EFRx64RdWb8DD4b/mG60eVLlRzD75Nof8
Lb7tCYS5Q9uT4W55o/yVqH0+78ahdlqy/4iL8g2jQEc1xFDDVBvW8E54TfJpwoAi20CKwZ0jQbH8
04vLHJO4WEWQ7bBkR18K3XoMJ2kC/pRdJvwyMYnqwMbE+ju0NfnL4FC8sawyfYa6aps+LZRu5PfS
k7i0tNJ8jEuLkh7WRtnuIn7w11iZu2Krl4l15TlKxCvadXSBV2ucbZjW0FkGr1VmP4uA84LOsMZk
o+Y4Ov1Z04RdlaIB2RGtdArFd43TfMRGmjxWA8kqLLOiq765kxaen/jK7z8yXAx2Hbr5SHLXp0RW
xaIlkgAAts9ITyBJ/MytPOTeRX4qd/PI3EXFxlGBZ8iyFFfzKa0TtREWvNx5LPI9Xgl2jaEKiGjR
00A9cUAcKXMdOjIwUbmBc2FYe1CXJG8KsqMsnx6782PoLC3xsxy3iQZ3oMKnNuvbAIg2DLRG9Xps
S/XpJ+ZVCSyXLL2rYT6fGOqVLfZyn11GUqdHxBFJL2zZGd9cs7rKMCE/UXFUUs8vZIVaKgiNxDpT
Uq90fLXM3U8YLjMsBu0LNxjaaLxuewywfFHNUgc/tRwcBI2Se1juxOFdPbrqdGK7fL8/8ytpOaIv
Q5sAVHP4K4VL5FRJijVDVOh/tzVJ1rDwrF9c+vWXYdLs6yhOu5c/n4YU/9xG4JnQWVmd59ixJWos
JoZGWMZVkXaYAKkJYYIyU04oso69H55oJP7SxCG1bjmJ33yFDFU29yticK2YiywWALbvOeNdk4iX
yUqvHRKBTozosYkPqAraBKEFhslq4mNMaRVptMAl3VCftXBGn3L+z2DuxvFU7uexZwE3eUx6znFc
Vw/friw7EtUF+a0cQ925Nih2gMS8ukIn151YYkcfxVT20Laxg7yaBL0ZSJfTbu4FJcssteHMKVRm
R87NTZqnqr2jT2IuLioEVpG5OvWgJE7p1HOPMifV2BGeGkpf09x0J7icnopSPHKQQzXnpUgrelVg
HI5gTG/ZKkM2pMFBToNict5xYbb//njCH3nKIqfVF+479fn6oqPRAei1lu0prrXiJmsycTar7clc
yKOP4T3ozC7sd2+15XjqkLbEigMKAmucIxg3ruxkVM/+/GWoSihKkIBpqKAPh4yNDAQMJoNvyba/
Gz192kS1p59YuMvGs6pHoA5AUlhAZbDb1btYA1ZpMse8nJs8h6JZ/Aq17lZLnCuhAKV8/EpHptxi
jLKcvC6nh7NaRyltr5AWiOVzwBhfNOG4O0+Nh30T63+ObAGlcnnHFIPEFvdVhfNmHY2m4trpYFu+
Q6DKVTuP7s6N21NhNEdGD4EF9pwATqjR1oCi1WqRSGfuMvjfOGdEa3XnYzGaD7V0iyAyBv0EWLru
0S+nHQgaakBmHu+nrs4RuLfOxGiBM0HjS1CSZfozJAp5oQBI3yFxmn8m2aw9aFMmbL+Puv5s4Pft
P/6Ox14b4smrFd5iEruamrNhI6agxIOwX81ndLoqMmoU/UnKOA2mUJ4SQR97HjsHZCSWA95Bq3lT
sEbCfOatIzKpzhuIHDtviOPPkkASJHSWcvfx+x2Zp3REMPlYzF5p6i///M3kaXrUEcorTqy03c7t
PG2j9XjfA7V9+TeeBHqGdcuSB7x2pklSIuEdIk9o8cX/h73zWK4bydb1u/QcFfBmcCcAtiFFT8px
gpApwZvMhH/682FXnw5xi1cM9fjMOlolYQNIZK61fmdGE750UVCMzbtqGKc/Hl2gWiXwEh4mwmn2
4Zc3lQatZqQ237TQ7TtlNcTYp2K9dv35LZRme/1newoHVwArCcInRNazo9nJcNLAntgNpTki9Qms
R9/TlhgfIECazHPreNSle5xG6rPfP85XdmZGXMy4LKb88EjOyhDZzxh8wJgKx2z23/MMktCssvWN
5fHKckSIxZHFtISe9Jx4xUgj8DWLvcUnSi70tfWTJ6h+UyP7WyVvOSu+djF2Z9x5mQ9S6p812gLF
iz6a7JluWiAJ7QM9crIyjZZCn3Yd05Q3lslrjxCkZUMSgbyA814ukwq+ytbSOcD+Yn6oUq86QP15
64t+7Soehxd8ZhxM4V69vArFVtWZDeseNc77MnGH3VS82Ru8ehF0i/jYAt/B+nt5kTpJWiUS+tAt
ffPa7QbnBrbPW/G9r20WTP2Zrm5S5F9Omqa1hKEJ3wkXutmDnbv25Swgj7VG8ZZ29NUbYhPcrNtA
dM+dYzK7d6nNKOgxPECrkM4B5BPtLYfE7SM5/3yp4pntgMYxYz3bbaX0iWEdWAFz3ubHVCI49TFX
24/Wul5MonViKBZXUp9YhK375oTklatTvVEecG6xf5gvX1qKZT5matg4jHWpf6g6lX7Jh8C8bQIr
+eMWAvsVn9jObavHePJst9jsK/JFOZSLIyoZpeXjY9bCZpmt8S3e6a9bIpcCfkenSeo79/byriZh
ZhhyrkystVFk0WQ5cJOEcL7k2uz1IdSY2PebcIMM97/fEl+5Mn3LJgblIOSZnn3PUqz4wPjKCpF+
J4eSJvixbB3/PT2on4UZ9uw7qr08XhcTFOf31/7106AhpAADpgFFByN6edcBeralprsI+9zMo60x
O/ZlkV4srbe+calfP42AFB6chOgIPQyRz771JPGl09qMtDxt8O7KZuovoJD++flCcwHkBFJq8M2f
b1sMWbsCYZZFz5QGkbM4WsRveYt08Mq9wLoGKqUo4Fs/TWF+Kj/8NlvYmCnHTSw9jy4R96HV1/ru
j18OS59dBNiUtv0cRHHctrYMLNzCpF71ndWPAUIqnDkUaRQXv7/UVlq83FECC8tJpuqIVxhInO0o
S4ZMcmJOHpq1yp/SYfAflqwfvqST0u/Zo7MdJinGHx9kXBRQksMMoIbN+eXiS1IvqFI5M+RMk/R5
XuAvNaOWfv39rb3yrigzoKRshnDECp5tV8aiIQQxV1YEbfRerYsdAwot8X9zFbZk2qfNt+zsKl3r
llrRcxXZFMmO1waFoa7eSth65XNlg9pasw1ZBZt5+cQUjycre9OCyziuO8aWa4Tj4xoZvvWWeOaV
sR274UYzpqShwkaG/qLEnkDNNr8Fsk68VjRh3urNTvPKQYWMEYyLmRPgcz7Z7k7hyhNPk1l/p1XF
OFPMtjxUWlbtXImouFCNGSONtf94Trzt1qQ8QQZg5zw3GJFuu9gz9XJoTUN9tFtP55fkb+1avxZ3
XIXvgYEPcCkP8+VTSGWS5EHJN5h6qfsRz7LmslQrhvSVntURB+RbsppXlivuF0xKt4tyLJy94sXv
g7QTvOIudfXrqbLWfeYgmPzj5UpPfBoo0LVZ54CKqfX9sOaIlkuvtt7zMz4NyfDWl/fKMPqUBYco
B6NepAJnDc3MklmcfkMx2s6+rgvfvXDXpntUkoAZvCrS5mNdlogi6qa9LvW0+r6W2VDGE6b1146X
vZWa+srnw6RhY4pt9HL27ZcvE3MYh/ARj5dJc/lg115+aF3RP9r9ar5xqL9yKQ6fTcTCdoA98tlr
tCsv1aUJt4Pgp+y2LlR15S6V2uOZIN/4EF67FGMoqCiwBGmpzi5ltV7zDwQnWl989d0Gv5FN8zCO
Vf6WT+srnwOJN6BjWEqg+XK3P//p4BsmsqwgwjDdMBJ5FOtc3GQwvuN8dLW9Qln759sqmCmDVva8
rS08e2OBTQfiGxBvE5E4u6KFeA/L/i0TsPMnyDNzaLjJud5UXfSnL+9q6h3Re5KrLANAkOgzN9b9
NH9CEP2nHEILscLGTmDcz6vCEvzlpdwF2E+VFYA3qF2klXqxm1XfvVFrnbmasbi5DKNgUgzAFpA5
nW3eTY9apiT3BxpmGjq1cyiHIrRQ8q+kqA/S262BGc2Iu1GMGJC7k/erThJrKuMat4Lf7zW/Pl1+
C0c8U3mH7+p8gmJWy7jqHuCt01QtCgbb5Jjv/QPG/W+Jks43z40jx/NligIrA5Hp+Yt0m76scxgZ
ft0Vl4GbqXfKrN6C8l+7ClgDQOsJYT/XVxKoKOqcTx+nA3d+NpxFfSSe59Pvn9orF2FJuoiKKMjw
/DorKBYxZN2gdDusA6+Js9JUke3kf1q2MKojIg+Q5pRRwcXOlmM3YfA98cBKyxc7l7r2ndMEb2YY
2uf7xnYdSAgY3cC2oMXZ7vanfcNUI8ooC8GLC9n5GzKs+nmsvep5xSyGcAPT6370XTC/L7sk+GJN
hvhi5eT1EdNbYKWdQV8bMX6oG4n7gbfcseE54qhPlXdZjbPuPZU1PuNYwyLKOeT4sl6ka9ulRw8l
0d1gjN4c5Qo86IIauLlqmgLzEXcerW9LVZKRkqeLdmwI4zBibV0sMsP4VBTDMd1Uu7mWHqZu5iSu
MmcSXSjcrP9syYQ6r67mIT120+ZHwxniHyuptC9qCCrSuMa6sKH7u0T+NnpVphk6HSzRj0Tx6m7U
UpSmt2hoyptq8ZYPo414JOoxE7zN+HDVHl12Ye4rzLy70NBxOrjQ7UoQLtYS4N72Q/boL3mHEYW7
5te1FNaT7vfGl24ybRV6lZinUFWkoR1mSpdk5yMEvKYgKJ8nvxfzPs1m29hLPKqCa0FERXMkwq8t
Lgoy4cxIUtmlh8QvMGGz/Bl9Qmmb6xqSWthgkTK7jR93hZONh03OkL7PxDT3EY7KCGDTYKze1TNA
Pnkyed2ydw9YWnSaJrvIdcX0pdM744O1TGKMShzciENomuDJdmZXXWS4+n7LLBfKnQrmAbtb15D3
DsGad/ZInG2okrn+RNmSY0BUyDaJFoljWtiXHVHTTi4nPUz9SlybmmV/MNsGT47ZccsPOv+bdd6P
7lERXoJz7+yLYb8S1ijjMUjY/gtYzVXc1ys6wnaFhh027YQHe653Au2TMN2vSdGYH5CqyPaYDvgd
haPXbn42niO+N1gGI6MxcaaLatwqnlLsRxALk8b10RPLmBw9A2c6bxz8uy4prYtiGYKLPLPlpb6M
MrKgzSG5sqznRUvcD4zwiZGDglrWoWb1k4yS1SqAgHIx4WZTjFobQkur54NisvFdn70yjztSBVns
vp/jZlRL7StnW/mp1JOgi4pBYJ3iQ/mYsS/JpgfpEOYXi46KM1SeEPUl07MU4ZOxjcfofks9JGjF
+4DsEAuelb//bRznqj6siT9fNXheKqx8guJIGGOVhCy9gtddSCMIG1/M3/u58r5OPcyeXTHridxb
XZF9nBk2NHEyue2dC9HGjyu9lfjnGDN5SWHVdLaG+0w3ZDvgivVK+nk938KjcL9kMsfqH42lI/Z9
6fb9jgAEGA7IP333qjD9Yrp1lLSsJ6cy1ixCwZXyMYiqT6PGLmorJldzwuaTxIrmHp6E+pxtENUB
6QR2KBAQxuRzYSlM2nI8YcZo1GT5Cfc/vwvTWTgrtjL58rFC2d9Wm4F/4T/jxLrujSCf26sGqf10
7GAeNqB1avwsszVrWRw4I0V934zkAThdpkI1j/LToM/jQ2o4pCMGPIuLBqlPDqkPv6XLzhmQqWFx
4rnofsizCclQJ/qyr6qZ4guxxxT7Ms3xTWpkD4mCwIDxysn02jgWpAddtULWMhyxaPkwrpX9XNeu
/sj+r567vgYt8S3hHOH3YdTiTF33uRsXFWCx4opgZ2WozmmrZCmjNJj622IpHCeaddWkIdRR/tBB
2PEhQ9d2Ny4uRjFLb67DZtKPhc9S+AshNpN0flRBu09tr/pi5DZuEuRqm2Fe6+1ySOaKZ5LqRYPT
EO0B6ZIJuUixWH0EgnUwi2TXp7l12+MmYMY9TmBtFCwm2so1XwL0kJB902PtqWpJd3PfDeYFc9EK
IfcaNNPTIpPxPjUGQte9TPr2B2GPCyYuiHSfE8M2nuXAVnA5GM5sfXHdhorqYkwsoM7OD5Lrhe93
iqZGmp81Yxwb9v8cLSKMz9LBYt0p75insTaFJVW+Lx3N5WEbRMeEIqjUfe5lhYJkUQ7+wVR0N7hN
BEG5m4xiuZHBOq6xM1KORq2hIw8Xc2PfaHnSPeWrh4YPIpxHZEs2jH9D4VrRo+bW9FguM2yNj0NT
iYwwHGm/r7Ea7qR7OehW/WNJZbeESeasl2U5TrhNBAlyjQ1oMnd8GujTBvp5HMsMjX42SHQ/j0bL
KC+tDHpaJBrTv3AI5zLiRhf687SyC8SFtvhftQzmPvc3V3+TAUooZ+rM5rxXDLtXdhkbZm/ejssX
LWiz95XT9nU4WX5l71I+KGbhVYXT0bp2BQu4rnCUhXrsPaw5qLk3EEQSQ8lPLi1NL8tI6HgrhHZa
LMEO68nua45sk6gPuDhN7NqC3mOth/wix+c521v4YDGcJWWL0WywGlk4a0E9h9OclAcxlfl9b+TT
uuMIk6jx/MUhClAEj75eYgumFhdNqw7+5OBYzZaxs9ny7rsZ08YoK4fOJqLewhQpDbx1jGzd0N6V
czdqOBiLoTo6RRbcr8k42xhNCXEzVLO8GXrPziI7W5OdDg8eLWWr3DsW+jpHTcMB/82wsiyJbKb4
481CFJ11reayTW7XxJjmNeyHxPthV46m7Yln8fVbA1pssVNITOznuXJJKmJZe/2tPtgkOwQGqxSX
jww5Y7eSe/yQ24q9L3fdYdlneWK7n5RZYnxnD9ogDqas4FTlanWKa60yF8I4A2z0DlqZZCZ2JFo7
XGSrV3V7I8snZ58UKp0iLaimL7Lrp+F2KQbrgWRvXLDCmTAz/0iGxmjsEo8kzIiO2Gk+D/lo/fh9
QfxLG3FKd4MrAIhPu3YOe1llqdjOF3QMy9Tu8BckYdFOy1uP0PO7319q645+noZSrW7gyta0QPwH
eXhZrWqWAW/EWu3Qg2XKuYQDqist1rrdB/Nekq97mafKvFB4Ru8Qfr4V5vfqrUJa2PxxIEKecwgw
psjKrFa0Mfka7EXvWO9FQlqfX0lx+P2t/tJmcKug8bT02CD5FLQvbzUrm9ZcfGjJLXFmsWbYy0F0
/VtR8K/cECbWeMlu5u34yp8/UFdvEm/i5DJVW+4Kj+prGLCk6Hr9LZuCV94dfM5tXgCNCbThbBqy
6j5+cSv0XbK2dcbZFuRYYgHJKspc64aNLN8XOFZeDwWRDZOT+N/+/IGewBwoDyQenl9fFJrXUMJB
KfcTcViWpNuRXvQWz/OVB8prAy5isL1RkM76+26oVzqpyQ5Jbu929owtg+1RWCwTmX1/ekMM5wEz
QCCgUv3SIsreHkrZ+FA78qDYraAC165y/L//m6uga+BkY7p00ur91CDio0QFw8SJaCh41eboz/FE
ztUfz0WwYsWxCHMkzFC3IfrL5Z7nPuyDlMtoqppu6b89nBHqMYIB3WmxVJ1/M6t5oNIY5xu3NrRd
u+AVGDqQTS58NY4MmlMSpbSgeQMM2T6Bl3sOSD5Oy+DGsDIYJL/8ZfUilN1SQIf26upf0tHR9joH
8H4gnzL20aj1oTsQRvLnjx1PcUZrsKChZJz1/0mwDC1H6rbTGU2k6pYinsCv3X9xFTR3QHJg/e45
kDWXw9Szc9pYQdT+XtXTRyKp3gIsfh0xoE1FCIaGGtURt/PyAXKg5X7qcj7A38eOvTeGT02r9JBo
eO++rY35n5v6PwX8v9g2f3q/rxkiL19e2iHz3/+jgDedvwwb4TJex0zZN8/6/1XAB3/xf0LGZB5O
hB66Kf7OvxXwFrJ5Nmy+Sw4gnLV4cwoLi+z//csIcFCGK0p+xKYP4k//RAF/tkJwYdvCcTctM3MO
0gPPhlBqsWqVyRWPjLEWYdDzoe/8RsvvPCOVj5505zfqiG3J/fRNY/gCasT8+p9os1+owo5qnNIl
Q43esSrIBbC1WJna17GRyf6nN3D3z7/5s+UbKQAvr2UR0bzRBwAAuDlMp872D4D3qkAclsM8WXCA
21Wdm2T6YxcwiFjqyBJjgzYNjgX0mjSY9WLNiJ7FbrUy9rV0V8CCMM/6MjeixCjS4+L2lh95xqS+
W8qeo7bW1vSIq7LuEQBjdTceHvFRok1sh6p1yseh99mzKn9mqqsNbmVdBXNeiQsixyf8ZeFlB7tW
q432GzkRzbx3kNekOFOtLm/E1MmdOxL+5qT7pjCYwgAMJUSc2/4ysC/RZNwk3lCru3ZLutv1WreU
10WXzt+Gjowoma+d96UuyCO69tfUu0udPLnuFi//hqPPiFuNY9QTNrKUbHOMzfRquxFEBwXhfyV5
oL2tCj25bte5ZPPIvVIhRcYiultiN5GORUNjLK1/5dQeXr2asqqJbD1iqydkHehkjtvy/pamo1F9
brSstyI5kdMi3s3LUIkYdRtOvlGQLLXxzs/ETKfmzK3P9mSXxupW4RYi4yyxXiT2au1Ww2/s+VC1
dQmlrOfUyotYDF07fRJZMYlrJ9Wa5gm7vWViRNQ6DtyAQuij/oEyq1RL1OEmo4jlyRNIcjt/ciYU
10hUWiKraHoYGsCG0qzM2pOLzGh2V+pKrvYlGdFZ5932vXBr+litFl4Vd4D4mF/rKMl8PawB0rs+
ajPHW++8XhhEgeV9YXn17Tp4g/6QKOyJP5L7VqyK/EdMj+NuhY79ZXNPEJAY6MOWe24A/ixTRDVA
tcEhWEnmdwhzmFEJnZaUzBpm6+LBswZV39VYf90mvaOpPTDvWMcw1OVHkS4sIjEqPMg6abZazHt0
m9iCkYRhQQ6fMXYxfC7jtXeL+jiW+O0SVOIl6X7yavltLTq17hgfFONh1cnS/TCQqSGZPDP9Hcdw
wdYwvdWIyUHEjOcVgx2edRubTdHgB+D5wJVDG2AoQzhm34a2lvrBIQmc/GhNClNhIiHGNOTcs269
csSiordw1Y0bNx+s75PB8OVyUrXT3hhu5VtXjLNF9Y5og8waw07HrTfS7TWbH3GmVeqYwEjiP61m
q6C29Wvzxt0wpDScs8l1dggxMBVHY1Tqx2Ih8hlqhed2f+ttZZdHpx0WMkVd3HEjZRryq8LVoQpL
J59ppztbv+xgWCVdWEE5S9dLSY/bDzslSyUNbHKDFWehBD85t9631LRu1JdjPR7g4nhp3CdZZxyU
0peGFrZrZkx5lu5oLgr52eJ2eHwmOS7oYWZmzhAOncZYRHeEKvf1OOjRJAsHFZaBxGOfgkrUYZdP
AbwXrS+DO6wwAnWk7p2eSoNgveuED9k/OMIcjMd0tlm+O62q7OJD2yaze7T6uZuxCbYZFRaf50bT
Ksx6AmPs4dM2cPP0edXy46IKR4sHbH34LW7OXN4qMrhzTYHI8EIzGSQf5JRk3xuM6daIQQGqPbfC
HDkygyy9YehSWTFA9/qYG9WY7R1CDadQIO1/V0JpZxKxTpgZjvXgjLHJgVDHpZEP8yOrcvLiJcMX
6f2kmfM0ky9SYRUV2jOOT81ndGtdXR5kF9jF+nnZKp+HJDNWP240f17a5wy/JtP8bGhNGrAu8VzP
LCxV6y5nIBBSAputy3x09YfpeyqaRgk/Gu2Ncvl1FA65cWlkLaNmT99nM1O1eH86kv6vPvrXJnL9
jUNQnzGvfBkYsf2Nf1sEeX/RuKHDApmlENE3Bcy/LYLMv6h00OCg8sCPBFbefwokw/4LDJwyAu0r
CBWS8v9USBZlFYxxyKD8wUZF+6MKCTLEWRmx8fNOjR5MMJs5CD/8Z6CuqJZZ7905w2/faL3LsZbO
ndk5QqOuNrEgJ/c2HRBTYBVXY1FvZboXjyVZtEpKwABZ2KbkjJI2uXCBm5pZBNxhyncYuBSfrSkY
s8tstjJaKIaZwOwVU7Cdgfu8f9GLosov5UCiWpjVhWEfEG4kn7FWS+4AhUo8tcrS6GKNQ2EEMzTq
733XlM9lXRoeiYRKpoeCsf8jQI1Y4lwCxEcl1nYcAX7nbd5+E4bkwurvkrTKaOpc5pgH3ZEpJlp1
iUf6KqaujIu+k+8IGCQjtFiYhIUVXA7nIBpM3t6rvJi6C9p8RgoVxnjwLMomTS9k2wdJPNoyTfdz
jYX/paWLQL9t7EWTh9rxRLovMfSbQdkZxkauJ5ugCOFOYTFB00VTfFvwtW6lhq+TG6ESsUwdERSo
ZEL6J6l2nbvqGfnMHuPlndNKAoJDDB22sflcODjtLeQZr49e0abqaSxB5deLvMU9zf9q6vk8D+8a
HJ/04X70sJZPIgGdrAhuhknHWf7B1Opt1kyN3A71xTzOjgLxywcbO4CH1SUUZGBerAswuFI1EnAE
G8CJLMihTQ1knDLw9mVbq2HnGi2J4LUrrO5dR2RT/y4fqvIZEnZbkOLmZcK/m5aMbIl1zpYh1APZ
jI9pxfeyswuGbhRHptE8tEJY5bUFKlcecDmdpsiqCqnFoI9Ur4YYGEX72Pa4oQHe63DqY3xxQYgF
qFCUlFPn4V5HRMVxcczhQjXDrGLs+oIVY/s2H2NOnM0dGg6it8d1CYwZnwHdujSXTG+vqa0YVc95
3jwF2I8axM+V/V06jvxNg3ALrH5Lz46VVnnq0Kerf5cp/BBjBYTHIcE/dcUbKm5zp2ywgRxAZ4HZ
8/mTh00dU36E2du6dZMx37v6XMwXwGzU1Lk7GAVkYCUmOPfs8YfZ6aF420VuMd+ufAbhkyOxy4fG
hd2xnzdUq601DuJdMBOiHS4UBvgZGEnayXsDR82HwOim/DiPOpo48c/odpS6NN5rstDrg3ma9AI+
MPUlcYQJcFpt0+AkqMZqABfdhsXO4qmpwKBymyjr6KoaDpDT2LnobT/7BOGEofRyGlD3p2F1v6Z6
l4fOaZad94Hm5VH/z6j7NPZ2TiPwTNRpQornaTR+GpOLNGNiziEYRNY2Rx/GkpE6Sgp5Qy6BuNGE
MdkRSkL/Hi8WBvHVaShvt0ojgngb1U+nsX1+GuGL0zjf2Sb75mnIr2vZ4sR+iv0Z4rMNCPDAMx9x
53SOwQkoGE6gAfLs7D6drfLAVQEV1AlgGE5gg30CHtzB5szXNzzCO0EThFZTfRbTBlnghdR9dU5A
Rp5sg/1VD4oy0gotuPRPsAemBuO9u2EhWZFnLsAbHz44C11qZLcl0EnqwVjbUR4CqXjYOb4vNpxF
oeArSXKrGUlPuTLmvTjBMrLMK+KPNrCm3HCb+QThtBua456AHWEk/oV9gnumDflJTiAQ6ggAofEE
DvXLLIYoUZlv7toTgFSdwCTwBf0SfhCNC19I/cPTmuqd3EAo7HbBo/S1JqL2YxmI6dE9YVaLEYx/
M7oEycothUtlWmwAV7bYN90J9XJPCBhkj2GNsRFdbtzZ5zAwBx3OAEkbyj9kJxwNcpm8X3GUSRji
9iBt8oS6cZKBwJXsefiXbrgcuZd8UKm54XV2FRifMboh8sOwh+VeOl2q7aBfJHYRpZ05+LeLxpcs
wookQ0EDigoxXF215cp2gT47ZBqVFq9AYmHT7TanA046jByDjx0x6F2Y9GxeoWdqJNYZvQ/OW0DO
JnWPdooUFDuTGT2W5rr3eRHkvbW3qRszzkxn9cNKFfpHSU3aXxI3k2OSbvYm0vfAr72IgCLju6lL
DL8gQarmsoNLgWYbHXkXV40U1Q5PyoCmGine90bpqwTVCQYvBJzqB3yQyjzp99ZcSTzKtCZ515Ur
uXRT7eMCT7C6dS3MJiuXUHV2O+40geMrSkFpDe+nwB4ekxXeO+yRStzxCXCviMiAdAOpjRd1nnDb
BNW1H1eTtcFsg2hipmz1wGTfTIPhnTusJWH0Dm4j5Y8myz3/grXRrWHN4LMMOxry7UcuEtc+eAjM
JaDyVx9ouresmiEb0iciTbTuRs97W3wtlF7wdCnR6zYuE/wvccxdZelDaMBONo/hWRf6vsv61Nwp
v5trIns6TY9VwTYdYXgF7kixjdhH7xIJZ4Dh4BKterXclTy8MqxbDQ93LcEFNaK7y8pdievMF/67
5YM39sHDUmgra4T0qKdJH72biQAmHdReiE+OMZlgrfPsWZfrZPptuMop+KGpYk3jshyam0Cf8sdg
sfs7M0g6P6RcXz9i0Wk/81PHz4Um12uQ9BakWubdfeVm8skauzUNU4vR6b62OR7DIceYZltibRk2
DMn51VkbuPi95hBss0AFeagY4lPKWO004ziC12xYzbWd7aZ6Xq8StVF0jKZOj5yoZOOs7lju3Vyk
9SFzEagyIpnwhihL+aA5MxFRuaW3VwFUGeA2bIY/KBJRbsY0MbFEA8x9wP9WfZ/Ivn1gVlPbsQGt
J90tPuTT0E0Q1EQ9+dSHChFRH43klx7Wepq8CwbRNIDV1BlumM9O3ex1q2rfO3reXWoS0zAapan7
3hMDBWGM+NVPVGgwgZogs76xwc4cxfjJljDNy34BZk/kbeZ1TUZM7IhJMuukIlYqSLQuYjVNxx4l
bh1NTIKvFgvv3Z3hd/o3V2RM9sd8kgGGu4GW4nGMoWpYC7d5gg5pNUSPp4UHhden5mmaFqPXAVt/
dQgyf9EYNI/uZ90oYRgtVus2VxkfaBcugSzY7LVBZmHdG3a3W/XSaGIGnalPHg38ohCC1/h5gC7z
qbAMwT9bZwub3krnHukUMArIeSBiZ0QR2keDt2rf5eDneliQXwVBAPfIKpQ5St64bhQkeLdf/Pfb
9aedmhN8JcLKEr2OX0aTwA/pEixDODHEgEtxCp7PHmcJ49im01zvS3BjPIngfcS9OVtdmBVzSQYj
M7/rwWulcdCoBvODG6zU5h28YBWn2aAfZ6zDVNwyn9u1lUz8fV1r08OU2Co94B9t6ZCQoDe5Csve
dQulKgbn75Zb0h+nWQ1xB02t+dBuppVBmNh2HhxgzdFHYIy56g8bJ997ksoO8hinPHWVtNWoRXXf
d/dabwS4L3uT/BiICn+cQx74qdovqybZkXOv1ZwgdEkRmK/FZHZVG05NQgFI2tpa9iFn9ursS18E
95LspNtUNqyRPBvmh8RVxFa0VmeQSgVMrIc6ZSTcQBNBDju7bsuE7b+mWhB2PcZ2rYJhn47d8sFP
q7x715SEru3qbGqq0CVvdQkL2Ihf8qYnJo3gH/wHc0LqDnT9pRuTWj0UELdk+m+46/9a8H9tUoL/
fwseQgTjab7AKPgL/3Tgjv4XLFSsCSkhNvR0Mw78pwPnT4DBTPRgYNRwS2z+5N8Qhen+RSTo5mby
vzDFfzpwII/NUDJg1r/JIRGk/AlG8YtmAtM6oEk0LZu+k2HXGUjhaI5VEK0iYjfzh/3iaYQXFJX1
VCBtJWxEq4jqw6Ee/2z7kGTB+mxmBFLpSwLVx5rsi5+e2yu4wi/E3e3ngDCjDNuMi81zgNDpGjwI
51zEJH9sobxYqV9CpdlSX9phO/zz5ItmC9xoVT/i7cIXjUl33kUNISHXhTNkz85i2Xe+6L66ebDE
CRLAx2RZ1yEqu8n+YCA/jPBq16DU5grrcwlfOZKlXenhHHTeBzO1QQC8UTssJAPo0ZJrbNikTmte
2KcJ2gMw1cdlddqdSgomm+SqYRRGVAyuVwVGrlqf2ZH0vPHvyu96GzKtjXM/RljLD4P0RKySynqm
/iXz7XmRPSH35AHobyDPJ8eFn7AgtO7MUxChQV/hAgwxXw5W/H6tCkbrMhbesDNqc2dOZrTMOOtD
wcbnO7ke6+8GE9SxGneWemZifPCyB8FB3+jpvvUeoU963h7KbxjQK0LlhEPBnJr/O98clSB/+gZ0
TPg4dqu9EX1zThM5/XqmVjBiGDbhlvfy16+i7Nu0UPz6ciT+rVe0XyVJlL9fbdu/cv6MkDqiuIKU
hpplw7hekADWPKtlJWMPs/cdaZrtrknuh/qq8urn1YMXVon8LXnCiTj04qosBawUMVVE1ALT/mzk
ldJMFJ3by9gCtth1dq1fTfXSQ+3N9fmLYxbW3zyeooBplbb3dr35CtA1Z986mNhXcPLbqwonyrvB
1mvQkSzTrohHLD4WhOi9zxbmw0JO5WF2mULEhc9h/fundiJ7nN/AltaMM6QJeuqf3QAbycpcnSy/
DPQgltbUR045ZjDuEJaYhdvu5WC5EQQLxhz6UO3zxeKbI8EC/qE/X2CvN0XOJtib3XZz1+/UcbW0
Mq4nxz/AXb10XHVf408X1UxwkIg43rXRatPt5AXWwe30h35dmlvwtCYeHNqe39/g+UwShRqORIwl
gTY5+M+ViM6oWfzsScQF47WjScaywNmQRs/+YZhu7HuMqX5/xXMwdbsi83QYNlvWG9SllwsRUUCb
oFgQMXnqT4sgYGAZJoAV7ZL51lvsiPMgLay/TpIVCwEXQDenyMurYQGsU+NIEcNriqre6fednnsQ
lnMthrPs78VCR9ze6aCMpR3n84/f3+1pE3+xgDYLzs3SCl4v0Pz53jQkmlwGOxVx6pLnBOpoX1ZD
nVxUzEWYBTjEEy6m2A2NJGlWiCDCUYGdxvE6WM0UVrSX6kofgyBuPVBGq39CfQTfEHokEqdej83M
hrxZgphheCj/h70zaa7byNL2X+moPRxAJoZER/Tm4o6cxFkUNwiSkjGPifnXfw9sd9tkyVL4W9fG
UVG2hAsgkXnOe95hU6p45G9z5dbXjQ6i3HTui+nGVinRwqNlXBfk9RB4C218HPzoVqeGuh9IhTjk
pJ/iZNOiGfHZQx3gw2LTAfg9sCZNlE1D0KJrIIJdpudkUlaPSdz0Z1ZFglTi8eompjK/M3f+U2X9
a9VP/X2VdR9/+6/DS/H6ftSx/pnfCy3Dkr8w57BXRR3YBN4o/KvfKy3Dcn+B5oQNOJQd/h377/+V
Wvwp3K7g8MH3WGcbK4Xkf+kg8hcTW0gE/gRPYYBCqN7/xoL/UcuQKP42/Xf0rfpObWOJ96fa6j8G
sQ1SGZWWxJhVifcfHoHD1gwP/UZMCUi7AXGdY7d1biTSpIT1nYZkd9oWyOW9N/g6DCbd+PfMAsav
FDqAFZGp0rOlVlALQATyz3I2Ia4Zdeqfcl3JzwhFhHmQjWlv/ThZbjHjYIxhohCIz5rW8IyLBgO5
9DjOffLQQ4Z8bq1RMYmmM+j2Thvq5jIxYoJAoiInwrh1lOrWyNEbNwt7sZ2aRj37iapKDqsIVUji
1RJMHDc8C2vLxS0COxkLpg0FchtodXgrbpDc2DvXpxsJVGtAZ5j7AaHorPw8hEEMNWDPXwn8UDfS
hFbdKIiolRm+6SXHh3Eku8bfLKkdR7uISOJwm8p+dSZAOoKmxmb8685NMey126EGCKMRBZeT6aEJ
DFyF2TKGIUVKnk3DfW129lVHe4uWrgF02lBT2n6w2D6HSEvUDigH+Wnz1uoaIz1JO553hrnKCySB
w4TIdB48wcJuPjO3wSLV8hsj2RHMWg5B3aaJtVtqkUMHkEODv69qvavEoBHdCICYegOhwZyOs5dm
lGIjMusgUm02HY0cIVwQDmgkB3sRXx0rtokxt0GuthGpAdOmkRVYHtqflIK0HqFfOnkmRsjwphcF
DYG/Od7axnLfYeFnWo8ahJ0uv+ZY3gyLk3VHq0VQtWndAWHN6PX5RT6mU7f3Qgzygx69ZLHLC/x9
KEKiMzQXVo5MBniRAsNfFOmZHfhKlloxZSC8wej3E/A/m9q/rNVX6+93tcuXPHnXOK7/+R+z21/I
CMNUkByBVdhNv/fnfiZ+EaSdKEZqllyV2H/uZ/SHTG1X3iOeTA4D37/sZyZsOcoL5r5rv4ev9z/Z
z2hf2a/+PMcpU1ZjaRh27KuQ5GEkvN/PlGUwnM303taT6RyrFOuFbQ51pXuSI7+s3dA6qXKXFKyg
IEH6N26NLGoYG/lG7x8ct6mHWznVwkOs33npyYywaPk1bvBGPffGcNj5hYe/ps5Fpk8i7WW5jxo3
n062iuqYHD4zDskzz8seNNfQTTDJZbTQibcVBm1TH/tPjZdUGJCGc1KOd6qxnOyrGlcKFYlW3iq8
LotCf03jLPlUSOKhtxCCxuTrpEWXIjBsWx/ZnD3an+KkTaAjg6zxuRCRdpPEKyA/lTRaW+3EVnhv
eqPfHpjFTNtkNu670X+r/PESMm2xlW12E9rGRSsTbIukkUO0QoyGLrnoO4tvywRl0peq8tWjabbP
vQ+4eZrskNJZuHz8aJof7CT+bCOAO1saX5c7ktwXHmm6qOKAnwKWRUstUUaUkacRhEGMfWRGFbab
UBqTvc/ruovORz9r0N0lsX60mQ0tB1fHOlgSJmSPBGgtecQH3rflKZsq+akyvPCiRzOs91VmTKcc
FRTuz5hvn7Rwcx3ETWvd4xCDoidGFZMRpRaq8LRUiHOCsIFEIgsbVYqFYE2lgVXF02uqpmTaV2E4
mYdptmV0vRgIDoI88vWr0FZ4JUNm8TftuMQRtoltnpNfN4svounnF7hy7Q2jUvSTeXw5ho671Zkk
yyNRjXvrG8PDUnbiNCeW/JYTf7YcCN0aifKuJzeO9+VEffBmE3hDMBz5QenBseepv8THh7rbIGvt
KcFAjN0av/sD6tQ2f06TqUFDxjirY1rf1vZu7sYmvIU2oD5NHfH0cosfYOZ9S2A4Wd+yxXMnBFRd
M57mVvvtFcC4iZZsqHMpYLYx2S26g1w86AGbSltLJo84aqUMLTyRZuapNqdEvLke8WNRYMwYjO5M
TPHjz3XnLN4Xz5zN5JraIey/JTgTdu5GSbimm6EdqnI4aERlFX6PHYcp5LFcRpc9EYpeuzdbPsrd
DBcu3WWV1tWrH44EozgQwby7eura5EFG0KpGvMDhU8agxJUe6dKaTl9r00/yq07lCH631Am5dQyt
Vlk7einAcyfpmcJZgfTSSBkBpLKCAblbjdV5lrrqkDkDoyPC467AQYug0fIyRhNabrALmO8Y33rP
NcmZ52FqiT2zyOGZWCWNeNTLXouRczBpMoUm0OzrwFqWkVyg0d9j4lEejSwrDqkfEsYJCwYEeM76
qgxSo4Y1yjT0HI5/Pm3o9LN7DCwrYPa5Z/lmff849317zh6XHl1ydM/KtMq2oT/+mqZ2dDXV4X3e
Wuq2ypbozCSM8bqoIvqRrAfu2wwj30NLN/mpqCd5r4gQLDYwouyDyU54NmIBwjAFoGjP/G/eR9bk
PkABWW78etZnDOS6i3amjZh1624jbAQPXS7jKaD9Hj7bhV1D5mokztmJz2aKn0drHhoxJptOS3Vu
qp4UzqGZy0OaqeEIgbT6Ikq06YNI7B1Cm3qPJS1MAzsRyMhkqKht5jHoarNgwqeNk8gTUPdBX1td
zPPCA2AflYgfFwqkYAgzl5lP66pACHu6hxzTb/2068+ndvJ3+ZhBSLUKM3CHGRNfY3qlex6PjtO0
t53G3cswExWAQNL/k9a6F3YWBoZtWOd2orqzOR7jp2jOvMCAnbsNTRfMaerDU1I0d5kHbdl1U3TX
yo0Oi4NaOcr79CphPn3BGKu9TUjeOA2JO38pWnNVLJCmd9/E9atwfGAqhkpPkfL6G9SL06aPKqJb
mznniYwHvFLicxPJO1MKeDuhUQwnEoheomVgPGrxH69L3rqMFvo+gJAF+o5OtpBaxL6oYbzaTMZ2
BgbHxxhs79RPnricYsN+Eqlwz2011KeB+doZRen5IFq9XdAPr0eWs6vavjza2tfbxhnGy96N5Nk0
OOFlVMXhATtccZzqqn0BZG13lpbNya1TAn1F0R/9pXv1eIU7BwHxbTMOzEDy+CKL0vJoubM8t+EW
fMlNCJAbEy+HvZ0ZDBrskDkzQLR5XePBdj8CvX4RCWnsmASQatglTnmimZbXFoMh8NFQmScVyd5C
kD2Wj8gDbyoj5UQ0THFrwOraGjpugHdgLBuiyKH4mHdD63hHWaTuc4tbSFAwKdwnps6CGbsHEmpL
+dmfPWebipbAI2d6M/KerSWRreDv63A4wDwN8AWik01BHabyziRXYCPgH7b80+xvO77cXTy27Yat
SwUts4xdw0CdBVQbl12k+k3TmguWOxCkrmJrPcUJt2VWZ6Rh3u7LRXo3TeQ2FyKb0l/HJZL6ojfh
QzgZi0D2icVctOqxAWz38KEs9EeHMQYRrxl6KY6d6KlXUWtF10j/ewISGq1D19jFkZE2OWHBTkI8
ZhoMzKcIkWUe5Xlhj1+bSmPikXnhLTR5gpOENqfT2CPuC6BOxf2Vcg1dfMMvyA1fBFpKxPAqcrrn
TlvVCd4J0pKm9PdTXnXQx7pnXEHmwPPH9JhqJ7lW2kCA7sb5PQnwuToYySLNPfx9N9v5A5h9WY5p
EfSqqG47g7dQZqF1mfouUcKwFdxNXUzzHmvp5ZgtPap3PA8D+qc5mL2MKdSgewasSrYn+KTDyTDm
5IKJafEIzQlD7bz2qrdREJG5cao4DrCKrLZhWXpoZvOH0nGhuduGd4bPRkFfmSEG9aL0pW7wgzJ6
WhrE906/bzOy9PJxyZgY1hAXMImbP2vtV8eiygrCLBbnW4oqM3BFYhyixXsZw5oqLvKsGzXkMF0K
t7v1MIDIwGkclk0KR/zkw3cxNjgXl5RniJ505t7VWqmtk6ZQ2R2s6t/oyvEa60bvoXGKJ9Sm3V1J
XRMhU0i9Gy0GuQcH7M5M4kfHTd2H+T4nerA7ryvd+tspImhotMOi4dAhcvewyFJe9s0SP0+Tf2cV
MS4MVL97dNZk4s5xeg2rD2vyadBhvS3CdZQhS0ZzjHyL52mwMQVIXXGEaVZfSjwwA89pkkMee/mx
igchmN+r/l6RL3oB7boLSNQQDgw/ZziptK+2hdO4HBjLq+HH+AkPBHE5JcYxnTdjFE27SYZqVk0o
EgiaJ8M7sZz52OlEQTTPfXnjLsp86mUzLBuNnGJgBx3cz6Nq7LelMPUDJ+NQQrBach4gviIx8cHb
cJLWCQ6hdR/PSjANGaNHZF7pK0z4aNpGfTU9DMJsjt5UrEd5Mca7cjbE5Rzl+jJ2J/OysIrwLOOv
8APbqM2LBfHhfUlLfm4Tfp1vfJ3ZTP8ZvFIBz/EDU7To0tbJtOyBkbu7AYrEoXOwKd2Avk0qoNYI
9XPk4mSxzQSmkN+molS3/FI4MSFEmiocSRFv68QSr6pBAHvZNrqdP83069HnhvGq+JT21qDUZnLV
ggjaxAXu3iqqpL40AG/hP2N6prdx1OuSHY0OxvY3eZWlw5lfNJznfTsZzqU1mGgUogI+FXHF9WSd
2dHolXvgnkxtBoF90lE5A1Z2oV7dT/IcDCgJj61VnFYLhWCgLwhS3XzmvupdNJKu0TIX4N1zAAJD
NvWpkFjHGDhnnY+985qF2XTJtMq/0ZhsnBMDDUsARwaAz5Xt2QOCFB56m9wCgiKyLdo6dXoeO8A3
xEXUR9jHxQkKv3tynOLLkOU3vRgahDIc+t48fAkFFXrNV72dYPIdyGrxT24v4q98oPIO6ukU2N0o
vnTo/B6sxs/O/NEKD4nXuJdsprB6Dcda9oY0kxftokWYwkG+AFl53RX+ftPbpNHsHO3WmGNaJcyD
TlAUM00sttumV1Tx7jMGQOZyNg4W+U12mnfNJ6vr0/xzkczTt8giDiRIJoS6x8Jyh1UhFPLL8O4R
x2YYvWdMX4tyJ+3QD/fQHXrzBD8EIteM29xprCOeh5FUtLBLYdXtzhznIQ3yLDVMCjsmGEd8iGq5
U16V9PReMUsYlE31px4Oq30mJmfUn2Y1N9OLHUGc28V9H74lSLw7UkSrEV6U5OjZQBou1EVfzl78
AmvDNi7DWHnFjeENPDoVwczws16ynTuwVM4WHwPvDXQBdAcQxENva0+1bDaO7CPvJg9DKw/SUdfR
jeXkHkYxQ1s7Wz2E8QJJCan9zuCmvg3Q56orRevnBgp3ImffD4sOjxlJvvZ2MQzetuHF9gX0DAg0
TEA8mlUtmvbYWAnQWAENmGyV/tFJdH4GqwJHj7kP99DQzE/oa5I9DFD7KPBpeYNrEj/3A7xSb8nd
z0aXLkCAVnkIjbA+pCWGHxTniuBl4fkltOwpf8XIhoRyHDPyIybR4lxNpb9rTPcpx0+GlW96xVmM
D9JZNIpp52TQXaBTedu05I9FZVO9DqJAgJdTFrwVkPtgVonc3xVzwSwhg0hyNJy2+0qUdHVmItF+
rUFQ2AOdWvpb2Bv2fsaGiCgkZTYz2dVLvOwimyYwNWV9MMxl3rvgINC9oso6iEh0N0VoEW1tRcMB
6a64ns1y2ZF4Yu29qHv0qnnee7lr7cwwa8+HijE0ud3iQs2ZuIyy1EthyrXqyU8KvVuE2b3KyujP
c6Ik95Pw2DoyJb4addeex2A0t9HMkGdjNmrch6CL8AM5bTa90+dpMMW47whb0r/zwe+dwuWhLFiq
NCK8kXNLZz3J8Hy08Smlvc5OOBHobhdmtn/RgSZuQyd07irmfQ9dFGWnlf5Hagw1zcmBMQ6CKqzT
zMxqm/dTeB6P1biFDpEdOwsOoRN19Y6E8e6SXGoVHsOwqb+kSZdlKQ1B2fufTJ2X3VlnMH2lkHSi
6QxGAoqwuol9bOSALaFPe3nld/9JlE66+fT1f/61iiz+HnA8vLxW76gq63/+O+CI7gNpP+nQax4u
hjLi/wYo6hf0HsxOmIIwDMEG4C9UlV8kbYMN4shUEY3Jn2paQ/7CTsQIFSILNJfVIvmf4I0f1K30
36QpmKtcBFY9pg4fhqR2rrxG4/cVt016Y1eV3tYJTFmQOvmTCJT3V1LUxDD/iWMjpwviDrGL73HN
rsYvppjZkK2aQqkpMUEbFtxO4rDd/eXRf2cm9H4i9MeVmDqB8/KgkNW8vxIoHERvgBMRN+FWpDZT
iAnB6I8v8p3bWQOk4RJ5OG8wAHt/kchRbdMyQ3E4dI+kPkSfNLyTvSK662d+nb8P//+KCTNAczGo
Xn201ln2R11wKGv4tM4avYnROkhi14SXPv6F2a5BSlCznaTsrdGi3V0eDbI/920VMtylW6HADN2i
hDgwdWJbl5Fu6IC6Jg/k2NL8+5BClju/T0y5CxFXD0FalUIQlKWzT9koRXvoTBm9AdP50Q7OJ0xi
o/Kqz76DEDaAelhacPlH/qUARv41KRcs/zTGusNeVoPza7Ikq/4Ry8j0Zi4aLmwlhvXVhpCEHAJF
bYbN1Ig1VVbnvjoLU7SOAaHY7XhlAlQxUWN6vJPw/aAwWwVyzrbtvDdOMi9f1ZzILKbMz1EJZd78
ZdLm8BRr2yOzNg0hb7b5kDJMK4kF23SeLM6G2GnY0j1TfyuzsQh3uTnNrwO46edpLIpf8TZyLpsq
Aw1CWtvfUhMu6T5Drjhw43ZsBL5OnCc6PrsOlrIyXnXfeA+hXWQPSFtpohM7tPD06qFIYvxYpP2T
StNcmIiNi+6pUNjvYJDFky5VVj/bnihvRRsBEYtuTC8Kw1JZMNoeTtodTPanlqnUa6mT5JWvpn+J
Z99JN+lS4TwVVoKZuCmFfvEsJnvBYvFmTCNKOJkjpAVbJWfQJAFm+mXNYHEOBfxYkGmgxS+QY+WV
kBryZBtRfQ1CdvwI2EqfJ0FlRSMzfVrqMQa36rvsruxb0QQQrSB8DZNhAOjMzWvi+93nKczHR0r6
EMDYnZM3KOL6TsNFy/cCVPeSDhSDvWlyIYSB+E0Xyp/cCHg3L/QmrifzmzmO6duA+VgKMo/h+Mak
vUbrwfGJtLPUBqNENWSHEGX5GQSiEverLjEucpGHZgCNqbaCCUI2ebuFU950pg/TLV9aGW77dhbe
xqqicgB3pfG5AeGPrsvCAgodvfgV7VDk3ao2AYZwsf3aNKB2ZcDQVMXBbGB8sWl6c7T4/0W1AB1m
CHOGrmUIMKVW/Qb/QeK5kXj9Exh+1W+EN0JyrrpyDDCazBeY1BOgb+dVVCFmamRXxmIO+PV0Lrzj
fFqK21Kq+IICgXwaHweXCmwDzzGi/bL5eUgTwMa8wSF8M0kH4KAOc76ynCvmO0x8669WrE3SpVrc
rDZlb4z2NkbS9dAyP37I2Pb9bWu68dfezkd8NXTsfSlk496IFk+CoKKSTdcfk0GCb/32xsSaU5zj
EowbTZdZWb1jAsX6N2vkjejAJZ2tbxfOF02cw5vSbnE9o76utnNVs258HRn4F6amB8vZl4VAYhTG
7WappuEJ+njVMS019dvEArqVqXhCpMLbyrp+vEIIM39TQ8JK6hvkXwEJSARz+lmodvDry34L7RtK
LrZ9vbFtwsl+bNkyn9uQQJWN09Onbdlw2uLku2H5khRzZGy0K0NWVDS36R5GPVJBGcoST9K4ZjyB
CrkFvcjlfFkVTcdt2tCi+HPFgwSeg4VupiiZ2dOmYhtFsfx1sVgqk78KuP3K1XgDJGuvUeZ+rHdJ
PsNGWJw83wncYG4jbiDbA0ctgarJF3ZbJm9bG3zNY7xujyFWl1U67aWTOFAuZ9xtDoN20ikYUiHH
jUt1fY5odPxiIV6cAqtI+E2QCHBkqOtOsJnRE187oWXQEJgAqH5Smwr1zATeCixenOE4aCIjryxG
cQn0aDokWPeEN7M/eyGKR9DQuVet3A2WR6uNysBc4ZTGuW4H+vFNuLTJm81qTRil9DC581jlxTal
cxoC+Od9sQGAib/kNVkfZ1PpRN9IGHEwj3PS4drOi3TYRilhNIEyu+mud226BGzCmnm3Oorbx6z0
fcTmU+UnSBYg7gWZNei3cAgByGKzlwz78prNV8MZP/plJIC+xhLsAbdY+zMITISrKPzQbZwY5rc+
rBoE6/htFAz4UZKrOSax3hOQ++ylk0dQneaU2aXC2s1y4wsARDIOZWifzwyb7s0s91+Nxmmf4dbh
ImsbOtLbse2iS6dQ+qqT2AwcVi7hsKtU0kjSguIEFUubJw+GV5uvY5VMt7Y1tkXA6W5kh0p3DDkQ
MVSBPYv2rc5G63MUDwxgutEIU6gKDfzEBifTjPh6r3mlL8t3ea8khDwRVq8lXpc3VWtKyOqtdc2x
4F3R0pgYu01iLwyPrFD+/hkdD0hWMLpd3x4zNaKSGvFN2ITM/CIu4NB2gY/o+1AX8a1fOECUgMXe
14w+2g2smi5q67Vi4dgFUYiRodftmZEQ1h1EzNYJpEFsCrQjOoCIzorbU8fie214GnTTCEfzzSDB
FzyRuMmmiFoES752Pk1WmSBDYRqCa6XFF0lyeHOHN6n3kjSN9vBGBbmvbRdqvmGLDjVYlxYnzl59
KGD+lIGZpMtn1qb1UkHbN5CeWhwgKbgugz+Lkc2O0XPOELhOuy/LnEXZdp4TdoCkxV4CN0V7+uTZ
nV1cENi5cKaIGX/fuvGbLw6LL9t7S5XfzEQd/RrTh171HBSsI76+KPCHKHkW3fp9pLbs3a1lRq0X
eK4sP0MYSJ7dVMds7Lg+He06cvaJBCHbQs5B5ziRQJyjkR04HYBf3QdCOewuMEuvx+UMXRGIUTv1
DJbmXhQbcj65r5Fq0qeLjdqLuZVrVLGxIr1sZ6bFM8X+v8t2Q7f4sbWJ0DTdlPg2Zjc4TuXDubaa
BnvaJnLsG+E1I+6joOOoPdmjYLo4UQ4IjQPz64C7eG4sBu4QqrU4pZd8QKM1xMkUjNAlsvNykKN7
avEUZmzkVZbcdWMyXKeRENWhJ/XGwCIFxdVmGj0DQlITLeMG8n57XyfUnUCBULegD9XddTcWZcx0
SLXHuhRTtpuQVjBXBDKGpdSvogycKKfX0hhhhQJ2mmeEJzfpZowxBQ/srI/lJ5nyxXGQGOJGQCmA
WD2gqdroyUvFdSdcaiLdzJxd5iIU+l3TG/YJ1iHuNo1M175CZ5TP23nSFHb9hGfHFXKh6aVNqwY0
l3MxhyUqvXibpmr42grmPKtocVJ4B0p8F2MbZTuH/Pqb+zlSDQtrcGMMyHAjtadKf11zNyBMuRVm
11lkWAVJvTYHTqRbPQatbw41BjQuY9ipYw/GTNU8jXlOBkcxermCZ+DUzQ04q9aX3SBTfwdzTfqY
lJrDMR+AvQkVMuoh2+YDBoRgE6589RBHeTuBqs7ehbkvADtbR6fyU9LlYt/7hlhOxTxkfBixywm0
JF15JuGhg/lmvdkV+4SgDFyHACPtY+hGHRC6jvwSkBzjxGJbUVO4L1ZM+b8JQ5oQzmUzKt1XXXsI
FQmdUxwHjOx9+5IZOVCeFeb1kxWmeBnNJnLJx3CspvolAcZqrokdb7zrWtgIA8064gymrnOzb781
av8hQf1LwBH/e0hi88KR9/L1m47/yoRa/8zvuIQvfiFTFau+30id2DpCnPyd2KnUL3zWMPc9oigE
GAOt+p8SGoJScd9bmf2SxheY4w9ep7DgQVFJQrqGiGzB8PwnuMSKBvzZ8XIiIqTj70cDZ7n8kt8U
Nn9RERSRmN3YQPW/pJW919OcHii8vIDokfwQycze/+XZfAcz4He/u55nmkS1QLgCVWEz8j+wSEuE
1BpzLSyzMMUObEuH9/ZAdsm8DOnlrGLzQqAx/p2f97fk1fcYgkfyAE5ppotCCNa/j2LoPYYg0GL2
Q2VHx65xjAuNsnhrQahefQ2zn9zfe1bZb5eC2oYkSdqmlBi1vb9UObTzUjM9OJJdkV7gnGXANPGJ
5MCud98Sqr1JOhwQfvtfsTLHhx8/3g+XV9zkmhELAARj2OeNvr88+vdlzIFMjtT4HIB5IffADsY1
njUGxusVJBuFwucqhW70Siv0s/x268Oj5gcgrHYg6q3RWPzzA1yTjTABetdqjiGG78c5m8RDT+/y
jBKmgBifcGCBFtjntYBAnzf9oSlKpwuiCev/YGBafOe5/XRQVj8+jbPMo5/ASR/W+2+/T/Dh+DjL
S0H8xfsHhMFHxy7NBK9RlOd5UQ7Q37BAUqhB8NAujesfv5CPeoX1gtCzFURKX61cyA8L3mg71WGL
pamEuSyHLpDzhjtzFQB6Zd/GVZPepm0GVh+TkaBEF0LO8eYLqqSs2/3414gPnx/AlmSes+44ZEyA
pn34NcUqUDX6MDsOglw0fLtA1CjchT5rABNpDNo4vRhqv3pK+vqrC+35oEcX315KpxSES8W3cgnN
Z7sSbUIbgQB5zX+wH6Our0/tvOrfo9qzBs5bC3k3DCKD6GU/uSjKxjhxntJMiYhjMhyq8NKDffOT
TGG5vsG/7Gi/3eLq78RbXr/Dj19g3XVWlSBPPTr1qPDhLwENKOHq6QGFfxZUXj09UtSmuPXD97oi
uTPbN3kRXVAV6QOS+e5UUU++DpZjXC+Y8t/lTm8+TyjejszO8rsUX50vqnLCk6f79Ku0cvzdlk68
9IvBwH0qu9EMGibujzZMNMqlctGXI4Daron8/O7Hb/Q9BotxJy8U/ReopcsWh7Dp/Xo2hjHMFGqk
49LDC8diIwtwXDeCH1/l41fDVSyTj4VEbYAHDo33V4EG5oFHVvnRy9royYhZOWGnoQhBaFDENvyz
/Xq9KeJvFPKsdeMmx/v95TyUAzEs2Bw6ThVdZlVyxg8jhkFOw0+2g+98DxwM6xHLkqEtXbezvx5/
kyjh0Oic9N4oulzDHh5S18zvoHTqs555/V2Bsfftj5/mx016vT3LtakXCXfHWezD08Rj2jfzriyO
nd1Fr106KrXzsoYvMXWo4Bldu/Jx9qf6S9blfEQt7uY/eaEft+n1JzBYRiXmEMTLSfH+vo3R9dLB
zOpjW3nGNnFAM7AmKpM5EE4R/kQP+Z3Vw5skTnDNP8Wm8MPFKKvjrssiOhHDy+/QWLDTJqN3IAsk
3cR51739+Pn+llv5YQsg7Q4WElsdy/ZjoHflmDQuflEdTYQSS2APntPtYq/qABi6alXeGtlybXko
8GKYVdE2BFu4ACwokYbEiUpPFaOmS3p8/YqHQf9aAP/i6TWGcg+JyrgI7a7+8uMf/d03wvQBqjyL
H9PV929EFG7miljVR9po0ooNKhOitMtzP7Kb+x9f6nuLHob96hFrcR8fVdMlOIpuuCXKoTa8hMtl
XfZ6Gs+gBqkzW2bleSwH9/jji37n/iSvg8k3Qzr33/K6l9Fu8DkxyuMkS3vvyZLciFG7x9IJjZ/k
9X3n+0I/zPSOi4GVfJRhI0dp8mWuqyPR7XG5Z2gM2i/RgQx2o2/6zppPIPCknDh95VyMqoh+suC/
d69cfY3yk1Rivnz/LnsT+a3hdeWxsPF/Kzru0Jpr/1OfVP5Ppn3r/v5xqTMWW1P6sLH9t9KWAh1Y
NF7IdOTMAhCU+ky7gIgbBWHgEUDHS7eqWvSZ0fz0lX7nOTNgXDkTXJyV+2HJNirLF2d062PSmMMB
CkpyGzezRMjg5eFluszsXQm0hnwzY++DvwqDgf+P/dtjK/Mw50Pq/vFVL1qFw6Cc+mjHpnuMkKSc
xi40d1WCBhc8AOye1Nmf1HTfeb3smLgO0J+5pvcxvlStUe04cdbHKLX9qxBusAVa2xTxNnHDdP/j
72Z9iB9eMDaHYlXSkM5Ol/Z+LdV0SCobVXVsqNVgD7cPg/5plfqdi+DZxFpd5buYF3yoigtfts5S
xOwI0cSEwqoN3PaMSGf//GAXJucOjA6bu/r45HK9DEZtjPURDYv9mCHF15satQAkUlnWP1kb3/k0
BGcpPRXCSlqSDzfVVmM2TFPXHqnQxQElWCKAUahoF1cV57HRGNch2r8kGA335R+/NFgppLOtN4vA
6cMJb6Scv91Utsc8c3HKH+xXLPH/8FT/2672O9s46nkG/Z7FDP7fznDfMBtvgj90bDBvuQoXigYm
fvosAjTc66xhsJr40c+Kl+8c5nzr+G5yZxxVHxuoxY6REedhcTS60n4ss9m4hlPY3CtZweV1cXj5
8aNcgZOPHwC0CTxDbE4PrLI+fACR41p4VrnVMZWycI8TjKoGs2Ij/pWPwXtgYyBwrSeW5QFtaXhN
npHPqJOIHQw3nLT5tbat/G5MBV1ACzvtAPNIqi0KxlfHTqj9M6cbZUBZwNwQYYfEWK4ZjiCU+p7C
pf7849v5zt4BY9tUznr2gt98qNfR5uvOLs3qKIh4w7QYd/D/R92ZNTluZFn6r7TVu8uwO2A29UJw
DzL2LeMFFpERgR1wbI7l18/HVPW0pJmq7nocM1maUsokGQDofv3ec76zlk0kXvrM1L+LhP7pA/L/
eK/LwsjGAKcclcvl//+huEWKpnzUhhS3HsrI3hyRmLai2wWXXsS//WMxYGQHQqbBW/61wzIbTV/N
1lyg8L9w2w0yBI3IF0zfkuy/KSQura+/PBD4kC3aDKz4HiiZv1zCkjHDaEwkqjJ340Tde/ZIv8BT
O7MtjDfcUwQUOcSnLzc9gNaCzrHvfRISUzx0YsTjhTIQUZuvl1OPcfTJYbahN9ySNExqUX/86wtj
Wf/3p2UNotKmXcei5/3lJjTO3CHzpSFSjlV8pchVfMd/JE6qm2icj2kaf6Dgbx+JnovHVW5GIqwZ
Cd3FgD9vssWJocEb/R2GAJRzkrMIyG+Gb17fHRlY+nejX4FlTUdSF9GfXI1eOvw3izYHrj8vpfQL
KKV+qQHQFLlc9b+sZ1nX6jwnG3TfAYoKrbEdkM5aDiYcpIX4M9qGzr1mPP0xUg9wyfMY/NYMIRZv
0KLLS841KXvMZe0m3WRqQrPb+oDBwsQXznNCAB9MZsDS0BJqT5YobG1FmshC4TIxX532Ad6zaNs7
wA22GX3ueePNefueOL5KwbGrBanGBdexcpxFXizYVySRyDsDd9Wx8W37PDsTFhXdNknITAZFdEzV
hHFJNkvY4rkbdw1I8g+yEzOxriOPsQ/2BChnDpbCJZPHKMjlE3JcHBaDQwojvkBggNM+skxyLy/u
OiwYdfGQFrH49FWEmLXPCv0lO4CwefVtmLW17ma5bBKYbOmcB0OogP5ylB6Wd9IMxeFC60MHUMvr
wiJps561enSX9jOIZHq2AS3uaSh05YoAGgd+mVt4K7tIvIMVdJpBgFiGHUhfAIJAkG7ipCn2lpi5
HUwrcRbVc/o6Ww0q+xpy5j5xJ/F9Yfxv/KBH9mDk6GEhtBTBI1Of6KYquoLn1anqjeW3vgpVr9wt
Nk932Qgc7euMMAGGnTD/znXB7kr3IdLvARRaY6u1i4tCjW8dEv0PHoR6XvVuOf8AOJEeuqwRw4ZT
SI7z006Kld/CY6+wOd5TNRc9TRn9g7Wz/GlO/XSgxwbrnXHjcxDrgRnW0J89AttQyFu54h6NyXvp
RA9wj56hScIXqJwlcPBr+bgIM2FON92I9i6bigBxxLzgBnBgABJwmBb1Ficg46E5zdfWYjkh7v36
VjRVd0rZwV9SLydpoI3So4/o5SDsythWpeOfZzjiDnECvf/Dc0R7WLogD3OBYoUsxFepvBycmUiO
me1+Zq0mG6yf7H3p2RTkrv/A+AqddF/uK3aChx7W/qObSYyUxHuuBjwNWCuhHV+Xg+GAAwUeveku
AvBV2yDzL+PuLrHhfszayY+08qxD3HjZkylI4Vk4yZ6MKNl4ZfZI4lq2HlKMKfRr2yr0xFgAycIS
5pnLCLbU9zZpF5GBVueYKPkWBWmybbE0biOz8Va5D4VnBcCuRHrb62HY9Mak0J7IS06kPxt9hN2P
9AQ2sZ3ZC0CqTZpz1HH8rVeh1s6nyA3hDZohlhiA7nh0TwOGoLWUiT4niW33pBQW6BZgjR2WxZzl
am4M/wpMkAir1BlWpnb9N40B6AkhwbCu1ID5kWfcPJQt8MoV8DzxjPLg3C/R8oIIUe0mOLZfaZNU
31Hsxk+EyNYfS3MXCWmxz7Ny7sxgiLeRcrKbiTyjk6zSBH1T2QOT4cRThxi8+b0c07U7lmoHOZIY
D1JbPlSbTvsqQew7LsK475wifhtMYW10MVaHWU3L0dEeZioMZUx2lanvm15bX96A6yCj+8r+CLzA
rayXzrDpkouqYRjRTgyYaT8Y8xWk5DHBu6a4XHWthtBTF+XbKIYXLIhUeJUHJt+d3YogB8WkEsnh
/NOXU4XibKKayUcD7qlUGvAhujjECPFs38wIQRC0lM50V8F1fhlSy0QgMIHGkINWt6ldCdbuZhIf
EGYx6xhWssmIj3hWSeJfTcgEw6blWVs7epnWlR2hoEBPZncAKxEGJFWabaKJpACHYuboBlH3KNzE
JYcYRSx8XsNSt25loy6ZE20Oq7yMnG1soHzCKLhIKKhjA9+Zeig4TSj6tsawDOs0Vvajq3DHonYQ
+YGbZzXbelB6F+dl+elxWHnQqHs/uuobSCAjhsUpvuhN2huZyqt8PPUskDg/Hfeus1l8J5zJxBOI
OkSvIx8aswyuGPL7K5wiFVKqUbOYJ3YTvXu6C256lVXHsdbNsVeOiFaSgI9XD07o2SxhZ7s6uQKL
jkFjAnBRgVHd2i32hTmQY2g2pNDxtR22UljDZlkcflbXGtZwXcXWLD3n0Mz9ZQehhngbPQ9vTUN7
7iHthiB/JVMdTaS0QGA4I7ytYVAl6rj5C+LrcBZT4RzmYlY/XE8yNEmG7M5SbrvrfKkeCssdN6UU
yefsVMsz6dDFpmmqXY+B4G6QznPXJtXKQBS6XsZpMmDWTzOrVx2ZXTjgEIHbyPH6h1M4znnwXcga
qDHCJc7x3kxgvw/A6nBaK3q4COIXGzOZ06aPVVkBMMbTkJ9K7Yw3zey19XHooTlt+Avu2opJQCSE
o4jvFjjdod0O3qYUkDFRsVkI94SbPloo17ZRbE+PbS186H2+JpaZIZK01LVwNKm5EvHHZYXo/YdF
1h7pMzKLxKrwlP+Y4NC6qxmsN6GyRJLuxt6kOu2k/ZUY+Amdwu6MdTU36Z1nusm6KJPGXGH4iKEt
BOoAAbtec/WLk2OI/cy44cOm3XMAQpvRyXBcvfMigAnrRLfFSc9L95lEDdbBRbnxgsOoUcxARo5n
61iSwTORBxKWcVF9F2Iwr5WXuE+aaF4L25KOTwQKAVpJ4a+wmNZ6WCMAUARSVB78eQjMe4Ss9cG6
MKynOkUyiBRvFTO6vVazfXm0h+WqLfkxBVT0ZjUpz0S9YgJPcOz3jnNA6GPrQ2PZRey2GLjWo4dG
CeFZeW84nrUBEYvkzVHNcsWC9ZXYQbVZqFauiLFtoGPo6l1PMQ884SWqBm3c92TOOH6jT3HK0IGs
5eKm6WW8oQ88h/4E+kw59kemx/YFCBDilGUwX9POF/s+ks+mMpHp5ehA6CIZ/QojjH1IkfqtZnJ8
yP4kJ9lb6mQT67HHionWJx3nYG2alX2KKBGscUShozk6hjGr30q77PuCyQ3MwyZ5YIyGo56M6TOZ
1QhvtKurbSO1fZPniX1v5+NyTSzSyPoFb9cdZHDfqqh7aJnH4VC1YMfUpcEI1Zj9A89+/ZLYwPT7
sY2ep6zp7sRYZ22YItHYlpdL1Ml83sO/G9YSc9RetiOqLsKkp4hVvCJk6hG9zULZP3tsaIbBwcSM
q/Qcd97B5CIfjW559xPCHnGw+FurI5XGrGqN/78pEhSnRntPgfPtibJ+gzqA9SZpX4Zoan/INkAZ
MlNqS9ZAk/V3JKYGjRzpvYZb36KuzrB2lcu9zPtnMUbRNrNEepcMC7Y5AN3zLr4g20urWkJz8Mb1
0DKFHCwO1m3Ql2fD64KN4/XNJmrK9soPEF1BGgm2cTQSgZC1B0em6ZlDyI4MHsRLkT0TlNUs8Uvr
i/gwI39z7PKxmAlk0F2vjksl5hA+SHVCtkrWrKl7NKbOx5Dml9pu8jaBxS8Um5uKjJYfaeV5+KQm
nJMkiu4zsA6kHyf+RmSd2E7tWOBtLAMWg6kjQ7y6FJrtec5AZ4NoekYHNBEn4A5HctVgQhqg3UNS
rPHZmoA2je1FnInD13tCDwbRQYkGfS8B5A5fN5ycXR4HG+S+3hmDXgK9odawd4XYLamt2ABKeQYL
Ut5cgiV+qqrydrJCfVlH7tbMFmObDGn5Mow4qkaOPhurHh8b0gcY8ij3uUjT/EwSBjDifMzPsQAN
Z6T71KnmI1HhBpCD0bgGI6p3SV0Pe7MBvt6XfrpuhOqOSxnbP8cUuzTKK/hwDfFKweBPTyRPBZyy
4DpL5SRHhrwY/BL7LS1I15nsYtngAOYJR9dMS6Det2W2hJmLbhI7JXCYXqTVdTDigcpbd9hYY+Pc
+LUtD2ZS/DS7tH/uQaTsWdH1EVI4bcOMbGMHU+PHiM5s5TUY1xvLzp87bxjeW+HVdwFCxVdLIw5t
XNzMpW9f9SPiPZQieOTdQB+FNqtgn1b0EmosgURi2R33rriQx0G0fMMnS9f2rFAjLrtkoM2cGnvD
apPrwEua0InZdA0RiY1IhubYzlTTCXHfW2nWxppbBgheIf/y3d6ESe7vbK4pVFGMBJGhKZS6PhQp
fHw3w32NU43iE6SWAOy4LUeMX8j41f2UF/FepayFY5lj5GU6HgaStcfjDLPOirI+e/k0cTD1e3wM
aV5tcQA3W4HAYCvaGBW7Q2GfkkOU6/MMqPNWeqiP6dFg3PfshefUO7Zy9iFh22N9Y6aueVNRAe4R
veKQBvwRzj0n4q6J43uIzsAZ8B6se6SFCJkrDBn+5O+LX1ghQ5ksKljw/Wg5FXX6YcyGd100jr4r
l+xaVxT4WiyfwHmyUJb5mZAM8sRGy/rGqp2EQ1PNd4t08RgYifdqgwe6Kup6sVagZ9x0ZXjDU6St
6tQwelknbnUNteyNmYBaOZ3xAkNf34gBcfmQgPGwwIeGCCTHfWF2nNetPr8jfIt9myb4yujNd6dQ
yLHbyIFFqK2Ug3kT7QwrTfi2o2RM8Lo+jyYpz0WW/swJazsRB+q5YQ12hxA3hh+O7ueduyTlp6a2
2vaoGg6mpbLbMcPYb1msudKgWMHiwvgxbMrGeXNQjq/GshCbyLTKJwEZ4crvPJ8gGm8O4xn7qNNH
eA6meL5BMvIBxWleD0tKjnabyI+8UXXIuQnVdOI4j4PLkbcqPbU2hzpYgczJbDwbhWT7yJY3OXC3
TNUvq9hJ46c6CE5mPkx7X471buym/rrwl+qprPqKDQVunFZ2fhyZhW86byYQpbC8R09Hu7keu0Pg
JN6uBpTwTgBbvzHa6bqGFh6SGob8G9f1nReX7k+jaJ4tZ6xOugIth7+YoHFoRpi8I2+byU6Shpai
c5+8bji1Ud09oPcdQ9jqKfnuxeRjiJjS/MqO5jxEoP+9GExYhlLEGwzNRrjMujwaEX3Vla7UtO2B
pBP4MS3rrMz2tVnpjfLpY1nCDlaYzZ2wyIZ8b7nO8j1RkZ5EJM3NuERnRND9A/CHZMuICVkMcrh1
h+fm044upoJGdFQHfPNoIbmEfTAguc2QB6DoYXV8kcBTACOp45AnzXWPtfZKF9NbkLdfSZrJrWzN
ek8qzLw1lsDYBeNYgjCpPRTCytNfAnlVBUak1k9ZMCcvhZ+1n27znbWSs6ZbG9iBK7j7FcRAaS3l
j7hu0jVQx+HY6tE55s2kbxcUz8lq9Kp+Y0WksUEFQkvq9bG3M0q8INPlLK+SGN5s5EX38cjiFcVL
sUcsmj2wu2J8VRW8wBjEHSDPCaeKdOotAA2+SVidZxApTUfBWGNuispx2g9NH9GJypNNP6QJl9Wc
j7YMPlrHMo/tGES7vGiaZzrT8maupgAvQWac8EvGp/HiB0KwUAfbFkyRwQm9TcZtwgnDxLAC83SF
J6KeVg5BFHrjNTVDNtBTDi6zuDUIbxCNGoG8kMxLWEHPkl5DIG45gjwSsFARgSfdA3EJtwQh2ps6
pgRPFr9Aop9j9M6XZmuQWnVAM2SwcfjqeSlrFPsUsxMIKaJg7NAqYrzKPczBlWsOCKhFlpibIU3v
6VkxESCio1cz5aCUuaKMnry17S1mGGNj2fI243Xkd9HOzNLhGh8VZLJkceAGytBEiRV6TX6WQ/qu
q2Wgi5j2+4qO2dYMxKZZsF2bkUF7oiGyY7SDaF+Mzm071i1dGsTtnJ3Uk6GdOmyMyVot0ZCShjzi
dWM4koaly0m6NrzmG1RD9Y4mPrvLICqFAdVXCIch2ZlwdM4D3evXypP4g2IqbRvYgZV9qTg2d5II
jEABOhwDUFwDytGDiXviIMERxbX7QqxRdZBlh/GkGZ5q08yvCsfW+6DsurXbOMumDPz+h/YGUFZz
NPYb5Tisv13luLtRYpMuJheZsz00O1sVw3lClHZU2By2CcrhN6BmMar0NvHXTafVGTtYt5FY9L4t
P02vMdr7O05al/gwER+xTtZAqdx6XysZ7DsnFmHbe86xLBeDGra3n2gpBO/Sr62rNvG6MwgveUvo
AwObMeAprH3q8GGu1Nbr+MpynAKqVUz93RKl3u00Q7vEyt7cuXE7XGox96qDOkLRltvDe05qLAgk
AJswL7iGD0Zvp1jc59j7BDJKr5L6pb1FGM+G0c6cZqgbjtEQd2c2a1yUfiSvmt4jj6kyhdwPVl4e
KszwYEsa+juN20Wvi0zqQyY1rCEyvZ5NekzbfMkhskQQcVha9cIRGaULnikUhlmq+q1pBNMmhY9Q
Iz4dMaZVMnsxfLt9QLfeXMdDS81dZJB9womVrF4FgEK8VYDUG99pVqXvcT3z2qAwMR3OfjydCXqS
a3sppp99koFUaJJil8+mSWu2XsYbGAjtXR3l1lUBoPUxM+OcaqLCkyA0frMm8fRV7o0GOE/IWPla
LnioCesyzc8xLdpTFo/lh1F6tOYTb8pu9Xyx7BkL9uVT2VcUAcTKZKfOhyu8ypvBT0irS60Xh7ig
74409D6cTV1dWRm+P2x80hcrUVnRbTWmA1svJ+6TMaAOPLeyElZojq63bxpDfs4pCtqFdfE7nuvY
v6IO8/am7bCvTkRGROEQQCSB3t1WV8qrXDpFnWgeRZw4z0FR9j+NSgH8qgAwkPjVMyMdWarecMXo
9VJqPu5AMN0pHtB75Y60nwvggt8g3Y03brJcdRYpMpvREkRxJ5lSayaUsY/vpocmjxcDGRDiQiK6
OdLRv8+tfZTY1oMq2u6aTDSy6QYYHhVpteTsJl3JrGo0INSsDIcm+RofF7LgIJ6eqsVHMNkQIHJr
Ob8+lx1pN+xUZmRbCszmRzdP5HOkueZX1bPijdXET2LK4MZGXnImOaClPRIk0X6e5PQE06UwdoDZ
g2PWLgvMCG/Im3NcSQNbM2iz7iFTI4KJyIjjnSR79zvVOukedKZyE45I5mzLTFTJWtd28QDZFnhC
4UcJkWQa+9qaKOQ2BSmCO3SOAofOhsW3Phoyu113HUMhNoQE0WQ5o2cL/KiEiNkVD42f9Ts14Brf
9HLgghBixCU1kRthiCUxEM7jxXi6ZWBGZUGOHLemY+K1UjHdjTACvPFASyN+pQ3PCToQitB3czTe
6k52R/rn2RYjcPFMQhxZAPg7YcOIusfNOvc/u3Hor4EYz0fPzYb0KmDce01DlpfPO4Q6sMfE2u8D
nlNO9NF5qnkwQwT6CPGCQf3wKiqTIMvis0Sbu40ane198Fl6Vck5/gA/k53cOUPToNEE603r0XgK
s4QD0ianaQkVzCAxa23ouX6QEPeyMO3yuVz36cDTGAOD/DQ6n3/FTZuecODYz3QE0jQExYZroy66
CT+W2zxmY9X/zHSE3TbybfEu8DW/urXdPNLVFBzu5tpbE4Rs43aq9PiEl619aQIaFhBA/WfODN41
VhNi1oo8ONetR33QFB3pyG4lvJXsWK8Ym1KPR9ZFNYHdcNhmSYZarHOt0JgEdWXPQnrN96AvMQRH
DFazoUDDaJszFj5LRQwPBrhC8W6Qo/GqihyYXtGjAKSDxZPV6sx59unQV6uosbkRGOYYSrRGwc0k
yflKp8hzgXx00T0KC/ZdmsHlTYq6dd1oPzkHRVDcBsQVFVszoq+6EhNf+oX7TQO0nKGpmICqjgjE
3Ge7gVgZdZ76UVi99+nZSXZKVGzRhpxHlgejR/XYCwf8YcHJvGJKlGbgUjKDL08BaZLjplqcYU08
X/BIagGPvAx4AoUC9oITmMnRtnMG1FY6c23svQAEnmONkX5Pj2p8En6a7Q0EDjcEhBcPjEdxTY88
uGwL0TkhoehhdmXzmAd+0h1Tt5OfHHZGvEC657uR9kiQKQgWgUgV3OA2IczQ2lFHx9m2xk6IdZw+
4msxQ9E6yFpZIGelndyzFTVQ/9s8yg7ePGT7lvjh9hTz/SDkiRHHW1LwaMOkD64rENEkEeHOq8F5
fcf5HL8yneJyStMismDs/JmiI4mXjcHECE/XZXA9IED7VtBjyMAD+dczrLB5hJvs8v2GRjE01/5F
5l3NhBdfxCyEKnbEWW/MnCjfkDfhRYN5fCkARSKND6z2oQfAzSgqyvptdlmZKzaAbYBN62S4EQ7B
qlb3VXpBDSwm6SoU9exAOSgxg46zsbOyaj57ht9yDdD93nYyqt23HBhqyhEy8Wii0le/dKi4SRNZ
DbuarFF21RL3YzhbmVfcYEPTu6Zv6oMhVH2AVmQcgedwL9jklBdyg2lyy7azt+7Er+tkyVnbRyON
bgoXPNI6XWzWOTeqWUSMRtjPHCmNHehcsgtIlbpveb5v8AdH5xF7yqZPXL0XscmwbKKmDssaqs5m
tlISQSWYnXktq4pOK4HGkTjOJYlsqxqf+9rSAJhDPWd6Z1nMXGHjNRTbBl3SXcK45sTAFBhdZues
JJX0kXahwkfe3A/N46RMvosVDNAbrbRecx08grMDEeZ2ScrC2NYtE5HOPdbME+AOQxFcWaZyHx2e
7l3eiTKmLqvd94INhSrZXJq9isdzVradPjEKZcvqPUTGWIc1Ec5Vtg+mzN4P2eRus9jlUSG3awqV
z+RjJMzPXhnJPD45Ru9RN7ZsUnA80Dfac/FAoSUu8PWYh7cnMp3aVOHdhPRXsGFSHVpXHOOHGzJv
sb6rxJnw4HfI+LPJvKVHdTOYDgVLZZgkkLM3kNaDBFpN4jgMY3ekNcFP4yZ21IW0xsV+AkmGsZY8
HZgUVdexVPWuE/8ucfq3nHOPdck//+vyd37i3QeBkPS/8Pz/9btz+rOtu/q7/5d/avdVX7+XX91f
/9CfXhny/z8+3fq9f//TbzYVBpj5bvhq5/uvjszy/wwJuPzJ/+n//I+vX6/yOKuvv//tZ82x5fJq
MbSIP3rkLrK4f+6r2yXvFbK731/pFxmIP/4P1M9viAc9tGcoMC/KVyxw/5mVYP9m4cg3kdz4CNul
8YdYKhPjHApRSD/gfkzDvlhx/uGpc36TSGixBVExuYZjB/8WWxwr0Z9EPy5WZFwFNq+G/g+Zo/sX
iRIOXI0i4j1RUKPBbhjOvPJqzwozk2PIExN8cSIGzZAMweAQhmCpwBTOQcMXbAbtcCgRd9DMayR7
UMt87YeVs2Dt2wR6/9Fc2kxQVnhEwgMGyXvS5NPavgXeSCe2E0tweWazgUGn3adZddVl00SYX8yw
a1U1dOOu6NYV6Vp5Q79O6X8GlNKKV7MvSe6HAr2vPtqxiyqC/9I/Yng37xJMCf26640vfL8qPom5
H0wY2VOS7YKpb8gXsAf6uoEp+yvgPCrHUkj//p0taTauAfIiOPcDLbqVx2BbkWJqD3WYWab+9ltD
Nhswl5yl6iztWB0iLsxa0m0mYQqdS37AnZPQ4koQCsigdXZKaj1s/EX27DXkfHaARJMKck4B/WCl
zAE0CygZ70Rchd0hEYjcr8qsxJXrVpCPBRQK8uuDDBqmNBb3CQoIS8MCK/JYe00WYG3XgDtdmjnG
hpzN5m3x0vKdsCLNjA5Y9y6ORDAACZvL+2AZF3g0YCnEak6c/MnOzOzLicu4XsN2Tc9wIso7CQ4e
MvdiOIz6DDdpT9MSiwZi8Rx9AeFoREgNJp7I1kzY8knNhB49Gi3PjVVIl+5/k7qhEdCvF55Jnc4U
P2o2HjaSDydzwLOoOpMPhplN8cpIrUiso3iqvDCoLV1uFgn4bK8ZS1sru/T7tetw+F9B9Ws/+tK2
2Ey5L33I2Cf/MS91+aYYHutVY/eGwDI826EW04W1aSQkToAbSICp48jeVsIcD9GUjTOxUC5VEg1v
cWMBihYY8tFVrEyerKsRVZiFOT9Jk0OuHDIePD3wUTPRcfXMRAhr1Qy1JgeQEGsRoprCig4VN7ld
liD7sHWadocYyOyXxua5hGRE9R9eNFevLc23DqCxSMr1iJEOv3vSjFeqW+qPEjQ5TnqQCHfwnDNw
zbObfl3mq9e2z9x+k5vlpEILXcSynjneEFLYxuWn6CXBFnpmcMLNKCeGnPYon2jE0IEqCt0l5Ij5
9DkIHDZfClcW17VjLxTGpjNBtYmrgdzqaMgfVNu5MLATr1Y7e4iuPO12H7T1c6zssCBeDQ7ZFGm9
N1OZZCoFXdu39je6JIzvvpFIDiiLQ1DbBOMsW0EXHZIdlUb7mQY659MFLfOtDllui5K67yXo6y5W
zLaG+Ls1MJOEsbbAMw2IvPkgRtecoshdDBy+AU2KMQW0GXY09bglcaBnMDAWALu61e3DwszpYsvv
LB/TnsPQgsYIPAQnX6J5lQfpZ5HRCV21Tj7SzOwVXb28dcZN29QTCkdNtYJ44SLESSNNxFFlfUYc
1PKHNJHjt5TpSGiC0cFGI0lqXLsBRoJwqHzzlQAn+eoOo6axnpv+cwtdgpQjQxZvjpvVt17dMqci
NCH7BnNrpdtosYL32evJTpLwDwZUSk5w9uIo/qLsVqRVKovr4vFIFqGw3fJYNsaybIZ4EiuE/C5V
cw5GsC1bBRxyJOj0bRGuuKPKCObnGN3XazsXlwaCvsQFV06Shd0SeaGMZXyREfdE1+yKYJoQdpXK
AyRuWxC+C1jkzZHBuzywakQgC2qpkY7UNcCGeqnliwQ5VlzbnIrlVhSR/5135DFzsujdmTP/Yp/J
kBN65+dp8GFayD63sZfMpAu3Y3tjKpTeDGuzahslKifxSbcIyBwa8DggebNVusDUYncRPXptdBWh
dBf0/bHbz8y7h2mu1oab+9MereelkztJ79GtJxqjum/im1RHox/ayG7vEQkh0VraBiEgQj74rUtR
OHeIZCb0Sym+iTDpl4aK0+0qyTHUYNjAiIo6LRqBWYYZI9nHzJdgkn2vy+F+dGZ8XbjR+Ou+1yda
lF3Ko1Q2n2wGsloD9wXU6sJFnllw27wLLRaaZYvqfx429OxnikwFnnJVYzXx1hyRIr7RdmrSjTbp
H75avmhYJaUj+vNc5mNyiHk+xwPhpfTakBJkqKYajmHrrsKagJjNUpshI7/nQpfUL9Ka7CFMNCTI
Lb2xBPS4obKf3piCzeSUzNftpElMNZ+nvMyscILmA7a4SOzlTrVRZqyRtzigZ1PdvyzZzICiDOjP
xSsvcMW0kozlIRoDfzrFecOybNtx8paVyQC3ylTWHar++Xvy85K08wSMRkQ0TlO+Afux9iaUkuGa
TqWZv058LPuxMMVCn08Zrr2u3GmYabn79lejACZLOmy7lF4ejORLmJA/ukO35rt2Kl+q3nZghQIm
f+wA5GII5pFITy1rLv0vAhUuFbAfBavaXKbvqLD56A7tSgLn7Yjj8HBxKh38Dlw56clR8lIbcfHR
JYh6ikS8SX+ubtu+lWrfZEX7ECWNEiehwDyFY+RXr2igp6UOZx1j7VqbUTcQZGAt8w8CeN3PMi7r
ascc2jvFyNHJD6xIZuJN28j83SD5b9Xk/7OC+0Z9VQ99+/XVn9/V/wdVt3VxUPzzsvuhLgn1+VPh
/etv/F55u+ZvnMBc8o8v4a2ET1LZjl9d//e/OcZv+FZNmIkYzOmpWFTX/4BZUHhjXrqY8RxIE5fI
n/9TeAvzN7TlBhQKFPIMpHBr/Ds0i7/4mDB9ShPChnnBRV7AGnyGPzoeaFLToyCpEAvt3H78Kvxo
Q4CT/cMVuf3dffUf1VDe0ojqu7//7S8emN/fBrqDBU+UHuLl+PHHt7HSrIvoOFkrr8i6k/C7+NAi
IVhrI1b4TGf58K/fz/rlVfovFxj+ASxMEkcRrnbOLeC4//yOUd4vY9QKiHkBKVoIorp5QbEHhMmG
rlayqgvK2GaI6TGXCryV36mkOaaexD0WOn1Qo3tnGo2RwCEs9eiYkxNsHYdOJMEmfsJkI+yDKl8o
IIhXFToEHTP2Lqt3EPfpWjiJbUToROeoYqGMC8aJHLDFQCRKn5oZFS2yaoc2dmsPbOlo8wB2jlf4
Bubxp2nSWoBDCh+VuM3SwLAFvsbAzm2taRmiiQ9hNSGN/tFW5ZyO6yY1GMiEk2Egl6X7UAS0Fi7I
idakPE39MiBNu6CJRc2ADPUV4He/PMvGLEhoYxG2jX3fpvw5hk5IDXaGg8I2gyK/SKaeFaHvbMF6
rObJWLtSQCPHrpJRJ1w6KjltUdedCpfSa5T0vRe8j/+bvfNok9zIrvZ/0VrgA2+2SG/Km66qDZ5y
DQR8BBBwv15vkiN9JKUZftxpoU0vptmTmTARN+495z1IwB2ffkw2kaJdx3RlPJZSvguxZ1gYmI7F
bsYZhRR7yUAMZRyQoTtGHmZ2rPRgwFMv+OFJXAlk3afKs8ofblVK/5DmUXHxRCxWA0if/lj61qVm
1R28CPdODie/spufM8k9INv72j4YuS8owqbFVutZOplF19Ya0T5J6BGozLp2ghxN9bkB8SnyL7Jo
fbXyTSMwd1xz+FMT2nq1bZM2yj7Hgk7ld93gZxCoFBZaMbTPnOrUS8cy1gvOeYfdqGYw8VEggyy2
LT6BbOvaFQYMZAgL/JjVsDhWdS3cMSDuNSiS5ITOaajuW9rRzdFnskMXqUIRUgN3TAlmPjtTrfUD
NCLTvypbXcv7OZ/5wIvz2bxG8TQ6pwZbE3WpJ2CYwiy3CaNZFgNaOWg4RrvxbI/ofjkgmqIh1zdK
/BMDdunfTGnWcjoF7Ng2JyNvIo4dwvP6/mCRTKEg0SPRcTcTCRYw0d0UjTPSgdxu2ahKgjCabaqg
Vr1Gg2MbbQzoSZv30OfhR/QqdIsrSdZ9dOvgEouuiSJHg2407M0P6BbYib2Q5sCjqzDEIHYIa+Ng
JFh0Z1qSsKpaJmkWfvhNPSD9aIhdT8r6Gi9PJa4GwYiSiz577YEZVJXKqyF1R41rSZmRVCv06Ga5
C0Oycg6ywpZ7zIn9ma9njHmQHLEdWOux0wMHTXSoS1auFynH3NoJ1Ylg31rUpK+R7LrxLh1oETrr
JVL18MBU3UVmaBoM83Sc6bJ4a7yc1iNTwiJ8IhHJv/A6F2wugD7xv2IrmX0Q8RRF2kXqdz8Ok9cR
LttxpGuGB9J/DNU+zBGTV5r7Zt+oZKXI3is1KvyonvRJtsGswo+ll8RCHWobQvGjbhvXmB84OlCH
DMJxJsLsVeuPcT4QubGRPrFp7bqJlGT8TFQDEEVQBiiSx8zP/NVgtSOTt4alNLrBqMbYJZ55+C5+
VgJlOqR8BANeAG9tihtOcpYOuj4wb6IgN4inNGrD2FwUmMlahVjTkdaDqVnTcYH3ZxomlBOfhcN6
MlA8eLsaNChVT8ih8Fj0rTrVKSiFNRieyyjasAiFQT1tzxgOk6Un42RZWuB4+8bJaZ/GjuogosLr
5Ayev6YoAlR0opgd0vIuqkM1XixLVZIZKSyfINO/FTn/1CD4x+2SXQWrMkMakj3xx2Kx/JND1reZ
wKKsIWgW0Z7aVJVmtlr6i/gL0+P/+DkYcW0UJDZqnj954Nj3zb500UkhVSFipS3b4SFvVPS3tuV/
bJI08jDeslsGfzYGBheoUZDwMVh7I/+wVNNJmvLQKU+d3cxFQPCvt+U/ueK4fAiBsDL7F8qAHUZ/
3pSbgAka0IbYWVAeLYKKIiZZvVnXQILXNH9MTmCz+V4k7fgXd+6PDcbLnbv0KllFHIerhyvgj/VA
Y86Df4HYYqpKyk0+FuWWUQWJOaYaf+tO/42HhB/pQEd24ReBVXf++FFs1l41eHyUBYj3Zs7s4kxa
X/oXP+i/X8vLD8Gv7WJxB2vzp0dEz3OJNn+BgTkunWR3a/kxSeW9uG5f48lS7HIIqhimldVvt/H/
Sv1/szxu1j8v9a/e56bvv3/fY//1X/xW6rveL8Rsek7gs11Fl7L6v0p9Qjopoh0a5fxp/77UNyz7
F9/xoYpQMbpYj3/XZL/8HbmdrAGmz6TTDf9egucfi/DLB/sBjyMMUqD/fO+LTfh37mZDog0FnE37
BNLmLufcQd8gK7Ze4XxyRq32v7s0/0PN/6c1jI8LCQEIYJhQdITmn328Lm1kyGYtfYYuuUwt/TZO
PKH+4jWwLi/u7wr93z6GFZKCH26I/+elMgMQSnXUAwWWkb8JBpkeC3J8VtCondOMBIspdlcTkKls
+j3EH1+zU9p/9cr/aXn59VvABLTgAULNi/4bOmGSJrwnSvyqVc1HTpbu3VLsFgayP5um8b4oMFwq
HoaIlW9TlFnZsEUuotSmVkV7i4DNfiNQxYqtCir1Lk/E8K0Ggta0pwaksUSMLRiazxfBDq3qprRO
lmFatNFoSXEaSUJ4oco9pMMwwb81mhyhEHkjhJaA2JdO3n9CD/ZwOAqo7qgsCQhJbf2GmGB8W9R8
60Ztco0T2VqFZdZso7AaHzFg1SvLUPka8U+F0yFAzfbb/fu/teTf7AAK1z9fSx6+OU//sWtw+Qe/
LSU2UeQmFnJUGnjHYV4xyfuta2CFRJu7F+AVf8dCw0n6H00D12fIZ9ps4781GgKe0f+c1tm/4P6H
8GPxpZhW+P7f6RlQ6Pzx3Q7Qu9qXFxteITCky2ryx6WEqYKIUEXIFaFMw1HQh8bL2XhHQt6ad6ex
9A/74jCZcxjN/Ty9OagBVpndqxsEpclZjML9IBtmIQpBhIeSruyPLF9oT8JkO/d5jk064/D6YuVN
t2tROGEYJFfhNrL7EuktGkrox+adQSLCgYhE49ojWucegaC8tnIq3AJnzS0wif5q8nX73C1GuqrJ
9dvQucNONwXGpuhFt1GRbTzlvQQd35vpobfmirqYyp/83Unehd7sPriqXXbYKPOPJgg1jRIxHhxn
gcvUVv3dOI/Laep9j7o3s4nIs7Chd0u1JbSpOBNYegXp6xbdzCadgvvSolO/2NZDQk8IxS0u1rmf
NJfBSd4RsiB1a6zNlHCGd8V88cbR+h8rvnsqwLfjfy+Do6oCuSPke5tbZLE5fna0sZL56dM4N/eG
R8BRlnrjrSbVZFtFYxrBlx/HH7Ua5nONdYFvr/vvcGzdnSjLam8ttgPYkSGgOY8zTtbMfHB1JQ/G
7D6iqRhfiyRyUKy5xm60cHBkznVuI4JdLFXfJVVjXy1N2D6NtTlvAuSy+wC/22MqsCcqHyFUbJvl
eGS85K/6otPPPTIPIDJZORGsJKObSGefWlYbK0flWYVWEINLcVZGSAeiDvrkU2Oq2FWM1e4cTP3Q
7FNjBwRgWLete+MZCVlGTX/LseTFGIwxzqCej7PN5G9yDzWyz4k+8ugRuij19Jy2foQPw2SSpD8C
R9yzUYjNVBRXZmK3x3DGk9pXS7Z13LzZNN5y6gfqYo4iRoVkolUfeM4QKeq0wGo1EG8XkiCAHC47
w8Dj8NvTouWQZSl9Ubw366DAECcD/YzYqThZEB1PScjViVME35x4JcYCsKOc9bE+5mqdi3ozyi9b
hggiGZTGZAhPh0Bewrb41p3TEa7SGDuF7yzs0V5zDkyOjc42BNNjjIpGvRJRSLJgF+7CnGZEmxJ4
aI2Gu20k0qeYlIVwPViWvp2R1LrErfphHeGGm3fCnJHszyVpKwTVWMrYmO6wLQEYXvjSVk37W3PW
3EtbyKM9RN9KWQf6QZCY8/5kEQ5AEMQM9bsPpqtswI+kvHQ72H66wY9ONCqK2UV7vHBONmxGF28E
OXzH4RI9PBnm1lN4aXvyPw6idZzrrmmvuyF07yb2+LgI5GdnqKdguDh8Qu+utk36HD3hpxgpCHex
UG0HgfE+tao4d/Ry7pXJ6TyfyeLEC7CyqUpWU+nDgQj8OVyZLnp0XgT1vvSuj646dJECIzMY8MkW
fZLe9D2/qM2zV7uszN1QWuOz9h00lI3UD9r2rvqQ3l+eIddp62MAQ7usnZ95JQ7KzQSTtAlsE6Lf
dVve9F0k1yE6uZiWSLZ2xvGTQTbsbWk6z95USWyEISpLaWyxDE1x7xovEZ29LTXCQj8teyTtYO33
otnVc7UP6IkwhmhEcBZCtM/EJZLo26jPMsvvPOS9t6KDwQfy2nCsAz2o54aYgVikxGEEfcssQXzB
93m/CM68ocSsLzIMF+UlfrtJ9lkp8qPX9i6Puq8OdJmGZ2lU1RXtLwOiNgASeyEpgilG8ekMkSKW
khCDcSqXnwDLC+zuJbiE0k9PhYDgqwuf5a4zzTnOa475aFcN/OFWub3ILeI8K3mf8ESsXFyVOzWH
+KvH3NtOVDeoJBIS+vws2FUzHlSSWvyNWTkfy+iSHztSYLYuWJfUtcPT7KjlhG4iu59Bkb2JxkWm
H2S9dT0g/b7pIFO4KfHstmzrTVlGYpu6y1VZzKskCtHn1sQu4JEv0E4PUf6SemK+RramvqOi8r4n
btuxWKI7CzkmuoZx+vBgrLzPRFkDnkxO/JAlWJepvU5livFMjJtBetZBhWn5UAXiC94q4X0NimYS
I+rnpl+G+5ZQ3ecOKyXC4+WQMYKO09Su74xmsMRqzmGmY9/zX4yJuXgdVZu+nd7moH5KiFtfj/li
YPfIkmsSYD7HzCRRTqAyleAj1ya2ccJiAmm/t5noiDAy7O5ZhBdlHlkHaA2EkzpbHHp0oe1ayvua
/i15FmOJjbybDfcQGpPx6tCLPFN+FOG6aOvgEZt36JF93erXACECICOvvu1pcB+iqGjOdtPANQI/
g05ZYJSNnXRQZyfvUjz+ibKf2ppNahA2y4Cg4fuhTQIh4qQekr1VyPbZhglFc7bpWwKYMrJ1iY7z
o33fJMa71ELfDzbCR8MJCSlqUWJTipBtNKLeKJE2xF1FczqxgMogSUUKHHnTje8Fy9UgO33MirLd
eclSPDWu9YxMhEdMV80paifnKBY1vXM9LuZ0jDvfAKqRzMyZ/pnyH82MJDvnKZgncmdIGmCFHNIc
g4Rybot6h/s1pKNeD/e29jYy9BSiGVOs0yR6IH02hjV/DUXynsxCduIGUX4/IgyNyicfOcJPYob9
7ewYgGvmXel9hRgaDTPY9e6wLsTyYdrbIQmKNaEe8IWLKJlvQLIkZwyOPbEs44GRwnuI7KQCo4gz
ldzc9uMylzo5jY5uwaD0uN0X9HpEFesYntu7RHCwJnCWti2h1B6I6SjgHcVtsLYjPLTGknpPrqXH
NWWEc4n2c8EETUQM0+Dk2Lls4Ox2d0Nu+U+K16li8Z/kA9pyorQB/t1mad29C6W9ldBsM0lpy41e
Ch/NVR4eMsIIeASp/mgLq20fjf63H3QfcxksTwCvRy5OpXatqd0vCB7ZhtqrYwclv0QrirROWghK
kLl75GwRFCDVWk3+jvxFvQsy6yPIzefI6cE9dRgt6YO6YAglq3qTTK9lIvbmLHc276Vn1GcCb3Z2
csl0p+EaL7ZrPgvuMWau2U5PbEL1N4kOVCnLqPjrlklJwtQszss8/QLP8x4YobqxK+vCbPLODmzQ
e68lbYieZnbLmMV+lWoYTrUxNE+pXzo3SOy7vV+iJuj8CeQLfuedLHsipwD2bIbuojIqHOdpRDNK
KYB/4qdTlQyxbA9JFfAKap+GGFeXbEyL9CF/ICDoaBYkAtfVzhtx99quv8ewyMwE7vFt2qjsuICj
3k90bYlEytMbMxx0tRFL1W5I0THWVppo1OChR5NZ3OllDn54ToYfBFVaLDFqZrEYrOYpQI7QrJqq
02bskf/VsowLx9i4RM3lJtnQmb028rdxLvbI3jeBlTxE5VmEiySyewIZlaJ72GnCLHA/O2FygP9k
/SR+odu3VXYKMDUeVSqcE3p6elxKzPsim6uDUq0+LDqwf8iQCIuBQphQNGhY5cqDP8ScW3YhkVpC
bHSgyBPhbITJAMUE7hW08pT3OQZ1WyTo+N2p7zb0n/EYB0NQ8JYSqoMJBVU+jCeec9HM7ZuaMKi1
Xr9LRd28jLRneT4YvVXo1ymKTbOH5xTWVgaxJrPWdlcnJ4ycMFiw9LgmJ4/M2SiAMyPG8JGhmgTD
9xgRdLsc0AumyLzmGgkIDaZ928l+jDEv4AduF/1jVJJDfOhckt19NaNIENp8xGJi23yQGOC3EFlu
rRkCJVw4M3y20INtMvRvm6R1gsfZT2mJ9Lii7pESVzsU0QEqOpgA5uxKoEi+4XDnycMa2tBZtRAh
2rhrivmxHBkBMAqsblj/U/THFHJdr8zNUlbiJjGk2CJ8VO82RmMfg2HR/LRRp70XDdJMvJt4Yxv5
OHSNoiOP8ma11BQabk81Z+eWvSJC3Lk2sr23zNijPPYkp1DVtau0OuZ1Wz7aHANYmDjUsYFgInD4
AmOZum9cHX2QWeFDFCn9VQOrbtu2gXdGA/HaOmBTSrzkxYoEQW/vWcNy0FXCklebfn0za2Hvpwyd
FmONiBlVTqniGMPRYnM+otdadqVRmfgAGuM0GnRvDajuW92F5ilh59tUiXIOdZ7JPehK8uBzWRsr
tPvVSze33iFvw2VNAE3EDmLNREFV857/iQ3VVBxadt1YWD/8cViKNQfWe1NGH4TGNDGugTgaRoyZ
fZVujEsaom9zTmauxbGIrGGWnt6db7IQQVLWjNjXCsM4Df667R6WzLkflXtETYJdyEfA7bpvOvpy
pvRg591u0GN0EJWgxrVAXZrjPW3xESTIGB2jDOvLlMAa4/lgaNeP/Qtf9JXMb2+V980PYxSYsmXe
v/uF+z3m2WmoBXCbkkCdaqFh5FyR3WXgQQC40wXZTwcnX2yYKP9dbXNgiFCiBXn1g9lxcJ5c/Rx1
IKAK3aYxduorVQZ6xfG+vFaOW7MCleF+mSfGSpyLvSt89EEMrhKtvjc99XMjMfLkKWQ2g4cYPhHV
IRl0NQlSBlUvATrO2dX1TiBhPUlMv44qthPKrgdFPM+WHPBlh2PqlXzk8IWFsNij6Xtz/drBXmq0
IT9aWMazWc9EFtuNt+PWk3Bvdx40luJxHDghsrShmc0jiAW0HIn1pEK6b5IEiY+1kDEee3ZAJkhk
5ozhzIGMKhNfupX4+Y5/KDdLND0QG/WJPL+Hq90zMqjBoeRDm9xiSOC8I4NnB7RAA0EJO4oLteYj
HywsfFbvlRcX0MbBNZ5GOaM/ezKug2CI7u1o4FSkkvBKcjAKYb+JoipvPLo2J2iC/lbO2t8igiVr
SYXkJkm0xbgEV043X5EojEvMo8CU/XUko89chz7FDwmFVQl0ybBPDnnn+N5lhJ1SPmnPeKDfqFa2
9CRbUPfa9/6451DJ83oJ9JJRRMDz4A976cLhqHM2pDG9TizLPQ7evNxYU/m2uOawCpwh2PcDB1AO
LyYu+o7KWVzb8B8OOPCQSPD/gVZgx4CH6cqsUKwhdd/kKfxDxritN1Pw0ImnAOHTh856F73SLKz2
W+7JEGAe7rIFx1076GQV0VfacPccKuISVddQ9Rt0ykhQy+XO0vWDtORBQhwksxyQjkM82Uq6Vru1
UvfMfov+MXko7A+DofoOhum87SYlPib0t6hJkmM5BG9BN5x6ynVpWeVuVGzGTWE9sFd0N7jo2iNS
W9oU+JNTPbqnJCEIKUjqve1j2vHcZIs96FYSgD33Kq7GaN7rAhZIMvqxsiwWnLSuDxn9vhUTYQht
ZundKd9FUJkk8zYa4S2AOPkxRp6+6YrajGsRvkQuq0rd5EQ3aPgl2GkK6vE9yY0K9mR60Tp3T2OV
A+XKz02lvtowDDZmA7gi5Xft5kksx7qTL45Vq7uqCx77BKaAVzbUscCBdrVLl72kX7BasITAfuwO
HNHRMwTNvE6QCjPiTf1twyA+NvN+3ujKvsNEGLCWGtYHx7cPJl4FxXxlH8BYdjGJUetCJgQS0oJx
KaM3VdHyPpFguHIG4hSEJKc1myIJiwRd/pCaB+si928yU5ygQN0UF6RHlILrUhXNPyii69z1zau2
rJK15+RPU+Jcm+hI9iGiFN48WjzgITjS+yT0LgRbfQpwbjpWee+9p4zoV5AyH1p7eu8dtDZVBY/l
Ir/m3AZ5RbQT1p6cLobq1UH6k4phE0R0KIx725fHVEYcN33cSY2T7tOSjp5Z2GKdt1Sv8yT3fsNk
OfXMV4uN58atwiuTwvqiNM57S64KE5llXf/Qysr3hm+Kre8pcbYQ8CAn34ysKNd24nvm5Tmp987E
U55VSbSb+/COwsPc+DqCAYVEsyLGZM2bfsQizjLScMDUvKC4K/VPLAzhdzhnn6S7+THSpCoe0xDO
y9AuLL3hfCOlQzIMLyf1FOARXRPfE/X33oCAZtG4gogHua/6KY5E+eLYuTwsF0XrrzlhyjqbBqQN
6D/KMfyfYUKdLIAutMurGiknBIjhcKlcZ7XQsCAUU1yE/O5L79npW8TQfxUsycqxy3M7ZJ8BmyIG
Sq5bQEn2YlVc+KFLV37pXbx+w10z5Se777YujmMkKp5e9ZNDz0CsWlRK6xS72KNbVNkOKc6JWMWQ
jWMet8vsvBOseqyS/mwlb8FwMX5M4htFjFgZlyfQRaUdgv2xVEuNjl+iP3naDxBEOMUJC9zdNHC7
olFtki6jdKqqXdKjos6Clq22yFOOnDXUi63wq0fhRwerKG2WIc59JfY34HH9zJkeRbXz5JPyCeHZ
OmezRS5Z5jlbI/PVWevGOIfdmymHF8Pt1/gcnbWn5BfZvMO27fpyBWKhJYUtJ1doRMnE5Lj+YJ8l
2tHDSeY4hCDV0+u0oFzFzFevlfyGhLGx/OmaJjSggPITK/SLnXs+DjWSW3xsN/tcpTkkq2w5W6BS
H5eUxd1wXZ4W94eh83esFM4+Gq50tei9bFPiZ6tlM0tzOo9zN63xtZVb+t+ULR3y8+FsCfM0ajaT
qcN0XyjQsTgPcBpeZchySfNbuHpthtPDXra255uvgllDONneRkMk2zukP0/Gd9dsOp5/Od26drAZ
LbWzi5/z8qzN1wGwLCRrDlZlva6c4hsw5JYYRApIWCK3/tKB3ilMjDd9RYxmmf3o8tI4pAYSqnA5
I5uzHk2DOKDaMcqvTBMIiLHbhBilljvamc46N3DZwM0j+Lg16iPlaHIeebPA9j7A3LvuDX/cQWUU
V2WQQortpifYF6vey05Zml6CFnAlhxMUEUYGL7Zb7UHqdhuSqbKTW+TlFZd/2hraIzbK5Ys2Wf2o
ENGvuVT6RRsvkKG2NpZeyio/xlo/rPwqyddw+RRKI5ppRDgeU2s5FCT27ShJPn1DbJIiPV3sM1oP
X3XSXCNfS7Ycj74i5jB2I8n6Lc2T0aQo9lOu2JJviMWgweFvjEsGY241a9fMlqO/eOEqEaWzXRDR
6SmxTtkEE6uxWvfHTKEUy3AEKjtW46rLOqAgi7lcpcSK7Keka5Fl9CWFdtvd2UNuHAQTA6Kgypru
rQ8/NQrd786DGEl3xZqmT1xP6TZo3em14GXnAMK4dHyYU2/vCx5CHCblDlLaAZTJpmfH9VIOsMFr
W/Qx29E20JBoAMrMV6jl0m07WJuhKuIesqk501GhLW5T//K861sdONsZfibgogU+elq9EZ96AqNI
72u8x3wg104C1jRT3VNN1SRm6mal5LBCqhhAzWFsgVCJdr8IPsFR+iufUmI2O2OXB9I7KZ+diiaY
OrlzvUlHfXHC0UCQAS8C0aIncBXCYdcTOMrNYPFNdsa6cVfKq0cv9sHo6FgPQWNd2n/t1bQodSqw
y9E3GVlUBrpzBK52VzRIfzZtrVZGQpwxtJY52ODm6m76wSStHXNRPCO3WyPrJZcs7NWaYu0x0Iaz
741K7g0DETq+Meoe1wrH9ZSNPW70JrrqJPYvWBER73UNH5qpBup2aeV4gSb26RH4POwprz4MCNJw
QxDlmq2rQNdXiYVjLWYPSjem7MNdPnN0tiREYT4uus3pvX+A8ceeMYSdsTKbimBS5HqoiRrz3W30
2aj8NcJ4cYg6J/the2TLD+Qh74YJpCh5JvnBxny/SiY+As7GQ8++/M3NlRuwXiPq0XBI46rIzR9G
2ZlfGbUNwoWkzL5RBAtOk3TEQq1JWOdCfnqda56zMjDflVj8HfCi8aUJpum5oPe8Khun2fbExx8z
n+a+FCuPdqjAnei61hUtIW+XKwpNzUJ4k0TiqVr65ExofH2He8j/GPAdKYgm0bTGWNOuZ+1kz33e
eEVc5MNyjYC1uILHhU186iRmSU+QEaPbFw2U5DgaVbKlO9VR1Zb92kGGcVVPiiTPpX5Ppbp1BfMD
uBsi7jyyxjJsH9c8EBqED/MEbpjZPFD2tSdgfN6r3czVQEmfjs8TTIejrlyLPlPi3pCwDQW0wHl3
xKHhnrzCWh6g4YizX6KOzWByzWy1dnoTlNTDZZP6O3KaCBMNVPhjdCf1hZFIr6skbLaQxOfNqMxl
O8DMjvE8si2Oyxorg3XvFiFQT7vtsNl78xlranNqxJJ8KZvWCT2gOrV8+ojK5amu6q8xoJHtisAh
Grx76g2LSOLOSJcvgmWq2BBWsqNVim52es4x0L0HU59wMvL7PXnM+q5LsS7DI2ImV4tyNxU5zKcu
Uqcu6Sa2MIqLoiNPDO0JfC8cb6sOW2pDjSfhtWDeGvckhLknK9XBCiJJTYUQlJ8tFwCgI6NXWgz9
tMKs3jOfLIp7xQl/8+8uL7ICVwiiAA1nXIE9PSVL59HXvCQfp2kIaDXNWGJcdfurBuFvyTH+pT8D
Fdz/h8H68nn/9Z/97/BOE37wr+QY1yL9Vn/UY/z6L/7hn3Z/uUTJXCwyODiQgKKd+k2PgXorQAeK
TgMd5SU15f8JMiznlzD0fKwVEflNKL+Q8P2nIOMXOzAvAkjsEARAoBf8O4IM/2IV+Z0IKiCiEPGY
5/p8Hr12okL/qMfgtbLdHNFAOUDHmHYzNBeUAXZjRoelBMh6jdWLkN9pEEV2pXsw6munB7tzyFMc
UjimqcFXJEoq1vdadGsiwNPxJmo8bLWwhRn2ckAFMX5smVhh9UXhZpcN/6Ig8xv9PDJEWZmG2BZ2
oPJ9QPYhVAYzb/wrl46nuZpTkiJixP0aSE1vMCBu8FJnqwG+Uc7g12pqGsAWPdWOyHh8l13hXLke
DqjFED4ADD2aJZV1MF+5XZS+FblwQEtWNhBXvJRsmQ1A+5GCohA0wcMUwxTOtQz0fzEiXcoT+8JN
HnMAxLOP+xqSW8B+1QvEAltoOo2/4RQFkNCg1J/3bu2WLxGqrGt0sEgy0DSnN2rpsajTFX9p0j78
ahM7UqsOWASOEtgNDKG1tvyXxOYjf6QWR3LyuMepuprtMqqO41CUDO8a5gtr7eHTP1DQALZxFg7C
FG5sz5uChbsDPxqEIEOGLMnwBOrwuWk6x3rwGgC0Vx5bxjnySYPlHhplW8ei08uxxA7d3cBgNEua
fTrs49bHi2f7nP1idCjTS50mod5K2mkjvfCpTp6bLB/c7XgxAe+7JFM05XFyOxspOvkBCRSj3iLD
4BPnfJKtTHt2n8fK619N0RseBEMQ5jqULW2ftg4/u6RpWClHdpydWsBMrkwL00Bchx5z4TBM1Sn3
PKQRuGxnb6tyP5hXhStgqpmzz0KHHJgg3cnia+08piFDrCQ5oH1jGF/ZYIiRGG8hTpjcsnuDFspP
JE9PPbTzAmgFqXYoAUIOS2UeCrbUpgZ72hdyW7IJoSahDqJbitblB1kBhRUXrllxVJw97167Q27H
A86ndCUY33IMLn24Yok9dvCmp2p6wRXumCtqiPrThvOqVqHTQwxbfG+5k6Xv8d3A41Zb22nCOi5r
OruXuR/8RLtKPjk+1TeB41ofwqRVv+3SBlu4vhzN1jApmU/7A9izkDdfxqY2bbVLTMSTVI+RA7Rg
qpd31/DamwEkL8xVyU4QF0ODJ52kBYAhYSabBaaeyJuj3StaJsK0OZ7CJIAMaibjbDKGXazlpSzS
5LMaCaTdtUh36pMX6rTl0a3oINcp5Lp1QCmC26e3i1sr9+z7hNn2GX8kRoZMFeaXlAMnrxRHJJ3e
IQ9fci/179g1I2ofIvjiobUCcWhoATWHbCyrG1k2TLSr0k6I6xBB3q6iPky/7W6+DImUDJnYlONi
rzoZ0mPwnGaE4ThN5dOYpSTNO5AH9VPelOmrzi/3J4Jkig22R/a99il58EqJ0rbQ4k8Ncd9OKFmk
LMwg6GCqJ9Pm0zYJcIjnZR6d7GaoOiBxyMQ1e+6EG3LtmAbJ40m4pHsmdXLc+Tjz+k2q/KkEbTuq
eYXuhXKAE1/FCyXhLtFNc6k5ooSpakwEbQQlIdJOu3Zrq6poMqKk2oo6xVadNsXl10WCbrXhQsbn
9w7iig448pwGDSA1xEIGCgMHB7ToHBjDK2Pf5hULrA1yeCRSHZW+nQK5mBiWxqVGqMSfjFpjpqX+
TdnV4wdQOXVqJ6iYcRrRhoiLuQUL0fmuc88DOxF2nlSwH1PXzcaNmC+B8gKEvEnvtPOZ0TsL+NLE
1ShJZj9kKAKCoc1uUAlkB4XRe2HoGaT3QlbwYqZk0dvalqzJ0uUWhDMzEzAHsquuSNeqm1NflTmT
LmS4euOyB11s+ZhktvDN+mjjU6K9YUHgodAC7sKql1Fw39FWxU8G8N1flz373QWzD9BamEKvVFeb
4TriVXt0XaAHIMic5phUNoEARRp6QPlcklbpGCwmWhSz1ApmOwSUmDNLn/KSlgae4pS4u7jJ7epZ
dFkCMLaHSxJL/pgRjZmIDwgeBMAIDvXi0DbhMpc1NXDWZ8BFmbeLtfLzJaOv22ZgA4LA/ZoiYeK5
Aybxig/GN+uD+x/sncdy7MqWZH+lfgC3AyIgponUzKRMykkYxSG0CGjg63vlE2X1yuyVdc960LNr
1w7JFEAgYrv78rGV4/ii3IIbeuXGDYTArihv+2VJmG6ai3eQbVYMO5UwmkgnK78FkyufQY0v73Td
N9+xwVoYzlT8/JhtT7/AXAnxAiqe2Z3dNtWvE0nGVcD8b+ixWT4S0+rPATUkDB8UNu9VrdMG8LfO
kyxMdGU+zgTWXqG5cQBm9pyRSeSn31ASxgqTjbU8kplffjOjQwrzWAYgqTndbsxTaPzxAD6PGBvB
nlQIsFRDY2HbEiAJh1UXD+ZBYnEbNz2zO5ZGbpoEg8E4YKlJBveSRQbEoqyhAAeDn9PprZNG8AbZ
/zNdGmQmzjE2sO92MjIolLoG0gScZPYfwHhRD9Em7tUR1nU1alzkIyrDfiiLwOQZT/DpMwtEF/OD
S2f2N+SmigkKBqnDGk/N2PunCPphdnIJDWHDYAFV5cXNkw6yPy4FroHMmxTzdcDxI/zIAnjpjJtS
PDQzInPoOU1erIXnBiXih12f/Ur7+U3ZMXxbeUtqfns+/ogfc54jfapylRso80nBypQjQdKflin7
+pPzEoJ1t78iyhLG0BZz0SqWIkcBdO8TsOrL1Al1aPu5j19dzK3OpjXaMr10M5PHdU40Pt1zrItc
BhKs8iaDhZkPJugsjAnx0g7qg1R5a2/E+LfkVF/5HiPxIB+Ae1Y6D3S5baQcxB+dsYytEFgtsSOb
ZnDMGojvoj1LH3LDKUg6Nf9CBRXZbcsCgTsDDkqDnoSJ4ExDexoc4oDTnkQP9fuJXgxRinzLeLH3
biIAN1HoLBHASmug9OWLKu0muM4WifVNqSy6MHEUL9SKezUy+Okdm6TZFNnOTz91fX6MsmHO7j0Z
CDqn2E4bO3SHThxVPQ+a2QzX7j7XhkbTEgzzoCMvFbMRwDPmSysWUNgRSCAErSRBNcRlgMJeSslp
f5VaWnvvwWiabxOKHX2Hfq9+Re/b7g6uG+UYOTw3a1UocR294veg4IrUY7f19eDBus2bbD7wmRPo
mxnmoJI3qe5oIBMivwGu0f8x2Eaf/UkhA5WYCremP2fwcZu2tXa2PwScc2GyoZLgi1jCCvFbrpfF
g/rnLEN1WzPhsDd0bos6rFwZgRDijeWhh51vpgXC8qZVU3v6izUh6bdyoLaCVUUkThjZ4+DfQYzk
Njf93K7wN6Q5Tgue9dTnYX3rN67ri19NswU7eKAA7L+BCtvoAhYdE+DdMrV2kQbIgc4D4zM2CM61
l2biflMB5Rermufms0Ogl/+0HX2pHHbT2372OklucXTasFDmtZPAw4dZN3P8W1puyjkZpC5SxuTM
N10NgwlRBLj8GrIrzWFV0zKua7VLlqIh4ewfzRijbth4In41zBoyRu9GGRZd1CmM0bLP2KoAYI7v
7b6J+gPsjmRiezv31Y0z5hr6WazQBZfRSMt9MILXDbMyxRI29H1WnvXUICZWua+tm4xoNeQXm9z4
Zug9mi7TCtssBiy+BZzfLph7p1r8mNqqtMRa12uoqp0DXwPa4Vz2YTS2s4cfL0bCF20wfoOJBwi9
tHH1J6rhHW20KnX6RaIPMPRaRwaHi7lN6mWNUaCtFqim3oCb1o46F8WsGroeJWmRXm0ORDa6QOZr
jzo2qVblZBtqM89XoS3LSs+781nzFZOFLm1wLNKu8+rJcULqLBv4SnXYsPnH0j2NdI+sogb/+vL/
4xzA3a4wNc737v8YDrvD9lIN/3HTl58tQtR//K///M/kPw5t/ln+/Etu7O+/7p/jBfcv1jD8/q5w
HUfa5Cn+EfcgVGYHAed7dmEeJwSSGP/Mezh/EXqybQ/SgfCsa6jjP8cL9l8uv8T0STtKxhLMC/4J
pbv/e3aKmcy/zTPaDu/zv44XKKBmgs/kwxGUVbKC/Le4h644mBDNbZ7lkD5mPJHO2nSNDduIr6rr
ITg4CfPbXtd0s3fBlmuxQj9x3DPelfoTIWXGTlAu28TP5e3M/A0mY6lRTybmAw7XoquXF9Z+a9Mg
sW4pU+n3Rtz466KgaoVEU7JfbGxlUiiHJp+xoh16QuQus2C3WJWzjlrnYW4Xdzua2Sf8m/lQtAl/
ZeG30T9Uh9QKxOuqIwfgUVG0LzyRbZd2bME1srHOcD+HrNYIMbWaSVrFN+C4fdZFd+vNbKaDqPzQ
LbucAEvZrZ/J5uD5+Zc52w9+WZySJv0pluQr8ThCX/9HoMSLEyOXGC2b3Wp5b3OJJTXTTxg9T4bw
25VND8fOnRYBzbH6iP0Zg3xFV+Ii65ojOQmVxeFE4tXc3SApfi1fHbE4q6PXGcs+kdlXPPcUrcTV
U+QN5wnPGLYwBhsJ4246XCoqqdr0i20LQ9uIcjL/ukur8cNfNKbrqw8oviM+0JWrrlrmG3TaeefO
A7Bap7ovaXJdRxalhdnk+ZB3+JIaR5mnCSkOMvLMfmG6r/WHYHdwdeZ+5BQYhM7IVFeMfArX/1W5
Oda/5qmcI+aX6KNWyT9GHkVFhl2LhmF8mwmSEQ1IjHHM7hzP2bimlsnbkDZB04vdC/OoHwRuuOtN
/qGnkXk/JaXHNm8SvvtJyOspMFtXbBg2A266sFUY2qZENGfB12MFUQPiJ3Z560MAFSv9VfjOs/n6
GvscFTmL0UpxThaiutcL30eSxv02L9v6o8aNRwtDdc3x2+bJLgtaEHzp3M7XS2eygZ/DIloF9E+d
2L30J88l0LIyltLEruwV1mMe5fWXaQr9kCz9Wz3KHRFyH4SAvcd0/FWbLoCDqXqK3W66rafyo1UN
vGaebHZaPuFU/E01w25R3Jstx5dlnOJt2xjk+qziy+uzHxp7kNwgEdDGgy3fs9vpWFa5s3XKGpB0
DAWqiA2agOqnYOZSsGLeb1dmP3iaLqZnPkhocDtZXBm2SYujOMOY0LJPua1EQSeBhcoGlEG+9IAR
TykGummlwI6F6ZzfW43cdxNVuXZUPjUz99kcxL9yNh+G3J9WY59z2SXlL4c5IO0xVDVOD1yEHI52
ieFQmFgYSYj9P1sHBQTUJIYZWIs1rS/VPscMsppq5PYwBrGzD7oRA5YxRyfExQ4XtHQZyy1nBueI
T5LvUzDo3+aeivgsOvNUT8l0l2DE3C3giCG0IUJxzI02eIAhBEY2ShQ7j5ByXyBqNvUi0LZp/F3m
fFXG+q2bWBB6rJPrWqh2p6so/umqAC8ETEllJL+KtIikAY3zH+KFk7irCKc/21XIe5awDy61l2sq
vMtdEPEB9H4O5plDaqiDEj6KsbzwSbobAnbnPBUwDvxMrAdnphxBUjcp2viHqdB5KrJff8qHF6wA
7ESdog0drfxVkvDS2iAGS5x2dANFFimhnA4N22reGIF+NZb49MWQrw1sX7uSlqijhq63Nbm5OTO1
LHxOBY1lDiialQMrbTnAJE58XHw+5T/1LPWxJ0Czv5aN3/m+vezZzuq3vopzRCXyAAW9AV81s1xO
ydpeqaE//+26kV3MdiPj75Q+t1TQMP0wsmbeC+Biq4n1aG9QhYndIwkoHunPf5vd/1/JGP9nMKp/
+6/+X5QwJI/4f58oPX/mn2PyL5uM6w/8fYthy79QGqRLON1zPAFz6p9bDPsqYViu70k8sWgeHjLF
P7YYRvCX7QLqC65N4kTUrQBh4R8ShmF6f5kwDcmn80MEvQmB/rdNxf+0yQCR9a8Zaum65Kc9R7D9
IPAOEetKPPgv+XTsCfT8WAtWocn3UsI4lV5OrSVoNcxU9RKXYsQELOhoJKbVbKcce3pcFu19EvQu
mrpV3LRWk18ISPnEWYzmiIK5rMuoNk9tYGpIMmRPoqUFsugMujtGU14d6rrDJBekZCw14vt4I93C
+oPV5r3Aw6QX9djhzeHFcQirBn/tjlci50TcqiPuGPvszi3tHHP++pWg043jnd1Mcj3XJQnKoGSj
nXf9ysjqYDvOA/YKYIOuafwaVvDas+xGS88BP2bacG13mpjN9zWO4slw62MN6BqlIqnwimKg5oS3
xhCjLlp/su9fZRPW5h7rNQkmqqxrbT5FRbZlZHxLdszZLqK4TC4W1Lpcx9OCxU/v2aGtA25Eho5Z
2Iss2AwjxhuaGO9KZvONwmpHfwlmIfZmRvZMMVhLkBP0UnBn5slrzAxH29S0ggavMrZeLmU6LuxH
mj1RK2zrj2jb+F1ELnzETs77WQIpQqFZGKDmGOIij8O/CkDg+xtvjKD8FJlNjijOHmnhuoGq9N1g
WOEw5tNJ1gMNhS9INqUX3zYW2XUnf+KabjsBZLKgAjhey2ILw/p8bQpgijx+NnLsd9J2okffbG51
1iJbUap1pKcyW6PzRqGwqVuzxuowduYbVxTTTn+4Ie3yWFrlqR4V47XBsnZ5794v5fyn8YIUAb08
BMM07GU1fUUjUQTUBQ7TtEz11PbiK/5Jkv47cuQdsaGbpsHCSIcFh8jEUGExj7+Saytk1nQopNra
BWdEhhT2tnLAzE856zSPjk2TTlBCByGA8pZNekeOggxBNORHHiUni1PyrhzHZDva6rFx0RIgROUp
OSelkmwv6va2JbqDWUZ/q978xhqyBhZysLOeugdmvCpgZt1AQARMSBV5HaX3fZb9aRP5YDbLrzVS
2QUYcsKrk/xxGntLsSAMXqrxZM3YsWyTZ9/pnrO0vY1qksIG/6LwsYd1M7EHS+f4lggTqPhQLRrj
Q/nV9gmxTCJ7n4PTfDnD8DYEdpaFU2reNdQFl0FzCSp7bYMBMw0wYmbM81l1PxFVY5ZncNNT70p2
4l5HhCdtG/MqKom5J5nzTTmldYwNDgvQNNNVXdUu7qv8qDP5aY1ELsjUNZzel5mkuOYxdb9ENzJK
ICe0a+ywq9ncK+agTWD+uLM8Wira1f2xH7aQvZgjyGjdG5bPzc8xJWGMW1Bs0+xszwgL0phAmrbU
gn2YVHytRh9rZnHloAJdnmxxKvNXu32qJqyAhYkYWCDC8Nq55WFnfo7kAHLmOfXr4Ls/MRzm64Hf
uyo1LhPsazcfrvKgr7z6Y+xGk3b1pqzAkWVgW4GyZk1KKobcfR+jPdrx/OiT3p2PQ7PkoDHtOZHf
EoWPhCMjioLuxtJIfOcQKDbEHwIILdFyf/ay8kG4rYNCZdaFfge/XJh78mUEJaFGoeFd97K1t1ez
NSODdLbC1ZjPGDRbxqwW2RcH2coZYoZC4MTsLyYL/p0A7NqsTcMYHrq4dwy82k59mNKKqjx7KcDP
E61FX/a7FAdarB37Nc/yyVqhVdUUUmjb/Y5EdLWyM66xN206DKzO6aI7oLsNDtoQNIWDVanMNdO3
yE6HdYt7HO86hu50u/C8kTRssWOt8R3ivgXWKZoVB86KtjHp4cZs/F2MGfmd4yI1tjk3/HVDyMgJ
c6Mz4EdCI8+5y+Xc0S28yPyzXczba1u846fGuWpL+wIEOAIkrZAQHXd+srG4raTjde9VQ3hvUurF
pmIlBEnwEzhOvSe6WdyZ3cCt09GIIP9WvbUvreZoFHFw1Mt2HslAT9lNJ8cztUCML6PrCTZ08Wv3
Q7sfCBQwGuWDr+5HtD48XbvM5ns3TI6xqtiw0s77aDma1J5QkkZSzyjOnAtTopvdJaE/k6GZem8J
vgeKOAbSdILm/oca6L3nX1O8brwvMGSP2Oev8sl6SrHSh1627Yk66mtaIDeoxGLQq46kytaqGSE1
DxJiaUQSgiP7apJux27anA5u1L+4MUziYViw4xzbpV6P+LkxJHBLoiE8uok6+1fA2EBdjcC2iQJu
X6I5Lk7TjHprAdQmS/2QV0aBbJ7fFA0ugcSZaJCUagBNqOC8NLu+QjSt5/aPyvNfP0sxfTdmso+H
mVrBIMv3dsSEr/U8jJFy4ngxb+qJe28Z2dCquLinAmhrDsVv0xsnJ6ICxW3XWSNu/fjdduZ2i3J0
Q2fYfUcsxrYZBNr9ikQ3u++7MneHDZztl9iYTnW9PLoIRSv2F8O6aQoeOu4Q4oPf5fWy90TzK2aY
BWT5qKkEwj05yw5mgL8xJ+M0yJ4BHuWSDccxCgPdKrkEzvSpxjtFHe+KxHGwGwtqf4iEBcupcYt1
j5ZMXJDza+kPP5XsXjDKY232WPxR/uKNUVjdNp7srQf1ZVPP+pmM/nGJMZIpo9i7tDyfkCe2MrHu
u6tDkpwxE4ypuC/wJu0GJ70sVBAM3aZg3DwsI1GF0VzPlP6quj6CM38vFqwekC2MquTxonuczF16
4wP12oDm47Ukj60sWY93rse6PAl8B1RUhEntBjdGFv9CtNrkjvGVN9Xer7iQauoN8WbXFQ6yQIOn
JIJ+QBrJdlkyv9T0mtN0so6EuY88egVVc66reK8VNwgx/tko/6TYxMei2DCgoDyTv5pU2SvhpL0r
uRdVeZflMHSo5PO3vpzKgy2nna2rPd7k7RgHX11GWju5b9UpTri2GC4YKE+jz2IcXAihneCKsr95
Hhy1UQJn2/iq7ZZUqZu/9JTRVstdsIhgVyCGQ0neW1R6TkaAeaUNpee+Cv1JG9s3cwge/ScaYcSf
hCSylVmhgzIkpw7NJ8C+ajwXZqE2UepZKBQ+JfNj8EqVU/7EPUnmxeMpV0XDuZJgynP318XJITq2
NDoYWX2TGF3cmsIybh6TuNXzupWcXWX9ami/CaUyN/48MgugHYc9dLmOwD5i8V+x41Or1ri99nE2
wQf5O3wlbfJQJHKTDsT8GLXFdPIt0f1YV6/ST277lMJs2TkEcEtqt2NLhInqb4aOR4aoPkEV3tSd
f4t0ZBx0UjeoQZjPSZMuZKSkBLvNCrbBoLQt0nZ5G5Oh5En7UcM+JVVvRptgHDa9t4taHuSDuHU6
o6RZ0vb3SBvqOR3VPkj2dTm9LYX7ANB6olXAAeP4BWhi3Vtg0aq5Qwz3HrwafKqAf2pHHIgBjkKs
yfp2m7rYdOJxDBNJfDTl+kEMwiZ0G5gOma6lRTgXmj1R0TxXZZl7K0a7y3ftVwF1yKCgAXYOKabP
adn6nUV3qWVkZ0T6fK1r59LQX7wya3lfUbz0vhBw+SWftU563BqmHZ9TrqFN098z9XheZlTWNDh6
iz4QYb1qV1TvmBmVKyRGGIjYubcdanfblAwydEfPZE4pb+EZD6QqO+J1McODeLkUhKe4em9Il7ab
UjV9yEEem7b5akACbSg7wCh+ILFCdNJgIuYFJ3+KTykO5jhIb43Sf6WK7Ltu09u4fAh6+aWS5Ppw
edOTuY4Lf8MQbJP6PJ6A77oXSX3EHosMBlMnPxhRs3eh/1PwfLbSCKoqVefk1KxrLHwzSPFkutZd
MerthCRPIoxzAgdX6DG6ITxpsg3hfEfrHvXD0ruvUQNjx1kHFJUNReXuOT3EYQsuQGNYbrGA1041
Emjlw2slGfOI/MrepOfZFth3q8J3VqLLLgEP2bjIdo2lDvbYP7MRPPZVUW0V9AKsNvOReAF7AqLG
zFsFo5m7snW+YaweR9YvVRZfAUn4TZ+rHYHgTScfeKxcJD/UOP24yWwi3E1DIsIgAADdvz/WU/+a
2Ubogj5dajMNZWP+IjD+iSax7aP0pQ962sxECaAheXPa6QxRnXs72M98LdR5d0Sa6+qDEG/ScCZw
2N6SpuL5KjYdNhicwG4G2qJ81YT+X9K570624++dwptCnfcYtsXdQpFJmHgaWH7KmRDJ8NWt7Y8S
7uQa5f827+AsLMkGwvBzrKc5TIsgZFz703dBmNvaO7bDHQEZOuaavW60CGGhroGp3Pte3Dxpp9ym
DenQhZEjN0T9kFP9Ny6eXtkUGEQLLraeGi6WCPJSHWrsSoBB2gQ0O+nJ+gRe1q+K2f5RV4EdJyKi
Ih0BRkY3aoNhylbdFovJQMEShw/bG4obTNDsEp1Px6OWPQp8TvhyfvIXtPamunC8N53CwG07MVvY
dj3SQK6zdQs1wKmiR3zTW6msxzFlEk9iBObapurtn7Jt9lA+nlxVvxHGDun6ZqvEGanE0+7fBMxa
my5/VtWpbKksoW3uUUko/sOwbxxMMjiC6/iL5vhdMr72vfLOjdaQ7hc3/YAUC03XVBPtlrF+jKj3
4KRwj5Uo/o7ihKm4leA8j2x8f6mTqiv6rTQPXFFGtenSni+YDcmKILB9oLSbnGDiW5fWtOp7YS7i
lGVcexgD6Q1GIn4tShBSEs7ggVTITNCMw7NaFuC8bHHx57igg6uK8IUTc6LmAk6syFy7NBHuFsJc
PCsE0oT4Ug7ErpUQkXnICtretdQEfD0s0g3mA8OKy2ewcQYHusj6yqdcv7ae6dGtVQzbIPKYRara
X0G+bw8OoIJ7jrDmg7KNca8UJC16AkF1VQCftnSe2s92DCqEpJUgm2lEs/UoF5VK/n7FMcdg0HRR
PMqOQEmCFTxahx7DyGKZp0OCXX1GKpQpBUgSHi2Z3nnpkq+pUF/45rv+HNcxReGuGo9F6WPgE2M2
/7hQN0N8H9OBFag6RG08HwaqtI5XucRtOoe4eRMxMEis7SyCfkPlyPSaBUtxkJk1vbW1R00LIj4P
AF7moztN469iP7VOAuntShvIiUjG6W5SxfyTyYBDL27EzVyVKFFtGfkBPCVOQRXvrDqREIs30K6X
HT03+MWbyN8ZXA+fwAzcXSDn7IuF/Ii/FEfSMpBhpEadUB9+2j+O9Os36sVlEFq4Ty6jixl/6ksH
OAVOJygYDh03UIT2QsNFLDiqt2mDsU8OdnZN63P+1cXF53kIlC1J1bbnwz8XZUupaWQwITd7wRDJ
G6S1us4Xa5YS135iCENFCnavW9fqvK/JKtKLKDI+L5cY4C4QtbGtLaEuwxhj4k9r+1QkQ7YuTHGT
GUmG6I1MsLENh18ziqp78JxafOB36t9jHNqsqV23PHiJ5kDij0X+BZiBzcbUwp2x2N3uPWL8RJJm
AooO7RJQrxP5gz1lmImL2iPlGqrLDhom5Q0CfnaUUBNPKdujty4b50Pa2/LGICiKvUcF5Agqy1JH
m7+6WnyQcRRLN5LteqXtV85P1ao2eMgo4R0SAF6dWg4ycB9MOjhoiwseJ0grFvBk2C+0kjfRLjat
AWIE7U9sOFq/OHSK0D/VHj0TgMqrfMofcfbc1EnGMqIGnv6gtcDkhXEZIKuMw5qD/HBxjdG6Jg3p
mfE415drt/MkZ49SbUmmCwqjRb1DcyYEgeNWPVZjGe+QxhjMzRDUuAcIAuNvRrGlmRDGi6F2Bn9n
2/i1uS7aOG9Xvjd+UtzzOtDPeG+AVWMfUN7k9niuDQ8OVEa+JAuC9AETmnemFfKxcoDP+eXDPLXD
rsNW2CN46SHaNWPvnSev08W6ydv+KSrrjwwOEXfqGHeHgqoAh0jnXHtURTYJQGIkqE2XsaRS8A4H
ZnK+pOrgFkBSm86RvGqKc164J3bI5qaE7M9zw7ZKQrhDR/lXDSqgp5F75xKQw5RL1+oPEHZmngty
Hd/oBBqjJ8k8CrbaMIXcgs1IP7zHdQGNYenzhdUPgi+AkUmrdWIKh8hS2Twbra5xEPN7jypq0k0C
bum0eM6wTy1ggoHngW4X/Xm0an9jm4N1sZ3luvVY/OEwOmbOTNFT87FjUMHjNavbMwSGdtubjjzR
B4ppcBnMYGuPnBC5txaToQpIdoYym6TgGFj2NG1Fvdg13tB/mdjH1sRRoBK5wFbBG28CdyAdau96
PZ4qUr2PVldwuu9tMX17eHIJbbMP4cCcXZtEI4wtKQ/xA8cr/QccabxdYEnkvArqFWEtxmhR8XSz
uC3jEgtykw6v0Z+jO1f30pc1mx9Krh7ywLY+6IMlKKB7jbPImBzutjS6sU1W7DRrhjtcpC9Or5+z
CkaG7CJwWmaHLYAopabPBAMwX1iPS8e7EssrEyuhZz911m5p1PgeKKM6UUjWrXIvP1qstRxtkg/b
hCQy5s27W6T35tRdBmX+soyEIx8l21LO4cbt0Hg1G4uKaY2D5CfaN0Zg/JNZvXXKzDdu7kMooO1y
U2IBEJUbGk7JMax/lXm0cJWq4oRzDNvBE5Mkc6ca7eBHtu/HycP0M1Y7gn5Q0ytjDwH3pdVos9Hi
dA/Mme6p4NwmzFZTccHT6J2Icn1NrH/0MDDvNaSjT0So9YNhMExvJZHMZeaLXOGy2A7cST6pPNNj
XkfjIzXjyvrA2wS/mzlYOC6D95w07uaajMt6cZmZz68m37+bWnYOMii+c8e6Rd6vQ3bYPXySKqQW
at7W5Ki+JddKzaq8tvv8TmRDu4m12viFvR698Sl3sYHi7qsfB0BdG8uZTvSpvpaL/d127meXPreK
tKSqoAgN9i73XqscBYLkJzMnbMDQFoERmPJzCQjRqsR7HkVwnqdiXBEn5Vk7hEwRgQvhnwUI1K7q
blyTPSOqWd0PTPmGtoa4WVNH6mwlK4JCfSk6seXc/DLN5Oe9ghi20ukxGDEYJCnm9NRxHvHYK8am
zWXsezJ2BBM5QJ/GxQZ1yHkB17jACJ3/iduhYRbpPQ5Cp/uMfdqJeQOabJScM5NNHvLn1jZKdU9M
JV2ZQfPHxgC/p+2rvGdA/Dix61+5A2dlNconV8rjXDPc1okXbDphckoeSerXDurpwKmgfsldtHzG
9GvYy39G2kN2eVwTzIFTKu5Q241nmyqEw0hLQ7GzXeOdyQHuI2bVxC1ffKvHODhNezG0D3qufuq+
hy2qRrZoVfHbRinjLfE7learr/t0XdltxBWP9TWBaLdrfMjPTFSewbowTI/0QyTq7Mj4eTkbQLS2
xRiRlAcLGnou8rZu7VMFyRU84AG7BJ8c07DVWFQXpvEGtDVMmW7S7XDTO/gHWsQjxIyDJItdOa32
VpaS1bkiv4kQT2EDaEphK7EWpuaTU2E1gIXnc5bMcqa3WWbRuhyCU0ZP8NlocWBmhj8+TD3Qi05w
io2DeUvlngOgM6bevMfGW9mLzzN3OdU6f1B14m+myLp4FsVaMHasj17G5PFG4d7aZUT5VxDM6R2u
1xQMgktABWUtnLofv2nlYTGy9mlehuydB/l0U1Xx12Ko5B03q3+rWrUvey4XAuEcT/RVHkmjMKr1
kVOR0pnaJMpPQrPPrzgj3JeJ384nTP6AHW1r7eQVRHgU+wVkgB98TpqBHWMPg5EUwlhgz2d87ziz
xz8W67LOs7cYHaZCHiIwRU0kUxxWNJoSSHhBeerl2XK5T6nB3bQO1o403pYz75pt3sob1Ta3s2fd
dO6BYqzQMRlUm5m9GQ2DL4nUtsE5TtnPCeWuFLd3oOGC7jdt9duSBfGJngfocJ65KhoeKuwwVna0
pPhYTACV6bHU4tCa+EB4WONb4PIyl+GDPGmzoVNvBOjnPy+j/T14CcUi6ZEU8D7Ns11AF4qHb9Kt
2n2M/1tmSp8SI9K3ozBVmMEvWNUWS3UgFLbkZplXtFVWoUgCFrWUN8nsqqpPul8OVuvn7FpJw5vB
qXQk5be0Z8MBN4jb1o4M3Tq7kHx4NewJM0rA213u4HCT9rrWg9bxW8CAqe9zIlVFw1Z/FIB5kuep
AatYl/HB0cthntSNKs2zbNxdioi1QvW7ocDlyIOxZQZspuKqa247SQIkdTiKeKgbaUZYIxEB/nwL
EuIiX9sFlgtOcfhkkzSPyCEXI4Bh1tctiW39DpDIWQ/0Y5wz3sm2cms4L4VLQxFWf2G/VOl7O/7q
FrHD4NIHOEzn4ZLIP13kfjTEQRoPK0lhmwhYJQNfxw6eK2kXsDy5Ya3o1h6WS5Ukn5Vo3sWErFAo
mttgLQBu0BBO2Tm482rJYwfcl0/aghNmYBory+6JRLE9Y9sQmZuKPytbrD6aiEfB55Am41YR8WBE
FWohbroIbEFNeov9MqOGDGPIKjbgzZYCttx2dDXWn2UfELZetXUlQoDlFDVl/W0xFcDMpInSlUzH
ybadXYwf/dnLmC+PwNPX0BPbOwyb3z1qx0B2/ipxkmjPwGUBN9CxCU+vXj4oPXyg6nrMpk2R4ixa
cqA6fV5dNJ/CaclMFnDTvZgZr28GsBAvollnZoec9lJx3eGS/3XFdzo041eHfriVsBeN7F64hgcg
TQUgl/wHELdh5tl3ac0caKyLl8yiGNIJFnbcw5PBXmO/QO6ikv2TosSZ3E4wAnZiqEe6Dv+a+yCs
aL90Hly6asdMFVEjdlDIebRPrOPCfBRuEmLQgFnRpM8aT/0K7OAvSLKy5R2vHH0FrsbRm9Wk2xFC
4661QNAXiI3TZB51tDySuHiAzYDujEQSFb/QB0Mm2oQIxDLuJBm4PY+aO80i79UlBnVJHgEneDDB
zk7VTTQW4KPIOMMc6ElLFHtajw5BzbMah2f+zQMlCofAqWk3bXeU+dX79hoIDCzNfAYZj3aK8o5b
K1v31fLIWSh0XUQ5SFzOmsR2ta7oCF1Z3nhhAsy4q6/3KkYMNn/+N3tnshw3kmXtV2mrPWSAOwbH
ojcxMoLzJFLcwKiBmGfAMTx9f2Cqqkhm/pJlm/1mvahdlSglGAHA3e+953yHg/8JKrbzoqK2T7zs
e9gO527WPICF5dWT/lpHV0yESPGstqnFgoxfckN871nBoTB/yIb+AN/AoVdET83t48852Fk5TyjF
Oiu4UWn1bZDZTYv/nyQD82C7kBFHULwVggErfEw9JviVVb3kJXIEFKz7ji1kjdZ+GZVNNP1JtYX/
FZ/nkfUV0m15LvoGW0drn5ph32/I/dsaOtr6xTA9uWbePMQzIIEBVe3aoym05FiddJPxZbSh4Eag
CmzyjNGBDOsmgRLtpUc7JzcUckih1/5EArke76LFnm4Ot0gUt43oXuh1Ms80A16sYLrH1hI/9bq4
mihWYU+tzEpvU21QDqn6VHXdqaj6q2L+EuKuqFSOdoD8gcy7pm23l5G974N4uyhjBM9iIJv9aNG8
K0k0w/WudtB9D/izor2cWgIC4otOK7zqmv+juou2YmuGUIFc4ZLxwKEiPX4s5Tfstax+TXdeaPMM
cgxIC5Rx7bUWaHFpWFdF2F/Kot5o+TnH6hgy+PPtWxTFRxg4xyhajgL2EKzZs6kAIfQV7IjKeDTq
nLmypU9bD+ZgOu0tSbqm1Z4lZYDzwt8o3bcH4uLWhj4xFYB2h2cvVvsOvNHUQtwriRomiybj6zNZ
47LQu2vp5adlADzEdnZ2xZbupzeirR+iqQbcE8L9UziXohp4kAXyLmSVDSXGaPKXqfFhTbnbeUbS
BJDs0LjTeWvFvFliWNVp+GDCG0wtWiv5NcfNYZcwJca4bcBFfXYWxLht3HVA0ODLbisCGw3iQ00c
sm1jMTYQpz2BDxUOoQ30X7q42BJbfs1cNDnZmWa0dnR8UmCWlCN0s3beY5w9glxd481bBVn+7GT2
g/amS3pu2Wakt+8Wp7qpTwqfzcupo2tsRwGoZxOOjAdEbR0n1fRDBJROwWS/jKCPMsR9mVPdmH56
OztHv+g2UyZu40JfDAxNWNgbKqoKcBxeom2Spsgiyj2jRvgr2qCOJtT0OLE/gn5OL2RWz/ctx1MW
yIiGK+0UwpaPDiAU1YOlxr/6rV2gfk0KR3S+Ve1wgpyWOXnunyezqs9qs08ukCTNlyXQ9lHMHHUC
hPn/UtX91Me/DTO03keOvArVhIWw/jXdB9X+B6Fa5es5SAsejaD0nMspDdx6b5Nd/L2ANfqARplG
agxZ+2zUFTARhBmdgFnJqHf7m99kEd7/IeBfLAmo+RblHZ4Nh2ClBTOwSOreSObimIN2jiUfQ77T
PgO0405b9AQJW82L9KbOcU7Ttld3WV+2t6qTw47BZdttcBKlP15/mf8PmstfAib+D+oucTy8uS+b
5+75v34UHb6Qi+f8x3//4/ZH8SN8zt4KL1//xR/CS8OyPklIcqaPvsV2kHihyfzD3LFIKFFVKtu0
XaJrzNfsn5/SS8v95PomLXAP4wXpd2/gEaQCUWIixvRdYZEAgpTzbwgvFzTEm0fIk67tOtgWhW17
pg/Q6f0jVAZFPE55cO3SPXt0G5ndY1sndJLiAcyQ3anxK/qlYP/mG/qLd+h9gIjzelVXWtIifxs6
hvwIrFAogOEaXmtcvFReeXxbT2F8+r+4iC8t1zMdZbGsvv9oMFhqOHjqOsXu/DiBcMeCyiBr9eur
cPv+9AV6pmnytXAZ6Bvvr9IriNO9ra7zPgLapkRoX9sq1tsQHs6JWXhPv77cB5Xs6zfnWahkXQxB
YD9Ihnn7yiNpGTzIx9fE2den5ihvw8FyztoePcKvL/RXt+jNhf6UdVf4ojcH75p+GrNdZvMrE+PB
H36x/6e36K+ePlxNrGEeyCPP/nCLXGbueQQgD/uof8NfYrkchxmaxcx4AMwW8jhIotHm1x/N+st7
hpMJvRWAFmV+uCw2UdJVMnXd5sBAB7vhmFl3zJI5b0IsK9nM+gb6duHRx3JU6+6on8KvcUj/fCUD
BGVjUuWnXuPXR2JMrGCDOxy+yq9/y7/8bhTMGUX2IoyXjw9W0/S1n3jXZV+3O/SSM3EDCXMp+M7x
C9h1/6pCSX3y64v+xV1nLxE8Wmxs8JM+fDN4jiPQAOJ6BDN5FM3gb2aaz3//xWTv5OV3McvYIHDe
P8O4gDXmJfMafRFxn4HiMND06jebo2Mt+/D7pQ2pO5dg6QWJIz8ubVVEmkpTxWcjjVFni+V5ePQT
lZXHRuXAfEnqRYqd0ZDoN1pYfbIl3kRjgyfHtT+ZTLN+oamNm2TOCxDbLfMnaLkFtwS8CYrITdJE
wRnWNQ6XQzkaSPxobt4wO8qoBXwZXFGZEzNcRx0IFt+Pq3sPVM19Y+fugLK0bl4i3TKtcEJcGivH
kC25KfPCJiFDVT6MutHFahQd1u+KmQOWbOtgkhkElsLskX+YKEbEBlAFIzv8ddaKN3Y8C41BXleA
k8WmKOP02QF6N67txaK+Lj3X2qtayvtgsPFCT4YvbxqJnhsZcSWRQVlNfr0Ywed9yh8QBTo0nNXa
wRmeXKtaSte6MGkA1Ohe1nVL2bAup5i/UjO++mFHRU3v2eqMbyHQ55cGlvpBFR0tJGfAcr5WWGtv
+R59KGxY9w/WnPu4/AmEPiVpocwPoOW7O1OmIoFP3gWHwvQQL1UtzRr64VENxiMth2gPm0YvY90W
b0woAbmEBg2WbVx3M9kTQ4wqMnYL9MpdhNh3FWKa+tGMuMk3DWvCie+mCa26HsPablSOeCroXuI9
9wlT39i1QXGxdEjxDHSFfytjp74inrK+KHOuwKjGy+6KxPWBSChD3bOpMNgaNb0xRfLqF2UM/RnQ
NSU3NTjzq1m3DoMsP3yOfI9DcZJEhcU8akwfoS0VyS5OHc3w3R574PiQhLYQEmFHRjNS9D1z9pSg
Y88fiH2A6bsBK2IvLirXMHaeQqG7wdlQPMeWrjBIGHHLjGAeqq+ABUAtACgqL+ALoCYk/Y+ueO9H
MGHmxAM7PM1p+M3RI7wXDGNeug6LZvpmDkj3VpB9460c6fJ7VY/AcI4S8qM9Wy1m9XqQhLyWVnBR
pr3IzuthYBCYO0M5bFSqhtsuTruzWpbyxeQJna5SxxpORZgOFyVidRCHPTihDcRcxprwEIg5ynsr
I2t69sEKFTSRopU/BJaxS5w5Y6RvD6QfDV1Dm1EzvhnXzBTNG+TJBa+YyVhxbelBBBAMsOOtJsBW
M9Vj5L0MqkCiWKOx3tFJ5r1pa/KP2VdimltZvdC5A9mP3+LRsu8ZZbaIrev41hs8QOg6obyHKNnL
56Gesnvby51renrxV3/MlcZp5rdAj/wyPZQjT/MBsdV4UY+8erDH7fJAqohBQvRkV19jMXCDZnBI
X00zCL/wG7QPBTABGJDF7B21yNGjIHTyn5gnBTgbNTTIdeV3ebNhcjh9CYoO6Ijgu13g+j7llGeY
uMdSs3mK7Xmw1sWYJz8mbkNC+Emh7yz6pN9gxAdfVKGA+pd0AJ+q1rI/j5KCFmpfUlwmRajJRqc/
PawRgKS0mmx2QsylyXilDAfFolF48ZfAiKJz0aLvWGM9hwLrDdBtd3RwGgoL9BohLn4GrBj4PIdk
Fa3vzGx5Bkez/zy2ZMGsp9b0zZWF4Z1PMNYTgVazPXyGExAwxaBru69jgJqUehj78Z36ssWZo6Nz
MIUuCHAyZyaqW3ASMNfRSawJfLSSXerEi4KKFj92GSh6m6lpQ3/DBhZ38GPEcAU1JLseyolUtdgx
rDMGNE61cjSS8G3vALFZRJlkpWFcTRk4Djq7TnnuaQMBhi22aD6cq3bIaQhTy8/3MMAL+0jgSnrQ
uPPVOQz5vnrK+6ZEDGmTLGHs/AJm5bSqafH63totnTw+Uwj/4FmzHEPnwQ+a9/Oq95pB3jp5gwyz
NFtxQTcMs+fEFD7fGCiKxdGAuNCet1maEDTVFby5TiXIxfb438F2eSvGFQGZtKs8upTLZhc2LJti
mDZqmONsqw1PnFoy9l4KJGH2NhsTxtpygKViA4ZpV5ldV2vUaTo7cWIN5LVIBJ1HGbpfGiebzhBf
KPSRs4sfs2ca9V2nRvsZiY3v7Npxmjsawib9pjynO1pk+ocROdYPzt9gcseCxv66Qp83HPogjBLU
mC3pbwhP7etKRBE6j1LYpvUZkrR5V091guR3QtwJW3oMu+3sxCAfKlky9MYYPo2rZTifwULKSBfD
9Ci/O7hJoIR65HIzRmGsuR6JWwOuMZAGeiLxVmBYV413QaxGSK9NZUx4J4S+DB7pQcVbXaWZXGuA
Sw/o4WBiC8DtDwEK2G4Fp7TvTnGkTVyCqAOcFPbyZNluja6mzivCCWwZBe6mHDUA9aJwn6HapMUW
hBjIisVsWa99aK5YbwDYElMygVDajfYiMQCwi19YumlFllBiR+HW7ntC6lq68yMm6Cz4RgsHctaQ
0b4k9Jt3h4F4jbpeUfNvJ1reNC6ZqMg1yj0k/+D3ItJMcolMwiGjpF2nesZ7hJdEWwBIBbKwIQ6H
ej3EPPVbAuh7fBxkphIYlmchLFHkViZSp6Ctz00xDt2utQhPRWRfslMxI5+SkzgoXOPMzEodHUe2
Ap9hXJqMeO9L+eBxMju4UZvrDbDj5tHkqDCs8MyFwdpB6httNBl4oCmMAB11DvkAi+lsQSqCpd44
9K4t70nUg4a+6tew9QtQOGtlpQHjgkU2z4kJDwF0qZoeyHqWCxastSbjUkAdndYE3ieYUiQawRU0
FJqDbaBtcxf2cNvW7EY9EamYywnt8uyCFqsckBF46FJxoEt0A2Mv+/5EBC1DvNESai8mODFX8STx
21GyE4lnlGNlnAzkFt66huzVSTPRw1zXsfL4R61fCn1sHNOM7oNp8RjZzuznewSmEBB6NpFil5FP
0HGLo4FEPCLfIYg2sYq/aQX0KUZ/HIhqi/OnNfeIZ2qbIUIN7JhBEi4SzBiW6aWXU0LS5JgWRw1l
UR/G2UbZ6/vAExjpCFBeC2fpR8sXDV/diRqH3jqYlHVskJPHUu+Q+ir7yTrrK5f5sMtJBQCJBcxw
3eVVCMrJqCnEkFu5l4nF/goUZ87uCUFL/BW+QtJyqLVsQFRMKLejiow7Jltuc5q7Wne0fn28KjNx
co99rL3s8Fqx/Kfv9A/q0zfF25/7Tv335+J914m//9Puqz7R8li8vhQELimt/OQnsNQiQNahspO0
nBjdO1RNP3tOgphYQWPJFJ5QJMXa/Oin29f/RJi5AlDi27Q+FYbhv9Nz+qOM/HdpRt+Cmt9znaXf
ZFOx+EuL9U3j0iZmA/SE+9g2c+/eRbWuPbUO6yQxmzMAGqH3IwQjgTy1K+a2ap5gUhli2oaorXGU
SjRY+C1p7Lvm6HM4rnNiQ2G02X40+/vW5mFbB5WUnbiQHDIKAQdZIf1IIifh5EDOkGhP0pzZMb6F
IeHAEnRum5z3EP7cTRuMUlwkI0lSFea/uCDKBfAaFO5d7eZWtA/HVrlfQ1bdKQXvMRVtR1+V1dM7
8ViENWqJzFPACGUEGB2nms25bGapgZXkM+FTpYsy3WSDjcNdT9om8qo5HIeUWfxSl6SuEfaI3jDc
EQcRssLFGxS7nnM06spxvkPVViY+j8bpd9PE6Jk1MrKLeOeJlhhMSILACck6XTzLRWMxxCNKCbTI
EnG39srG6jYVT0i3DlXVnQM24AyunGGqOcG36NBeJKVYuZGzk+MQ4QwAZCrp56i+cEPIX8x9gXgU
63kiRGFVgyaAsleQOI7ftQYKT42A6ujQtQnckqm08dSuUBL7/anZ5n26NVB8crwRJEqulLTKh8Dq
RkqnhsULGt+MaBoRCJbfLKuv+uXgvhp9u7/ldjn9PVVJJ8ljtdN0SZLsJaI0hfKtTmeYMqJmTJ/0
YUskCkqqbpeG88CvJzKaAIwFTSSEGeen707n+fAgOI9l25QHuNpk2Cgxf+ipK465CaJzyxRZfA8D
WXjrGrSSWnsTXuxVkcqwPzruYD5QuJsomRPBv4wdq+rkjhQ1ejagW1GokvMFS6J005FTRscUfFUM
Izu+3818YItZa7UCcDHj48ly29sYbedVW5VK7ayy2RDOiH3divoSGGYdMV7LgpActNLOIEhGlejV
JdKGmMOOUGgbNimRFN+HQEbDHquvlOZBW84on0N2SskWXIYl5PTawPSLbczW4lAQViyTPWrvAIoG
hCOxQvA4MMIKKf83PeFrlygsUYI18+LUspKQX2qOyypD2IP4ErPqa3BM7lfTPl2KhdUYJdFVbznt
d7tv2AjnZDlDIcjn3DPJimJsmNAKraxQh1e8seNnnlq+xsFE+QxuDEoseRpDd9kQ08gGFQl+mIDE
54Chp9bfLZDNL74cahIRehEwRuXYtmTndk9F7pq3XjDbTzPNy89VzcCdXosszrImLK2TZWce8FZE
PfP7SuCbIiTCHzZR7zI7me2Ehy2rMptzUyOITvBzxKuoBJUfH71X5ZEa3PLAnlmOnGZGfaNIfnlk
BhahWZsiSjDMP/zWRZDyqMAM019qmyVmxQQtG05o5EzlWTMb884bnEw9jRHbPnQb4ufGyw5oNJbn
KkTehz89x7qSjaotjp0buz0cdNTMmwQoS8fMV1F2F2FX4hYf5hJzBjZ/x2CC7iINh7RZ5gk+Ukda
3vzQpUB+geb60ENBHJM1ARdNTPNIoM0IvfM8JHQLfioGm2AJMCCZYq3nygn3wict2OIpTU1Tb2zE
Oc0Bfh9S9kGX+EfxCtfuqRGSOXIg9K1uz+khKoRqiPi942CXlJ2bwQeztja80kRNKcxGzetO6ULy
8Vx09d+ENCP9BJe/QdSDAR0NvA9G/QEnYyIYdpO6DEGSttiINXaJBq+srz5Mizklg80IRQ56RYI2
gu+WuOH9bLbOZRzmTUuV7NlIDTl2nGEWs+VeuLpBRZz1o+nmj6LWLGS+NoolNQQtzRSZt27IPqHs
UwGOcUZJmXYPUANSbJk9E/MbYs+s6hBFzNg5IJciusVfJXEyzXSBmW/GICFkCfORu9/1/i4LwddS
tEP5ugnz1vTQVwXdtbJaUrCbPuizlciNZNz7UwX+sU6G/CLQtcDRbpviWZlZ1Oxyus4Irc0oh8Ro
IzTP3JmDMOFiiOHM2IHj4nttzeR/cIvs3CETAYqL7WL/MuhBceIlX/dCS2tmM22JZutXLrMZMomz
YNrXQG2HfQsp7yooY0oHGhpI4Eu7MVFcuV39o0VS/EiXYiZWig7ouaZYPw/Zm5ZHwzSP4PlJJBuY
5CYnM/70hvDedjYPFO3sniX7rthAAwzBNxmlG+6inhTmcJ1UekJlPHX62SDL4XsI+yM9NxoB0hF7
SwXVIPHdFv+vbVkr7Q4Dj0zYoq4BJWweSTwnMBuWvwIamNLvAiaIRpO0jLr01YoCDkhmCLIp3igv
tE5jWU+ImaDiPSlOqPTxGz/KdkFRNT4KNFTpK8IEQ6RICtn9msIK3YUX2ijM55law+FxBfvgt8Mu
TCrnaaTHjH4wo1NQb5VnYT4jmbuZTxDEdBiA6zZy0fNJ4ifgaZRHHqgRLaU/YnRsmsG9VWaNajpB
VffdDTBIrY2+m46CZDK1qQg1KHeyqnRz0ePWO4YQH5iQo0iGlpRdEICk4EAaU/Gc9211Nxiti+ZR
uygQV66IC3leOwzT13FYWNM96clGtKlaOhMnQSsE8ikbEkpbJ1ZymZGqUx7I4mLl5/ARXbOSyC+y
pAlzQr80/uFwl/lC8YCKR90Ju78vmB/0e8PF0L9uDD8SR6Vtbe4LT9doCDqmVHSXcpZFz64dEOok
nVfG9ehUsvtOLJ8rhjVWBZHg7vBnnPax+IqWMrxd3OXUVpFlfgvGKMjR6CLNA8BQ5/124ru+IVEI
VEKApmXZ+KLmzh0s8ztuux6waxTCxRxNOX/LRh73nefk6CpUm1HzRl7hPacjo8IV5ziLDqOS8tTs
nJQ73C4hdwanmGEroPcfnJwvYuUWNsFb0Kb1eRRa0EgYKZj3TdFZA3lmPoeKMCHig4l6RajiUBMx
ti10Sz5Y2BFjjxVvrr/mTYjNIzCj7tkn0fjInBWapS7KGytyJ7H1ptROWOVKfR6XDv4PHkWOWTbc
qGIbd2TxbUj89g9tYuYvGnnUWet1wUtLy/mx5+hX7Sctnb2bmT00/3geahrTYSMOnYGdeOi1i9vS
qYPPmI7al8jxy+ChbhKZsrNV+bj1dRqJLyMQG31Xum7qFWuo1YWHyrOx4HFl1AryN6O/9zO4pQTw
JCUKMyBbuEjXPkyafI3zxuBDraJaEMZB8yrLYI6Y7XXsoRjnwdSN9XevieiYqkNI4UPVsm0gSG/L
jgVKRG5M7K08K81PbVmp/ZwaRHkE47yFzt/+ZgZFlfVmAsVn5Hqe7VjLnJY65+P1HIMuW8ajviqn
8Nplv13zHfdbHLD+NjRQuGPM1xvRk/BHb15fvikHfztkf726twzXYTQxQ4Qy9/7TzmD6usgC0zGW
rokXBJrKKBZM5a/UMO/n0ctF/GW0RqFpMmqj6Hx/kaRDHzuymKMixoNQTS5uiFaSygigonz+31wL
3pSLF0D63vJIvakaAytpwyYu3VXPoWvThUb+UONHPOubBHfir6/1YUb8xwdDt2Eral7EPh+1NYZV
D3MG7pCahtXHJWydc2tuzidNzQgo7wi3rzh1b+oxqY+02tRXAzHHNpI1B86K/En2HfthHOvumQby
dJyxM/1Oe/B+Wvvzd6ST5uITo2j/KKPQIWIzfJruKilVue11nJF6gUXv9av4T4flHzRC3jwVf+qw
nJdN+e1b+bbH8vov/qns+WTy0Dvg0VjAOC39G9v6CkczuR8KbRatL/WG2/pKYkPY43s8Xb70eKHa
kqyT//6HMD95KEloCNJsEdxR5+80Wdiu360+jid81+K5lS7yAYRi5rI6vXld1OyHBuzNZ+Qpxnya
T6nILyqbnsU6L/q6PmCYTGzOR11uV6xE0pHOqhqZahqCKVXiQG/MYlHgn+oBPPYTDqeuqYKzVJgu
9B2zkT0dVsSsLzkDALbQnoFMd5cMkuMAJCYJSeLgWmIk4jeniO5teoutXz+EIiUcArmF5USEK9Ui
HtEOJyXOQghnbEJhr+5sI2SChNGDAqk4h34iOr2jA5D1t02U9NkVkfW98ygpxcS2KtEVXrlejEkV
op3pP8c50J0j7U5vgt3fw6H287GE/eyFabaL85BDayhoiq5G3Zn1dpzs5iWIjAUiYwvd3Dqy8asb
vx/M7rJy8+yLUePAOHiDwBBu5tokYF254XOSD329DgZRQUxwi4TNJVQjI/KZfit/3mD46Iy63Tht
Ue/gKkzeyukVoYyF4IB36enSrAF+VYm38+0pNU66JpfZNWNSwtmUroHbRU3nVHum0M5JaytBYLVd
dwRihr0LxDFLOdgxxU4fW5VO5zSvyTFhJjS+VC5h2N/sEND1RQX1yTq14ja8M1rpInhXMviG0qhN
9sRZVsM9NrDYh1gTJhPp4bFJfvpzbkbSPuKKyNSPmvo2eQTcPTeXHrHZ7amp+S/hHSh9miVYgOUx
R2x8rYesUjtbNePXnLTPcNtRDXfA4WzzxuB8E21tS9v43bJO4JWZCwbP1LzjQkNyo5GkAgvx9IwE
/cmBkH475y3Y8mYM9V3Hq5ZCBdEKHTCnqitPvIoebRfI8KQ42234EXPksCzFi6ac7ghL1fo2lnge
8GQUjkktZDaXjTcoxqiwJ4YuYQKStVUNUQAP1jpIJUt1RBFR7It4UjuE3pl/7JgSEvJqwhSFiVdn
83lXKHwuM1W7tZpIMXK2EXHN6UXSW1W601Y23Ve9WZ1HHgDBY+5UxLbAaolJQmvpiG1CguqoUSvX
espUX0P9wrb/YupKyb3Z2rww5qJFOM9s9uHN1JnZTV4BLT0Mg+E4e415Da5QaCM/IPW32cU02Z0N
YIfsJmN+PQN5MnyxCuPGKHcufBJmcWiYZjwH0FCZ+I5LqlLL+HBfOuhn4alXHmaKaiKIsQ8q60vc
oBrnRpW+PUPwCmp5aBsP8YsjUs1tE3iQ203f90mwNQdtEFiZZIRmcFPq+DDgzmqAj83DfU2sCsHz
dMquo6jEZkiuGuVqzXdCDiT6goTTuVuEpMCR8oN+NTPOMgGuieQgmgcIpsmNWVukqSz5TlOr1hju
UFbDS7fuWG7DWyS4nPzJIQCiJAIELncpFtdhH/ewOC5iw+wxYgYpBCBmgj3R81jN4bwwp4wetR4J
fTQHmmk8j+RPbGY8KM98y8NwxfHJvk46uj2rYRCGcevXwB344Ma2Lwr1bA11WZH2kaNl1ADt8Qwo
O/XWcVNURDjGAuYSzQ7XwzJUkPyRVFZKk3Nox6I5icdSt7vY63AkCPLevRjbEwotVEdKVE8iL4tT
TrK2vBLV0JaM4SZavPaILoXWqxE/zwibrnPtsZKL0e29fYlqBPcJbLgXr7XFiWaVrx7yfoABpawY
i0Bcc2Y9S5kdd8zGLCvc973wH6cgKO9svBXZRULgzHhme/i5t66nyS6H9KrwhI8OKbZzbnr+OtbJ
Uvz6bj9FF8zpbHGOeN0jvrutXPG5rzzvWdlt2j+0zIW6neSrqTaUdGl66wSjD03IYKp/MpDW4Bxs
Zp16R71qlBfFWJq3GGpqkBPIbJJjZHdgQBmria86kiCH/HTwyq3VpKm8NHO6blvTqNqSyR35vRub
/BzBsjTPDDUpqCEa1+lo/6inyAYEMOTWDNtTW2mIGtShMYlz00TtM11FCSxGbx3Ag6OScmeoRbyf
8+TBpaPRSbeRArNHt6/IbY1O7RQeeLeeUwrZM4JtjOarCsMglGtaWQ1WKjqBA9lTTh5W30VHb2NJ
+ixtFBmled8qvEDlaoKqTvarT1wjC4v2RO1dkmQw4eIiO2naeWndmWQKANg7SZg1hNjxWNDXiU7y
/ko7yiOftJjYHzfAvvskRNMmIOhwMkn0tBaIqW4IUui7RQ8wp9sRR5C1CY3RmS+SNoLPZpN1P60m
z+7Dfdmzn609fIrXyFi9YaSvIuvwAOthtvYOaMYUvU7SOvAjVNTvZ+II08e01LNA2BQmMQRxME1L
iR3RCGyJekryqPsRh/igTtvUdICvlUE1ZsUucAzVPZPwXIzwq3jDio2lY5sArbaeRPE5yRImMeRV
Mm21IbnJtDowtpdmhh9ioom5xQ5PaitYdC/YOlGU61O77Vt1bI1pcPfQpmNu3Bw1dF3XXj7249Zm
l2PszAKh7K10TQa8q9K0qj6FzWH2MMIod4iqxVNaWHo/LT1Hwi37zJwPPLoha5OYfC86z3Iyq5/q
zpnac22ZVX85FLR06P3hn20eKiEr56yjSysWL5DhnkYGjYIr1aVlsfHrgaSspX046yvS94zprg4a
U3/pypQkk5XR1DONYKTZ8WESYe2xocV509w4gYedAltNKF/KBiTMadYORrG1nSYLviDGKOst4doe
wh/LP+eL80iWYMD9tfL6hQMzU67op8FpSYEqoiCcFo+Tax9jTgPp3RQ1kX5OdZd/rVHfVSfM9jN9
Nrq8xofAJNttW1DmDldpXuFSQ5riuXilSQs5negg52Cx1VAwBGOI88gMhU9qm3HYPKBKcm6bvC++
uIJq8p4xWkIIvZoae1/NZhWfhHBa9HoYCyYbCN8zcyM0gp4DXufYuMuyrBxuBhIJc4P3t45h8tgR
UHpNhcsv1dXDDcanYPijgP9P6fMPy/2lqeH8uW9iusDtu+Jn+Td/FD+u/ESdojx6OFiOLJwD/xww
Oy6jZ0dgS5AuhBnUff8aMBuW+WkJrCCxAi03eWhvedJUP45wsAMAlLYdE2fA36l+oE+/bb3wVjHA
RHfFfFlwodey7W3xMyc1Qq4U3lWRehZzU2+8d2ukYRtqAeQi3dDvOMPBiq0X6goRCMnzwMTopa5h
/bwpGv+iD/Neh/z6q1h0k/lUliTeg7LuXR2GCrWlNRCzFJdhe+Kg10W2F/cnXsUmss7tqLsG1x58
qzlZ/6aL8b7JpgT6FopQKkFuhIfI80PDyyVgZmglmlbGP59VZ4FeKMYfyah2tO7lby72vt58vRjC
Am4cGgJb2v6Hi1VT4zocnZikwvbfTFH/LCsj3f/6y/zri1AfQyznGVMfLhIBnA8zhzBk1nbrALIH
aQm71e2vr/K+ccdHASxHXxKBAh/FR/jw/pZVre4AbfVQbXR57RgzNNOwvvO9+UdozV/SuToonV9l
TCR/fd1Xw8O/hRGvF1Z0BYTykbth8eDlefvYlq7fGGGHwTZzSiCRZEYX0y4dVP1ACIjd7QIA6cAU
CbuWC7lrNEofGygFCwLXMoACiuluEzg1KaiyHtT9tEi88Y/740MsNbN5WxjIlI2cPEc6W0ID0HPZ
alQ7yruuVfzXmog+dq+hsDSpmwaHupjmC9KLPXEQYMw4CCEBLUlqMgTD5B5WFVnbDcWGbOzeYTYR
G5+LRH6mXqvDE9n0UJisrvcschQdpGuyajm7Tq6DV/03396Hd97mRlt0YnxkTwJ7+IdeJLiQ0khp
HmygUzFFIkFz28S+95ur/Omd8uio4ruS2DLI5vn4TnXx2OZWh4aCzkC98buGE4bJAc6mGw8WVRTr
X3+q9z6Q5ZGQLi+VtGj8Q+n/aDByjbyC8Nx0GwvV3MroC4nnuGbeXUEcqJm5biwS6v7+h3TR6LB6
O0piXfvQO/b9aPFW4Mf30v6qbar0pItaahbpXxVTnP3mI/7ppV62EVxotkUDma3jQ2MXP5NFs19h
K6ezs84bsLK9T9H36y/SWtaGdy+XT8eNe8cajPzIcpefv2mIdRYD/4GFa0NmSPGkSDVy6OFUKPNq
Ui/ulK7OjL4hVWOmQ5WD1/TyHRmfMJBpvnp3pOMwVm4BDv7x8f9zyuCUId7coz83WF9PGc/Fh+Dt
5R/97LHan5jAMa5ZrK6w0Jih/vOcsfRYGTmYHnNGxiwmOK1/HTSE92qRlCzfyoeX6vKjn01Wy/7E
vsEf43FahjKssH/DPfn+wcXHaLEE0K0F5cZLKsSHB1e43eI2iEkxZeSWESC56kfW5zffyV+cH5bz
wb8f258X8XyI18uQBd/x+8fWznMPPVT4RL8qOimmDikrrJajWQ3u/7B3ZrtxM1nWfZVG37NAMjgC
jb7IWalZlizJN4Qsy5zJYHDm0/+L6fqrpLQstfu6gQIKn2WLmWQwhnP2XvuTN+Tdr4PID7+pMzeN
jibQEH1q5o/+o0GblVjT3u9uGmKg09XHX+j3y1ATF0goHOrmPLmjy0x+MSQopx9E1cGMJd2ovcX3
0wWf3Le3+675vnEZTiCoDBGk8b6/vW+Ie3B4oHuaIopLiR2I+9BLwDO1prHyI7RhgUtMeEpn9Vf8
zB9dje9d2BYmpXfPZ3gct45SBmCrLP1B5AnJwkaOn0GvYzII0zl3Mc1NxO1OQhJaXH3S8nu7b/n1
lSnT013gZAd6ZF5LXs1wZVxqpiLlmaRgkFwDWJZg2Tv1ZG8oXWj6rhEFkEeH83K2KW3AjOvSk738
ZBj9PmDnTup8kGPQsk4efQpnjCVqbPOhTSJrzR70lsY/hBRYoX99IR+fhjB0apcO69XRE4ZgFI1u
JB4A6VeboLWrNYzfcAmyJPxkD8+u+fgtpO/o8cfUU2i4ee7RiojUXev1KrqYRhGiYyPyDlhNQEbU
witlTj5Fj3EPxRpiT1LpyWnzQ1RviIwQ6NSjMwmwfDPkqm56/CkFeQHfqVpgwWHFEU85RWiIDwZt
f6CbMMtWDk7Act3xjlDGHSfTW5hIw1HG6cC9IbHgjFt4QUf6ppoosCxAmhrPtJUs6HLdRAnWChBr
LARVLjRAVtjhrUI7riHZEKI+DdBGnHv2hOMMUc+wgfHuESpStfIJo6GwyKb2g+La4+BwjzVhcmH+
Dnq5g9zs0/VJks6H1yW6S1k5LVG+qifxa4JxBWHaM6wv+ERgxaA3JvdNUlmkZUrxia5Rlpc/2Ook
9jrTk6w7CSxT3Y4dIpCFIxV84yzNNXcn47A+kYGM9OUEWBNusSJGjK4KpNIwDK25mBoApujsYexu
yfObxOlUODgU8zTuvkVaEf1QOkLZxawsSenH0FYOngzl6eH3FvLMzdTZWnPRtU7QUktW1JiWSII0
buxW15IImFdjCuRgJD1Egphx1hkNM65Tw2IC2VvUPqcpl0JNehXgT1F9ssy1LPNBgQMnbgxtPUqp
OrmwZF/AT9cmW1PqUcoyTsS1OVk4InY6FqD6BtmzQaGR0jkg7i897ZQGOZiqSB1vBPozMgeodVb6
BvQc2evUowhgtfHjiF9Nsnx0p8a7nZ0bYQT6m/2ogdXBjXn4S9oSc5dNA3I0N90cEznvfdB1gvZC
bLkt3bkMDTC9uk46Hp27lmN6c5v96umJub83HVp9CRs3+n7dry5g96snaJM5T4cwFZJA1q2T4D1D
J5XrWlHc1ZFKSsIzAt+gtViS6Ew2uuBSeDxicGknflWD5GybSs8vIl9P9dOuCxx9W4tY/UTc1RME
LpR37kdOKE9KI/fuhepCSf/LyV6SrDTDn3Kgv3lRj9kULVRFmsWlGXbaJQafONgOzHrR19GLzGpp
4AM0t64a8gmVm91dsyzY4SXdSY5CRlUkj0PZYO7tlO7ZWFWsyeBmmP1Q3kcmBcJtNDmeOGsciNSg
HX0FAsyej+zY54zk1Jgz4xx6o2S7T3URr42JmKdlY/iFudX6wZXfwygdoFaHYpjo1zkGf9WCPkri
FYeW8KEPkk4B5QO6cjf2TSduqVMHwWXc4IzceKPQ7Qe6t7a4HYkUj36gTa2c5xqYLeQdKsWGQb28
zc0S7LfhU5ofeN3980SvHEQgQZP4DSEgwBixOelNT4RcVasuwcgRK8DQuHjd/nYUZWGj2EMU3jLX
0KQ+0+oQLEsUhcjYjcS5Gg+OOM/RWg89M0a52nZSeKwAFUlLP3jpDNQgcBWT2pGw/KV5RkcQX5w0
VHZt0OK7QrKRoPNWs0uvyWQ8UK4OcO8ls5GvPXj6aoIYvWVx8PoJOQOrdcPAA5jPdsCcmaVejgeX
oDw4BmOoYemWFkhAXniGpvjgLhyK+cgZa2UAqCZH2rbEVQZ0q5jNiUHoYlPUgLmurDAHpuQfnIx4
PmNnYx4cjmbRxsUysFV0jnY6fqxHuttM8xgjcbzgkfQ5csYAkQK8k/HBR+kVdn7JMYOp3SCC52sx
Wy69plXYDWcjpj5bMqknd7hkZp+mG5nJS3Rwb0Z1XH9zZkunrECzroyD07NtGx2uGE60x5LHR8Pc
TjCVRaLWbJRM2EVtn74SclFVnAK1wk8aFn19T0hl9DjOdtPI7HGemqqovjcHP6oTE35F3iQu1Qgh
Hh2X2buaapbebryDsTWZPa727HZF6pndGbMDlgbH4FD1HQuMsbNH1pjdstHsm211rX9mhsJMW7ax
761Y5gyir1xl0tudvbfE+qAI1CYcucPBnEuDC6PuUBFkhfdJ0XWgyYqZd5x9vZNpFQMXme2+kr0i
NY+DDdg7WIL50tiD84NVODvYhiXxUz1v4mwnztvZWkwJAnGqmB3H+lT3UGtNbMijbZk/29mbXGsd
WNODYdlhYYW1/8vIfPA0E0RXrZyD1bnwJ8TSggpivvI8uj+0D2d7dJl4wzO5iDRBrYOBepi91OPB
Vt34s8WaVhhzoXmwXqvZhZ0dDNng1uR3RQketJIxW7YbNeZPeBMxciO+w9QtxsJGx125RU1zeXZ/
hwcnOH97doUfHOJI/duz6OAbzw8e8koL0gdeGZzlfVCYES0OZPWYKJo+XbqmtG9EHRNGcdjK/9/R
9T8Njx3gv5Rwvx1dr57U0/NL9h+/op3rN2Xy+V/+Or8awHqQ4FHppprHWXHG+PzyYVGd+gf8kXk3
qbtz0VT86/TKwdYwdUoiHMEMxuOrKrlhgwWavVuuRUkXTY/3N6dXY96I//tkqXE8oopDF/foAKYF
ISE4QVfvbZVcJJQ6zCDfp41+kZIWNw3uSSc0oHfFxdwIMxGrgpaAlSfCnRGQ9dkL+UzPjawpsXt1
D9876nI/3v1ER7vrwW7MsnfHep9Ife9pVbhCJIBF3IczTptx05Zq3snla1BnzZlnw12rrFpnDmh/
VIn5tSJjZclivIcjTQBEhUOWmvvKrU17GefUcYwiu3X9xsVySRr8MBFE75TJDRxqRLgWwaoBCNus
BfEqpv00lbdTnlxwL7+OE+BcEzfvrsjqcJcrzV5jhYFmRqjYorWmF9sLTkL8UgkJOBDkbiM9u0Wr
fAE/wF1EdYRswE4eRB/HAD6N517pXw0ESUAO9C9MC4Te44FYtI1zOREr8/ENFfMR6J1HfCz+Qoru
aE01dHsgOtqiQ1reGnznMPLI/OqNhfTFygFN3cJxjQN5NsrksSzckzLEA2wNIVlSUBztnhDEoNzl
ofOi4LLl3TdqdYsCI2yT2Ig40izceEWfn/Qh5vPGHDEWJWa3ZkoLFxCp21VqDRltR0J1M8u5dQ04
JSiFrqvK/eSIduijvPdV5zH16tDrDI2OGd3v9mPQX2VZdEpg3DUS63Nu8q7pCiK2rY55k97pfSAY
v6PbP1pxlqy7ibOR3VRoEIBwyPBL0mdb9MPPrQcwfoKhiZgre8CcjgZGiuI6GsOrNqw+a9OYvOzv
PqWjk3KKgHxMNL3aqyDcjXA4c3sfI/7wvWGF/HNLHtGNpzCxkaSLX+2xc/SvTtpQZI+IJYMQ6dbZ
kloNJ5KK5MWeQQvExDibsQm+W95gKvzy8YA60sX+a844rtFGhYxwSERqj9iHHJgCZ5oPTjJYjRyh
kA+Gz8pm+HjlbSaSL5OqoXFHob6z8IsrQL05rwobPnf/8ed5W2v498eZ//z1Q8eITNUnV3tPtAsW
dHa+vFmfdRQO/Zb3xtRcwnr164vId5JQV2pvjTCGs+qsnvcXFa0SmLAI8DoXm32k09pQlrEtWkZ7
FMXBAgk9GawEpiZ6dBmEzWlb1wAv4VoIO2Kvl8WPepZ+Mcx6Vybuy8f34g/TuT6Prlcf1k1TNeAX
V/uhyNjJvvh43tIZzwuXNnPdT6aUg278vXtClfb1ZWzmv5joN4jJZX9i4kFyqpz7E26R2S0sctxd
JS9awipIJFl+/M3MeUV675pHKxWIj7pAKgJny5++WKN3mqQce30LFRhOp59pTKUEHoR2l4bsH4ES
JI69GUxtWmlzUkcbNxyDOpuggFB/SAChLzjyfMfdxFyG+mBJCzn/7LP+6TEcrWGOPWpOwOFo3/Td
o4xHE8kQ5ZnKgvHhWaAo4yrbOqF/RwNtE9nTsPSs/F6ZkbHwQlD3LC/rUUc40WqrIAwvsJiscj9Y
9RCs08g57Yf4uYrNm36kj8eeg4Ruigyg1z8pX/5hNqKP9vYBE/ZQ9fCiq/10iIK3YCgXuO6Ec6tP
5r3dN0h1221usfsPFQnHzqYF+tPa2qX08f1hukYTcK3hKprM9qYvdaIS3Wcm2l3AeZ+9eKV/UgAU
89D+fVxQrH77UYsCHW0OGGKf1GBEtdb0zkAiQNeh+HPh95OzDgF2L7EmjIuux2YbGukNLG390jZC
NP0ghWfjGie3kPSG3ORsFjQkagS5IGykrneZGdxpffIVNe3dWIpvvoHFrE9Bwdbxk17PeYoCQGJM
TYzG3Hjq5WDEKN7fCnwCHw/+o77V/5/jnHkf+PqFw8fVkJ1oyD1EdxBB8Sllq33u+C+dbezKor1I
1QOP69QmRNhSzaleOJsiK7RPXnjn/ZePtsDb6xcedAqTkbmncqTDesUi2QGEWDj4oK5gDS99KyXY
rshh0+r991RYz1LDHBG3LtZXH2SwYxFs5MFZzlC5EWX7Y8hxRw620S6wh8OeyY12JsNUqD8HImHk
1FxLmVo7oNNu7qyEVKegPk4tDWewVUQ9kGvPXvte5W8gSJ1RvAYlr4W7LDCfJlPz2Jp1JUQWYhjo
cNcrXZ/uJi87EbWgPKlI2A4q/aZUZr/pIvXNpka6qOzgykYauBAl8SAF2caZex+J9LFjEidIuTzL
Q7HD6rceekdtqsh6/PgBm/PM8N4oPlrEXL3uPYrC7V4f2NDWSAyodlQr2VlyQUiLxEpNZifCN/LB
WmJvs74w1w6T4oqVGPQAWxEwxNaTHxHTFEsyd5B0RWuqj3uFWB9vLxvhjz/rodv03mc9WhG7sgkr
aobdnvSvC9Wdu90FqKcrMlBOaxXCD2vtvd275mqg008OGCCrCKe7AlfNhqEOs+2QC5yg08+kUJcp
oYdhdg7PaVvJbim9aicHFxwNCZHw6xX5HOSl8F2DfeATPkNmhKJ5khJ65/k78n2M5eiqm9RxT0vR
bZ2Odi0Jlpp5nTlnzL0LTTvLux+D6W5CB3Jx9Bl794/P7GixDSbmuajv1N7WfGvbtHF2m6IxWjUg
eVCrKdSj9J3QFA7AJRxCnAImag0sBY746SnWVLizCDFexKSxrWu9clei8vK1YVKgF1Zk7eoRM9rH
D+0P2xjWhLdvsDZ6eAHCvNkneWqby9IfQyy5yXgeIP5jr+xdhllF0Mr8AuqidZdWmYCF8MszyzHC
G8qYOX5rO4qvvDhpv/S5py2nyVLnBCaYS68oyeyZdEhTMk3WTv3JfubQkH9vrB2t+uNAqp2GS3GP
OR+8tYWXmrB1pIZ1bGxoeUxrQVTKWomkX40WyLmO8LaF01K4hNJ3Bt7zxq2CS9mOO6AM1B1t9swy
S6L10DoW1U/garFlzSGsSUNQIt0wh6YdypbEWUiXiKRqlo5B635s/fCqKUHpkHRt7QotTXfCrMxF
pc1C14gfVEbO0q6PILhnKRmaXlSabPrmXSP0oHIVpfWuG7NHikdXcW9sJbEq57xFxMGGFx7izSRw
URi5bSTXodCBq6G3PAnGNOU9mnf1ejFs687Bxd+wqXZLAgo9HpOZ4UHDxSB+1XT+2L7842g52sAY
VeqQOpmR5athm5CSw0Rdk+mK4hJ9SwfwfBmGFdWksn0ZaNssGk1OkIJrCdieqEsyZuw1ted7rO17
GjLXXSLOBNwQTifCvhzM7szCbj8WwvhkifrDqYT2xNsBXvaysEjKy/ZEKd5HXfOtGXgGtt6DojOj
K8g49wgB7nMzuhyyutkS2sZM6WhEZhT4f7EeXaHmeYLrcfPxK/fHT3S0M4E3g5OFyt0+qYz40hgT
nemnM5svcER2keb0X9FAVisi6nCLGIRtEvXT77JK2yurjNwtEwxguoma0XkYTCT1QEz75L36Q92H
Jubbu2V2o9vUjS734Qxc1EWF613U4VZkjr1mEzWcpKiLXM25bEKOzZPfwACjg792c6PDuzpYl8BI
9A18S5N6AnAAyUD8ZIX5w/nC8Y62G8ZUxJ5sjW5PhOOJidq8J9pZ17xz1ytPHF51r502tu0t8W5f
/y+f1tEKjD2JFkc29ntScLeYYrZ6Thcijr3TKPBWMAa2te9TcHdX+HOBEQR3dR1gix4rKiiwgiYx
XXlR8wkg9whd+68dn3e0yPLQ7b4yjGGP5+JOJJmzFABpFmU6XAUJgqiUPhddhOKFFulpwSwhovKL
xal/mViTvRaNlqxHI3wuY4tau0ooK2sXH98qc/4M70zKx8pLxiUid21o921EOBk1nPAbbd3opzEa
/l515PggVDcWFZvROO5OU6phWV1/0wmwVDHVgA7hPkmTndxQMYj37C77azJrYhQS2Q1pk+vJSR5d
lwNdQbZXUTWfaCP+tGJ7R4tgkGk2lT+v3RtVd2c3vkdWEIiARvMWUuWPRtp860MWCGu09pbVPLnM
z4tQ0mFAd3dB0+i8jglcsVpXbIg+optOW3EZVeT1znX6j2/vzPh69/YerXmOpDWi9Xa7Nw26Br6e
nBsVzdFYL36IiiQM+qaXSF1ock7VmWeVZwa0PagyHp8s5+Mxw95OHgtWFdy7is1Z2680aTbbw+f7
q4L/bZnzv/+a/81ziaw3pql8EFH9+7/O42dV1uXP5vhvvflH9X8ffhy+lHN9/c1/oNmHsH/dvqjx
5qVus18X+Off/J/+8J+c/ttRwul/hmpHK+XmheL2G26a4TBH/7nSf15OT/n3uGqZZV8On2oOXzj8
o19FfktHpIb7GjUall+hW0yrv4r8Qv+HiQiJkxOCYgMOGz/5J2xt1sJbPB0dhOmslbEEH+KfGjVS
Dv/hzZZuVPDkMhsQNv6mzD/PYf9+Yfk1SO515kUBZgHZ1eG4/6o8pKO10EKbDi0GUA1QcmlTjPOS
68qpaXu9ujVXv37r63CMt+XmX9cyEE+jnMbFrB9WnlfXwhPod3XGQdzzYYkuA+V1QK3JLX0mLak7
FVguP1MbvZ2PDpf0kOIaBCkALSfk/e2ihm6FUBNIkQvW1mbViVFbEwUen/z1F/OQqpnoukwqr8cw
hcwVVhXY1ACj0CcRjJkaDCZCgZYYxsKzKfEXbG0+vuY7Dw75IpJV9Kp0aQ4T2qubGWWZxDjnEqLW
jj5xMFQ82HJOMBobF6vWxxd758lxMfRaiI25ifMgfl1sSALapSbk5kUHCpyIPN/+wc662rHRlYBr
FKEwH19wfi6vh6Vg1oVNaNLPAm/P/7+9IANS78oUjFbXR5DhRoIwA3mKp/trndj+WV5gmYLw9fFF
jwfLfFG0W1wRWTWq0aPTW9SQte0M8/QPLnah5w67/KzMPhksv1/FAw0A+cPBfWKSLvT2q3XQ0dHg
ZLhTDdldxK6Mz6va/f7xVzkeHQgoHddD9mYigkXucDTu4ch5k1RYF6VtqDvo4EC2qcqSxtfmu7++
FIJ6XmhI+vAMjr9PbdF/SHob3l6IPY1c4rLnAAVdlq5W1H52Wp1H2tuBgfSa+Uo3gacwiRzdvT6G
9FPCeyXW1At2iT8G95Hs2nsOqeF5boyRXDggkz552Y7HP7cT1McMSzG5qZZ1tPtENVFV0oPqmhlO
cw35azhNPL84E4i4luNY6PYn4/+dQYJ02bR5fEQGW/b881dvNxWfytNzUEfEbXprPxYBdLpx+OS1
fv8qsz6Z+RH139FrHduWNsQ5BWNhSnPRkGa2wnr7mdT2nZs366xR9Xq2YK0z336XICPsEOratOiV
WW3L1NYuApJP92bsVj8hCVVXHw/I3+cOz0ddyvwxfzHjeJ8M3dvJS0kfzhbTjrsMSHJCllg27YPM
jcvEwy7RKOOvek1EyNi8ABa+D8sA03Fo5r9+Yg44tlxB8iQndnTXqrXLDYkK/i7Qpvbu4y/422Ob
5yiTsCAaEPAq3PnlfzU4KraDLQHH5B97oj7vpzDZFgVFmr+8igcGyQHo6rqzuHU28b2+yqQh2LEM
ynLpGI85riBtWFHEML787WWYpXRkutjUQQPi7HtzGVIOUQQ1eJRGh2KC07MDL5T5GbHnt1vms/GY
vX7zAu24xw1KH9aDm1oMcr+Ckm52QbTEgPpZ9+u3WXc2w+AjseeZEHDt0TQx2hTqPBSyUM08juzp
xPnPtYZlAj9285e37XCp2V7Ahso0j1UaSP7jEXKkBRUjIkV0zFvdOhll7Jrrjy80T6hvJlwfVxFH
y3muxUJlHS2KqgOf15iTu2ilExjM6WPj7mIrJ0fadMceWKM5puPSqdxslhIPabvweuRPf/19kWDx
ZmGWBEEMH/jtMOF9FUkYk5qeDN0Q0s0Hlrs1RS7LT77v78/QMV1jnj3YqHKdo5VTCxJiym2MYdlQ
FpvIJ554aqd2Fwpp3n58a38flBgw6XIAAzLY5ZhH068zGXalcuztNTjNS5co8V2ZetEna9c7V7F8
AEDYcQ2srs78hV/NFmMROuRXjlBSvSJcl6nAId720Se3zTeObxy8NherL99IZzHBXfv2OnacJFPn
9rB6OBEO64z1i3jCPqp+uAgm1KOGZpOITrdif7pqYhnAvKgUIX7bsE6j4oujaqQ4JuAPpk9N08qF
MsGmrJAfpfpZDJvjh0slQBYLdK7qJQiyMllagUU/fSQZQH0JRd25m4DVGApFQsxGDkXWSBUNlGAK
II+B38rifQ2XrwkWo9GNNkLxMkotH/11G47eSWUmfnydRIPVbfraC0mkZj2rumt7CMZukfBjaz0V
RWtcu27c4F2USdstXGxioP4Te3S3IOBVdEpKufxqR6W+FWWHhqri28nLwPI19zFSpACd63WOLZL0
qzm4GS6jvtTHsvF3aewbxdWEWX88GWrQSddaQArDxqi1YThjvz3miPXddrDR1ybS33YobAZ4gHAd
WFNTu3TXzWDG9k1ZD0G0wZnnWUuBvty6TnNbxSsCaKtr0IMGNoAYK8bCljVi6rRmc7Vo8ejam9Ym
VOfBhFah70sIiOLOdPRoohs3qDh7Iv7XidbSgyK8mEIRgSvWERcD5PaqZqesDiRBZZTwhJXTh9/S
pPdCJMSDma7ywYjv9CjWphPPlxr8o5FUg6UyVRlfuWPk3KHHzsZdSWOuP+mUK35OdTfopKRKmFX4
qErFU+tGpVYoDgDyDEEbXQO9cMtl7kaEAztlmpE+mfPbryOtg+yjEaqETBMK6bSMMmfoaQfkWXMB
68fx94U0s6u2amllj5ZXjyd1bRV2wGSWw2imzB4myH9HPQubdtUPdaR99xJ05YJgAaBUFyqxcnUK
icAWa6kh0/4R5+N0osToBUshM/qKBQgbSDbM1SXt7xjOwQYhbaO+yKZq4+8j9gUhlkWhe7iGbSEb
AYLc8TWEdXVQ6jCyi7wKXYLjKuKB3ZVZhXr3wxel3pzBS8/qlxb/uoRWm5JEHG6sURgXeu4V0b6e
4UlrwmKMaseHqJ9THRHyNvBd+jY5OVaQQcmWIsi50cjx9V2wv2yw8/KqMjSjsTjyCdE9T0mQ8FSB
VfjaCUlITvdd73Oz2IatnzUrqtYpzKbUhrZb0CbqV36iEhSmOqHoS4VBZjhRIOjc5RTFVXg9ZAKY
jdH4nX8+NJGstxEquR844Um+jfCV6c95Tc7sErlfcdpMoT6eZUOgZbDUUQxT2kwNfQ1rgyTcLLK7
i6YXYXg6oM3KbojxcqyNyhPTXEdaVZlrQ0QhZOrZckBiRAAa1QjSjjzgxLH89czAJRs3CQi0ZyZl
BRtayW3QRn9iS1IGzuWQ9sbXEWRQt3X5ldbaImAbv44bRekaW01X7hoTDSSWDB0it1XLKlh6SReC
IiWg92Vq3JgNcJRh8pE5ffud3fZF/0ioRlWfRJx4/B3tv1ycyjoPrSs6S71zX5ZtG9/gfinkiUNk
1LRFCEm5bzKxuRMh0/j3Fbjec13S5l6bWVK+6HhFwvNIViOvZgP3fZ0GsiQnIrS87EulvIyjk16i
HvGTtn+y0Py7uGLK6Lbsk8xfFsol1Tfl9b9Ih6JXVPK9eNyhhBQQlmps8ViVOPDv+jQycMjWEa1J
n7fxoXS1er5nWX5dt6rA9jFk2kU6phV56RwL8Ah5hCMLAK1iUYDFBwOck70u00oadNC8QQHPD+ya
5BIvkZcjvdGI59c49aaOlQ3rVWiet5Z2QthuUwwKjJgBxHtZDokKHkJ2NRzdS/K9z4TfaOoCj2J8
gvRpzjw3bMJtRxfy7WMTtlGyLtrJf3SQHWLJ8uB2/6wgAOkLzyAY/dTFnUJFfyTtblUBlNSIctNj
RaBwljn7qaeHBcJRb30wQMZIPFJT0IC2THhCG4BixrSKgsaldQ1xmNxkHwEWeVNlM+0j3hZjo7RE
r5deWwzNnuwOdOxkrdv5GnaVSE4qEqAoMmdZYt41qNwBuLlW6O91lnKiiPqc4+9AUYg9ijP61UYU
FG7WqSnd70xrlX7ulC7ZAaFtVbO8XuobGQd2uozc0nK/dRir/OWg5Trpum0IxpYnCShcB7s8gCmf
+CZ92JJ2LK0xTpZ2B/5r7SsrBAIF+BKYWU/gTkCiFsw06YpsqfV9iZBtQES/nAzJplD6jnqBdhyo
tRXDNl8yoBz2+IDZd0NXqxzbGr4bspRSQnoa1oBv8aj6L4kRW7jBNIdXMcsU4iEtQFNqyqTrF/Ri
Q9gOuMuSfZaaGjIjXyOZzYdFnWzcCC72qqMuTnQYoTw/zTnteNn4hGIu6zYfv3uyotWQWKL31imK
AeZ2J/RgxugGaEFfGnW7NvXMzED4ydkAZXacVzuQBMvW7DNzyaSL5IqsGOfea4qoOKFPr7VrOEmI
6sqiDxzan/F4TdVvLJZOLSGoKfL6vE3pJNlpA5vCI9i8tr66Ez1yAhUMDqbIH/RkJbqWwCu0KT0E
EFk219E0pS6fJ7INujp4XxYVEYEQworUB1iUTTneQcLrp4VuO+UDBDWDV76YRIGiV7kmVcdK/Ihc
RfgksX+UteoO9MECbxEt6jQH9Q+WnMVgpbykyAgoTIsnmDvIjQlTMm4B+IQsBZmJAFUnbmNpaChg
1zPFcO2GXe1ekEk4kfWNHtVjg5QBbEP1TGo7kVkwXmXlpsnGhFtOPl6gV+ElsZrEUjWhBzd/oZKu
609xVk1irTG/x0tXL8roPE0zsEwID5LhiznlkIRKOJrJhUUTq9uCuUiG3QQCFitHNDrGaQC+Pj2V
7CUaYvd8mGjQkKwg3juiDaULK7q2yNsooYrp0ybXYs86KQFlN+GZKbDgPCtAWpL11axcTD7katLm
73B5omSTGk6db2xbTOhhU11XiwQ8frCytLwl4Shx623nhI69mwFWyUJmOVbGkMMhCp0CLRhrB1Hs
S4uT4EOlQebag0rEjlnkyqAqTFz6NekUlb+KW9/IFtgp43SjUNGPq8mjU7Gi8KPkik2XAHaJlJ3b
X3EL1jwZe9/UAhk2msrsWtdgbEGMsqd7cOphyR68agkeV8q6UXii9nadijm5zWzPyKywkmUIkKVZ
kuClsUKVtVIEhQV+99CGpngYOdsy3Ey/NTZ60BQuLac8bTZdPDYAGwN/MpcuWk7YX84Pav0OEONh
bPFc0Ta+isDNBLM3T5JPB4Z61icV2oWudBdxHbHhfLxypETeUVMI1wgpkgfw18wgmhaQ1tgKNokL
DCmdhMSdtE+KRb0Hd6JBESMHrwFjnQX9fQVJjxi/3uyLhTSkc1sDVM7WhWEgCSFApCGtgUxGgO1T
qDqSsDzV7cbcyICyY+u6tTUTu9bYafDn2Pa5V44eOvpCZBkCMxFHyYMJ4ho8uE1GBKTBrNg5BWwx
rk5zZlG1g3djgNLPV1aeZNUKNw6iiIjAmhfYlQ759KPkNUyqhBTANmld/kS4zdcaJt5zmSpKppNH
cDeQFbv/Ce9K3jv4JXdWELCX0lOD0xJngbJehlpanyFp4l21lQY/VG8aGr55QhEUyoorAZtyHHrq
tcbF6GoN+doMaRCviUCLrgZmOnnnx6pylkPk1gyldkSURPSMgbXX1bWNinABbvDJ5sUSCmbfAg0u
zGbZkfWgVumYTNdtkaCH91lMz1wNuPA+SgrtrnJCV7+Tnhn0C6XS7nKqLHE11K0ull5kaTdxgpt+
7eids/Gjtj2r9I7uc0PEmcesJsvvVhGWV13LkZEtdppxGDaJTV1abUSEQo4zQ8zLQUBf3WrJD0PC
2+bX1Dz6l7Aqip+Z7Gx7lWs1q2dsp2Ti+MZQPA2gmy2WXEsNZAQG3WgEqDnthmOwOxYTlECpCqZp
hk+Z1Kcus43/qI1Trq5TXcPeSDZo2sLXiz09vRMk+KIckeYYQnBBu2g2lxEqU95KTeo1qEo2QPzE
1QP3a66G6a53eb0QD9ED3rRSZPWqb2z7IayT7tbiKDjDW91GrNA1lLhV2mRslvh6PW8zakZ3Okxs
2pfuNHEM4W2NGXR660RYmk2riV5UpdUWEF1vehqquv0BpyrqEHCx6jBOiQZcILXEM0wwcVqjxE6L
UxtnarQh7p0MEYKSnGCdqZod8JSb4msZC/1rN3tWmGwzPd/6btbukqIQ6brKBv2iQMmX8xwkzX2X
nfqPsA1KfwtzJn2QdibIYmqKbJNKC9mrY07+gz20mrwyUwfjKvF1wpbfWxr9w22W0yT7xr0djTWZ
ktW4jsiECRYp6qu7iKyFdFV2NEGJpnCbeBWIvOs2IXRS6xQVrX1rOWY7bAe2guD4OqoJ/rVGOSM5
LdALuivHxahIRCqhaBRkq2cDUx9zGwoRRFRNi7bLMlBrrCk2sSEvGwvDsKokJ4WuHuydDdfbwfoa
Ew+iGcN0O01a+y2Ee4w8MdWNB2+0nfNi5JcQ5dawVMS9033tY6XXvBz6HK/I6CctRqvowHvYW4ll
c+cICsrDEpG0SlA7VjXWwIWTdcVz7ncTMx9d2mHh2AkZMW3j1ntBFCPseTJh5ZINKHSEvi3bJ+KR
VHzW26UBMnf0XLWl/RkEC7Ya7Y2qc0ASeJuGi8Koc39tlhWcKDQBw83U4Pf+f9yd2XLcSLZlf+ii
zDEDrxGIiUOQIkVS4gtMFCXMozvGr+8FZlalGGKRpu6n2/mUZkolAoDDh3P2Xns3lz25taBYtWRH
2Y8kW3a3bs0wHJy9S+gMSoyewjOBw0In0TZJfLbdXu64F32hR1/K1qtCJFJ1rVauXRifyesoSuZQ
NrsrCQqQvVuetudJ0Y2YVGYtvWfLN7EBjVlD121o8/GDN0Qs1lol+Uc2gXskGng+8sK+s9rvCNhI
cQGsQrxx6uIh3ZG6q+qAccl0WI1+hJAzKnxUw1EqMhJYkvyxGZhmAClYbLNnQfwc4ZHzVZhG44+2
aGa+8jFp1dlQ96g+Oy0ygTty1Pw5T1nZ7BD8ZdpZqCdKx2g1x/SnAQ7le6/tVLnz0CrjzdK9ztxy
6hXisSgsKIylmWbNphVqfhoR3jPDF7F+nYeLeTbT5vYrRIqWTVOftF67Muds0sJLNJcjJhACri2+
r6ab0t1QsyXpjqL2JiPImhn+SDVzUv1O4SAtHgVgCH0dtTr6NBnVlKlWTcpZ/XPGNo5MrnowHO1L
DkkxvqWp6FqY1WqYo2Sd2iKXN7mZk0JpOyMNlyYbkvrSC53h5zBm2oTYbsyYp4lL2bZuxnklcZ3k
Ipu98IcNfuUnm9vua92T3/HQh3WX/0xHdt/IIdlCr3SnMvTDJOu0usX/XTc7I/dU/NlRNKupAjTp
g4rUTZlNRJeSpYqizmZo4Ipls5sissP3GAdhbRt7nvMjSruLBvFvWVk/Oe8SZ1y7z2VujF9T35Ob
wov8neMOZ3LZcmo1UdXFCL5ZHwzre+RZU3z+PzWfUpiVPjmYraaXuNQS7Voj60puwJ12LJI1Elbi
K6VCYOzh459cSrA7Qw721f941QiXleMfB/QyGoFEp4QaqTbtrvzO1G85mRHiQVIc29Np8OR17Vcj
a0zTZXfv14V/q6QCZ6EjokN5A7EN+up1JbX0e5uR6WgcQFJkEpQo12Md+oEUpAW/f6nT4jAHQ/ou
9JBo72OUOKXt2KM5qsU+vNK1JLuMWAYDS03jH7a8uQotEUHLewG//Cbek1gfVBUTOtRZ7qKN9soL
hC3mB1c50QZ64FKxpXBAZ3NOo9F4UU/9UumWEdm4hsI67Q9aHm7bjFVnRbBn2WxcmU3HRFnecXAF
Z4osarQ7Mo8jEqhNtj7vP9W3XqAuHAruS8PTck+a1L0dWrqm8QLZKHfrQQFE1gSGVALQ/25X/JHk
6r/qqV5psK7qH+Wtan/8UJff6v8FyqtF0fLfhVcrZm4yLn9VXS1/4S/RleZY/6LhAWN00ao4Nqy2
f6uulj+iZ4ZwCj2wBR5o+aO/ZVem8S/6xby3Rc3wErLwH9UVfwRrj4Oi5dGAci2a2H9ABnOWL/if
ppptm8IVyzDV0V0tNKSTljgbcs2pR9VuRz07YJ3c1R7O6TBcY2NZGUMw2jcEzAUAi44QlPdFr3b8
KGDTGCZi/TJ1s12lWatmuu/njLIccPbRX8MXIntEkuDkBR4QMFKtA998ttQj+7kVx4C9F0cPddbe
dR2AZWK0iFve660gRXvtptUWaHpAmtxaC5GCpYpCbPwQWTIYnTaYK/Kv0mIVQo+EErSDvnyRHVLT
31PjL6gqDGs/gYYMzprTV5l+XogknChv5jjeURzfZL46d+ydSatXFRne4nylD23wyyC4/usR/neJ
2e8P9qRb6QmndwoE9lvVVGf1lEFDvObcsOkb+4Nv/PXM+fuVlj//ZbKpmzqLx5pX6BvXmvG11z+Q
+b5oSl6PEdCiNOCZz16iZk4u0LhaKY10aLdedJkI+EHe7ZxtMw4ynGwy8TliQ+UvYromO9bxuVkV
WyQ+QZqCt5HrVhWbJQirzWkBaHbg9A+dieVJvx8ZOHHFlpEmWMTfT1VFzaJaq2a68DkYOcSLu+Yn
jbJmt6yWqqQQWsErqpDGSqbwaNNSYwKEv4f+tjJJVKvsM/IvPlia9N+fMA8AIQffCFEov/HzBP3G
sMZMs6VKxy9OduN3bLc4hh66qt9nekkC8cpyR+4xpMNi4a8Nt/QTN386pF7/jJPVuGCBcKaI95CS
f8ECtKI6stLZ79q28cGYer1uLGPq9aVOes9VTTmeRgXTArmSyAxXoU3FQ3x0R8vEeDL9LNdxLH3R
2NmOWP78l7Hrx22dq4wnK43PcW0fUoE5mQ4ZNNEdSK/Wv3B0GvsWhb/uZtaOVdVv5Pxg+Ml6tnjW
tVhV4SYMn8BEfKA6eS03+Pcj+OennXSRLdlRHk67dovsBYcm0npC4rJuWTujTSQbCm7ahvrDzf/N
S/7nsicTsg/IPaxhihPimwc2x4iK7DlZ99s8lB+M67eH9T+XOpmiSjsBJtBxqYmurSTJLSoe37+Z
j65wMnPEXSsyv+UKw/TYup9l98HUtGgtfpuZkNTaSBg5idnLn/8yfBzIywTSMMl2+pWavnf0JWVk
r/zw+/v38ebngKIKURCaHQRqr6+TuMofCyzy2yYHMtLv6u5ezLfvXwPj1lt3A6UTkYuOjOtUlSzt
CLlmwYgr2owZbtjW+DfixMNlIgKViaD0QhRk84rwg23inGM7o+mdUk4w78doMQO4Pw07uUqomnkt
tAV8EHe9ovxCn4yjbMJ/6iXDGqbKXsuRV493aQb6gIwDAtjWZRxfadSHlvDjvLZ3gqBLNWwFyZ+d
Px+V+100z5rF33frM6pNZ3p87L0csCDnKTWsLZI1Z/zGz9K608FItgdlS9I9ie+b/QOAi6CkGouF
aKNRC6iSEptCuB0KEACQqsNxhFTgBmGiqHDfN5p+ZvbpnqzAvRp2dS02lcyPRvlDnCV69ZS07k/b
6u8de771wvFGuTtlHIdk/NTl7s+08wNsCpg52k2YiluonSv4eOeKBydjKpNVG1h0Tal2Y0sQG6+m
XjNcLzHA2vDYkhetEcJqD/auQpNYF5zuo6PRkH9n+9eUfY+0JS+y5rljCzHv3U+q+Z7NO6IHXm5h
KO1tCMR80m666lvpfI/mx856aDOfxembnRTX4UiqwtQF1ugHxOIGKGQDup4b5fubaYRCJdPLefTO
u9HYDfHd0DRbEMpnjr8zCm8lSHISc3qZTsPWUPh+GS5a8twkxXYU6c61yNCtReCxZnasFMVkBxFq
etpcz143kngU3g4jdMhEuHJxnF8gJr+s0JqutGg4mgCn6mbYd/QUxuY2hGHgT+eFIYO6STa0n9Yc
qs85Ba8sKvaeQ4tq0ZWzPCS8bYrBbmWvTbqzXdgGo9AYG08auO8pZh7XSE16BmO4+EpXbTkF3pPy
qcpGwwa1yaFR1sGNziu+MvKXDmn6zTSBhgxiyzOn5xj06tISf+0IcB2lGnh6QqLbrCaFgviu2twU
FeqP3v9c9FeSljz7EMD2CDS0jeqeSLht0xZM0LHqtoO4FhhVZrpPBIzcVEW/RXUWjHURaGb/JY0s
Vj+LSg9fWVYEFQWPNiq3nIRRuhOYGxoQ/0hRz42tXeVH6tHfMpE+JtZ8VTrVsZqHGzl4F6haA2F9
18PojPgzipbxTnXfO8tfFWV7b2p5ELp3PWGoFRKSqHpS048BHYrAb2yN6b6FXeCoaa21ki5UuYkX
ZbPfBmRXJ+1Kps86giJTsR7q+ibh57uKwNJoZw3gTvp6p8PxV35yHDVtDVuRWBA6xVOQwmRApH9R
59meIvJ50VTr2Kgvx6h8rPm/ddQhif2qDI1fsCJ8FfiDuqoyyXMYNh7qBcfptwmRXlN6n9ucHZpi
32nIppRN9fUxnOrrsDM3MfoHQnrJhweHqNJLz7sdjGoTigURCsUQFvFkGxtJJNOymTTk2onyT21h
Ex61oDLMA/E3GzKKtrmjrW0R3ptWu3dSJ/AY/bM/kQ+yKaZkYzXjhT+5V7Ap2aIB0qzppdUzw7KQ
B5D46AGK/ZJK2yK9We4w89StI8ddbzz2Q7RJy1uigTNeTj0cUWReAxE5xGXx6LXap0RBLZHhhTHp
NLSG3ahdaPi1G3g3cn4kLYowamtFK2GlpnbT28Oab0zV1RY03lqv6y0CnoMV5ttWWnsz7A4jyati
7rdW51PuhZRZ+RtPXLPRxGeNPMNBb60Z66lI95EG6Hu4MD2yey1rF2buedxGD+jfdhqAuML4KUZK
juI6Jrp+6uO15jSrKbqwk+iTa+Cwah5tI7ppu/HQ95e1JwNz8jdalhOtXW5Jr1+J8lCClqgW/AvT
HaWXo5am921Ieo8Op8jpr3S3uJwxFdNQBTOYbAwtPyTyto36/fur4ImnkG0Xh1pYY2j3IGkL/dRe
SedDxgkcra2dVGcpaCMnYTIwavoB/koY+ZZG9yoy0oAoPNp5GcRTf2N58XnWi0uKgmu8PNfQNLPB
/eCn/bY8n/yyk+23m1HnZ0PWboHlBmYbXgn6QkaKulve57xLXxZbpfLg/Qfy29bj5KonWw+zS3GL
0abZatjsfOtedenOMvKPNrvLXu/VTmq5jG5h00DpTyLKSaGIZpyO0yHj5lx8C52ztzV225267tAw
kigYUPDe6MNwtWwA0ljSxIRIMnfnMLu+RLyKHMkZ+NKe3Ea3OzfImLaxqC5n9BgXhsW4sjrrzmro
ylggH+wpMPm/NuLZjm2+GucwOPfqRiWfFeIBiusof2i96pseI3u17r0Bl9bajrOVqLKNbn2pw41p
sTuJ5KaraUF5w3aK7Z10pmNrqmvLnbee+SPJomvSEq+Xb87R+3s7Kr5oMgvAbV7n0t/kPh73vtwi
crqPHX3j+cMnWRuPQ4GwISZjfS5WYwt3eJpvpSaCuO9gm4f30+B8yVVEM8M6E0a704xFVeTjyk9/
jg0bps4LogLsBVRyWbDRYCExUz7o+KOA4hPsyt8fzD9v7uWI9csemCkwbJEELsPyKJgT4/bW0rZL
GcebvYueZzzf44aV1Y65N/Q/2Bn/Vj/Sqdu+FKPI71zKqq93xrLxRru1uHpV7Ugj2xI5f0wKIqX+
zZf5o/ri/4ul81UJcvejOn4rfsj/BdVH9Ni/zBi/ER6PSfSj/bX4+PLf/1V9hMO4yMdB8sDU8Jb8
o38XH8W/lqrjUqSmvGhQ1BAcb/8uPhqEJuk4LZD0+5hJOO78p/gIDZIKCDOqYbporEE//knxke3N
q1mHqjQAeIGLShBzbdNfOBk9CAGmJGrYDkS50Z8X6VyZa4SaWb4emtZ+xgCIVk52oXD3Wj31zbqS
jRJnZlGF2s7kCIWKNmPKuSZAss/PQrq71nPsTUlzPXgmSo80nrNdmNblHFgDlmMSP/EOEuJXfrdR
ez5J/E2Xvip1D61QDoPDkY15xpxXRU+DodfRBS74+cxjm71j2xtuc1r47vkkSpGzxy/EiHyxIFYG
2o/IUv+AbKluLyfV9nJvQ/wlg531c5WjPwOympbNvGGBQ4dtRyWQmWmuJ/fCQRWwMrIsrfde6rgp
gmbfhePjpBqHA5IqMfhPmOygddg2Uekl2tum3KJ37S3gxl3lQTKah9K39jC2FWwoovpCaL7GVK1y
ezLNo1N1pr4OCd5zYIo5MajluW/RP7qaHT53dHQfmmwaJiq5Ycn+AQr1tuv7Xq4Hx+tvJjeCzyqa
Cf2xoMl9nXXSLgOT1vpFVRHqGYxGQ6R03SWokpQQHfmkldSDNq2NmxrO4laBQz8Hmx0imZzyL5Ou
me6K9KD0qCbNE2sTXPT3qofVtFZjGd/6sjZXxZj5YjW0Rh8UaK8eC5M8mdWQ+10S6FVShCtRt+0h
bLSmWGe+gVYhnoRDS68KrWOWx7ImMI88nsBKu6+sX0qylsxX0oiHTTbBL08qJNBtbDg3kInq73BO
Uaa19HF1wPHll4lu4X7m+yoRjLvz/ZwX9jPoaV/nvDw41QZZBlpg04p0eINpiAZXj43bwux6gde3
quZwD1mZZ4X+QLFPNBFFfc57BWScrCKXln7TjhnspoqzQmkpDwpYZzuTCdkxcqT5DW8NrMQVJmw5
H8FTZ9MWZhwCiTZxeLEaCIp8+S6yaiukBRF0stNzq2n9wM6ci74aLwFk/Owq7Ap+Tfd/Clmf4jw5
RH0+rUstTFZtYneBaHy1Gb3ugqg+ATs6L59SG+Z9iyKLuEgRdLVA9j66HgTDugnMkc0ZJqZqpdOp
33OMJa7LHneRUaOnjfN+T9ebrXas3atc3GdWaO4qSyGqHbIlnLHOd6LpLsbaD/QBtZninvdTXtME
de9DYW6qMtlLz9Xg3dhQ/CfOIJpox002i2dCSb/Mk/NEkeycqPXNPDpozQfL+zHn1rOGtBhT5jWb
SeO2RO21toZZrqDJ8u2HxSZEZbHsgtHhpnEe5IP7jOyPMgmy0lVsQGVx0PlnNp1kj8rSkka4jkNN
ou9lrz6rIXnqed/nY0gnuIgufNkwaAbbeCir6EFV0ZnvR49W494OKUe5AWGAb6swaCx2jr3WHdkm
RF/ruPhEtvIBp7S554QFP6prz2Y356RUa1dRjKs0zB/iJb60iGZSJ32xyFdFeJfphXMj6/rOroev
WqGuCC1gwwRbDU3H3q66yzGsijuM/A3aXlX9dDjvcQ6rAAQlNpPF6I4TKgTnJh1QGOV9TzJyNDoc
cJHV5nnXc0yyjA2yR6jSSUkdpxfAf2qnn9fhCFOIum2y9RwOWqXR1fs0V49m0vbb1Hae8SRklw3O
4mPpt9dR2UNf6xG4QeX1L2TLEQUAF8cPW3pHYHDtuu5sJCP6Q85BP61MsfJjK/ukfLVPUwNxX2Uf
JLv8dAy/cp58Kv0mX9cperXcGh/UGCrmiTaknCTsjWPK+BLO+BosHWmbjuAE1aPfwxMRdG1D07eW
CK0T89JM/PY8wmhz1rlUMgCc18Se9OdeJm/djq66ljKF1An0WXf+TorKTUGP/szp83Y3uMOXPI+K
27Yyx3U+jE0wCJR3iTIM6MNqb+j9ePTa3AzIN0DjJQRg4uZCjdZGoQzdyExLvyaDuUPN/ESWqfW5
H6yrvOB8rVA8r/Aage7VgYhRAAxiTvIogto7OXbPhVOhTU3OyxqlZzN190VlfpUegl4mG+044vpc
MeTyNdyjT3lij3TvxzsFwX8rLP1MDPMlJ3LEL/mOtE2Dph1aaRBlq5gvCltLuAM6tcs6vdo7sdyq
qqcSYVZgdn0AeRqjs9HQyfXPlSjOpqg5mnpzkPC1qPFZn5jfiiOgKKjIHokyaYKAyrbrZxQed7Yo
fxpyOnOseDPR8g7GqrpAyunvWrJ8tnOpfQI4T9PHb/nWR+1QNNZZ3Uv1FPcDYapEdeDpjta0UjFc
IcJGUNl8r6rpGlIivaNafXcjQv088q3PrTbRMAA21UpJY5sJNusdNGFXOkHR+8/aOF9xWrNIMLfP
nMG9nHUvRf/khV5R7lnas6RZhUbOdIepWjU/hRLZZ0VcvL1qIvwX1irtBW/AB6K/NUlmzFcVCsbq
+6iPChlL7C5021jN+r0VE5ALxl+hlYrBF9TJVlZgj7+7JmJeYqSVobflZtZfHNCRa3Z14ENJWdax
AbeF+9nrsmy4UEWTHkhRLDR7XarOTpxPhldUCO+FxopT/TT0zq2KA3mKqTFvupxECvTxSP102HJo
KgJS7y3JzgmhiXGe6AOVSUs0anQ3IZZhT9+NFOxzY2eWQF7SXQhTeCx3EpGnhi9GlnvU971xx8sz
qv44RZo4E0jDrsepGT9JmYinRvAdBdRrfQMFV2/H423r2uS/7V0NiP+qKHpz25BHEtkP2VAu7KAo
G5HkwAmaxafc4DvUOHGag1BE/pJFib56dG2KhDOpgXWgCavmFBdOBnEnXlXdCb0Ycu0qEfB79EPn
ZeIrhNmhV0GcKm89s/DZBlGvVYDYaSkTpbjAirUZJjASbwCioCNL7III4UyLmnRHSczGi2BGg9wZ
fjpn8ZpmfU7YYUjgOpkO1F8Nyum5XTQBim0XeAi2ttI2VyFSIQ6RFTJNNKWFaa8lEczMC9nMQnOM
kfXIaxmKlkm2ZXf9aSqmyV2bsil2o0IoC9TOk8nXUm8fFQtBcqdHsnJvRz1V0YEQPmSqicVA3bCF
um61LmU9mbHbtduwVbhtpGZW0FjbHqfBkMxDvMj04zoue9BsispSYmAeQxPV2mH3ox/ElFwPmTeq
L6oimeIQ9lgUgxixXkraDA/dshIyG7QqR4EI/tVytr0EOHo1e4uTk8Jc67lbRQTXqkzwMu+yl3p+
6vbp+ICSXd6EhR25q0g6lOKdpiaYMen9xjrG/YgFLcmnZNjBzoUiqfxUITfMNWcf+nnj7mIK6oLP
G/oY5qYCqnrhs4BiF6R43Id+th5idjQBX3oBlNP0CVhCEWD4kVw12HoaRNDoE+Ppqp2iEkMm0vH8
oNelYd3HAxJMfIstB/SaJBR/M7pxVfHQeuKvIxP04VBRvGimWal1qzntFyQU6AmQiK4kQPGzQsHH
7exJ7VrUCg9GaNZfu5zOA2WLiszNZDNKm/J9lob0rbWI+vlYdIEZj+rgpxLgu1TaxQj/+uA4mXWR
9d2wn61xOGjSbW6qnNkOVm9nL3S7QPG4z5x5di/oCxh7Fzn1mfCYtrhLbePHCC0Q+lIqq0KZ7Z0G
io03R9m5l3fF2g1zuTUTp/osc02tpfDytUeP9xITZ/6NNJnuLI1RSKajK8gWjNqf5QSoe+Wyx/+R
h8L52dbkPK0AfOA47LD2rAy+8uPoQCeHK2iv6iSbA9S9nBr0ygPByLy/jd0i3eLyFU+TnYB3L5hG
yAZH0F806uiHcbusK081kKEVbCVI/VXjYfZzsifOrNg6W02ReZil+3GscOBJ1spDm4hxa8fTE4Cg
4dBmBfDE1k+TNUZOUoS6Md0kEROjFmXOATme2E5ND1beKL+w7OTgs8b6izX10cZH9LsuAGjd16IY
Ay9X534nVWBiglmprOZ44naOvvXJHsLo2pv9gy/pabRT4gbAxbK1NznWfmzUD+k10Vbiqfw0DM11
UfbFRZQw7OfBdCk0s5Znc45rrXCpwOeFbwTG0Fh3Y9LdhRT7aXtb2sYrnK0VuWVQRT1g4FroZ3pE
gTttkuR70S4HWbeoLotSx+3b6WmQpRIjHYpMhDoW+H6rrx+4E7aok9/1OxoaEyfJ1Dm4dKOOQyHr
Az0ZlxvvR9xvEzp3OpvZX9KBP6rT/P+pA0Ok8F4lZkfGzo9vaCGl/Na9qsgsf+9vPZhu/guVBjoS
WFeG4NBGyeMvCpemO/+i6oJ9mQIL/4Lo+T8lGfI5HCLddLKsfWQ45tKA/pvCBaDrPyGRugeB4w/U
YCfFPGRq1Hg9E30ZNWAwYSft+rHBWq6H6VUkNPxzjlRs2nETiF3IX9rUo9beUWiEzvXLY3pDKnUi
l7RfrutBSDEQZCJqezH0/1LC5Hupmr5OrmAXA2i/7DluxAVqn3a4cJLih5XTIFoqyb6ZffnzS1NF
MiAtmCCskGu+rl9Oodvk1JquevxNFKDqpt+kfjlvmVF0WHsNHoNLb06q7RwRHrQi4m8gQQnfRfTX
Z/NfcaanddzlIZDBiE4QeBdZosvb/1XLgJMzchAPXxHPFBsrtiVGHkjk1DFddQ6bK0/OehvkTqk/
4XGUNOWKJiQvzCdYYR2ZdECMFCAqfTksvx+8oTcGhkUMC+PVxP9LWuTr31YyVTrj7B/JvdUHWNNe
Sf+8b4u7aVTjhKkZyOZ5b6iy/qD7cdJzeXkoFl0v3tECiHvpFv0yMuwJ9nwMUlAwBp4qu6uexsp3
gtAYk7NcL/SHHtvQteY31b0gCmH9/uhYXv4vTZG/rk4i53LH0OnsE3VSISwEw9I/plEb3yckeDwZ
phFvI2V8hDVbvqzfrkQtFjAM+5OXLJ1fXz7ggrGZtfAYkuF35yGj3OtFp+/+/HZsWjtEmi6y7lOU
E+7ZqMJzd4xCi/RzKxrvRhQnG9Uodff+ld66HXhR6M4oL6MHpYL86+3kvYEZ3MyuOt3pPjfSaa7w
cjeH9y/y1ttBOct0pSMdI0j09UW6DJOVzJOrEldzQ2U0Lg7CaqybtFLTBzqjt+7HRzhONXxBA51+
m9VAnleYZFdWO3ebXsVRuy6irvszDfzLPLgkwRKIauOZtp2Tz0z5A9XbLOFhZfPnFIb9hUzKj9iH
L0Cek7EG9s8wTb5mi/mGxenXlwMpOarJGryqiHDRgsZt6H+VofTX5DC1X0qzULeDMdvIdUaqGQiR
vAJwQm3o7g7uDgbE91/jG8/Wtkhfdamfezg0T24al1Nlc3w/SlW2NPtn6KtaNm7ev8hyT6f37C/t
Bs9wLeTTJ2K+mjTBNmz0o2FQCkq7kDCWqnyI8+xp9NsP+Ftv3JBjsHjaSw/btQi/evV8XWUX6MjG
4xBm0YEKC4mAZvSR6Pe0T77MTTR2GCbochxYRCejPy1jmiq5cfSn3jgrJKUCXF0xrjMKIY2Fp78J
Dexn1cR5xQhT+4vtzNqmtWBdz50WHowkDz83jUpvyUrt4bVSWl2b9P1v7M4vP5h5lh9z8viZwxnQ
gC9xd7zkpvwyjVudUTeGYRwdAyP9jJH9yYlsImGnRQUzEb8jBmHfvP/K31g6Xl3zZA5SsRjpnVtH
2BsmuXyoGlBxjsV57WFQjk0YUqsyxy221u18uiAvVfv0/g94axy49NMXgf1CNT35zrpa+gmTytEN
gRD16HcuR8J3Phhsb20b+GwwEegOOCrM4K9Hm6z0Bk6EOLKvMM1NN1ZGFxgQuykhzrioyW2Nv2q1
lLedP7GjwZTv9cBwvHJjpfhLgwKqNnYYDNDZBx/2qWz6ZYjy0XlMznT54N+9/mmzbkAF4qjPOAZS
3VbxDXKY/An/jbGZsza5b8yBqraUBEewjo9fiMHUN3HSJ/yb718n4aj/zAukhe+/mJf95Olw9NnI
CBZCPqBT1HI/2/4gfXHsklQ/49iPaiTP+v5M9shzKntMbrtWVl+dcqzO23ZIHkyp8EwnjZx0wIuQ
zZyoNQ5jXWZnJV7Uz+//vrcGDlpz02fMIOkxT0auU3dScEw4aq1N7Y0a+oo4oe6D+Jw3ZkSU7GLp
3Tu8o9PVM4K/jTiiPxa13qPQVFZ8V2DxWyVzSPWyTCkGvX9Xb607rk1Dw2JDBwHXW9bzXyaBeu4H
QPLyOIpOnesqM9Yyg7aBacO4Hqg++ivKgPQlJzHol1aij3uAZf1tONPo/WBovvGE+SQNPht8GDrd
79c/JavoMsRee8wjjd5R0v0Uxph/sGd4836XZHXa64B/f8OdqdIwQzTjx6Il3W/wKO7FrWx3XRWb
NwtihKU3xi9TRGFFvPYEKGY9TyoGOtiKD5798qWdDHh8dXyQCPt9YZ4uf61qXarh7XGIOSsUhv4V
++aPwRNPeKeRA847CTT8g9f91jNmejNZAOnuGy+P55fXnVHWkXYFo3fACarVLdX0lIgorABqRUnv
YJVYPrrJuBjz+UFb5kmz+0Q5baP06hEyh/fBV//m71kmIoY8juJTDfeMgA7EUHmEStUeGN4lwlDb
/eCuf78IgZcW687LDsDiOP5qjJP/g9q9ao7FaMR3CT3Fz3qM5vD9R/vGRZDJ4SpkdvBAjpivL1LR
KykaeziSVdd+NwcnO5sBGHxwJ7/vrtG6w6rmi/V9Sson+4tS8yvNdoajEoNxW6tZHcJ5LmHq9TbY
t/dv6CSFYtn4cigxXSjS3A5z0cn2bKJLRxmsPRI8V04ry7OiT/FoJ/emHEmZGUaPjPY6Ne+gEaGd
5OTybdKN+Mw3jctI5jZNARcezjpXI92CQS2ZJNKU9RB88DtP7CosFSxmsAWX+ggz9G/zhm2HNOZR
D9OKxDw2dPCVhN8n57btEMDsScTdNAt8WKXOQC1+Ue5Oe0r4dv6HY2D5JZwTXB8SsCC39WSgZeYI
v6WZjk7mzmu2oRnQj+Sj3LLTMcBFMLEKhF3MYVSsTrbmk+dFGoyq41C2kE6GdLh0YANYU5l+kNag
L0varxPUy5WWcy87GIdzwMmVOnhjg2IA4KRuP82ak9prqiXuGQHm5DTAa1yJyXF37RB/ass+voYM
ov1QfuOf1W4zf/7gNS8f0Du/xj9ZHhI3Io2pUsfEkvKSRaS8boyhuxZiuGw0y9k00RTf5dgT826a
MTdW/RY7vb53nchAi2FoYEjf/0nL/b/3i04+EELuE8hi7XEeNNFQHNKfKennVJtJGkcRTL0acd4m
y0AGACL701lteTuGDYCXSqNuUKN4PeF0JJ50iS2JitVRNjdk2CZQTj6YcE7PCC8XYapBqWZbPn7D
1xcJe61p84whUCvjpiK/fguS49Joxx3DG8DWUI4X7z/U31bo5ZK4wJmu3aWI4J2851yD+eSr5iil
J4h5HwzjogB0eev5BMvzlFVXrg1RYc02vOQGb0NCDo7g5Icwlez6j2bBtz4C+LZ80hyFXbYlr5+A
mZbK1nPJiSXyz+eedgm9MstBSZVqX5jf9JXDUePgl5ZYj75T4Fz1xJaDQXldFXXz7YOnszzw0zHH
vgVbFbskm39e/xzVF17lmOpItIsGqbiK5Vc9kS4dVXaVWEtKf7ismkk2m5FSULIK3dr5UUeTanAH
JT4OIMvrcdKEXbdLUfKPKy0Xen9mFU3244Pfuoz/09/KxMyUyGTINudk/mDVENVYFUcCTyNitzKo
oGtPADUKksH1wdNlCn1EG8m4WftSIGumK/nDnAdOvrxJMvze/0GnS/QyspZjmcfbFB4T9etn1+bd
GDl9fdS1Zk7Qt4hh59BC/jCG5a0h45MVoLMsse1wTj6a3DPL1EiW+wbTsjKYzUEm+mbOpiorvXVI
/vqhbCq4zL3TzQ3MS6RDGHnM/JiEEZq5sATj+MFk9cay4VuCk59hsfH77UdBE42M2fMvpTf5F1Fp
5Z96PY4fIbwOt3/8mP8Pe+exXDeSpu1bqZg9KuDNFsAxpGglSiVqg5BICt4mXOJ2/tUs/qvoG5sH
VFUXzxGbJzQRs+iIrkXVgkUmkEjzmdd4Juk7vHqArlyDh9PsJJGZY5xzWUtnPjPLEp2pvFVOHBOv
7AOqjIaBSwIHq2Gut8WLQNYhKI8G3b1susHcR9E8hBXl4ts8b7qVDFgV+7df6qd2CLhb5Mdp9BCA
IV98HN9VSzSW3TTi56OLzypaPWawVFPV+JM7mDA1k2VWt2LxAMR52QiBw9Am+ViNEWSTtx+Fc+d4
YxGT0W8Cp0vw49EjOXx5sifMSYfmEgXUJQnyaYT8imZK/3nuFrSVjH76SGxHNyLJib4eTBNMQaBQ
VxI3SMCYhg/qM7EuszKKBJ7PDtjSJYKpcoZwDh1NXasX5Q+VjvdyLttCPVfghqNWMfTM7dBZeNIi
LxiPgW7385W2NPkHxI3bB/oBKPxg2YE6IzosHawz1MbQP5uVZNxYpaN8Q/cuvx3TLodDyZ340As1
vqqnWT5YtojNTY1YLVpGKMHuZwlGFnP0fBaXvT3O07YdrPJB0nRXgp5iaBbWRjm8F6bWRYFXkGHQ
gdWjAW5wPICe0vX80anQwkXRSFPet8tYV0iWiWr0VYKXszyrp/umMmQeprj+1kGNuGAbOqNhfNEM
EJM+2m80uOJlca/T1KjR8eoNPQ9qVa2G8znDnNL3ZgMuZEW3CpBiljjwv1u7pNAzAw1Vd17jaair
uih8pojFpG76AGe0wjkk5hYJk87kPtEnPCK2Ru6iuVN7nVvuStxNPKBMYwLrkd9y4EBWZM1K4CjG
4KKhjKbFZeTaeE5Ib07nbTQo3nzjVaO7M3AOBARqdv2wF3jQfq+yVF3BCvALfQQhkAfto3hqfXU9
nn23mXCgjtxuuSoN0AKBjp1F7ve1prthZxczHzAvAFhFGqf/xx6VxyHMTDO/00erG0JMe3DerKMa
A2n65ip6ZYtttRujjwFijYKvEyLN3N2ChuLa1O1Cv7WRy9SuTAF4F8zIaCMeZgmtAIU9DN0e0Z7l
nj460sC9nggS1aSsogDUIe1HpRigfDteqj0JhVputCjzl3rQi+W8Umup7GIz6h5qOweY26ayKgNt
cfoCrmhff+iLuBahNN0MtQwEe7TATjXrRvZ6/j5eWlaQKosWFYMW9WqkgGekWerOw0uOViir2osa
AShauBPGhhaimdtaVhocRxQYdT9pKKUG44zLpz9MGoSu2IvKbpOUEFcv9AKRv7Cps/ir2Se9uo2N
yvlQ23K+M6Rul1szzZJxS8NrTrCYmfM71KNd7kc1T2Eeoo52M0bTeKvVNOb8gasfSbvZ0x/tfG7Q
jB09fVMuuKc5KERjy4c7CHgrvMJR4DbOIos/E7ReZPvT1GQfbUdqqHUMXXKXtpV2gUeR8g65vqQC
YKItiV/ip2ef1UrV3/WDl17PfSQqP0WeGS9zikWferRBjQDojVdshmUyOUPiVsQhKgWIIz8fef+B
L/wX3Y8Xp/9PRJL3//hvAvkjz7H1V34gFyzrd9rkZJy0qNeCwFpD+gFc4Cf0fgijuSpsVIbWIORP
KomiYzoGloHrDA4xNI+1zPgncAHixO9kFJA/DJOMnv6/8SvYhefo+O8QkH4LHCjaR6sX2erLcAxe
0N2lt7MVn1M5eaJcOVM+1YE7V0IJUW23nS2WW+wfooQMdZvRG3vgnVKZ3mmdaYJrr+yFkyQC8LdT
QM2j17RUnjjTZn0lktMoKc4dTaFm1VgJ4E+3nRDhgmBTOKGg6YE1NyyCG1SrlSocEg9NQFOTnB+A
frrH2Mw85CORdn/fQ/Oge96hVoipkwccFb6+2JvxZAwBrgKfxWDXD7GSOihSdvXjry/vfzv9pVUZ
6V8LMN11aZU+fn387Wv1+Ntd/e1rXL9E37Du/lrDio2bHS53xMuqg74SUfNfi1ixtd8Jb+gHUOwg
2MOG6J+rGNYTS3T1x1sXOd0rsou/0Tcwl1T00fjE2lrt/JU1fJQ1kPexeZz1D5EA055Yf/4i0oSh
GePLikpeAvl5N47CoPY19+GL2bn5sSVeKhM9W2D+vVOAvMN3gS2krkATlZBuTSpeDENDQwPOkYO3
wyn0LjUQktsUghsWuHSX3OeopaJGmyqtHQJwnrXNMqa56mv9PF9Lq0rldoEDjOdqo44CWG6NLrpM
B8jQhk0IKhKq6ReNYQ7XSDtLrlrXnb+ZKBKfT4qh5Girl/2nRZiJs9UrgvsQuWxJHFdo4n6xmu6G
viAS+sJeIgfhGWmAYh+QWR7gR/QBlTnZ+ZamlCVIxjizzqKid4ezjEb2TWYI4uFubGakKVrP3uAG
4Cm72Zaos7eRWWHYFhMRoiiKrAV4+cQmfOH1AnXylu/A+lsoEllcX+dIIH9KVQ2FYl3Yw6dWL2C+
ohUJ6x6fd3mBzkRmoDrYmWd6lhO+Tikhhl3q47JpFou7q2yLEYWEFP89Aj4ArwE4aImxM2/jj5pZ
3ZWLuyhhDaz2KjEGIuR2spLbxlSm3AcxGCGojtqMH81m5AbIK7sAeFsEswOkF/QrZcz1b3nsGnmA
Q5z7+PYyOVqMnKV0awAKwG1CJhF23uEqySnF6Y7sFKDNwtuLecGyyEiG7dujHCc7P4axn+uqQHyo
Lh0OI6vI7YFdKoEU1XSWp857MWo6LAhTvHONRgQQyqJ3WlYPAds2u5ijLD3xDGz6l8WD50egTWNR
5yBx49+HjxBnTTR7mHQEjpWIywKN6z0lR91fTKyuh9TWT2zAo/z4eTwOGeaXrcihcjRebxoow6sZ
fuTl3AQ44vZh0QsEWCrnFOTn+dY72OsrQkBlHG5fatf6UWGkbZIoFS43nuyrVNnhJC0+K3IEiC8x
NIBbY1TWAr47QyMWrNNNDSLoaUKsOt8aBViBGfi7G8xVPV63I8+N8bPXI5pijND4UBJGw9eI2zRs
2D5uIO3M3czTUr9rdJHfJpXnXGZ23f0oF/9fxGjjE7lH9/QbSoPit+1QPX7tiXH+DWi/NCdf7KSf
orUPT/IheSqKJ3Fw162/9Ge8Zv9OJcxdETUwtG0irL+uOpOfsB7oyq2AGJTWOf//itcMIKgANLgT
gJSQ8K+ghb/iNZCma78Y/JhpAG7ht3/lrjvcBC72jGTnGrgFWnFU8p9bQi8uoUoOnR55esSpDl1d
1kjTxtFkhGh+eieqGIcn2Z9DIb5I4XrF1z3jFF4OZU4I5eqrdhI+GqGjeAiDOIXzI3H4lwDOn0cB
G+agR8+sOZhOHVVKWkqhY9oCc89cowztTpibSond3Yuv/Mrl/cooOEDC5Aa/sEKMjvbzoPIOUdFh
7yLnZV9GkHpFL06diEfoonXK1k4M1VQccpGjMo5ehgh71Z+uKKI68hGWJnq4RMimT15JcozW7OKc
N+TytSwurCFCclgNQReGtdr5ajv6S32jN+qlsyQf3n7/9Tr4+zxbH4zcgx4rTDV6cI59FLv0CY0H
asD0IUv0B9u+/FDHFmrwbjKFrCQZRgKbpbfHPAKy/BiU3hTQSQInyh3rR3mxgMakwpIgi+LAqzL3
bK6V+qxXkaqRMxpJlls24WS3qOJgL3VGYqEGnWZfVYk972wDF97Ezlo/tmJ38/ZzrYHs8WTQOyUj
04Hlsl+PvlI36aAGREUfqlKkDGtPbs1OA9TnZENt+4O2GqPEmtTeL8X8wZ5RAF8ozP/hZpR/VNOY
LrgZuh2umGtVxomflDSOHQyuYm6/AZzgl2GxlHeuqS/vR32cq1CJVvyckpqbSCh6GXRGqp/qBv+8
xFejPzpOa/UY5PDRW022009iVhNMchYgaUaKSnlsnurlHl76z9+UbgFajtQ3kQU4FjxZckPaVmog
l2OpywafJlyZYvoATW20gZ5nzolD6LVvxcIE2gmQny92tHDhUbWNM1vsqATe4tSOgMlLaYdSTr9o
Nb3uEbrp0AgoWa8dXONwuXaFzNWm1ZLAsVEcJ3cZ2bd6dWr1rUfN0VZE+gO8qu6QAP2Qs3uxK7Sh
6ZNMZQYX06uu0kmdr/HX6zY5xia7vnHUraqlxnYYnBwHHddBBl3TUS6fQLRfjtEmGZ3pjIIufd/G
T2Rf3iSlN9NaVKw9rNwvBGspXBhl2JpatGyAXIp3VjWrG+KS0R/jlgpf4dq4tyGs9PbOWiOw41ez
12sJKgYLxDza8OqY1zNZEYplBcF16iBjqqNKETpwI4MBSG2omAMkXHGq4P7K2l9TTHgIJGm6aayr
9sWc6p1BbRpcECoGRrL32mlB4yirw7df75VDlGuX6B7LR+BPx43GaXaKrtJxHh0BDXJfYee7zEYU
VqNnB+4kk23EgXZi0NfmdBX3VkGeAyo4Bqw2Vq+OXI9JUCZmGSxzll8onpt/ACze7umspn8MBiRg
16lOmaK/Mqncy4QYJPdsB2t9sheTmrNHlkmmaSAHOQRKpWBA5OAt9fakvrLBPa5FfFK4JAiijja4
25vFqrPCYWwhOJDr+rx3WlWGTaac5IocH17Eb4g1U06jLgEQ2DleJjIhAOmRPco77UuTFmEyzKGt
KIj4w9fB7Ed8gG0storbpDeyq+6Ssph8LEb1Hb38YkcDEByNjsta7VbZ2dsTcTzdPx4OXKEFLRbc
61FG50VmS9edh1sGktlpWZBYEvKUEfZRZsPJ/TwHfw9z9FVrCEz20lOJqxIPCooctCAZG2TlFrl8
y9UoORNWJC7UepR3bQGht6ang79RMtymNHxokUQPM3VLP00RgO88bdgiEXfPwO7Gcaf4FnOvyded
DPniKU+3ZQYDVRu8p7dn6xkG/PKsIaYmDtbXs5qtDzHscHVyMMsCOjRdAizlXG/VR7QL7xMbN0Uz
wBm+9VGVEu/ouYoYrAMyZhKr09sAr9FvRFLcN70Sa2tJ09a47RGOyfPSgeBf4xVQUP9UfVlbWosY
ZI8FcJ5SXALrP0LRjzFCNEPdFLgkDfEYB+2Sn3JvPkIorx8K+JAOuYqbgjP7GBPXLlE5OUJCmx80
3a9TWmG8VrGZ08Q7J+rAXMpwkRP3UBojK5rep4AJUq+yN1GpBKWwzBMn0c+7B4IbXrc4KLI6qWcf
zrigT+flJioJkVvPiBca37FIoeIFJ31jm4U8MdwRzOR5AmieGvTEgZvgMX20W9ELNUXFZqYdMgfz
qF3ktj0EA8YXAVzabpcTUPqLwLOtQ0IbY1x8mw1vPrEtj7SW18dgS3DoE79y+lIjP3xt6ebdmlG4
eKyXNArVPKbdgvUW4fZwMSRIJM3aYl3qhajfKQt9rMmjaNaXNU6HM962KO9oXxu95PhAEfUc8abe
LxTTuxvzsQ17y3yij3yi9358qJKGAiQwKe7DWKFYcrTJNatGkTDqFd/uJL5NlfJQxNrk5+h9n/hK
r45kIarvYJpO2nOUWPVt23RjOylYf1Xfy7Jsd42FGL2XqMqJkY5vX97JXlNF4AowLc3nqP7FdSQb
U2pQlvGhbTVr/+UMKI+1rcsJsf0Uz4+3j5ef1jpE0mecKDVfrt6Vbvry7qO9NrTe6tvRi0XfmQni
K/SvkbXdwHc+lSj9/GagXjAqAS7K94KwdziY17Szi7NLHESUbjEqG+tugxBT66uFhZ0Vjp/vQHhn
JyLroxIiC5sT5rlaidECqapxtEhmc1H7XqlyylQidNXhbiznS5Sk/Kzz3mXpdJ475i5LpgviuhOb
6qdVw3aiXWATc1PQgPBz+MaFtABuTyAjjGTEyydq6B2jDkDkjRXc21/yp8llKMCRlmUyJKWTIwhg
FuHQi2so8UVc4S6JPZWP7L+zqRo6XLgyQgBv2n779qBHwMx1bh36G7QiVJwSaUscnV2jjhRrNGB0
l5KU7VoEDpCOreLzdpriXQ2GnyYZjg1Gc93EvXmBjXZ/reHEe9bF+ccTz3II8vrzWUBWw5ump0hF
83Cy3XRsQb6MfGfkSELdETNOV+1AI2KYMOkEf7ZrELC4buxVJJRGdjX7vXqKOPHzfYaRFZr1nEkQ
UukIHT2GOpmmKtD9CBSi6xuOkubS1tF67Ui3QsOLH3Ori3YJbRYcQmft2qaTv+tp0iN3o1gPc2ns
nifm/6Ic+u/mvLJO/r/u/H1In7ru628XT3X1dFAGXX/tL8I9VUvwnSuwlOAffq75Vx1UgYtvrMva
Q9AQsB6lnX8WQj2EE0nDPLhBUBdWWv1fZVAbuj0pBJrzfH5a4eYvMe7XtfJ38Ac7EPQ29w1tc+hI
PN/R9uqoypfR4p4h1aN9lYB5pJ/3Q/9NM5P6xFHFex4PRenWIPSm4AoR5GjZCqCBbdtifm2ZiPqB
9cKttXdPHFKvDwL9ga4RBd5jEK/e6G2/pPNZs8pOW3o6bZSslScGeWXSNOqfK9iAPi7F7cNzYCYB
X9pVUNlz+0fbKtQ9Gn7T7Wy20Qlc+vHrEAhAxSU6p0ZEmH4cftiVOiW4Xp1llHQwD40L7OKaHFzP
i1V78+N7v+zIvj4MjUucNACNHgeIvT15DYbCZ2nUG3dDAsYM2Fe/f3uQdVZeLjXmCyoZhWOb+A+0
83q/vAg7MsR6ZzmZe6uc5G6YemoohrDRK855qjNpNO0JauLPb0WnnQuEsik9rp9aT7rwum5wjL1t
R5gfg9ANYAGdqoG+9lZsbYKctZ5hHVP0nb6eElEa+zHFJVe3WgQhJxOJAkVNQ7dDrvzXJ/Hv4UjZ
DiexQIZlXBRtjxKRtVUziF19g/xesgzmlnOkvX17uOeI6eijcely7xtMIRX5o0t/gZY61HO1L4C/
f6lx/v7WDFg+BGaOIhSpnCbxqyzd/Ga28f8N9ajzUPGfB4Q6YjdewJ9ZI42VqnDum1Kj3OgQjil7
jJtxSlqoen4UZVuKNY8U+wFfyfFrjmScctvNus6wQrTa5u13Ot69VD847KhukXzZbOCjILH3yoha
6LBPpLB2jjd1KGq55h5eTXoiefh5bYCJtjjeV/QqxZ+jcyKy3U4tpNhXca/iSxE7wdDJ8QmApBWM
/dLMv3gurW/GMPTOIGZZJDtHi6OVmmjibl+ljgiBlksUl+cJCwsAdm/P4c9bi5GovFL7J4G17KNl
OGcis+Oh3UPdWwJR1UpYIL91Iq5+ZZD1BOfy48bgPjj6UENe2TKL6r0xO8rOdMhR06nUtm+/ySur
gWoghSfgX5Qjj08l3UgVbXDK/djXTQC60PWzOMYKqrXaE3zMV0diANqOlPzdY6K0hbKaocz1PnPx
Lc20Hj3Mumo2xZQY12+/02sTR7K9UrJZ6By4h+ugleBfgKfspY7BFaji1c0yGU5c56+9Dnh+EJZA
mShqrg/x4jjHYbhVhZPvpwr46ASkGY80jSukGsyb/8XrEJqsJZMVBH70OkB2JcJAxV7BVW1XT0Ya
dmZ5qj1ymN1wy6rrm1AFWzlGK7Xr8HVsdalNo8/2teN9tZpCXjYOqPOp1O33lT7KR62ZmxPmRK8O
SSmEAALpaaD2h0MmamwBh872+dImuDok1Rbicbmn0lDtpewbNEOVsj6xqQi1+LOHRzqxKGUg4lFu
rJ+SZMcZ+tjsih2KeHQER3tSH0SdYpMq2GxTGOXAe7MenDAo+Ka/N3C8/4Yfu4W5rYE9+oZIVr1q
6mq6llO+SD8CX3Fuz3b3mfJTBgmRI0j1E54foWQqe9ux0BZ3k+TCk0GOLh1AqAYS5q1IdPPKyp1u
uMnGeky3WlHl4j1ERkx9+pYkLCyWrsc1OMLqvEXQcEy+WmR/6ns9NekgpiwaM7BbPbrWOy37nlpe
K84jyXRvukip75DwxPsCHLxK4TWf9urS64NvzIl6qeqD6mxEy2QEjlZO54a+OK2PuW2JEXsZjRvN
y+f0bCwQia0RVr63DYmBc6mN+hlmsdH31rSEuZvzXn4ucPPs0cnOKSPabUYfs8oqOsGDCl7aSp18
G8cryz1NVHnh1uDNqetGI1S9Cq9nhPrntt1TvcgpqCKc3AUxfgh8ECwfcLxtJYd4m41yQsYRK6oA
/L/Ejg6HWp36uTUlm8hZzM+jmmj8LwK72kTI/KrjOCuAx/TRhxZVbTWI06jZSgn+jCbErD2aVFwV
vxD2eK/GWrNsgCbOl6LoIUzjHSsfFdmA9Y9KkeHllJR4IarYu7/rpYbfsJxqPKSjturtfSyRM6H/
2+OlVCkWmsY07+X7wbSHe2/K+2/obi9Iy5oxfrjt0o13mXTq90kT0Yzrp7m0jH07KxLigD5pyei3
qbV6B2RptpeizG8XDI2NSxyJkeFMNK3ede5caMEChGDXNe2djUJktHcldx5FiEbdwk+2gcqOYkDG
cUZlAwalfE/ZCOkco6+M897N80/ScpcvyOhql+48x38Q9c/5xlSyXGyI8LGl74aqvIvtHiqtBWj+
cyndeggheYEzHCQYsaBxutV1JqN8zILsxTeJ0OoYzolWpLj72unXIcmsR9GneLd4USxxdG/qpnyX
lTlbvLQ6it/aNBff40ZwrIEf1J0w68vk6zLHtXZGTyFKPzaKYLYXy8a3feoR6QkxPcg+WFNp9IFC
LtmTuBlOHQwcKbgqqVOl0uqNFerwNJgvYxSPMUwucbRt4qqdwwEpnTmEOqHsiIcweRlGlLINp4y1
MBocG+4HRhK6H3e9xMpCiZovyeilbCR1kLuEM01sEvpQ+G8VwBRvl0hb/Slcu/sDP+Ya7d65hg4h
ZeF+KlqAZvRJ5GJuPXMZko095t4nOahzg99MqmM+FCOrCqEmzpFNNYryIwiZtkSTU4MUgUCkOW/a
JCkf8lmmH4p0sXAAmdjoSFk7JY1RiCjfC1ljwbgIPJP9pUT03Tciq6W8z7fAx6V0146jkXOUpFYV
PdgijW0cMbIUlkxfF8W2sQX9yEIvcPd07AQFVxP92QcANf28bVIH8elO6jLFvjumZ9wmVjF9msfG
RJm4gchiGQHK6ll0AUvbGTDBSXQkrSmlJVRoRP/jBv5P2eW/qJK8CBF+wp7d1UcI6/V//1Fu0X6n
2oySHzkfwQmVDWLgP+UNsZwg2mcL84+L+i9Kf/8st4CwXu37VkQ2rRmgPfzoT9iZ/bvGHUkTnlCU
ZAFA6q+gzggrD65fiu5kH/x9AhmqPvy9oyC9UdHHx6TFSeGI7iqEgy+crDLlJRYINmalSE8vXxun
llfGKrt/kYgZ4Y4p9RKU9rXyO+rECKGimRPdcG1EnzLYiV+SKW8+YmiXqBtdH4yYykqLMWkSq6Au
bJgGX2tFbw285RRbYmKUxK3vaSgl+7k1Dtf07yLCeLSiEbSm/935kWnWN0ZhdsNebzu12UilNe61
SZjyoYpkp/2hDRlqu53ApnOHBWAyX9punp55HJtqOGWa3X6sIFHRZaA3aH80FOwlNo2muFtT5lMb
jkWNyNboQMDKgqpuNGPjTI30cG9LFLxypIZ3WNZ6tbadkRzM3gt8Lcygj2EMQQAz7Qs1jstLekJ4
BmUOcN0wH6Vr+3Mium9KNi/t1rX7bPDjvM6vgTgbu0k4aXoD8DlL4gCp/a7YeP1slMt2Qjoeld5B
SLyesB6h7QSHzgs5qlKXxlxuRRcybWBmocg43BWaBcPI0yvX2y6E27CFdNROxWNNxxB5cCyNP1pi
tq7SColVC8u/FE+sxdDj4dahUfLocRWPIKCm6rvZV/G7sXSoJWedOW24vVDHbbGhqLfNqFkYCpfx
oxlFKLFiYSryjTficQ94p9BccIt4JPlTlXUf3Fz3rB1pxojbWVvT/wBWHuWBontLcuZF1oKJR5ah
Ab+U3LDx2OSo26q5UiDzG8XfgX/HWD/kPaugkwVuR7aljLNvZ6gF+3W7tI9idAUWxqiuoEHcZ6np
O2rCQbeogosfEwLvY1bgMzLWoPcxPMS1yF/wKyPEadrosygaULucruZXUErvUm+u8Iez4Gz6VTTA
rBxrXkzkJgHKZBRLzfJ0iivPUtQ/dLemLZgXo+AMt0Qx+5TcnI+2MeALgmwdgthR7yQyMLq4fLRb
W4yhvuhyCYUXgXLW3S4uNr3d2FdL2qZPS+oCsQK7Vt/CX05xexBL/a1w4+ldnCRevomIecvQKK2e
m6Ytqs+zpfffsjg3lwA+mvOkj2kqzuTiZd9iL0tuZF6VqAA7E8DqNjeA9+uJogC0b2z4As4II9vP
GjM1MHmz47MxB+S2ep9l2bspJTL0NatbFPxkKuVarywTuuGc4VyXGf10li06DqzIQNZ+qSZJv1pr
zsQ30NqDxuhRBu0HscZNvV18QYg6vwdcXffBnOY6IGsC/m+FNOjr4gBBpKpCrPOlUzrETLU+lhsv
hn8UuKnu4famZTxqr+j2ByMziRvtpem/dTCqcY83x0zD9g7UnjePCSLSKNRbO3dSO8ylPFUTQRSh
T+jPdMQ+9giEKsE0ptFTQRbZbqWBlOXFAoG/8CvN6Bvfq+byFkG45NIsGphLGTrFTzP2Cx8T1OMV
v2Hddz5FrvJ9LIU3+KKR9m7JdKLnkfLK12FI2i+sGHBZap679b7iRPF45ag5dwS4W+L92P6IkDqM
iKV2ZzswrQr8ealVyjtzjKynCR8EeFKoHl/U2oDsPtL+DTrhIqniTVNUndg7ECtX9MM4Dhyonbmr
vKQYQwMR8V1hFXZ+ZteU638UdP5zw3PDcy++0Vj5x/+roVKV//jvZ1LVTfeP/189pM3TQZNl/RM/
bn3nd0Dm2nrzs4roiXlc3z9ufZufgAHiyqcxq5t0vP++87GSMkGge8/ND3p6/OgvqLn6Ow1O7uY1
VKDsScfz19osz2jOv5Nuuu00aqgFojpGMR84ynGflsRKVu0A+sQMvKlvztRqEXMwmcZeLdLuMo90
JQ2mPlsa3ymG6MwpUSnxjSUxzonLxyIsc6f8qM5xe2NFDnAbKMfLFyA4Skhhqb4zbVRhfyy/f40o
X6u7B0+9IoNWKBn/JfpZ2Wovazw57aCic+5Hq8l1Pxo17SZJY1LPPhfZbWwA1Uncsbo1YV4DqyMo
vgYP2X6nk4q7SWGY54bQ50+Y5mTXxQysllzW1d7NWPXgGayM0/1YNtUda0U1NyWB0aZXU/sC4DUS
zy6K7Q9dZE1Pajo271FfQXZ9MMZvGcihSyWOnM2YoE7id12VXcha3xbjkHMvLp1SBc4CKRrL0EV8
t3K4S02KAS1seitAFlE5VVQ5rOS4QCme8X10xlcdKUAuh/PUI19QOOs8UQVAAO0KzAP+nl2N/qXT
S1/Tuj8/zX9OBk4GKon/+mS4gyMs0q+HBwG/8Wf4r/2+blpYVOSfSGWs5dwfB4HzuwVvkkolRShg
tauC7p+cE4MfrRE//Ve+n0oC8M9zwKB3u2pbrZRLUgC0yH4l9l8j+xe7SQfo6nISULdSQTVQDzhc
JRk4kVmVWEeQh5RfimxKzhczxSg6GsYPk1IUoeyW+cah6fdOQ65z92Kebn4M9LLJd1iwdRh+TThW
zPlaFsbd9HB4Uxp9C9qOEK+1tau6WoZvqYjmD0RN3fYXhzLJeKFvQEzFrg+d38OhSiUyZzFhHIw6
THE395kd1BxqYasV3om3+mlSTSq2sAM5qCihIhN0OJSBbmPXzR6BlIWRTa8pBJ65h5onbkIWqukM
eWePLn0DsnHvSUwCpY233/aInsHM8pYc8Ab6xC4Lb80rXx6T2E7GxD85Da1ozOr95NESDKyqGKwQ
6XYkZjWwXdtONsu5cGRxb8WmrvpUIppP5Fh9tlVaZ3m0p1boGxxBml8jNKzPhzLRaploQmxY5eMO
ny+VLhVYm6JI5SziElup8Vyh63ai3XrEBnkeBvAaixesDufg8QJrh1VtFXyVnytVGvm2C8rVN8al
ZjI6Xb135ji9LgfsTwOzKqdlp44Nhm6TU5qPUxl1yW3a6clt21ZAbFqSASwp4rQrIPdgoZ7hQzMF
A3+ae7IunO2yxGhbek6Ph+DUK92uy7HkwYQV23a/JdJ+ePszH9bNHVA/NsAbYK909IA965wgL78y
13op2WS4KOKFtLVz1d22bDd/kuW0EX0ynWh7HIkSPg8IXgJ86CopRef8aECSimFyawxgtUTdmVaR
k/LgQB6hrxvlX9yo+0DxlxwZEFJt3k+qjSELGHq331V2dRmvkyiU8cRi5zA8OMSYBY85QItoxdCj
LHU4C/ggqWSFsvSTzko/NJxkmzKST4vI3XeziTEbmiK/pjXIRNA9BXvGpmCHs9uP9tcC/2mOTQ+1
IeL7s0RX820FX/yEIO1h1+zHKFiKMhD9EagPR6MgMOeKDKVqvy2aKjAAKAAjFPaJ+XttFG4B2rMO
UBhAJIfzJ2fTxu93HWUs4jPN6m3K5iS5b6/VV0bhjiNChIrzTCM5HKX1UAWesRbyMRH7WkK0+qK1
nfl4YpC1Kna4GNAKYBgajXTPaGquj/GiBzhrtqi10XrovIHDXsVoGeufdPGaJ8TG6HE3avyHiDFX
2semqehhkS+OtaEVQrm5nZpiuhp6o9avLCDwdBjU3KmvnjPuvbAzGQczplntWW/2yOOgfkfNXZ8F
BRlU4ArrthwpUL9DZMc1LmI95nfNoZXNeRJZWG4ZUsWddRRRtkoDZVUeVh1NKWz2KhNHRVof4A8w
3qHYnWDRR2PK27UVzt9ULzw6QbK06Nh0cTZ/QxUvz8Kun9DCX8oOm4cWbc/4uhljA+2mbi7QjzXw
0eprRxEXRVIOy/sBH3X1Y1Qnsb4b0Q1ARtTTugdvVqBjdB3M+0BFMKTcOykcnzBPu2QMAalMpt86
Os5efa03StiNAu/StWEW76S5dH+ojTKivKdGcb8to8a6rtouVzeyc93hPFqacQnzCtepsC9EJC/N
RrRJOOlzLUMrNQEGmATrd1AXwC32VuJpsA5Ap/maKaMJR3ndbXc6woNOGNWdOfiq0Spc35pAGntC
Qi4OxKiRtWhC7XA8LGrjzNVM5icX1nLm5o7C74hY/VLLEqfsJjXxuWpyS2m3+NJRUombdQatoiz6
jbSt+BZZB668lDv7SuppN/sxU7rWSnoX20d0jqjmZ8t4P8smf+omA80HJ85yb1Pz9B+7sWMRFKb5
XqMvpVzzxzqEwiLNLjddDhJ3p9O6lRtqYcsfuZ5KXNrrLOk32gwmfuvJudpKE9GlM11wCJ/rruwn
3+2MvLhRRtF2Wy3XabdYWYJuQ68NymcNmSS5UZq2bP2Gete9a4zltyhNRqTQTGqMl7jRxbXvZPac
XaEw1t6r81i4YekS28I1cjM9pCfZPo5GO+S+p6fjPtVykP9xi5wFBItCnNVL8j/sncly3MiapV+l
rfZIAxzzojcYIhicR4nUBkZJScyAO2bg6euD8nZ1isormay2d6NFpklBIgCH+/nP+U5TcOGJnIXc
S6sRJ5bGOWvy0G0AwlSVYg9RdwPbRuwuYZMv5mf64T0tzobB14Ol1sAlZO5iVBfSKCcCOMVcwMAY
y89q5a1FX2NqDIF0iAfQyKlw2aZEAVj3mp6XdN666evqKlp9HYUWHNerJj57C5SysNfbdgm6etGs
KNXr4bpWS+OepJk23XmREEW+tSvf5klhECXIMwqKHlPF1C5khGhQgzj5LqPhNXPyOG2kmEObOg10
1E1qwzU2Qms5ktHe3Ntx6sWLoykpb4nxpMmTMYC5PWc2mYBME0bJkY7gM0GNibxwXy7CgbafAcRJ
e215KeDg9iGNU1MbMQg0pkPv982n1c/nOzOrMkpk6a/zhpiqRntAfUzs4mD1g+PEcsJGGKp2Lbcj
4GqrC2kZG6qjAFXWRnlqAPvt9AmLmdeMGyHg1cMAkfZlc7nZ7sIWiDXTDz0v6y3SP6mJOr357hib
TeddKNkzaRe0cTXhNk7NNUDVrMXb0GYVLNDa2m6FR5tg4AllfdULDtlHi+lXdnCKJftoVG2rhzIp
5dfcHNwr0Zp5G5tS5z08Lj69aNCDtJDAsLxgIOc88iMlVwnu8DZoWtJ3QVdWvRktFbPnvOomHtui
gxo0oY490DBknTSv8+fI0SvrqpRuAwyLArA5cJivpVFeFYzD9Fz65yKr2u6KcBG7oSIzO/MkdJk8
WO7GbzzVZorePRrXmsWE/QTUc51Dy6t6neCPP27HsvI3xoC2nBXYr2FzTrYjrTSEsUsc0HHQommM
7tVrZ3vrhV4byKxWW7oG/Y5Z9cFYar+lnLMlSJw3hhUQGzfVIafIcAxtQlOUE4ECG9yNJt0lz5H0
NLufqe7kvRakglBWNtJLyrNZm5eOr2kXjQLLxoXw6S+tlSgPkhJtItRkJKpwY5JKLquAXx8VXkGZ
IV417Y1noX9eLcN5bWWrdZQmKdMO3JqiNjhpw4C+m5FoDlwvITc1L+laovVqHAelkzI71v167AMM
9fYnH3edCLMMtf2A5DjQIthnQ8MkpdZu10lrd1qMpukh7bj9F6uZMVkoq82NQNsybwz7vO70eC7k
LOLBNNPngpdTc26l9DKENiV3gPZah4bfhKKQqB7X9iHBS5AFhZFn3DjVmD+Ww+I9+YtM3uoR/X9H
Kgr9ktPUQn6nXPPmuGUyfeu9KbNOdmnWH1Z2cH4g0p4u52xpAOI5eWK6gQJC4AUJ1ZPMuAjEaTzU
TGBLV96ixs/sGJNJPFVJRlcmS4n3sg1K3tla1Ty1JcRDoowZPkd81FKFdtvoU2QnzrrGuExN786V
RbWcGeNilUf6wxln7xeE6Znbzufw7f2JoXQ3lqwvav5ST1bDN+HoquTtqcma70CNfiALe6PtG15i
4gx7l8lUU9q3h8pkQKmprp2Z7Pp5TY3cvvRsam45QuzbHys/37/VqVH1tbUZTR45GEca8ut5Ryle
1UH9OiwSUOMtMnyzPGjMn6ouJC06uOct/23MA8oQmOsXjbvylInKSdcqoiJ59E5qZ3dXEQbjhFV2
7c23MbNAqMJp8pqaGt/cAcT7bWP3H3EJcYmz70/Epddme23eq0v8lb/UJQt6Fxv33ciM+ZEBMkfE
v9Ql4f8B0MTecSZ7IgNG1//IS5r+B/ZP4F3IUkAtGEHvcPH/JzQzeHYJKnEwB4NCYJ5WgN/oz/t+
2495BYcuUiTAJJQekgHvDhfM+0Q6aBVb6TQplrhIav0M5OHyq7aw76Wk/XNcYz/ig2QnkWP/gMv3
wVnVyUgzd8H8NSjMefxibVv7UZA7+utm/Pci9HdnjL8+y+RiE97EnvlDWLIUbLZUOwNgX7AVjfVI
AWsyVr9l1f3rU5DlONrvNkCAU9+fZLLe9Gs8A/xG7HHu7F418E5Fnt2UHusc3XccFP52Z/1SjuMT
d1GRG2a/WSwDa+P3n1gSevVUhyhTWCzuQZXnC8aXwiJ6Sm/92f/uw95JCcTACaCbdMQrYw/bV2wW
nsrUxKPORlX9Qv374S78Zron6kdu69tx+vvfLBt2ZiyHpwBLv3ZXsHOI0tn+PY3x2/XDJrIrEJAb
UTPfCX8G7AqIqeyePbkWFyV7IAQgugjovLXCn1+9f/qFEGDw7O5pb2TN738hgwPaiAePvNsgjZPN
LxPyQM+/UDL/6VM4r+ssFrD8kOy+/5SqHumBWtcy6KRlUH+OC8BgL/oLle6ba/r/q9B/XTfGFKA0
UcPRaFmM/n5mFxqnB10vq6BMM09GXU/a2+Miymw4cuTFTeBuw4RMONnqNe20Yr0sx0bRzA3LC/8j
B+DuUSw87WHT+6o5AKROOJLDob4CEOtNgQGu2uDg5qVQgpbBsY/0Cy9jSEliRwmLq7e0es5G+jb3
OdCHwdxaLAhT4b86lUtYZ2vMfGP3V/f3fqErdcpzsMRRM7buS4q55l/E1X+7wuy/8fsrsoeF+IL3
UaGzS15/UzFYDcCyaxbnsBVUQ2DTBhLQilzdtd1Q3juTi0dyGI0DTBh7DGwt93/Lr/3tKwHMgHys
owvtN9j3P8DQT45noJ0Ei655IJI5AuvmrP3iLv5h0d4V4N16zkhjb295t+CAdtYmV3dL9H+Q0YKK
xAuMA1PEVsj58vMH5nup9NsvRJUoAxV+LeIP1rvlpnBoX7RxgQZW2TVf3WXCaUI9ObNNB2DPQ2Mn
wv4txetfH7mnHpBmGbTY766hJpe8zUHbMGzjjYRdcDrkubf+4jXx/hnduySRfjFv7b76H1ziOQe3
3DSS/RnVjDIa7bznFOzOkxf9/Ar++EE7jJApDS8kZE+mz9/dk12JskYjds2W3MnOicUbgWv1y8Pv
f8pfG4a9dNd+H2Qj2IOnUsNm6cH2DsCsFxEkhN9kygBvZOy9p+hhEPwDT6mmdYsuqrEOMGzWF23r
oLxNlfYLuXz/gv/+FDPAI56/O9rhk/HHuytW+Pmo0hwZ0u83eZcbNLJro8C4X38V+8GqyUT886tH
POT9Z7JnI7fJq27/WOgS339LzUKL4MzJNJhrGtoRRRq8cwC8tTH2pJE3J2/0nY/WNCUJmr2qkUC+
HeRQu9URh+poBRhoRXWW8fqi2BNRzYsgU3tA3Do1Ar1GuvXifi6GKezGev3c+8bs0uMtujos2658
29QMQWNyhk5EXmt1xcExt2IJfHPoO87uTVqd2yUgyciUBRKQYVJKAXNbYDKqtkaGzeZCsl9Nc36w
/cX6RFmQkx7GNRMqqNIEN9fim/MZWBfHDNqhQzZqNKpgCK6o/s/VkPMWarOgrzmZ6QUOVumaVeh/
Q39hUSqpCkkMrDcyqbLnykPfig1fFkTIPCXbqFJGN8a9l9UL2oFB/nQVM7AUvzMNeqWYrPnQxXiP
faqQmzElTx7ubqRfW+FLyrLDmCedTkWyBa5YYlN88vXRQ4cYZivloNZyDmzDzmgKq4rShhKKc93H
Nbe7olv3o8j28/mSLKy5EPxzGWLTtuUxQwJog7RaZnSTuq9Dq3bmPHQw4SdV0BN66SMxep4WJbLT
wfP70+JStGRmTegD2v9ichNUkeZNzmdEz2z+oLV18uq2EzrRoPFoByZqxr1P+eHXpTTcJRhhPjxO
Y2FpnyVu+UcqIQSMy1559VnrGPND6tlTepIFdMwAC2O9xR3Fw9qT8prFDjwtN54Hp88+oYzpbSh9
IV9UyiRuCvrBhVZezDNJBEuUMgtV4/bkS0Q9W6EyltRDVEIMy0KhRmWeY6WcUMFGbfo0NJMuP7ll
PVixNllJdigqjgbHcZPmetCcysoC1U+mdtD6FAGv7rdkDTSURgHuQSFx+brmftJQkMegcRBysWim
3Od+aZr3lY41EpHKUcNXK9fEekH2wtROnq1wZSu9Snd3uz5Uh1KV2y3X3Sg+4uUx9C9dBXf3ae3a
nuQgwgScXAxkRrQmq/uMnS3BdTjJ4qEmVmCeGrAX2ufGr9R0qtekBM5QT6l+sPW5NEO1ljXyR59L
982pdSJTQW9axRfmDIt2jS2xcAORo7CdY4Ibiks1jlhwrIyKlc/Ii3VBZ0E3bsqn5iTbzmyeePlV
6TJn2J/OHZS1cVs2POhGLu8ANmRNnDCiyYPZWYWN0pQhmpRG5dQB+am9X0GNVh+ptVZPhkgtFdmV
rJsLPHdgJKW/Admxzdzygm5K2QO3lszrK2Y1or/K8rysmxiu4pxax96sZ8eOeg602hICv0GxC/2p
ojUbS4zVRFzpsjz3Lb8uopSjXh+mw9Z+WqdUnOoCDeKWJSfrD2LqjGzFxC9tDPRw++zuhda+cRj+
7PKRgwyZFruwWzdeHD/1yrOsa/Kt/FB4pcEkZ17ym2mqijYwZGFtrR64Bkk7P962EpZDAOghM4aL
zanTJaCRr3pNuKxe4MpuXGIphf/op7xpgjQfl33oOqgPi0cbCGvvkpKMaM2qObRzNdGpYTl7X1ht
aV1ocUwAF6uZkE0suAhe4GcdnOSetAJdUgwtxJk2+HYHvbFyxq/zhvc1NCc19hekLBDFGnapOGeX
KU2urJR9aizLfLVDiX+aNMRWqwzSSKFbZ4tD6jfWp764JujHK9s2Z3uOiyG10YW93m0Qkz00JzGb
/i0F2MieajD46alnYM2WfVE/DIsNgkinyYsnk7AsDEc72XsaBP0ZISMQtYSOlPodZUZbci6bOSGJ
oMv0tnCq+oYTOfYne0ryB/4NByjHuOiMhLq8Ly9aRmWcKta+hUVqOrMXzoWXGaet15mCYNf2HrhS
ABVNba6f2zV1k9BonepP6DRuHjSzQCGvtsSnXsFrmvzcbL3ks+a5K20PnCTMwCSVBFd40uRnTYx7
Lxhjk0eTsPB4WOBn6KfBIB0CVVubrrQ5acQRemg6cRrxkv1hqf3q4LKqfBjcQZcRkrR4XBgtNJE0
8HsFnUo5SvQ1yd4Y0JbzKnl1EqPRRa6HmSbaT3VLgSNma0OdfJW3tJX1nITwm42s1pgHtw8aGVrz
IIYsm8PcGeYLHg4bJrfeyCurYH5D7Ecf9XgTSW+Hma5SSj/kjrleurrnlxzs9GkseqJYNX4NFepL
a2V/5jhpuyd+TLs9dfXkVtxAGsXHW7Y68mKodXe8yPsBcEdtuIomCcJFDTVWIks+Wfy1MWKg4MqT
0RtzGnYd0LjId0Y6K6dswGpbKLijDwiddhabNfJf6HaCjgE7qUr9qi81hnv55JgeoTAmV9ygpWjP
vapp3RAe4wjZSShtPPooKvphy/JkO63klqbLpmzNAsxmZ+TxIqy1iFtst/YnAAqAooNyssv5VBNM
Mw+4eNf8w6jDOsCqLvhzJiiVXIOSHiDgmGXT6Zc+eDt8+nh7e+/OTnG/fE6y1une5gKWy7ExS7tm
JJypJWhZmPOzrTf2XFMphQg01hbjzPdV9tSVaaL4Vp2ZjpveS9q4ygsyrTbm7CrEighCDJzjOgR0
JI3EmyynrgIt7+z+vMDCS8EH3jyk/jFPIYxhi+CFyt7JfMx1c9wbPRoyEE3F2f+ssSwfA5E2bfQk
CHsUp2LW6bK2tXKeIgUR/+i1JmsojF32ag2tK17EIbllD4MCPJ3bPgmMIF/YlIG2trcQ+vQMdAz9
77rL7aSI0ZQXMLYb763jSAdszlDbbd9WllkP73WWPlHw0HFPslIkwMfdzjnw7GOz1HSiFBFvOh9f
hwN9ViEUYZI3yLJHxOqLp0w3gBdvZm/3wVCVdR7Lddyvb6W0D3W98Yx4VWXwkrMrbTvwbti6sMo1
+2h1g7o0Uy3BBZ6tUIToKNqbIJhofxj7SbvplQI4KfzOefP40vTAVox98dI7iR5PiUgw+xBAHJY3
oDX2S6LpzvS40HWtHfWE/WeoZd66BlNqd108s/X7aDJk+5LbumwuSzmyym96w2SQiPayntPJPAoc
QoD6W2duxz1B2fQh6R24RnaV2biAqLZ+KrqKBhdM4ji++iXXn4sRtHLo8ipl/7l0oj5ozcioIUla
84HaDbM7pZZJXKHv6MSIcLZyqCc8Rl6mp5LZDoYe/2DQUgHFB7WZ/Vg5RfvZcpO5gACbbChMrKg6
LP1toIDD1hw3xvq5MISgsYgtVDr17rXdFLwDjXKpYnPMyyxsKqHOgZJk2H/N1nh0hlam2NPK5nUa
3IbrMyz+txcxsPuSvI3g97EQ67qOCGfAmaDJ2SIo8+uoOnz7DS6+hmlSbZhBP7byuZvLBfI/RVWI
h6AV9mRsRxLOcDZIdoae8Sri+F/CaoIkejea3OSRmEaIGF6TGUVEEZXPMJl7UgS201sfJMlVP2S3
Vl1MnG28g91Lkn6DBYM3dNp8vfv5UeobYeS70xsHQ3y+uIx3D7ftvRO/dJvNqbENdaANbHrOLR4O
+ElDkqyXbdolziHPBs0/MvO1tsjNZ0XtEOHj241SCPbyeG1LKiBYTKKsqTYCCUtNp4rlyKG9rfCs
NffW1DPRIXlhk2ZMtUKc0qkQLwO1P1O8LayGdxy10zys1yYnMgHf8YUy38x9pFTJPNlD47iRN8r0
gwVV6UOxUdVyQ/2RoR+JIKXOUUsSzQ8QkpySkqR5nF5+fo3eiyr0iECcxt4K9Qeb3Xs7WKZIy6YN
MWyvMYwnDcLZGWUxRCdt7HFPoKfHx59/4HvB6NsH7rgeMNwOhOf9B/qbLjathauXK8MwDDzVl03r
GJQi/wGy3AbjN8UpPgvPFf4uF8A7U5J34lTpmNNQWXkb2B1ecCyA3qHC4HfanPJX3OAfD+1U1mJB
tzFqIre+xxD6DYUEdk3UKfHks5+X69Xq5d0vrt2PH0K9CdR7dg771Mfd///frh3BtVpR5MbGJBuL
t7oQ2W1Xy/n082/onz4F7zkDKZ4ZCvLefUO113G04ZATUEw1nRk5oTRDb+rjzz/lXV09QhSQaiAc
Nt5hHwiD++5jME2XVOwReN2/pJZ0vEsLr6kZThs6fWdroTfqvbpNcmMTTyUGp+mh4CgH1XoxSM2I
dbXEJW8m5ZygpK7uKTPS0g0xEyx+9POf9Z+uCH40Dw2QkRoO8O+vu+lLDfTQft3d4d4kb3jC7e/+
Ypryjx8iKOpBR0VJf8+KMECsi0GuqJk9xxD2tWCFolVK7/dAU1x4yH681/ggh4Ebidbvf5uycSfV
DakKNGcYDtqcDSX9Kx497dasfhVi+OFxR6DbmWJodXs3z/uBFAghhCt76wIEpC7eKlwz1eh96ESr
/+JL+kGqY/2yIKDiFCadiuD9/a8lrM7NGUmNATfvGFhrO594mxU3edamVzgR/IAaNv0Xat0PX9q+
aO5UFJRpRjjv3ckpHgDRewwP8lomkZXX7UFY3M3f7r//jM7/i9X5b4/iD5nsp5T2q9fvYhn7X/hr
cG7afxB7ANO+97nvszpGMP8zOKdBAJ+Gg67OpIU7/F+xDOsPkiA7WsZ096wERX9/m5r/ARdvj25x
C8GwM63fagLhoeWG+/vug5E8Yr5h83MgURvffK5/W63nCmQC8+57Trlbc+ryAQGW+5My6yxdtKs1
7R4UQE2Ii1AmukBKW1xBhvVh9lZt9qLNLvIhAqFekPZ38vw4iBH/a7YCQw4111/noCo41AV9nW7w
sWyyrFFWbPOzTtvkepo9cBiklXZ9Y/Dz5HEahmmJhfLYG7N/q1/Xb7oIXaabulSWrrLkaGb6gHBS
GtuU3PkbKAyjCt256Y2DKbJGgjNyBEnFLEE9MQhgsLN6mElBVBep3aN5TTATlsCeV37UGf3ICd2x
yB86K3W6I3lODErTPGGmn3saGGm2hUdxTPMBWo0+IZLxJBn18zxqLi2rU6OPYSoIeIcZJuo3Hb3i
WTm5ui6XmvLEVNB9QiI5bVY0zREugtgIi4X4CDt1YKFYqBPtgF0GrIVpEQh9Lpq4Ztt55pOZmY6J
U5Rf0KM6PLFyS5HOkqEyDtOsm5/MQqgnOfYp8fW07Q7elig3blMhdjFIFsdKt7geyuvlDmQFN3Xs
Ks/IX+hQLb9wNKsyUDNq6z/Cpp79F6Fr8qWgwriMitQUIlqxdiIbGuSzl6G2P7JD3F7dJec+0bJm
xcNUg0LbA93LAmWukmU02wUdoWIoIremURdKmlledqBmmLwi3BscDOE9h55QrR+rze9vZobKXYQP
2c6iUlt6or7Wul3iTRQWdul6Kc84IFlLNClGrChxOFh5BfUmxk7UExjFrrlQCWg01HRxdwEUL+sS
1hjEeSeJpD+ZWBJtayMdS2i9CtbFxoRXN/DLgnJpZx/PIDajoFj77E+DtwFz2pQZQUD6RgEhoL20
AM+vIWT6KZIAOvjsXXdC0Bw7+5rfAXAuhuyqMYvysyEb45YzT1Uf0VDzr14/zISh/SbL46nnhJjX
rrifB05XZmSWdSckzQ08AT3bicTEa5tVpUpe1jL1YaPQZQYiW8z4lk9pnnJ3kD1cSkq+R9vZFQ/f
L680CDxfUm+cXczkHKGOGbcbjW0G4f7KxI0Ypxtm2SsEPyrMs3acnjt0sCu/rQ151OmHTg8NFi47
dmttGsLGtTodOMCan4vaW75y0HZRGcbBFh9SNy+Mo+/KrDrDdWjYp23t1yNTFmg3A8eGbMvnAdmi
ru5M32X0gqo1YFr2CMBcDMhRebyS4j4TUqQ6ipOfF/BdlmtvyR3MaaUsziz66OdjTYzxcYa94DJc
Ef4bWl957SdYgq9czVN91MG6exiAXb7oU9axdCl/XGOyNNmHGU99EmWCjE3oWioee9XiPcsK8NpS
z+Rl20DlvIeqhYnNdJjcxoXXyBfbTilr6dVkvmQcAz+qmohrWFeLSbCxdFy6dBPduZ0dwX1ncyyN
qkXaKWF7u3yiCtZKrrEGqSZANKrOO0az8rgxZFoOFHHAcag0Nt6hIbO6PBrDsL5Re4JaRJePO07O
wTVLJO2AcvD6HsIAkexRlvMrvp/2Buu/g6PEzTYM92hrcBaHsb4qRoux0QL9wTqajVpv0qHkPJmM
+qwOtt+YFkIZrJ0wsb1C55/O2dA2Vlb0d5aeOVrc5Ryhgs3DZIwe6xl9pM1I0GfsYvh3gKh306el
Q4dHLfAWlnoryefPPv26w8EZsuWLYp1/JlTsfmYPbtw7TeYdqAPUoUxQVk21mS0p1Ax7CAVn2KwT
TtJV7n9hAtHYUUtidT73hl3wWNO+gt5RFZgBTQpvxqBS9nZm+FPix3YiuRzLUnQp7QsTNuWiHLdP
A87cInD9TGzhmFbQmISz9TMFoQLD8bKapA4ElYdplFSjYmJp+zA/GkNDcx9L2oH7Vp8/SHgYFAPb
vXdu7pcgsO2Ocl0MZ1RV/2enNKynr/+XnRJb639vMgzGrsyb1/9zeO2/7wnd/9pf+yXxh8WWhGWX
yicO+v6Osf1rv6TZf7BHx3fq7WFWtrS7jeNfOyaDXRaRoj3QTiiHv8T/+pfP0P8D3yGWIp30K0Gd
vQb3N2yGBGPfJX/YtSNbAkIhF8sE3LTfnbOqEvVpVIL9Bt4dYwCMTXDHN/8cNJe3POGswNqaDKu4
7xxraiJfmrQ4qCkD4ufooeDgJwJwlXGWDLHvFkk0k1WgRYvwiCF994JizJXxa8kqtloHB7f+mUTf
ou8rpaiCiW809AUOJOup6waqL+niqQRvFlYXdTb2vnPR9sVDpm3HeeknGSVpcpO3C1wX3znoXR90
IE+IQgoVe4ywb7zJGikk541HgpSHb+yG+478QyTX5A5X1sekmaJCY8VR7qGGyXtwjCT9yF6tCQ23
uVyNzCGiv8G+2RzxjC87O0om/MxTrTzaenMhTIbvO9H7p3oq7Jt5EOapMtlFga56qyvXjxM197c6
E9I3PEafyKFUEEyMKurbsjiJHN5WzYfe0MVuXTTeXN6R9zVONYb7EKv/9JS7dTsHY7IY53aSUirF
id6+tzCNh5S63sl85pDqfGL4Z3wFKuQSdiiWeo7g9Oh3xGAmqr97K7n0xCINPtXaroApm1e4QJs2
ntPCOaR14r2pzLDjLMMQHduDS2+eTxPbS+v1RCnMRfS3aSncj5VKTA8TNCIdTff1tclTkQWIICtT
HgS1njGXuu23pbnKO/fNHypwMgmXcIrFMK+nlYX0CDTBWUHCDKi8Ryd109kMi4ZtI8J0XoRmMzuh
ORbGFM1Mjp5FYXnL575Pk0jrFSD22uxhBk00sD8qPdWvp869axwN2sBmoJ87VYUzSaMhMgAspHHt
VHnZ5hx/28JshqCjEf6cmhrnZvL5NrIylzHkt+0m6eQ1cUW0MDhLyzVjNeBKwNXOt9T9wB5cUE8h
rObYGtbZ1Mo8YEe6HuDmf6rZarbkQsJh2fKPeSLSaGsbHw9tGkjdPqrNNqNEuHur1HbDjjg7XzdB
RGZHmtxJ3VqDemyuk9m6tEr9sihdNtXTDmx8dlVxlW51nHr5BRK6F9HBG6dZGo/fEKDMVTElgL01
OHrQQOi54UaIs9ul5SvXLW/MyT1WdLt6ZRItdf/o7jEtXVTHRRcdQ6DlmgBvODinwbyf2gdld0c5
rezsv5Tmxitm5Xrqz0i5/f1YjjfJlAQgsY8sR+OhM7NAT8RF1VmcrJIrCuGh0UPxkdBdZCFiOORT
TIXnWZ4XyVlFjdHWKb5Vzb/wAC+d+KoASS4XlVxCfJpk6krboMMEqB4YuBNycX8+WfZ2a2d8blYg
nGt16sbKreQDj82lUdyuqQg8/VNeeoxLiHiiEyP9hfj/T0CgAp+z3zoUN6CGgGy7IWn8C06tUZa/
Wawq5Kio9DHz5WnuyLUY9RDUhTparcvWCj9MkrlPbpWwP+prm3Wu/5RgObzMinUKlzJ/AzB3WxWy
J8zGuGfU1bNU81ct8Rmk8TSehDVeLAvRvqW6blT/iiP4aGiULA6m8XltyiW9YvRqRnMO03AtmgSD
IjVDHBVaTMPwS/e+lKOrIwkSGZLXWC/Dtmjz9NQ3G5M7Wma1qJjKDItFtmpBXbGFYK82kZ/W/EOq
ynDIykjT13jtq4e0ZKKp6Z+JJLLEZV55V29zuE1E+hIahhvHwqTkjto9ucH+K5LRva7pyX1XJ3T3
pUK7LrKpNeOk8idGC7o/XdnJWkZ4NLqzWbauE9DBc0pTaXzAjg1gqu7bZ61tphB9KIm1ZvPvYSMR
6ueE+1p2jL4sMz+kiRhCpnqYXyR7Eq91CsBJFnw9/SFLOkbfufdcad6Ial0sp9kn11RN+mWXF/l5
ZpJW8jgghGj48pL6dY9tlh8X0gt7WT8a1XyLQSTC54t/gKjXpUqa4iZpQCZp2ZO78mS0+sBuuD1Y
5SuGkNDO0gc3XwXcMv1PLweF6STnTd8CBN93tjlvFdNZLtJJyVgr1Rdgc1deOX6plxxUUm+12LjK
u84wviitq8I1HXn5GPlZDcE3nF0RSwfiV0fgOsEmFGybRXOKi7kfymTOZI1OTH9tvKAynZqlkBxd
ljQkWTb5JYHSeaiG5nzR/eLrNFfekfjMV79rz+eSc42b0ttsWyHkwjFkELrnBa7XOr9ROxmu6Ai0
kqiLSxdrl5KRxBTTWMStPmzbSw/qUEFbAY/23LFN3W+63m0/+tN8WXW81WCIxsO4nNnaS641R7Pk
4OSI7aPrlcdCe6GeFNPOfOVay2OqzR32GdVE3CWUdjG0tN3jqDd3XTUdrHY5banD40Cuz3Kn23SQ
N+iGFzlRV7zyzWfXxfaJveJKbPpp7LvT3FjRih3ZV9ZTorJncpPngJvOS27iFoJWOhQXHHoZvRtT
aBJVhT1w7dTyxHE7rN2rzR0/kgM4F5r5qFEHGoD4vHb95s9telC9mx2MCQsokkkaTKv15iR2bBb2
MRGv1lhGXqEZAXC6MFnsB/Sw57V/q93qbKrTK2dgmQFZEZh6cd1WxplMOpQQL7/l+BKIMbslLGDt
FY27D3nntXFkdvvhQIbwKjMvZpMxcl19AcR+SqUdi15GBcrGuBobl3w++MsnqLihyddOO4ttxiAL
rvxkOqpaw1Wl96eKRCG96xxxIAEWVZD1H7MlvTDXj+ucHWHNHZZlDWENVhgiZnmuEx0OcGjcT8o/
m7blDhcGgUW/icfE/8pDGxGeOCZVD3XQTdYTc0pAqLP2FZPKKfP9Axcs5NYI1yo7tfXKq9A7Nt0a
F6CLdOfR1rrXDsCBWUAeY9lI9VzxAHbXiU4isRnuBVbH3VLYaOqEKy10az9McEQZirNoqxvUpZdX
u7mGPHf9UvZ/epVzTRPPszDWA4HwM6u0D7bcIuixFV7CNtKrI6SlE5hWD9lHx9yXdT6KkMnXqzsY
08YI9zJLlXXJpOpy1X3C7UZ6x9n0v9k7jx3JkXRLv8rg7lmgFsDMLNydLkNHZKgNkSGSWprRjOTT
z8es6rldDczF9P6iV9UpIiPc3fjb+c/5zg9uysau1m9LPe5qv4JOrurgMgmj4BuN5rOsv3gpT6XN
z6QlpsXNdPUYTKLYqdI9+yvFNVLAeXva1Bod3PuqHhDedMG22IM63ZN2ziETZ/ZDSi84r4R46Bk0
lFR3VMJvl8naeZk+DQub+MjEhkgvjjV5O1+PGzhmjxPFNdSXa7wIazOsADu1c/FDY7JwX3F7NE+q
cZvY8UR0iQzefr4yzU07Gd7T7OSvVvsULdON7JxHIr47T9n70ZD3WdhffNu+CghHowcycbrRzh3E
mdD1xk/7e3ewH2jIOU52/o5x4o47+d6Irmxt7DLIgzYmgZGffeWKq1qHuBtdtac36Ws90Pc19kpO
UAVLLaLUVf7oG/tkLhBLmE33hE+jjclTO8qSeAhdXHP1jlzkPphfMEICIXSrParNeODeytV3E/b5
UY1ZFptBbsWzB8jX7EIi3HVsRPZnOnzAos0PjOoZbyXXiWt7fG6c+g0XyrtdTckZ7iBdeDZHAF6i
1May0DRxHvknIli8boTPC84FtZYPwQvhyZGXsE6C5Kf01HZU1Y2DSZPpZBtgOXFqESeO3ouSAHB9
XTvJjZveJPl7w749dG+rUhxUY5yIHb2tmeC6wvplozZ35ruTYn1EbJBJtsGzEVPCF3ttuOmWxsD2
NVDcFe5kwhqYM+Zn7zuHAmtfmPOCeMZToJfTamrt/PzAtfWIsWOX2pQjLRQW1R1tjI2RHGjE22YF
a1eUlbhsg+QgEV96N3kI+veiDuctjHeAK+6DE9ZO7PWkFHQZ7hOE3z6dtyr3rFNhAr8OAjo1/X3i
pQQ8yVyGVfncg9HN5+CYT9GNN/fh1qg+0BO2rvVTBO7djHHXSj8r08fplvXoosV5tF7AQvz0yoX3
DGadocz2NXIPzvyE9t+ZlbSL67pteuc9S6zkLUxZh5VNWPTGhlLiAwwwFj32avMdhsdhCpLnrIUE
wf+XztcCqWovc4DXA16ME84hHpgCw4TtMl85OARWy/HFccsPuA6vmvN5k6YJJgpjfUv6KhZpfmfP
zkc9BTmtaf2jNQXg/PVyjrR4sfvsQXvu8FKY5VexPksTukYNyDGWPgxLfu/NFELYXX6DOvUleuM8
5LWz9Rsfxjns52T46l29nXkLRVN4TSPVDXyDWFQU9kVgcDam2eJQdmM4GleI9eKuiLjuIb6X143q
i5sOixfcbA8HbltBXI8xXo6RtSmKerjhpmvsVRM5J9CZ3mMlbbGP8IFgHg7K94QIMQnqBXuVa4sr
n0jSVnbG8m6kEsORUgC4Ydxd00ISHfHjY6627E6JjUi0v5fVYlwRcqz0zjFGk0BywKJtZ9WL+0t1
WadAEDT6piyc8RY7kIHPZgnDNZCOL5y8/siuM7WGLN9ZI703scjtzrpqmXN1f2hKY2yjY0E1brhL
ZJl6z2whYLWuvujhYOD+ZnuY5gfeabQFNqvTOF8F24UR/K7TCkIT+doAO1iS30S5QwVJYMiTHEjg
4g6B7lFWGUFwe0CYl1R2Eu9fSswgXetaO35YltqQoUlbyHNw4BEAXeNl5BzNed2QprduZfjHhQgF
1dyUyU/bahGkURKMcBl8SZeO7Kxy/b0uGTa0xeHNkCqPfpF37k3Qd+C2J4jh+DGxTG1EOqfHeQiG
S0Q9E7REngTC8Y2GkQws0BZfIu9oyhpX6PrUBjeJJPCfk2DnFeQXjyPT70YNWXM9pgvfPDCB7h4J
qZrDWAtDF7eA9jx/P8DKW548F+Pwjp2AwQ0yirLNHFn5qWZRy7rUSObnvmkzZ++7fJZALa1jZwqS
tjA7cUkXBPk4CJKgp6Qcq7H1GfJYxu0ZtEW3AM70htI5FktpgiGmC9Tqrg3lNLDG85Af1CmBN19d
FXoyJ6ZdVlpgIhYMn2xJpmC4qdiz61O1BP70WJCTs765wGXBd95gdlJaNO45IxQ+vdb5oq+kdJej
CQBkZAabNK7NMD/aCyb6h94daTfiJLAuCRYCTqZ86udDI4sqOXiSag4WRhVCRc9pwnnWNeF14Ych
u352et5OIbzqTcv/xUgQpTTQF67Pa+Evhbj2BUwfIEUG1jpVlt4HQPCVYyAjCZplwruzB3KY0IDl
ZMnW6SflHeo0YdabJb0GICLM4LabQq8jQ24ZD76onO+mi8YPcij2/WxN4ruVTChVVK79sV12IGcv
zp2p2rfOYnGxmUrPXk7anE16oqME025dzVDFIOLgu7SX/iHDIXxWlMnfF0mSZLuwX/x840/psPfz
iW6DuYLX1Wf5K4QHcVFTNd+PgmpU19SUumYcA2qD+Yj7Q5la39JPohNhz+ixk1740Odhe23L0bs3
WYlwd2u0dR5EN9IbUXvRi9SFd99jJF6v3UWpKSsWg9z4vcAhWM/FfPbrultffY2nvqPR4Y77k7ed
jKI4CSutga4H7eoApVNxP7Fxfpm8TP4yh5D3uk5MvG9kMB4bMMu3SPzGvocKdsEMxn3BuspNorZr
rYIL/rWrTz4W4or3h+nAWKhS+7HkuHwl5d2dC6tNHxM5MI+4WrAhGxVqm8cwflODyX0VYBN4VOdJ
ERE5mFiPN1V2wOK5xIUQ1mcZVEBupbLq56KcPWTGlBKBosvaG7zJw7eVNre8jyDGyK74ZRQkAHHJ
L6o92JL1GDpT7+/9ML8xKxORtOF8YWhPu/Gh6GuLxYBI3TcKOdhHVzQRh1dwo/0Xa+qYZtJAsCpy
lIX0Y3F9W1z8Kry9iI6Te5nwFTfwyn6gueqZnZqJdyha1wmty5Ds3jp+yXEFv/PQmU4SbJxxrPbj
RM4CGQ4rHH77u8EKCZYsTntylvdseNCQkrYJrfBXKJ9zEEyPgSIu0fMpPDv+4uxzALoewXS6gmrD
yr+tcmHEmaxkPtvVkN6laeg+aqfhguAuYmODgXyazIyLLxK02KejN11DH3K5tnYPC/W5NxZtW3y4
nPDiYbY+8vOW9w4nDGPH0MR6enJKFAIbieFYRb29cfH60ayBQdYfkCR5LczpUhLni/twgK7sFMm2
d2re3ZruBOUlKKryZtTZtVnxOPWKAx+ragfp77WfvcfBZBJuD8YUXSYI3Y1LpUrlbgxGm0CwLY7m
4wjJA7oMY8eSxGayjFc6pO2hZXO47agW4M3JdjUMEJytdlDXbquTszvMHpef0vnya2m8sIDO6r3Z
av+ZZiwmfCtW9l3Sy/zVF8VlJkT+MeHKu6bawfmlGRyKzeyaCr6MXb5W7Tx/V65TvRHCc+lGMXbh
lA3x0CTsb1FkguGoyAFHJ4nhp2AmLJvpwPuzzk4K79NrFTTFF4Z3kvDl4pDyh67MoWzkcVC61Q/4
YNab30bdjSNMJyVPIAxSw31ASYYxnbKsHPFPkr4inxSp29lOl3sdyATZ3ZT+RzG45RnnPpClxTqM
njaP7G39r86qgquMCQnmlF2qn4N0kSe07G+dpqqPYe+Zh3wxAu5cwXJoaJg2nOZ+mtCHxuSC32wh
spvZGOen7HUeauugM9J3RMOabd3epjwCCW6RPCKqkm6SNI9OZuLsBYdpb7Le5kHOGjxaP5JTLvfZ
0l8rXQu0554EikovyFqswp3Uj92K5ZlK0XgXwn7PepniqXGOnW1kXzLwWBO2JEngcMfJOMpjm/iQ
6hc6pScjuAoiFPvUiwgpCS6zUqijmHkGWawySwRRygHtTdUmP0D0FgfshgWE6hq0Uyf92G/n5S4Q
7duUD9+FmnYFRWqp3ePndZvmPCLFE/OdWoJF6VnJ+tmoDCpie+cneQ2Epaww9j6xTPLAB9IEyakL
C4QY7f+wYJPcDCoJbsemQGkx6mGPpsW+WjLShQZV3uU43Pqd96h0CsOA1Tnb4iD5sMPmwjIC94OE
79gab32HgtlOE+Bx3sZRp4atwXZIjk4Qh+qrwM0NRd8+dg0hu1mq+yT1AXA3/FxUVQfxGKqXCTob
n2PvBtGmeGb8xBnuKRVzvB8wc5KbhrnEXzM/hE6xYy+0TyEp7ZWCC+QSKTy2jvJOa/CeRMjIR7kZ
1NsMeYnRekCswPx+V3mvXtgexDicU6TdeF4vN44/31tlJPcqLS7j7KRHuUwOXOFyWTbmACh/qkEh
lRWgMuHat87gIxPn1sYCkIwnAYe91+x8hLpQfxLn8BA8zD3Xa0IeNtT7Gd2QTJ71UMEjk2ZQx3aK
78ew+phtzPsMawaVrWNiGuWLWyKd90DUcZWwS3M9fQegibcHc9hWGmQjTcDQZAKmk5jkETftuC2y
fLjXmndMWeEsiHiQ4OUv9sAGqqt6KLvHKDGvo0hYp9Gon0hhXNnp9DVNwbnv+ku4BFes8Z+j31Kf
lo9M8OambrE0dLgsv4i2AULKhhs24sZ7AdPnFq8oiKSJ4gjO3TGGXVNdwropGD74ZvTYLve+XX7I
38Z8PmkZ28Xd6s6CsUG55SjSm3rIfsBlR51qa/R7m8l+PJHYwUtR3rMiPNZhcMwyajHYw/N00oxf
Tn0s6aYSxnjbeDLupuJVqiW4n/tx61CodV+I3vvZEp97gJRaLWyaeNtOpVldIkmRxIbYC6DaYdxW
VAzEenE3g982e+LmCG5sWQ5YX+WVDpyzjYi3Vaa+ERQ8PWM7yW4TQ+xpB8gfrGZBcpNkGcZuItyr
KEDIovBn37NWJM4129f43FF1hEpOZusiiK2gPvN9XnoiKFa6CfPIRgjUB+2k1r4dnaeRo2Q3pdNw
potIfkyrVcyXZcebonlwKLsGJX6FJ/bBENaH7aSHiiMxRATkFT07Um3s6JEqvZNMc73Bg3OaE+OS
lu7JbpjPo/a9m4mcNOqijVoyiAOUo6CojMWCnNh1FdI6B3tUTSUaufnpKKJY2De2VEl8kcR/6AaC
ZU5+W2XDbi5yihk6wz9wW5qPfmZm1G9VzzPio8ps58dYR+cRIa8pdUXi9bcsyAdhymzxPOHCewFa
F5c9W5cwE9120LO9tyD5XoKhf6Mj7UIygGUBG+5l28tp3AeAkGKey/nWNPVrIIIXUbePXGerH3w7
9UZ4ut924Qna5KZ0UYyntNuNRXrleGeddZcCAelOj2ZO5Nm7LfIv4F5FThQUXQaK3T4gojVxIXzL
lT19DMPk3Sp8PV95qkc/FoUz7aZpXJX0vI+SrcFHENabsUbVcC5G94AFqTkvwyl6TrmCGBc25Mat
M4fNW5t63k9z1dwq/pU+v2n9PBFvJgbC3DYIwiV2T7GQUdU7GyMTIwzc05FtinXwbI3qnAh1C+kj
3IVdZl5bcDaW3RCwkHIJB34GGSMGekz9zTCaskcs1FYG1cgBVllpekkdlpeIwd/mjDWROSiXrT7Y
DGbbDDTlmzPqWV8nrjMjbooCZxG/39pWrZz/tP//t232P8g1/FdmkJufdf7xL8Cp9U/85QPx/rB9
KBpQAldzLN0G//CBrNwohzUnhg7Pwjm7Ijb+soHgu/8D5oZp0WaIrZZUAOaNv3wghh3ya9QeUBMH
r8rH8f3vGEEwqPzNNwsLi/9BkgEzG5m4Vf5u5O7wqVizLdnsEA6+56nzLiyvjf0ytPf/9FO5+9OL
+8/wctZ1//q1aDbF77ta4tdS7N8shn/y6ALitOYhxfpkVkO4MUZcXdrkSxdVPRnU+7Jt4QqnBdU5
o39jqipjdTbpx6BOmp+ddJobDE6reS+rT2ENqFa5sFAKm40EEMjvyPDdY9dNL3kbOWcxCuMuH22O
Qobgu7JKuGvNafjYhu1NZpHz8SYvioVHm+ug2o1uUueTJlFrGybpaxJRYrLxO1b6vsuAsJF5MjPU
GOwHt5go1a2o5Z2ye/mdOAmzjeUFH6GXiUMeuQK6rSE27lScK0W7S9JCwgY6yNZjGAeX3PjYfM0h
ejlYJCx5augcWtbQIJm652LXkWPM4pH5hXtOLdPvJcW4u6MEJd9zyjINOp40aTeBy2gMksmTthgL
w2NKoPgxynwns8JjW+dMqjtWEm7VQ0ww7IUpaGrnQJ+DKTT0K/PTgAeTa7raRDwXvdsBLv+dKq3x
s5rSYOQ1qt18W5mN81NMQAbi1GQzYoacuPAb5UyoVkjjLaKw8X6pk/ZrJFn2YI1zRF9DkiuwFpbA
hVlooqhy6f3oRAjei0hw2/zMLU271NnLnOCV3je82HDmkfwabU48YgYgFtbgJ0eY7OKHaLXFxm7w
c//M7bIv2R6Zxbxh8QOUZo5kiBvWMvMXG9uQPOPQnE3sR2BFN2lfB9G5xXnBhiKMSmJ51ThCMa5L
1u4RX7iFLOxhqZO1A3G+69PsTHeoARaD+loM2svQPHsM6xIavS+fCtPTJNKjWZib3BwJVU7MeRQm
KoCuqSTLt7XCjPquxK01tTSIXsnGNYVNHchs0lwF+tJ5EYXKWjAbeQDtDavut0oErI4hr+yvsEOC
wpoq0FucwOBib0dEJZ0ii4ytYoJSm5aN13nROVuFOnC5oTqI+AQ+jPWd2zp2+1nUVnXrmkk/7HgY
Tv0+ANSOIKqpyFmDQP3XUvrkSVWQlC3r+qD3kUircdhhOu/VXg3RLNN7gZeHc4FDae7EdzmEbrYz
ER/euGKRz1051efOBgwdO34WARYQvt0Q+a3WGdgYm+zcezAejoGU9U+/cEqucxlM+MqBJrynJYwf
DsYzkwtlKdIIWypaMVbbfEp2Aw/je8crwk/eE7l76kRi8sOtFOZiMyjClANjmj+GzMjcWMKorfYF
Ds08Br7FacLbh33iYhqPdoFktNMuM8FiuRiScuFU4dalZcw+RC3vGYAEqYZInfvBJs99gpiSNfh6
E3fkc9GO4w/RNLh6ZFtKDyhkiAohAmNm9NFeTmeRbsnVTab4bnyLu+Sc52SMG3y8R1krbkSYPLw+
dkxlF3emmvRX4IhhwsO8spWylus80UPDuEutPn81p2RMX50icr4myxs/rUpWD0OS1c6u1e7CDtVQ
+YLfKGCpUbKYdvc9miSec/DY1WLXRdzPvrhLgLv4G9S7rMdMhrZ6hGI7PKzde8WmswDX07UABRT8
Z5rHRW243RnbTre2S+I0iQdZOSzh6qkdb3Eu0foSERPHsQScA3Cbk4/ZHrF/aGNb9xmO7EQF9jlq
F3gJPfyXBaEd3tIxkl7Lwrco7NexCm1nq+1IHdLJJcFq9M36QSK+kl7NZNPZ1kd69uOlMeW0WWyz
N55sLLefsuTitGFYQlr3p0jBjKtlQkrA0a/sy+zqaOGnDTcTXi3gx7aBMqDrWoQvglkWuR2VDX9y
yzlAFtMc+PBW6rmhVgysj2nN8hrgcZ2+t8hj8jsEOVP/6lWzTB9tYhc1Nfd973Fdsyw9ADab3PAe
tqexgDalKwL5M1MhxbUzUHL9GBk6zW9Iolpr/iJIuCk1tbALiWaTNarDA+UErBPBgxrOgVrxQt/y
cybvVodGi35NBrvjbsTfn0AXMsqRWrPZ5VuaKLdSwQbjWeL8KgyYphiMGByJRUtlsItBq59ZZvUw
IBqiAGAetrUxWku/gy2ZcCKZQS9+6MickSyQ2+rwOZgZ3Tmc06J/6FCgnF042/ZybGavdQ+JcNim
aqdXHCWsKjn8egLq5zS3Ov/oVbYb3BkI8GBptd3yDOVBO77WNEm0B7OxKe4DNVlShJuslPi5p+CC
DHJBUQzAVgSvh5KMn0un/DAGJ2bliJVtPVNQ/+Voq49eZuGzbmuGCFDCriNuUnwuStryqRt9ZV/P
dO/V157XWT22N3ceiOjrNsiuOsELesB/XSc/zNJe1C4yXZUdbCgnNf96MbCONWp9q2Er+nFGD2p2
zfmr9bfEVbAu/NPauweB5FxNGefrBSYwLAFRZg6wptmfmocyigx5zrLE/+wsN513RkvtQ5xjAA92
chHZeIfuYH94pIfGXwNF2NlPAGj1eO2OVZ9eYX8K7FOJ4RxPe2tGMttqjlGTqEAz9xRMKq7CKu6G
VVXcZiBH3DM7iK/JowsOVDrQuyKvb3wDeMSGKaW2d8PcUbVQR4t3HKsuQ0So0TV3VPpB2MHPjhGp
YOJgx3v0cO8Utt+86bKHxJLUXhfnSwXRO8kq+iqX6ZfX4n9H1wGtybtT7MHvLnySiUrWw9Tc0pqS
7W2cxOyolceZa3SsNZXuT67vr85DB+RM0ns7epS6k1Lt8tyUcKLwSOFyCNcski1IRc4Q55oNdEDj
urEmOoFBO2xIEkLQCL0bKoE2TRcER6dz9JVlCb1XIvjq5lIdMykJPnGD3AKb6Pbgj9J9IaevBdfD
wbdZyY1JicEIY/5LX0zNHRXBmvLlzDoOvlu8NjpL3ibyKwSxW4IEOxU2MIdFBTBhkyz2yjSfGTKN
ykPqC4Ie0pJ3dFk2xHis5bwT9WjzhkZqX1Mgqb9LXBgoZrAYn1Hif/A2EXeTixvMkcAMUEzH64Gb
GbdSrCGcVtUQZ8643M1tRepo9rtz7/cevYrS+KR24SrMJrnrjbLe1Ytj3Ca+nYEG6ctzEczDo/LH
NqW1cAQnnVLUdaDh8dfYrO2DDuBVHDguXKAo9/ATci8lMvlcQl7a6Gk1AQhtPmArVDuwecGpH4De
F1lTP2Jcma8TK+yvpSyGU1N5DD81mytaHcx9ZsLkAIHJQ7KlpQ+3Yc6TzR0cGAZmfmVJ+3GSURpb
7YotQ7HfQmpu4l6AjwStnL7y4R12QTrKNwpOEfCMyb4mmtH9alrs2sksgk3noJxipb/LouaH3QF9
Ru40jpVMfrkz9BEd5XRgcl3mb865dQ/teAhyc36ukonq0Cxy3z1GXKAI/nRqGofFtGtWUtPow4d6
J43Q/7ku2O6cicd6EAnv2ufBeegs/UxIrX6bFSYIXY7OuZoCnHJ13371kY3hTMj2TPitOiFSPNKY
M28zzT8cF0c20C+hm7jAS085Ze4aeks4+0eUI/dvXHZH31ZLHAe7GTAVW9j5qXVt2HKjBx4E+cCk
hbOM1kPeyXdkoeW4C6lLgfrVFPJ7qcNx1zTCiHvFeIoe+lrQsMkdp/J2BgtLKAd0Tm6ko7EnyHn8
VfSZSv/7rp/LP4Mf/n8ZkY2F/skplP8tJLv+kb9CsjYdxG4ELxM8Kzdcm/jGn6EPasgIgnCbBz8b
RCaBkP+87NveH4EV2vQU+l7Ae8EjKvJ/L/vBH44VEHomfuYTbyUQ8u+kPpy/57bhJazJEdoS+cdY
NoDp9Yr+T1dwSAOO3U0EvlIzPfRd9+ROBgbwBu/SfBg8NPHQCwO6RDGljmPR3Hb0q1500bOHAiHw
PpFp+DSyYeUQw1rGn1729gl7/K0aDX8zt1hiy0biey2yl9DPwevkHyHy494r3HNDOSBxqDDmyssc
4T3xtbwD+bWTPQ/70acXaWyId9rj6zj0d2vdwnYOs2znTjZZWlU/OSNlps40uM+14fdxxg0QJiAX
CzNOGMXHA0O9zJ6K2k6+hpxtOx4YgAePE0wRJDGLaQGiaYUKgIsfaXsBSm14GKBqbfY3aRPU9K0O
8s7wiLxw6k+1fcDdgDmGTX+fPttk3FiHGQIfYt7Dboilziz15fb9KDasRXBKDXkKQtDhUm5sFORE
qLBs9jOxo5XEum4zq79i5W7wvVI6ql5GxLkoZgjwD8C/6R/putRsYptKAjxL3ZjeZywKrjNmjorZ
F+8QcoHmxECBrClCSNKnBfbLeONMzXigCIMzvjXDdF1FTs92oggsIiBe68o68LXvOWgWjHq4+dPZ
dDbaNMQRBlV6xVsn1iU9CzOxP24rQ3QyTHKc0LeSY4/LXmsiq0W+S8fs6OaEerJgTcn2gXsh8ApT
rcLOVlzkUD6RjF3xHANTsOz2uVqW+8Aq2W8Y+cviRdk1ycbiMOTMTgwn3Bd3ko0n+d45G6yXECpi
jcG/pvKXOzlMAR4VEQ9ao3EdTO6/hal/S7m87b6bRzl8f8vrn93/XP/oZ0tugVdK/v68/ed/Xeef
8AjbX/Jff9ff/pD4379/Of1u15j93/4jbiSHzf34PcwP32Ks/vwCf/3O/99f/B/fv/+Wp7n7/l//
8dmOjVz/thQ8zt+PJjTF/3eM7f1n/a/Cpc8f+Ossc/7AesGn3UUY5Bq4cjj+PMtse0UBOGvingwZ
4iXn1T+Ey/APyLrc1X//Bo+TCxrAP84yK/zDDCh5NclMRMHvc+7fOcsoUeOw+lNnXDN6ZIIdD9by
qqESjeOY/JfDTOIWGw382tSgJJISxrqGZxdRvLSpbJHTg0LmwePahQpAzcVgTS+9pC8D82lupZha
cx3or8kpZnkgMZv2ZwDyJuq4VHn47UFxzCkGqdM6u6EPCgqqQWi2fc6jJBTVjkwzrvai8K13m3my
uqs9Q7IEL6ASQgKbzXvuoE56iowG132SUAV0neaGM+y4Oi1jXI/61e2aZt4vxjiHAI3oKVnorCrr
eTvYhTUghMnJWYu3I3OgHwlg3o7ZRExEWVMwqffJ6njEpoloUMfmCp2NR8rEWWBmQVMe/MVkGnd6
7rMLR0kLHuE6lyp7WgxLXTLPxGg8hHILeHJ6pfKNMS5qOJtHMT4OEHj3edK+ud0akkGvrAJmU3u2
9EXzw93wcZU7uAH9z2DdtgO4WU5JVFfHvNfDwaOf6do0x1sjh3NV2eO8CTAFba0oE3GZTVz1lB4v
VBQ1Ozhub7PM1TbpKL7hihzc2bWZ4M4lueJX4y4x+/HYTNSOzZnzwtpIXSAdqXPmms0vHPLyTLbB
OXDzp0wn4ubaC1bZLc9pbvmBfPXqFbgpaTIs2kT3/RaXCc6ajadbV95KDmHkqkJ2/cquCtGnfkw+
qah9GQheKE5bsx3uDfx10ZsmRCMuUSnWnqOmKWwGRK6sEeQDvvnBDbY2MnWxLixTdVuoHEBrkV5c
gp7wd0sS8Phn27ump/srDv2xS1YKHVazdmQ17JG8tjcsErwF80zP1Gh3qHuI8k+l7+MyKUy1MTkc
8VK5M6Zpbq9FjdEnGVDaCOlI3EXgXdkxuZg8ccSE0UOeE37b+0Y0XouCMX9KbH2/4C4gHaXC3nnM
ssHGGuWN6k0B13S5YSF2n5cic4prgSuX5LxgL3yFoeODbaBJq5BD1/vZW9PnuFmGd7quxsfWb7xg
n0LZZ3+Z4r86JkRYjlXY3NsoSpsh65hfPemdSrYaz5SwC/w7s3UHVhxj+dwcI4fAwTZqrPqCBLJ2
twzwEKF0NP2uIsK/H1NKW3AsEQ34FBiVGCbKjDU9du+DpYMCvVYFC8noah5WH2SJ3hwmJO7v/KwL
5Sa3bHRTUtVXrkofmIRu+nGpDi6DtSM6vCY4Kzc2usmLwV/Xvopw6dtLJ8oi2BlEcWismpPmI+1Z
mG9Gilj1Lpjdyt9N9LX1lyqApbTLg8qYaLL3dPGp4E9EW3MMboy2xSo7aOURyh9H3YDHUxn5Rc99
nwsPuyzC/Cf8yVOpRHfFAWUFRIAErym+fZIuXdrngrZB03txiTTSzAS4n8uJ+aHmxvEJDqghp0N+
dqYvzgKUo2EJKCwLeXKsKxY3XLOfU46tVtkaF/1CC9s5515S8J4Qy44bTDZ8qAru6CYhZthziU9o
OYtwTHtsQUwKs3hiJNHRIAVcxMNgkArrCL2kzMNXEqTZPR/eKUZpa68pMR0PXZrjGkir5W1GvICp
4oPEDxTECoxGX3ToEODBmbYV8FBOGcsG0jh6+YFF65bxAzXD6QTLTGvZz2OFjTKYLzy1jT3EguAS
FtIByZm5Z7fPjc9wzD0OzrQla+r5UEotd5z7PUZUF+RlLzy4l+N3mZbRzgL++t7L5kUYytsDsZjP
Vd+2+x7K6MWC/z0vLd936YGPcLwv7sn5Nd4BGIe66bF2aPdFYx3ZNHO+nP0cL5b+jYVU6IZo9K4q
r6BdL3QcjeJYNeY3/ULZA+dtchWFC0MO+V4iCTNxr4E+3EPg1/7JA3q6kZ2/vAObbfcG6sG7i++k
wkyeFFdF1VQn1/PL+3BwmzOp31tSC7+mvkY8ppAqPPvANa9q2S9nPY1y3yae/VAuyHC9z0qYkzY8
5aVKz6Hqkh/OVKVEfzunx43pAm+ahb7NecQMcactdlaN7f0EGhqxM2uiOIJMcaf6orifiYO6YVLv
A8I7x6nKmyOGYOOq4/K56bI146p9foj4PwX/ksC/mpS85HkV3ARaPDVJbXg7p4+EG7uL9wtl48Hz
GveEk08dhiK5gl+J9Kz4WbTtse3sn501bi2UbKMeMdfzvKz7xny08QcS7Luvp/6Shs42+D/cncly
3MCWZH+lfwBlgRnY5jwwOU/iBkZSIgJzAIEhgK/vk6rqqvfMusrs7dp6o41M4pCZiLh+3Y+H2uwW
8A1nYtYLSUnVrKXbH/JugB3BGgNGKGlKkREbcABlDLxsu86bH4GcgWsoAlrbMJpIER49e9Fbfv/e
a+xN/Fd0va9nyC57mYXpxSSR2HHqX51pZXIKTEUnumelX549DKdlYZ3gz1Bn5Bg2F5t8WNhUQGbj
KVuV/vyN82x6iMh0dJl87vTsrWrLufMVNnHVTM8DHgWScH9xqalc9ok7/DRj81AobtOaOFXvfuiu
26S5POlGrQpJ1i430cYs8i1tp804iLuss0+hgwWiD8BXUJd2ydm1kKPIH2XY3sQ5rVrRkm9Fl9o4
Q5tXjAgHCQrO1xS8wQLJT0FYnHNoGEdTXIGuma7nvdMsLzkWXBKb9Fn6obgPpoifxezixhUbSjc4
ebvuV+BqnHdmDDZ+T53XapkZDrJAFjyXPPEoiyR+LuLWJ4mazQQ9Gauits5Qxzw9LzCMU/TleqRU
Z6NwjrtYWLJeHpdstLB8lpIgWaeD8tNxlzuFLXobQJ7fuEGHZj1q+ADDwsewzjv5DYe+PMJnJvF5
sQt3YHeMF2c1umW5lgjMu4w5mYd1Ic5ySaq3aIpmJGJYP3NHPGy1tGGVBXs+QWpnz5V7pFkSf2g+
VHd6GSSRV08NJ4d1x6+udkCRd3NcMgDqkNBjbD1QdVyF+DKmxca7yqCzh9xmPseZ0e0ac7G4SC65
7bRrVHrkV6IKLsFqZwzfRkx00Hz6EYZSNur0Xjh9f7doJzhgA3Lvho46y2t2B8fRNFMAspJqzEnL
XuNUXhk2BJ3t5T7OZ+9WgelFynYLKJlFi9WRVYEZeNGdyo6JWQRImEnJAm3KSNynvWA889xVWeUd
K7NxeAWLWz5MMylXnEx3BWQC6gZ47y7c9vejo2b8u353mf3hESXvV+tHvDG4grMkLu64Apobb2hp
w3FTXO+GZOOONfBTqnPe0L3NKiTvXkVgug1sjBtHLLjiPUk1WuOJDXGP9I5biyCcVd9OWkzkTkAC
0Z14EBlmLlL2f9LA+ixDW55kOKZbcDOkLgAHBvn0CSsG9jqa2nYSS380TYtx1OHgRACd6mde1vEX
iEda7dL4m4L3dkfQtzg02n9Tlu5uGYHc48TUzEqyfmLDzBE2hzOpWoVdzWt4uhLzgn2wogqe6L5c
5A1EdlI1ow8AqDSje9+15fI0+UtxcqWL8u5El9Ke/b2Paf84upwlfjbPzxUyxZudqGQ/BSgRXm6r
zaiyeIdjzN/Go8XhGve/p8F9gISh3qurUy+siJj1drQOJlE9QDBVWxue+necO/FNEy3iHXc9GKWG
u1/QNu808aAT12n0CLjhSWR19U7G+bdlBMFS9vpxl8+/hB53dE1khzKtvC9K/JqTj4fvsR/sjj1M
kn6pPgy/Gtcf7jrpeS8x8W5AZ0mYc1NJ/Kd64iOWBk3/NIilPFuYcPHRjvHw48/WvPOtatwXttB7
qw850xxtodS34cfsZMNd2bK3SgNBf0OTtThevfJ59vm2o7IxT2IkR4KzYy9oWSJ1RsjDiRyLdbSp
P3TRym0zR/aWvqL8blRsmti7V3dlNItfWVU5OxGUbLij+m10jb037kgkCN9oM0nWmhCpt7QjdMeB
Ysu1oihyDWQ7WQP3WU6lCJv9ou1s344ZnC4IaSFPpLhLzug8416RmHyIh34TdQTUcVdUoBgbsdwX
eAdYJA/ZiXL74mUp5LjOUmqV+KA+SlXo0yxYJ8PGfZCIMptG9vbG5ITfplD6Z8NFftMQSxgzjHci
LLb5kKv3rBP2Q981zzBI2rNx00sKwW5VBAM4e2bNg9tHxR3bRZ/tEdAFy03jT19LPm/R8CvyjLyv
7DQ4q8V2nmyKL248jo514bHbCrIUhEYyU38cn3D6TYS2pPuYc0XapZaAdmGbchPUEJhM2cGJwQKd
EdlO5md4cyzjiwHnB9k/ZCLbY+CbOWh+5zWuRK622X0Dc/+RMZ3pMkF6vw0I1kN8IPKSu9CS/Eim
57YhfVoDoz5lrUZdi3E6x6Tned5ZiicI9aoZLRdny5+ym8FuH0eXzAwi27V13kcGsOgjLtoyvUQ5
mlfKkMX5SP8u2eNmhWsvPrQzFsWI5MMmc3q9ywvlP9bX+082kZn2HPXNgp1PaEvKqYjJSiYCZDM5
ufA4TZypjmrFzu30a04GaQV8mDm0nxSzt2oOMwZeDiKybGvfeH9o8ngnSui8LLKjRwOTE1yE2Xzx
evknq/87KGfvmqH/nbfzMWlAdYRLSVtH5cEmHkfV8uMH1REcXrmtEAoQUeM5NYyDCY7xLsZC6Qqg
c76EXB0nxj3R6uxzjU4hQmE8T8co2ic+JQiOeHQc4CA5gtztIKOXJhs3tmjio4qji4uSujYtqdGp
KPhN1fFDnPjkZIcx2S5t9olOghMcHuE+mAvvTMrrgM18WeXtchRp+TFW1wxD22t9N4oY13rmrBdb
htCW6/IML0NBDlvIGJbf0qnTg/T74RoADw5s64YPUOT4WUtsOaZa9pRbn0kfqSeLlN3XeD2de9ds
B0sVTwTsbsogBARBcnKXemGF9Fg8IxzpVz3E093AObCZhxHyduZ/Rsq6bez6u9ay/gQr1N2Uc9EQ
4AEUf2hSFayB7/oryyr0xnWW6BQqmA/E8d5wC2T7MHKCz9wO/HczeWIPeuimJJ+w5iFDUMhZMNmC
zAGOQWbowBD+ASt8oMmqfw8885u3SMLHwm0Q1R1rb5JJ3GR1Q0DdTbdgxfOd35feD5HE6TlA1GGv
C+56iFn1w0xir0T1Kt0ZhTn0lvs9ViVs+KjS2cZphQ8CaKxerjVdPLdld59r1R8Z2YINB6+1AdF+
hV5SwurZKQlrVBRy1DP2I7+EfVYBYhGNsDa+xwp/oT5gpWK7faH7hc5ag5W6rKflwfG88qQKhwlY
/CwGjEJsi3SHKw+wtsot/aTm5XeeOGzjZgJauhbdpbYqzsqIiirTOPW2s3x6esgD7RuBMSmaR3N2
lljsUwBUNiGoaQ7fuB5xKfcqfasaMl4YcbwbCD3NusFmASuxT8KPOmMAjpX8MTNn+ZUatdFjUN/0
uVHbMInDm4Yfbh1RHA4+/bWUCQg6IvcrVaH6x0Mccui61b7Qtfkse9vcAtYrD/SuV5u2Wt7pgll2
7jyEN9mSV3xpx/tjpYm1FphkHiCwGT49lN/ZaV+h6musdoy/7Dgy5ymrRbPTjuiRFK5znbuQJB0i
ZsJWWd2eiJ3HXM0zPmTO2HpR+NCqCapQhx0ndGgLmpOlPbaYwo52H9vrLnN+UKBghPj5k8beuypJ
J5MloAM6lDVEh6KzKSJJfhxK+M716AaHygn7g2NjKmhp3NhWcXcf4IJCaXHEegoynzNQVyd8OMlt
DKASAoiGVUFNM6yqCaFxwyqeiYnIDnF4119r9gsPhBQasgcUXtOaFCOPlhpuYMTtKJnihPaCOdyM
2pC79IkWkZBaWxYYaSzUIWFbRQlAwLoXv9YHJ561ddQkzhF53GPqTO6uAqs119VRySg/26lR+66B
IpYkIXdHng9XjlSUb2aPDWtUEAnNDcoSJDZ777baYNBR9pZokt5Wvn5pUvM6pyiLyIvOR1p2X2UT
3DlV0rFH96dXKtb19b2lj46dUaohnDuzwCUrAu+P4JRd940stlgOaY+2YG0N5WzWXTC1JwdH+E1C
qnGrqArAXJqjvKbjXqdmAnUCNGDsZxRET34amsPcEzN7n5ydGRjtamy1bPZFANLpxumJw7ay9v0d
YfthuU9SlHioRImoN+HopDBZHNuf7zSVYDeZSwn9OkhcMpJF3uoE3Swe5WsbEn4siIKmGCHzvH43
cAqYoIVxwTMFVfQ+LbrBRI+I+1bak3rORt5vq7ZWJLwgqPLZ6VIFtzCPDTNhJG2BkUy7euSwLK2U
uTKarlb6SvHI06JkSpnm/EkJTYDU6pHrHuiNnaxT3jWOxaHnXnFMfPneeehHwcCdtzgcNnacDOri
Tp3jnFqcPYyNcW/Ls5p9d9z6dlc0Gx6a9nIC6eVcmWBz2Z1Ib3L9X2RQmZsqEIO7WqzEueuxP/yA
T4SDOo0C+IzRV8ZChrR8j/IfH0KdkWCo0+dqGfLdOAdc06pLMoQvpQ06kbL2dp1OZfdYp/6p9eyv
BI8+ORu7345VgU3KhL/H3l5eeSNML+i3BLiEIfETsKZ4s/VMICFH6sCAa3YaJ6G3dYrKXxE5Vpc4
1yKt6Wta6uu1PGr7jVWO+avBj9k/OHqoeT/ANTjEZGsckj9j/ZghIOXblCLO6qnuJnUWCELQqJAt
dZdWb7ga02lVTWq4TGphLYGFBb5Fu9ayGMHnLdaWo7N5NeP4VjbVc9XCs+iiwnsc6Al5VPZcrx05
3xg4NSR2sf0A+eFu0ftPhCoYC3hISh5KuCDaQdX3VS/VsYitELkTyfx10Ul4dFXk79o8694d2J0/
blLDrHIyvLiuCqA3Nck7kfiZ+CuReXdMbUBw0icsD1M47gYLswRPDHqhYCjbl8hAgcKLPUG0cwKc
EMui/PmzCjAyHaoM8NuWq3jrH9wB9OWeN32cv2aZhg9A1sHoYyYJWoAvVm3nng3Ormwb+DalM9Sr
dAwQDosfRmTsZuGm9hy+3dUY59s444FA6H7UzQ5gRoVndmDP9lxQMWXQ1IqMUxWOVlHBANkAXl6W
9pDKqtZci9Jwmm6iFpwpYVCgELw2u36J5ZqU6LJdhuXNyOYeafrEjpV8Lg7nVTg33cFeUGorkUc4
Ryr8norw6DLN4sSOIvNWsJi4dfr1tIck4e/cFBnb52lHwre4QkGjSzyCHWLfsZoYV36lXXdXkjCE
BG2qvUNf3q4odXAQjbHuOpyO7N8bsx7zCIQFT3fbXwf22B7hSUd6pXTlnDFzqQ/Cp+F7SlqQengv
29qLO33INpIng0QKgUOiyvrsJW76aiGaN8QRAU6TngbpVsNuUgTZeX0yDezD4bRXMi2sTclbZl10
nlttQykcrGe1oFArKR4xYX8s0DieWAzcVLZ9nGaphp1v5PSzENDZk5xRfCLKYs0VvN6OTpCsS93r
kIwOqGbOT3WHOYcA0hJRJqRQqnbQZFz0eLy9aPhIPm8LJFsF8AMZ13C9/UVC/Y9u0JjLrg9ulAsg
jHcTacOaO0yunOYC0K//GlV0108MXPmQ9Ttu6DFgFGNOtPsQQEor50E27m0Qk1zs+nkfjdltW+hD
p4L4bGNh6DiP8vYujkZW8GwH1kTPp3VXwESgjVGB8R41a58eD7LFEf1shckt2w4ORYbpB2B33Uog
Aj4SW7sEbbaj1+ZEJcy+s13e87asf7UWrq56Dj99hU7teWyZZJynj/YsgwMqgHwow7zZxqPn7APj
oN5KvumYKOXsxMWXWsjhx+NnrfCSQog4EFMBQI0akOD2rpQw3zxvqzdIixOfxjbZBWK+8yztg+zt
o2ptoRBALC5Qkci9TIdBdf4TNQieDSCwwswx2e7BzQ2wyqVwnlFl/0xB+lL5gvUXn7sbn6DzARLk
spmjpcdRHN8GGL3vU8VriIeRu0LpDx15syo6toZdU0dIflPCslwlI068pnet28GGtW3bqjobq522
0uP5zAc6sp7KqGmfxrF4BG/eMsHCKYrYba6kXdi4xcArpCXURBva5pF+obc6x7gn5gheD0nLS2U5
DIFJR8m2p79SKoS39pDehtdfamd34ZYBLt+Iyp03Gbc50l3vHRaXw5gMXN/y5lUWBI0Leg6ZkqfP
Kbdxalnc3IGQQ4MPeISca7euLnDQgg2s9u869FnSkCJ6BoDjUME1XgIfUtICduXopsmOHxA5Osj/
SmW3tSjQjut5SzrG+ggpWlopHlonPCoV2JWlqjdtIeXzSHRFnym/GrvbWXNNwi6vk+BcofYnHx3x
YH/bl4Tfzm1SUu802h7nrgvVbppSQy7ePcMPY/SIFbddXMHBKUgqJ3th8SHzdREzCB+KeWr6DROh
bL+SUARnun4wkbR0Nah/b77+l5wa/63/4p88G/+jn+P/SafG/5gx+8iqr8+v6c8/mzv+M2Tmuv+G
df3q6qL4XmAHxMXxH14Nnw6GkOSZH9tB6LFN+i+vBrDhQJDagEdHl3hINcx/eTXweFDmYxNNEz5/
jf3jX/GdRe615uQfrRphiOWDKBlPdopJomtJxD/6zqga5AM4TgJIQuAPh7kZkr5+SlXNs/BCE3lu
7SV8R/uSJzrYtbbbnOGndM+mbuKVTgAWXEnGO5aVzRo85dQcY4MpIlMAXepemWGdCftxDqM3lujn
UDtmr6Hl7tsIVluYIBxFUQsbwQIIWst0hF+JIDTE/jdjOntNpZ/DZop2w2BeSaGG6y4R0nqI8rSh
t5EqvHGlvLn+dgXES5xKV+fwoKDOARzN+fYPfEDGJ+VF6YBNvonOTkOC1kl4JNZJA2stZUIKYN6D
9bEZ9Dz17tn91+DLM9RH9E/4beOA2wm2X8JNBEt/5CXjmS96Dxx3B6nnIeyi29aldtfN5HAO55QL
DWXz3L4W+hqyH9cIsFoVuNhiRT2kDTkKTRf5UfenThTBTcYT87OFtXPdGDVrI7ynmlQzp28x7SlE
JATBubetq7rcyVIcCCbZsAX8IWSNOte7bmIdP/3VS50s25ll/K7AnT8oZ1YkbVNgf1XOo5znxIZ8
/bAVhHhXhU5e8C+BllUKaC0IEeozGug5pdT3S9yrI3KGOdKRoe9IvuC002NztqAawYZlW2G7fXrM
rz7YFtjQM+2pdbNSY91/d/SNgfbX9vtSjd55DqT7gQpm7dlbVAfJ7+945crzAmakB4LMwfOm+lpt
eo8HFIR7ZyNC/2ZAsFvxyF4M9JmOE19eI4rTNB8w3ihJ/6XyOh52TPM+wMrnKQP3F/UNom0e+g9V
JK1DqDooYmTtuPuo4hxdk2Gi9719Wg78DgMHJ6Kvy/C7iUzzHuUVYfeIRMqi4PV4eJCe8zE0ENI4
2YuAwAjZtOYkU6c74yC3jxz9XMP4qW8j4JAwMz3aELl3xdW1p87aDdL2biYUnHMA80JvqlQTRy5n
394nXdl8ztM07mffEtzrF27FzsKT220jgZk557id4ivRP04IVXf9cnQkrKZ8iYiFayjO3Es5eAlO
UBk1ut9ytL64Fu3DemYCzfVkvcalXUMsjA1Bjyb+bGrdvlie9J544yy8U8Jio/3CPMBy8Hf0YuDl
Dnv9TZbBOgnyh49dsVhrv8ve6soL937t07QnKJIQSJkrmDryZiJ/uOa27TKML/Y2jt1u56fC2hok
m34lhJbVqnBl+NNi8tnHce2dw3x+gPCUYqeps4faN/vxejEeJKzIqjlobJ63pgtOqq+6GwK8h35q
66dwcRTLCXlLY9dTHtefzBCYEVqEvYAykA4jAr+wkV1FbF2WJn30Ru9r8SmBHXKv28uWSpl17BZP
pEypWXAz+zbq7PcQLAqwATvfuTStHMjYHcaw+ixYbe2curFvTVnCxraWb7ezxq9pLO+uq9KmafbY
ZKoNSeEN2dQ7uSwvVawJ5RQP1TB/Tk76Po/hS4IerFHbdlGPhhk2sBQCvQ1CwZqp+yFHnJ4b4b8T
nvsOnYSFeDslW3wATL3tXcTS7SPzYfo2Sxmy2DPyTxKox1iGt1yaMbcY663J7N2iaaaGk7TRQXbG
T3IMpPVujROuLc+ikThrWV2yjGKaUa6W60bJe7bOJ1eF1q6uxYlEoKLC2r4JIn8Ps42yS1ftrCy9
JtZcHhdhyL1ceU9B7+h9mc88GkN7yZ5N6/s/ymvLnRWmT66XsB0J5nNU8vuT9NAydse3aQ/UeK7p
OAwXbFSEXX0AIiZAkYgNk1m0jarfnluondtm3ZpnxiWaB9QrKy5Pc9A4p8pzbuOUXZCy8I2NNDUf
utK/gYUDn3Upv5FI/gCu2fv0o2GLkQz67SlDdcGybymmWvkNnfa0tOlzNNaHQDCcSs9soaRd3AbJ
U06cKX0X/kkSRJqyDh5oJn2uyhh2NOI9qg8ZOYvP05Dld5TQ6oOR2A1CLvGT425JXtyXdhD/FCkh
Gr/og53sYwqkIdzmGadnHkDhCPkPCKtW10rOhlhETBh26RHHPNKynk9ygmCbgE4fnlnVU00vlxdR
hWrV5WjFUAJg7dS9fpItQI0ZQNSg7XGb5FEJnFWXj7HFi+Z2/Nu104AgIHPb7228l99RF5tV1sHO
YH7rfi+apkqCyP0+dqx239B3EtLqPcn8PIVtH4NkDXiDL0tPeNDr42nnhCiSgHFQDxIiV/a6ZU/w
NeDKfFItf246UZcDhN1hZPaY0c3bMHgYJN2y1hAz8V2bdgckAwo6RQ2aisaQmB4UXOc5dnCnwCWT
oUYuwLSLmHxz4KMk82L7t3nU7h2sWnurbpc1e/mC4gIu/FRUms8WUmGGbd0VOCeI6wE7bBURJfxl
5gTfPrQ2Y6ZH81wFHIMnGmWLdutUQQ+qNzCsK+5NnmE+IBOJjKawU9vVLq9dsmJJdkjxm2dD8+kP
cksKh7LWBoAGu2ZV/BItjks5inTNtuXN5EN/5BdzL7S/DkHD0gWMc4Vs6fQXUQSX1Cs2MWxwntuc
AGtlcEZ6mX0W5fylxvkmQHTbJEY8qJwVgFTBvW1nE65xTtY+Sa+M8JafkYbOJimqn0iAaA+brFgF
dm02vISCJPYSkxGdJ7Npy/IzD3ADDAk1PuAqmcfNFmWWgs/aeYYtzWczcC2eKk258yfra25Mfhc0
utuT+31vMMisBh2na1KUlG1BgyFIELxk7XzBYtMf4tZFxwnhMZcWmnMiKgWUnHephwl3NRXzskn8
eTwiCLtIRmKkLBku1qbw0ulSWKk823QtQBDrij3WC/5W17/cK52f8osA8lTSZJTtTn1y0+BtuvW6
sqRU3cpfJxYBZyBE/dMY+h+hbNsdvZbWzTz2Pzivdm3LtyJ4S5IhHI9cw4KPXNvkJ2iUgRLfwfVt
ZEyKHSwRGxe7j0jqmLdiTtpdORXptkuJv2VzD8Y3ePdZeGxFOufPVcUHvmtAw0cSUix+SQ5Bv82+
hjbJTlTKU+wVhGgk1KaOny02jR7DNZcbRlUONnUdDVmsYVkbwW+COmDYpqN2oapnbK4O4SLl9dgS
p8I57EymwEYMCtJqH+yW2zTt4X/dxp6nlu7c9FcXsgu7EEtyNrcl4jPqBWZlKn5MtJsMVpqdkw7v
6ZzNw9aSFi7nSkZWdYn+up9H3NvpEca6eBB//dEsNHW3q8SSlfdWOrv2h0baPrZ+TDoR/wwOwldq
fXKyHj0G11tbCYEZm7Rw+EfV6YRJGyMFwbO4DKd+j/4y/W76NIRHTd4vj1mNAOx8E1fjt7FTF4cy
sQ6L4i45km0guVdmJ7IkOt50f+dUpmKuhNZ1fK3/TrKqj4YJwJdPdnn5O+2yjV6yF3UdglUwmHVh
8TxD4oazeEiuQ/MitHfqroP08Hem1n/na+iOzNpAo4NzhveHEbz8O49Pf2dzsLjyWWdKb1gQZFvN
YmMAfoa74DRkpY0NyY26g0MZNRuSKq74ibGlc+w3NYjQhS/xGcG0b9Gg6YoGVtEGBfHIReXIe2OV
OLd+MI9MJo7VjUcXeeYZX6P/FedVKjj97Agq/BLkw9bFQwR0lAas+rqyXK5IEA83230+Au0ht5lf
zUDmqhv2stYf9WwFQKqDCD8MGzdaMuYhU877lGqLLVgXEM+ZatwcGxdHM2L6BH5GHVLTGeuxANow
rfHuRfqxzjA6vdkhdCeGvDkTO1h9BDf5jAkic8EwUQZNC3wP7o+jDZSrg7dhU49da+3rpqlrrgB9
GlxCu8IOZGxHllssBj3dKxa+6VXJk6P7De9g4vSRNP1xMBn/pnATGKVdEqevHubVzz7i8QuQOOle
oqycqw1HQzUdki55FL1N8HGZw8xccPHoQ2aaxf4duWOk9ywEBAm73rYZWVbtPMznZcybW6vnEASU
bwXTqWFhyTYhsvI9vIpofLV0L+C+54Y0qmgnvMd1NTMeu3nGlaBXKJ0IbteVHEUtbN3fYUQHj5ko
qiMuTX/dX8+cTmcV0+yYrbvRFJgxcpjWOdKadq/jneMMx2hxxX3YiuIeMzUbginmde1UgisNgkj7
K54Smzis5/1KpHxhbuL9aQ8C64SsE4K5fPjWgx1X7xPFcXd2BpJ7LXoL1AaQqXETIXhiUJ6N+IzL
wJs3IiJSpFXYY63gLv7GxNfT9teaUJ8UO1oBSXxGbjKAklNHtztcCr2zDlo7gf6cdH18gm5RE/IO
xuIZd9RnXzjBBaJLt2sTG79w5N0uzjhsS16AOh0urDQnEqv5AzDNNWtDlZ+qkAIOZlnoFyAtf+Y2
1+SHmiLezSjT68kN7G3bUpw4kmmmBs2Nhk/Loz3oX88V/X+qVl37g//7XNFTM/Tyfz0Nvz//OY10
/Vf/ES7y/y2+5orICoX0uLI6+E/Byv03zwNtRuNyBI3BR3j6P+Ei20HLCqjSsm0Xc78f/FdOkn8U
gzGiUkvYNF0HlF39C9Gifw5J4j1ADqMwywsidC/Pdq9//w8hyVTiSg678hdAX/Hsc1Rua0azE9Xk
/Qa+eEDkZmy9f3+3oEoS7fq/4JHCq0j3DxrZ9ctCRbrGQK/76pCezH/+smDzPXeGR9F0JCK3Aywx
s29mPyEmlCnWEfjerg8EyH1YQuglxLQYPjvXskLorKQ3C9x4Rx+DYnkAnkKzofrbcmiIFjIAB9r8
xm+bnWDRaDxLucd/kdtt7m/10Jt0p4aBsZdYRXDBKTW+E6miYZHEQ+dfaAcCj6Cjgk6+v32MTh74
ePcoPbg+TYvoGwIk7Y2uI8KI6vprq2PV8b3QnWIp5VNsOfpW+dNnmOB/hf9eDsll+Drhh/y2KY4k
FGWgiDCnh9CzeYkBsLIb5FokaXO48jThHJIiAX1KLaeKnCH+jhtoFhvSTap+cLJGfHGlzn81krah
vZFsJR4jCl4u3hRN6St/ZcAkmyherB13W/q8poE7zcqzc/8Jo455tZgloS/MeoGqIEcmnFh6XaAR
s8dQEJqt0iHdV7Izj6okK4PzRUesV0Iw4FIO4tDypuJZEy+M19xS/Gw/GEvZ4Pkr65LlBlDU4BhX
MfUht23wagV3zdRNFfDUTtkHk1oyXkeNxYqbjuo43lbhX+uEfzWsrrUePOS27BpxlWH15bAiph9w
8qNpAyiBM7Zagg91LSflrEwt4vHsAAkKMVT0a4l/btjYS88RTjkpyzUCOnODZmJD9HZUVbxLLxh/
9SFbvhV9JHO0EXFCRKvubTprhDV0IMUdFzGoN7mioZvdtjgL6Ie7gEPsJevGgIMkmgm+BvzeiPay
qYEi1WPcbpJSkqeLddVSYpAtxzgF6YzXiK8tw/zPwOrlTzUUS7iKMetQBKt9+UeLGYpUim1uHaY1
ew3cLtApCQYcVEOkn+qbpqRZx/HSAf2oSru1k1TTzXWHe7Vc+rJAUw0MRnemrN8AVvAYtm7S4e+R
PnxQPanfqWaRuglEpk4cw+2Lpxxu+sAnATYFeMmuwuY0Yfmrp3pfeUxPa+oYk32YtLxflijHWiRn
JdJtWSSVt/GG1IcPo/TvKo6zx4mCjKuZoOpuM5wyr6B9uRwtnO8311Ua7aZF0T02AELANxVTfwqz
Nq32IxVGu1wKzWSGEZ6laJ/yhSuz3MSUrJEAXupypDaInO86Cq8FLfHC10PZdCdMinipgxXbGgbL
Av4S9RLFpAnzkWZmFeaaYqC945qPxPjRPUddph7yApsw8YNuubQGX7Txtf/RpPHy5uLZA6zj5MO9
b0fZE42V9e1SUSS7mbsp/hmXJobZAnbUPdkpTa0ruuHad4+qTozWWPRubUBNzzNXhZaHQR8/kpua
X7G8lJ/YgvHZJElvIwo3KEGraCRtviIHRPOcVznzOoq5MW1xqxQWd1Q7D1aR0R44S9yD9oYbO1pq
jA3RQaLwC/pGhojg2gYqQhGty8TPBd0YwsnUj8eH5amgv677k7kwOwF6LP0lDma7x2LUwItz/aqm
Piyv6TpgRiP+0A283df4ATsYp3hWcQhKr852C9A2mx42n1X7jghYJC5pp3z/dxWybzkRnmNw3/iK
jBwtNQtEDcY7g6cSxwDQpW4tTOplKWXH9NbSgdBeNeBx0NYrLzIi9EKCz6MD2pXBFpRNGNGy0F9d
MblvFyHJkrmmWMhCWTPFzpp0FHwFA+0P+wB8VVjs4CMXE/FYFdU8isDvkr1Z5MJN/NJQYlFvdDdB
QnUaKG0HWWP6LwlkIY/CrmvnGvKkct3euS28qMh4y4+0OLLurCI8tHhNggK2hyPZDzuNwFMWh8V8
SKze0E8by//N3nktR5JrWfZX5gdQ5hrwxw4PTQa1Sr64MZVLuILrr58VVdXdt6/NtNl9nLGup7JM
MoPBgAMH5+y9dh145+sRRS5pwXBYHtt8qIE6KR2yx6WYiayOLBpo/5fFhDgyoMUaE7wk2vYw9LhI
kakW06GShwa4kayIH3L0+BKTf+Z866xGz3jQsGtu7b7t4nc6GOb34rfx24T3GLyMGK1fNUGIzokB
/9RuZGmRZwJmibZjnHqcdX5qfbDbxb+JWU0RDlr6d17E6kQvC7VOIgQhO4aeEBAl8qyuzOZ4oF1Y
wFNJO5fJegL14ynIWgrdJAE6B5v+a9A9bT2Miu13b6FBj7995g2PWDWSXbw2Nq5+0PgEBNRXaScW
NKZCLS7TVzaPLo0WyHh37FgCGk1x1W0sIjWnTtr5tOMQcjDdjZTCDLRc96ayUwBuZPoqTDqykl/t
HBND4MsGxpWecYDQcKnXH4ZO2gLgeBh4vAtt/XRV2r0MFargyOWgw1VZFvIpIdBv2AWLQ7awQ9Ia
A4qwtH50rod+OmzK5DlEigisnDW9WQLa4ZwTzcxkpBVjx6FLqEK6b9AlITSpioXdJs3nR39S6m0t
2r7Hpsz1ZdsAq5U7ioWlO8y1S2JhZ0hI2pZ5MpldWZnx2+RKtqw6X2B9lcYjq6Ok2xJzzyKkD2F3
Me5DbYJmd2Uf9tswQ/2xGWtJyGCiasiny+T7kRsmzk+GXQ7mXww7XwlN5ZFQ7ip0IpjUzQyLEs4F
+OKcKIAG8lGJcyeXdx6WzmJrwXulLaUKupmzYCy/YQvmhkZDyroJ0xlc7NBl1CBsyCNgljBrggtw
i5JTqMmHeOMIti9KnDWgXhPX1+4CNF2nfPTEewErXxKfgudhu3ZQMmgTekDz8HfW7VElKbNPBBvs
6EG3lARRFw6GW7cMECQhxyP0Ys3YmPYLDZ/HeVkl3nIs1eXJTPXo7RRAH2IGV39Yo96FHUmKuQzO
GelcYJ98vMCjE9MXzmIwuFai2HG7KeA2meI4vGUKKMNN0UPE3MRLPBJuI1JW6ujL2D+i9g9NRPRn
/j5NBM9HOAQ1JDxtm59DL6S9n+11pCU+paTPMFDsGV/p2XvI7VE9jkxhkEJZpBOHs8/+kbTAm6xA
+He4EKrPUKfTxesD9u4cruAdS3P+9G0/dfakYE2QyEHdY2Qc5b01BxbuGWSev5p+nR+mFdHqHiqW
eOedBxLTdDK+CDqW0NEWiRbINgRg0LVV3lct64ojitBbUAYNT6cX2zndjF6z26Ua21GVi0+Vq+7H
0uWkI5A3DhKqhRj3MVMtPMQx0QKTWYp3Pq3h1IzXxrpULapvkC7AjDDb5LQhMtqg7Wq7QH1ntJZz
ORMKXtMSPKBVZYQ9+CgIo7FW+Te6HfjQy0HbDKsmxZhvEWJcQadheGJ6TAROVLcVQg8L68xzmdP3
oskYXLOozQzJsy/mEiNbNQEpLNhiyPugbYISpUUKPEM4ZQcgLANWoTMTl5Cg9Ue1AumU9ovfAivB
WhTcTuTNPPlliiEotr2RjuAaXlOG6AI/ENQnfvtOIs7rSMFIZ8eWHxUL/sGUufcY9r06MdnC0KLy
wrOjNE0IyUCqYsypDZnI0HVJSJbFY0eSsOfG6R1jjPBXpRP3U7PXjOgZRSD2kKvYFHxK8IKYn8VD
713o1sah6Ra39E6uRw8AsWqva/BymzBb1RghA+JN9Ew34BkKW7foGReq0BZSFYhJLK5PNj0UmFMx
kay7qfevX47cMYtQCrT9YbCHAYu+0AjhyC/mPhPW3b0JitxEpHARw7liY9lIwmDu5WSHH7rpRy+i
S0iEbIKP71STkeLt88QEmIq1LX5VMk40VIhk0LckSRmmZ7zeCi+6zKctz18aPCviC1A1UybOgK70
eh9YAaFxMd5ZUjqQcFsMWUbj32YBeUAE4LQgsbu8fShp3IKpd5M+Bh0VFEFUOAUGKsJRw592XGYf
mofglU4lwxEuN8AKGglWJ4Ido78nSs7fMBjy61Z27X5XK47YDdKx3mx5vq3PKg2pW5trbhc7gPfa
OXZM/o6I64cRHDVCp7rm5ynyLP9eeBY/hEPI+ZNdF2CGDLmcL2VrS7mdulIePIMpjlpoEiyLxgJE
bgihRrnvrF1wlH7VkQbMyDWMYCgyl+5bsd4m1Mh6F0JMw7bOtoq8WJAPDeBxcJG/uhDzNJ70a7JG
iiiDJ1G+1lMbABKer9sUJosr8dETForFgeOYSPXF0VsOY+bnFtjcj0GrhTQdqpAdT1Qx7nq4mvyS
p4YwbGoqwG+UiPmyzxl+ZTTr3AZJM9w4zNc4+g+ujaB6M0tCxKKE0gWvuDUCOJAinT8MV5Hqf7LX
oeJcuS628982l8519099pT+/4e++UvjHtYFCoR261x6ODWbrbwCXBzUbIB1EGhftvrL/M3Qd9ZQr
Xc8NJW0nG6gM3/Q3s8YJ/+APuCihv+ELgM38K30lx/uvMihJI8AJ/nx933Icgj/+qbM0zlnYG2fo
KY9xCPmOHm5zWAP5zms7KuS+ExzzU2LlJw/c08qgW29LXyxdZDqvJ6NLTidju2+TdtrTRJ/l0Wn7
bwM3HbcR011FkUdtJN0X2v1YNOphng4NSkzEydaK6vua54Qx6MEFAHoxvg7MGcAmnL5yhky6c0RA
TEjYuNrlDlr0zl4Vrm6YpgROVkaMss1lsIKhZ/oaVMRBBsqOi1+lX/r1VQrtGbV1jXe9gtJEE5wz
KTXvgnnXIPzB/twppE8JUSKLpL+DZgv5szt58mZquRLf8LCp3dosHFSa8wpUmA9nxeq0JrQ3IT2k
7KbppGqIopsshMhn9yvZ4/y7OkrpKcDbLTJmtVHTQ729y0xN28DCIkJK4jAH3lMsuga+Q26p+jGJ
l+xk+tlLztOa2VxL1xQ6oNq2ksDljur3xTXgxqao4PfkQfTK0/bGJ9NlI2yhv1HOzPK2ZAR817Y4
8IvErOP9bKYCM3c/vSpL2/nFC/N5uCtDsivbqb9mXfhV6H+5QHh5DySXlS9WgOXlHIABgoPC3ZYu
0z41HalUG24/usFZMMZjutOFIqiqc+b41e5AKp6aXMXQTxx6ieJMnUjbii5DWMZ7ppXyRxIU2CHr
OvfljTUqrSMkJz1Nvy4osc+pgcxhW9ljQYQTqVQbxGvkrviYsvdEjZGqUpbBqr/WYaQo6uwYn6zP
8I88szJd8ToSGR+hXbe7aMp8EuoniLB4HzKfztKMiqV3CCAmWmFFdV7FnvXtyknGiARK8cpvKJfk
gGQxfutRSn+VHjlem2UMEW34GWN5Sv+0eB6Syae8U1gpueXImirRlgMzaytXvDc6FzdclSY+kmGQ
977XkLMAV9e9N4ms1o0n/BAMFI6bditSnZ3iSXm/MdzBXneWWN3EC0injVvXMYVD3RQ5xGqPBExE
wvgmWxkeS/cKiUuLaX0iv5JhcUbbCuD47IWXwlKYHsu1rE5F52bt3lkRAJH2sy4vxLLjLsmmYviu
sgbZEB+4/JlKM4RMpGbro1v75dVFwR1HjQv+nExDqiVoR8RZRRhUdXHrVFhnLgPYo/BATCMTv55o
6OoGWwCNnKsM/NcAlj7eIfSlUOtbzOm40JK+uhb49gXKjTnlSpU3toAIyHV+4OqKkQ1JxlwsZGpT
9QPEJHS7vf5Cgqbeo23u4Jp6Ma4ag+1LbYnsEXprVHOwC0e/CTCBzW6VI6ttLUL9YvU4f4PrYCaw
KlJ8xmDN9llVQWLKs4BQ6iBNO+wYvjXIx7WRc0nqm9u8yS4xvwbOeuCAq5ixM+viSdUgpnFgXJHR
nis1YOxxTrZg9y2JzkPO936XV0cuzam9tReCWHYO4MC8O/gxcO89TRZT7F3n1pkpGul+YlG7YjAg
lGp09dJLdv8z5fnrIIas9t9NedDw/K+Xrykr/1GU/Of3/H0We+DeYFqiTJbOn0Oe/ziL3T/sgP+Q
K0P6/guT+TdA7i+2nAV3nBOZB9X5T02yQ16G41uQ55RNZAOH6b9yFtskaPzjtMVxfQozzwfGyeCI
ecs/HcWegrWlVprPpNsbnF98DQ10FnT3O27ctEUkS+FLGpOdFz2ICj/xZoSEjHYDaEzYYgpMI8w4
/Kd/fT39v6Zelw6SbqTnGFXDwHaQjVNC/d/ng//2ffmV/eOq+T9+/1+ryPmPCs6RfyjXCSW1mEMh
5Vssjb9XjW39taAYnbHQbMtndPZ3BRf+QWXHXNkOoLK6Clbgv7RqeAL+cdW4LmRu23J8xpYKQ4v8
J+QgXPh4Ek3/icKwIThuLIP2WpslFg3vuUAFzykSVKSmX72Znbt0Z9ABpJFSQzSdegJDn0Bedrux
bLpPMJNdjYw3Kzq55XZEhs+2tVJP/vj/f0n51n+7+fxb1X91P/rsx9c/rqM/v+mvdcMY+N+3G/Hn
//87oTKw/vBZqVwSWKqh7V1f5++1IpT/h+UDxmVbcCTjZP7uXxgj2zAx/yuiMiD1BXELLguXdD9y
CcJ/Wi/NAnWeMu3qPRpIZe0cfS4KO8yUDX7e7WIH0rlBKTtprdGUNThWe+sh5vAWj4FoSS1rN7Xu
dDdFMcR9z9nVzKONuLhp0mAzLlU4ID8lNWb14jsrm72Zcgl2O/YmszB8O3TluHrzs/F8LxcMndph
Hs8A4yqwlpz+ZF6AC+wWtelA9KRRN0GiuEfyZc+XhlYyjJ+Qo/YI8W7pflqmH/Vu0USf/Oi9UeGh
SPpF7/KR8eUOflvnHJq5XHWNAqhPGJr0sREEWzA8UhYBnB5tLaZycVjAiYHOgwxyTt3e2o6Ltos9
hoz1tkzGtriDpWKys8lKhheQd7K2/mFmV/fvaz3HT3x4EFGmcpDpFo+Vk15iU4fTe2HwbNoqSbZe
OlH6jckSggmWDKGZmvvNK69QfYVh29zNBDR3yF3dlPA5Jw7qox9DgjOYHxHDhTDWkc73488ydNv+
ZtFp8GDWmNwAZvAEkd96q8gOTDbU+NGHZXtiWm7vVhN4X0XfoTLJ0BY7V8pIEAkNWePAcNeKBoBT
byOGLKTS+HYQI3YFJmeYTnkfFTNS6KiyyimNipGwrngaPXPu065+n3SKDXVYREHfQsubORxmPxKr
XM1+MlyQGPtW+5g0WYu2FfLHY+4bEhxpW0vPee5w9hZvQCxF/tvgIoZagfjPpS2XZPJelClFVmvB
88SGyHZ9QkAw5HzSIGNuOoUQ9rs1ePqgepuxNRgd4CboyUfHw0E9B+Ez3LESKExK4OEmZYa/RYgm
7mFMZVsD0CCi90ovdiF2KQ2n4mFdmHpvrCLVnwqa4B40RO5FZGZi8/YAcQAKpsJjS3WwnMB7psqm
4wSSc3FPMwk172iHKJlX1LkAZNg0X7Uy0wNHANgzv0EtvnYzEBPRdP38u7Kbpt/5DEpHTAAY+1en
ngyWFdJ+aCk5S1vHOxedarqrUrMczZI4atu7s45K7Cf2rd2RaZeuugMEqEu4fQFVgHVTFfwTNxn5
3kR5piK5ch9TEyK7LAQc6mankZRV0BvG+i2odTV+kcjj7mForsd4whVNylGKOZBk4Nj5xRMMPqqa
4zMYBCNuETR75kjmCs3FCt3En+PX7k1LHaQPc1qgvO1id2eIkdmbsqcobxtv/DUBzHwP10wfHb8X
H+MwFDEz8ZWThvCF8tIDrn8OgeeQSzVU9jYOiXCpES+yOAeczFf5grlnxubxyacVKfbOEAOnSYaG
NBbRSuQX08QQfBcizaO7GlfJGq3cHQHWkqqzG4ZVHVfGAjv6HRTh8eAW6uI1doL80xoA4fU+mrwf
XNO6dyJ7y+YGv6aajwgWqN0XIUWxG0iNSRGLpetxupojIqDlTnw7e1l5gWKTPdkAet7bMalf+8WZ
3pdiCbfczX2LC1CfRG7n0AitEnDbebQg69W7qva7nV1YsE3H2TusyOQfxlI69iEZTAALRyVol0UD
o3LIhbpl6J5f6PEwugGq0V3MGI401vFjYDxo+qLfynQstpJuycqCWCAc4sphwhMH8x4FjbyY1Kh2
62lV1YfRcVuElYuMoxELDjFJQ6e4F5fJHZMXDVC49px934jK+ey8FWq3v7RXllfN3hGNRuB4Htfe
i0x1ZbcwICZuMJnQQ/oci8y/xlxeaKP4b7Fi+8bxso6GsIbFsTdz6xg4LDbDgHkmZe2b09X5w9ok
IXRdIqAWTPuzTf+/7Mf4VsSzhua6mNu8i+fnWobFvjSYQbdW6dtPJOd49xUklDdgjq34vepeFVuM
egwDl1YnQcV+C/IjdZYyhoGJvyVCZwLbhpMsI2gR6Wa9xm9Gc2OOvCW02oc2YIvZoGPGjD9NTj89
Sp8h/9GpsC2ZLPM/V6SbTcRrTLQAMEeFe0T27bFK52ZrVwkfn8ssFNX2yNAWhJVww03mjN1M+Igv
s6egn8XN6jZVgUAFTDSt7w69RFzLK74nrh8Dv7lqCFywxqOFULlW6NOicvC9R5T97OSAZJJvdKin
Vxg/DiiSCqjbL4NA8yNlX2oBdcxXGF5ZHvAiwVIoQqX3hscTXJdKYez6/TX4M+9Nft/49Ld38Zyn
l2TwGMqKYJxCjO6yb7ZITIkfDtsSwp2pZT9tVNahY+E7+/o7fe3rS/Sa09cp8uToFFfpkBktiGS1
O8CPDPm7xt6Iymd42sKA4Xg3Ph03G0AwCNjwBV482aYYIVGDdtIrcYT1QRfhTAb4w4/WxZr4Uqte
z1L60z0yKlVtIYFg3ZlRfvETDezxVLp9CqinQh7DzudC6rfT3t1TJ617xGfhDua0zdzRa/VAQkte
23uvsMezMmZ2+F2JIDklg5ViO3B6jX6rhrLbbivNAQ14JI2XPWe8/TBr66o5pakz3VMzLWx/eXmY
1p7fVlJm1Dy57/pfI71KdWBIt9CasDW5bhsmePbRJRGsisaQeDCImXFbMRKYRfkaArKZdy2UewM2
LM4h7qGWB23pFndi0mQCRw0RPLypCstfF2dFdbLTnEkM5aOhtVrU00kwDNaRjYB0x5nExxSWCVM7
AMCIcJnYmu7cBnHYnxp/tZ1reLv3o0LulRwTGXZgSukWjk9DoafyYllh8VCFbHsb16ma+VhZLpHr
Nbq0R2a/jR/5BJLjTCHS5d3hOUdc4XHSvsbFYr1YzcqPhgctfLUYramIYXj1lKaZ+sRMJr7lEM+a
C308v7tP2aquIGwkhY3OcaX3K/DJneM440M7rZrDmPG0RFdUyOwdq1HyXWexR/hhP1T4poo48W4H
4UAxUavAfzd2HRwKyNYALsJEuD/5l8LN6s9ZRVPHb+fDLGm5Hh3G0h9o3ixY1oXVQx9urKkqdz7Y
xxlasbvgB7V8oJdmxeWQ+i6J94jb8OuKcM1RbHHKfTaDxCffwdsR+8kSs4b91ifkI2g1T88rwrif
awZddLErdshqnHsEOnZ7JZVfVchIYsLgEZ4oWhCT2s38uuR93JAGudKNciEkhPuYaHDS5KYuvOUj
7gEsoyY/djxUjyvtwS8g4eC74bXa5A4NdQdInTAMfj4xFOXWn/CJIByCTczCl2zhmeeNwY7oMsIw
hjCXzbkLZl3tCq3C+qazSOtqDy4A2QCRILrs+lA2zoSaMA+ml2Xwip9GGoMhaC7F1hgziqis4LhG
CkYGJfjUq+fRYV5/rmavyLaFhZ1nP1Y5nAvbwTN+t6wxpUlpUow9oVHdpS6xTFDrEjx4QeJXfw0d
WKJdwttHh2I7yXe4Ukn/4FfEW517gN8HdAjxU8fqIbfDxy/2BTU9QwSmB1XtIKVZ7dMcgM56LNdg
ZZMEOMqob3RUixgNIL7/2qI/ulp9uvTGIMNS9AtR2x+w5804cTqN7imVavoeV8K3z3PouFXUtLCW
N0M9hq89IAuxH+3KufUpuUAB5egCN7TP63xnTyM5GyJvgzaa+gnsXcCRBBgu8b2CQYQFF3Qsw/kM
P3ICrus30tvIWBcVo8JxfepnQ3hOJVZ1aisYSBuKesCePtJAa9967Ph8HKN/G5e57bMsnAkPEJT3
31lZ4G8iusl/wTIV2EwYm+QuHwY3+xZgV0Xj6FVkmCi/SZ2Holmlh0xlasmZrBz1XZNRgpfEj+Oz
hLrqoQfq0SNwKgcZRoA8/XTpp4objl3Eo0UCF/1BMcX/RRJaUTHJzwcEe9wTTljq5HBjrSL5mrFe
YkXogkeNCyHbMwVNR2RDU3bh2olykn+93xB96PBYYMlKslO5El9660yqsm+WXBNLOpBO97NxUkKQ
1JBYxXcP2uP400piCG1507lXxE42UXFOgf6OuGrB/zqWNyP98HOAEIhCLUm+y8K/xmsa7b+7s+q9
HeDB9E3IFflA3tT6Ed2JfOM9E8oXNOwHGyTPEBUbbUYAX7qQ8Ivjun8drd6JL4RRhXLHrkRAOhGo
2r3YofBhwGRz2b4h8DfZC6S9McUOpOziCWe87s6kV2UQceqEO19U4W4uT3MyWdZlgmM97JrZYGHX
MehWphtu+uHmtUkO5NguL161WtauscWEdKRT+XhHfzn+RMxbU+aiO+zJWxtWRhpr5vgzGXAyn39N
Vt/4pAkUGFmxl9vXzJvxgIUqeRpWab3ZSjmvZEMOJ21la/PmMe3eghLpv7mcT+ox76qVrGjlT6xp
1OqkXhcrBTWpXPnVgZ51UEvh+Z0S6bZiA3XKQ4gD7HQOkuIou0odMnQ+6FpSCaymiC/2HBOzHRf2
m7C0ZlWa2MezWrWGTWfAi5uPlHBbX+pwYO49+Q/Biulv1yFu6MkG8twVel2GhbEIZiYEOK9QvaIw
DwmoASpKGZoC1w7K+mi1y3KLIS1EtVhpH3ufDy51T/WcYelUXSCjGB9BC3C24YlmKlaX7ylrobo0
vs2VYjZceaFjkae1wSmAK47Ai2UP99PhIoxSKaJblx/iyswnLVTxo6bm38YoLZ5nq4qtO/TeZof1
NbiHLtVeAC5UXCBmLbmQL/hUAmnp+EvZJTcXdKTmvg4mZAmDyqqzX3vz3WTX8/CtJjb4TAQp2Ldy
kemNUma8GUqz/lzdUspdjzn7rky88TCHSUMaAY4pE6mKvs8W4/v6VDnAgNDhZCEQhHDunwtUW0i7
8KpgB60YAEd9mpqfq592r7Erx+Bs4N55UVNYLeigTIavAWmPz1fc0hUOgxptXUnLxLVM3Nxh8Krl
iymx/Swmz37LFpFESbeKdVcCkj3UykEbgRJrorRtHYoyJ1/voPnxia4KMANAQYOPvw/AlwUAf/lE
ggkFUzvnI07YdLqHp6sOIQED4VZmvSCLbDHq1DNz3RGUnM63gzP4cZSBuRtYJQ6uIS4RdpTlHcKx
Ab1NZDUGJoJJY1F8+Lngg7MULdFtkVH7Yzukin3gUq3iX6C/kw/mftw5Z1bpmaTs+il3Yvx4PYd/
taUO7Kv72kZQCcmiDJ2d01vWedWu1QGt0c0PO0D79tGLMSCvblCBB9y5bK5XVedScGudnzjR/E9o
GhZI79Elma3P9EcV1mo5g/jJIifzw0fleF0VDUVXPCOLaYNdscw14jeDiQy9Dwkm/gJ0D6sRYtdT
LKv6Y0WB0G6gQcQPyTow781Kw40n5CChQubEP67hqF7nkIdrZyZvKW+KVPbjCZ6TkNvcEeOXP/vu
xQ0EoRZkUdx52TT+WD1mm9hBghSuWpjg6B6T96TBC4ujYIKJhcNyBvBq+6gI6nolE2Pxn/XkXAMp
khmhHe48c0dJLPec96F9qINkRRIuQZdlscaw0Pre3D1aYFPa7Tp0IkNchqKAIbuY0L8sUMA4m9vA
H2hvV/19OtBNGAJsXs+ZHRLuwhJzv0hUgstCgg7ZfUye5dmuFvXsInnf8bTkByJTipOXyPjRF0o9
WC7W1C3psjo4ItIrtr1vh+fQR31N48Cp9/NSF69omvVR6wEax5pw6d3jOyFWEn1f+6ljVdpvfSAn
56YxtIHZLDxSIBJ36k8DW5UGJXttRyDpDgHlk2sVHzgrw+c0XwWwrbysgSYP5foY92n+KWKf/fba
brhg5uTyH2JpRmXdhzlfHIjxKOA98uualPhGSQWukolQ9bPhMNuW1YAwaHQ6butCdGTUOLPAh0AX
ksohrOMz4QXSiWgn2hd0lqO/a/26AWTm2WXVvcq+bIZ7WBjz+rtG1/+gOJWWu3wlNhpwFO25SZOD
jnU9Hd9RUMPRbdLJ2y4og9td55dZkW9XHUwkSnbsUXcydzFCIkMvL02PsP3VTTMPBb47X8NX2aQC
onlKs6ioyURAz9cJOiy2MMWZfim0vB2WiX3qmSvNmTQTJ3xcDSS/jYgZjzzUDYqCrV7ifp8UXHJx
1cNaXTL0/i5qE3fT+aPVbMDZVlUEFaW6DXSD9Myehjhy6VL+zOmyFFsluf/up2ElcLnOgcBT5DfH
wMFstM/oUt/zKC+vGr3lEwZ1OgFdNqUed3I5EiCULiWxAeTULpUCPU3UADEnsYAEj73e+5hlUNwW
2XDdBQODdddeWCC7CdeBOjYNUkcY1qhkTlBtCHfN0qn8aBO8j5tRKMQyztK/puVkFfgrlFeclLs0
YdR6cfai07GDWANgGGXGCs1523U6GG+ztMKoOlrWZ2mKDLI+YUFgj8wyTq+LrYbPsVGYKmuU0zp1
TbLx4JhTWbgLIvLZp5/UTsNruvTsmdgxrWUHrEUds8DDjlPjW14ObKdV/RgXIoQKvKRQ1L0ypP0G
xp7New5b9ZWntFs2NZJl+NaybO6dopkOOmiqT9JjklvkPss2J3hlB4YHVh/x3fSXxgD3CD0Q/5il
oBOjhV741UQgi59DCz+dZloKlwP3rXJ7cVvhHjuO1eCfgs7278c6tD6LbhpveV/NPTm54jimq3+T
I9uRhyq1xQA1Wvi/KlWXhENBSoXiEDQHHDXJr8wo77Vo1yq9VHM9w72clvg912X1mFQiP8Z9X3G5
DjtzhlhOynPiCDDxFlxwvanNBKmyEhkNBbdEwXi1i6kfKDi8720hzAmpKRJUYrxajOwZIJZiASbZ
emvlROE09vneDtb606EZz2Mka/uxi8nmQTW41t45c5UPZxVi3LwLyXVWW93n5oh+hdzhEF+ABVwz
XN1975CHfii9EdBHDMXE3ZYoJzn863qhtre9NER54gbvFTmAXkTowETrz8nFLfTzVv6i0QhALsaq
lkXCgQy611jgLpy/kH/TegoP00zN64q5uUva0vc2tGOTaU/id08/QbgrowMvgA+9iJZHbgiSxxFq
hIOnm+CtHXaTIOMa0Tu025VTPtTLMHzEi5O84GUIMratlEGE302KEA97cYYHD3XKVo0UfXO0Np6m
u1amWfYwEpT06KecF3dEheGM6cySWr/Z9+IPlOdBfQ6Iab/gunce6LDzEbhaHLuk9tqtY7sBMuTY
c85+hlP4G8nl6mvwZXmJy1ru/KJoP8IGPD42BEWFuopRHW1XT0B4KDz1Hi04bUscUhOKl9ECzFAY
XW1sqBG4Hfq0uA+gjD+Wc7pUZ9EqjeYqaNQXoWiOvSsJnuKUAXi4zZq42CPYU1sGTZiCGpJQZDRm
FRL1tW+DeVMUheJsgRamonqZCMA0fPn83MukOGhH+WfICOZrRcYU8ZS6A/7mQKhtmAr36IeCQGEV
iAyOTlxrFOCD+UzBQdSQC2FSJPvRACoFWdHnJxyKV8bs1C37Rrni1+AutFMQNNPVyjqaMlyzBwiQ
ugcKRb2/fFcUObeZZQS9XtHM9/ZYej8SZ6iPayuGJ/aVeTt5pY738SjiW98REOQlw5v0YPIWuMRK
Ami+80G/REVJ/uMTUUe53I0uJMh921m0CdZyzqNZWeVrBzhhq40b/rby3npKar9+L5MVUH0+hs17
1tsjPSstdLFDzew/GiUIvaJJaf3uvGC50Dp367M74jtiPS79zG5YevWxDRPE7Vx0VlLAFjpvsLVC
DJoEnSQPsklhGZZLaOabFC5xSrJe3d+7oXDUS+W4bosxrUF9nPBHwQMe4/BAu8NVhyWTLVf72p9u
es/HgpEoYJMHBWY3yj3MbmShAJzadoxdEDb2iNMPveJhYROOGXcFABP21jgo91sazq3cYUPCxJNj
Q2+2tS1c74oMzu0tHc9+IDqJ4++myyyNaJ9ogxJ/DjphSsyl8b3LRI38I15Vm6FmHAHZeQ3cR9y9
ZFBsZcVCZMsr0vfQaw0DGDEOz26Tj3DkShFsuVBy6yJVmDwJDhMvwiafP6dFOoH/xghDzZurcRug
MNhxJyTtj8iklrxupWufnrRwc9/ZkEoZe/DKUDSHG6wH05WRXdLdjQLAX4eJp/95xcqPtZ/XH5Hl
VV0XyV4krGTw7yFIq5xAt1Z+8L0DkT5uc5oVvVdmS8PX6vTOuxWa5UWh4Zu3HjZJgLoI1AnFaNzV
o0ICfHDOg3Yt32ASTOJWySptH30vYeoJNMIJGNQF9Qvh9sFj0NVjdS5yD67luhoJfqXFrU8NWTeP
VaiEPDZITMUh1s141VM0cvgWm9ipPz1EmfrXCpt5YSOSXP89O8urfVs0RfnohpMCdpOGdsapX/TT
z64KmzFa48H73xyd2ZKdOBZFv4gIEAjB652nnDPtTL8QrrSNmBGI8et73X7piK5yVWXeQejss/fa
0Z4arTzczmzw2GZSJ+FsF5oLvtGpkMu4sEy/W4up+NTwcm68QE0PCTEG/bjAlAEywJqBCVpj9q38
vvb2EYUv5VfYm/C3sAvDWQy57dQ4SfcffUo22gT50N59sk0BoLVDJk/PzOH+ZcjFkG1lKFhy1ALy
KNFW9VCG9YzvfRkkNvdobJ7YN7hg0FtUkXceNKpD5QnhpvND3qF6qBrDB86DZL24Y1MdAebMIbis
NmZNSZEhlDp/te34IERGbZ6Hwthj/+3v2jq6x0dWCD6lazoO/4jUreLSj3WjL7ypwZVlA6kSU3WU
2mJ2X4Hbl7Ly3ucQ+vBlaoy5P5WX5ithM49O+n/B/f6TrpgAsEMf5mkapre6qcQez8bySRaZwQiS
b68vJafFeJ5NNnlnGkn1OTTOErKtQ6fwo2oq/kNcd/aQn8QMCqkVwZFC9OJhlX42MxxR0lcMFnIw
bt6vpkO0vTpl7L0uYemQvNV8qyMlR5onTLAfXDA0GbfOhtpFRoSkNap/J/K00K1ZUlL10DneVJ69
0Jm3ch69PbW67pWNbPtzsYXi2zuPS7zQMWe8B2/qvNciALl8Z+Pl3IOXRYY4Ued+53YBTmF3rssP
O7uOu0JHSuSuZDtEXhef0OfcFFiiOeVZ0gfkhEuuu2H5IaJl/e0OeuX7g2PhB889oOcxG4oqu800
Jq3eicuNO7mbMECL/qRYVGeHqvRN+LQyXTHZq74hytB0Q/bGpKpIvimufqckRdOBVhhX4/qr71df
4t/Nqja7pcNcDXvuEXkMByDRTHG3ahDRhHW9a0enP6wU54XxMW/CmIS/Gqd6J6nRsMF/xPodn2gY
MfMHi9o5vria58RKj3BfpTSMNZlWqJW2XS9B5wVgjYiGy+Gqx9JGzb5JvUDUZ803c/ossBCL56YZ
VfYZZgl9ItuVfCkeDr4Z0MeBAbjOoxBM1hDqzAhHpqHfmah6XrjH1XMNgjd7mvgLAnvcWEB1TFEZ
qUu3ne78sB4HC/1dVBskCNOHKRhaLDj53PVvhgUMEUC+mjp/J4KU4vECsItmf6Hm3inmbSNlYBc6
m+hTdrfjWmaO3uG61jFAQkRpjc5KzPtEBxI3vEe4w6r5r+ZTwy1/mdeGmjQns1yKlUBL4uMSyOlG
nT24Mw+QzF3PRsM2z9VMxcszQdi8MltjyiSFKoctR+3mwA3GgVh7meY5gVVktpPD7NpsPOLUQ3FM
wQpxSQbJiAwXVYsdThrJmnoKeguzayEao584OSz3aVa7rAMrW1BEhYOtb4hu8TL2Eqq2ZwhMimkq
eygJtZ2a4gJWp22cbZbZUf1tAtWpD6LifnpjkDUVNCD6cXZ0aaqA8qNOrVCHh5LHo5tEnuX7h778
o3Hyyu6j3i/rPct+DrdaYh05tyb1ikeENJ+6OXuPAaw6ssmxKZM4/kvLI+Ub5O4ZppsTuffG3wWL
XGJJLkDe7UANhnk57VleTYrSPjJixBonB02QNTHd0k++Bs+zMMqVee6faBDT/RUDmaXLJGQo5uqM
fyT70+Xsxu6X9bqH1bfShCjksZxdLSfcfW3qrW+09fryiJWGXTw3JRu4R40aQxXDgsWkoy7TEALY
qBW3y7ZRdT5ubRTY4Y6xplcT9EGi1ZnthW1OKqZMgt7MxvX3XVHi1YcNVyBHgUNaoqPbZWGXHDkb
JhcEucuXaNc7hnVwWSzO9JcVTNmlBwA3Tnrg95PdGWKt279MUza7/8gPOGjbfCva/0zqsFj5JzNj
2QDTDxuwxOKyvMYEmoBr5BUhQTflSeRKnqD3Dlqnc/52s+kB1ZFkLY4l/pLu4NBgNSEJIwWzlEPX
27TpUlJPTv0hy1nR6fkyRksIrZDgJJyi1Svi59iPax6jwFMd2W77dsqbN6PyJv7n9CEtDrqjhvdW
ZhU3VJmQ9GRjnGkBeK5yWXaFqFneNS16R7BKlZ3611dwsTacgzWEM8TlvtgVqxBUAJaQDx7GJqjf
XcGwDGfNi8v/8tm1zWGxC8bgfoPuXqIlbbDZpF5zXmecCO8DMLLE0l/syJxMvHHEYTQsCvYDLYHU
ATVNG+/xhg3pZ1NyCToH2pmdX/cdQXjueWCrL47HFt7DVLbFD0pMl+6xN8T3aXTuvXSk36xN12tc
kSKpkaQFtYNDxlnH02IAtXgfJiJCOWuatc0+ERERobhP3WBXduXi8Khc9fw7CvtUfIEp7OQNIYrL
8yZ2eQS8lUHolMea4cEBse+1/UpKe+3zteTEUiyS2QrGMVtUF79PSTvV4LYhYn5VwaR3aheu6EGt
ZCLNfuDaG1/Qchp7ph5Wrp+AOaGHGycZHBcvVWfiXTsu7XzGpyPMwzgEMvrH/y4MWm4AMvwxIi1n
KPehA7u+zM093w7qgU8ko08S0UGT039zALU5JwfMiUX5SkVRuqWMmimBM9EJYTfxHB6ZKvxyInJX
J7w0jzXrq/hnWDdmgRcVjktPD2nqV5ce60JyFB5n9fMc8n9OynXB7JMH6heAaYQuIu5YscZB8Ayy
xDfbNejSDlFnEV1yDqe0qQ4lXKnqjeKG2n/l/MBUcWTPvlaveVHpcge7zXKcEzeollvqRKPL3XvM
KPX2YLkMP4LSOs3fsdJu+jdszVC8ciI3bKLaoE92HWeNuHWONcEBobKwPxjBovS0pihMvxXMGUVT
jECbeuJDPpmPdW5jEu/0kwKlGbS2FCV5E0F7rpjszxayGN6d26iW6nPJGraoC5n6dL2sBFDlIbCi
8P4Fam4Ja7s2eoEPz3nHjuVJpaOg0EHkkh/yKV+qJKC9Z/Zgd50rNQ7zIbTWpYYVOdCMv8fWI2DL
NC+HhM/T4LXks+QC8f6KDKJHg4ML7uTTska8T6DrIr6/3yAb13F8GodmLr/poWEoRIbKGhtuSxAy
jX/zokICRoZH2G4zYwaS9YWbTxsPbqizp9B2YBclAPs7JDerwL4GulxbcZzu6/k3UTRRe9IDT1K8
OFCchN7UcVfnX+G40oKxj7IJt+YGn8a4zofCZc8z37Fnxn9IpTcEj0xRNG3hlcG48dzg64OrVGDd
Kk7YTyiEqHiGp5+JEMtU7FtbLSkr/bEPuayST4/ohQkG/qMxhrqXHHxauFGZcNmxgMmmY81UHzIg
x0Jbc+//0ZPuvoCIBi+Vo8Np42vH3gbTQv6VkIXqbd25ELYd4IcYdiuc7wOuCLiOx4RQ5Lrvospn
1KZtdrB74npuQ3dTMerXRPgdFPHEFtVfOyL7PeHlEtOXGOh/4vlj0gBIVK+Y8+iYS8LqiGVy4EO7
FqBBGWndYLkBSwoeYRNkhy4x1HDlBP1ZcBQY5lziYcyVtBuiDHtB91zT03JKIsMOvbNGn9Z67R5n
fGHVpvbuITTSSzsLXgUeYk62KqC5/EnD4SG0hSnkqyvopclGP7xI/84SnuPOp/3acb7CMOAfBzPC
OQFn6UdLk9cuC7X7m+tmQNGx9K4e78bWHVsaocFfxYehYelHP3kACF2WO2clwr3FX+w/12M1Pmnt
OIIc10CvoVMkRJC5PDyCKqx3AvLVAyV7LotjNOhzE43VG3UgMOvmWr0K0IybcaUKb4tUKwxD94LB
jxPiR81kvKeTfPhU2IjpAcrqo6radNeaKNtOydRfnNgDSOCmXfvG0AS0meFCs5SN64RaFOPQ+i1a
tUVwLD8BDLNWVvX8z1VpuDyx2km5oXVlcKJRV//p+4nsqOQzfj8ttfgmUdctW5BplOaEi+0O/HnM
nZCN+VbI7DEa/PwXQCucLdStyA8Ms/gygiXkdjAO/rkL6wjWvk5uAgYSrbcpxhQB/Jx3uCPVz/na
YrZsBiw0FId0mCY7MFhtXu0HWYpT/n9vLrI6QKtlLsWGh4L76M+MnWB1EvWsKZVW26aYunfXSny7
/MD6wS/mSRDl54OYdmX1ABqJShF6czC60N3jsxRVJM/g6wuQOV23UqS2LI8hYOAtuzdacIBF7b3a
YsXhoSL4aJgZAjNl0VuMPlFwqomGH4slStm2Uc7MQw89ka0wUndespffar/ImNRn7PBSjwG+W0ST
Yxfq4Aspi3RZn89HP1qpC+gcxMIh8NAJpjw7z3gynhZV15cl1tzWc7Jw6JO4WO1NrHxNGe6qt9Jh
aY9iEK1yp4wsr9BUmXYhy260ZmTcTix3ESp1hccrLChIb9aC5SzQzBkjAUzV9ZAIdCNCSaLfsymU
92Lcwr9OImBLUSwm2jmipfePYZ6GYdq4zplf9KfRLSDMGMTZc8LZcx4sSE61FvasCRyyvaqGa8Zf
/MQ8W79lA8NptAb+brSowswMkT5llT89mamg/yzS8QNtjBO2L+Bvj944oUG7YUilaRVjKfOlE5xo
r3YuiZqD/1wUHgBocaja4LyIJr83Z9brR5M45btb2OaD9q34Imbyh2XvsRiFHZ+euLWy1SAAK0H0
DNEPVU5cMslkBinVXLcW6eQ2THnfsL7xvNuU6fYhw87yGRmjxL6rCvh9FUnl7T3gEJ0CG4NH05Ch
LsQH+BZ6Q1U9daXFUBTxkIGB5kvYOZ6+ddhZsoMtAerPY0S9d4DjZcvFL6s3UTfbx4KN3mftY+af
lYQnj+Zz6GiPZ4EaC0NFuK2/+DwX1yyhqXJLX2Cw7xxAeW2ZKGfD+iB8tDyc8Hay5+QpwU7qFEZk
NRBGbfKOFL3eBib0T+tSvchWm1JWzKQpkVXUwRQow1Yn5fhMvniFnnNv6UOmPUj/jrDhinqLy9Xu
gpUM6zbzuDg/9/T5dUQITP7WqGh6VrwP23tZfHrwOHP+LnhZ271Yma0MVrnf3L/i5VTT3bRrQMq9
1gQ7TuAbGW435KLz7Wrm7GfOc/YLamoGLrRwWu5NUJFp3ognhmqANdlunOzIKj+U322XJG+67QK0
Ei4uKC29icXJZ+tRbpe2H+G0sxSg/47d1jOD08Q8IKuPHq/w1W/9+H2IhJXnHi3rONz7zp5WbC7e
hu7r+SNNavcxJebCgqKNXzw0pDMR8OncsEggtwslyzssiUs1A3rzXwyYUj7Pc2/fUCB755BmZoh3
A3fXie9oiny5LrQt7JK+HAGZVjWsmHU861A6F57/effe5ZUfg/52TXPOe4y6+1ZBvVD4MMWmKWeP
MSKjqe2wjBKYGOu88PHeLOTj2/L6/8Yg9j7ujoiIYMyqz02iq32WFnV1dE2sl2MqEnf9rGyrcjTJ
mX/+xAtf+iTO12D4k86aeLsuM/aAbPZx+7gzPZ9OrtzsbBe80nsniMt+Yt/RBFwGddzn9RNU8nFC
oIzz4iVx2T3cJ3wvgZgjYaqDB3fT2L/yuJsCTmNKptmoLgOkOfjoAssIenG2cyHlYUOuVsgmxLFj
7O/cGGeLZuYvMruBsNRYEdgTTiyM+dM/MZJX3FaKwQxXbmBxsmmH0H+WM70RLzD4AxfoQdRF5waJ
K2CA5Cy88BSk5FYOOEASRYxgZ9KITq3ZmWb8y8D24FSmsit/aMdLNMY67PMHkLszhBU7AI9UzH94
EYGBfAWZYlCMGl8eHNrs7R9w+wPVF7WxF84u5zcJ+s7sFjnw2zsNlx/6LQq+XIZDZANpuRgwcaYL
De95oPQpmacVplKVUTRxD4ysuWuDr9YaY35GOsPRAOwEkJbuHIE46kQsZHlOcQUmea6yK0XORb5J
aLvHeTiLxJhrBgRLveuAl+EoxRqbf9U4Fg7WAV5/7qqGY/8ESMKoX2i10wExA9NrpVSseZS0ZfGj
XyiHPcYTW9qdTWt5SPH4mm8yNa3lab2E3msLZTu7sXwZalSGuVferpoBIp0Xqwk17d3BkozcSvCf
kAZQF98ZSoUm9FHUFy8OC403HYLTs55rKko3bTI1WKoMz/8foB6Uv2sXkgrf0uuQKwtFQV6yskFf
UNDSwFI0IOhf5g7itNygek6onTvR9t1RgJrQ8ewo9MiafAWooL6lzdufkie2o85B2q4ASZaW2NVd
t/qdriMz65qhoZDTlwldLXP9qsZ6pvgzL0PABHUfn7SXNYdhcIv55iC+Es/URZlRtmj66TuWEqxk
kifVtZ2DXL0k2G/+YkCe8nNoKzOzseMBfY/HEb6ARfFdQbvgl1sLZLzZDU+BDPO/OUzHC8u1MDzZ
2F1uuH//ur2KOKhylfn1F4xTMnTIX7KaDiE+VXA1war4mWGEtRx8BsjWIxarRsPHWer026wBpNXB
Ub0/7CaatQm8EbnrT/6ikxAydiMd/OeMdLF7It7v9hSEVp17qKogcbDBiHFmDiZChTWriOIye6bK
dxLHKl5t9enYdmELB35kLQ7jrLLlVwYLRW0Kru3ttqrESFoLHCafO9XYv6uKiUaLqqbRggMEQw7a
+YphRwP9jEdKAHch1Mieaa/r6u+WtqP5ii9ake+IUyudD7Iesai4zExj/Kdl+bg+tAWtPJtuyvCw
LFjAigdda/CEcLWLHMlytX1zdANUmD1p8zuoPe3LmD00zvv5BDcghsi59LL+z8Atj+1lotJCJ7sp
FFV/kU51R/33udsoF2PAWgSVfIOaNCzLNVQO1Rf0h3TDKnYmQfnGnDKV9fyoe9JazZYFYWAUFh4b
BAR40MFrSKMebmCUTpcO9GxdfoZ93/ZvUD1ogg2JKPMx5vYS0sxXO+DgzkVhg++VV4pmJRyn6byX
JnK6r7rDdrCRtEJyufbZYi6bTkULxiUNIqE7QCet7V6P9AvwlaiCpX7ymmDiPzsI8MQPdmhn58Vt
dB4GH4hVOSS3qNPxMQsQ15mQAtvhjl5kA4GBLoGgv6W4lG2yK0mQVv9soT3x7UFrZH6uDYZfl17F
HV3t3QukvtS/MPjC7xAKYecFjAt+1Eb47nSdM16etw4xfN4HOF8HWnqL4CwLLFAbFzLHPjHT7B68
DoEUdzylApxKbXN2yFxdOZPSbTSym7rg08dF2KbjN+yWfFfgRfJ3ggsTmaYpvyidTO6hi+uAxhbl
3SBNkqPrWssZtO/9nMYmqYfJiw9zEPQ8REmlybvwsejp3LZaOlvBz1eQi3DCP2veEMdZYUj8Ug6N
JeO0LpAx/UpRGRIiZPAhBaRPRaQO70lV6HcQ0iKQafkEFqW0IN1VyRuwl8FgH7qS2COHQlO/YIFN
LqKVzduCNTZhmuxmWiJ982l7VgNQN5pgM4J9mWAlYsN58h2KmU5LF3rYn3DADmf8Fuu18H1CJXhx
S01QjMckEjEKwbgZq7jJj4bqEf5SsdpzB53tCeoLQ5idRfaMuh821wCUCZ98d8pepIzhBUpy5Q/C
4ElhiGZt6t85NVvEv959qgcWqffVJ451mgic1xY8H2HXsvNh7A6V2KRlRLMNiITCPfu6EdG+Ihhj
DnXIfn6rEk1/AOWvP30vp+kyHiKPGaZgk1ZiNncew7Wkw2fAxbYPsqRxd/D+ODMMius2A6xHcUzU
p+2hDjw9PKx9wBRH1K1fsSsUd2IHoRB+Xe5u8desnfZdUQmZbgfSOZyDJunXc+XL0TvyMJl+Lw1Z
AzI4uHRaitk/RLxQVgSvvsZVRgapu444uAiCrjEFiSOV9205B2fEXl8fkp5yXN/R954B1uA/wom+
BsLFw/JXSxK7V2gw4ytkQtmflVzHd28KFSKLM+RH2Sa6Obgx8+ShUjY49VkuZsZnrwqeepSUZ8BE
5mKCychHo2x3yUuSglJzq6Z6aj67axmfJ9uHZwmz9ltByUOf0MjjQVC0z0zHvF0Q64aq24ckO77V
kOYnqGfqxFdFUwKmJy5gPaLbJVuY7c4esRCCmkW3xg9th0nwZEDo6oMLa4ZAnnbYkzo4W7HLJBOL
dais8qiM7vZuxj2Vh+Zo/tp0ZrRlhg9R/lb6Oiloa685ujzfZsj+X7FmbfPmVXiddsnYI3gERNrI
b2jWxjynBUNDbY+tVdm0AzzMqtemLbemsbjzpiQWAtSCeDg3gycpreE68NbRZfqj9U2C/gXKn+tl
Wxlu7sKNgWXTndqyQcJCkPnhy+JROL2d56WGGppStdsMzvCcOHl+WAunuixj0u2nYMR3NNjlpSL8
uHXANRDyGDv7uIBcvVi+doaJkyqRnTfScgFD9l7q7CtzWGB0PRk+c1BSW28XCTejjLSkptjD1+vg
83fwboaI5vTrztb/GDiYYD1bFRx15GBvyrIRgPhs0gEF2C9xFSH0NO65i2xOW4ljYmwFQ9IeV9Zf
FwdrDnfvgQDwATcMBueVDrMHkQHZ21ZEEoku5QJToHappduIIZTLKcMgTt56GiJuGSKIdxQ2zCfr
Tt6h8At0Mu0lzh+C4vpIS4P+JTs8uZsV0tBZDPdu6Rp2tNoI1EQ0Fj/5FZAr+gFHcXC2Ha6pCwmz
5qDlQCkQ5NT8y7qe/yaFzFYcAmwpfhjHm8+9CTz/ULMtYjLMREyxK9uedi8zXf6BzxQ+m2R1ylNF
BNjd1j5lGKItpu/KkBsMCD2+1Etb7CrczMCQ+hlfQ+tUdNywoT0blrnPORzrZ2v9MnnN2Io+tQP7
F+wMIbNUgeEIIb+m40+MfSr3NeNfs8k87LNUljEATlD7vsOJ0rrfdd0kN7YJfMvqGjgcQ0gaEsZG
4jrZHNdatbHYTp+GqrE5oXesEM4yszLkNMjftXHr/AQaLNx77IS4/AxixzJ5Ri7DHJ27KnkLpMcA
bIlmYQSjJu3f1PXWhRuN1g+yO+VQJbzi7KKBkKE2/kIHHL6BtwXWak7jpXWPXU8bB8fmvbK4I2jx
HTkrcTBQXlvjmf6JKp0s3KcNx8bW5E6NCsKV44GEcdvtUDCTR2if3Y/JwNrZhFZqXqCEkqOoROES
YNCo+ivldgqL8ZWhV0cPylK1WDWdf4tEN+cX+gCr+GAadvcwu1vSSS44W/OTNUnOBZUtXXee/W6u
DwSHKmy8rFcj2Mhs0Uo+m9J9SPh8mBPOg+E3PoLy2qtF3vMgwHL1Gku1E8nYjAd6jhU6QR484vUo
040O6Bc/p3PTnyabU8Dnwy7fIJsvZ/62/+hTMAikoUYEvACqm7wHGvLE4xR7+uL4fXUCjdp+MrvW
9raYeF7OUztSgoQlF218E6lgIq2lTIpKDt/hYu/DKtBdsl5N7470I89g2KXvFv+yvma6aGfZ/YMW
lAQbnDKG0CvlFjyfaHQXl8TjWvE+KetyUQjiFMp11SYZuYCCzVY1GrwQWCfzUxl1xbMTgMA7VtU9
bTl5EzEqj2Sd+ej1smbuBtRliLusWjzZ/iE0Za4QPnoqlxS+7V3fuyEsBCyr5R4PN7cRV4zWHEmw
UUoIcqDgMlgN/Yn9XUymBljIjqf29MTltes+yYyQPMeg5jfniLtTdFphhF3WxZl/0ci0IL+4FS6h
mAr3hcTPy11Enj7pV4PjBzjdb7ZDIoqvfEG/oJIrW0HRtWxB2FsuuBcT5rFHoSvI3QVxBkxyoZ+d
ukqJCKyyHa/8itAXmBC6f8AYkw+xej16ssHxl5eZCFj0eDAJMGHSdx4UwqqjYieSlKAF2pScBtaZ
lBgi/qLxTrxFL12/OBwzdjhM5X7KaoL0LAt3Np6UDZGYPsYwe/TOr0fMd9HqQpvoy8Dvgx2tDkl8
XEXW/SfCoX2hk2+FQVcGiI58FNj8l5hMXyhyDl/re4scQcFhZ+vFA0M6tnvOl3y3iAivLr110fwu
R+wYcs3tES9dbF4jwOP6qpXW7dHnAZCjutJWdp4kCI99Srf8tGO9JG59xZbKIRtzbnwNiTBQzYLo
O7G9iZF//Z5fDLrE8JRgtbtQZ1R+OyBkPjsNiICH1ghDbolw2VRkjQ7u6N6PTQ3LgYEjaNj4ZM4h
7CXN8HMeUIRH8qLfTo7oKhpkV+IkIGDIx/RuNuD7HXjtGuISC/9evveSX7phvbAb0iGiQiuJZrhs
Mw+ayCE7z43piF9j+a2Sfjp1ZgQqwHUWvk1wz0HBqJ/+8kWsqYIMU/vIWCn8zRAFdAjii/wzebPk
84TQuumoMziuzWgfcLSw3KU4a92TCGif4LM7ZwkZ/Whm6im5GDcIfKlgebnndXHerJVkpvWKWzWP
2Pgj7dhmP0J+a08lk8DeJZ3w6aZ8N/8tbtu7v5wFy6SwK0Zvb8m4lZNLrnajGs0ToaMIzKaLiFTQ
VMAUlbqSRVcKS7Yo1xnNpp62Fi/3W8dMc+qNHplmdJ0fIRc2mPnlgim07TrHOZXK415hJHn9A9hy
ivdWgyZOvDrknZV9JLk+FSufMv4y6ZZ+4uUr4+qxG+v+IeENv+EbImBWJlRBwTMhUEzbAeE0kxI1
UZGtLoybwZ5ISPQHmDSJ1K4P/C0unC7ZTz0NqQXAjZgUYD9h4CRp8C4rCYAvb3XASilS06ZAWSlP
UrUEcQvdl5wLEUF5lsV12OUb5dNSQMcXAAHGGioFFAuA8t3rrIxYqPLusYpny3AafUUjiqdqjyYB
6+v4VCElN/sSPAvWF8VWnSzsGMbGw849afJBApIKy2ZZpsfWMa73TM50GB8G8iRPFdzFliYJRP5n
V/U4+DFJBrga2KsdPSrVEft4551NRHzVwP+A/Znn+fpEywKo0jQkyEOg+ufMsuydeyZmxiDQYXXF
1pxNN3dYCgx60yDyY9XaiEKXSDr9jVKH2Lt1KzxZtpUC031iIbJLxJufmFXzX3NcjC3ewghzLM+i
9qNzmKNcnt1AnVd8ef1xoqAN8oEnj2RkER8lG1Kyr+2MMVHk12JIiq9sKtUfPwrClzKNpXhYvWrK
rswDGBl5us/VTqMlILyiPT/WsGa+I7/Mnnrezhcs7JaQtyrziJ2YoJxhGw6Bl5xBvwj/ReFF9ve+
sB18BjRxah5qQgzbcMLzwvKChsPVZSKjTYCrt1Ab1g0jDsOUq+nc0YyJOjMfEv6Ff8sKfg1bcwdO
rEqzgVmg84gy5trG0WHJuPGResFi8kPN2NWPUYLhZU8beHxehjw6+oFun5rBZAMvDXCRHT+NJVKE
Oe/c1xNw22lZh59Tsbb/wsjMza5cQqLMdcgNbaOKgdIh+sLL7eyu4BKoUE1vKkR2epzTdeLV8Rsc
p6rp2ChHWiFkJwkW9oc1SssXR7WlenBWHyeL5EOrjs6k+4tY6aptFi+8lH6UfNPDMd5P4bBXV9lg
WXuAeVWtu8V1jdph3y0pYy6t+1RmdbdjZZm8NM3cvxdYivuNhKJPTSL3iwhi0hqwoiuw+oVrR15q
G1c03gIWrNDNUjTt6dcw8AKV9yBngsVd0it6Ygs/PaVw9weSQFWzX+gmOMmhpqhjFtQSs9AWnyzr
I3zVBTcHWhVAW2LAMPbVYaIPtkz9UXRecrme2GotpODMGLwtwZDET5gjmOjahpjvQ0z+YkXqd/xd
NZJHAAfOLlx4OOsuk+OCLXcEpqqtk0Qi/Cq92c/fu7qvAVtTvSNy4lix4H7c8PuyLffAt2/pQPTe
SfNwMGBxEOLqDXH0WCTjvOuznvL1Dm2FHxc23hsW/3h4wZ2vGNJpr+AHRcVjUwH/zLyAYF7Nlbxo
MQbMOIQDeFe64p/L1S74gEXswN9niTTFGzu60XWaUvg+jW5wVBDJh1luZJQwImYAGP54wdgfVFS6
8sExFpcKWahekhEYqpU11gaNyI3kBpIUmGER+262MWpYHviimL2UPYyico53pYixv2fuMBxXB0Vx
U5kAihCNwgWo3ayXl3zhPi6oFbtVBDsIVSx++kJut8Vf4HFJCJk7H8pEhL+nKDd1wH2BnMqzcAiV
nABGkRgAfUAQuNkM2PpLwpTUGo0PhYprsVfkoLrdiM4O8sFbpuw2MEHoY+VbJO98RP7aNIWfjUe/
ccgD59aoW9E17vSLmIz0Pwz5q99G8oPqrqpzqr44BAlB9xDWzOTdHzgq3ON2p+kdHdddzwF60Wbx
bGkvXkhBN83oAU3pfoq9EtBOwJ6jnhf5a5in0DulVjFw43Viw6H7kOeGm9fD8meJivatY8EF/pyd
BmZCmqMLhPulLgr1r7R1k/9kAeGmJ5wNefX/xTdeERPOlCh5Mu8OESXS7qaQbRDseloRItbrypwD
bhRspEXbV+uhw9DFVz8g2RK5UxVfGYLXkd81Wn+HjLK3Zsi6nwlbqeyZ9gH1iDi0Frtu7KIOHg/b
r3ZLHsP5W01d5+HPUd2FJSYnGbtB51aqdd5j8SwJjCoczl5uTx2g/R0wIYDEBQb2HBdpE4gPZ6jw
fkHjVb8BFNwHt4kervyrj72ZpeSCt22YZy7UIV8NGh3Y48CX4QgRghzzDzy1OL/AdHE0H+A+4RI1
yLf0ybrTOpzmO2l+LBGWf/pFjayCsFggEMkpweJUrTd6ZWewXgYX1Y5fviGHm8ToMkPO8rvr+PIR
uXgt4jw79mNaQYvm2UeC1Juc5jxSRzFDeE7HGA4OkdSnoV6EfXE8lWCSDMMM12jPHwkz7258sf0L
X+X5BRaTd8nHqnyW06TWDa218huFP3rAK2535QxllRQKN0vQbdi77yivPvwUZrgrItl9D6pXImsX
dOHsy29jJTdE6v3HltYmH+lkrgr5Hwt+TFLJ/yg6ryVHlSyKfhERCSTuVV4qlVX5F6Kq+zbeJCYT
+Pq7eJ2YmVZJkHnM3muzWyOLRxaPbtUEmFYcOX1DIYnukwL95H7BbiJwaYr5OEmqhuNUWbEE0tIq
b1/OuXjv0dMzUJQSYl+CDng48aIFwOHaNKvQJiGaqC6LZ/qrykv92oXIh3GUJKY8wsAxxc7Lq6rb
QG6qXxb65a1n0vKhY/E9bSI79LaAZBdwEWjTAkSDxwGxzt6i1f+P1x9XlNU7VF82blCAVWMYn9tp
nMLTWCi27Bi/lrd20WY6+pW05EvR5ezuEsSr0NcjGC4b1Fw+4/gQjMIX9vKFF7ZP/OiZcFWzbGnM
24+QDz4BuxCccBUlxcX30xhvbGoxAJUTOd5bHfbLF6L64YcmodgINczQ4eIJglTgMUJMkKsdFhrA
m50WC/MCFgviMGAwy/cVa9SVbIScPD64tkAcl9uISlmspGjGuTi9w8AB1T63SZChPCNj6FCHtbqf
bK6/ZyxM2rmP7FJeZCUrErUCdmVnpO6de2fZPryllRv8TU4GdHL82nWLJcHyAKGngQrThxKddP4Z
uY1/Vh7CTwhWYx9AYMhs86IHu3oDIu1/lFEy7tnrFO1dUTfEsAQ+HJsZuJQUHyZtpt+4aqwTketr
hpuZ55fS8oKBZXPf/PNW2e3WlF3nPGEscMsDRamFJrAMIDzJNEvnfRJb7bWklrmHnMDOIHJlr5gT
IpE8h9UY74OYgVV5oAel5BpCU7XHbqCZRJC/SKa1ViSeS3tZ3bmzW7boqMwkTzZWz0uFyn4Hv6zN
aD6m5axj33cPMYpEZFIVzzoa3WgkE7ieopPbRNmT56E9Astl168Nkuw/kRuHWwft0zVr++6/yStc
G62thrGRCHHPRapZX5K8K7BakjiikCPxdElzrxGuXxomlluQIz0GzoaJ8xO7GhyCtmEnd4lS5pOv
5LFkqJscuCfV97xY4hBPOCIp0WPBPy1AKu1Tp2W9QT+EoJOivWmvUyLglmYGf49ixuHsQ594ubIY
q7/FbKyLqAULDqUk0PgGTu4mWgOi2cSY6JaxnLi2YNrfCKJFQMyXD+XM44XQfiy6XQWLKXjNe4sl
aGt8F7+ih5Rx9V8gHBiG4FyzjVbPCrU8OtmgK//CRsAukcqJYSipCOtBObMdg1bX/i5R1zwv2bz8
pjqQb1ZkWcEVVmNt3TM2yXhZ2Aa6jD1q1+w9gcbmzWQy5HJitrJi0fREeDimIAw9XIpnMtn0OWEC
6B/mXC3WrsSRceRiTRNO+Hx85ComKHFJouoQlpU9b4rWzo/BSNb5ISe+5+rpgvvBog4C6cgTZYFY
jOpfRsQQRyOMFwgh+nUGlg79aVkiRolCQ4/Ab1meeTEHdGOuOneoPeHpR3NMXl6NIAl0VcdVCN8M
q0xCWJO/6yFtpOxl3PyPECbdI7kP7lx0ANTRcs1e6JwEPVw3+LumUpjjeBjAHydxhKk7BJR6aeso
AGcD7KjGcIuphsKNXRprIhun1AG3yLStZcj00kyZvuW1SnGxtbhznst0oDSP5zk/iBGXuz+K0XkE
w7A4xCBWfXpebMwZcLT89LVlGg0ax+5Uek+tkdzrFFMLOFKKCI77RWxkG0U14UTR0j3CV0R5BRGv
D69TF7Dfq8lTdy8NW3WeXdCLSLisRM17OehG3ZHxRxBQllg13jY3wjAfs+uat4nv4qQeFOBb/FQo
C3dohwd3CzIDhWQkEqf+p5awfvC5vr7dvA9fJkvqk7QM51KRImS2hTPVLH+JPNxIhP0PeVOq9oBY
JnwcPLt+X7y8MPtWK3NjnhikLxFeliAjT4uQ+69ksaMGuFgYsXvwbcVkYxixrGvJ3OEfYUOV/Ja0
Gv9MOWNL7fIp+AoaJ9smCEhCLOkdiZGyHN1nt/Y6j7/aTMsrdTJRr1bKxKbcJX6/BEQgNEv75uuY
aJZShwkx9IHJsDf0S1JcwqXDdM5iiJs3YN+3IJQtIfGXYVKDCwmq8F9rvOjdS1IAGmy6ufZRW/Bc
sGXt9SvDQN7M/YAL4sGztB0/IjlEiLipxMzSeCYy88MPS/k8WXbRnDQRFGdX1gggnLm5yUwjrBIy
wr7YG+hRiqDKYSOybr7krRd+twoA1Z8aJ8ZvTSC7zzLTr7s/xqui9iFGZ+GeYRl6NcqykF6gxwzK
lKNGY95+09ap+S8WqqbYYUt2/lO241VPwUr5EOwCCNE7Ec9aHzvUQljEQxrKjRvE4SXn5L33CFvy
4YAEzo92tH9yIxeRSdDW4d6NfZ5yQqDqrQgCY6PccLs9gAEasGaKMM0AwVjOOaqo6VON0ldf8Dac
nDpnTvR37yhjuJUz/wOtgelfeFLs7h2IoIIdMUUkcG0npoAYuJviiTMCAExnUqQfPSN75XfJvg+i
6E5Rh5NgFNsAsbC7jfJUFVOVntPcSf4haQ/qHSe180ThOl6iZgnWuXc0/Baqaj/bfMJ0kSeJOuHw
GF56QAHHNuzaHw306UGhm+hJtUoIwUVeHd37gzOpDZ9CsGxGDwmsiqon/2UWb+z4MOYIVTDSumHN
/002e3u2o14MthXJH7+aW3nmb7xkLtDiBpnguIty8NpfnNz8kwsFU8zsJ5YPKqVzIq/Ncy6dZKmC
+GkRbF2MsDOx8+BNvxcwPgqGbznoCswmQbDla7S/KPYCSCxpqUh6CrAU80RP1pjuApDChkAvdCqf
mBhyRICWlvpZVB1P/8bBWdNeSdpt213dzzBpvCHtj1EeaAZmDZqhHfbDLIPW1WPEkqGu7Scv0yUF
+cBEsOk82oYlK0MLj23feYBb+9ZpzmDlaw/tazv9HWrK8WuehgyANWF0pPkU4ocUHEWkRcLqDo2a
cNihuuBMJ+ATMeC0vlzSZ/p0lFB9V7AN66fpOXaBZ5stviZxYoDKBqXGCvDThF2y3DIi1+C+ous4
uorVEzs8Dh5IbrHYGUfNipxQZLce2YG6Gr7rovbvc6woNUvDJvP+0yqvBBcqIWdig6iUZ2aFQqr4
GRNWU75VGRTHfUeVlh9mpyB5yIFPfEhiUn/2dUf0FwgKQnT/CMx79gfJ1jYSBgmh8G3Et1B8hGgQ
WIuimY3TC8xK58bSjzQ7zKCoxERAxlnD0bUmmLCXsNu0OdYuh21LT19dAzNhsc5Quj4TVRiQPm0s
74npd5ztCxuG7Z/BSUceEEii/nCktMFvAnGRplc755jCxtmxdkKxF05dSthKNGJTQG2E8dLLgo3A
5XmsSxIAqCqt5bQ4oWW91gMY72M4pkm27uzt5Lq4Fog9l0REddcb5vv3A0+POhZ9H1EHSsazuyTJ
hivP7/IOaKsvuYNaxMhqQHHS+MJmJWJn6jedurHYKLfOC2wcac5rEUpXH4UHvGo/jzaBmtQHmCtc
OnXIRfV8biaRT3DKnHIfIfxmeIap42y7HsT0IBzZpVQOFspNacfNvnOb5MpSJL9VXosiJHdl9R6V
QEzocJr0h21W8gvVU0AhMRppNhpOfltYJFtUkS6QKctLqgoN2+KV/XfRzr4+5RPdfkFgg9wH4HYO
CTsLPLBkIFDwESc1vK+Ys5zambd531HrRBvXZRfKM9U43R5ZqN7h+YJChs8C7hIDpnUZDzESyFdD
9I+tySJ9ZBCPwT8ra8bRIcovdEGeyJiiOLizamYFHsZP2Jobt1gUHodeM1GJ/Vn0+8Vhbslz1REy
syPnx4RfLQcS2NaWWcYNoqCVvfgZw4sbi0QqgsgGz36i6pjTt4VzMNk7SYoxiqbpXLFPhD4T66OX
NuzSCzlfkOIDfoMyeprx/LYbJXOWGqWtA4wz65ssBLT6I5dh5olNgv5AMXjvYLIgHJnMb8h3OF8Z
wi4g22wbRxtq+7pnyzrwNNwWHtviPKBHwAU34JZFL+uHb2GZmR/4KG77YWGowMxQ8zEShjqX2g+C
a86E5h+dZYxKsetL9vFD7b7nsRO7J6bb+TWlVaY/LdwueUKc4qCUmA3L6cQk98yL2JflCYtdDx/Y
hvE1eUihlvJ5qC1QkZ494TaSzMX3nFjeJ4oZ66UpHJShspeQdsGO3E8j5JMUnCs7ctM2Pw2Irru+
7voDbRduJSkq56TRN7ymKWj8+xB/8w50BOFMypeZ3KJxKR9T1TkLHmz8w9vCNqz+2X25e7a8c7Pn
D9S3meb2FSG8L44+lke+JkOi8SKmAvS/FxSX3lOBdWjaOHj09RCw1JwTNIjIC5zhPY2q5o+xmUDj
Me4a5HnCj++yYAanwvrBeXNZpNfnqVpMt1J8+uwE8SC+T3ouP9xw6/xsM0S4iNa3rbc/mwCy4Q9V
qIweBySj3W1KxiK4I5bLXV5Dknf7rw5k6KFuI6C0EQmLkgxw6qrHhYnvLrS7+dNx8Hauy69/MA4R
JgkFmLb2kVjFY9d+y2qmzmjrsfe2WZsXVyjJ/vjsTi4Tk4biBuSVJ9BUCq87YaxNnHPXUWqMocfe
XDX8FzcleXTfrbVMn5aF8RyklcKNNOgjUBHP52lQ9VlbTs04z+MjsoWbQ/UQhBq9zaLK/N4OodC8
QMJwYpRgvnPizlgIE0tbNCx7Bg7+lwBp8YxfswB20kSMkpbeoV9EYr2rqBfg5ljZeARXQF8P7rn4
L42siZUyqTwPZqir6UflISK7yffnANLN2B+lPZb6oEuQwNsRUb67pd4lxs13YKy2DY5xU3qhu2FW
Jx+5IYJbSfeK8MRN8XzUYfELoJbUvD6YyE9HjvsExTjfVRnnNCnRw3KTQVSQhh5Y9dHFzb+vZYyp
NLbnAo8JJBYOJnEUFNtvqcGuvkl8Lb+GGf83jTA/00Rfv7Mt+j16Ryt7J+x5vuFsaJ9ww/ygSTW/
0OzT0wRthuF9UV5KpDInF5ggI3jZ5gyPjXcOggDQT7ZamDehGERHsOxi7uw+i9z9YBUEeeoqEc9S
hv5PrzisUf6k3akk8Rf4xeh8OAwTGBKNyuF4GGL/5Dsei225YnyQKfApGRWn/5ZMFq+4VOdfMJMW
dAsvdtnxYV5xBHJqNJNZ9DgZUd96PvYX7NruiQqVUkyCC8KVJrLnUhvvJ88d0jOtQEf3kdD+fJeQ
eB4cMdpiW5msyT8SQzXgLHDhZAW4ch6kXdN8USnsZYqWfisU+F2YqyhH9bzcO0juqTQhPrNKR2Km
o7RibSWSZSeFq/0dmqLso0lV+l7S9XPI99FD2pb9rW0zsFnUM8XHGAyfWVd6fF0Fgoa+d+t7ok/l
VwPI5S11JxyQwZBnJ5/s5fMi579tGppjnizeM/E+eXEKefH2LrfesOk8J3gkOBjZjY/p7joKGvG9
GfwR55avzrNy+VaDdvik/pj3Hc6Yg9Mk0fTrdZXwiW5zlkMDMyDfJCpjPYrsG5WshUiu59ciyCTS
8cmaCLbeWYO4hZE0D2JtstCN8PymBgwlAuPozqny+EUwSdhwSZU7ydaL3QYJJpe+dbMzU/r9LAtz
qNKAOguLeUckctqGF63VCNJEPuspBQAn5+ZijVnyPmv/htXKOjjw+e4FqudTXdvhU4CZ/LiUzazP
NlFHO86iln4BqXS9s13XuWT8PhCM2B7YG+kaySZmtCkzZFm/zxzDF3B3/LZsmlJ2PF0WfjTsMZeT
RKbxLLmsTnkaiw/kD0RXIHpmqRqA/fC7ZSx2xpWhpHscfpBm9q/keyMFKv38AyGmc649GMTl6GgX
FT5oSCTe6R82Rek+I/pwk4HJ3Pg9n6ueYFnlo41umqZq17guFKwiMOSmh4ZxMIllxSPGhnGn0zB6
SVk20dLrLEEWZvls7HNZpuT0QO9CUFGJE5os81dP7fTj5nZFOTt8ozckxa40E1rVKo7erTBGrZZY
z8v6lyKCbGaiMHhHVgIMtosq8FksgOAG1EsHO6IHGDp9KojY2YKrc+6QU9CIhsE0rjtP0jTLqcku
AUYbPuoCLbfKkHEIh1IH7Om210y0JWDqjU2CxhMLKmDRzH3yiYKpcwqX4zDpSETo2zPog56cl3Ho
n6JkOfFdR/tWLcgBA4v1H5baHwdpwK6ztXWZMnPBUs20svWH/F9op/3GGhwuv55vdYGuXNyWOQrD
3egbck8gHvRYmdSW9rPkQgPI9ZnQ764F29iRbm57lIeopJ7I0Qi/rN67Tz2l78AFJM4lSmwOVRuE
9YMYkfEPUJ+2uOMhmKKquadYKu+9aTWf+0gtfuPW5vv2iONqoyL0DySFdDb0DZ5o8j3/yxV4MCeb
AS3iMzgwdyFaezWalMoN6i0AUS7iMKhuRRMUcC6L0jmHTJu/wkA1d1MwYkGnHP6lcq//VFXzWK4O
S17dOOB/TNjRRtiW/W3a8rHpVfIZwjHfDGxEH+PQrw6Q0e10YxKwrtvci7TAYNNwqWfyt7bs8pkL
a7p4VFpEOoPl2Ywd2T4n5VI/U9xCknMDcCHE7qxXKOmu9bubCAC6zHL5BqPhxJRCMIDkYy6K2YWa
s/mCsge1dZrjXkAUonZpGTA9oLbdUNJHH2pKsBKMTXBCBgSAIy+x2Oaleu3LnmaTQKAe8ZG3IlMX
k+0bnyDPDfy99Y2odPmX5VRU7+Wc2A9KL4mDoYGZ0ZAM0OaVC5vLZPUvxBXCunn8VsGrGtK3Io6d
B3Jc8hfJ2nxX9lMIeZz6f9oq1CHB3u2XNN+V1ZjSsiYt61mYDRs2/N1aWaR/iJ8dbvT6X23sxsc+
B3uMo54KgRUpEQSV+mYRbzIKv1bd6T4P5TZliw0bgAHd9wxlJ936XlvrO9HT8qux+8t0ON71oWuA
WU1j+0I6ZQh1KspW4XmFAijIV7ToCPIdd7jz6rmGkB2va8tvldvpcUF9Tw6rZLAN26w5zpDMnpJO
ty90KZwlvm71XxI99KYdF6QEuq4YtbSel245FwLidgD87PvFT4fDKlfY0lWarbaABTXkge6sykLf
MSVYEZ2C3gcta802wxcXJ2a222HW2iEm7veNzhSGhgqrqsh1t/WnkUSIvAnVsM+WllK2QV1FIle7
GwFWcpzM78Dm0D+6xhq2vYmwtpqPNiU9HjQP1nPUTrBvkk9t8JVC0Ysw+aJUTqdJwzNnz+5znOGp
sK1XZ2Zt47q6uIrAdT6Z0aRfOhDtORoiXx/tsjhCiFzlRwW/D/ZwJ32Ka4Zhh8CBv9gpnDtb0saQ
xsQdOTwGA3aeqTNYN+ucsXhsjtbAeFDqwL+VuLJvgeuluwj/G7lcEQy0oHc+StWLTwtcm3UsM5H/
jloiueHWqv4UXm/uM9RYEXB3Yrq2DvP+1S9OsU8CR8XJMWYP9eCXd9KE3VbpkFE/3AcMHcB34sGn
XW6wC2Vo4+WqY4dUmo3tKctDjAIZq64qSCRKv+m/ZEIYhVvykguM5Q3VMYqq/JPBC//YGD1XA5vT
qKgumAQIcA9N/5FDo8ejMs2M1hfih990Mb8m8Voj5LxpR4OWGyGw9HYzTKG9P4TlGeNZ8qRYOXyt
aeekblQBY+111+BMKccnHidKLqDrR5YMTDVIMSZfR7QPXQj5M58L9WrgU2yLQrvdFmGCveoU09dV
6/eO5WGuLjFDD6qpJG0IBALxel3AqO8JQul/MWBHmmVWUnPARRlKMC9wZ3o3Utz37TBNfxqVs7sc
+Sv+eCbjycqqeGu1NqB/G6/Od6sLc1cxnXGPlEAheG424XjReMAR3GaVxUQXXQlc7j/QJ6YP5ifi
GJaRpwi66t3nMWy69FzYrLMP/SIlRh6McHpjY9P659iSq2hCTLobUzH85fG162PFxv7NyTNTfwut
68elW9qnAObDk0F2Qm+nIhtnf2iKFdMPwuaMmk2SKhUJYL05LE6z66GxY+Xxnc6vXmgcZce0o+UG
R+SaO6fArVeKXlyZOz2ZKfoe6fMChFI97g1US9ZtQXY7/1UZr8ASBJBmmTYhExmXFLAhoaT1XTaH
3Lz8gHlePQdm1EA4lra4ZE6Qwsxrst/ZSW1uVbTV3gEgjVc+4QFwzN6AE/sgjY5aS2OAO6R+XZ/o
DtFI52MdPNoG9F44yJzGtlzCW5oUHkA5jdjvJhj9Zhwb8GyoJkZXj3tkD/U+HmwruqKAcfztUFbe
Pss9sTeKvhu9IPzCIiPy70DjmjKqQyLjRi2UTc8nQk1yHaLCb6Lrkta1OA56kv+xN20uhTtkdIAE
e9goqB1z5S1ckceEEJD86/d/MuSaj0xxyPKpIinRC8cu2kyIDiwgQ4xFeqc7zQRIwCpgrIPNfztK
huoHLwyWLzQ3nt4EcvHfdF/O9S4Rta8ezYB5lJC6DjXusCkHD1yg12X5SoZz6PTSHVZXRVrhjAf1
3gWMV7+yyLJm1Dmr+/db0MQ2n6lEXYDEoGWZgq+Cvp//eutgO/Umq6LkIsGp3zo9UymFkjfp5zO9
Ah8Tc1R+g2bCPGrLrsPm07EPxeWVysKHIwVqdYvfp46f3aRIk3yHuCqdFKUtA+jsxNFgJTYTUjdx
XyI0FViG0Uemb3AU8/g9rkYdfRlM8sNFG+T8+FcaSyPU1tDoGsNtRE6hc0QdMJhTyruaV+x4Um0B
52hikd07cewK4NRwnaC5hWRAFOciyYKJRKtlEQMZS6qbKiKzhoyw+A3/UY7q3Lexs1NuJDE2MNoQ
nf1jGyn8/0wJB8UAWshy2aLnKH2jXtIyVjH6CvrjwgOHB/ulOzBaBgPOxbO8IAuJVv8KSZgvUS6s
/qRi0EGEqHCdbGjCbCx3rYh2la9IRUrQOWwwyjIXS6eEATIi6f6rSKZ1L1U6+p4ONwapDvmCCgyH
idwMnaeK01iZZTjoSFZfhGmI6mwVJBXY+IHGnZOLIj/RTZOd6M9myR/g3OXBcVaBG54nOGsxks6a
mhOgjHPR7kiPAqWHxZNH93oDzQP5cWPJdhjuqiFmgoM2v6lhbIXZRHx9jnK41j4ttMPNPj4UwxR4
p6qrI3MIrWxRGOwa/eU4I3zeDQXTJK90L+bU445Ejl92QXfrVlpHY69RjWhebRrnVQlM8GKcYZJH
1dBv8Xkkw8GG5fXdZCPiEAnemrum8pynIPXmlZk1IG/qfZJTzojDwvncta6fHmzHlNWVf9JXRIoq
BLkcBz6Rptbw3llz8IwASptXMor6Rz/Qkj+KGBpAJa6rjnVfuUDtIiYytqNo+D3kZRS0pTCc7Wnz
RrFQj39GmD9/CKjDDeWwHA+xk2Hgv0ei0H20ZdqCtmXY/lxb4/AvkvhDTnhekbSWSEofmCO6+aNU
DoWPG057Hrv0B3dF0J8tpqsbv03yx5zjoDxqU6bFoSb67tf3ycnZZXgQiblgdJmcCrhuKTbQjM8J
f7i6AxjmE1VlOZncLUXrzP+Yx48vXaKa8RjNXfgLMU7gqSZBkTGjO1BD+8A1xC5N/ObcyLz52wMX
Ya4kLLLp+sWIO8GW7Rs/6fQyT631zmtL+hNqIRLOwjEfg3PvxfaDoWuRh9rWxV06wP6lOms56vnl
c3mQqmBD3DEwwLKB7Z8Fhsqj+xISm7VLsGXQKnIC2XemXJp3HDo+Q38aJVTVtpPhaJkCm77N8V2a
JBLaugeSEPKACCey3Del76ifmBCOq+f58WX0sJJzYZsC7o3dYCf0e/aWu6C2/NclwdbB/wcuEKJC
kwa80mgHV/IU8Er5FuTA1aGTakZ4pV/tULd5xXsFF92cqnGsfq1yQpw2Mpvlmc0mG/sQgKJfmeNR
xUdvx8ErDPPixi9asxPoyv5C7EfwaXv0cCeGgA4apF4jPs7qcDx0detZh5AeuDkuLkP2Hc4Uuk9X
SDkdOiRwGp+rwODX4/n+yhYTt3elBx34ggg2Tf52XVrle2swQ7K3jFLlOQbOmEGKJYQNq8Vk3wCd
w9722fWteZ4UaiMmwOegGxUDETu2i21ZUhJuDF8mqNAWzDi3nBmec/RbdwLiZna0uRV/iFCkZ2Z/
679QlQA01eX6iYdRMK+orZo4HC8vccWbMWJ7EQoqB7fMJ7TFlc25rZfWCY74XCA3c1LiLu45eZ9x
ElSfduORecvTi6Eg0TCSdiSFQWLjSiQeQnEQnXWSZclrNzN63o/gs8Yt4wP3KQMc1uwUf8NroqFz
7SZXJlvQsfa9NWQCb0qyFNdmqCm9eoau1VfnWV33xji1vlrDYhL8W6bNLrR9cq9wagxHJms8e6zD
6gkEKJxIiRz/ykROXOyEU8NOY/1jV2GJkaZcmH3aeOjYBs3wL9dnLqnPin0h6hnizWwklLh7811t
nO4NYJg//3XiikCQTWUzwvvJXY1MgdLT9U8UhNrf9J2w0UzDYk5fhqLm2yhm25B+JP0pgsYTMUma
pibq97PB0b+xoZ6abWlVej4KY8X5UWdh6B4Hi3GYo3h2Nq1Rw29os98++GVrrjainPanZZ5cIGhI
uuHMdNxKri2Bov7R1bnvU0GVQGQMw4WXcnJD1E0dJTfW0hwqn49riGATtm6wTpjJ2nzVvk6MOLEW
GLJvNryjupc+fvOT48jGe8kZNouN6MZ2OZVNT8aY25jaO82iy8Mzt4VhIJ6tUNMhoR+GReOwL3UF
SPWtaNvgtcYWSd4UUKjkZ9Bj3V4Sbv9/BLWwp+HH7m5Wh3pz10MJWR5kUot/KJOnxzExQKXbDLIL
xgdbPM0KmsFuMlBjLl3jBP/QMbCl86XIgm2A7DG8kDayBN8KeuhuDJFADVAMqR6qMnsIOqnFXnMT
W/RFmOFsZL3buUyDyxJGZCFTWjFvyLsUqB/M911FvCSHARHJ9iEX7DtvLsC1cwkSh/LB1H+mAFH0
RncDGhLtwXPe20nNaGCQI4DEulTDYwc3hIqy0pTEmcq8V/6m+DZ5Aiwcd3YkwMzFhDnlYdiMzxlS
wXO+sOVfIWriAft7em2U/SkUq97dAL/xcTET3BWy8NTGA+KyV41YsONb7iUEMphwUPso3eswtj/w
ow758zwKD0AVc/Ctw7nLGsRyHgPoQgLnc+UzCGusJxsN+jVnnlpsKwZ9h9bKCSRccx+6GtHWvmRM
fkYukUIamaroiGyMvb4b5dXnUmn8rZVLZNTR6Mkqrt3sIlTSNsSwQUV8FzqOF3sPLU217LnipSxQ
xi7YkZrc+a9QeKLSauJGapp6rabCr5UV88BnUA8g2tilumxaW6ROZeFsMtPAMqur+dt3qw7w7oJT
RWBOuUjHfU0Yde/jKlypVdq+oJyC2tBU0Sf8mL+wjiQYVm2e0Bvy/ufjwkvA3NZ7nGiiXsAGTxx4
TFQPiB6T98Ea5LEIeQwLM6fkXFSZDUM/pQ3wWre8h2KA1mmOhv9abygudSt81q4FUs19lBXVNXLi
4tSXuf/ehCV3IItsfEcdpOCNUTjGUQuGab7hTgj2mYcsGfBQHG3UEDlA0zAQHdORRGqU4PjmhqUj
BrwwTXCf2XicQWogXtOYZdikQClx5bL3YslNCszgIStS/zFF+HYNbaKGmE5DLwoYmaK1bNXvSLUx
7qjb5le9uGCQqMQj+dMwXnUpefnDtpPrMJpquCwYlLXHkkdAHFCuxw3fnuLumHsFgadui6nbD86Y
TWfWuSLe6bIaAM9SWeCD4d248VoTt8houWgPOkhHsQukaoufYtbsETxr4sjNAW8BFKiIKHzNUEah
t2k1bDK00X4KvIPANxAEqMfOQHo9htSTaKQ62Dav347mo5o/e9Gm9dZe+rB7nKxkMFdmLRg7fBx7
kmc/QtmwSWIsqcfEWjmXnARQq1oGKe62dAyKAIY+ETJKIaOjbHW5MmxJ+eF6SbwH6BTrGm1I/4sS
HGWwA9p5DQDiBCEFEdE82A8nJo3kwPqcoFv0EhWgsogcNHrukSPZrYUmLY+hGWl2fYVGRs9+wB9v
032uc2TkStssrdTMbVTZI+MriGcozBFM72onCW7QtNik8c/nH6puOM7mMGq/3Zg13xbuUcQNgoe3
fenx2fLzTkRz7ie0u/i9sCNjS8UvCzokDPrxgNxS3qCRRazmUG4k6PzyNjumBSXPnjObFWU+pFEI
MTdGWR9wH/Gak8cM1TPVBhZjCjpoJ2tHzie8QUZvu3oa3CMeVSc6uiCOzk0E4AVhR6o1oxOl8ivu
CKWOQ8GOZW/3LWkUkd+3YFJCq3+U45qPEZI+/15ZLUq+AdvIi5IFbFmQgsiCcx1mMydJK8SRGBkm
iTxJZM5mJBK7dx3Zig5WrrpL/4DqAMNch3P8LcCYITcZVKZ2eVSWbJ/cuHsVhBL+WeYegDa5Ttz3
CHYbGvxA2utn02HwviQD3h+qzhJHXQcF96LmPiNFkAA+99DMC3lBtCKSjsmhcuN1JY/uAGhyWHYo
YmkRkSdTBpLuq5cd3G4HPp+bm+nUArb45/DDfteMfcP7es6t6Y5DE3s0qXASwx0N1jOvN37WYOpC
dlYRcS9UBFFmEVTjr3wAlAvPEVpn6HMxex2eJ1GcjQKHtdX9HH1ZsWM52yBfPUMoWWsPtuncOawa
+vYLeSmgNioEcRhpKQjCcVAjEG3dRcNBonFC8OmGc4MCY+xD5k30M/uhkfCanBJU1GYMSxgaWjlp
cdczHPEYfDdedmLjZomz5/go+HTcVkANtQ7D/dQOPELwSPxxy4qrcdnbVP2LlyORX92jRgDL4/Dj
THERFdd5TXtrU+OHO9ZZnDilbROik+Bz9OFPk4e7/5+jM1mO1YiC6BcRQTEUsO15UEut1qwNIelJ
zFMBxfD1PnhlhyNs67Ua6lbezJN8DlUGmSasnSPmFTt6cnysdQ+s2lsKNtzKHT9cYVfNDtin1e+z
3LeCNeYR6bKXxY5F+ZbffsUcJO0GVIC3SK4U7a1jfMdPY5JTDEmGr3P3kTQGd8sQruyXBDy/+Sy4
chkQor0kILzA93ODESXP7npsgOCQGIRPmTTUz2h3C8q8GMs9g2D01HsERrZ1JciVQ6YZ/TtTisQv
YFLrHE6Dq8tpK8cK3qyHH5DlfLe4VJlI5R/MYZZ5TA6uf5oKK/wb3T6lkyq3k58pFvVdQXk1UgqU
F37vs5OH9Idip8QSFOAFUmxVWbLAGfvAhle1yLgWzCOirtjV4sgwIGV4yReagdYotTU+pbCRpyLC
mkWgop6e+GfeY4Dxtt7ONk66XYwQba0J1bffLGJHY8Oo0rib3ojb/gHZNovZpHclEFYxuNwmW1xJ
FyvyC/fdCAnxHKcsReBxlKbgHRpkn63HMO3v9EDCfzNhOym3SEx1s45I+t3wRHD7TRWEPiN2ndd8
cqezwqPfgpGtvSukZqpp6N5ouuPEbMqLVrFsAaWFrRDqZB8faCto/8y+Sr+NNmEWHlpslEeLgLE4
uJzWzxPoyj8wRWFzLS2CsqvaKub7niHmQbWpe19GNeuIkJcpMJuhMh6jqa6Mu6Jt8q+YZvhfp4so
AGtqzLEIAzW1DPR/Ohv4/RJLnm4plAyUAVVNm/b3Yh7kcTWS9F6yUPwH10j84FEvr340YU5LCfvt
LW+h1pqRTYMYCytIcIquEbJ/yQLWCjzZs0azM+Y1RwiGWVKg9hvFLV26ZnR2HvMGwPk2KyWOtdpw
WG2qGsTXE+xMq94ozIbftcm9nCIKs34VlI55a8oxknan/JZlTqpQgRbPWXAjh01blyvSiKg4eVUo
JAneOsLC2vQ23hTHrFVJI3R1EXyFTaLQUOAqzfbESNfwEzasanZJLeW9NFrnBUbmLaumZ0CM1zxJ
x6sxTpQ3qFHc4S2D9aPi6IG87HSv+EoloK3H7JhjxD1KS2O5wK0cH1vdyh2nTHbAjN080fAz3djm
z1tueNRUjp7xiYHRPFPSy/vZ6uW2bunsSgFP7YTfTm+R7J6H0hnwLaTp2o5t7zwSHbrIssX3nPnG
qfRHc2O27sfMF2Ubut1TA7BmUwLew5tAsx1OnpLlLMoj+9iGEE3gxfqdoMIbC3v/Jyfq9Gh0kAqY
75NDjJOS3uc8+KwlqKRIaBZnNeLtKqzynLdq3+6mwJGfLlClNyMuF3pVbxXXUnjmxR7icI2d6zP0
KacBF+nVWFZrCBBIIc0dcafnmRN/1ZEOgK5lqA1hjZRWwzH5qUzoctPUG6eMupTHIoXQYOZqumIe
pB1DGTQK+b4648MuzlnWp991HQH/SIv0oOgEfDB0P79JHsoN11iPhJA7f3Jln46cn0QbYrCjb2NC
chFd3/31arM7w1RaYJcq/EmZ5DeRP6tz0PjNnUUaicB8Wx4wcfWvPRYxFrtt8xA0HrdrBS3SML3u
WVEVB0aDxAlonYk/V/mdxl6w7lRhvZiYJte+K60jDG774OjOfg3TSP72ZNz2yqIdCAuCuFqizV5c
N23ebdfnfm9VpI8tlti1MvInesKa/dyYBBpISW8NkCiybtK9KOpfylfKLRgJRLwcSeKsNVzwsMIZ
7WrbQe3FwrUP4SYQf3Fa6nmoN9pPOeZYRhW8YTY2tI3OMnHJG528wgTKMUszOOIp6Xe9kN3BleVw
AekK07eXCAB0ESEkBqiLpPvYXSCbHKEfTBhf0sFnxTP6K8bl4MrJIgu41pN3Pzj+U0+y5JLFcyN5
K7fD0TKN/As/7o38SP1h9+RwgrjHJluNR/qZwtcqC3YGItqHy3XoPLWFta8wRBAwRa0lP9ce+AJd
SQu/Jy2Hs8iN/o8YIJlV7oy5M7ZX3nEfXjknb5nrDBvgtEhRFgyokopFKM0t6joa1+uYQK6PS9I/
TP/u3nIa3gsQBkmr2q1nr0Pak245GCkNSKPYiirID6CDmyvdYyRBi8E7zmSDdrnojoTtTFwjdZBu
aP3m0ta17suEJ+SDX8VA44LxVBPN+zAyrgyYJ8o7iuFoqXHw1ADx6wkTlVQ9H2ordg4uKDbqvSEV
smQukW2iYf4pRDxh/e/0bhYNMaqhfxOGiWucNlnJNjaCjBAOPTolFwGOtyGZniTV4FTgGtGbVE24
nqjse850TCHo7DbeNxSU4SGz2UKuSjUTUSAThyKPT9T6jtrW3Uh4TmLl1l0K7T+y68+5Lh7j2gUr
0Mq7BtgoVpuChgz+GxmZscZcU9DavaVxqZ/4ncgV57W3F6TeEZhd/c90zODdGzBCxiO0+6ZxC2c7
R5j5IyhicH8xzWzKORLP9tQQ4nAtQp5WSe0pRdg3kVa4sFMYcjNGTi994Q5S732rGDf5nMPGw2he
H2UEsDyvcSs4FQqsxMXQAMd8yF2TdWhbzR/mSA/IGGLIZ1lonVnPdltnoJVQWBguPGjrxyYM3gcX
qH/H7emWRH7yh+iJf6JOuP+bWZXuvER6GxIGZD2YCUM017r7tjxEayZe+m1Q5mnwaTxQf5WN1ahl
UCUcIAiK0i+ECaKe4fc2zcmP8d1kMuDuh/K9VmHQHKKh+P9CSiaDO9Fb0pv6nZgfszsLq+rE2zj+
zCNpnZXSv6bGnQAf7TNxhH1uLKqxB4oBdiHQubXoLA3ho4zuWWERBbXZmW9wa5Hrz81pZ3ZdeU9W
BfxEpliktDF50SqVZUNUmtUceL3mq0tT55L6OnwQ7phiETTitdm7r6Bgo1cEGFbQON4eDCNPPgak
hcdRKJKEBYz4BhblhdqBB1oL7GuuPbFX05hcbUPoNyvHjNtloluwpAvq1aj9c+Onah8EQHsZBG3y
XiAl7gmWkPyVvV6j8VTPlWPihs2GZlsFobWG66R36G3ymvBMMC3H1CBi2SY9N3vtXxYCAcPmM9g3
tjMhQXItDg3C4MbKu/A25z6ohoh2PHyK4UV71AtznaYdCaOX/UUGjFjNOLaMiU7P24p05hnKCtQb
XBrjKyi1KtrIgBvnyjVZtXWR7dxNU1JfSC+yyxeRtZkR3e+NqBZ3UCbb8zj6zYksRfPmKS6QUnjN
FiV4+lRR/AgkEidt5F/B436ajlvjQ0WsWxUWER0Zl9YtBHux69ypPdtWzenDMbiTsrePYspvSzh4
S5EVhPrMMtiddMN+CvhABi/vm3U9RNzMfLcNVhoH2ENCnPKk8Tc8eW4nXrpOSajxJojDbUjas1uV
kgvwWaauPPhtaR4Z3cVhnFRDTwbX+yN3JpOxo7I+5GyHx4yk/6mZufoErBk2KpR622PoENiUlXqc
qqI7lMk4vpHYLw9+VwJ144P1IAyyEH0am3q+BIqVujka8VkFlf2cWj4/rd+mAbISv+AFqNE/GCoz
1pkRP48JrENqAwCDSnhJznowKYjQGsbsSGAL26sfsdR3kCJBszrxV9OG1UYMYfiuze4efJj7aCUL
x6zwwvBstzJ+yKu+eCG1hg02B2Ya9PTPsrLtq88yRaRh22j+ZBblKmVX9RvlNTlE6IqeC6MPb1R6
sFGEevxN7bbzBdFlP3BxJcUDb+NOiGLal3BKuChikS7RHnt7007UuJ3Slj3VgtzfJGFixxv2R1Q3
YtXEwGhUEzbs0HISttDFvDXzLtqHI0Io35x0XabCnvBdcqqEDXOBPcvqJ451t3fHznvtRp38YA/G
XwHSa+MSJP+bSoENgHeGWnXUBe8Tz37rBsKtq2Byh2FD2jy/IZNk8MJd03iySKJ89KXWOCRcI9zJ
yg3vk0HG+Ly5JmwpN36Nu6ajMkM6V/xNkMd4g2dMfGNJS4BDFiOlYoNYDhua95AihWeupHjh7C7a
4E70d6pwjX1UCPEXpAOYjwW4ThNAzGweus8O9e6EgKzmCfuygi4YTgAtaOROirGjDZiOHtaGec/k
OqgbYZn5EZiawe1+8lD28lwfE8hDTHSTR5dD7W9oFgxxcEb9l2sX5q6y6/JWJTJIOEHMeBMJweI3
8qk7qMKK8UAlMVTmQB6puQ7um7RTXx1H0d2Qe94LEax+M0UdSwEu3i4NTzZfhEbNWbBCTK7WIer1
V1bTHs8qarwTiMmHhHzJLY3pSNzYtll+pKxVf0hVxjsKMFmzZWZ3bWswDFYWJz+1ZeOCMvqlPCt0
ztj10vs5GCmtnAzntcT7uqm6ot9FgfAW+1/tv2HoUC+sJsOjbRfh69T091U1d6cuBeJfUnrzHXFx
3pL04LUxtdYqBpqxgFIEqB2fFmiRGd0Ja2T767W63/Hvhc+Gb3Idblxq53rY+icYy+7O4q5Pusub
7mQoxmMZcW4PBWsbJEiru0+Yi2rKYxcaly7+DVPZ35cQ/C6uS3oMsydUdXMkYpgX6Q8bf97uSWws
HF3dfPUjJbIIeqcRWNYK5HP0i5KVPXANqD+mUdNM02hRvszaeiVMh3rR0j24rjuG7aD2+ocA2nG2
JMNLxCHHfdMGPjtC+d5A1YIrT2pG29Qh52zZF9HNqnVznzadBlA/NsWK/rXhEYSi3vGImhQvGP4J
ZT3o9h5KE2aG//NsjTW3t9GP9KkDOdKeaEnsD/TLFBcFB3QlB65ZK8C4HRSyvDR47ybRR+b2FCIT
RJOrPBrzXTJE3DCRhF/dVpUEaFP2tFBabxnozj2VYz5kKJP+UUIhI+ZTuEeauAWZkZUFeu7/7gmS
HLamBxdrK3kyJgcu5fiHijgMD7gMg/FG30kv77AQZRtaJcInKBuCSR9iUgWGf+klU+scqPROSVtR
C+EvhSx+Sh+0sNp/QDiTB3qy3ORTTz5ft5F7As//S2sl/EjK7t5Zh2SbnA8rXzuzL7epy7EYITO/
+YBNKQgdo2o1GJJRt8PWjaw0ODWagrAPoyzr/RiI9jvmUP9/d+J/4hF0KFAHHskrpN/OhFyK42w0
KkGtDVhasZ+h/pH5ps62in3jY0jS6CdUsFCzJpQw8QrnL3J7hSCDJH7HWycwVi5PDomVtjl6ZOzl
To3eJ9hSSPPVZFM2BFLmYFOvxzcqZmxj10A4rp5MYwatCmlSAkP+BZ5Si0taE55YAwBS55munKeh
AwtB3iw+B8nY/MZKtbcwKDMiuY36SHgrnUjT6k1EUesT9R/pMSDUe8cKtdsbknkoKVyMmJNjlFvf
6pJDbipVbAOnVjdhyPnVKCJ5njLD9THm4RzE3FDgzkNKkfxKWnMHJz7edKObnGyrwF82jt0NV6h5
DFCi37MmtbaE6TKU7bJ17/PU6DB2MpnJa20bzXvCopKXFhJKHToTcZK5Tg4j1suPNoqmb2nl87Xx
u+xhqmeXdwK9Fn5jigfRSnqidVG+OdSpbrrQ+QffqqWXAqRpW7TGlzFQfjPaOjl4sMQW03750Y4W
+v3SUREWsUS6cuPvDOMHm4DSOksKHVeDthOy+CTO4HVEHkgz8BXXMMYxtQIbKY+RljY4nzJ9XABc
Kx1TKyUHvtmpqMFrELNqmTWt3L+Sn+6eiSurS8kdjz7PbFcP2Hh7+wAWxt7PeB0QjZzpQgOl/prb
1IAdMaP2p4EmcoHftCxbRilExoig+eiXR5PDjLx/EMb2pa+xRJmI/9g4c/mquTUFK3Bqb4QiSFMb
pE0+wrDW9+SVh8c5jrpjydFWkoalNMSRpMptWBo4fME6sHQZ/C39DPOuL2S+T4JweAGi0p0pvS5u
YukfAcXhYHllucsmEZAUmlorgpvh4u6A24w1MSUlcHML0spUzHDzJm6t025H5an7ySA1jLuy7+gK
xI8szhK/t9hZBut2+AaM0opF3r6voSRzZjvvSLUpAehEDyBB/YnSCcfy76Zh9ABpjImL+t4m/Q8A
DWFhDZMxnztevK2qElw8wSgpwFgyJDsHl9RbudDuHxGchdyCh7NO+M3YASFDFy61f65rBtuEEemZ
XSPKU1d4bP+SlLK2b0KLwyMKeCR2cTU09XrAfTKe7bjF00tlXZRecd5YNChxv/mxpTDtdZGzSLng
+W8rwMNx+oESieeJMtJ4XhH3wdAsstEt1kXNh4HgJvOrThSRiyktbEJr2QAPEWEcCz7PMb5kKobw
KQdcDrt5NC46X/AyuGQxmClONnqYvOwpC5wONUskBbuZTKcxnTwxPoYiUNHjgBvpBkMJg0ScGUSh
4bNsIQcy9Hu2XR5qrB1MKHnpt/jzhGK9F4BJOhaGWPiZXjD/ElwgN+TP3XBSehbzCZZl/QyIGSCc
YlkNPKFaJrHUE6F/BfLK5pcUFaelE8MaAlKWGfy23YH8ZMDtCu2rJMt4tgi68jAkXUGFkR91+UED
BQN/PwIFIwFag32D0G7uB9kSUEnL7H3ApMpYSGhOLp5kOuF0VQfnOVH8VhLTmoH0wf1dQ+KzkM7Y
3uOg5QrsFQE7T+3EkD4aA7bFdpx88zdrDapQyEqZ5wQkAHfNqgZOyR+SpE2bTAI+XuG6p2HoPe+e
pE7Nc18LipRNwzPOk9BFuLWkKIuNAo1SnwsReAcq2czmOGQ5FDxvTMTXQjdl+tWq+rPdwdsVkiqM
Vcp+4ZnVaztTRQM1YddQoTacE2E6f6buubrksV9fgEA4D3S0eG8RL3OusOigz23IJWkrsB5T6wus
bO8WFTCbgNMVcqfxAezUPMKn1QitVlH5O0yXwt96BQvVDbIXjgx6jvZDkw9PFnrrj9FlL9QEg2+J
ArRUsuwkGhzIKXr6Ai18wnSLJzvMrAlbbTM+QVrxz1xpGDwiruZvmOcpcKAeFVUNzHyY6W0AjHOV
W/YbN0cEBl0Yeybt4DVR499kp8mO7hQue7JHW3eK4NBgs2eUIOaA+t3Fj/guqF7FgRD/2j2+Dh4G
wNXye+J1/QbU6eQSI12NVG1X9nCl0WFduiTEgcNdCUne/CWuGDBEkrt9k62Ld3EcFJ3mcHG3BT6r
jeglsT2Yh9QtRtYOBxUhV1mnB6ttcywhfr+3KEUESymbezIt3rXukODXIa1coAumYUfO5B2D43BB
tzbPaVR7R9P1xbvTdeEJTh4NV74RVB9z3QSXTC9eqdB5znuM7b0ZJP8mLvZ7k4w1uVpQIxUGmzxg
Ie3olZX5d/5ojRcBcXCdV6aEHEqCDU9D/NywMHNXToc/FAbiDXlZvCII+hf0uuonCoW++tUypIQX
sEMALHFw+GcvF/UDE4CvllFqPnSLUz9jKh0t4T/G0F/BRMFNKISHdUXVBbH62YFWkQO7AhL9Vvjq
L2CvvgNsE35OYJR+Q7q4uRlr5+oCNdxlYT2ubN84sA1D9i58DmyTcM5dLwWRM9ly8CRl9RIZ7mPP
iHkUsFV2ip7Ie6AOGetUXlHsuQ5RRqqkDUJjV1pxvUoRrNVmBCp/KbVbnLnMosH5N3aECd6KRp6h
BIeEYWMzZi4cnsScT87KV/CL84Ei05I3zhZFmZ0DTr09BhOui+yu0Dt6HImT+6FIRay63n712S1t
WesUK+LrD14dhPfGaF1SQnOrnsz1DlASH1Wbd5tp9vRuGoN6gxJcbmcDjmjvtvU3CL9uh52127WO
8xZPxCEpZV8zxwOWBF/MBMtiITA9/w5vqTy5GvuxElRoqRC/nVakni0dPOcRzDhqhCHCyO+Z+CNQ
R13aZw8j9bGMY/nGSvzszhjFhUoSGpJdNNVefEyT/mc12aWFgdA22rKRUM3mbIdFurc9ecSt6myk
71ZoOmF8wJqcbyMVoyJW7rSrOmVdkfz9s5tMZ6B6aM3h8AxQx2EWmrc6dqYzPsvPWPQesRsFHBu3
8g7P0xcQSBZsEX2S2DjBRVDytdgLI4KhsxUN195ES8mpfOctYZ5o48DVM9beRo2OIGNnT06z8uKy
+RB4jndDU0EHbgZcw2dqOj251h5nA08GUFYhVqOPhZcFj7uHiWQ9Nou3gfGVcXbKnW2rAU8MCyeP
1xMualXJ+wbvJ350EW9M+nCR1egpZ1rdCFLQuOGt7kBYDGvaIPQq1vlvYfP16fzZuCmmwJNvqvYA
zGVYKz+p7kK7ewnYPT5FykZqSrE4anpH29De1549fgvT5Trh+HceChh3MJBBIC7UDuYaUC3Cegeo
R9l9CzVmX3fGtwZevKJWq8MkTNbCl7KlKYNX0cFLlPdNvSAukSwfKqroib2amv1THgh9j4HsQmCZ
nnHXZIvjT2W1tZ0pPOaewW2XyTk5xWWPvAEgYD94pmCFQYihoAQAcmTa0F9LU4FDzpbq7FRQd2jI
D1LdXYcxLXfhaXii5zKOHXMF26sjQCqS+wbi0A6wVLNpgjp5iYXxDay9H05+YoDOJB39h93YBCcD
t3qP57/CN51Q8m2Uo7ubFeW1CKfDeGSu5hys7P4MzcY4pF5fX+liST+40OOPShqHzxK9Lamn6koV
hHdn2XoXTD9OlThoRIp87AIYA0Qxkz2siClKacmjDtAtUrPPrn5uu6vAt4wbxw3GleGrwXiT7kcE
wg/H7uQ/3ft4Z0Q0TWudRq11ZP3LtT756FsnfJCcSmd0xR1mAv9CyuHOtT26VtPSifoNO4O3UmPE
54QFT9VxTUjo/CnGHBt21RMh5bvPkuxf0no4yoMm2/A3wcmM53o6i7mM3hKD3mo/tLw1Ap1PL5D8
muzptxm0fmxiaswdYCRIBvm36Yf4PuL5zqfB4KGp8XqZUXHXFI1iK2plmJczc1tQ17OecX7kK9f1
69009P4La2HSHHnPlbKnwWSfWopTqfGCO39ZsvcJ6iPtSkA5osgU53pUHIC1WzyzX6Fzlsd6dMwK
bkecvXC94oXExo0oG69/p0IOSF12TGBHZeE9sMN/iJaxETxcfsnmvjnZZWftMOVXT1RzhxRdU8u0
sUzK22VEwLJgXPvET0Vbed+9KANTXFH6km6/Cl5S7TFLmWyZm2ChjbB9vo1Cn8x+fPObaBd0WKxK
wjXzaI9w18uaLbRV/Ivsqa7p9jAgrniMhKjYly5JvddsprhlnNIH05UcWY1yT+UQ7nKVfbdGDuIG
yn8ASlBO/DJJmRFsiv61xtyfSfTAXRp4X8N10fdOENjI9InaT3G3/Axt9CCteDn8pO3eGX7U7iOR
tM8cpdPWHCpAIE7R5e+elPLHHEX6g78MokqcVFs66qq/0AuvSUIYZtv33Xtrzw9apogLI1usdUcx
QDzL9iatet93cEs89R3hRV6zqkoJTI3mYXBLfcdybCmQXoAuGeuaIdZbFyvjmiPkmwnuBJJ0PFYz
LxqHWPbRUhOZkbGLklWrKGHrdV1skWDLvdubPjmyftl31C9sgZ6kykISIVF7zswye2ln9jC9pynw
RCXVbA6r7KWyea96RkTUFfLvofeDPTj2X7TuGZR1u81hjp2TDH9lAtz7yGPiXCoj3o8T6a/BLsN0
0yKCb1RpQbRO+sFgDcxew61fFF6cFXtzsCqCoXc0CyCdLr09mbN0qeeze0/CbjC5NkOFDtuPoNYH
MBwF25WiAjUTXLOUOJYX4sAgzEMvlzclR5rz0jPjV7QfMU3c6fIdKw827P7ZoKpMQhepSR1hUUBF
n2Gb7COv8hm8y1bT1AZh1IC4t+8H7IblkB3MthG7xnOKR01ecFsli1aYFjRAtTnDcCEfIic9CAJ8
REvH9gv/frO3HWPa0fbH8G15sPr6vr7oOb750GkYSSA6F/Cc60UGt4RbfZNRTn7arH3iARK0dubj
c+lgeGfL6v5wTaehwSZWfcvqXF0ssoi0jCIdW37/qVyXsMtKi+QWDxYuahlEi7rJEJUB3ISujVAj
k/ou6PQDHsLHWmB6nmgtXMEs+Q50WZ3B0FTbboqZFvXSOp6xOD4ro26OnUyCzRiRQPRK5rYk+p4K
xeHojM4Oo8ZzLMqHulYcpUijIxCOyDsMjEO3nm0mOaERFzJ7qHxI/H2rPeOJuOMi3rKntjDoLs++
eLUXPF0aMOZg0cwPhhs/zqx3cOJk1SbCO/1ohN01z6DsMlSYW7Qac1v7TfrPxEfAa4YHt3ODbD8i
YG15gyiITViUttRcujTQG/1j0veamh9SGytMv2mEk2gp7Utk8l67ZFao8FpKvZtzNLHKBAOw0/yc
de14OwIl3PQiMLxcgIFvb1TilAeVxhCcQhgz0v8L2/jOwUsN+ZT9TOZ/cR2Qxxn6yN4abPfi8Wrf
GykJ4JHvRRlyOEIwEVs8u1xpEUu7YVeH/vDsu1G1SVw/fab74NSwzbnYXmP/kqthVden4btNVHdB
7cGAq3t/y07tNfLNnpQtlyKf7M004tapZhT1YJgG1l+4gTfmMnRsjJCplWA+VdpREJ1AEN8HhjOg
ssOCyWyqEk4zuehLDj//5M2gE/nm1t5nUHjtTRn2fQ3NgBUX0vwRxz/+xDjoknPsQ+S3GDhWeNrT
hzljb9L3tAqkPB0voSqS9ViL9n1mRYf8QQE3VJrklPRRJI+Fi0u1Qg9hlkcTAx8NqA92D9dNK4/t
PcmqfMOzVu0BHSgSLXD9HKrmwDN7mJWZO2lMAkLKhzKOxgMMOz4ZNzfemUKB4RMdW2OTvF+okWxi
reJU44kkXTJxNJ4tbyyenDHqXnTjNvdVFpm7Np6HZ0EbAPodctGplegUbjGdc02hTmUVzIb0A/8B
sQ4YJ4clU+VR7LTBFggAq4iSPt/Rs1TfN3Vr7/pWfGVBeXL9bvjR3OHOBAAF717CLyPbLrv9i/mg
831WOBJfYdPABUjSOez2tDsMbFfD8Ip9uz9HOpLpLUescXaDixp0lKLltV9zZSbgiQqxiuu2Faxm
Ku+1IT2xdaiLvnoJgrQxdzi9MTyWDmdA1j56nv8j+iRGq1L2PoentR3lhCc5swIXLrMctw5Xr93M
ILGvfJ6bovcgKI2EiCK6f/CvN8u+zhyB4ZC6xbDuZPM/3SXN11R4/6aylftcq2zL/jvO8BEWPMuo
bYcZdMxj6hbGp19XIRVSS34d+zARU9+ijxfaccPFNO9XwGX/we4lX2lx2ix0tXVGA+eei1O3bjrK
ZPjhoWHEy72eu3x1aquoJltPsNyJ6GjDQt1Z6zlIj26ZYJZrlMYSOzV3vDJhEeAWx4pt9tNb21sV
gCFSVLwsqbnMn3ubVeXJG4YU24Yq+ZpCt8Ks2MXsBBEY6IdJ+ER2GHakt4cc0B7zEovQWmIg2+Nc
U6w1k0K90gpDtBemjOOeCsgH1XDvYc9i52v0Ol7mMYwTmshrlWDEM/u7Gfsy4BXpudu5CD+Ytueb
Q47aXBFStw5IVPrYg1d4JrTsARfBFPjaeBpOP1bE4mbqYdhncYDlsuNfN802+oM/2W8DqjBPROI/
SW6UhxkD+2KmoxG2WHrZjQma6A6CSlNuba9ybkzv3TkbIY9hvkLAC7SIHkKp5DYJ+F5idcegUQ9o
tVb6Tk9Me4o1C3wuuApsqcc6jJB9fzLhjbJMR4dk8c96gU15jA2ROj7aMlhhf5MhIytrx761AjVF
XRbdjT4pFsQ1FJMVmkO2Z/Fgp9tcYNzAzB+LFyvTr+lUIkNOE4wbYv82pj23+WvjAswnkFJUd2s7
eNNDRs/uqo+xGfH8bMay9+/x2siLwqkLxBhIY+Ow+J1cOpU4D/4ldi92YTHFbMCG18iyQbnCmYMk
wx3u2MxzjwWkzkJUOe0NJ7rp51Uy63yh/Qhx7s3Yu7QMwgeiITbdPJBJwdVTpdMAAMO8NpxGkZDT
Yhm0zSlmn+1qRkU4mA1bgDKI40PnN6StEwjfTt4GG4UOg82UN+8n0xVm9rBzXsLYeuNTXRRwvLmr
yEjv5tCb30oHfmHVDljalEWd5pyUV5GZeuvrCT912tzoIWVpH4J1XhovxF+E/gELcFnnoO8JgvGQ
KPifLAsGRHNOKqCeMFk83r58eya18RUWntqsmJRS+spofAto52vKMy0kPaWUoc9iqc226TKJhtAK
qcYYfZQWbPYbkrGryk6ZIoOB1ihI4Q916v1Ns//bEeQnUAOZpDPovMKhlOO27BxMoDP17NvO9Szu
Ti7eT/iEsDiTtNpZfrk4Z+aS/+DsvpBBo8ZdejL54CB5JORJv4IgxA6snIGfUq+ZPQbt0+FtgglC
YmHqxnvO3+ZxJJk5HYmc20Sp+MuEx2DirYEG2FEZ41xTS5w6nK8HRNXikKYdFSEWJX1s8IIN+4GK
NafAqmtF6XnEnnHzg3ETwxXee6bN+js3v+fI2OtG0WKZQ1lshhx9K7aCx2mgV8EbKR3Jp/ro13RR
YQIz3iPKfEE+KjPkaZIz5MBGfJZtH9c72kXBhgyQQkvpdnuGUHUqZqxeVGPWD76arINKhoXiQFlc
YGliBHbAjidNz2yngmsaGLfBtqqNAwUXf6yBhpsP1kgBUIPNXQ0t+JiORk1/wa1OnzW9ayD3KbA/
dwW0lSUS4X9Wtnan7ZhOc3E2YZ4/eUi11QmzAHqFVu1RF9UAzFT54b3ueGwfWOhW+XasMkgP8VT0
w86VM7HYDXu/siV2U1jnUS0v70Y3T2M23lLLdDdWo78JFY31etK4LdGHmPzqmR5IoOeEYlUEcweP
VISRzQU9sBm5GR6KJOAXOJruv7EL6lOIToetEelP+fmLYZA8jCZ0dBM7WAw6faUIvEdEckc22uMY
oU3m/1F2Jk1y42gS/SttfR7aECRBEGMzc4g9IiO3yFW60KRUijsJ7suvnxe3lqpNZXOpauuqUmwk
CPjn/hxzT2Zn2C3sHDZRSBwYtaYR+U2w0O8q53w8Z14O9U2oqF7nJih42qaj7awxK1DGPY/OK8t6
9ckuYHkzHC6nbbOo6QmtdXjyFujjKTHsg0CRPOWW/XolZG+pl2i3ke3oZ+zPHVGfeMQc7nYtI0rb
nHy7Do5sJkBeZJPaYjdHsHMoaXmAqDDnZJLrlDx0FJ4lT6Xs3nIHMd4wA55PkFV8rFuB6Q7YLEbN
qAMDU8o59aCGMbwVYoEq3ansfS5y/5uhTOjiLbn7SrMrU4G6GIKVAxqau2igOmjNsCoiIxLSg10g
CWgAB8Amjde8pPzBb3VemV0/eFvUCtoSF4K6O96iw7ZskISgWcXD5eSrMLkkwNhuxwCIGZoYJC0Q
kem0S+aJwEoxymw9q6H9EVRM5VtVIz+xUu0Cn0N2xbVrFckcb8FNAH6vyaMdQNjVXIMc8eitxdFM
rWyabIBHYYVOgnljExM5JIVWd9WSfYEuHm0X4sRE41R9iv3mrmiX5wpUlTMwMgLKRD2NtTSfXYR6
qFWFF9sfoX37nmK+WOTWyveLGiRELPvraz2HZZJ/FFhBtrrua3xYiV4IsVrZrm9C72DDd8azmVdv
i5/uvaR48OPkZ+azCBDAJ43dpYQTGEPw/DJjfa3FkIqK8MRK11EMMyntwe5G8EC3ZYuARsCvLV6H
zs+YlYHfRodlgW3wMu0sjv1He3Cz22Ugbd+iPqPcMCgyoT60WMgOGacERcJtfuppe3+gNrnioplR
gft62CW6kzfINxydVdHvK9LM5wjA0GcCUwCYMNAn5GTN8SN3qns1z/rAVNrBgUUIfZlqtWtV8Kko
/L6hBIgtB4T1PUsOhFaZ8iVwG+/UxB4BR+tCCsyv3g2ThIAa0oX6mW6Qa9n04lAFzovQU16Racnr
LxP2HPK7kKTiXZ4o5xFn+SMlDu6pveISQie4C4wl7/AIMs1ksExPrciA1sfhY8yUckOxpaM2OOk7
mkB6V29hQc4vdd+J75GPCdgJyEf1aSXuTS/Y39RQne1DqRt/I5uquC90Om1ckk0XgIZS72b+cblq
XXeAk43J6YYhp3l1paqb3TDE41M25M7dkoZcrm6SHkhG5if2gkxIfIeAOPDK61ydzS2jI/qdRwtP
gl/n3XAZlTTfuibyvrCP6U5ZNFt7M4j0Rsdd56N3WN4eyJb4QMSPP+1ZYHhHJM/ntrxVU347esN9
xSCJKL0mMj7mSX5Zyj7b0edx7Voh9LTWo+/C4rUor6as6lhw4uUvXgl2miZppgoUc1T1Z5KAA3Ia
lnWEWB54xOWZEpbIOaulLIHEjuLS1BN/CPcs7e35u0jbejdyWknXtk3XvfRUuBunkhoxGjxgc2ia
DZl8HuMaFijqVbXMsIwYSB/KSUQhkY7OtY4WqzkZsKoeL61TWxMajAjPdV06/SHt+C2eFsBFYDkz
n5OxB3Cawh5KMwdYGxu6R3GohIqJuwdNZi+BR+5FG2LbXSTrQj3CL5OUkqGKDyRDaQ32xUfM1PIe
QAJl34av4meslvzY56OymO2w3JU2/SDbkSTcfYCL7AZald5xBeYPcyF/DKT+tqGAhRxLMIakCprV
yN2WjoSnZ3+gUR38RP6pJWEyMiOM4Ts0pJ+piRDEO5GP+1ZaB0cWOfG98tHlbIETnkgDgg6FDZGJ
8byACmMkIBiCCN9y9q6p+VJITj2BWiezS2cQ6qiZQFEx2Nxh2QOkMZU4vP3Bn24X8rpoQbUMEXCR
/DAlopi6gYaUVfrVIaoYH+CbdvXyLLs29rdNo9qvg7GLnK6GYk424YQJdk0ijpsOc0Q/vAJTwmzj
Vb19VrRon3SaWfqJNjZ/q0QNjrUEn7KlL9r5KQgDP/peFA6rCevSZsBY8B63MPdWWey5t3U4dzSv
YfrepTpZwj0O97JBAyqGa+cgU/ps6tBPJqftkicOgJO7BYuJnF3WQbFprSl9l7GT7VxOEf5XzuNj
f7QGM6Y7z26pIoWnhUPNZ9W+ceakfqwa8FTQj0P1Ff69Kh5iBEzvqZUecyUgD1X8OPAwqLY61Ka8
B7YtOfbRI92b00D4c9oNMrXkVUSLz21ClaMZk9R9Yq5JtMW1o6BdQUKhg3DNOSTaJSGBZWQaiqQR
xhwKos2Sn8mJupRZl1bAHn+S8zAiZlDwy6QKAeNYeCpD8cAVib23GqBoJXQyB8YbiGTnnMFWyixT
czP7jsifJtAt1r5L1GiHKzHUFXoILi16spZvTUE73Y0HvOgbEVVnl5cyWu7xXabNtgnbaH5hq0aA
H509KT8Cr5WPbPoKtc+9ICTa2CMgtYVs76zczgRN79nov5Nrrsy9a4Rc9owDcLesFoE2uJ5jWCtm
hdjUQz7MQH+GVkgYLHE8nngVLWBmbU1ePnH7dUjVHLds9l4YdjXt5pV7JKoov3leSq05Nja54RFB
72uYiv4uYZCYnyNwtThpMIYdl7QpvDtRgeO9pSuhvHD4y+SBA9DIsptN5IZDAWZ0Fce891UWwK2C
HNPDfhx5XMzICTwttS5y7lbPoWagV5URG1ad5J3toUulom2Kl7nJ+voNwJ1K+QWxx4MlGPZNmDJ4
rymfDU90iNniWMRdNJ0ZtM+Svl+OW2vg+vFbVTSV2oxhT4Rl4Is/F4n0xhOes7KFJOcGByxgrfNK
vJdOU4/q0L3P3vgjpaHjlWFILT+SyUvOo+zYoUpmqFvgLdkJhk13n4+iPNjXMEll00a1sgwSO4KG
f7X2A8l5RVHLKKIsVRR+rdixjo8+7mPWMNql3cLyqHKp2vJ63C16Mkx+Gybjz4nAc7UpZazqHQac
qfueW4OOvqe0nI8n2xmd7Jx3qj8OPoopTUJNfs2ijw2eZCsKTwbHkX3Bmj1dCCQCA2zagX5sv1iA
2lOEE3P6ucO85GB/S1guJjfB/rVIr0/OJRm49M4uHPobo9lJTy6WcQOdJvaYknFWHnIERDocDqWd
YvQVdZThknGjSzRomglk3pC374uclsgunc8WJu6OgbNM3qylRGn3StqR72s3tDDAukC0fNq+1W06
LcFb3+MdXlkTpfEhEvxrbYzclFNoX4LKlEeZ+N23yNG+gm/iSIG5klzYjV6gzCYJfFuod/NQ9jS6
onigF6dVskcUo55vHCI73jsuAQcWduIGrDg0u3RNiGcbP3P11fWj3mWnkA6E/iZm9UcT2eMHBVH9
+5KhaMZE3vJ+2kIORw9tIrg3V9uFCM0xbGsHS1feLjjC7dquTilYDgCrWdQjtlH0UkyMXWBKgwwi
Ku8uzvJd9LIbX2mfiNpdOlXp1eYRJ3R41FMSpPtmtL3bhqP4cnEFNrgMwpEqV+RuJLl/enmoNhpM
/RDPdDHgI6O0byV6i+afskQE2g7MatFg0fa7m9bqeg9BM1LBnQ2VPwQskThfKg4zkBbh2Yl9TLPW
qUbTnvCYOtYLUDVYBJR19AG81ytPOV43gnE1x7jWASJ7CjJM+jUSUkqhdp5G2ArssLqWW4sSDp4L
MxibAo/uqWvq56yGryCvBt9X0zeu/jkQDu7vyZtW8OTlQNjFYriJFeZOzK2NnFnZKpengC7XXRXi
mlw3PfSqczL2zkCnglvGRxOwQzj0zPm3OBa7F7dJAKOZqOLwejXaHJUHsQHHLoAfiqzUB9v/dkv3
G6aiCLjmg3YYXd4YgXXv0vlXh2E3Vw5c0obRJt4+moDuepEHZK4TEuC0ZVE1RYfAVDhuRfpu0LiX
87I+DuJqDLSvTppdanT8k4YMEdwhV/rFHXZLDxeoFkFNGFigvCNFplIR5kpHHj0qtjuxc5l5qntX
RzGTFcYVG3eBtbphk5rN56njAftgVw2qF0aj+kYVY/VKvmNiq1Ra7VtuO/U2Swoj3tm3FceE3QmT
Zxn5QF8wa7cvhmh5zODF9Td2w0Ry70QhFC4/Do5p0YQ/FKh+NPTe3IDJDk+UNo9nlYgCUg7vwKPR
uHUb7J0dsY+U+R6kUImdoOUgxrCLvwHFc+McXoAasMdzdIx3mOnbaePFEjAgHioP+5jrMYAlrRhv
I0FQ+KYsdHxtvOj6JbjxPQcG19iTXem4Fgi/VbLP9y30AYZEpbJfgvIKbgaChbToLEmxzZhSFmtd
z+DySVxyjstZVdbpUKuctrrGXcfsnV+TXul7PiZzPZy7/dVmOsf3iuGWs3J6t4v3bLxbTMSUbsj7
Bp/u0QoYzBI0n/AcgjzF6xbV0mZk4c6vrvD8VycexGPWZ4zNx2sjwW3QuE13a9N1Ut52SDDhR8GE
j5XDUayn8OgotjpwxERxRGuipSlSSW4lG02MMsp5THD9HqwxcXnkYEp5jqZCnZXqRitdUV5j5bez
zZkHOlUMGH5i3TertrDUOztTYT3aNmPSdxui6B6rU/7aE6gbPzDlQj7jee7G76pje7LHx27GS5nO
MfUvk8LL489m3jSGMhBab5VHRkdVjy6g2plkNWfXjU+DDj9bRbziZinSAf/Xldn61ltNuuVQbC5c
E+FwJqnnPNM9QgO5zaHhmDBdVcy0ZfRObKqbNzjkNLcWP3l4E8KRJMlp6i0YkJ5ipNFSa7edSo8p
kyNj/04OHJBOYBgLuazAqcz4oeoouQIkXLL/LwgbEXZtFz1+DjUBWDsufvgi4I91MEFumWeNLp4v
ttCHcHb0EfR9x4if22Rrz30d3bgT5+l1hs++uE9rH/YDUhZ733ysfXCHncMYz7EzOB+V8lsLh5eU
ikxd4JDBVS2eXOiX2t/S4+BPXzV40jtL8Os5G5Tj8bUvO8stNzRfte+wsukMrw0bEZdMRXsTdbU6
IRDE6RonxFUs8D0uOC/1GhKJAuZksBKB5yRH6flCH8s0UdnasXhirNBgsSPGyh+3xLuWMxLw8h61
wm72/Vz7SC/NTBlQv1BlRTZtXGPe884lwDw4fzIu001Gb+hCgDdsrVfcnuExUI1iMQRb5V4qp6yn
x4S8Z5Wuc+hE5MSyOgrkTnTCNI9FPI+MLiChEiKQWFC5COoBDIk7HNFjhzOGLIfK5Bm2iCXlWcF/
0RusyhJCRVq14msNWt7f9A275nUKm2TGriISnYOgUuV4Evo6o6piR5p6U0EX0Ryj1SjnfpOOXJNM
v+idzmnh5nbg/LUjFBhtoqmX31NS97cBV+mBYm7VUey3VNPFs2z04HoMAaF3JFAACuepR7y+QZD3
XT01GznDlcubGk8trurxO0OiOP4IDH3Dt6Skc4KnDu2AOwchM8SFmbZZ9xh7PcN0twvKfA/7R8gL
Gjn0+lG55T6uQwtNoA4LonFU2JmBsPzBt0mXbtMqrW4wEOTbobbVIZqwnW6KCv2pnyTMKVXG6sqc
jPial+aWImL20pEc23aLsc7dIaWPeK6YBNZwcdK+eO6mIMvOmR2MFQb3xf6h41r8QKiB6FtZrhb8
58AHv9bcMHKzNIBsoqkDF75K/ILRcpd7LyQ5vQ2RiR6cWGnd2ASe2dShDVbWxuSBKGHC5TkkkBDk
Aj4epwy/LVM7bgcoHb0HjixaIHd2peWc6sizrzlF5ts9cbQXP7eM/81u4+YWQ/gCdMlUe+wJtJ8w
RkpdfD9zv4MyNjHsr3p0G2iBXsz3kTr9FsRgw6nGtN1O1ljUUS2D8cIOLq1eYLfhOuApOyiygx27
GiNnngL1EPjBuvTwbs7VhK8c4n+0rmjPxMNsrDl7pDh6CfZDz1bt2HZeKA9BFQnznF+TRUjvIGS+
TcM8wQQsIU2lV+e0MacFRBlxcGU7PWeCJUoecYU33iMArZE8mDcEHMZ1bMGqodDajOMJrmLc0M5X
su15hh3HOWrj+FcQZqUtuZV+0jNrXXg6thxrTBo/BB0lhKt+wEuYYbHOKnJzNiMoqkKopGy3Ro3d
p5df5+Ap8sypUQGcG46k1F45Xf1SJZHeJ1K49S5yRBxg5JLeczG1+qnrs+5ZNDr+nIAq2F8lcIYr
6j0QP7AdjrjMMzk8sGmPQZLEE4aETNYjD/IYvE/Dn9LqCuHU6qL42epn6wsi0XzRUeqFFE0E8G3B
9kH+Oofw5B5DDuufta0Ri1gL/Gdw2LQh5dnYz/c5YPRbozs+PNAEl8ZVbyiirWdqz6ELtab/qffj
qtkWgmDo2hP5fGOljBdpIRXD8xQ38TeNA0vs8LjHxUNgbAIloSaVtUU7ZlWzJ/YREe7jZ/CUljzN
XtBP7HtywNxwrWRVgvrOKEhh8sGszu61viXrYgzFrjWlQYWPVHZTYMHNqValZpPUSeyJbU9vx41j
GEADcKNjm1kez70tdsBweiAUpN9JguQvjKTHYdswvT6qwofxDxDosjiMXk4cSf3iFDH5/B7bzfAa
2ENwS6LBmpEwgpkubAdIqI7E2H2l1bIezc1SowlVmKh4Vt0lA5M/2oItM3yh5AaDCiaehZEZmMGQ
yKW2MY+BuV0QyFjWIZwHGGK8yqpvJtpzqzWDeUZBcd+OzAUpqqLOVwZ+A20Yf950Nwg93A91p+6c
pCqefFiG4b01ZfTTOuEw0ZpsVKfFphSmZd8XGl1tHaiXMaj9OjkkvZGvsUdX3ZEhvWqfW3YvhM5z
JxYbTYeM4ihtoOeuyEGOIGYsUP2CasFD2HjJdxmL+kV6DYCbdLA/8jTXJ2ww9c8usbtzmgTejcmj
KN87eqAgSROOQK4bi+RHMbdXbKu7RAOFO5Z/p0KGW3dtHMaasyFb4ptZ2o1zxvPc1gd34BPj2IJs
pOOSkFY1BUkNDdnx3a/e0FlHQvbt+EomTdvI7hxIgbg3pI4/q4CH/33hFWi9TCWWSv+QXuult/nY
pyhMDngvigR4pGC0C92J54vg2b8pqQ8WKw147DAMSzLccuzATU0+niPClKYgDCkyNQvFwQs7zaPv
p3hix9loes7nIbo0BM36bT+LDJT4ErvuPWYXq8eSypb/NFGZwWvMKWGZ0A3Gu4HHw6Ojlvme+mDf
PNA3lH8pywhJddSRD/EhMQkBtOtvB6AWp1JJknnTEn+xLp4D8KI8iIjiENDuc6PNo+VpMMhWKgHn
rQbWHKe61gKn4OdlrEF6qFBWuFLVyClhxeB0tKB3GDnB9uL9nkJIp9Q3SNMXw5vFRDB217IzxMOQ
o5IpOqA1g4t23OU6+fUoOT3bNasPFkYEOWSkOX6NgMoZ0uXV0myYq5MBR0qZ1ItHJRpEcKwj6dnT
reoSeIFAZ8yKR5ZuzpKR05sfTqA8OhgROUpJFXHIL2ZqUlOYDmAjJq8i4wwAnpOllBltIR1xTPFW
FE0HtmUe4si+5RjZYd3LSWsyRHcrLyMjQXAEq1zgLRZqPMlY5lZoQ0f2uxNfXlv5h0KUJDWiZrIo
xAvk0fVV1oIPYVcCDRbwif90jR2bT1C5xT4apdm7NUfuTyWvF0lPQcdRaYfJ5GCS4mNKXSflcC+W
zUDVudrQ483VOPY1QmvcU7/2fRlJsB7yiuPHXWIpU907jtXXuwZrWLQWQ+nlR6udbJ/4tVfK2yzK
MEzSxkfwhM6ew8T1DxbTHX3708OSn+9JsrFsphztb/wxgqKbZHl9D7aaR3mYmem2YmJg61XTRbX/
nBO49J5ILxR5tML8ZG2xtmEjNJCsMPzp8Y1JICyGRNvY5FGMIrwcxnJuc7beL4I9SPG4pGXy5KPY
cnZDN/6gqIOtXeBFzaNom7Ta0K0Q3JTc11+IOy4wk8nvbjmQIRYxyxRTtpIcPSZI6lXh3yRVxD+A
cg9bkNaFAFBnazXmjvFaAvs0Xtzaf/WFmg+gCTzSsiUlhYh57qpXKYTfMquPrWsy677lDISFQ7hy
uq9YT5mIMlIols3UqsjH9aLd5wQUII6oRJf5KWF2vtYYk3uzGYvUaW5x0ybFlzLGPfvV8/2hp8QQ
0/vaD9tuXGeJbYUPsUVAiMm6xw6BPGzl+O8VSA9lrSL4Y84bISCGZJi6dHbEfGRunckDasOsQX7T
NMSFRJJoPqbkh9XI31sL4kXBKQfx/tYSYRZ+6grdClYZizJY3a+GX9Q/cFs1Hc0FhS3qW7elCfl1
kAjgu7R3jCCEaSu1ZRxFci7qxmVLCoHuYcUcCtxL5y3qHMyQD8BTLOq2pGNFMQaakT70NkfPYX4D
2PIZvSvGv8YclE1IQCSfJJTLIaoiBKGy/pQGWIaOLGiLf6HOu46Ao1hhy57ZMEfMqe1z7/PFLdcm
FFga2TDGZfDSolJxUjeFmn4gn2Nj5eQ541pAbjQZMiSVWNPw6Wo+4Vp4CRqFnvr2Ocvj0lsXqEHv
M2sx41DLjwt2YPP03LK5fsiXweLOius3ODreoTaiX861HDiWJuBedz7YhejFE/aEmLGIzP/BGcMj
vMZ4y3nK4zp4W6iIiKKd4yxAPCZWf7AfSmRwsbwwfS6rKgrvezL6OyozAKa32fLUC+h7147mIepf
vCkX8VYPM+xUKsvqsnvksZNieC6Ksnpz6ojbkxRM/IUlJnhv51EhuOQLVbT0kHsPwpLaJoxQDwOK
Wr5gmCg873HmfGAfO6oxvlZBHyRvGIwgmE2yyWiQDkL3MlShQ06ozjgSxaP37lBUfyKHTKaW/aqM
njt4XcEj5aSctrhz9Ld5mIa9dgUh5ckUN424Wu4RSfM3NrDzAfmXFGXg+t2WsmZQiYD9O0hg2Abm
20LOzRtBiWR6yoJ8nJtVNTj8m1eFFNGRre1Hxyz76tz3ab2CUQM5qTcE68qiUduFEzOBl4iz4Hrp
tJt8hgAnz9NMU+NJpLpiVpd1vtk7/cIGFCqf2cdJnzKUaWr4Lg6bVmK0TL3o8Z18b12ObXBHPTRb
bhIgTHazqgi+MHI2j73nDBA2KCprhy1fv2WfS63G5ouA72O9jITErfVC4mttWKS9o1Cigf9VKWug
j8Ed4h+K/Wl+bAZ4EQ59GOqMmD00B5eA8rABMlfgjdJtZu4DHYyk4ThpWfIn+pMk2G1BWjCXHM90
tRVKkUcEiwkhm3jxyHhVWnn04FrQ3exkouthay1tHVyitCFSyh4mXDPiBPwBugtsVUJmztry/pS5
NaNd4T8OWJnpU4BOWIUc6zfhIoOPhZESVc3cBS8R2A18FhncZfIUFsWZ7AqdfN0uxag3nIkc97su
CfCuYSczJYb7Y89shvHmM2uCYABciCQgcgEjsie3s6ipqJmCwn30GVOOTrGVYLp6ZkqKcwAwLjwn
Tnxl1Cq7I4qCshvtRpeQ9gDA1F27TOOe8cjb2S5ld3KdkNtz8K0EOAvWKnbqcsdQOiTAShXsaRqr
8qXomoaBR9rPEc7KK7aT0y2Ovl3MBpWEbw9UBaRelH/tWcGm+yDTTnYj0j7p2p09G2W9GbBb6ovp
NVzGLuK5c4K6hTuvFvxvRDzk02cIBzkbYzbP987U29my8lxsXJ+27ad8bywsGiAxXLblgJ2/CwCx
8BO/GwDYyxtpAT+CpJMWcf9U0Rr4xOx2iqhQCKKfALb77LGuAw+8N06FfW7xHbIrVvidKPOU+it9
T4IOAjeZv80d/cZxHjFlJRbqroI5woOt7IgjBAOKKzcpitJb00fVZx4GGgFASP5K3MDf+cGA1nQd
f88n7N2yeWuSKfxkhBdU30YeFJRG4utme2SFTfNcgmaAHI8GeAlljTSQAQji+eEEy7fMig2hODZ2
BPvoJKezxrDoyB5b6q0/2eMhX2xz08Rj2D1j9pncyxUS0Ow7pwNZsDF9PdMm0oesI15MYv6JuqIi
fmLE5PCadkbm1LVoq9lTVuF/0kzEQTQNupjRUtrvah2o+9obsqOjsnpbi9T+roj1kaXHmY8djV6b
+uwvDj1VyGIYtBZuyR05BdvGRJUse1GVHIJ67o1gci3kHS9EUkFwAqhhy+WxsbBZbbxCju9lVEx6
n1FcOcNuCjWdCW6KGrEGyV5SRcjiAZ4Bin/oTMt7yRAMo6gol3QmBsGzfc1Myr/CL9lhrAZHBuaZ
AV2wHCMCoBmHnjkAuca6WB9iOTSMjmZzyziybIjkyNL96GPfvARWLzzAPfMoF4w3Fv9hV87Dg182
/RkTjzrQmGOR3ckcDBflCIpg1kpfJf8SxKsuh+XN7UwCxMqexjebPLREYSIeag8Fl3DC9+od2CxF
lBKW+okBE99xYQWpxUKmJfFOerkkmdwiFdVTpE1B4R5LHFbJvmJ/HcJGOeFARV2MIGTnW7ZbCz4M
7Rl3neHCLfdVzxQ0woPswUfHX3go/Elm3PdDI7/grqzSDrUhrdEFlgXjpHvwiBvwCulsx8EjDtjk
dmmLvAJsEAzWw7AEI4Vmtfbt+6kWnX1iLSNEyCms+drQffOQ2ZYJX5XpLXlFTjjNMQ4dZ1cTxDhR
sTvfed7MTNZK/NuZo1X7PvjMYNcocc4PVJYqeaGNYXmpLcWujbOgWlcBX+sj7YjJS8sUZ40P1sgf
zB4Wc6I7U98UPb06a5inmjlUShERUWKaDW5A7mcPPBeIJnEkcK1tomrN9DotyDXu2kItRFjGhFt0
OtUg84AAeyi/NN/RiUqTtPApdwCFqsd0LXJ2Dw5Gl4EE5SHrbF+lm4j7k61uIXv1lI6cLDdtv4yc
7t3ZejDBbJEzLq6C9nnBTh7tx5SkDjVKWg5fBdjF7HlupywCQWe3yBJy1MRkCFqhJkewpqadNdC1
aa9d6gwKa9V7hjlMHdAFAszeOOE8XAgDREv9U9lNPxBbHMxMjJJYVDehW1b41sp5M9Rx2dlP8HJT
+r9Di9F++5y4oPJeu6AapluMOpaJfmg222m4Y37GDYbne8Iuvw96/MY0rBVEeu846y3UcHjK1lEO
yAIQxIE+EaIPcub0eYemHyybvnKqr0kjqmGfelbNAEnUrtfvUx5kPXG9iYBQuVYFFk73wLgojr/E
g8eKdZjpDp3NTpT442T385//+M///e+P6b+iz+qhymeqjP4B/uoBE0jX/s8/hfjnP1jWr//38cf/
/JNjCJRKqSC6sGvTEoWLf/7x7ZLQ8ca//R9uFhUd6SvzLfS7ut5w8hn3uZ2LN9/hPEHaj5w2wXlK
uVtbz5xemoDJ/ZQx10qwJ/353ahf34yjELnpitBkOn19naD++maY3s3+yHP/Syawe2yEZ/S7INPS
bZ2hmIs9RSrEgessZkvx/3xlQvlSOrZyfRdqv+v9+sqOxwzIiq3xjb1itm+KmVoWH3OcUn50Jhz5
IUIAV39+TaF//bguwDk3EB6aOQw4Rbn7ry+KbQopSeH3pgBkbG8Dt/cBR3aeLFbMYxk9rUZuG5Zm
00rxIB1yp4Dwpc55OrsKWcgwTd3Q+lrZBx+ZNkXEano2BRRsXv2JFnXX2ZSa4WkUfRicooKDzfnP
H+K3n8y1tQtSOJDaczycVjr49TM4fEGLjAb7MisxYE8y01foecO2dWxQXS6bmvfZcaLjn1/1+qf+
y1XrCscWFKygYnKhSOFdr+p/uWqrpc1iGfrVE6hHSixMGRTnISNZSIx46dbIwYr5Mo2zxzigneNv
LlP5b17d9ZTH1erwN9v59dV7vLJN29rVU1iN3SUrXPkUtVebLnzEv3mp6xX/+wd1A+m4GPN87XnX
S+hfPmjruBYDAa96ajtOliXGjzVhombXZ3raNcoOXv78xf7+cwrH44LEbxhIrkvH/u3nlAB76on4
w4XWSXILsb6OWdAxAMsl5QHBn7mRz/b4z6/61y+UV5UI+J5w2IRL+9dPicbBB2X4dqkytuirxfK/
xy0KNlMza/n4f78WlynKWCAF3NPf1xiuzdpGYgsvjM7dFzaKcEuIoyVXNYo03Z9f7N98nZ7rCRU4
wmPQqn67UjxC4D7S9bUY6Brnh173bb6mcUABOeTXOKxTK5knYt7++XXFX68bjxcOfH5F1lHtXt/Y
v1w30sI86ug8vOC+OhnLbfJd48LijdBaqNhuQdQn49J8K3zx5l07etZZ29EzEEKsaFhtfYIPI+c5
Df/lAWTJs9aD9zc38b95jz4HTlRoH9HRtn97j3VsorEFXnGZPZpJVnHhI8uRl/ZuypbexySv6rc/
fy2/L7hc3cphneI64ythCfn1W4k5LS9BbHkXh3sbYyD5gQ5RAH+0D8HZhSJ18HyL6T3xk26XUJC7
/vMb+DcXOuul4H2gbgnf/e1CzwZBTKSP1MXvJ+eYey1KkslDzLhD/zcv9fuTnTXSu1qCWGcxtIHL
cH/9sFE6hX1QGP8C0E5vDLnaHfZ7zoSM8/dlam4MO78V+Vd3I0QIZaOqMAc0S3H482f+61ottdCS
N2PzyW3521Ouo8wFH/8kL9aoHXi3UyCOJs/fSdOz069AsQ65PW/IyCZ/88p//bl5LAW8aBDwSOdr
+PUb0MvYaGk874LlgwmoJSe1mdCfdsGSyTNDqfscr9Eu7P2rOSQwN3/+4H/9sSWPJx6NQrClwG3x
68vzhArIDLTi4qTsZEU6VhPQp3jZuEk7fP/za/31XvKVsimq8xxue0Ztv74WhdP0brRBeLGxM+7s
Vl8PdLHcY5Hu1qU9pfs/v574y6+q8Fa6ikWGRLINSurXFyxwXAyBXTDliyxhbig3TN3DwMQTaTgJ
ZbPzu9E+FtTcAJGaI2ru1OK7x5lSu+WhBTn5vcJs765Kr3XPcsnG90TyFAdp1BA8NyZO73Qs9f2f
3/ZvX5PvY2rnhlC+zV9doX+7Fof/4+xMeuNGsi38iwhwDnKbc1KWPEl22RvCZbs4zzN//ftCb6Nk
JpJQdxvohbsqMoIRdzz3nGbqYI3V8gd9zucTpGH1qVAybUdHLv0ShOraI7xez1B1m+8Cd69L2Xax
ngruCE30pKJF6SJTmw9Mr8Mk6kP2T9cCinHncH+DrybsTcDADgEtqY6A0svBBLgLo9oDmihAMVUP
NJPbF9dUsqNp6vnWDtXxHBmz8Y8ymAlicCOYkDJrk+NM+3qnksTsLV0fVzz70gr9/+8RhA3cSsgN
3cUb1FJIVTodTiVAM3kWIuxZG3+GuPTD//ySPty5DkdJ9KOm8TEHNQPTMPSoX01UihzPQPL0ZeWA
FgnP6w8Ch+QYBjaR1sriVdKv08BMtnySIEv7LazQIBVMxJq4oVasfkRDEiQx1VkYjZBrnIyD1Snq
f2mpR+Guz0zajfd/0Y07ognXdS1H1R15XS5fkqsqA5H/2IIIsNODG2vTVwimpiPFB+OvqlE1ur/e
4uXKA8ApaK5tA3fWVX1xJ5MODZyOWsdDBW003MFQOQ2PemLT4a4MgPknp6rt8ammvP2MxGZfr1xR
XZqGxRUlmMX1c/4agdgieG+6FNmYJmwewjGdzi06dbCDquM3N6qfiPhNuLTCj1K89k8mGzbkwAbO
qaJmbqOeekIvCYZxmjvjRgCEghlYc/4LeliWAnuIN35oR18nQ4hTZKTAQTLKjOBmf90/xOVHc8ib
+WAwQpr4GOqrlx+tMSE0JHVPzyU/Hckb24LBRkQf8YFiq6FZ8OX+egtfYjuObboW89GqTkfc1RbP
OtTrUEAIrpwdx+1VJj2pQI80G6uAgbdNmk148JV7Kf+Vbz+T45CS4rcN9qmpmr14uTYDChT8ndYz
W7U8Ccre6H5MkBa1ZrO1rWrcQ7hYrFyOhctmn46wSAY0W7cknePiciKZN2VgPhElcIRD+zBjRM36
aKf0TE6VWtbTAdYvRTmPjVa2dO0BN2zjjvbPyuaN6x/iqvCO6DhUyyF0WHzgXAXfUzP45SHvow4f
aLaF7ZcMTHmG+7a75h+z02xmezuqfjsjgKkng2ytHadn0UdW86Gl66p+o7xrUSWBSliNfgyGlMwB
0Qvt5lMM0i/5UkHL4e9Ummvu78aEfXOvgdvH8IRdrX4pYW4NSWMr8HKwWsBkDza6DQnTyilCLToa
Sk09N/ADoe6TmSON0ykuFJmIRmrkDV3W9Yg4RkDstwxLKcGzMcDO/BIDsE8/EV/DSTgO49jpG0Qk
4Oa+f2ev3ggJumsZBnw15HS6LY/4TQ6ig9lDEwGckt3kdEgTf7A3tBihxNHn8g+FFWflo8nLcXlj
WZAXovHH4ctJw/NmwaRhfhs9ssxTh7H9DGFu+RVh1GBllSuXxhNjGXJrnUeBp13sq4TCJQZ0nnkA
NtBypnJ4rk0DtRazN5B8LvWzkkG0iAh4yOwTmiVpmTVbEU7JSoC5tOT8EPJKC4yMRgnGNRdGYUwM
SC+RCPAC1xxezCqNDjna1F6OGl8Py7zkgYyK0iPlrVYO4cbz0ClN2ZQLBMnF8qg12PmKMtLQDWG8
cGvnefQxg8toP8hbODLYcQbzIxCLRIQ4pSTz6f7VuvGlSWoM7hVhvWm8upg3XzrMGn2eMtCUQa4B
ewUTmv1Roix6/w3WAbapuElwvKq9iBX6oegEauR86ZnxROhNR/vRcPzJOgTxEHwHzo8CwP2d3Xg0
fFEBVyIxE+Qxi8sVN+FYhlkYeo2JLI7ZNw9MEAKr70CXWTqaGPeXu3WZ4WDWVFDg/OE6X76ZWk2m
lpZY6A12ihsdkxr75mM8xjE5QPWAVEpawrMxxeWHwKdFMDmt9lGtq9/3f8hVVMBlpkRO3UnYsgy8
DEt6cwRBUAeZB42qjr76KEbHY1hnTP4xESydNxW6VcbPsQG5tyWD0qOdXVAx3syOpQR/EjGq5Ue/
06Fcha6lnm1lQ3vDMna15ga6sSmIJWMvjuahfJqBJfUfK00w7u+qEB0128zvXONU5GYNCgdYLQSd
9zd45cFxpgaldkJPQmHDXKT+MEUiIq1TjXFArP+VjLHHtu+heAU8hADg/cWW9R/8KKfJHwscMZWV
ZeIBsiF3IpwEzHmpkR9CuIV+M+cJVXbiTPYJoyZISRHhnA862IFKqnP1zyWSPOkH/tH8qw4gxt8K
p4keUc3WygNCvvrvmBhWW7mCN248ORl1d8ELsykDLm7gVKgM9jaRBx/mbADWRq/WDETzYs26Uzy2
dDb+u386N+ymzalwLKSAhr6886Md69TblcQbJrffoS1kAYsVkRdjxg6loTcfGiNA67AM4pf7K19d
AkTBDbhUMds4KDovl3ttUg1lpiriHtpIzTLKowcZ6M8uesiAej/eX+yGkSTAt0i+GPMzKK9eLmZY
TARoZYWUnuGM55Yhy602Jf+DE8JO0T4Spm6TWC2i+QGVhz5i6tlr5oSSJihnAKSqpiDkCbESbAod
qkMTYDg/zfb3N3jrOxKaqbaKvZQV68sNzoBz3NYsYg9FoZQanl4cW3iHd6HD8lnD5CozUuY20Ofh
eH/l69iYvoO001xY/IO2eMwA2Y2hc5PEax2zEB9DhRrQHmWU8Kse6HR2R+Qa0bcoRv/9V1fGUtLf
k+UzvHO55bo0jalW/Ngr0XjZJ0OpbCYg7R/GMbb/jujQIYcRFAy2UHAtV3z+1eWV1XIq9CrdQqpq
hvwcb5wu+PEgcrpZ92wm6bYF/6/Ps+7DBxir2Up6dXW+ZDi0JDV6gWySJ3q5lAWwI6dIpHtoOuuM
4SHsJMCdbwK7GfcT/Hv0fdXsvYaIQ5Wr4oUA+RO3Xi5ap2D2J9UQXgqBxwNpFlRWCANt8rmNji0N
kJXzvPa9uAQSHduhiKbauIbLBXWRIaCTZBYuj/kBxiNREI/j/yobLQIkTKZNHmXsvsxhcA8Z92Dc
UT8UI8Q177zN0jVpgtoDnQKu1eJSmXacmH7gm17TVu6xaYF3wk2R78xaGBvguupzzpDayu6vHq9c
FD8l3w9LuovTjnx4MUfVN7y0ie0QBG83g5gZiNc3LqG7B8shlNTCysSpBr/63siO1elXEmnohD/Y
4sujN1WtxrrHFrRLdOO/1wIFAShAiuIJYFYCUUbQMHDw/mOmCWRjI+nkUZ+7XHNW0HHMgp5gDukw
plKqeO8rhfvRQfHkGEi+N1CxWbxyq2+8WldGkrS7TF3j6y5W1ehyDEFrepOaGSqUVE0Du1PgU5HV
QsC09/cor8pFCibPFU5InhDOHPdzuVqWii5WlNz0zBLL0IYi39K51w5ROP0yYDT07i93a3PkAYSL
BB449MXN7Rhni2CAMmCNmLJtq0eI5amAWnIoClZSjlv3VdZWDZ1wmUh5EZhXWjXMJl0WL+2QilCN
zj0pUHYfcpEb5xbc+0sbadqO8iXsiPd3qd3cpoN1Iuci4Vw2Mmr4DyCRDV3PgH09c4A4z2WxhR5n
rDcVsyX+3o3Aou3R21AR2EXA10QqInAnl/pXa9gQ9fuM7W/4Z2OIMuHam9TDnEM88QLEwtdXMAG3
LoGATAHrRo0VM355CfzW94M6YiJ4dkAi9iBAocsQ2SmPSWmmMFFWzucq0OHSSfgEF460yRWLHGYG
iV9WUwDDeNa2fxB1rI9MpWZP97/CrY/g2Krm2GAVuQmLq222zlipam16bVG1X1FZyh7aFoqnqJnN
Fdt4vRTVC82gSEkIT4Cz2BDyBJYCNYUgQO3VrR+2+r6rTAifo95YMYTy2l4+WFkoURk9djT7GviS
BFZTMxIowO87YK4CuJCFHrXfQIn3B58IfA+c3t9NRsmQjAozy/1DvXb0LC9okIM9Apr8evPfxBQG
jEsQT+SuN4XO/CEtzcekhO2WEpuPHD3YQz2ERuD+mtcvmTWBFwnuKJGxswgbYWREFHCSpBWU6r6o
8wiXmRgMRBpF/mQVaC03Q88UdqH8vr/w9T2VsRM3R3YkJdjo8l00zlBWFZAgz44z23wszQaWdDiT
q+Tb/YVu3R+ZzcukijLCEk/RK1ZfTQb2IoQkwkO/u/wQ2eFLrXK091e6dX04RlNWbfmAyzwzCVs1
mvTA8cqwVoCx2S2SlFEdP2jDAG9cklf95yQV2Y+hU+O/Fr7x8/0fcOtMZRBBgcbWSQIWHoDctVSU
bLI96KPmjz4cgagZke+/38aQrxEeOrwUujVLxFEfC1MRECd4VhjHPfSmbeUcE8qL77YyrIP/BJNH
0ZkmyeUdoXw7O3MpULcEa/pTmHP+wDxRTQ6n/rl/cjeeAcGuY+ug/+R/5CV68/SEGZqAqF3LG8tJ
2fuqlh2ocY/bvq9Q2AaARoyN9LJFq3Tlm91amdAPk2MLg48n//7NyvR5JEYcm8PcePYD3qR45+Yt
ox74U3hrY5Ed4fbrdgDL1ppPN14GtUnaXzQkQWAsX0YR9QyVhp3wQjdnFkuhuzW1abLrBic63j/f
ay9IuOUy6YmxUSmoLPxFGCv96/ClxwAxbSx/ioZTZlJUoU4M4YqCXOD9BW/YUrbl0CDC7/Lf5bEq
MFOVZYx50QIIlXvr3FkuBCeRgYziUNQ7AffH/SVv7VFgZDSuKrfIMi6/JHnDUEHOZnhuD9F2AIr2
wdQZYFBFYUI0k7gr5ubW5wPnQJnSJgcFQ3O5HrTYszoZleEZpg7EgF8EE9mMKsngvN9W05Ul2TWo
SF2XNaJ2GqtS7Q1vLiz3u9aH/c6xxmLltd96CfB9WBSFMCli2WPTGw0mQChYvLKCQrlyM+UbggD5
LugLEO5Wozdb6Bh/RsJ/J24Tw0IdwhCOA9jPBO63iNHgsE9Q6SNQ1wD/5htmYe1vTeF+1zWA1ubI
cEQt07J3XxedcBDOTJkkGLY05m8fftGKsOwTaqAUrI5tkAQ70y385w5mkl3FgGa0EhneuJ86lIhU
7l0+JOCjywWhKGCKeyDJ7NvGROQ66s96rvtn1IlotVvNy/39XaEv5KnC9kpCCRswkL/Fe1DjerIi
tzM8mH3arRXE8NyAN9xFw8BswkhssOkjA9aN3hSkCn39WMhJn4HeL/wOYTOsHPgN96xTYKBJhPPi
eS6+8oja4lTYg+Gha9vQNXcQeN+ASWFO1UYc8lQPbnloGGY4VcCxvjh2nB7uH8mNF0vOKZEokOeA
qpNf6M0nN/3Z8aOu1tHDGfxjRDfdG6u62YdVEaxs9ob9MzTQq7QcHYAv+sJ1wiFowFLa6V6cOeoD
kybQonad/a2I5+jvJOLpsTV6dcXK3zhhkOMAAMgIpNVdGN3WtUQvRsv0chU2X2jF3W5GHAIil01a
ISu76eEVfApauG+2ELSLB2EOYbeyc/luFkE8/hQcj0U/jLe8+MzwT8Yw95EATUgu/oiawf8896E+
v/81gZuxKLfKNj1MM5ffskgHaPgKzfA0X9B36SA1LcpGZzyfsTwjp9P7/rvjYn1BqvA1MVWX6yFT
PKAgS/erVrTsz6iYtoeIvPJUMH+w4jtvXFPZ6Ndldk8ouUSGQuEXKLWZmp5K5XYL4+uIemULiXKg
hxCY39/XDatE8AEER6YgIOjl53zzJtwknnujxGtmoNWf3Z6sbsMQIFJLBkIOaL26jr+y5I39cTnJ
sXiE+LTlNWUsJsadObrHAJf6oS6skmJfA4WfDcfp/d3deBGUMi2q0//feljckiZC2c2PfbSeNInR
saDfGDYB0uA7xueY8zb68YdiDPZhgNiAFHOyvtz/ATfsAINyDs02XgMQzIURnqJU5JFfMl8ZDrPC
jLwhoW8w38C9oY8aJEUgd5It01lOtfJCbpR0sbbMOYG8Jikio738tAwyV01VhClhkCUmZgV92OZU
GwmmGQFtFLwUB5K+KEyeBl2Lt72Dnrczh85fsxX2/v453LAKtFJJcYE6c7Ffx0/eXLNkVFSyajV5
mJVE+8vNyLZlGlvvD+bfrrKspPbQEXVQ5CcPlhr7O90dTbQ/oIZunaz4Jiz3yxyVtddF+RqY+9Zn
xrEIXhIdLmZBLo/azAFyukyuPwzMhZkPUw2Xw7MbWNpXmpbpz3ZU4QIUWirGlaDtxluSzR/KJSTy
EG4t/EzcKroNO2X8AA9EfXLyRj/GsYZwRRCt+e/XRtLCsjvOa6TrCGaElgFMO/B3BnIXD6JOTRRV
QLUi3RNlGSIXXdm15RkJv84/BGhFIu475mC9T1XF1PGMfjRjRSvu/Np0gZuk+yNr9jpmcuHOCXqS
2Z+y7CEm7q/QCa2naKsS832eSmv42LX52qjP9WlL6DbGkmkNiWdfmBNGowJLVWJ0acMxO+apGu0r
K2t2QjfXYpXrG2VYLuUZOYwFjtpdfFh0Wlukhphti+2q+RVqUQ6dJ08UWp+8ZfA81LOdOrlQJ95/
qDe2KIGEeHDwPIzPLIxGb5ddjJis742w0tV40jp77KIwL7ZlktCyv7/adc5BpYZ2MHdXY7p2uZrB
4CraI6BrYbd1nlL40PZ+2SEYg9I3FLpT17VbvZRgdcrd/u/7i1/fH9p5ciKB/QqqCwvbXDDeIQZE
KD0ryqjwpd20qa2yZ9DedjdpEFUrIcS1DZTZDZ1+Sox4g6vxRiODww5lHq/1K4qoVqofB1As+/u7
uv6AuFabwrCMA5lgWryKQejw+CJk7k0E1Z+KxpmfFAbJvbTN3bWU5tZauDWVsg2lbiL7S7MnIpGW
4J0mD6IhCezI4KKGApxh5WStOHtjKRInCZnnMYH1WsRfMXL27QCpuDd1IvqF4Fb6KY+VdKfMc7xy
KW8vBaUenUBwp0s7hyxHqcJ41TOHUYyfoBXJT3ph5nu4xdfwzzeuIHMSEnJCECubnpcH6DQ9gn1u
Nng9lF9Hp4ZCO4sGMB8FLIHz0HYrW3sdhbi04RZtcwnIETTtoX68XJBxYjUcbL/3EBXMUNx0rOg8
haP/tTAr64da+9oxCKc+3tQZpRM7wI/tykwfTnqK4gymvESPFuXd+3f22thZGBwyF8BI1OCWlbCs
RiBOj5G9gvAAag19Cvai8xMvhFAGNo7xCEHoOye+KDowQAh6mUKxNOfLgL7LzCFPYef0DFh8/1FA
NH8bqxD6TCghDlqDYt39Pd64VTI0AEDArJeN2VmcvDvCr5NFnddAFu3lkCKfqfHPJyEa7fg/LMVA
DMAFcm26dJdLRVo39mGqtR5kXSnpduCfDSUwDyGJ2Up77dauMDOmLKPI2uLiPiHD3cF+Fbfe2EfN
J0fR3CMBr/ZMocNZOcAbl0RQiKZwQk4krGXTM4Jpo1Qr0XpqNUI7r9TuaRDIqoowHh7raoKwai7e
n1JTcONrEUODciHjvDzKwG1qR2Rq7RXDDNxkB+eJDxQtRbsxQ6M6hHEZFbQxPNK6hxCrcI3U/wM7
S9mstHxvWApiL/yyBiiRysQiHui6FK3jugADDsvv9LlF8yA853UFIx1JjgIRamf66fbdF8kxMEwS
1MS6S/csmolCw2w2njCy8TihvXWIYII5mQrsSfeXurU/ecSkoS7RpbtwW0hzjQniUUTnknXHV90/
+Rz5e3B3EzwGSn+4v9x14GHR9cI70pSig75E0+pdT9oYWrXn8vKh5GfMfUI041TmxWdEhqJTI/W6
4PhpVt7mzX0SBpAAU0S4Al7AWJhPCgq93thY0TP0Huk/g20FOygYJLdiWe/vb/RGFkiFWr4aIl8g
AUsXExNmlFVb9p7FFBYAtDhBrTxFUmw7DS1cM02NTEkwRQ78ktk8kjBlwb9JrSQ/Ry1pzvd/zbW5
4C0xWiTrrSDVluYinGA1h5Nmpu5WDcEOJbb5ye2TajqqjVas3anrjyxfLiwOcrxW3q3Lx9uHdTyZ
aaV6WlWgZxYnkMHvkKszXiaIxJ9dG95tpKfiZFd3SbmCeLw2V7QFXrvZ2EX87eLBAjXSJviVVI8e
SbUVTVz+1IY6+lvkCtQyrtQLttrY+fXuAwaKTkBNaYV5qiXOMoaw1bQGpHkDDWY5M26dj3mmNzsn
aLKVm3zjW1LgBLhEqYoIcAkhchqrCk2L4tRQJMbPXIzTGeYUGAhVGPju70qe1WXUwry6nNEyqZ+r
fMzLDxngIyWx/uQFIKYPtFUt+Jtz65SC/jshfAswoFHAwMTlCNVEma+8oRs7FcDf+Zz4ArKFhRNw
4OTN5GSpR8hUHBtSkc2AOMkGarm1AO3GUqCH6IYAkGIMb9lUalTFIPZMKq8EDL/X3Cn9mqGRhAxq
Ha2YwBsXlKIQfUGKU6QMy35ZTfkHeeiRXUGPCrx/VBoPzHuGhD1U0d+zkof8UPNcine7MvqtUCto
5JcMtzvyDN7UgsDHRlMYogBpoBECfCkQkyC4FvO8ayHM+1269ZC+c9gWrDN4GdswCenlINVizRZh
QhVZ7NzL3KHMjnOlutmhChOoHTO7QwmloOq7YuxuHTD4LNl0lfwOSwwndcGyZ6g78+YEzVS/sn5F
cEZvnI55QN0u/+SKuwaBuPYubBM2CeAP0pMuO2naKCWIXD/z6spoHu25KQ/tqGcMYVXZcVCaNQ6B
5XrAjWVVT05VUdRzllGJ1sGpa4+OeZ60tAigqDeQskTkNgy6p7hV0y7fyBaVunKDlvZALktrQbbN
JWHQMsdViyIPmZc2zohdNf2pnGCr3WZGbcOI3cEdmwcag3CZ5exCGvj7wRmH/X2LdOVWufyQPVKA
AmuCSViigusKKd45C/QzAkItxdxqzIfn2gK/dHDnqFI/jch22gdfcX3/UMIdgn5WWibB41BSY9+H
MNRHK7H4VYGO30TBxpDwWWahGJe8fFhhYAeAWMvpnJaVtSmCoH4Y6axuLcZmgFKEqN0w4bp10JWi
hpcExxKdtfemtPJH4GplCMekEhiVyx+h4eGViGmS8wBMZy8cFkRRfPSEaH+rKBqvhKhLHy+Xo7BO
6iHn6QlTL5cLzQmRo0zvz6E9jPWnJHNTppPCCTnwQ8M1icUGBtsE9Wak36KJlifSCCvXUW7prXvi
NwAbozTBI1dB/i3cE7T1EUoaZn9GJ0//z56n9Ftah+lT3YT9ynaXNSSWogDJzQPlQIFzOZM6I/en
NoPVwZSXCxQnqmZvk4CtuIbrZ02phf6hjCMwYMuY0c2snE780J/7vpwe65SxXvgqkKZJR3XjQHG3
uf+abnxEyb2Ck5WpOHXPy4/oxsxn5trcnQ2+3vDcJwXxeJcZ05gheZjZqceIm+4jk4h68SZIW1Nd
6RwsbTUteaIlQhkGmwHDqYtrZJeJgHo8aM5cshihgtjMp/TAeB3DJEkloL/KlahDhzIzEPJeY1a6
GjiTy7N1XBTlGQIdeUBvXGKXu71AmX0+o8YV6O6pr0nsk42DCFR6gFO7dh4cen/qS27Cl0c53WlL
d9jWs9o7PzrkVrSnYXYc45jaeqT8UGDZKw9GDwf6XlGhLzg2DJgF9TYYKRf8Dv06Tj9pXSwQ6Cjk
INRPx0WO+UuDfjlkmlEIFed7vzCoEtyERn+GZ7IMoczIjcD7BvS+ouo5Dzv0oFuUbRolZZqi7/OH
TujtwdAiZSVKvX4wBnhcCcfDQsgs/vJkEwPl6tGe/LOqgiSNyb22oT1l3969PVahM2yS1HF7Ft+v
Rjq40M3OPyNcp8eboOkkYZTZD1QNO6t0jo4NOHwvxkQ3wZJmwdf3rg+ghPkNwgxws2igXO4yFEU+
MmLlnmfhMxuKpao3XU/PaQ4T/xcagcEuCdLOhbDLbtfm06+tBbQ2pDOU7hglJJy8XBxavhJ6m9k9
j72GSJBqZR/iysk+9Rqsj5XDqvc3e2M9CjGQ8sm5H6YX5N+/eSwuTLd9GI/i3CQVwsaFYfQontYM
lzWlQgLQBNVK9HjDs0KaQ8BBGiIxDUunZts+AXiVi3Mwt3IUBMnzuSD9UCd65KLyDSgsq7CgkQGY
JooInqeIadVBC7PHpHHTfOU53ToCsOUUqHmdklvp8gjqFD4AmvQcAToUnhKMz1CGV3u/V5PHrFSi
lWjnxnJ0SGwGxwC2ypGDy+WGPBYtElDWORhjaHFaBkOKYLL3WqCNm0mlu3D/C1/HdwDdKFqQvuuy
urjwB6PJWSJNE3hdgZ7BZi51NEkZg9d+2YWff6h6y0boazL7F2jgkSZy0SzJT/d/w7VHwBuwPgOL
sFxcGY7MppHsGw34rFErTl2DZHsShSlKDRRJ8gCawxRz9852LjVU2rmwP/K/Mt2U1uzN1c5oclEk
GAIPSj13l9EzPbqFyA8M9q+xW1wHLSwl0xOZn9ADW3xTQ6XujHBM4KEorugHmCiDYm+pzGnu+7Rx
3wt2ZWfULWUCD+OI7ONc7kwrkxJBIx2BZqE0ZwQvlU2e2ckPtI3XChO3XiugIMpL1Lu4sdbidZS+
gYio1qHbZlnzwUhQ8cxt9MpKDQ7xehjMbTxCjwqnHKLmTCIhw+uGh/vX58bx4nFIq0kQJAx2sV8/
VQK17F333HZdcRgG67MzzfEHHwTK+20BEQPBC4af012WfKLUtWYLGptzz3kcnSxXy01tIJCwzfu0
3qZBFr2TdBKrA28PTpXqL0k82eblx4xmE4L+QYE7bdT0RxAPFpP5WnVioqxd4ZW48TFlAY8yEz1w
+RgX91QPhkwLEFM4z2VDnaCqGvWvX1baP3afoI9SMTftmVM7IvQ8derjbCrxd+QAzRWTdG0CX0fI
uMRAs0hvpMl68zLLYm4Nxpar81gqDoXaFt6sOkkenaKuzxoZ/vH+/Xlleb1MKhhZI2QhkaJVTJZ9
uWDRonSIjkl5dpGvgbLETjOl8CAmF/bzjCYFGzb8DJZyyU1zbF2zUr6MqKJUH6xBTar//EqZLM+O
JsX+MqCQioBN3WTGLxF3doA8z2CE0db0uyg7j/pUdgdXG3JYmqMaMaNNrOuIeaI+iLrvZqSdq0ab
KQhc43voChR8jlpdNeHBMpMevD6zFPoPFdm433BsobPowBUu9ukQB8knJy+ybhP5da7s7x/RtYWG
xphbgatg4ILw8vKEcqPQOQh+f9SU/tEd5y90TMcTjZHs0EzgedXRH1dij+tnTaguOfyoecou1GJN
RTFRu7YTuFxRc9xFNRrOam7ZaFxRhHzv9oBLEVYxeEGmR/N7sb14yvJQydLzWE36NxMJi2DXJk4z
bn2hd+Ox7EcwynONPV1Z+Todo6fPwA6dSt42+NXLlTM3yOoa5YyzDQPQyMx6oII+UQJUXCiGJAfH
jBCPrHoEXGds3IrlvP6sZICMKlDYoXBGFfRydaa+qhq3NZ6tPjOg52aWkErCuO+p7DzmqTN/zuUg
9v3DvvFdXVoSdNYovjIxunAZHVBpeu6IUQt9DKtTnzM2eFL1IoQhu3m/L4RiTRiwb8quN/2uyx1G
ARIQk9b0Z7VSrb3dIBpOgONu5thYq1NdHeYrKEyHG0CQFtDsulxKwNw8jUXYnkuwlshpptUesb/h
aQxUzcvjNEFSNVnDlF4dpsSeUPuhuwVKjLb+YlHySnMooubc+gHc95TDrCdRTW4Jf1oZvNz/cvI6
XNhJGJaIyEErASjl8y12GE0xupuos5y7ZnD3I/2tp2wo3U0ARdl+YnJxNyVEj06XS6Xuylzxvtf+
SSZeEkkhS/aoByz8UxIBi0LzqDoXBgPr0OK7RzMfUlin5zr8CKtxup3oO5n8AlTFdwgSVzraIu8G
txOcg/+jmk//gJu85KxJ3AIZZUerz9lswELRdhbyB6iBb1IobZ/vn/mVM5RrSfYQg84wNbeFFews
HY5NmHjP1mSAZM1Rzow3eQuT6QGLYh3MsPK1lRd6a00w5UQ6NNUgn16aBROGjdr2q3PVWGV4KjMt
HF/sWkHVuqAs9EUwNv/exo88U5NWJZZItoqXrKm+SEcl6ayKwl5X/LWZodrac2C/TB0cH/eP9Lqg
zFoEF1xkYisi78WZlnHk21bW1WeFLxx3dGfLPA22ad02lGwVf9JOBARutnfK0n0hUC+tfZhEevNF
QcXUjzeNURXtii2+cegElkCuQL3LKuviR8Eq0rZIW2fnGHG370AS+5/k96GyAbbXH6lLBc37PzNF
bBJNyUsk3/Wl7Sjz2RJKYWTnLs2qhu70qEW7EIW2+advJuY3o0U6ciXG1OUbvbQhTLtQfmRowuBK
L5MTNRmMyKJMdp4BdmRiM/NwonJroVo4QWIiy2R6mJZT6BkGekWfbTuPh0OFSpv1NFU6ZDatNQ3F
bw2lHWNbWlobvKotxij8dDZVEDcKVLfbD6HrwjmHDthgbcIS2bJnVYxjfapmu2yP92/UjW8nCXGJ
IRwb0NGyQxEWRiPysUpB5RbRKVcs/ZQo9bjXS+uldMJ4pfsgU9PFGVIuJmWVXN8klAs7WGZZoZVR
3JxV+nteMrbNQy6mtTriKyXqYhnG+wBP4NLw1Mtaex26MGzN1XBGeqUXZzLcHCoWFYmRQ+UImty+
Apbf3o0KSgnPFXypmhcQq0EnbaR58iOZkRv5hFL04H+jPOOGH2MTDbhpZ7m5oe8RFAzQ+0uIlKVu
61gizIZ4pn22hhGbzjyoAzP8VKXG3ooSvz2Cso+UEyOjVNzyOq+YBARyoJ+i0uw1xKBLYW2SOZ3E
Z2htVRhy/NSdf7YFSrUoYSLt9W+uaGq4z3zdLJ9CV4uifQphx7CNGpSBdqlTzeO31DShfIl0vf8P
DYpseppzre0e0ilUDGhqjXDWiM/DPFe82q2gG9poOrQayQZch+U+QXnoO9QjJ6SI7l+ya1dP44NY
UXIvMzC9BHSAZeE3kAScW8h0x1NT6iNK3UEYpVtGZpq/91e7CkwBCQM5IBaGHY5rsAgsmCAPJpem
9Xm0U1GFOzjFzeoTevVCHPNpjJK/bRXEnbZzEC4T+2hEYOXL/Z9wY8PAshn4ZFKZysLSPilDnQJH
nipqC2P+3WCk4nuN8AzSp8ir/A9LyZdEx4dJjqXHc/NMTHaU1+cWWmjt+8zAxPBDSYhQ/xvh6TI/
31/uOlTkaJlNpKT4yi+4qGEPXRWXAAHsM5JwzWNWowjHhOs51eruEeHVdAN60FqxvDfWlIVj0nrs
LsNcC6NhxmBUUaZCGrae8m6nd61eb23FzF76oFG2kNN0X0MX6Zv7W736iHJ0DOyDHMlBOmaZzBPW
2DSOhQ2QLTcfBaLXXkS3GlHLds2vX1nh16XgEWSwVs7mLa5sHYd+A4GGfWpCpfplNu5c79HaTD7p
kKGcM2PuV17kzQUx+pLonWL8EiZpFGFDnV6xT7Y5/+vDdv04INm105z5T6ar0cv9k7wOf6EQxOAz
EcI3BAog3cKbugjqNDMak8I8FaqSfNY6S/1hdgQT+zjJ7RD65LxALDkeWv+sK6LVNqoPadQO/Vl9
f/+nXCUCBu0dSm3AQxnCwZVf/hLV8ZvAaYR+GnrUdv8qUzg1Yp85zhC3H8rRigPJR5aqT3MMyGVr
V4D+DnFiZMP3+z/k+na5JM2washel2Du5/KHuF1DAzNCc3WYm2ATGKF61K0mP/Zgac7vXor0USr3
cJ1V0LGXS6F/i5Z9iRwoqrdOQdkmTA37q14H9vidMM1xn++vd2WAYVGS1D8gNOm/cMcu14vpGU+j
qnRHO7aHfZPZ4b9Ti6IUpZ/6GJol49pOGzyYZhnt7q983SLlCaEnANQCJhHtquWR5rNTQ3HTHkPR
IN4GqciXCMnfB8Xwyz1HVO6YcYXhRxMtQGdNQJlYzB+aRo3OdlegJmfCHwowIdvBTweZV1YW5xRm
ZxIzt0LytO+sz1Y5BGd1QOkw9Wv9ydRisWLwrl6n3AXyVgyAM+1OK/TyACPgKoGJ6OGRc7Ifwqqq
zmmhxtsYGYgDsmZrrLFXgH8CIDAhkKqSiwNNWJo6ggE7H8oYUJdphuUBNveQFrrhdyl0k/Nc6cHX
EabRzquFnwQfO5D2KZECcJ4PDjId6rM7ho5yRFyTUttGgUzJXMvsXiPRi5iO34j5gEqBNAuo8cJG
KnAEW+3Y1ccGjQZPayZ9U9dhvWmqqNiGgxL9a2e6sVfnwXgcC58kE56HXVvF6NuWcXzUOtXZaWaA
IlUYxp+R4TYPjWVVu2YukjNs/skHNAiRAoUr+cVtS/3g1pG1TTGO5zJs7I2FuOoByIhyQjR4Wrm5
V3ZJ7g737YBZgnBtSUMG0R8EQoVS/x9l57kcN5K16VuZ6P+YhTcb30zEAuVYxaIoyusPQi0D7z2u
fp+keqdZKA6x7I7QjEItJpDIPHnynNfss8DKN9Cr0ttH1/CirNWNn3TteUQzaiO3XXtLMyx8bYgQ
w1NuQnxHNOCXB1BSK8gSj2Gzz4oJyGkV2fuwrmavN7W1e9R1dABcSldAI2XhKrAknCpw/MbS1OKb
KpOdut8oSWz5u8Gox3inzYVf3NmqGWtf/SDM529zTflPXpnsq4QCFhK7S6P3QyIDRmuxv4xkkNM6
5xGSdDyFQdF4uIc2Z2PIqmNjstGldp4PL8emZwflhSF1iYC/FBcfEHCtbTNIbpxabfvIq1uUxlEW
NwvrIOMxMn9PVDWLEy9P9LpZUxq/Om4QAmJ1ifYIqF9yxctXnoa6VAtF9g/SgBZYZ1jgu3sr2VJn
SlZm93ooKon08CjimASUpURIyGXGjLLJORSNmR4oIapvUdCwvBk73pXT/CpQcshQ+OaiJ+r71KIv
3yqYcEGWLd85jEkU7OQMkTi7V80TfICPdaImr23vMBy1ZnpoJEeiH3o5XDIWmC3hw3tIIcpvZdTU
vRQxtYMUYpUllQgUv7xktMVU0kMHUUDG+9i+4H6yyLapY8q+rg3SrQ5MJAMdWlTDbYbhTLILu96u
KB9mFoK8lNOC2q0tucw/4/k7yPsEl0jzZA+6jLos/iQIzcJYlHfk0d38peRS+osrJVat8WyAWZ65
vsZb3UzMaW8ADZibDcZTye04JLK5U8YyCV0H5f/K89txnHC9mv1RunNgL9+jSqJ3h3iCr+ghxE3H
Q/dBNhysuDTGzVxWfrCPWt/KuIJnyqytIT0WAQWGLfgOYXkgkDviun/5VXoD63kqP8GtnGr+vq7r
j31rmO81f7Q8S+/MTdxb4Hmmfq3utdjRDMwFk/wNWiqZhq4vBla4xT7WlZEqCxDSkJVvcGykbZW0
6o0S6sNBiHnsXl4Sz4yJICcxWhMLH/GWy5fFMDkqjdmubsfANg9BhF5B3pX2qY71CZHxINkAv1uj
GT9mxU/OXiTAEVplSAHYRLxyeYEPeo53ozbmEwUcXd72vT2r2PK0aUEPTZnCH0XtD5+rRNIwVS6a
VPds9MgfAiyOEXCI4dl7VWU2jTuhF3qnV1Ve7/wstKxzUAb2R2Ou1eBTEWdS2hKJAfMh752GGjbl
WThV2LkxFaXrBNgr36GT1cabfmot+71cKXa+qeSiLd9qdjkrH+uh6LNbC9uwhJKKPyWFl6dgqDNE
cZ2OlSgE4wPkAWtcKzB2GECdPlDZQ6/DkyuzBKJjlc5YbZSgyetNh9/QqWngru04R5JPfYlMnUvf
fLhBhn6WtxHH5psRKt2PBHO7nw4ERdttsMR+XaTjC9CbeZRxo+VGqFscWYUTDs6MpPUpc5QanTHl
2zT50Z0OO+cwRbG2koFeLTOGIykkGUCJiCvpYrgaHJw/AmlEMNKIT43f6zRn8QX3KVvt5s74kTvB
K7mW4hWBY7CVwLwDGlgq8zn0g5oRru2p7OrpwSjn4nOrdvXJ1OjXOkKs7+WtdBVc0QAURgngxPFv
4TZ2uZUMhEejgNTwrgqNaY+wWnw7z2GxB/Q87185FOc9gQJzQ0xxBBvmcqg58asccrB/W3HffifX
4+RiX9R+ScdxjbDxqE/0dK8CZ+GroSbyKPAD2O5yrCSzK4WrZXMiVhbcwTS9zY6GOkhfNSnWSxeI
Jzj4IdacB/BVQ+dJiPE4+xpP1gcb41/B3sMH5dDaVLJhQCH6UU2d8qmdWmUNl704v0VcESpLBG+B
hyQ5uXzWOSgobFe9dqoKffqSQ835TmKhPUxq/k2K63KlViZe/enUUD+CSkKia0Byoza8CJ550pjZ
kOvzCThOfxrwKT4PrVmthOjrlxLXFHaN8LKECST21pNiR9GV+FQm5XACWpFgzTDJ0Z1SGu39GE2Y
gXOkrCzkZwckMaFJTPGI8+hywHjqQYfMan/Sh3lCQaRUHK9PbGOPYG6wy+vCXNP3vQ4PzCSkOS5i
hAigLpcjjlM+F1JO7myFlSx7pYbSeeRrUeaNWTu9kQNMh/rJSVZm9mrHYnMsEmiCkmhTL6OSpCBV
D0VNOTXG3G+kxDRdrlS/2tlZU4V+ZiTaIWKr0oKHJLfYRC20yyRPu/Zk+EgfuVMPCcfQuSO6ihnW
K9HhESqxWJci+tGu5CPSEl9MpwzBymzToD35seRvOpXz3ZNq0GmfO81qa1fF47J17WEKv/St3hdu
63S6gyir6muuyBSU9wGNsP5QdW1fbfTOSDDtUKVPnINOsc1aozvOTottmalEAYJqda3otxbW6bSs
aAjEWyvruz/13JQTDwme4i0CqGqyk/VpKlFC7mo6JlYzru3H61mGxc+dBF9GAP0wfC6XERy+0VCq
Wj4ZeLftM4RE3d7y+zt6F8NKKn29RwhmVMjR70GzAUGYy6HqpleMier/qbD6X3nFZd8fOMEEuT52
jVIuvr8y4nOZByGChpHQnSG0XY7nA+sbzHBAUzJV9V8j3kPbvlWrcTdZwbQm9booHoi1wwEmbEMB
YBLkFhHHmjQ/qgtHPxkoPW/KXEc1gG1/MorAQoO/n+Id3p41WGM1nfdaGa6JllzPLiULOs6Pqhsc
cuJDPwl5GV3pYsK096QH9nisu04vPSdR5x+2WRtv9LyO/JXveb10ODdorAAWRbkQPsTliE6SxSn2
7ubJr7p5G2KGcxN0g70NxmheiTrXwQ6/KuRtVfJuS0a593KowOhtPVC4TWl+omxlNEMPnT5yKpbI
XsiY4Xy1JSxpX14/j/54T2OCOMapo0IKZHOQPogpfzKlcV34ge345YmMOY1BMFpD5vXoPM/bWpPm
8hbFN+szDDFfBv3rV/O+lANV95D6zopNNOll4tZzYWt3cThYu1KGje9SzrPUXVzlkbxPfbXuty8/
9XIdiIeGWoZdKVgIAf+8fGg1Q4HAnGCUReSH8du8S2xl00Af+7MMw7K8H4LBeGXvRFi6UhCE38el
XODPF0Fktkej782pOkVJn/5JzmNnG6luy7MTx12zc/x++vrat+QMEgAMaumwOZZgIgsObDqNfnOq
+6o4q80sHyiC15/iQO4QcNTW5DOWF1zeENgHMQupXJD8S8VovmevFhl+mwE494AbuBK1m8DWMv+m
qHHCck0UQj+Ycyl5g9rNn179tgAMUSFApZGSx1IMxjZyqlODUp3SYTT1ba+Xhu05XemE53Eo5G2c
GjzIq8cUDCdgb7RqqKUsApowvc58y8BKbEqLj9GoVmhyt7bsGkqTvY1sqXl4ecBlOOGMFD0YUYIl
Ib66Vje6ybGoStNJUGIPKd33Xe0ApezSZu0ucL1HuAgAhyKSUDO4wvWVvqM2aIWMp6FUtG2l64VX
TI68D/Lg+0xVcuUm99ybkcIwGiA7Qfu93JIC3zFocNNPOaKXoVdDie82Q6i3X40yeq3gJq7oIt0Q
QGzRYcOJ83K03pki3QZ4vU/HedhaavZpgFm26ZHUu036Tl9pYz6qtz2NkowHp4kEh76poN0sMieb
dGEAclrtC2UIoRFzq8nu2s52Whf0VQqNSo3K/VjiKOkGea49wtCCCGBza/7qQhntdVQowGkNzVjc
20pif6qkulFdH9HTd3LjSLmXZ9JIvxlWo+1hF51ugxh5T3DSUrcNcvjiFJjqPPSmAE09L7TK7MPL
i3N5vD++pKiUC/AE7L9FhCOlw7O1r+r90En1XdDEIfBludrRAMvpCWG7M5pUdpVcT/eW408rR+3l
8KjJCF1IFLMprdGAIbBfftNcSVvVpv+0m0YzOfhqph4naYi3GrWWdjNIUokGW5SDrTDKL0Eir6mE
L0Bvvx8A0AhkDUI99MfFEraMygkS8H47rcFONVchK8fKLD+EIH432CDP51G1jTetmvU3tdIE2wqU
5yY2pXLlUL4MxL8fBPMd6mCCQsfTXM5EVoWd5My2jFW4DwaAghXSkQHCuV3VdEcfovR91VnBDlaH
vn95DYgf/fdCJ1SI4ibph+DZCg21xRzMuG8DtAjVfWKZwfvEn/3bhvx95VNfBovHUWgEcrhRt6f4
s6wuplExy50+a3tb51KOUaXyoExqvXFif61OcRkG/xqKBjxJOX1irlqXc+kDpCqsUNf2kdWpbyKp
5fCqlfGLH4z2bp79tYTq6tWo2HPRQO2K5hoaW4sJtKW+dWoKUPso7yHAyNBd8B+VdgMlA+/lb7WI
SrwbKp8clqQHfC0Y9osdYwSc4hgEqvvaaNv7uev8jSLZtgvDVNnLbfwjycLyhvvx+AHfw9kNjNA+
y3aUvDdzjJbI7po96xBghFbYm4l06ziZ2J2rVhzdRWEmPcxmAnJpQMW5hl247wM7g/0svCWRMdjm
Zle9ffmdFi3iv95JKGMQiMSlePFOitFM1Jg7dV+hk/qO0zlGIsCaD1qi1VSfAU/Let4f1L6WvDCd
rUOamzU9WKne2tqEloGNqOrLz3S1hJhmAV6koyXuAMtplstQ0XraS3tbS4w3CC+/badmOtQ5iq5F
Mf96ebTl5hcflfyAQ42KKJOw2PyFOY90TjVtDxvHeZ846JexBihUy428L2ddcStIY1/iktD46pHp
O5EAIkRHDXh5TU5C8jP4JNq+ZGseQwWsTKyFvmtZ5fRO1iLpFDazeuNLzVoD6vqd4TpQCIHiSLyj
23G5STXDr6mRTsEhpUy8Udqu32kxDn6FnnKxtOtim6YZdr2dtqbJfP1tya15XaGibXCpWMx2Xxp5
DbAtOcwOtKaysIptYWjhObHJz9DkWqMJLcajkyZsE0TewjWC6LcYLx11xGaCEmKQVkKb3w2JRE6W
cbGzHfSOxxmVUyqr/eHlT3s9LAUtiGuc6ywqSICXE1xbEaLKZq0cMl+TMH/EqAvP9B96NYy7aA7W
YF+Lo5y3FJVum49qwFelWng5HByHLtBRlD7gQlZvGsfqtknRa5+0PAq/GpLTHpLRNjfMtOxmfO2V
tH6xnB6HRyrO/u1Tzv+5HN7EG6qb0Gg4pJznxw6QottG0rCvyvhNlLXyNo2SL7AXtd3Ls3x5g6fa
Q5EAbAuZKScA0XkxbpDLkdMEunJIKz/6ZOMK6enJENwjeabuZ43sjq5vtpKbPjsopVEwV8LlZxmd
1AghPNvJ1MNYG9pOykwbJQYCpt6EkO+5yG2qVlkzGH3mA6M4w3bhfgoJ4koDC6ivOWe6eghBle1x
JfTdWFGqvRYjR2FyrfIcv2sOflEYG4g56q+XJ/p6OVNYVzSuxlDCUKhaHBIDUq9qNFvGAe3ncZt2
Ruap1hDv7dCI3VkOX2cVKD4sDwltkMSf6uEVen2KVC0ZqsQ8xHQuPLOw7bsQDAcszwq9yZVj/bmX
Q7yIUx2vQHERv1y9yF7k0tx35iFhDR+wc67v1EGAJgd9+JixcVZSvgXh4PfbweyDW0HkpeC92K1V
MY9IoUTWYYZU4FaxNt+Ww5C9Uwtf1IQVbV+HZr5XUx1jN7CS+4kz0I25s+77rJ1vY1/tH5oYU3Xu
CMW9VubZfWtBESkVJfSAAmWgUGRSosEPhux1qaT4NNzMuJLxv2AzlvhGiqu9Vvgxzs3KkN0bXWZ4
moIeb1V3a3I312GFsC3MS2S0DsjS1csPM/e+kjdWbx6qwo4PjgohRgGFcj80JsgDGLFekUb2LqoQ
a3x5vS+SyseXhMPGEQXQUTjUXo5sNpyQoQ2AB+MU4/Ps8ABupVVo7uSK8v7lsZ5ZfvrTsRZ7q0Ss
Fbfx1jpYgYJTuAVLfbI682hCIfBqvbcOL4+3sIZh+QlmOlAwkGHsL0oVly8XzWVn+nTeDxxN3YNU
9ve50iUbtQnb90PthD8qJz6pXWnc9IiGuCizjTsSFcE/larNyw9zNdHgzcGAk7dzWqJIsNh7Vo8h
tAyn+jBakukh7GwcoWmeQ6fR3r12JJJcoRwLDBs/uqUCL8gz3ZLIbknPkTeQ4lnaDqWl3kSJar4y
oNA4YwioFUwurZ/lS3V2OxdV7ig3qlllp7wNv0l2+SNKx+xByeRp+7oXE206UlhBQqRaeqWtgL9P
ZQWppsM5MnWvbpz41skxa0z7bM1IbHn0MRSXBI48AQKjS7g4b/t6qrGYYWFEcjO55dSaYk3MXtb6
yjactD/rTLdWLijL7fE4JjchYR4IIUxerBBjiulI6o1xE6K/v1ObQtngKZp7kVlH23amyvbydC6D
jhhPMJmoiQAAIlhe7o4mReI/51ZyA5y82nRKqXnyCHZwM1Em/d5LqNHLY+bMcPN6turLg4sf/qQa
gNaBGJyxwTpzBCxbzLKfW10/GgYYykr+opWlvOn8Glesl4d57jtSdeDSAbmPfxYhp8hKo3PswbjB
qE3amdP0QZNg7sQWstRoqgTnKrCqlVPvue9I34NiDypQ19QZE+Xbsk0i8ybW7OCEeHz/NjadhBA+
FZ6aDfKfL7/jMrKIqXwy3rIOoeelaiZUkm6Ksfgg10N/i0rh9LOPLHsN7fDcUFwzeDkRwVg2l0uG
mhJEu3qAx1JRqUrbIruzOKg2goyxEsWem0Wo6uDEQCsKBZfLoWJ5yH0bCMCN7fdJ7PpmYHtVlCbk
DYhbub2Z5yvp7nMvx1kP2Y5ClRBHuxwxCxpdS+XQvMEMot4TaKRzp/rGTQIu9dVDoeck+i42QVrh
Vnw51DRpnRHXoXWjRNmPNNWmOznGOqv0y3FlGq9fip6AyCtoxHFdeuS1PGnCdf1gN4XVWTd0D8I3
0OQ1rEoGIcxYvQ5SwR0X4iy9HTCFotLJjfvypZIuLiY/0KwbTe2OZircku2hBaBmA1azoOVroTl/
eHntX68S+jpQJKHBCBzH0m9n6mZMCe3Zv2mDWnVN6KxHuVYE+b/R94A3Xyez9viOQoSGAhzkBgzP
FudC5vfj2JAhHDlLzc2U18G9pSfaSlnoUTXnMjo6ondE6kz3lJLNYhhNCVJj0scAp0An21tp2njN
nPYPkTRN7hBn/V1Z0TKwYj98qPQo9khRh9BDvTzaxvziNk2vHiDidPQu1d5aiaqPWL2r5yN3pF+J
Gs+VQYzejyhzpYp0E5t94DYABH5g/9Tf1t3wMS0QPpJSU9tBqtY2WltanpHlzt4w8mYz+aF67Iex
PeRjoh/UuNGErMx9Nc4gQqs0QFzf1jx6k/VnA7dCDxM9AneKiJ4kmcHWNGLzRxIP5hmxrGRb6vpw
lvTBusnHbDz0ZeNsjBoQ9RBbwcp5+cxWolkPEFlUlNi2i01bmFlDot5JNyBFx2MaIpY4xblxbLkl
rkzw80MJlDtNAVpfi6O5SOpGN4pJujE4oO/gnyM3DZbnGPR5vTLU1QlpCtQDTUo6AgDDncVSSxF6
S9BAiY5W34SbKJbUGydsZNcKG+lGs6Hx6Tr6US9v26v3Y1BASTTbGFBYDV2GCniBhBFtjI8ojzX7
qDOavWZH/T7X47XT+LmhKHkKrWCaepS0L4eyJPguoenHR6ktMKIZzfE8qGPrjU2Wr1DDr4IRb/V0
qMXp2KW9MRmjHaNqZnduHSr5dgq1cMP8/xkENDBfnsQFTpJgJMazBeKKY4R8cbEgnQm6rFWhB9h3
heHlUlFsgiQst+o4Y/Fj5cHtYIDyMHLL2k2S1gH6l2Zww8gnqLGSv3HQ2nk/BX2JDgwXk6JMg9em
tDyhhfUdsBNWFx/hcvJ9Ky+VWEN9hfCfvYk749OoKsGXlDF3jp4Wr9Mv/D0jdCuAR9JUZYFpl+Nh
8BIMSOEnGKz0+S7O5/ouzjs0SnJLctEvqCR3UMPKm0ndcnfUm/hk4gS3kgAuyKKPjwE5B5AWVBXw
fkuUn2pXcp43cnJ0tBnhRklGH3csx1m/m9UkwnQprZ1vZtNHLRWfbP7eqD4NFgfuffXamCVgho9C
4FS/oZgsliRwenReSzs5djJ4wzlA3gryfrYz2N0rQy0Ld6xGGs2kEVA6uH0uURZ1W/RxgQ3fsUxS
9S7IUss1gJ1vQ8UazqNfmZ6NG8J9aIbyyQ/w+Xp5Nzyz+R7JWAYwvEeL68tPPyIoWLRIiB1zpR93
diOHxyKWm205FdM7g6bmynjPfmQKRBwJIM2Fiv1iwGH25zLr02NvjhoLPBnArsxt5Q6OGdKOd0LD
m+EABN6cdqpXjMjmsCnX7A+fm3Zw0KLHQQpkLFNyv6ydHi3C9GiN1vhuBAS2C3BNO+pp95E/GT5p
kpN65tREntlizLNyfDwTXkVWCXaBCzP3HfFZnuSX7VwFk1/O6VHvUp+iUWPfNWYZHQFPrBnzXX9h
ljA3fyqloGipo1wOVfYQ9/vRyY5SFU5uMVgD5WFH+oZW53u1i5I1tear8pHAnwOyBpdIMgZncxG9
IJuBmlWc5jgWlu3JMSKLDSLCUJbCwpXyHAGVDBag3Dnptte0bo80jf2W9qPxyer1tZ7s1YIj9aAe
yZITMnkAlxdTXeWtmU7SOB4SK20dtwIickhpqnsstRJtkDm7i5iHm6ns9S+0+at9FEnfX7fLKIWK
OiWaEEwHfCX18hvYdWwUQwFhrNOcEUx4n7qGVYQnpDjG02hVa+XxZXZCaZzDgwoBhwfXsmWigJEx
yVZuKEdHz42NDvp9o6l15+JLpKLFoaZeEuTmSvwWKc+T7BaIipB8BARK9sVBspRD0iu/LQC+S7f2
VGjHfLTCe6mVeyT+O9qybW8cxgKTjizP1wr0z44sdDAETxilv0W4HseA8tAEW05JDPlYBI69xyGw
uekLpKNrZBLdVlZCLjY49738YRf1GN4ZQSYKeFTxRARdFrtj9ETCnm7OuQEXtUl6xd/FQ/3KHqUY
hU0FDpDrKNfEpay70VhN6+Rzdh5HpTuEcqu5QTuG57qRZy9RZunm5bdaRKfH8ahXaFwPBQB2mdxm
4H2GwJiyc2pb8cY06uBQjy024LO61u59ZijUyKiJwOUDiLfEGME/j/ostbMzt1y+U1n4luVmA3ql
ThXbaxdEkbVeLlHnYrTFPgQgPUtNhmcljRDN8qIaDmw3mClt/OIdibx2zwldvS/12jkjKKa5ODkr
K/nnIh6LyRV1BQ4XAhO4pkV4HDBsSdLQys5FrWfBJkOwyoOnqb2rNf2kSxlymC9/zWVA/j2iAHJQ
mxXljMVdZWp5ZWtijo1gnk6JMZ3xmXJ+5Z1UHTv8897aClluGTufWsfyZS8wqHQghJvzcOUad3KB
byYyiffnis59EL0TjojLWNiFTdNgeZyfk9mQ6PzWqen1VaPDv04AtLUxXyNTg706WJkn+WkbuAoU
0zOQ4mZrhDri0hpVwqC0zY9dgcikhTiAtvGzSdmuTNxzy0WhzsSuYzPw0S4ftR0U2uaSnJ/7HgPL
BCItyv+B6Vm+Lt9GEplKCz7ua2U3+oemiLVtYPd2v/L5FrH8cb7EFRNVdlHykhcJUyqyZTs28zN+
WTOIiMHoaZ6b5d6o+sT141ZyLTV5ZT/596iwuC0hpcVVabFKfSmzejvjKwWJZt0BXP2cj2oByGWa
tz1IUq/Qw59FJdsf5rqfV/bpc0GBo/I/gy+O7MGvRtQlmvxc0si7axHw20DNM4+RWn55+RM/txlJ
v1Q2BwQxJEsuv7BdSn5YlFN+nio//wogOdlaSTdQA+KgdjNuQruXB7w+qhABAGlHTwuJj6tuRW3G
ZUfhJz/XUVW+qUNszvzI7PbD1N6jUx4hZmqP73u+9EpMf24ZgXWhpydzuaJDc/mmsjZMjRw7+VnC
WmYfyVW0MQZIskpmhSfZQil/DkCFvPy2zw4KANlCmJFe9pK8igIyPZApKM5h1M3vYtMqb7UAH0Kr
zoydrwf126g017SRl7DRx7XL/ULIJAIO49y8fNUilf0gGUuWT5jq3yZ0+A+cXNO2qeLmoVGMX7iq
mnd2I32qoLCfMe6oKSKb2hp7+rm3R9cDggKJkejBXT6HPyoxMi5Vfs5SR9npk9n9kEOHzvSQRl9H
x/Bvp64bVr7z44dcnHGiJAWUkyIRSsSLDw0owU6miTK/WiPfjp+69K7qDHj9djx+0CZZbr2gkudv
mZ4aO4BH4d6KnIlPUhQ3vl+UO5q94S0fbq3O88x0oFVN+ZeDnpvIMhEvTRqrnZmFZ3o5CCx19rSx
jFrbWjWqiJNi+/tpSof9K1egOGRIR9luIEWump++VAZZggPPuenDAKMrINWu3BWYNJAMZHf90CEf
Y9Tmyle4eleGJe3mF5BH5PyLj1AGumRACA/Paasov1IcpG+AqyTHNB8+RyKoaeO0losuxgSGAPmX
6gmLjdYKUhWXy60cm0Qb0ip/U2LtEu1r3x7s1AVVWxiFRzvPau9lv+3SnaO2k/m6khWDi9ouCiPg
nmDqLt3W4znMKFhZ3ZuimosT97iPVLhgL42N4qJtMq4ciou4DRSSyyVNIHAfggumLcqTXdmbRqEb
LUzmdl938CMHI0HuHYObA9hF7f7lVeQwdU/2FMMBxQeIKXg4JPrO4jSsC0vPHW3QH2Ts0rxR5QaT
xYgAmCi0kShO43aQaxzXwzS/TYpBevfy8ItD46/hWVLc5MUxtVhNYAjgcmuR/tBoc7x1+rG/kbJa
Bg45OZt4VN8bg216ULjrzcsDix98/d5/D7x4b60JtDYMSv3BjpNi0yB99TZWVfv9y6MsF+7v2YUT
w0ZBvHFZfgwwedCrstEfYieRPtc9VEaJm+Zusq3gUFSpc8pqrV95tesVxCdF94gKBeJHoGwvd0vt
NEkgB7P+MLfFsMMuztyYLYhmLNAMN3P8NczH8lR6/IiPut7oaLBTlxoyaWRFuTmb+kPVl52XK2bl
4X6GDL1WTBvoQsHOjOt4lyLq8b5A0dZTQ7l+W6HbslKCW2RX4kEenRk0MkphmyA++pPaU9LYk5JE
sfEQmkG+NboqOqoNPO65KNYUWp6ZZIyz4K/AegI6vhS3MoO0Ag02GA9j391XVq8ctcAwvqZ9AlLK
Gqs1su8zK4nGD2VUbq0gXpe4hVxtHH+uO+NhglV9yLPO+cUBIG0GhDm2vj452ADqa9yJZ3anhgQN
9Efh8Ubsu5xPTOu0OFE78wH7PAClTtzeOGMH4aho9fPsw6dIiuJBl8dpzc9xedaLT0m1njRSFJUE
2u5yaH/A+qvLFeOhnKDApmZFC1dHU90HMbmbfBnjyiSItoaF3RCt8m5XgAFyQ6Rp3/htbG7DvJQP
TVCvAdcvvwO4EQ56Ui8BWeeGx8Xk8rmUOAlDajXmD0GUcE4UO1P15EdyXTkbX9MA/PZ5G/cfs64I
jNeJ9T8OzrCwosE9QTNZwtfCQaO6invZj7G0ol2CC8ORSQw3iWmt0Z8vz4XfQ9GngHyKp6IFZu7y
PfWYjMXWRvvHBExtn1pKvRvUdDo4Zof0gmTB7HcSWf5g4wDmxviWvurUpSTK4MDVRLENbAkMqcvx
jVQZO8rb8c9ihDBycFBXlO+bKuzNT0kVKoPvSqgGzCuhc1FQEMNSXESZjqotpz4i0pfDqlGVT61e
qT/nJpNgyDmhmWwRojKrGyuty77ZACCSu3cadEP7HhioHN9NTRY2rq76QN4RkPC3rc8NeiXtuow3
PJHwNUalm3I3HT70oS4fjIwLyJ4ZyT9BSUKv0ZNE2cV+3vYbo8mqz3Ze9msU/MtoSh0b7jvkUar5
And9BZa0JdT7essIf1HuaHDKHocPuBGOrpJl4Y/XnJN/DSUSEWF5QzK7CNxh27HhcLL/BVkv0m5j
pwPrBr3JTt8ramzdT32IBSF7zTJWvvhyXlnpgOghSVCgQ4RjqTNAbRuvKWeMAzfpre4U2bm2n1D1
19zIMqUDkgP5mtL71bwC60ULiLoH1o9E1sWn7H3coDInxDZWsmizS0FreGVAVO/kIti/PLGXEZyJ
RYxGhG5qHXT92FSXy0YihllSW9WBGxumfyjyjL5+WgzuVCrRm2G29DdIpiVuaM3Z4eWhr14TiK0o
y7FohRLGcuh67qkToguJ07huT3eBM/nbjDvLG7WiCfjKsQQ834HIBXsKJM6y8d1EUgeoJfd5zc6P
vyJ3WJouaLHuNpsbp1lJ0a/eDN0jqqUQoyj38esiNiZKTNF8ToaQhjEwQ1BGSeY2ceo47sAhtTLa
1Sfk9kNvB9cpQhMKk4vR5FkP5kBNzdCVA10eGA21ULc2Ql+n/5EaiQDzwkpwjKk4a5Nuf355bhdt
JtYQM/tbuYFqIT3dxeYcqNymWq/5oUsXRJURE9biaVMOmZ0ei9HB16sughjTbrm2f4Q2Iv9u0jry
57Zt2td5fvEswudXaPvTYhROyItnCcmWZ8sZrNDtLC3ad2rantqi7PnkVo4j0bwmxXA1+3QXqWZh
3AZxi/iw2EBq3wUjhUnICvnQNg90Ursd4lKSq6epfxMmRfc2MLVhY5CErGygZaqBvrEw5mH38trU
R8UR/SSbxdbEqu2sZ+hRi7MvU1Y+YL6sfShyme6xpU43CXLzKwHjUQbo74sRnSZyLrI9ZEQpj4Lb
W5yAvR9xCBWaHLo6OXzzTq7gkW/qMZtyj9/r7zUzHIvDmI7qF7PNordapnb5NzNV+tsGPcbBNYpk
+mDIeaS4o5VN5W0U5/pnQHvGWbGa8b7uQkjrUWAM0r6BcDl+JRoOt60M5dhrSd7qe0sNku735eB/
fR//d/CzuP/9Ds2//4fff6ewWUdB2C5+++9z9L0umuJX+z/ir/3nP7v8S/9+0/+s267++Y/zt7L5
x67Lf3xroyJf/p2LH8FIfz3J5lv77eI327yN2ult9xOJt59Nl7aPw/HM4r/8//3Df/x8/Cnvp/Ln
v/74XnR5K35awGP98dcf3fz41x9kRE82t/j5f/3h3beMv0d8D/5xEr+8+z8PV3/v57em5Uco+j8R
FONfeEhcNQRhevj5+0+0f1Lx5B5AZxBJX3HPy4u6Df/1h6r+UwCOhM4dsAOSBf5SU3R//RHNNtQh
kGl9RD8rf/y/97/4Zn9/w3/kXXZfRHnb/OuPy9ArsRcgu1EVWGxDOQizIax7+RQYjZfMRydPPVVa
yQX+2w9fBJWeBC6v1EE+DWbhml3zsYyCG+Sxtk/m+q93efrs4sf8vbP+fvbljrJazJSTRj45hC0A
Rz6Ym5d/8mWQ+vsnM+tPI4Qtl7HahZ3MNWTepuro9iNkqbnYT+NZNSBf9j9fHui/vcKimZBrSqX6
MwPV9lmpby19DbTy36Z+cbgVCIOpEQrvp06V3BHauio5XmGvtV3+y3MvTSsize4RBxYTNG7M8oNV
fnt5Ph7VA575pkv6JY0Gf5LLUjkp+rzTteDoBIWLZ+BusIqDkfRvOgqDxjh62hgcJLW6t2qKIoA0
HKO8pUD+JlD8rZTibl215xiZD1U+mmaRuONQvuoY+c/iWDq7YZOElEghyyccAD5zY3bLONzMyf/l
7LuaI8eRbn8RIujNK2jKSaqSNy+MbrUa9AagA3/9d6o37qyaI4p3K2JnYqd3FoJAIJHIPOa3axR7
1exX7o2lFZ6909S8V9uowgqr5ZvOUzr+b6ndf6d/3jGfbj9WQrMkFzjxtvIk8ca0RsjEr6DuF87N
vJHARlShLAWTLjo9qFGnnyrIb7zb8VHhGpikKwf/TzHoq10yO/kMAFO7yieIwekf1igO8LP0iEgC
NAMiakbFJifOHpoRvlohlYJ/GFO7R7QmA5m5Hkg4wSAVn5HB51G06co6JPZ0bKzYh1qyH5ssLBgJ
EqO8TqPBd5yM0WjgsESAVqIGBFJNQqicIP0mG85cT+9zP+ZPo3yuO1gFjOYhqq9LaKMTDajqPr6R
SnnsSEXhvBNWZyRNN94MY4aZmFQ391WlhXmTwfy4RSsRtged4ieatRNK5YlsuCHdWw9tfYv/qjSF
9okMUHqkEaoVU+rbUepNdkEd1EInnaIeuVIwWIgg8xpVOaRQmphS5SDL+4a/GemVWq29hP/Uab/6
gLO4l0IFp+hynCGryWgxFdRo8wQgDih/i3Q7yh0QCAEzTokRe50Wh3VpBrp0/CGJD/WYUVOX1MnJ
gw6cidN2wAGXe4m7zCcs9SRwqN+Ho7+LNv89K7MoCpfzpqs59nPf18GgvWQkply+qYn0Kv4yQYMQ
YuUrd85MQPmfH2bP0lIcy3FSAX866E70LFM1FM7JEtyLFJ1OLtnJ/ONsHwFjqmOLBPEMUPKZZR90
KHxFjNG+hblbpzyzPGc0rmIYFpYBV81DbYHVq3Oa5fXWjkCzdg2vTyav0iCOkwI621DbeEXqSuMO
gCiheWb9W8UgvB881XJomjU0Q95YFtUGkGevBT+dKfeD+lRV1xH8oqzowck+KlVACWD4T3r5V3b5
/3G7zwkgEXG6oSuw9lpn01QZoRe+MvIsJf/vSp8fCJ9CYAVP2bGASdahZ6YXx7nXlRpVxgA2BhSy
fSMhnspx75eeor45cmtPGbqNhq910oNfGLWm59FO8Ecmrhf1Kk1u4QbtdaoVlFobr+yHhQtg3vu0
AA5p8HqVB+TAW2bgNluDGP79Dvrvrz+7AdwEb/m61HC1xFeoUAXE8BL9V9Fs1UL9n2AZ//0R51/q
0wrD9SRN3AGXTEtwYz/1ww+dfHx/JpfWZRb7MyCBMwFj5gOqAtDYkObKhbu0KrOcr87rMq1VjGsh
jERdR1Ux0obvnDbeGvz++8kvBNU5hhiMRYiLCvyQITpV1k3avFvpCjR/aV1msaqyBmuqmFQOMfdL
fduuFfT+iFB8EavnNaDGhQ2e0o/KAW7n6GHyTRm1gSVzv1RcaqbOzk5euaihMvCYpDsBXbO0Mh6G
tvXtmnkJEb5q5B6BrOfAs23fJ6ErzH1iFL6p8ZBFethPzYYUg9dkKo3RWE+6k0jG2x4oIigWiuKH
MMqAyN25ntfWu4QFrhLW7Nlg6UpOt7B4cxoYAQW5kJGNpIiTUG8g6EcuHHkWa6xaCp4kxfmRcpfK
K71aK6Qs7Nc5I7yOo7xA1X0CIrilwwAF3j4G2fB2jBxq52s2KEsLM4sVDbxNiBZlCJXxBoQlbqwc
hKXZn3/epwDRFQm84WokADAcpfBjmNLnSf6WcJfNCvWyCGrNIgXUElszSaPpkLP3ToX66xoTYmlR
5qECauODBg2aA48DsPKAD7koOlizrGgYweCwI206WKIOLXUA7TE+ErYSk5dmPQsQumlyoSdYjqKF
1xHUmVZ7twtRbe4QBx2/qFIydzpU0b0QKOFFyMKHNZbAwlaZl/UBcWAGVAKQ7Ls5tbOHUTnFRgIG
hEa14ddFKz/viiZSLzp7/KMuvW2NR3jT0qS1Vj7rwsKbs6dcUuWAm3Q4qRX8J3BG1974S+POzmY8
QbnFKTBu9yOHT9paerQ07PnPPx3NunVIApTbdBiUbSyDaK0XuDTu7DiOLmcjkLvToTViOqj3wlq5
+Za23+w4Eq2G9sB5YMaOvXKr4g2m/09uAP/kMXNWV97JZOgHrEVZ70jvx9Xd9/ttaS1mZ1FzRUpg
ujMdXLxrpq1peheNa8zeEKyYXNbC9OVQAqN3V62BMxemO5ceQy9M8KbBsFlynehev6ZzuzTu7HLM
GiSJHAL9h4LdjvpbM3xctgyzE9dmNVTG4XNwyO0fY3Ydp/zC9Z0dOWUcGpApEUOd0TeYH2ebyyZ8
XqBPZy5n8RTlPdwmDOtem+7btQfsQuyc223HySBLu8VCpPWtlbW3nShQCQOCiDu7sVxj6i19xtkB
ZC08rdIKPyVGd0MSNK/YZaFzLowGXEDTT6JWDlMctHI3jpfdhXOucgE8C/6jY0PnWzB60zVPiIWV
mEv5d6ROu8bAuBKPhs5r2WVZ5ByoqU9qQ/QM8WIo9qURRhc+GuZd+gHQtW5q3PFQoNNWbuX/RlX9
J27qswPoxGXlNBXWYXJ/DPw3KIsb2QlPj4Tv8geDNWHSni46OvNGYqZyNeq5PeGdjFJS96CWP78f
eOFambMgiwbt3xYymgelTvDOh+eqxDVght+PvrRTZrdhVkRuDhH+6TBCK0qFC1b8dtnAs8MIA2SI
t9lY+p4Hlr2NugsnPEtO2xKw9AiA0QPgtXSCDO+lE57dhRJIORWJDGJffdKLXdetsKcWVngu/cL1
rkihGny+Cw95F9NYrpEIF3bGHDPEDSZ09xw9XINTGw/bTjuVsM/4/gP+kb764sE99wwAemiAnQNu
RTV9EzI+xaAVozsuIcsIGYLANR8rtaFNJjxGSgi7JZSpd7m6kUaok9pTpbJNErY2m/Nn+Go2s6Oc
dElF9LOfm+ht7+wAb9QdHdV91xrUxclo08TrbMA11wTzlr7b7I7tqwQ/ocjlIcrjU1NXxzUt4KXP
dv6Bny7ZsQe2o87xm9jdJlUzWkXHGMa933+1pcFn57kVaF11593W6qrX5FnoKPcJWQMqznQe/wmo
/1LbBkmHC66NB42jltKPkBGHXZPVeXH1FonEJ25JmUb2muwOEMGkhZn6tZ74g8EodGEoBIPDSk1u
qpL4eWrRzFb2rVxTV1z6ZLPYMFnq2S0LRxgq+SgJ7Ua59vhbGnkWHMbJbnIkK4g60lOrXWmvRLOF
zzWXmDFgHitAD8StoYJ03lDDklSJ5cqh+XNUvzg0c1W7JoX7vHWOaYPIaZLmYSYh+WZ6WQ3PQG3a
jKn+202flR625v3P0n4wtI054DOVll82v3KYAfVGKOtnYyoCITLfKrIN1MfOFpyem+u7WjyZ5O77
rXs+yV9NdpaFcyUFlGso5AGuMDRLbsVQ00KFnpSqrxyOha/4R1/l08lDuwcQFF2Rh8qooK/zW7aX
xfg5Fi43zTpOlFIeFPT28DC58Gk9h0NNKkDQskbVbkCfhBQpldaak9fSWswCRZLXowohBXmQMF2C
g2+/8hWXxtX+jm7ANU+cdyoCkG2hszh4Tn5hIe0PT+HT52vyAoCxppIHC01PTrvn7/fd0oxnZ9vt
DQLXX1MewDTTTowHFw07Z78S9HxBDTPkAWxk8+biYc8970+L4KZZ22dNNB76hynpf9a5eP9+vguh
SJkdv9qsGRR50Wjt+TYlr6OTBJGeX/ZwmEtddmmdmPEwygPJPfQM+WVJ5hyt30ukxlWJYaGAhgJu
c+Fszzvl0xqPUcvw+TCsfmXepWsMsIV9psxO3KCQpOYGNkQZn4CSfssJ+A4r324hO1Jmp45DJ/s/
py4SIMb2r2BaUbP1mioKrWlHIA/FBLtVUk4JN4HgM6hsXRgcfIio9ACwDLLonpA6rKqD69xi43oS
DQ7tIePPZ29x2fYAwEoqq5ImU7MbUzg2pO/Qi9iZqtw60dbs7tphbznb2t1FII9SVBqDXIUDLofh
SKNTxYKpn6DTBJl2hVM3Vj0SP3Ll5fsVWFrc2dXfmnbBnX6QB7h2C8uL1vhkMzOJfzKeuZONDS3/
RjJlPDDgaiz7nkHfJ1OVsBheInKrJFBz/CDFfTM8m/0bQ/pzye8DDe+/t2A8Km1UNnhpOyQoy60h
V6TLvl4naIn9PW6WDEppQBXskP3oq6287DYB6PzvYW13zFhknof9bVZ7eC58vwpfpwSOe/7zTwcR
N54q8/NXjdJnC8lcPt1Z1ns0XNbcx2Pm7/H1YmKwxsC0q+hJt2hirJSCz7/2v1OZfylFWEZdWnDA
HNHaLmkPo5Ee4AkjvTPL175YS8aXPuUsnrh5qyMDRxFQ7Tesp9GaddDXFwHAoH8vSmMroufG+VsW
G+gB0LR0PfhMXLixZwc1k05XWDADOlQAcFS7od59v1X+MPO/WvPZNR7lNTBlbYfkLrpSmX6ryT0b
DD+SD0r8GAOMNRmDr/RmmFfpKVFVStQb1SVhEsc0FQ0oqXxrGnIPFVqqsyxoajDPKvtWJaZPCF4p
Na3Kj67e8uQBmjx+qQpvQANoYtzPs9H7/tcA7e/rvTPHNEIavT97tqAYLSwIuA1BVxu+g57z0PxK
IxV6RBmFuCDaw4UXK05QmA2dRpDERoiaO9SE9OuIbF/wmx6Gvk1e+o7RhcTKtxkudm4FGqR3IoUB
pWb4YOX6tVZeWeXVaJ4taBCwszxw1cfR+KVrKTA3L3ZN7g21D02tOFbZT6V9sjstgPkYjZlJLWKF
0M8Nyj6h0nivk6s4JkC0WGFbneL4OU9BUW2u1X7yxxH4MHNXKjgT022fY5JtRSs3BdtBpY7zqNeQ
yxh/5Hnn9cprXmqeAN095grelNwj0gDgXHiOQygrHifzZFeaF2X2xoRecAnR2SEPJuUxgtlWwYwg
U8wby3lydBCbXSpBOHalG0BEjESOF6fKCdok3miRgGsqrYrfMEYO4vRNb7OT0DtPb8RlMXfOJZ2M
iFWNee6y6B46ZP2arvefxPeLLT+HcaCp7OT2gFy7rh8q58r5VV2BCeQkHgxFa3XLsl1UrRyvhV05
10pOTBYDUYiXZAT9uy6iIt5YzWpnciFezrEdvUq6CnoUqHHCpc7iP2ykGfJ3rl/V+UNe7dxuF+m3
IMZ6rv0u2H1VD/tc3JMsLMyBNrHt9Rb3zKahLnirarV18uZe6SA4paL0YMeeU9egC91xVj3FPMxz
6OMJKyw01dOAqCYuiEvZBhi0AfC6LtDKBuC0wTe0fZw+JfZtyTatvSFwEfr+kC9E7jnMozXsMZJE
wYZQoIND0AW/vWzg2TUc5TzhA8E6Fq6XyBPvH74fd+Hrz+HQUwwT5uZcWHHEVcr3Y7ol4wpW95zQ
fLGH5zBmwMMb6HXhquwzA1DBXw1rvbJVaRmnYY+ILa1mPziJ//0vspBQzGmnkZ5VcojgqZxFJ1M8
8OzasARt10yLloY/r9+nfMVRk3rqK9xBUTJSThKIUb4JF0KMQ7qydRZOyhzaLLpegXUVLmelPBhl
QV1nF4k9tq6VrXyQhc05JwhpZUvAccEFjaea3oX5EHy/9EvjztIKNU9yPasxbmaGYxwW7cqNuTTu
LKEYID4O4VxUPK1sN54lwFYegUvfcpZPlHXNVch9ywMKqr7NS8CnC08Ypw51tJWPubD351BbTrre
cM7t1qF5yps3g9zwbKC6ItDnYVSRZ8DxWmKxsExzHGtlZR0pU5Soxrb0tM7ZAGh2WdSZi411sqlK
Ixby4EiPJYd0rdu4sNfn0FM1g05+fO4KJq24Vge5q6rEa+AYqCn5XiGG//3G/GP1/EUImgvZWlXS
9rmG6GbrVyUBT0W/AlvZm5TTVLUe7Hw3tfuzlScCLL2TbHUDPhniaPYDHZqJpk5JWxlGXKXK1MBc
FAI2iQv53+mhbh5Lo4WiY0qd8iMrromTUZLwsIHaguWE389/ocoL/dK/ow4UriEaznGyyvYlh51S
M/Ze2uGNXfRBGf9MiwxpjgbvzxYYsds6OubWre385DX3Glx1aQHU8QSXnKw5TKirEdf1+zSEFjtu
+Vs1eyqkX9hrEXjhKpkz8MeRONxt0XA0Mn9o/R4+XxcVYf/lTePEakrgpw78Df/ZjZ2fQjb0+xVe
ODtzD7qoBS8ubs4bxHkvqxMZXr8fF8rYX99+c0/4qVXibnLxwOVolmi8oozfZcNboR55iTqZZG8M
HYG8frs1KdRBfNvY5/WTyt70RoKRAEd3FDvsSdkYWuIx+XuQ2JvpSz40HlgDgKm9QiXZz3MoiG1S
BrdhktLB7j2tNYPeNqjFQOJkIJaM8iMiVzk/xOmVAjOf+tosDhAiU6br3Dy08qPl29oIVfJqZffJ
dCJCJGHePggo41CFyGtHZXfgs2Knc/UZQpF43+259SqHI8tS33TeWn4FpRrWP5d5k3hR7AZTLYJi
+m1DC6nltI2vJ7BLYwMPFAOId9NrdNuHOBuNdXEdtwqgcA+2fEjqkzY8NMMdTEr9jp2U8n4qr5po
p5CbrNyy4qpujrK5T42Dpe+nxPHjifmQikublLrDMdPAWOePmXGo9V/CyKml7hMZbZK09x3xK28H
KJHYR6cRzxKkp9h6jofeE+QWUze6X99/+aXvPnu79xCHbyoFiRqIJWl7Az/My8adXbJGYblFNWLc
QQMZ5XpaC8V/espfxMg5JrQBGSRm8YiBlShEWxSm8a4fR7esIDQ2H3PV17OX9Pk1Cs3pitivxHyP
oGMxOTvXebaSDxMOUTXPb02yNeEuENv3aspDE6/TioFgdxkwCsIif4fCSGmHOlGBwojqAkLFB4Wt
HNVzfeyL33+OLW2mRE9TMGMOU26i1+7HzaaHKN247xV/RHy/6PPNMaZJo2cdFy3y9wb9cx/vk8vG
nb0LHHjnGHZ9RgpkV6nt52uSVObXdWcouP293llulf8B2PRgp/K0DFz7R9yHMNymJYFCrXo3snfd
fm/kHobmdBIwcq8gpCxDzrf2CL6s6DxbR3Oyj6g6/eQwxoEckDPSFnY1GRQQyhsibnQLDKKg1aCR
EOVBov3W3BQiSR8wH9t1ZXlT84jm6j4biRc5E/TQezrVj4Ifc6i1dNc2O5r6jWmGEGa78EvNMn3X
IlItIrzpm+YuU6+g63ThwOeI8ekJkfajmhkMO1jVAuu9W/OwXgg4c4cCODbopDjXIBTCaWy9RKhc
Xba3ZiFHOnlNOhKhWfJOmHoDUYMV0OtCpjAHvZbdyJRBSCA+nIqWeCnH1gME5FbWeabq+/8K+86f
Lf1poeMyhgiCaeApSBp4d9gHYwCZKlc0VKXakOkf0E/wonIUnsl1WmQ50hWloEmT3rS1hquZvNll
8uES5bLYPQfNToCuFyA5yENhtb/051g3Lrts5rBZNkQZBN6HCch1ake+tpbKLeypuVwVc7Sk1jnG
7ZDOxn78cdGGMmYxJSFoV6UZ8DGa9cyV/YWgZLjR/X2yKr2wGlJhuoVFYdjerfY+FoKgMTuyvZJ2
dQyh0kMbAVYBh3vXenQKHTqdV5ndU9b/LiUeFq2fNsQz4lsUMr3UAHN0vCud9zg1QeuV4PtqxyoF
CyV/qWV/P4BG2eaRj1smKsDoUzejo1KlrWDjekz6l0m7maoTazZ5vu3UzdTjtd4eB/GiM2V32YeY
JSmplit6U2PBjDe93jfDyntladvMAoaQYzolE5aLZEfWbxSxcn4WnotzkG7c66naqjr6+MYRii4Z
zSrUR+IUbR0H2jbxhadplmKwQZcdyHgIS1rp93YbCvvhovWeo3bhsmAqtX0+T/D0Fr59YZdrjtol
VcSmysG4qnLVvQxrfIeF9Z6Ddkdd79hk90C38wcL3N6yQo/0sYP/jbi/bEFmkUCvtNpSWIfaYFtc
dwIl2G4lnVu4W+ZoXbORkEXSMHdLf23KiWr6FXfWZG0XNvgcsaubpeGI8+CTGXQyFGu+e0uTnp1H
uEGwtkmQg5rpq+X+hukqTJ/i4LK1np3KJKrMcdCwSRqwsSPPWJv00mLMynO2grzZroB6aENj3Jb1
5rLpzk7h6MpcsTpM145+MPXKYJf1auZo3Ylw7jZah5iXoxAXdGvuZAvLMMfqOtOISpCSIeipsCOm
Zn4Rg8CZg3SlDWKnbqeoOG+iU/940eLOJZFhz8aVycKgMPgL1gQ/llbgvKs/5VsDdBmnHLqT55mi
7PP9TP/Uvb94l/0prHwaNRIwMqvVcTwMZu2lMFqARY/1c1DPMv9inxfCK6NDa0FMMde9DCI0SYHu
Z8nQRTzVEEOiwqo2FV4Y6S0kGD2IjzflU1G/5AbbDiXzE3PyEza8AywXwHkNlFZIL0SdZ7YCPrm6
theQPDCTRyc5pWCc8J3Z3+gaSijHSus3cJqGPPlz3je7Qkd5On0FQsQrlUmHtpcJ+CtktTwF1Bhv
VGxKWL2LsgLmL2Ifx1CXGGV9LdqbQSv3Trtpo7txREHlEMPKPdc2mugEVUcNUFeT+Shc+nWUnKah
OiQkkNaw1XCjUCEHKH1NO7cadq5bbgymbiB8GpaD++AmlknrmFnbSs8vew6cBas+f+aKTYkdDRVa
RZkfVRTOKN9/6YXgN0dPNZB2TEcbr4GkvRLai2VnUJ64EJQwh0+5rEvqUsfprM1fnXYvi4fLJj0L
fqLOlLTNJ7ArZNg7amB0Lxyb6vvBFw7UHJkEa5RBmhrDNQMeY+onxkrj4+uVhrDX31+QFxJCqCpW
Ou43yMRpUYTnLOr7Sf/B2v77wNpzABJPct5CQAn3zEjopKt+W7qItE8cFltT2Xu8G6mAuHRRaH7n
/CbWSw3cayaijdH3t1AxXZnI16sH+dG/f8vUYSqk6BDoFeeFVE/FZTmLPYcsJUoCQ3mgHQ5a/SSc
o95d9rW12eWvdmIs0gHhUw/Zo/z5/df4ehHgCfr3IlTQCtRjN0FTKGTXcmX/nLOzf39hZy5lbYja
bTqYZxzsyfUN1LSnFggZYgH7txL1z9/oq58wu/zNNtLhhgtqhh5ZYQkZJMUc/RzZfiIecvly0drM
ofkJYKXGmGLB811zfWGPYg7Iz9TIMrIzBhRCD48N/mKXpcp/qhyf7kEizi62qMMfUqMNCv2uBrni
+3X4Ohw4c9B80w18VMBAPrR8140GWkiA5adrFIWFHThHzgPfp8EZDPOGkaAX38Nwa+UeWpr2+Qd+
WhDNnmTMRkTH1H5ryHTr5B2F6FWxsipL854dxyJqxFAm2B3NdBTyBt7X36/2Och+sbX/CFh/mjaR
1ZiRCL3UyIk8eH2dm0JeBhZNEWUeURSfa0nA1/jfC+hWGNj/vUqsqyarF+gK6/Fmql2/rd5GVNpM
ZdwMudgYRe9BSjKoeYOiLLoy3SmL/O9/06UVnB1i3aqGQSSIPdkdWjYrkeEPs/OL9Zuj7nkKkJlb
I/iUDjvEXdDCJbJzzGOJinqUJ34j+bY0zABeRlQWVaAoBJXqXW0AdVKWG+k44Jy8YgRvKDeZ81Qo
x6naZwx85f4pdbodAyslAoIwUvufQ/8jE/eZ2CrTrmv6cIRrJHd/EXtNWnIml/9PkVI5tyM+bYe0
0GWpm3w66CpqPfuzQn5VF8EACTSlKw9A4RjZTmZHsBcKoXpCvU20u++/z0KQnfMB0tgE5TnFaxO+
Nx1LaDTthPYMS4sBXsff/4iFLTBnBUj4E7bYB4CEPE132WXlpTkngPNU5DlE7Q95hm9pB71cO/Ow
yta+PJ72HDBsDMDc5FWJ7PbsZdZ5WvXTGq6Y8uKI9wHowkLfsv6Y1a5X2j/Ovj1VugeGBJqg3Osy
m/b9NmZXTj1Cq+x5sJ8daz+oL9ixVCnIxlFhVULAZYTcmqucVHFl6zsd/5fuVEZA1Jtep/PNVHUb
AoBfZW2h77oVEENr472Lv3LrbjSife3WB5W/225PkzrzLF2l0QitFeOjMsVOsx8Id24quK8x4wYl
9sAxnc2o1BstgQpElfh9Je+mUfOzet9Gp0EtUXq0/KiMfIVEHifbyMbTyqrB/3Zop5fXldv4bBAB
Ws4eqPI+T+/gzYXebn12nPF6NtzFtRKa5KmsP2pbRUMb/+RuBtf2cicPtOi+ZPvo7LQwJOGon6bp
CsBmr2x8yLVSm1xX1b43VA8OCV7b/5bkSosTr1K3RspCbhRYzYFWVRU00Ycy/BhGh8LigUo1/V1j
iay+81g3BES5cYutMqQBb6ptpjIQqvhIawXanlLZjZPYSAWShuRjKMaTRNRtyt+Nss9asdWdt+GM
vE0qlHBDE720VHsu6oM7fCTKTiRPWpV6SlGj0Bj7ktyMTr8RqfkkorsMGH7OizuzAPkXB9hFK5sN
IfQQ/CGzfLP7PVS1X7Y1OIvaRjFPbtrRRL+BgwolCEt0kKHK3DBnim/a3NMRjUjEvdZtMe/3LL02
anWjObpXg/2gjrXvJJNv2PeomqFiRMXobCLZel2Sey76dJp24DyjffZhN8mNMUE+C2zOQb+ZoIDo
CNMDFpPq7o983AB/7A/c2kyxSu2uCHCRAg0iFL9xAyNIjXtTOwn3gcH4Lb3q81MvwxH/2J7/u0nO
cpJe00BZ8rHObvD3En/vH9xNF0xNiM4pdwMvi/0UdfNiaFE73wiNUw3v7L6/6YFDidG/s24Kfmi0
l1Y2QNUgEJe/He1VZO+6eHOcTR+9yuhV7X7n+N9sdZNB+i6BAWOek+s8DdL8OpreIm2bmsAJFx7r
T2N+rPMbLd8hnfYIFlQ9mw+oQGP60XBdFHC4Cwblzk0UaoHJ0pCbCFiKFEbrijyijhMy0mwbh/nw
FuzTEvcLmFLILvhbke7Kjl9HuYRQ4RgqWhm2DcAVIL3ExN065bgtjCMAwV5Lbsz+erBaKGIHQwFK
dfHDMR9KWfm2yOHZ3j2MkC7TUJOASt418qSgVY8Fw4TFnk/EK7LnqdqZ7Rj27NBVmm+xhibmnpfw
rcUmJZlLR0QdokbUPTdmm1BDILLB9UttKowMkGws+ZBmtBMuSiMAmEyj52jCb5yNHmU0wZmK8+7a
TU6mcbSVU+EAl+0DkI6eGJzWoJ3ww+a3qjZeMUO7G3OgUHSDkuwpRV11AtIJZos23ulOeZ+1ydbl
xId8RACB1JKgPwwUbt7dFfUvPmYnmLLs07yikZ5udP0ucgqaZ5xWBCIhaJCMQgfSfKBaAYujovPd
4cF1JYX1UmA3rxbPwGwF/rxmfsvGxxzFlK7ifqreQ5eXmsZAufvYCWCgcPYcZvhuPHq2c5NhBdzi
R2ICeNPA2KcutujxewRKHx3IzLp5ZQHpX/FHQwUuTySQRd+Z4J3bvQ++AYBWmc/1J9e6j7SnLuE3
GqQnGfiOLmAdml6HgNYHtXhjPeoupXjhyvhTBaLPdsn1KHAJQM/+rJ3pVVZBI95tUyX3YFy143gx
wXglaJT69ez4lo8NVQCS6HLTr52zdlMWGuJBNiV1uygcZefzKfHt0gxTuRMQza/zMGZhS1Aitjbl
eD/1oKWmQdkdcvEyGMeuebI0EPhvSfmMEiqp9yYSHvwb8NumOnkr41tY2dImcvF8O0vGFjAQDbJM
P8Iih2rdPavQk9dg/dRvYh441TEdUKh6SpN7A4clLlu06veR5h7QHPNKF2a82dtY1XsEaxecM6LH
qNApwF+rQa3cwUtik+Lm6/VH3b6bBMCWuZ/DgUE2z1UErqeb4SftBnZdlVVgNAbKanFga+NDor+V
fK8SlGvj2i8IqnGglwGlBQVaMryJ+pep7XSBpK/eVeZtzd7VSeBEXEFEZ5s22zb/qbZ7WK14FdsD
LLWzehgggcFgarAofRjkhvSdL6MnIIhUuJa4hkbrOlRsYK+S9xEkO3e4NYUPKX23eeFOWIxH0u87
Ldm17R2KPbhCczm8T4ZKe9gVaYRs8gm76NUqfwi8pWKVo0hn73uE2LSGoEK601Kwqq/LUoWqQoXk
i29ZJWlRhbm8qbqUNiWiV+wL9aRm1aaEGmwjpjCyU6oyFiTmCWTAXc5uJlSwc7EdyIcFDUOAdpQK
p19F4ZN7KBPiZWRCoY+B4FeW0qsLl57jzVQJLxLtQ4dLXtwWWSjZ0dD9MbuKQbO0k42ib3AZAzvm
ZUlNk9xX1B+Ksh21g2k8Tt1RNZ7U/KTnHdpjtw0BgAsE5s6gkXbsHSdU0YOCDkaK63CIn1vm83KL
VhJEHe6S/pHg7uMOlNTb+v84O4/dupGuXd/QIcAcpgybO0tb0daEkCWLOYciefXn2d+oW3/LBjRq
GHZTVLFq1QpvQP94xdbM5GdA/XCq+CaOwVJn0qEbXuNJ4mDqrpi6nTpGfgawrMadySEhm7ZWPZ7s
one7ofR0m7xgbW/ULirY0OeiZA5B1lLmuY+8sBcPO8Lz2WoOI9GpbhovjWMvcfpQEoanWoJUC1nV
agpUqPFjc+9I8SafTpnoQ6eSUMgbXSfdwCO7TWheJT3tWca+afIh41esHsr6N1KRknJbJPthvI+w
STban8MaBXF/m7bE4PnUpE9riiQuPni2Fgy0rfX0Z18+Z+omF8jNjZsRfo2dE8Firvcx21hotdRC
JoB/dNkWopKXVimbyPJ7apiVCDA/O85DYW3X4dwatd+mRliMh9opsXEX5zwGp4Uw0CylxxZNsQG8
vZRyv5izRWX0G+ZyONf9XdO2XhNFfroWYTI1b8PcbucxsPilI6fz6qg9lkKgjHshOSQU2BvQNmbx
qpa1m6apvwyS39f9RlEfQP+4VZx7q32cjF+qsiuj67pqt32kuhNnqB/yw8ASmFQYqRSa2YSedFjJ
OHvmbyv3W0n2spLTazY9CDaxRobdaslG5IavLr8kLjgTNeCxOy/xa00yLaNQYSXblVWucJ9IjPVm
NOSg0vXrAXCScRv3zmmA6KQZ71bXb3LLDmIJVlhU7YZFdrXO8Vr2TdbU20J5mavGN4uBRMBTTgpu
5pGhBt2QbpTUDKZ+23WtPxeQCaWrFsY+H0+5OWIfi8fSbWTe5eUtCejQ92FXi2DND04MvERpvTrb
IhKDtSi2B+tIfIeNgom5Yvh6lrgl1hp6nft9S25Yq9uyWdx+LcO64GJri7BvoYMZCkej9lTC86Cz
aqMKrUoPJ+NdOGj9LQweJqt5xhNZmx+b5Qc5w3aSBdbBJHyZdoiV3IOXQnAT4LfeliaUYyPIaMWu
5nmeLFdRSedHNiNpedNOt2lZeL16qQQGrUbDwRg8iYRqNGdA2oKCYA4V6xl3zc06VsepMtwlmZF3
ai8dapVJp9zqBleOGN2+zQ+qVlELWEGcHdLWj+hFOIXj9ZPttSUiYaZOR7h2nZXsprO9PrU8S961
HdlizgNKFqXrfSPf4DeCqnRzu4w3bVNtmhybXKvySjvZAiP3JNQvsLr2LPAZWYNQtLky5LO3WpMf
JwS/NZZ5ldajU4Ef042fBQG1Q15HISla1Y8Bop8ZWa5Tl7te7Iy58DAKdWeHDB8hGtUoAq2c7/JV
hBWH064nRFhGdyKTn/Pk1lbm0zogvqEZsjdU76ZV36jpoatfey0K8PDk8hK+ufRbqweln5z7Go6T
fWhyyUWEOkBJj9oWnlsdIm3sRh/YufjR8DSazlZuqw3y5QfN2fN7FMpzYiRhsmycOdC0OYiQHZq0
cCnt39mEVI5TBbk1+0nsN1fG9HEUw6ZeNoN1Y2m8OKy+SgBUH8dz21iBKe5UdQkHekC1bLso8W3m
VL10TXlsBwCRHRBWm8Kx8VUzYTj2OFAixuZTnNReCziezDGLo8CO6yBdLeiqYjfZ7YeFNrgrBkKb
NfanprlHvcU11ctYp79KPbldiDSwIKs2TNfUA75Qlugiz8dKmUjukANXiNppP1e7EmGZQavPjn0w
4IkhsOMKs4KzVYNOtrdRc9d3JxGbRMcfqfMLYb7GbRDyzNOEK40KKB2A8BPF0QTWRuUsbPo8axd7
SjtvFLn28047CTQGcAj2OVthsz5WsCVjLl5D3COjGDQ2UuVR/SCM+UFGv3ssco+hD8TGsFfCQucH
rpKbz8vRkUQwCWuDVwRAAW8UUdAmo2tmD0pc+JbqeMtCPUEhKbLVExzBOaqCcX2yelKCUvdK09w6
mcKF7khhBQiyJFTmA9r73XzraNyuioKnrBE9rV3ulUZyXnXHV+WdnOe3Tvtht7qrQ+DstdlfoSev
YM3nWfcGioXF7s/68rBqN5WIDuugBmrDeTQOTnRZKcqTZAgjhyo4bn110D18ZsIqsbCfmI5NrX/o
qNKj0t/Wt4O2sapzrOzRhHYd5aeaPk3JZXIS1xmOxC3Q7F16ajPaGu0IEnpjIq1vysuDlGReFKle
Xhe3jLnIHxqXMW+ID/NFy5JttDi7IY9Peik2Rqy+52So5pQchfW0TC3TKjIGp6QFs7ppp22cMvUq
qLFVTvAwpVBzkr0MFKufFgpyGgzotiEOrbqahgJPGbsNtQRD3o0ZSYfIPGtUGr3FMFk8jNaKPw1l
v7VqYaydJhMC7lXLvp7dwuwC1aldw268nGiHXdsNRoEnwchYyL4OFUwi0yljOEoqPrEYDSzmy2x/
OEVyaPvcVdJfQ5U+MpW5oSuCeIOyrxJuuGK0zrbePfRDFAK3o1q4tev6pkku2Xx3LUy9kmQ4HTQv
E6eiYsBsqSdTLJ6t48NE6FmaQ2x25ybiGlhfkUX0rEpz1UoKVvslo6coOEX0jcDjFgkj8ml1CybE
1UtdQFu/dnKSu6F7zWjXmLpOZlb4bfyB+wV9rdjrOWs9QvWL9joDjFSZ+prOW2Ql9/bEDl5CY7S3
5kip0mrHJNf8xsTQ5kql6YKkNMLSCTrezBIftWW6Um9tjeZMxxGDdwrAeAlje5tU2LAVk+dI6cak
9aZPOgU+ZwJbgMGGoz1fA89Oi/stakXG8ByZHUH2YyVwDlA+syg+l9K0jUlaC416QslBIGeemhYf
c9N7QNMxH7hc2yIK95jQh/tM3drtmaEbLBikzarfafvq9NEhlYdQabl3lOW2TcrAKj6kNTSwhVej
HZ6a4Zw4XrJ2ocyuzTTyz9nYGmQP1MaKtgbJshLzZG3XWjZ1be1nZbwti+m2cl4wMD/XdKMMQ3PH
iVw9ls8rrzZAb+2xYkitH+W6l63nCYhOLP2ul1vaGot9b/jYxKXvnWofHbpCuYVrpbPJyakqkcPy
flGN1zLaCzrt3VYMVdjrmx4uspSfcjK5qf+RVbuaJoY+BoZ8itLBHYDFiuRXhZBylphuw2HqUn2z
rh8zCctKdTkjxq31x1wRQUuDOENUyYDuRH8N2La4KYX03CFsOebVOSNOtwXmCWWxS1oYLc7qKhlw
tOZSTbOfp5pbU5eus19SaYP9PsaTfbQSbVuSwpUmBujYiA3jQY5umjSFiX9Tx7YvtaM/OK96r6Oa
lZ4yRhcy7xvLJqs/7QY9v5GMlsz4o7Qnb4imYGrJ/urez6fJn+IUX5+IduVjtEZ4kIY2My4TV5/U
KnBufmqqyHNWcqvaOIw2lBqZTu5wrSONU5sse6f34AV4nQU23Sw9qQBa0pfeAk7dyfVjMxPEnc41
kz6o65lWkwL5QXglWcHc6nTsAKJiuNJObMBWgfcCU5nMqauxGauerPgqTZ/dxIsVyAZRw3R8o41w
KBX809FPstZLVHEUNhulzI/xcp7V4i5rsWCbK5j2BLFM2uhKGk51RB8Abn8ltjmhqrNeLDN3W/Av
OttFlUlDpJSnETfM5wFeliIpl1Z3ngxUXehOPMLS9dB6P7Wr85hXYqf3ymnQp9MSzWEPlFams61K
u7JAdp8G5PWfZ7pENl4F1py5xSTtuA7VpUuoMUnH4uk0LL9mnIe1wzAMP1UBFEWlCh0jsYnViJZu
bcAHlu6TkRZbBx5NoTliJOqt3Nlkv93KBY8mgzWlW7F0b7LThKW6+q0MZa/U96UiBUNtSKEoX9ZI
PxjADRYD65I8UNM8hgEF+V+O/aX+OfeAotvljMOrX03HGpGO+admzW4ePRjxj7hz9mOTH9C2+5ms
RG5HhN26eEbGATGf7Qm7G+WjnZ5b/Dn0xApWCROdIQqSvAlKVdz0HR7VlpncUZSADvCnikLd+ZEM
9l4k1essgO6a9WlpjZ2SdyhKyBKeu9bASIo5FIWQIBDlGTh4wf5aAhwbPas9Soo4ah1rvNzHy9GW
buaMT7btkzLx5Pgxs4LaJM13BmwKbLQq1Nr0daPDzGWVvba7GGi4jRLOqLhSe2t0vmvT9aPRw6Zr
sFKR6L711BlON2wEdX/iPMrdnZXVFwmvZidX91W/0L9uNz2yPrEGGmq+d0hX+9bZd41KbcYOsycH
waDGNdMX0d+XNC4iR93Lg0Vns63doTPImdbal/Rzlu9iQNvXbt0m7uqtql709ZyAxbcFbtCYNARa
0RbAqe+MGBrLVL3aV2ZjPm4SR2UINm6uf8YsZqMxq2r578CQ4PrnK1c0qtdgJRkUiu020NSGtLrW
Pagl8eByVEgRCzQl9Sseeycj16K1x4GEoV+Ti6WOrmQk9FKNjzmqURdCiqYvbc8c4LSYt9AZ/Zyx
Tn4QJU2YjlR61rr7vrbCWXSuYOoczfImHuk/OTdxqvkyoJdRbr1hGe+xcnltHPgHXeWN5UvEyHX+
MLoHK3pbR65JydoMRhO2Ou1gtD6m5t1qHlprXzoTd24fdOI0J9WmH9NAG29MW9pY/PNm/U11HExG
sx/7Mewd3UfsFQ6F45IAHIYRH6lT22VhvLxUyy4xDqVaumV1dMynFj/gRihuvMq+RNcgkwNbhqup
qF5qWlDzX3v2fkOLV2HGpjrk4TUN4wUuhQLqS0nCVOp+pJP6hLVmwXEUIa2vu9LeS802t+JADLvF
WF9l0s5uHhCaggAZ7yKxjdp2O0oIe1byJknpUo3jJlKMjcxBwBndHZP3Oa9e077khBW+ZAqu2nd7
mb16tp9SDZlJx8rv7UzxlBwwvQT+bM3UE4IwmzhXyK33kzhwbezY4OHQybtOIQ7k04dJlKr7Zrsq
DzHWJSbv37L6SzrSYowsf7H112GYQMqlFyc2XW3ijjYq1LRqGkjrWm2ryS59S9b9eb1gFKR4Du2+
eV6CSkuPqLZc8Iw5ij4/2ua6TVJ1F0nyVq5sqjr9mKTVRQHIhalqGFETTKW+afNpq084jzC2UIoT
1qD58lxnb072lonXmCtAQdskPw7aay1otQ83sXEW5mWiZqvQCo7pRNIwkaQiyNe3rH92lud8/Jih
W1XLWZ+29PCBCcr2hg6qlhiBmUNTOF3H150SQ8G8ZaCodBVPuI3Vi01XxpF30rCfxSXvTnFz1ouT
kpxS5SQvb7N61fO+Zxv6U5NvRkm6IApaEZpWOfOKCGJyLpYfCcTO3jpPxk1xvQEf2iS/W0wK0rYM
inbyWIz3un7rjE2jAW/suXHnYI6cYE49IpGNgktyb5LvGjThqwSNz9hvtcZbgaYgELi3dAowuLLa
XivO1/JycW5z6aYb6R5VJynS7latOxpcabHOKHCLLDmjt7A3oA2T/a+3hthF5QcipcAtjqP8pkjx
VtM4UOKUZUEvPc3pYzd7qrKnVVChGpWLq05Nf1CNsNEcv6yXPeV/YV+/9wEb27OUnvvhxtCRLmHa
yzAtpnt5EPm+Gm3tZ7aqIeyiQ1G/qLNz1MY7vZ/RYq5k1Gic17EebwycBn1nejXkpyFRNlRam9hJ
cTzE7mrAgfQXMf+yxs5Wl7TTVR6nGC928lyOANvHRyl9KpkXDfd242eNvdeTvU1qvtWtd0ncGz+r
bCd1fdAvetjLZ6W8gcrPWMPrQ3sCbhoHcYRgT689LKXiFcRjEbXs27NWTJc0P1t9EiCQHhZq9NNM
LgkRQTYQ+CFHZGBA4WenbmWF3Y5ypjR1b7TvR6nYSRr1j8wPanBmegApGcgjXUnpvonfy7h8c9o6
WCfnKGvxwVTXo9oweu57zWstsL0IsBbk4U5qBwbhO203JsNHnFBSugD3OSWpXmUbMWChM9hj0CXg
lhLNV6dHfAHRCe6ZOR/k4U3txAbclKvS+ihoZBil7A+KdD8379Cv2p5eRsPfVNnjKOp7e7xXZCn4
DvgBL+B/Qzv0JO67UQAULHpfqpjf/0V77L9BFdgb//u52VzW3H881+43rXNqrG8h463PsmBymsq1
sfDcjEHmuJW/C5j8BEGqsDBTGxsE2NIhJs0n+guS6guCn+V8AhjFZavNQylxKWnmLktfJmkK8J3m
jmUiq+rhnLdeXKib0vltR/N9kfRuQ/81djo/hvJe/TLz/C/v8sU3+azpBcvfKLLr79gajKb8/Huf
+rMsz5QL085rPolcnhdGWQzAv7U37Ssm6O31Lq1iPHuV/2evpjOlZQljSPHHLEj/Bvj5b2io9Vl+
J9U6O49U+M1cNpVRhpp9pmx3o2L9C/jnC4Fqy77CAf/x5qkcD9KUSgIVU9p1rTeuQxg35NgMxydl
Z2WyO0t4EGrajorxkBpGoKvP0VKQht5UDrOViThMZ0SJ6rPcTTdD+Remxpev9unAF1O+ykkM4rik
641dLFz1LdoDcdMc8/GdGfSuHbfV8AjaRzdPDRLqJioWUmsh45C7BTUElRCugMeofFCN79F3rc9y
P3yOmmaCg0xt6dNzxin1e1voiqD6x4do7XLsexmk68BodlF/j9/TZcen+t8PFnVXW93Kg/VQGlw8
fL73vp+ihSVyRZccE8lG1ZM1ylD/W8/9rPFjdXreirTjdRfVj0EfGrRBvvfoT+BAHPHUah1hIlbD
QS426fy9SP9ZzyfBTqCKp2U5KG/rc/3+55fV/htPaP0fNZ9UlSxjsQjHOugsYB6TcVWjpX0yrymD
6+ImLTVSwOjiSNeZNcIgHfNFURwb/ScjCEk66tk+JZtoMmyxVH3HJGKT45Tbru/VhKysmM/X6Xwq
O+Gk/JCj16m9c1Q5NKWHJJ4ARO2V1UR+mMNUKnd//rWua/1/8aaW9SneWGqWKCod/0Mh7he0SkQ3
4cXQi59a076mDb9iEs3f26KfdX6W3CjNomUrWdnN2m0s++nPv8MXt9NnSR6t0sdK0VOifXyss2ut
8OfnfhHtrU8hwNTHBq1N1maSagIxLoxSRGPJxgH8bwKx/9uT/7X+n6LBlMma3BqcgUxNvLW6VPVR
1h/q6WUoHLqMEQPk3aQd+/poFS9Vf8O1XlfPrSQBdMtdupi0rguvbt/K6cWR7iPrOVV/Yq9uLjRs
cdTACb2/Ti0lZHZiWjt1sanb3xpzUpywTbXhOn9M8ycj9cEyuzYjm8wJFcSXrDbxBuukjqElbmX6
iPKvNLsYypuz/qT77E3JjTLfrubVi+227Jyz1B3m7JzWwA7qliHjS0N/x2y727jSwEWC4InvkDO0
uxWP3fp+1mW/KZ+maN+Cz3b28fgX1vcXmHDL+hQJTUhhQzaiSXTV5qAYBPjEqAZtzWWm0W8CfnQ8
I1Zw3Kj9hkpYp/nuxMm35Odwlv13eO9np5YERK/D3J7iaCv+BqX+YpN/1lxU61hPJPADh/HDfmj+
cqd/FdTMT4nSkkq1PbXA9avp2cBeFCgo7TEP1S09hvnb044bu80cK76ymK4srzhMM5GILb/pd0m+
o9oXQ2gUC01DFpuphmWop7hef8hpf+PoFWgD82JXiY+yYKjQXJ5Tcxev2zLWvKRMjwv95Fw7lniz
pNrfmN1frdX1QP/j7h70QlRrrpAT7FEgEN9TobE+y2hNPdPsLuGx6ZlpXPo3xZT/ZnpYnzW0rmYD
eVmyYyKDsdw7xImt2X3zLvxs3pn2YuxatOcO6YoGQ1Bmf0lUv3rpT7FRkUoY1w3PTeLScyY6HYBJ
xPe8E63Pak0ydh2lPCJarrwxHf1etfFZW6mX1KovZrgi1o/owfz15zvii632WVcpN+NemoDpXLVJ
+szvv1lxfVZSMkVfR+K6AuuP9fw3pY8vLjTj02kvR3Ta9agkl3PasHPAo4NBsmRgEvbgf289Ph09
PSOgiEKbD/XL6Fe/v/fQT0lKhhqznNpstu5HawV0cb732Os3/UeYKLuUorsmTwTFyJjL+fnnx361
ytq/H6sacScJVaWE08atBQC4jBvP6rVQK/4mwPvVj/h0+nIVbU0bJC668gwlfk/mJcOo3sn/olz0
Rar7WblolLNEk5SB+LmI4xxPrlOIg007c1FvIfN8L03/LGCUFbow5xzlXLUEZr51hnjz5w/wxZn8
LESktvo0Lr0Cp/4pfpC+t7E/ixCZes3AVmZEYCjRjqY+nPY/v+0XkfSzCpEZxUhvXquVNN/mgJzI
r+qkCv788K+W4tNxVB0shUvYjtdurZh2i/bN1fh0IpslM+iMs8R9v1mueHH3z+/7xc77LEWEhEGr
oh+2YAkHKHhAuD4HM3dplyyI9PUvP+SL06N/PqBmbsdDxg+hLXrFdTBf0EF9af33Lhr90+nUDPxC
4h5NB7PtU9fUFb8GbvjnBfrqg36qF2LDVvLR5oMaEWpwKD/8JWv+6rmfkmYbPfFyWXhn1fDFm5SF
f37d/1XH/1HffNYE0gdhOLkj5oMMJ2xBEzADkzbHxwx1Vml+X+MJxCO8oh6uxtL60ixD4dqZYC5l
1TUZZxU1aK4bU7UBAEPzaJMwazSGnmUo1ke9Wq6T/kNiqx5gyas6qNYkj06pB/ZihvVKV1YLFXPy
aZh5OhIaUfXryo6QchmowstKkYWbw9FEsG9ei4MuD0A173ug3anJ/Bw12dJ6ZUQfKFRZMa0+k5FL
UlThWsw7deiCAX0/u/Kl1TwW8bJzMv56/G0wTB0eVyXeJDCTpvK2R88/0u9sFWRCqcJHfUTADnTB
rz8vs2Fdv/9/rfOnXgpUYUUhNxUodw9wbZ+i+dEAbyQBoKzt+3phfaIXkUmh6mi7xRk2Q97tl95k
hrG3hoW5vNiW1qmKUC4Hn6qjXD47jMobd7Lfr12JvN53FmQitQ6vEiSzFuTAAGJ5D1QwjHUIO/zt
st60+XumvkJ9gOHwUDE4rPTtyux5HjezDo5ljZE39EVb+ik471S81fC+kDDy9L53C8DC1jzDA9rq
SrbJmW6sgJIKBvXGO67Rpjho48+pcMLSFqGR0CQBob38qtVfGU4ls9hl4DKUm6HYSA64G2a2reJ1
zW5WP2jTe8IcH/O+ummk4bDkDJUmJpWQlHut9jogZREYk1xDA1Y8LT1I6el2ATIfl6xEdraYyUFQ
AyOFClqK7L403vVJCwZM3xaJ7s2LdFcPYD5fFWVxR4rNJqk3+Zo/zfh/F+lTvc5B3R00c1PLzOrR
cxyVzrf4S1E+rVghC0NcJBjkrc7/rKYTCFlJ9jUA4+OiuhyDxjyjg+XOzdZsBrfrLxhoeFU6Bpr+
VrRHYzH8zKw8TSjPVd9CUwSTzltNqfbLRMYdq6lt6qC6LqZxI684W8NJKZP+bm6bK/pLM/q7ZRp8
GybFqEo+uI1wTm/BTVtlFRQIlFuS4ol02k2g8GOr8LCVXBtsJ5J1J0Gw0s8Y7PkFcHTHyDHKsD2F
VzD40S1IlikGinUdMAaqHvl61O2UqN9MwkTp1NkrUD2daIZTVQaJNWxHZm1DmgQFYIW8m8PW/Bim
aJOmzrZCW1NNtLcqBjoNQStmQGuXcmCmql8V90unXSViPFNC2rcrzoX6nlq3C1QGmqQe7RCgqQ7+
eaVnW+NuSAxvufIO1wgw0Y/CaS72iiYTExTDleAjSNLJyYZTw+C3nYNS/7Fgv7umRwv5u3FLIXRL
v+zGXsVRce6U5Pccw9ZUgCQ0INuN2pv1B1mIvZOHdJSYi0ahAd6CH+3O8YYpHRocngMGHViQ02Ph
cBKKDFysAoTZBqJYH0YbQlALbFTW3YovplfP3fwssxOBRs0MCaIp8sqoBipVun0sed2CBgm2L6tj
uZp4Rve4TxMvn6GYlCBT13IjtL0MzMEcEuBsTC0b0L4FJIDXOtegFe7aTHMTS8MnEZm/EmZjd0yX
eYMKFNKDQZbf56UNcOD3pNkuDjVKv5cqyOn0ieaJDz6ZnoZekCbfGbCuIe4gH64in9UbL31dbhKm
GXb2UC53vQzAPHY8PgYYq4MKY9ipwNs77GOakUP+LJUdykQaXAx1Wwj7EhvO/WQdgG+VwJ6bdC9Q
NG/mjdmZp5EAbfU/pAJOYA5XNO19uUGsOSO1QnGLsQno2SLJg2L4MRuczxGYDo4jk/YbxUZPlSFg
LbrfGK8t6NZhfhrmKpRTi9nrJbeRzbS3gIOUIffGBO/IK/lxyvf1eqNwhSnpcz+Cis9eHVPfNo0J
3LDbOpZMd25ya6ichTG5ksyhg/BzY5aXOmcbz4Zrg+uXne3inCILu7beQjG69qbh0VZAb4Kx9+s8
+S1nxT5O7kvm65yl64UoDABQ1rMuKkJkFaxD/Bwx7RqABZdOeTLjFzsGCs+GG8DPCfxh3AXQUMMR
le2nDKRHhYVOna+3Zis/lmDilxJ68VwRlzPnpZSIiMmcd2Exm745zF5n0Hs2uvpnN5m7ST4CSk1Q
i0HjAeowCqRmtdHSwzD9UrpTWpxU+act5k1WcyvPDCX7q2SuOKg61/77MrS7vtHCPLsDaxgsUXWi
AvB0vhtuMF1+bzRoMkMDHBzwtQPDo6jcKpZz6tTT1P1qmcjHwhsQrzcHdAzjJljsndHNbms9DvYL
vSU/Sye/NZ+M8kMz76fsJ75hvg6VJCbpGKtfFjyGFecdtbcuXXbb9NilxPdZ91SmG05UKCKeZhTp
Kc6XW4EnWCrtc2GBpSMCg8FFW9Vj4gIRz2jdPOvhBNv7vpI9UQIeKPssGLO7qB4OUwVPAyyOCcy7
BbtpkplQTJmO8zNa7uS8AocLgCVOHuL1ntfwZUBHsj390qbo2MkXSX8UaTjQE4ZKNadiV0h7K6In
7JxyRkgNIParXEq5WG9jzY0z/a7h5qVLsSnH+ThYUN0czm/7I3KU3ZwwZe1Bdkps1kKW4ctErsGQ
7mppK6UzqbAgUbszxr8p6H2haWF91nhLME+MIMSIg7Och17xU2Jz38EMbz90kYUVqdUA0CXtKkyg
oLPDH8D9N4hNyRMJ3Lf0Y1XLuzzicovuu7L0SyMmz1P9muOZ1fQd7d0wToCuILyng9cl0rYba1Dh
DlzNe6cAGVrVG3MAVAUw+M8pl258kTL/r6f6j/ZBPSRj3iQTnd4JvGIB6x3xmvaSqOO2l1o/JRjD
NN4KLWyb9WgrPzv7HQysqxamb9WTm6xwLyFiNaA85syAkX2Dw4i7QosQKwRSKWj18QCsMJ0vWVME
DZLzZn47VpBWM/XQX7GEDQkqo75BhxVvNV5RPeTKZUD4YB2Eb9daIEeLT636XkJCdfJ1k8aoUjE0
WC4Ypm9qiJzpTsATS4dbAxSTtuBBJD9OSDNakEmy6FQkb0BpjWbaC/Mu457KRBXE1JL2aJ2yHEQa
3fyIzAoCG3OGOscmUUCd7vcoBSlu2aZQyjcdlHvBdLoDFEQ4WLuXtT2g+UMmBF3Zqp9lCelrWolX
GdpROhptfDcQuBaYAHO/cdqTY5y7zh/Si1qvWznbLXz3HjZXFIMqluqtpsYe4DTygn3UhFGxU0Xv
mWbir4QzwwLPCdnC1gFnK02g2zcVQVluR1cdaqI4kE+IRNqrPt6J8i6Bf0YXtr62qtNLA1AOxQyn
czZpTgJqh5IJT02Tj2lxXqUXrgwQmcLXyJya6W7JmJPGGzk6rVyeXXtvr7Yfq6E0u+LO6k/tvLrR
ddYiH+L1olYPlnJr5F2A2bGrMyRPx9No/ejhZRa7mbBmki4bCjv5iotHTyDnu6/pi43YRA7tv7+P
xJMsX5L419Qd0uw5gludshdK9p9mnJv4l9PBpeLB2UPdpVfHa3INAq4NdZ+RFv4KUWzfJrBwZgvc
MkZowQgRsSvlh7m41MzVLZwHANoGdqnuHFXZ/H/qzqw3ciTL0n+lUe/M5mokG10FjO+7S64lJL0Q
UoREo3Hfl18/n0fldGWqMyJmBpiHAeohoyS5XE7SzO6953zHE8GFUO5l7O8JwvDialUUyO9N89Dk
cptR/QRIxPNEoJzi8vgj44LyMa9f0uCujh6M1N9hEgIIaN0HQ/uk6cU+4ZHO3a+TGG47sj9JXiDm
bZERfFbTf2rze7thhdAxMsh8F6D+tCI+ANzSkRbeIfCa19hEO51NYLzN04CosmHWBaeR9M4CpVv5
GhiXzsxnFUYM34VfYD84AGrTCLesHh/s4qFL1u3wpOJxkbc7cGXXoFCOraiwbBZGwzpmPIpWcUvq
8IyHDA88PmaiG3jYXw11aTle6Fx9/wF/F7kjTf9aBXuLqbB5Q7uE4/7SREjcTEfHPkTdsPY8fwEB
pNH3I/tHar8onA6D/2h77waRfiLKl2GXX1w7fMgwa0dgRmCgNGDgF22ANF6yA8XUnyFs7zX/p5EA
dRjlOjW+Bs249AaOAajC55W9seV67Euc7HuDIWYiqH3rL7HKMUTH6OZaTO1gGLr6wdPqvZ4TGlPK
hppZBJuJ43Xe1k8SQLbwWzxYcm37gAyYEgk8iF2DzjNtliGug9ou70Xrb2Hqn3pc/e6IqjVZpAJ8
moHxzvDnPRE76lqK9xyFcP+34sbB/C+D09VFAzwl8FbN4DObYxkPcSsDFkgnucLQVFID9NfDHLF6
vjasJHLfLBwWHqYJt95F+sHMHwcaaFYyYhSZ5nHAiRwvhyG8SzGRE3K9nv64zrpN3W2vm5CZlB+R
nWxUYM2xnM+9CkOEfTfSQkjpNmlYsqYkXGD4AFmxjVpk0GIzDLtaeWfXTjHWRkfLApKbICosm6UM
1wroilenl8Cw1w1OmLBqT4Ft7eCmrUeJdKon7K0aNpPtbd1W39cJ9yMrkgeIuXeeNWw/QcYCVV9C
BP5V9dJVwcpN0Tffk9lTjMFhzNy7JO43hofyEBDOL7azH/QPPjUKcS7xYeCZ3o8YC/FFy+r95y/8
nTf3V52JT63C3uhEb5vlsPfa5oHF7BSA6RkE51ALMAQZUSPnfy9F9Om9g2vgDCLmmMv2k2ac48Hb
6vX0KL0P5YcnP/j4+Zu6/u6/ek/XLf0PW3c1+SX6eQE2LLFnMYegq0S5L/LFz1/+O/3tr17/U4fR
jr2uKxNGeoVuLZpJf+jDXWYSVdR/RNpd2BoM5rdGj9K42fXsie2oTol7Kn8Zv/sdyPdX7+BTDxJA
eS64B/kL6aNMOOzNMcUPUi5Rku2C3sd1Qcpkfh7IUYhwOtfsVanJLpMdmmKP1HWAquCZ+v9dr9/6
1LaUGMGimMH4Xmpro3+Yol/0F9ldf3ApPzUuXZHh32C/2mO+n5Vk7NKNw5e4QRpxR/GMOSTbcwAi
yiOZZ0z9s+hrmQCqNxb6VN/l7CiTtBclJjX2gqWNVXrAt5BklL+3XfFshfbKEe3KnuydLLql1J5t
FOK55Z39/KkvuvkYRss0fSwnd97HuOGKbV0fgvExa8oFdCMfR6zRnCul5ilQkYpGcxncWN7OYzVl
TZsX4oDzryy/xHpLew22TcN7wFDG6l7nGILiae4Wz6BCkgA3267pIHLrC1QgbepyeMQmrzVfJAvl
gONoyNNrJ2EeaPXsShko24JTxWssOSzGCHUBaCQNzlDpHRsxbDUbRf+V1LH0koOvLzGx2hN2xfIk
8209BnOHFqFJH2Kw0o0CxBVTFuQNZnpjaxfxDKAbHtV8fFBNvqhauQWYCmnr2bU4tkfbuNwVtNiI
WorC12n4yPJwX2D0KSX6aVyMEFpMa+30Bx9cdU6uASOywzRFpyqK2I05t7Or9obiWUkX4YADvMfO
GK6DVegY0KZcLjXW1+FZ2eYxyz+svNwk3rhI2qu7f1fI+6ianuOew4/ANyiMJSXnvIjYcbDp1dl9
Fx/N+IhQFLhToFb++GalxnLU1cVt3n351TblouiBx6UujQ9FrRXPKlOfD9lGKy6NWywmq/jo62zT
aBM127Nr7xGSY3dtDqllLeGZUMjbc6hKs06kNxNm8h6/UdUNqz4PaCAlBwxv3xPGQ5k8ewgLZJIv
2+IppkHcXu2VgBTdSdFGcvepcZLTseH0WI3hg6N9GVW197N3V+KqddLFYJXLEV9B2/snW1q7JrTe
IosOBMINX3/XOgvvMbFatQO2tiBo/YvCtwVdrC1WPnyNLLVvlKv/Yg7yg2GO+WlPKWPVccsEPaeO
jq7h3RDKheYhIZG446ZfKRx+sJabn/YXaK2ZCUSo3zfxQ0rMsFMffGytP1/Jf1DjfcZz+1NGkcJJ
ap/rGxUSmDeMv6of/3rdMj9tEW5oRDad3X4/1Me2u2MH+MUL/2C69ZmJK3wr7zOXTnkLHqILJshg
QOQIO870X21vPxg2fFcI/2H7dNwsqePJ4cLi5CjihgxBQbtsp0CWROpB6usx81hnorlve/OfX4kf
XeZP63w2Gbo7Xv+sSr5a7vVkiKcPBMDPX/0HH9pnWK4XS5lOLdc5dHSSyPeD2WBABULXf/v5L/h+
0//FhvyZnKuCBiWtY7EDivG6Um+jKjrFhf1mhDTpieaNWFkb46vbDZS3ySkNnryKkuSahIfhDsrS
oi0Ah4XjJi6oaPX8zRfptsFvyfBuVXXGUqlkn3Ga/sU7/tFV/qRk08UY6kExMGrEYSgkYwWRH/rk
LpbPffEUDg2UtfB5AsllA/3wY5g+rgbSrJlpPaquAmtnjRnJy3VGSq+Z9lUBgf/5e/vRY/lp2lUH
yoAu59FLRHfIJjLSH/z5KzvX5++vrtN1MfvDvV1SBxutzZ3QZOomdcZ1mYZLv+m3phjXObY0zShm
dZ4sANdD+YHGkeWPPgYhg6Z2mG081c+VeDEUSsrc2jFtmgUSTaqa5+5bqFi547vyCiqhrWkYHDPI
BNVxCPewoMIanJYO0i2IN7XXLC35HAevsVMs8cdtijF+zMdhEyM3TqIbi2F+Rsxq678EgT2v/XUW
gX6Yhjd7sC+kRtMlsH7xqfzo8fi0ko+xL8MSJP/eSHKaIMl8ABhM2BuT3N/16//+dfiP8D2/+edH
XP/jP/n317wYqyiUzad//uMYfa3yOv9o/vP6Y//1bX/+oX+cXjuM7/nn7/nTj/DKv//mxWvz+qd/
4CuLmvG2fa/GC370pPn+8rzH63f+737x396/v8r9WLz//W9f8zZrrq8GRDP72+9f2n77+9+4t/79
j6/++5dOryk/9T8+QvmaRXXz+vln3l/r5u9/c+3faAV4jm1bhuGY1lUT0b9fvyL03xy8zb5r+J7t
CesaypHlVSP5jd5vtq8LXXc8x7dcFtE6b69fMP3fWB1Nz/MMz/rnl/7XO/vTtfnXtfq3rE1v8ihr
rtYZ5/sA/1/PifA903EdT/cN1zJM1/g+kP7D89IWoV47mhYsDVhkB83y3uFWYxBmHGZHUswTp9+V
jaIrl3fhjpL6ObaVvvI6Z66bo7k0qio/5mJgSFQHwllpMCTaWRtCmwXOpdtXPGXl37ROG4TLuovc
iLFQ2Cc3sXLqDu6M7YBEMCpOzji+1RDn5lenLuzqm8M0YD8Nba19KXz0s18K1QC8bFxGxLb75rZG
e5tkKdWf4dcc+D2Z9ulc6PEyhEe0LcEVdHYTMCzRQu9W2qMmDLzHesaELg/9oJ7h5UCkzTrUHHAJ
etMmoinQ5uBFOHq3u+IK2cU8b4A1g7XrlP0wbzTGhdMACDWoaUBGJVgP/nSttPYyaF/GSuSLNrUR
ZhtDVO3sLj3UTnaNHgwNgg+HXC0yEySiQODKITxbytraGzAG1kmsl0xTy+vYEtlPy0Tez4x02QVO
/ljDDMwwcNS1gWM8VExiOxv6AEke6cEQNM3LPB2WVeoD6QoTcU4bpvN6anzANj+qtO7vwjI9Veiq
wlOR9hSTju5WjxWrFswMdax5SQhAk4iNbeDF/N5Rl/JsxiaAIjuR6Xs9djYT1DKGz1WZ0qchIxtp
0h6KOIDK2nkku+bq8w/DCTGODihmgBKSoaTzVnnrjMzkR0Petb7VcAjoH8uopwIRrZ2ujEJXq1a3
C9RZDKx1irC2nAhrLW7yrG2Wo1GajKVdOrOVWBld/YrtTM0co9bXzkSEqunH9QpYaLXu/L6B90DD
1fQc45y5bessYzPvrwiR1qAN3jjyJvRCqYMKtfp+W8hkfIBsZIjFGBWn2nE3QaN2edjTuHLDkKFv
PiUFPIVqSpgUtQBrCOGG36W8/hjQqq4aCL0zaed9cZukcpJULkZEIWd5MKycpHerhaPISJ7bmj7T
k6qe2Yocz1JMDK+ZX0XrWguh2/cBOLQunEey7mgztZ1YTM6w5LG+1g/6dDckDlAabYDn0ybtvRFM
7lm1HWIcFo3821CIaFVfOV6NkdlnKNSM3QDyGCBv+ikEVlJ4gHVscJ5VNL5EXfqBOXxdGDk2sIbK
Dc577GM8tIZVXCAICSr/4BpR8Gj38kqAVpAnixDenpM1cc1zFBXM6UQeNOu8G7T0HYBjs+KeHodd
G6timE9TvBNOlq1knGV3Nj11YFtD2x6noQDCIll6GMF2QEOuUU1sz6rzxpmlsm6Cg5hfh+w4DYZJ
MaI2SQbOKte9CxleYn4w2ZsLbdy1VbcPwl7tc+sqm8hLH5KrpPd4rRvxyVOqIRAgqKhMVlOOw8Ej
cTuDsqLLZE0aXPUKjqmx14T9onCf6sEyl3Y0OFA02/hWbxOIonVdFQjj84h8Rn3MbkyYUcTLDAUd
kYb4zbcuNMJ45VY9s5fEzWFaCB8SVWh7K6Wl4cekRsE6NyLvSWluT6CXSeILpQXgN/nwe5vYZL9t
g3UXSTrmsuVwoVUK/YoXxMNSy2R0CYbu1R9if1eCl17UiUEPM5aA+UPLuo8T2e9c1MxE2lGVp1F4
JdB6vcYAO8ripTZCl0GP5etMwYsXe4Lk64+luXeL8UrmjUMGPyhX1LopAuYNdlVa/ap0wOA5ZcMs
1UwBWwWcC+dJ3782yRWyUaP65IPlNqPBneeYj8ZpyLu9VlQYD7TYuOKjRQgtxUmMaZe3bgqMxy6e
FKILpD1QLuMW3kEfMmwXuXdveXUrF4Nzr4nAo+lRX/XpwVBhlzfPSeEwyei8jVAlk2MJWBoD8hPr
a7UDydcdfKcnOqyL601IdpELuFBHRqPrnjODAD5ojEWaMPAWaamaVTUIxmU1MKxGOO1BTm6117T+
7PgSvpKHpqFGWWJG0ZzOmi02gH/EbaylxQ4UL5CWWElwo7bwaPuYz5Zf3rYafahMFv0srYoH7nIP
kLR7a9pWyMzBvhWVwaxukuUx8J13NcbfTLeHiOxqurdQMtBPiVICz3qYDSwUaQ7B3EwJ3p73pZVt
lGdf2KK8XZQl7qIK7eEIoTe9z1IzY/jkpUtL08tDYfgjt3GSsesEJLTNVGuC3Spg+jbpIq+NduEU
EwiSKmPLjVJEKzmdSzMqx6VAmccRFzpRUVVWOdfsEKBzgT5ukQQY6lOfMRdis0NuWkd9KC5BY0y0
vmuIS4KnLQi+lJkO7CMi1j1G7uKvAi2DOItppzRBGSRRFENTiwzUe0aX3TeRp22jxszOE9o0bY5W
pIWiifaCxmbrgzQSVXYfuBHEj0Re04/9LK6hwBjTAPXTitEEhmWtdpJt7HXEg5zCGrBktbYjd7wz
1XWOGymR1nDH268dLJVyZZe+k1F3lfrj1HrRzspEtoS3zkmjM6xy1zTRyXdQmIiphkINERsOq68f
hihUS6uXh8Fz4co6sOjYBZwMCI5bN8+x60jytGzT8Fa1H6Q3YmwthIOJnhybmFjVvW6gK2V8Xxww
T3bP8Acr8zDU5smoYnVTw1VUbRYvVJJ9zZS+iLqOYKxAxnDM6eI191MUw6MShn8QCIMDSAe+FS+t
YZxmIlUhagxX7cza8u+tdriiJkOacowGspViq8yKboC2Kq1LFJhXmsaYon8L69S/kToXB+oox1Xs
0H3yRjwRYEtPGFBMIOhUzTyy66CYe0XAGAS8HX9HbNpVjBzCAE/RDKJt0XPodgMoUWYhFPbRfU+y
7jZQgFYYuDbuSNORk9WCK0jfcxrHIn+0C5ehFrKZvIKU57mvZtTrx6Id0OTYHEqDk7Q8QOKRUPjA
i6RBGOhByoUaZ/rMc1QVaRNpFJiuV0MlCJrvbK3/UDSOkahW2mOU5t5i5FbakFJjQhwJQ6AkTdZZ
K+Rd4tyZPLSeFS/koMLDmOeoQFTRrKK8+1JJ4G2FAchlZDGVyL98CFh+lNmI+FAyxAOQoUQVkMxs
oVouVV58GWIdsOwoYLAsbFu/qY3gkOXmCMfXCfZBanYrLfA0uci8NoZxX7SoBEOZ6oizUtnMZRCN
BcGrTggvuJqmrfBydFJKmtrcg33RtCbcQZ1H3oiS9ySyxUzFlnmK9Mo9BjiyQF+MYZ0zxS/ME8Vp
94YQFXzRlNRHPSVgUQh0AOhnbuWQOjUPwhjubAtIVQwHm6vMod1K7eNogfD0W+2OBB6EB50bMafT
8oFORfVggvSbc4qVXyc5bvQ4zRb6UNePbp/B8euUZ721Jkid1suNDy5ssQkTJdZ+T5K9js1uBi+Y
0T5d1C9N4Q7LWLP8l7I09G4lhzrawej0+gdWbq/dNTIwd6NT9cscQueDZJ9OZp1ewOZUcdi/dZoe
PVhBkr70Uw+/KLdgRHbXmXRYWBrZc1byKi1wCo3+nQBWG8XXKc8MtbRBKjkWp5hlpspdrLVA5Maw
ior1NDhjcmgterczVYZiAvqukqdp6NJvieV2466blJ3AWW0nf+tpxdWzrxmwaacWlQopGfG9IUCI
ANFO+T7PTNts3veY6EjxG0R49MwJkJt07GtmaUyXaFOpMFt2zL6R8GQl2eN2FdJdViPLFeikHD59
79UNxLiws+4GF13j1q58uDBaUTYI7kK/t8iGTsxymll+Y45r0xYFnuOSRBCN/RkLLCNV0xvEm+rS
Dib0yIRE9pz4+mXIM5aNDBrout9hCnOKlypxOV/bJVw6Q11zAvyyaF+nrDGMTQuuOT7UU0TETao0
0nlQM7mVE5e3iR4N32JXIsNLSp9j6BjYzn1jOxEHyxY+1LIoEzbecRiPaWnDkmcfSVu26rAKllqe
3BmRmeQ0wOXUrQSUdrRX7YiGcRlUTf2tlLrfrvq+OPt9sXYtmUIHG+sn4Rh5QkSB9L4Qr8rKrqqk
vNKhyWKniRrvA6aXb2mWW2Sh+I393NlJxuC370JnFcMHa1ZpzYEqraobfP48xRZ0rCihPJpzIL5l
Bg0lfRSEJtQhS8qia52Q/LgshsKrHGAGgMq0zlmmiYrlrMiLiHQwNi+IqDrXHjgh7LeAXVUi2YlV
uMmnwBJAlxvhrspeqX6WtQhKQ62P7VVD1Qiik0wTUDbAxwr0kI39GGip6GYEkNXxcjSzdJw5Qjig
0nP2NqTkUXuIJKBr0TWhgHTM8GSepWn6UQWOwEDsK+OBEwwT89rursekMIYe1QFHS8P8bRhdD6KW
FulfiDxIqLM6mQHCseP8JvYLJ1lH4Oo5xVn5KjN0qyOHxcnV0aFS87eqUQYbf10I/cmHLAqnyyhI
wohIeexyJB2VDuZ75sqIOI5QjhHz46a7TQKjeauEoc+LyQo+auQ9KxygYub6UifEoBw4zSZVYZ0T
ve+KFQzIHAIk/F2kFjJUJ53ZSX9xekywoeFMpF9Pjk5MAvEF3rIBp62OrT8C6tHYpUHYyxoOYdB6
VEdBPwHriT3HLJdO0NjBqi3H9stQFNXFn4JWQBO6qlSxsU1PuR8QLJBR2dWc670kX0izxoan8M26
2mRf7LjbkZQSrwF5UqCIcjBvOr8AOT0GwF7X5G4C1x3HJB6OmR+Av5usRl8YdRZ9UVMzpDvYJ1q8
rQ1d59ALrnMRJ1OII8H3KYL6ilEePRRhMCebqgjKaTLm42IoTUHFB/0WkaLRi36rdbo7bOicFM1R
ThRpuBgUQQiar8xq11JtfQ2zqkdwKPVgxTmXrazui+YZj+EVW9pqAke4ZxKzEnKsqRKl3Y4yoSE6
gGdmJxwvoqK4aj0dCLSN9E2pyD6ZrhJbOjH1TZXE6IS1DFidJrIn12rDA0cQbwvA3rqrDEu+JOGV
+svUzJhZFOnspVagUm64jtgSL4fMTCLI0C9iMzUPXYGwWoDhxvjOIFX3sStENteBXIBTI69NbK3i
krMcLIYsGOXJtZTdbExDM8a7pEjsD2kNoMbjsktSAMZavAmjEu55HnQdM31u82qRiVBkN14TTT6z
1hwzejhr3CHz3zSrTxGrcNCPX7o+LWAI89yd3UJz0k0fab7fznQk5XbgLXWrDxZ0se4At9/pHpfW
d75pbaB/6ROXZ9Io74cc36KuVTcZHOZKT257PdyknsEfHqjx3HLeuys4as/gVhwDokEc0FqIxcPH
htQelTm7skvfOLS+aqq89eviUpnGe2qog9nq7jxWKUnYw6spYcHbbrMNg+niKxwzTZ28linWG911
vsDBQkDt5DeVl98iWH52Kvsu0rVzn9jOIQ8DqPDwSEYh83M61Gc6N/ve5yarjOnVyXPMbmQ4eG7k
rNKCidXAUj0Dq/u1FLH5LTESqoIG5HJTha+DGS/zLD5oPtLdxKePkkBLd67pXo1flzSNzOsN05Be
Q0kNfA2aZ2opePPRvZ6CrMGBwVaSj++9xV1idOZFqvyxqqmIHLJmR1FgKNBJ8wmjuK62WkGdwzQG
cBR6PWj1zgNc9alcZsXY8hZcUaHOiiemrvpUHdigT8EIb863Rpr403B2Sn8jJ3GhqXPMjWzbZ2Lp
KfoeicO6ZVBTOATmBFO8KWAWbnsGtKg1GaTow16rQZRxhg9itL2T6EBvQ/8QiTz0QkuPWQEKiHiN
s94BJm1E85wM1oRlJmpXMVYpQjgQ6/tDcebABTeenoB0sh5UpCeWetM8oMq7qQwfDrMFNoNKSmd9
mnEmGMoHmOgfyFStgzHaQD47ylyaNiW2qXI6GWI4cdYiysF1N15l0EdrdGYewXtIMh2xO9OrJYxn
Q8QS+0K8zSMiGuo8vOkGsO+Deeqa0b5YiegpP5jvF3rr7zLu5m2dA5i2sTjg/KJD5YKXm1H3FPgC
kJGSvfzkSw2tIW+Q3X/GwXUnrwCBYNJ6QOfQKpPkVBnOsBVSXXKnRh9gxgE3X4kRSXNqa2ldr3lA
jTql3VswXJn3NoXgGPFp5smEAUAlARJdqI6unZ0NTd1NJKaBGC7Gsx9341uNckuEwWMLlThCKpha
wl1b8Ximm1DOrNy6GJze9amINmOnonWaUfJhHtkowzYO0rCvwX2ONUfX1HKfddPZGcxi07vFOsrT
Dm5nz+3E6j1PTFJd+TWowyYej2tBvXEr4xUQsT8zhNvP4qIAZ6ml+kZAsKbXjArC7NuzR0dtBvP1
vhLEdqngufVksfDZwTlt0BjQg/eENkzs60dBgsACPWrD5wqwUrX+be1V2S6XdsZpJJHVFc3Q1sve
hVRYS8t5Ckd9WNEBOTfSe7GCErmQ85K7Xb90Dc+/novaeeIzLfcy67nGwDEPo+nkuQTJj2TChSJu
XnzZxahtom2Z2PBUS2QPY9z4JES5PXWkEmawjEqQFwAowsTZ0OenUZo5Isy+Wkipkm/413tyvWL/
EBXGBKyUOWNZSKD+0rPuxaQmMhtCE/eX/sWnzFrCMAPjonINjJEGdLwnWnrTJ0n9ZXC4+lkHp9iN
KnfVms14qQM57awiSHk8B23VjjT/dbNy39qUhgYzk2VXcCxC3M5O0w3lnQqMlCw34OReKvdu38OD
zUpj5Sqme01B801FIBfzey+dbi3XQuzfompsS3ffVem4UWOLwaU4m7a55jR3zPBMMBkUwUJGUTdz
/FGg+5Y9W5x7b8RNOafPlKFnMo19ySFl46XFko7kngcXqCOduZk1lV9IQlfbuI7STdqE8BRrNcG3
dOGPRhMw9+bogkchjSs6t0p/GEsBGa8oFjbts30si/JdI5FiE7aolhuKJ8RFyFez+nsYxjbz223v
IohMUfaGRTsewlBdPW2xtQ0FFWRgxfVT4WS0DCd1Mi13o2QaH62kb0hf6mKUsI14jsrkq+1NDoks
pj5zv1sne3nPKEhHfAmMs/eq3aCGah3K+r5y0wx9ormr6HAWUVfSJ0+zL2bkYuJs87dQC9+KOlv0
ARV96gwNSRz9R8xDgrkJs59G0u4K8cX1wi5jykmL/gYlKa8amx2PUluHZNWhBOt710Z0XH1Tvfbi
js1NUhlrh3Vki2r0GwUOG7ymr82STBRPPg0odRxjfIDcRwUdtg/CLsRzOMFu5d7jzXt1mAHLiI+e
7r5NHp7G3pnWcnBfggg5lxy2nmHwnsvSXJOdvrVjsR3i4IiK493UOzj5ZZ/i+4ksN1uYQxtuGYil
yOBJStRpmturqIzzVTmMSMYJmgoXTNeCXcsy9Wjp7ZNqnGbpld6jG6hnqpMPi7SjeIimVWk2J86F
47yzHDo67dVh6wfwSenY8Jp3BF1S8ARcuqqaXm2bBahVpXtTuvGqzO0jPjBUa4ZhY/1UZPAC1ocx
tAq9prPpp4cc+jqmubMUdCWZytS30QB8eI4okKCDlNSOXiLwLjyqBbOWzsF3LW85NNqaDgyhKhKx
XeLlgjA3d/jm6EH9amjOExK+vvbBgY8eT3Wi6rPDHEpj4OhgDGW25584cWXWZurIY9gGdjWkkIH5
COaI56vHoQzpYSi1ysew33VhVjizyXOnB8/SEeT0SW8A0w81EbXzISkwPWpQQ3NioBzvKst3pjQA
BoZiWl0ghg5IgY2KcCMqqV5eUs3EyOM0jGtGp/N2FUvHR0wL/wgqVL2bosG/2PRGhFc3TjqdFcFF
QFBa9S6uJrw+rdEPTnzkr3PlWZY28XgJHdpVSm+LBJq4AdYv2pG7MM5AGUXOPIi8F0xcx9jGqYgP
jY2U9Aa/MJFiE85Gok6+MrPYW/WRTtcd9E+Bf9k5pgH6jIh77caAWOtZ9Hcqc+xWfh/Qam7Y1iZ9
x4g4IMhR+8Zyc8omYGdu4yxqD502LemB+BQ5z4JA2TQQ/HipusYkvKyXCx4dqMJ5mT+VVDaMgfpz
GSgC0/MwJ+sJcH1hpQXnb+6wBieqb4YOI5PK0egvfUihT5o6NJTOpqDYRN/EmcIiw0oFCfL0optq
TgNZbYG71hLUeY6L0wXvDfFuhd0FT5Ce4zelZTZ5TJ0zGGihSH9rRULCxO+cvP8H+oVz8Z7dNdX7
e3N8Lf4/UDGYV5DGj3UMj+/Z+9S+J69/VD58/5l/6hg0x//N04WwhEdRr5uu9V9CBs21frNslw6h
77vOVbLAl35XMhjOb8I1eR0Is7ourCt443ctg/6bQPbAz/g6PyTYGN2//R+IGb4rBf8lZXAc4bie
Kbi7TEd3DeF8UrnoGdZjLR+DxeN5mqWzby/R7CaancPZSc5ON+/rh93H07fd3R8+pN8lFX+UUNh/
Fi7/99/6SXDEChI4aUe191LOHm/z2T2RYLMn/vH2fgD0ev33+3r5/OX1tH88HV4fPu4e9t9u+9mv
3sef9E7//W18klTpoMW0KeaPz/NHQ3+r5O3P/07/z9qh//4LPsnJzMFuTNIj+AWzp8fbdJbPXh6f
Hvdv76RhzJ743wuH8tn92/myPb/cb8PZ9jK72V4u28PpcjnMT8vD+rJdXy67638td7vl/uXudJjv
7nbz57vT/O5uf76d7z72d6fd7WK///jF+3fMn39An/FRniCjTiPqaHF8OT7d7jbHl/PL/ulpvb7f
H5/C2fJwOSzXu8Pycjlfzqvz9S3ubu9u93fL027zi8/y+ln95E4VV8neH0Q3eZTHRX3tEOSzt+tt
w2f59nb/fhPO7llU+Rgv7/cRn2U0i/hPguxml/X7/Tsf7/1wvZu/8J1fitnNs5x9vD6fPr49v97K
2e71lrvr+eZ/Uncmy3UrSbb9lfoBlAGIABAYvtOyFSmSYjeBkaKIvgcCzde/BWUNxEM9HlPNnt1B
WmZeKQ6AaDzcfa/9zuz6fvt+//6GfoV/7r+/36NQWj1+v7h4enk7f7+NVt/fjrzfAwTdp/nhLu//
j2eSaWe7jsMzbXaXm5PLzfKfu9Vqe7rb7der9Wq75r+sTjYnm69f5m/twVcvc+kE/GPgKkSkFAcj
xiS/p+H3t/fz1ytkR6tXOr1WN994V8Xq4uns/uX65duRL7msqq/GZt/7c+xukGGqJh7acE9q9yE2
n8P0Oias78hElOb91496oMH5zzt2wRZ7jpCWUOLgHTtIDLKQY3MzV/VlPFz0rSBjNNAL9F5zJRhE
+jyPLzE2koW+kfpBSnJp8syYX6b0xzDehf1dKOIjkqO/7rv44zqSvjTfpJXs40sgO1mYHv0hzOa7
V7KPq5t49fp6/XJx/fJ0/e3t1lzdvx1bztbftt0/Bz14FXPU1ArPrQCPRXKVzoPnkTWyzsfpVvmE
Hh3BrzpHuPH1F/jYvcwHcIVHCdO3aJbjSDsEaU+G3dMnRWvSEhNv6IyZaRTIB2xcOn0MW3o4lgc9
WpIGEJyRtlTWwdzCOKRryg6XIRoT9GU74G+l5WDfNEmcX//bY/0eyrUk57Np0yN4sLcTjQGtpWS3
yepuvnVm8ErrycDvws3m/MfXYy0/+88ls4zlmDYv0lc0Hx4SsnFGLXpJE89GYo9z5bcOtnyunx2Z
lH8bxWWduNITBBbmwaagm2aMBC3nG9/p530wYO2NHZu/+fpZPs3C5WFcRegjXdMiD7p8wz/3HicW
qTfZ2MngmbCLpBAPw5zBxiwcLziL84ZGQJqj0LVTXtjYrvJ/krgFc/T17/jr0y5NpEr6rs8k/fgz
vJ7LRVoipUmWRo3I1/ZqQFC7/sdRlOkom1ZWbvEuZNSDSKd1osYrgl5s+raJ96maSSEOVfRPPeEO
MRw1cR/vKaEcIZR1sLBp49JD5GINOdamSYNQYa+iyA+PfLlPi4tRLPIVCjglLUKH7fzgstoEzMmI
P5nln0U12taerpGNFdLv+PVr+63Y+DDjD8Y6WF1UwfzcUow1NZA08Buhy2FdtyBy+uCUPqhtZuQP
5eL0rr11OFcnzLOtUdPoOPYnFg4plIu3zrikZSUGL/YuEUishbB+jMk/bgQ+e5sgfhYS1wli/IOX
Dw1k6MOu6ze9QTP7Gps/2AVyEiUOvzS8br9+M3/9CAJuiU/s7viHu6lp4bY+2LwYUSTlrlPiUagI
JUUCSeLrkT4tkOUTSCYWD2b63FU+LpC0U3lGanfcBCJ3L1NHmheGI7wjC+QwRF6mLkuD6wfP4vvO
8iv+2A3wIIqbEfjTJlYaz9IkHnbZoO1v7jTTQ6Ui5/Trp/o0s9Sy1nkoYXLjcWgj+zhg3BkmJ1UD
RO2iuXau+vvisnn03+Q3DLO6h+Y8uZ+u8bB6md/ja/8s2NJndyQAOnAT4N528BMOnnkY68zIBn5C
eS9uzRvvSn4r3919eCa+o/UbrmkzMn6Y18m0ghdzIq7EnTyy1R++9cNfcLAH60jIqDfqCSNxyF9d
cUJj3M6mbb2svd3XL/xwGrE8BOUA36djnzjHPFjJRuJUZteC5rA0gmdLzc1tExbm45FR/jKMdEy2
BMFM5Vw5eKf0rAQWfocTtJv8VNXVsJkAyqsRLhcaVtQ4FsaJyFl/CFLoSw2k9394OW58VUCnEgo9
T507fv04D7ueypcVnWfNcJLLFn/6S2zY1hZ6QgUAQQA7iqbV1L52w5NlPY0OEvnq1Jqm/Wy+2XxA
03jw8GtK3W7r0f6exm9lVz1zXu+cJrWP7JR/eW4q/K50ia6Uh8bh43QuE0m/X8Dj0vjov45pKJ/L
PDuy6fxlECI4KZBigLKRh2TexHL7Di/hAUPU3NzpRn/3snI8AgP9+yBEB4oNZ8ltfHwSGkub1pDt
sHE6Gmr8lGZVdAbJ/+JReF/WkkGxyM0cBN6uPzgBDgCUx7NWXDiepN946tWRXWbZG/88vpj0pK3p
lCW7IoQtlvX3x64mAE9ZEXZ2mzGlIxCGkX/ri6S7HOu535e4ya3TabSP4NcPL1a/B/UsyfszWQPe
waIGJVNmecZU0K0qz3BieKkLW+BNmBm00OPxh3qC4hFNqYjxjyy/vz2vR4yP8IYI/FCA6QjAWTke
kxvkfummazANmAbXPrJx/m2GsJdIy+Qhl2vTwVtVU0zNGeP7lJLZLnGy/ozC53z+9bNYh5vj8h7l
knzjbuZI5R+8R2olGqkWdR8U1mBwaKDGD9umljtM6iwNJup26ZijGShs/hWoTe1Qtk/+mOH8NsD5
WPiJNELfVYO3jal/Hvl5yzo4nFuu63Ib4D5gW4emHKHd45/IaYmTXEutD5Fl8UqCt7pq4nLZi9Lg
xnV1gSuegHpUoLX83tKySGHNzWz63me7+Pn1T1peyMEv8m3fMWnbJhRyD4GnjUzcSiFhwnGglyf5
RKMYgUK0y0j5H1m+y2nxcSh2Bkqqls8XIm4/WL5OpcLKgnW80bGy8C22R1whp/REuxVNSRXwzVmY
J9Fo31Smecy05dNz0j6kUH6R91LeMtE/zr+uCRrVm0lNVbmYMWSWtLqsG09n9n6IqJMdedZP85B5
bptgHwQXJQZdlsMfm4hJHwhcFwB9U1JfZUb3WAlU/YE3PWdtfYxU9mnzsNCxOTZt5ovgThxy0g0j
L8ZGeVhB4mK6NSdDXxb9jOdi1+ob1DaaA2bI9kESqiMBwqe98vfIS0TC62XpHcSZmeH3uml9mqIn
r1rZBo09KOzWcxU9N351UpRFeCTm/LSPMCIhtEc9jz3LPbRxi0U7kld32ajqhua5iZ7hDpeQzder
4uDzuct9ndZ/xaIQ/HOoGM8d8BudR3tFaSUOdg+KlsgbWg9GgYSUyH5fgiKqjpwBB1OUQT2yXKZY
xlSKxNLHOUNbVFhQloRfRWPRzzjr0n3OmUMjqBOJl68f8OA1LmM59BKTjuCskZyoH8fSXAuodVv5
htZ/i471KriL57z6t4/1exRrKZTYLiEICZCPowTz1DlVCwtDNCLdz1aUvDRCHLMu+fTemA++6XPe
oztiFztY2jFVUbeceW9O1edql4uW6ro5wWLES6I9En0fXgBIepjkAjjImGUmj3SwsqfZ7vHNTOAB
Y+4FFKmSZEKKUACNVY2Tye/mFDt0xhX1NLtX1dAUT3OlDPpXHaAJ28wq4FVR/Pei57zJmlcD08zk
lyqM5rLMIjqeoiLuBkSIWC4lmzFQbnuuZ7sFypak/vd/nAaE3YJEJlE3OSrLPIjbjLbvmyYCrWZ2
UbRTMymOwEqHI6vpYJdwua1xXjmgHHxmgzgMQcOQUqrhC7WmVb+4QYkRP9cGZpcgJcCmh/5E2yh9
23f/+Gx8KEVdjPlHlQzh8cfJVw8+QomKDyXmxIfuhtwgT8rgSFzzaacQbLvcsG2CNjalTzHp5Nd6
Qga18VG4ALWUMFg3A9clcHWo7J6xM22df4u2mYIoqzlBkeDwRj89Wce762anyDekG0HuJj4N0fF4
zEnOWm7Tf5zXv4dBy0JEyPORTzjYI/CZ7wPth/kGBKBaFSoKvw0K7qyp6/nMGlR1W2ezvQ6jONy1
/RhtO9WONFXU496r2/Bk9ifr4V+/6RKZc8WQrs1xow6iyFx1Ms5pyaFFhpAtTpyBpmQ8zf4XoxCj
WtyaOLsPWSd4CMd5XjNK0jjxLSZT0TUo8vrf4u7fr5etcUmdSNMmJPo4P42WVmHRyGxTxVAJY2yY
93ZsHbNp+LTRM1eIdmzbIuq0iY0/jpJGpWPQCZIR0+tkp8bB3jgeusB/f2PshT5pLQZyfueN/wh3
ZoOWS2JWKBOBlb2XqKHRC2A1fGSYTxsJD6N4V3wZsk1cZj8+DDFBa3TLMBmtlzDOUdYVYA83Vhd1
gAQVwO84PXZz+Xy8MKgkNCZravFoB29wjruwjIkHNkoFWECno3kiU/Cfc9Lk/7xlsYEQHxPL8ZTM
8o/PlzoO6kx/jDZkihfvtqIuLpI5S6vN15/r8yMxF1yWNKG8dDg0P45DJ6E0wfGGmyJM3cdq4MqB
MLSNbXfrO50tfn093OfPZlOasJe79G+Ew8FjZRYyNUIRhiu1d4ZofnR20zChwayKQO7TaUhPTD7t
/l+HZbpwUC91HhL55rJ1/zEpk6lIhDFlBg3dRT0g9QRzu3dqo7zq+mai35o9K9mEOcTurwdeVu7H
jXOZp8xG4QuOvt+l+T8GHhtLd6MZoRCif+A8KuEh4sKe7OdxmtZhMdV7kN/Gt9oSycbMi+HIc38+
ksgnmRYhEQkZk0Dl43PTsdLQWGyA4cJEWK9sf47yXU6jvKaTV5B+rmylrSNTavmGh89MIt13OZm4
d/92Bf7jmZU2y1wih10HjjK2Ro8UAnXPeGSUzxOXR2PntC1BaoYp9fHR0H8lLXlBsO0NGpWLBgyI
XHURbTCbNFloDF9/yE/DEVHapkcozliUJg+OG7pIpdOrGf+EYTb3iL7uM2HKExsa45Gd7dNIzBNO
gd9XU2bN4UhUJH3R9LaCAjoWZ4ULV63VVvp9aJpjNkMHt8UlGrNZDHwjbm1waw9WI6YDPnTA0ltH
NkQMjKdH/d3tMyOeFlmlGV5yo/WggSYdRhIroedi/NeLDpeOJT9Dqpe/ybMPXmuGfohaVeZg/MBx
ZFSiGEGA5N19WSv5rxedZSzHdijx8I992CQ1GX2CHjZ36HzuKxgNRnlpy/jYffEvn89jzkvFq+G5
DuPoZNJFbpDZA1FppvXWwNo234bkWc11bYUQzf9xXjrLKqDpy2bvXqLrj8tglA01a04Q2t9dDXLb
bjGKGa0rhJfHSHKfn4yhlmQN1X8SaodmpWEqiiijH3KdGzX28dqp5dNUG061q7HcOBJMf9pEluf6
Y7CDqWnFVRpI1BbrcNDDDt4F+Ouizo/sj397JFLhnOkU5ll2y///x1bFRjVB8sH7ESAlniBJ13g3
YeSpC+yyaTj+90/1GzXEoc7N/neb2R+DzXFGdbrn/UUicHayy8ytGUvjwp7c+chzfdr3HbIHHHiu
syT7qct9fK45mNrEThjK8vr2ezQLtZlVatJPjSFNUxb5kWX8l69FtsIk72RL3CXNg/dIF3cj8E+F
lBx33p3OkXP5Xn4MSvvXUVxJ24FP7u5TyrS1/KocklSu41gmV0WS2ad5nyT/fBHm3ZF/pxRPlprr
/cd3B9rHLn0vY5p76CShoEV7a5inI5PhL19ICkWWh81XWJyVH0fhr54BRyAvM7AkfeML4mPiwiJJ
65YKJiI/vfnn2UdlzaRWQqGbbPjBgFWAt9/ii4EYusBtnP5zFAIDGchfJLopVX49msfP/xADOJak
UcKUvEn2isMcf6wzDxA+ozmj8NeIPyATFXrwL8OhSjaN619pNH9HEjJcfZen+DCucjwu35wpNsGW
f5iF7HQy2zNaCOr3dXdXWUE9nHQi7i5o5xHtxq6culwVdms8iaLMLk03H8i9T5Xa5saceLvUh7Kz
8souvgkTMcFwl9ZIs1ki53XfOGpY9yLMb9MqqMXKTRZ9Wuc2AtOmLO2qtUb3cxuwFByUZV15rioj
Q0OEmQne2QiVSeAZo/3Drp32Ke+SOYZoVYEY7bvS3oXeHNBJ00n5U/KHL9MKoC32X16CmEmhBt7I
sEqpSPYeJN0oKKe7HPHmKaohIrnSCcszBH/eL9/ALKPIBWSilGb1CyeeQvKHIvDDBVaVXNHKgmIk
rIfspEFsHW672nRfS0kya9X3pIrRSablRVs1db2K4trwdlPj2TUq1yR8qgMTjoUTtjxTa6IpBfcw
ZWcDimIyYVqrag01vnxII43E102C/o4LYfrU6y4AVczxiO2RYVk34MaSaZNOHPfok6z40bEVUkYy
iEAGYZy0b6FlYLngYI5w56tMTKdF0amHxsBtmo4mmQI+NuSdFmX8MLZAOwGH4jmzTrQHjafGGusk
C+eF1GtVUNXtoBtRm1S1cY1kMnkM0fEW6y4qVb+tXcQAaw/LbBiQykL4z2IZLufWzeu9BzinoiFM
YGA1jDACVnKuhhPDrkADqUgK+AFuFD9Nlhs9CaM2MNBpR9s5NVLFOu7pf/jV0vt1QSzMS5tauHGm
U4/gZMw5vDDCoYNfk3jqBWebDMOyMPTydcf9U6wz4D7pCl/g7tWrBifikVP5oJupeRmm1rnMgs59
Bh/jeuelrtBY9dqrr1O7H2ysdFxtrUxMem5CFEXhGvOqOoG6NVXjdnY9HNPKCnUTKgedq62GMIyp
xhwZm44Imlq6KRpnDahlatYiVeK07av8NbVHHEMGXb71UeY/gB5LYF2R4D3H0yN/tirZPlBJM37E
tSXRWdOAtgrmUiWI8oe63nqeNk8jYD5gomJQbls80CXldtGLcV1E2rzq/Hlw160jrDvVTdrB4MXv
rhEMVd6aAE+5u9oq0eVUkZudo1803yMjoTV0DMGcrNwBe98VIK/wFp6EuNOTPz0ayuxDTKp6BOjZ
NA7VKpOqG9aRV9tbG0/IfMftMUROQ3W04iVG82NGqnnYTcCi9r49GUuvaeotFmV9hbRGyvk+z3R9
HnKbjLeGqOQbAOMyWXvW6KUnrq/rbSNGJ1g3xG4gMv0AcyuAUP6NEflzf2aSTnogmzQ7u0IL47LG
duLZKBIEnPQuFOc4xIEYm1zRfcdwLsMKK+jC03SuE9x6RxJgCHvMPt0ZdPfo08EmotjN7Zxdtp52
fmWuGm9c7OlceE66gbXNK4C+lneNubHtObszahXdY3wtr+yhBVwQTjlSfdXl4Pu7DDnObI1A/hLW
I7KYPPS31CxLxM6NlZ9pMY4wvFtj8rexsNmohDd6kJXcoIGshCp3sS/QBc2OxCG8O0c7r3oOh2YV
JfN4zyGE+LQHrQfnzDKKcWehOULlZ+djsRsVTCAbp1i8V3rHuYNe186bSkwRMusOY4J2zkGcadkW
6bqyvVCu09TAQ0Wy6PF5q2ZqpgMOeuizAXidIy4M3+LOUQuAJOqe+rZtr+Ffh9/LojCebS7i7zNk
LXaNMevJwFk5gIvJT9OtmbXNBAEoKH7FyDrFqgGJF13V5kIN7AD53CZ5Tj9IVyXhT4Db+TtqewAF
I0G5PrGmCM3lGGFjtIo6fW93fXsWOoadrZJ2TO5k3bovBPB1vBN9Pnyj+m+9B2NeXBnI5setmqby
ZahZ1CDHW/Hq52U1nvTcOrH7G9LsOQLyYdLc4nv7cOTavYkFPMQzQNv9TxHIBJHRbIyv9CqN5s7n
fV86CSAHXl3OrHXppt65OaX6LaAx/k40UgKpkeEP6d7OY43ELDC+U5U1XibAmN+W4sAz4BrNGZEL
677QKgftm8c9lQyYfmI3xiP5UVxbqILIuabWmKWRhDOV9z8Jprq7YeyZbK4q9K0ZJ/JnFAlOhHEY
sDPzM6t+CV09sTUmASeJs3hOErZk4PFUC8lXm70DkQG+Dtx60y/M87mIOYf3HXLr78LsArT/YNlQ
lSF7S2AB+Ol1I9vuTYsiOB3Hrv0ZNWmQrfuCD8d8Y/Kuqsbu7jjY3FcfmXDP9m2N94Bmkqcqc6tm
JziJirUXYshlQFp69jNUb7swrRpUz72sYirlhn620ljAfjRMd8u6mulAb8rsIvWSEM2bhyIPBf/Q
8Ha8oVXcOdIUCb5iv/GBa2KZSLMtYKuanW9tR7K/zxBYgiOG4AG0cg7SCKLiOPJJmzmszwZsR7EJ
HKti3kwEs/ZudkPMlFEBIhfDRZ5R/VjbgPFdwJdr9nfnPkCsOp24Rt/f2gbNfNvQiEpzHdBhN9PK
X4Y1oJ0gFIi5W/0sVM1TNCoqy3095V67lnr0SzZdqR7aNlBMAxSOAJ7x3sEphh7ZBEW6zru1JB5B
mlz7/Q+skr23lrpws4FHaiHeo1A8rnEcVT/xu7cf6nr0zqWeEuDDurky2nD+OQ5l9dOIrLDBJEvr
EjJGEFh7zv3ksi6MoMc5rALW0UxRhE9JTAgE5SyedkGqY38H0wMCwVyhJE+p0Job3cBEIBIY8E0z
ZGm89l1mv1adVfZ4nzdJy4sfFZtOJh9Muorhn3ZZMO3dVA/MwzYMaGmEXAKcOCCuVJuYgC/haQfd
xT+hcEoPZkGdGriYlcAhfO5f8cbgfCk3Jh23t7Ej4OXMThjxhyIL9p2Iefd7cFzhrwHOF92tszLm
ndHn+SNhJ4omLgjZvMcfghVjzZS2LrygjIOTUc8uyw7TnBaHoR4fzlHIymA2q+Znoh2z31FjhCDH
sYTTVISPMlKaODeSM00GFknjQBMc0RnbKDZ/NSrEMxKJcF3bLDGTc3TEMagVGCkL+Ss2+sq/UVVp
GVs5dIX3ONZ5eOelYzPg2Eg7XLiBseeGp9Q4jPleGU3tXnXU3ObTqqjn7AzsOn2gadwTXaxjyLzZ
uZG5pbHte8zI9qM2p/R7JCJ9FibAGjehMA3zTBNr22dO7qTdm4wIMvXKagwYzjklzGzbl3k/rUHv
JNN+gGVHByBFMh+IkhmbeN/oSsdnMkWlgpJ5roIRChothbhKiGDyz2i/ydsLsIQEfmwnsr/NiG96
PNGiSX4XHeck5mI02zRb/m6R7Ca4qP4PmAo0mw2oYv2TgS0CHgQhz2IjBpPqtqzCJv+hBnvxw7Y8
Mw0fvF5BNOy8WJmPSTG2CPYl5gkxh6fDlYF/01GnGBDpelXAQDO5EtAxBCAh7yJybkVirV07bZCt
6zw3uSD22sEmi+NyD/R2ALVV8+Eu+jmP3DM4ZY3GWa4LzM1Uw4X8YVnpPF/LiAxgdRpmY0VD3kBP
Pt6QYeFF+pcKgqJfJXE1FLtaQGSgMbyLjHvPbuPsqqa5ON96TYi92catnMA84zIs/J3uwzZ+7irq
3zkxEdcWa+1JSM5rB4rYfTnIfEKOTfPBnQqFAVehCISxjxp3Mi5jsECyBnCq8cfUsEUf295a2GlQ
BNOdCOaGSM/FJWMHLo8tDZtM/HrZNIFpVFVvEE5hhVVbK4voov1WmYVmc0XgkdU7DYpiPu8Ccgjv
PqScbLuQb+wXt8AeGF5z3umbSmWO2EOgz5aosa31PVoKbzn+hzybHiYLSCpAL68Pmqt8LkjZgypN
SlhSUCW48vlx2b2ZqUoJ1TpK/WQknOhbmdC5t4awlZ2WGjwGIBPDsTmzAJ9Nm8ioi2wXR1GaXPht
FLcIWxJPX1vmWDbETbJ/8jRShisBq0qtRNOY/RtCDqfYQmPWD2Nis0Urb5D1RqoGAkuYzf4NRSJY
ymKKcXaLJhqCt7WJ0d2+ryPLDley87hR+NJpzN08NiNkW1TbKtomTVBXhHT1rL33oPSs4NvYGoR3
eprFD3Cr8YAkmvhm13dpHN7kdo6rameDlDinOwCJhZkLM1/5hkzgOtaJtu86PmKxGwgkrQ1q6sJ8
tfwMfKhXh4PAQabrvHI/12OZfZ9aZUFMddoOyTdGIfHljIVSykFmp3rbGcNc3ZLLH+un3hBOeu5o
GNg/BlkWMGXSiPsbgI8aqIFPj358CnSbfS4WgzB23dBU72Bc20fLm2dIDkbTe6fu5IT5ygxtJznR
4RDe+H4Ejy6UFO/WtSmG7Dw0YBCs4ypExdaT8z6jJCtwOsx7rlFk0gzrui0o3Kwse+TOWql4ZMuB
0+huepTeA/8Lj3iadSWrNcNdh5Peh7+5oqSQQCgpx0nDGEsL/zql6y94jWeriM4SbpbqvNWTSgEo
ktTACw/O7kUkWtv5pvnh8zdD2sNwmZetw+3Tz5q+WIAZEL9kRNfmSQVwsVu1QyXd6yh3PEilQCeE
R2w3h/m900dG9Twn9fgrHgfHKU6KgHFulAnyCyc5suJbTPfw01bNzMZFDKSmHzjFlvU7VgoiDU8g
GbXWtWtm+b2lmS7bsTeDa1kV3NXjvgjwfUnQbfDCkveQJeVvMU9V4COKsWpgnnVYD/Ho6jwzMVPA
khCoGjwQX54FY5L4q3SEQ+s6jcNSaAtVbGsnghRHq4b9DmiAti4SDJwMbVrVPx0dKi5irTfi+UIn
Hasnm4ZV6eK0ScauDKMdfx9ddpA9nUeuuOW8n7G1/mEJO5q3+aSgnau6bvFNdjp5MSUhhpOlLu12
3y56JzhfadbvW4PFQ9OIZ0fbRqfe+9wkez3BFdv3bqUvyt4C1Fv5Uf/M2ZwPOGAOQbudyKQYqzFN
0nOvgOa66WM/HbaxXdVbq9bm6wLRtU/KZFnnjVk3xGyJ58NVyoxpEyPZuuOLkEUgbAhuugU8to6c
wYZxU0/6pztY7tvohQW4Pz3ON1WXT+TYTKu+9BrhMWFn23nomgR4rufQ/FePuTXjSG3HL/i+le2u
xsVPYeOXFdW3Bg9DFzNCczRD+Kfx9OZ5Lf2uRCeBC9zTddIXYBHOBVQNwOb+2GO25JiJviVDUltb
CTXlNlNilhCL5nhcD1bV38/QJmi6HWju3Qw00D01yocp6A6ysdcTiCowe6Iy3+uxmOR2tBZH2mkw
u/kkMSzSruCfq198ODzmpskA3ojUDFNgB5wa5L4GDz5E98kjqPHF4tvuODxDvyqeQfymYldpYwKF
BHnqaSjmxMBBukzBNnZOb+ORJBZMe8IlER/OtrCslR61xSseW0kGuyirV+hpuFEFBv4Xfj9CgLdj
aGS67B+tIeq9dcx9nR8sDALziCvDD3R8Q7pSLcnQTVssjEPAPaC74iYAANZJBex80u842bBmpyqd
q72fhPKtEWERraFZD1ciGOlgdImMyV6qLk0h4eBQMknHejOcpMeE0/f6Ows62fcxneCiWzXpvpOs
N/157fQ5bpE27vUFtM6wfINSjnVOg2/mI0YQHsbPBUH/xkjMuSCKl1MJ1d3XTwvyvk65KRBv4NsU
YACHqgLi/PksGlHhKbZYf4TCInfGxtJxAc798mm0raZcy8CoKJ7EGRwzQ3SaS2m+UJmawWCztUai
WlDBobLZZweHZGYzDc0aSRJOefE8BW9jX7Of60D6eLxFicFVyFHimmCIaDZTAewegsP2Vx2PjCzL
HCZ2rDi3aYpr6FroOtDjp6kcDAUfD/jStqmC+N3Iexs/JZU4jzDDMdMO8r5msaf9YGz60iJBXNe6
ib5pHcTpNmBLGy5jlWXsPrnKhnXaVDZxF5QqDNH8OlpHuVbWGprm/CBFTSXWm5per2Ezs0jSDiT6
JkTUpZbskvcrxNUJ5g17qn3iO9RSzyUILGcL1r19mcCsk2uE6RevO9lFRBWdaLFIpbgGDMwcxnkd
kWkhI+PI7LYyswl6ixGpdGtHfvzMZMwmfDBrnOBcLkV7EVVJf6prtzO2QIrDgo2DGIL+VCu0Meyt
8nA/+GU1b4NABc2ub2XMdcf0CmcTdiPoukTUIOlIq2u2osInZdGPDUwUyyutb36TwzaqQ2yAoNMB
GNv0lNKKrWFAw9l4fueKVZnKqDkxgkL6pz28sl+AYLFZzSMSVRtfheHN0NnjLRyvM9JQdbXhr6en
sY6DFpmo32TWSmKUgIG0tvJmi5GynjZ2XzbBxq4BoWwUCDlzq50pfs91reL1OM4iOs0Q2IXuhtuK
Hm+bIG37taYVjrRRK7xvgeIGs6Yt0Pyl8gBLvYpw8bzKzbHdi7kL+pXH7cvadMLWN13viR8sD3jP
DVXii7QBDrbKjaz/hqyVPIaRp1jDxoa5LZ2kglA0xCwfsl4/EhsHWeaCMrHF1la89cuJlFAkaEvC
3ibJAIdaI396TAqPmsgM/mVlAcrHLjaCOLhRWUBql2wJwOEEfD2He2n+tIIYwrpBZiY6nYcuG/cx
1Q+1snVRXY0FWQB840mIcGPoJ3AHtvbPkxmN9nk+EJCvufyaxUnVOTk016Jkr4LjpH6oyjc4/oin
4s1Mx14X3lDYiPLrhtvGt9gj+t94EvMMJ5jKn5WBjyucoxpSf13Pd3DMQG73MGsscmtxdhGnGvSv
NcpFau9Ej2T0EDanfVOceIFyYg40XjI5pam9GvsePil7PgGSOUbpedMByd3myiXsdUbvjJ1zfqwd
tGzYhlRIpYnxBr0npWqcdKPoI2xM/IbElTE00X96Kf+Jf/Ml2eaDo8+V/tXQHPTrv0DgtP+F6/rb
S4d5zv8HNByKs/9vFs7/mX81ry9x8tHShz/yHxSOY2LpQ3s/3fBSKuTlVJb/Y+kj5X97LmV0+hil
SYuVoDT3PyAcaf238iWm8CbqAM93F3Xb/4BwcPuhnQVhoYfaX9ABKf+Fg/OxQEw7Mb1OtKlaNo1z
i+bioJtkjswIFl1kbr25jE+MOjCewFrnx8qMH4ubv4ehd5n7oxTKVgDvPtZuC19b1kwD+jYNCu90
8iRW1wWsVBdt3QNXsLfBHqoT3dgQu9piunaTsDoZUyt9ccesu4SMHSa4GMZggZ0UAlXWaexGgvpI
b/DH7p7fP5MeRX4H0fqibF4e449+g1iaDmn9wt7SENPuxzIqWhyJ/fC878ZfWDYGnHi4HZAVd45U
fw/6hf9naNoW6RZ26Cr8TUz5Y2hyFkPMdcbeIlTLboas7R66fDCpFGCNMfcekDlSFC85sQXXOLN7
KJOofZA9gNHcbbZWpqfTP2bx9X9KwB9gRR8Kw//5RbCYmGr8KNc77GBOIrr0zB630Kmxe8xGDTPd
ZV6e//z3YZB0o6Jg/i1z/uM7r1urQ2zajdsyyhuI0ADpIcM0u//FKKwXKBy0JtuH7IWSfHwtVT1u
YzIA6yyqjJ0yg9evB/nLLKd9BC0PDZtLK8lBwwBm7OQI03jagpgRl9yKJrS4RXljt27InSjoIGXK
YxLVj/2SfCZ2EPTF1HhNl0reIfnD5lZcdDqwwa8Oz1VaxtezsrHx+L/Uncl25EiWnp8IdTAPW7jD
B85kkMFhg0NGMDADBhhggNnT6/OU1FJmH1WfXmpRm6zKIukOmN37j0lffLhDn6eRbvDsdZ4gjXAI
fv77P/k/nR+Xn84JgsUZySbJFn//9owhtQ2DpZuFqn0IkiF6CHO1PP37H+J5/+nFxCvPegIYilIB
EvEf50chnJW3UdYZXgi9h9Rdb+uwqK+I42VG0QRRvueJJmSUbpPbafWKo3E7nzPGIHde5Dc6vflD
AJk2ABf0paS+8taPYiGplTmCnsZmba8AREn25nLGx8FfFBEZSYNTrOvH3jEEf+ZmCd9zzK1M7o1N
MVAHHEkAgaqYskKmQSouFKN5YS8vaGSrbGJKupaAXY8bQa+7GiTvvWnYrFnfo13ut/WfaPStZxLR
Nejgqvaar1nvGg7ljDFZXflt1N+2Ux3uPK29QyAuoRBj+01jg/hegppwzY3MR2ADna12PmTwptSr
bwPEHhhedG3jwL3yxpBpcVae+W18vKMd//ZVSbb/i+T9Zw9Evih3oqBls+CT6tJYCOd9Ces16+f+
VUUzSAy5nfxvKKa9YdwCOAtnmtui4lJPodEgiMIlAlJKsY8J/D8krVavgLIs5zU9Y5Zp/TubWYpc
dqnMZ+FoK/UnKeFYOp/aEuFXJpvWZXjSVF68Sa+Ns3aEXnPriL57uIpTHMJH4/QFBNFiPBNuSkIu
xY1nJq/mOCHVH688vkI48u2tHCaVhTgEjgFA6ElwiKfc0kg/rCE805vj7M0aq/PiL1QC8Is+CW1/
lHw5D8j4DsZ4yX4IrfmhJiSXPOQ5zGh4V6fBb+CC1zXNVf5DL9ZTscz6PNo2YcygKtQ8HUwl+xso
t09fETyb2yDQYS58hCO0I+dFs9zMG0XcZTAqcvqD06wb2lRrWvWscZAf0TKfPOq8d2LhCRJ52iGD
KDH/75a1ekUODqBjXy+VSzgtCFbhBw+AA091WJvMFJWgwKJIHkIG8vMABnZGtIOKurlz+jpASeCp
E1Laj7gGTBl+zV57Iy2iIFhVYLPnq9zu3wLhqXNc8Im1YUBRRReovUtZREpsk94FoetWpCcp+pam
YMmqSZtMbZLmMfQugWE5mbc6HXz3xxD4yQlcwj4lC5tn45tLGbWV5np+jHXAdtkTM9CU3r0d13eV
Qc8KyNVlddTTvtzQjJK60Ex3fk6pClq2s4xpR1161zxJREFnKKf8IZ+ary0O5bHSi7p1y1JlfVNs
V8ZfLLRDmIug1DM8KfqWWGdI5EIRGimkOskBJQ5qJ0I43mnZHk5x1b/1ClBn2IL7GskM4q/4JaEJ
48Ft7eRdsSicSda8p/oheegpDKVOfez3jjWZzJ3Ub/TxKSZgfu1APITFduzJQMgXk6eSvrs9Aaty
rywcyXQ1vAyufzMEW3udg22kifOBWgOQxtWfJHzqvdXHxMaKkyMdBWWKz4g1pnLnHzOFbuz1ZspU
vPJqkdv1q6C7lKjg62IUNknPw5tDG9SrRa+GFccUhqyl2aNqP/lrZO7kZkETejn8QkJVuIdq614z
9KWC2Cg4VkK+tc2jNc+5ddhC+ZVrcua7sGQlLj8o07kfhuk1rsrxNoza+WB1khf0cgjq4OwGdEkk
zVYfcfJRSRMlx8bJ6dMLYcI2/YhQ6OyMCDgGGP2d0n+9Tu3DZg/xzq29gPOAKJky4QCX0VFO89U6
1l91TXFbtHhXQbEYP+30pxotFh6fdgbBVzyIhfqdYgLK1O9LEt0txK9mFxfb3p7YrXyv97/Czpb8
Hki9Krt86WX9pler/S8GOWbFf85N+LOZ8xk2mACI/fjHXdXKFhVzFYkssSyjL15w0R/sTVEVEbSR
9Q2dXLT0SU46XM7ojdjNBG0iJDUP7pgf6LotnyAeeRbyzXOKfdsNw9dK7u8n+3gUHBxJxwUU6vq8
IBr6U/hk8u4ci6iDk2xHcM0Rzc6HrpLyy6qMXexkoy8B0n2RdwdIKXGLE6D79HzHWrKtD4NfvWbk
rgSCFRQglrPtTRR3f6LWaj5h6oE60SLN/OAa7cPetuuBjNsiktZBVVv3xSPn3hMuMz3YAdI8du2S
fhRNk8DDMCyD2XWXrBWV2xDdoDuyu6qkWoOdNiU4ShxvsttTdtDcFf4WP9liNvUxlq4S520tts/S
WomkjZbQfK5Lu9GBG6G4eixtL18ykGBh74eY/Wqf+OsI9hmtwBEFo5hMZddHEXnS+fCLTvdRHBJl
udYeVymHmZ/P3X0ME1NT3NAFL4HswLIsd24eCIrFcTsFSvJhWvEWwxu5yY0FiRKxsmzI0AT+IMKY
cztY9+O8xiFOEVs90ZocIelrJ6i61Y2orGTvgnfq7JJw8aaZutvKraHmLSSQwJyut81XaGvXBOHT
Gm67DoFHTTp778E59jX0RmRRS18tCqbHmgdkMoR4mDJF9kJ3QLxQ6HKdRFtCHHkw56coLBB7uHYT
ka294K5FzjEmGsiTMMA0cRGZ7ikrE3qHmK34Tbu3KsnFKEZa45Qekj2J19W3L1uO9061JE9fRCEp
OB9tyEXZ+dHRHUGDssleRce1DSyazjXNYSf+oz4IKHbD66rbkK0t+KjIMzKgQDdRMAFN4vDspXPV
xqrvq11vb1N+5rEYGpI7YHrQOrjVGVpMmZ9JrKxLR8eYv1oShwdtWbiYMyphfeif0Z/2W+sgf1tq
rBo7Ggp8L5u7bXmZepsjeYjy7ceqxoamLm4DkY6wAfCTPAePo1va7b5oig5gpSlnYJ+goRrOaOlk
QEQusj+7IEQBSxa91nostIP5hwAGnq5m+hEi2X4rHQeVD5rLN/4vi2UHFNv8WljWPkfdUqSB0OSB
R54eCmVVwXIi921D1lDU6l4DHbop7DMNtM4yJbTeALi9FyMwHF1YydSkao0QlnFwVpQtzFRt8mXQ
CFctK/62tpHrL4lPutoj6qAbTXrlWmZd4EwOz6sKnqoimkKKVGjcTCtlx/TqaeZqPN5F/WpRREN2
eTUtJKQMRt3ExKh9WlJJmN3Q5QpDSVHhtRql9RPZBh+EFmDZuK9HFacDjDu56sXgXmGRm5v7yFlc
gFPLRYjDaH0D9ys87jNEhbsRZIx43TgBrLW8Ir+dElvTbrDOPqrCQsYfq4dP7/KuwG/MUaPuh6JB
8RbB/wTIODp6VfwcuJyeQS95M3ZE7zlNWe5yhc7C54Y3YQl1EA81KtDF3s4MJvFnQPj3i54Gl1w0
p7Ul93TvzQeOieBnp2tqw+C8RXOkG8BwgC0zjOMcIvzrpY5+t5oGgc2a9Hi9mcG6W7Wdv5qkdcMr
iKKiyhy+sJVLnkrQq82vqSY1W7GwLFQbB5HmOVxPvTMlwT4wE+n3ovf1Pe5RKSGcm/xxjBD2YnFW
ALqq551B6R2ZbqfxtNuUDiEDSXu+vN+cr76bCsHauJ9RLWBsSir/hwedV2aaNP8Hszqmur/ovsdj
E4T5HZnXfrzz2qYi+satUWTYPfMnlTmXXk8BsvGcBJX/3EL8VjuFa6jalzGBDHAV43ofjnr6gg6p
6MkowrFNbT2bR7aM+i0vStGmgwq8e1RX7rR3jFN8hTwi587ULA9jXBO2nqwrsAmta1O/k5fDii6j
2Bl3jjvhmKJHBGVA4G/9bmPXmqgzWG20rPSRfpWDsGCHJssPiHFw5T4Je6D50NqSp34wnrcT4QhD
b5LQpZxejI9IcspfwrfEDzjGrdsBX8vP3Lfsc9fEPtVcdo9sbOsDBUTNX/ZubSWu62iuRwBY2YoX
7VZzmSmnRS/Xr/waZ018DdYtuMDg6Mg5/+WOm/9N6MWwpjhL1cMcD9Z3EljQ542LZ3NPFeB6jIeC
m7MXXvBh04w1ZyMVRq/oTzDylvaohmyaQHSxgiPtvekcNHFmKcTTss7VlLbBULAn6Hgkxp0aTZEW
UQI/HmmHqwlOlKz61WFybHXOObZ60qgj/RPNS8vSsFIbsYniHAGO3VOEXj9OdjlyD1BZCFfS25QX
iGZxkIs4SIfBvf3IwAGp9tMr5HYoVrviDShiLqYkoquli6ryZabNiNEqbFpyUeJkaHlHPKc7l9Ki
a7hBpC12iPFI9jcC+CgFWTEZAqv12a0scuIHaYanlXOMB+uyy5Dj+EzJ3/o0hwiX93XcdQ/rnKzM
G1ysUepHFkJ6/LQ1F17Vtl+lSuhTHTq7XvaTnOTPhrrie68me2g3wbOwqKJ+Jvc4WUtyU1TZPrpT
E0mo8Q1rY0LjEDtMkSOTRIWmv4RyqanoItO8zkjr9Q5tBze6hfKwoClWteOxp1qofA5RLDHt1+W7
1TnhliKxUtddtLTB9WrH410DWPE0bb1bZ66bYwUZOM8gJRe/zQ+digJa9LZ2GHcomOMfXBd0fjVx
IfGuYOhLDlW4zjC2FupikhHyHHmEqD+3baWpEKGTjF9ZjC4cXLwZ8yJzz+2RmcviCkVk/q7cgSAB
jwtp2yGRyXUGWkn9Ux1QIrIgwwhf43jxcV40pjcrJURKp9LYKxDEFk3yMDtu/gaLz03d0c7x2C5B
E6NYCljpCeWfBxikWfFIM8QdPZWMVlYNenz3ootOUNdaJ7eCzFALigK1DYwP6RgsuZF7KxE9QZEZ
WrY49qXdHjz+wdF0YDuH3t1G2JoCKoc+7/I7qlwuwrXDP5cOZUknSMg8RzEm8pMiS6TfftNmygHi
NqSUXKYXmlsLWgPufQqll5QaRNiuf481/WXf/j9+GPA0xncvukQkkCnn4kv8O6KFxW6L3KKgs88P
+mfXL+BZq6BqKD2m7P0wIO96FkHn3NR0qu8cMU8ZRPIy0rmqeF3aRMbnMVHbeRLUPKaomRrKcSQh
H1ltbc7vuor/l7H3v0XD3Fa/yOYa/sz/pFP+TsH8/1ZDwKf//2ZebvVn331Of+sg4F/4n7wLGVL/
Ik0hJLeKfCUPQPZ/8y6J+y9ikHgkL44138Uy+R+8ixv/i2gE1oVLasFfnMx/8C7Jv+DRfeKJSPzh
VI/C8L/Du1x++v9lu8JaDlKM5zUJogAjEkbUvz9mZbD0ke8P4YlaU0RqxkEzCp+/d6P/ylhG+tI/
UNqYH3LBaQOMmwFxP+E/zIaQMrjt456imcKM6ka6WL4OlquwdnRk/9wDz3jOAQmDDq9A/eciIzlv
m/ZxaShwcyu8uRFq3hlUR7hPuoymV58pW+/qXAW/bCQqb5teRftiQEtnRLCXTumyF1Kmk7IT+wBt
0Hn7UfgtBKpamKcjv4yWnetIRBJYVyfkd9oNQC0bUTr7kZpGMLxo5EcavkPATDVcquJ859gN2Fv1
qFFDcWIxlG954/b4ljoD597jRER1Ce+YNk2b3/j8Mp9d6XG/WZMA+hlWbX3zG1N17q7t+KOd+/W7
oinz4voQ8ZnWwjk/8lOdm61lAWB09otPBy75EOsm7FjQA7pYpNHlsjdolrnouISoI6IaEXEvFEm9
H/zF/yVUmbwz1C9IUP2LFqm1PUbMhcKT+2kTl+onsM0o7fjOJ9hlUbyXBVFAKd29vksbPOHd6BIq
B3/W2KtXUeUjt7lbhs9c7zDhLaIsbj98ii/SduVPVzfjn3JrpyqdjAdlBDpMoeJgB/xKpe8Y2tDI
i9v1AE14laItYFGyxfZlLZFmSfVyz0mBpRg216Ub7odqxQXjRBO90L6idTptuwlVPzkczTVKjwbV
V9BYmixRu/s9ej6LcTVFxsFBJcVbSKH7czCMi8f1G49omeK6vjWhrop7FVGdg2QwxxKC1y/4zbCe
o26so+VLTqP9FthifNDacHiuvdjKnST7bTlY9bb8ieDvHHbyNQHVkro6s2/L9Spe8jA4azSz23cw
OkgSe6iQP5uqnXOL2FOcpOuQaDEHEaHF0+rqb7NeJNLgeo2fBvMW5ledmsLrHOP+wLBZX9ivLTHU
KTYWUyrXqvbYqLZYpCInDwmvX2iftcYiIR1ZI0ZycvxqXZ6UyWEupZx3AzAwHeYFCiukh1us0qJr
vPuxQIu0F5a9PIXxUr8hPnO7q8m26teQArM4yxW1VWnQyZh5VdBbhHmrq3Pq1Rp+ruuELbKovFnK
o1uQ4fHQhDTZpwFm0XYXBs4ibk0EEXAKCradHrH0pVsxDuiRq8T2pOUohhSyBbkFD3X/SKh8yMuW
tNGvqMZbmEXK48VdbCvmr2xt09C+rGIQtg1AFyeBT/3fJM3o8jNphM/qrdsqdCHd+uWpVr8jobNY
+EmXofNJT4QWMvqsS7pWK0Jqelns3wPawtuIRJNPzFKbvw/bofJTx4qE2g9LEQZZO7FME2/ggJBy
DMzWnRXK5S4skUfuTGwrsZc5JjCmRp9jQ5CvoXbIj/Oj63mI2CdyzikVjvJpx1LAitkma4jqsRs+
cnmpFuKSbymqs2FKCBp7pX+QVbOPJAHb6xQ4NwXw6pVAqPWckE6FZavPKwN1g7YZhDawXua1wRpH
tRQCJULIMVFts1F3dryVbaZnV/6WWyLEWXO8MdQ3tnnLm4aZJtJUWu+TbbVexjbc8mNSloJRPHSn
Ev8boWwHTs5tPk08kds+rFr1yo/lM2VnHcTewgx3XPgy9SG0k6rdDS6ZAvs4XqdHpGOu9aLKgQHz
Uj5Q0Ksr+y6L6RO9Z9qqzW4aSMdDAEYjBJa+fHkMQJLGnS+MphNaOH6873I0QhSdLgDaCJ84b7Wt
egkDsFBJRkZcmOzZ0quXeIAIAnoVM2YguxtwjFohnpFJ+tEOgkUOu02CO5ZlJL5QsfJcz4R0qKzs
BgdvwihtSm7XBP5gmSXXTFELp730OnJIl64KPkyDkyWbvaW+7aKNd9AOwvqIING3L9LMpD27IsQV
HGFE/RUrOTz0eG9EBsxttZzJoCd7xZlmDrEHoHmo6AQMDzUK1SRlWSslJsF2AdwrknZAmu2CYHi0
uj6iNMbz27nr9kruBxocTNzJe9SDx+9r4Gq5Q41KRD9SRA5uCbbrpxOTB1FeiicjLZHI9ns+0+4p
DjskUKQmIIGGymSdEoVTAxxuQfnRbIl8q4iivNhrw2BMvWFT94WuabSEB3E/TVV0iHvJWKAWfU5c
klbrUv3xg0hSbh9vAUTcvHTnEAGcd1VBBCXXPd8dNNaGmD7DBlXczINXO7x7xWwoC0sQL25T66N5
RuDMVjgUbRYBiQiAdQdQI15iX+Hclb57yE2IlzS0BKhOTmV6tJcUGKPfrbv2Bz4rJFy0LSVItSiu
NzgeEn5zs7j202Ah9kvxSXHJ9Zvd3GyCk3Mvlo0Fmu0lr3c+x76TmrkPH70hQf8v/bV7LyJ//hz6
0VXX/VrI5bSKMb54a9qRkmecEIfeWjGW8vLYVUb8fP3T1jkYfwmkhOSc2nTr3gcb01dDFfbRzm3z
Mt8BQ1lfxdaj2ZrXvIt37SqFhiuehiXjapgugge4Fw7oJjNWX97jC3LtMz18QCqtW01hFrnIyLBO
1vmfMKw87AKBWUm2ooEAI+gy/oB5LhR0v4TzGy2y3Hg2qgAyY2UVPpphVZKxr6CLOTIr3BvC9UWn
xaZbbhlGORLAyBm6Hmcn/lIU1HEvo2E/1tLrrpAMRnTDNRVKV4sqdYesIPpAR6O/rd7VLwMq2MxG
kxvO/nVJNOIs3UCnKhztaaeHeHrvO2G9y9lZIQS7DAPMVeljdxNBXZ6bliaFpZoOvfa2gz9E9Ef3
2zFOpuQUi/YMrjJfLWE1lqm9GP7buXPs7yAEl8FfH4F1uNIFXS+GKG2G0Pf3rlc0fwzturulBXZZ
g7Whw7y19vhbgiZbjAFsVlzNvEbWEtw4tHG3p3JCIYkZ3rZJC5tNtOOwD188HZ26BTeAYtelBzzK
Fnvw9t7Y3VsCX5ZTzNQ5ht5Dh5TH4jdkBEJ6t2jD9FFSETd5I/TSbAEDzGGSQtsP567ccvKCHc45
kNnwycd8/1NErHwMK6ivnRC6QkxY19kdUB8py2RbTZGPiCGr3KRyvtAEB7taiM3LTE54q3aWIk/J
e3iPu55D3cryzueicNGhpMPFrT8S8hSEo8PH0/t4pkdKjNcIXaC3lSXAgftKKE58wK4L9gOPk7+t
WCKyLYrONEOr7URkCGqAJrD9b+qHu7vRL6qTA4yBEWj666vlvt1325bfRmuDH33B637RqUMsWd5y
a+DLDKJrCp7Dokg+ZujfMcJdVCsu1Cmv7sYcpgIuLr8LDHWXpA4cIaNQLmC6j+B5muW05LF1JCdv
QkJt8SFVszlEUvSPppmtE4HfBzm1D1ZnPhIwtx/jUjTXi/JyHn7kBNiDn6gx9yYmwUa9g702ZK1E
9WGa2hG6tB9PYyT4WSIww+vgG160ZqRPhzyOVMjO/SknM5OiiJn2FvmGdQv11jx7xrsB1L0U70Td
1bLAFHKGDpmzjD/ztT0vFGk+Gra95DD14XDWdm0dhd8QwFcYxM7WtPdm1OqoOjK0DXez3/NAGWaT
TXHwekaK01QRTYHI/0+92CqdUAE8rdL5YICvihStjD6xmyj8EARUrCjW10uN7AwerGzYrgiLp921
jyIZmO4akRwWr85Ps8UhsDij+BPMqElR/heHwc7VXqKMGE/0trHtTIhwwzGG/h0UWE7RFZln0ejM
Edzs8qjHLMl6sJ6GbszA2L6mXnK+FBbuNeEdbYNstpoYRm2c6DsCNebj2HM8oPci9iGgLLw096SM
il3ZRP41iPlTlUyPTo3pr5s9H7ahd2ip6KyjurhLF+eV+Narvph+437LDCElCDR6kVVIpI4WuYnE
zLdXutTP6Pl+bpMlrx24xdQOdUZh93syuufBox/cd7+0I7HOlw2qdm3zUnrjxfIUh+U+Efh6yzH4
Q+xVvNNbTOdlgGpl5gm81RY/OfbX9eDmYf6EPoTlI4JkxXeKHn6ODWHEEe4WZcpo13Kl01xsLf0N
0517FqHGgtUOxGqvzQGbNykFYj2rsOzSdtGYPQ3ymmmabx2psGgUOKRQ/ntsAl7hHyuaYXZQvV/k
n79WXgk5CEt0z5H0UUbqOVyceSPns5Zyr6veA2IL8uI26RsIJhmgxmEcpcqyFTCiZKZABj6PffNj
EdHDJV64nzY+K9YUmS1jl6M2Dh/GuMW05RLOlXIW8Lx57jcm5SnIZqRixyjpP2Qn8fBLPuuG1yup
7FdP6i0j/s3sos3HTeqs8wdAyO8qSqbj4qMTYWW3Pxkdbnh38nQNivfYsk5Foh4GohHSQs6QO9xk
QUB4y6CuJzfoKc5tL8uYwrbpL+aHHxVvSYEpTIy5d4opHDhUjpV8LpQDYyar6sVNI6DWc0u29mU/
cPkbmjDi7+rn104mN6h0WIG9+OCr5hsVgFvuIiyE+3Cwzovwr5RxRxxm8QMDH6mI0bSbxLDsoohc
uc6JjryZFJp6/m2YNHOaV/65FYN1FdjON6x8nVYN/yjo0MZPdQwqvwxvpumYV/kE7EvsQu68u04Z
vRBvejWuw3nzojBriaFhdmBOum6GbT4YdPR7z8tbvLNzkxUqZ/nCXySjPDzOE185jc2ko4dvFx9M
Eo3XvQivKcB9z7dN3RRR+Gu+lNfa62+yavX1KOb72F0VbXBrklxblvNY0Gt9i32p3IXLhnuiP0x+
fHIg4HaV20Q3Xa+rO7fwjtOYeCm2c6rMyji+Z94GV44YbevZenN7/qhwbS+eXEw8jd0+adIfuIoa
/81jOGPYa0+5tp/jqHo0eriaJotPchiJmM+nEX8PiSyOi0mN0MDGEcXRJTNAc5UJsjZXzTpebKdK
t2vaVhPLXuhvJ8cj5ED6db2LXbHebHib9r1xXvW8lBnzmsP8auUTupeulaeO5zRoBkemtFesHy76
4J0MF/uST7KlwbCoM84Ame/UVJgqBU2C7jdjct/hdrvpyrV7w15QfBQlHggkBs07T9PytshoTK2t
eqCbHDOPxIFIKt+dgdxUvnD2Pq55bP9AYHeA2m84GTp10PNQPzbsLiUHz2g/tqX6jQRq3yX0oFAq
TZd1zpAfUnU7esWd581fwoTLcXWsW9HP896FG30TZfC4ULH3kwf4hjJj6znpw+JGhESADElj3ioK
6L9d4/FIIILzQRMefaRRiSRBCcHSOCCiAX8/4Em0v5sl9M9r6/D6zvfexhoaGzgfvHTvBqr/RLaT
ISQkIckuGg8Uzc1vtDJsAVtEOF4NiXgPnOEYz2F9PQ7qRiGpbkzxY65JtTR597EuYk11OB1l0X3l
U/+AW/6mbpZXv3eGB9+XwVu4+SUulu7Vacdnz95Wtl1T7jt2kHENq9ugBCnLXdJ0QpI6SLf4LnN7
vrLAW/Bd7/JQXK2O/9ZY81G5fnAMPA1MMkicXAFPqxxgPyWRXnWzNffrElsviSnvLLxRGFmgzTqW
r8MIhQqHNceYebrBe+o92BkekpmbyyJhJUDt4sDBszQ2HZxY/s7MTRZQWT16OLhTdylfbWdpGWuh
Uqe5uR1jfTXFy8lyoDbZVAmkIoJpLuv5Ll/Wj260vkFpl9SWKAHilXGtz0t49w5KRYdxxS2n+q+i
HAkFWZrbttR7K7F6dmcB2mCt/Zz5GKCfZbyuw34O13pfsUkhh4n/NOuwM0mPpVJYVXkVRF3Jq7nq
lDSOEQjPgWtJxHjDHvrJtUmeibQ+uO96shX40fw1vntj87PTpBdRNjjkAPlU+OS96ghQaSsvNQJQ
J86Tuz4Z9TFYzLWhXowtHVKDV/6U9MNwyEv3chxMRXm9hjiTKktmAR5MBqznJiKDb78WyBGu19qY
p6L1zqpBZZdia6x2gbd9R+G4HqyYPw1P310+DaQh+TNKsO3ZyedLy9Akor0TqF3TDafO8KkZjAlP
oHv9UfW45CNI8hQ92cPqLp6Vqikp0ykarVNk+VFGbF2+42CgYKX2G/dA1hh37Fxcfv3eZCVG1A5G
c6+cPHgWhgOKRDpn5yeVd0JihAO8KuxkJ7UhREpUN2OgfhCbu1fbdhycZT94of5OWFJ2cga+SOsJ
+K0A6sa3RwwGfxS/fgC+nG7QChkHwgEtQ8CEtYJ07VfgdeDAXgN/kbpRf+jR6fts6gzXFXqAtF6n
8WQt6KhytFGp78plP9pBCz6JgTj0iitRkHKZlOaP3euz4wIaLv5RJ/OrBKa7DZrCejGrOTnr9FP5
6tdgD1mSc5Je1kZOJd0B67nOApTKd5IZmT9PQfyE4yRuDrkzktA1KKJN/OSSJSSWDxWTq5RYDRjE
VvpA70VyjZaQVYnYLOzf1MWTQLfk8N/sJjZpuEhM1J6I489ki8310K9/aKU99EOMnxqT9nlBgYHC
cP7uHSF3GxkL8MVHtQ3oJsovzKLkgM3ihCIGz5PLONXhIZ8EIa3LhZG0tDDY3KKXbqzPE2K/RuB6
QjjnksHi7NcGsNIqRxusuOqf14AwtpZ50Bc+yHzzxuEAXlc4b3yTOnMj577jAsbg3Ow27KIpugLg
7Xj1gQDqozvL620BOCAWCgUaTsJhV7SNTQKeUSxmvblO3NK7Iu2CAaCf/lCKHuyAANy3tvjr0CvU
dEMQF2Corj7Y0rDZkYmZVlrfdKt8Qy2m9wnpKy1Wjfixa8R6i5nscVrXKCVC4DrRLA/89eUBYwuv
3hreG2CDH8Okr5cgcu7IiSn3dess97nofnhjzls8DjjtofCLhbu8T/STzZlajuEDMOF9JUu2xGrr
j0nskFkT2X+Wuj9BCe+0tu91Auamjfg5DlSmcwC72F+XV08kNatm9xrRQXeeFHQ5R6gNRTEc6wm5
/Zo0b9rnrJnZmGDZEXkW87kI+Tq8ZFhfsGQCVUG/EZ4T9qjH5UlzP6AbcdmyXfR0jtU8JWMun1kk
RuQRxjk5hZaHafQeR+XH1/GyjvcRTlx8re1LF/jDbzl5aObcribfo2wOVTIO7IbogZIy/OR67vd9
HTPL2IPuDoMgY2eU9b2PkgJ61iZyIeAU7MSAJa6l5mAGRQ/GeytnoDq4TfI7tokiQr94CraYWH57
wpeHbwSXezPuuhYXQOKY4Vi6xslGB54itwonM/MwX0X1Nh4BJ3+iJFuz1SDbTC5CrCRef2uMdjfh
hlkGSLMoyRqbPzpBI9sO+wT6vHlRx0bm6ghMIFKp8ysSVL+9sP3Z6/WUJNMXsT9gyeH/YO9MejRV
0iv8X3pPiyEIYOGFv3nOedygysosgnmGgF/vh2ur3bZkS95bLfXq6t6qTCDiPe85z2nb13o0PSqL
fKaYrVvZA6YsUB64gkLH3KraSVcGtw4svDgdscx06fTGCIFRWOb8xOqIu6ZrUPKN4cDwCQBLVeEv
LZj1ONK/JhNKzioppyddklAf+3p6Gnt8ZmvLdcUZgQVpLsiq4l1IZu6wMuvfsxwjYpsmd0Okc5NM
ONe/kdFqFczzeGwYdnmKpmoXGua83PRT1nbdYvfg/AM9NDYpkc78qSQtu04KRfTRmaKN6WlAl0IA
mIPO09PaBU1xK7FAX3VZ40GvK07mRgHhx8sa85wV80Vwam6mlstm4zbZH1hq74llOetyiRPP/fzd
4aVGWHXWjsL6Mssuf8ZUWG1wAMcHlXjWNprb7iSWrtDBm7pvDEzuvlHIfACRu8eomrvNXBTjTQtD
rBg3scp2pFlxEEY4LaPirWAKaa34K4j8Btt6u48sa1tWEytcbcibmzTWoe55aAcyvkcLM8Rq6QB0
t1NhtSisUgEOkWX4VKWt+LAavA5j/GsqogeMOsEWU1CLGy06NGaILZQVKbgnm85iL/6Dm6LfVOH4
W4bll2nzvBKteHJmQN6Vp/PnqA2jz9BSz6wH79woeciSTMLNmnq8g3O3dZP6lSUhv0hjJh/g3A06
4zsw1Bh6+tB+KwvnDeGt3aBv/p6BN/ErbvcSGxTAkNr/pZKo5zFFwkRIZHGmF3+vnjgf3WQR1mR6
tUa2fpaiXkDVoB4KXW8JIX7lqdX/mBVM0XUPh+NIoeovUEEpL2/JZSKG+VKP1V7KgtEpUJfId9JT
myfxW+myvkuSx4Yt4KZR+EaKyDb2M7cGrr8C1zvx5BITSj+REZfGrRi6beaZxXkKxc7xCWj0KKG0
+Ik+ve+nzrn3dI+YGM/pztPOyZR9ttXmeDJq9Dugn/WRi99xaOVdnTfpmm63rl7VZaxfR9AcmJrG
ALsQzOMcYNW68Gs02klguMWSzMedojY3xN5GvG6x2P/RiXo0LJtlQC12SYxBmCfnkUneXZEpzDnK
pdppnpOzVRp7HTjH0uvPcAbKcG2EojoFbdwk674anvs0Q3ztYLiovgfpmc0s7LV4iHN19hRACMAi
S5iBVc3s6JMec2fLXscjYpyic4Xs8vD0OI/Qu6wCr+lIsRYL6ZuIIQKx0Fq5UePcHJ1+5Vyp2S6M
ryQS8p2JD/d7dJd2tcDD0TljATuZXg3mMijulTscZQAvK5Gl/Y47N9mEhVlsUtOnASWpzKRYNXji
Dzgvml3qLeTPqFJXZMTxkWg201/IHQ0x17bdfcHr/ciftf+WbDNPNHi7O0d5dkzUvC2+fFhZ/ori
HC4ykl1hscU6zIrdn7qAMaXiWlJ7I7uBcIJLNtEU6W2g3zU/pkVbH3PkMsPjUot3Cmj8KlsYT11h
N3veUH0CIZjdDJttNacxshyUCy5Fol17MSzg1dy24g8e6miD6PDLZnbbxADqb3PaGtEGxJr33OGK
N/hYWM4+1ZH3oPEwc44AEvtymhi7mTd5+e+gJVLEmg0FJ+cFLIRs133pGevaj7xNWYgLBUnGuYuL
392MQ7t14Cf0pWT0cLlz+nFeP8128gY+myV85qmtHbgHFoGcnk60wHvy/KnHQ8v1lUwOoLLsEchQ
9RKh7X8YrZG/N4Rf5lHMaFk5bcZBb7unIp+5xCmh+fYPNEHwWiWuujZzVVbcu7AdrIQPDGCdZsZg
7jCVhx+lbofXdjLSow6D5r3O9UBHcVnFrF2MqGblIcSjUdqINDaLaW8TqGFQrHQS/9NLiTtscGPO
z/xU+NzoATV9Ug3XWquK53FdDrL4qGuBbDiEiWROVTjYRdn89paPTz8T9E9cnNCgcj7NWmzTmX2h
raLygDMX5VHw/GC1pc5lY2ZB/K1MHft81iQlyqG+uW1vbDvXstYUYFUnG5L6GzsnLKHt9FY0bX43
RxHnRzvGfBEd5zIkUWaujdLnt5R1Ds7IzH13CzN1t1bbsnHR83MVabWrPbPedLBo0P04yT4CwlpU
hvXRfS+b1wUkxqTHEtjY1jKNr+R6OnNrp6N7MC3V71Mn58GsiwKi2WBdC4jE1mqcWo1ldDLV0eSj
z02eTKGG4np2JoMbzDg3G5s57FqP8y5rCD22ZDePwufpS6wYLYMg5MXovBoBNg2fsZGIR5VOinST
rOurhTnlJFO2Py0BrnjgHsXHOj7Y6cyTG1n9i5dVFvv32iQvEBZbknJfSW8dmtH8g72v3zhG9ACX
tkHQ0z0rIUVr4+RCVGp0z1V9kos2AR1rFWd99OS3vEHcULKV69rmU2rBzVlcme0HjQPTKivacxVP
9s3mDf1xAhm9c9enryazi5afgMr3Zmsbl7YYhn00+txG3TxuzX0ox/JFsonYFGQ3jnZhHFGpjE20
2EC9zg/Ys+fs4OcpujUzziKbhZnb5RfDYC1GwMPHPNnP5Y/T9caaFfpwqGvSEBb0qZ0DLvDMeD6s
rSzAMxCy65ad2hEgn15SKgwpNB6nZhNqAPLVTL1zYwt153v++DuxWWO5is1QE4TLwI4FNDKq/qsW
XbiCCTq++Yl0/higzQFNluo9GjL9hiqffPe2Cfcpqb153SpLP+OOcU9J2mLT6OdEvVKDqQ9wZVPe
Pu3vex6QFz+G2bVxm9ZY499J+bsHJokgldfBegTnghsBueC+TwsDZRVgNmRWjAyNYdB8FHwyINPZ
HFuT+ahraHPYDf4UqeD3BQ5PbhPocyvHIXzgaMICWMdB50Az+lNUVv9rmDJ1IF6Bf5IO91syWgn4
cNxLons28s67enbabQfUiI1HlpZE0OxUIXYlTctMSyR+Fbddsp0tlyAm/2/cetwJzwHOnRdDxCxc
DRplYV7DGdP8A/iWQtHdNP00OUvm0H5VIXQwrNpmK1ha2emdYcUT7z0GiDOXm9nkaqdZf8bzzHGV
k5lm4iR2dDLF6H7IOVjWVU3mMDuo9KRDGOQx/lZ/bbQZfq4Bm7KBdXtmP5jamTqDA66emrZk5PJ1
IOdVZCaQ4zPsKxvpgR7tIkyk7KeJ+rAILWCUMqdLSX4VbwKJD6d1uL3K9iur9HinSossQ8grATGB
FJJTJtSF45tKHWigVjIMZ+rFZ2BHC76yH6H8KmF/BpWNEF0XaMV29GaOU3dtQtSIqPfv8VBQsifQ
0BhDjckClYktnL/PHGwjU1eXtOUCvpgxWD0k+JgTaZe4R/R4tMuoPdp5+87IBvqH8WE1LWycsJGn
ikAGn0J7PiXNdKfC9DGJ0/pENfQGy5gsEO3EHSYiuu3BJ/mhQUV9ipcHU7xXPpom6p39F5AsltQS
8nX2R5AUJSBO2fqkH1vlkLtlnLLQctdN0QdbFxvzhgbsem2o7LOtcJoQ0cDewsj2ygqi3QMM9/+E
flBhASox5+FZLsySJzyNfikmH0QUSNGX1lfPiehIgARsVGiSwcaw6D2EB7MQtRvPM/uRoXLPrFnz
Q49kluDr8OhvVz2gwI7pvMBmskLXjfM10PzwTS+gwdWonZRxGQfasxG2RH1zELh4iXjB6iS+N3Eu
7Zupz3/VAVR2KWvjzcIhIdYymIMP9r3JDbpIvHwrzOAVDZdxyG6Gm+oiC80iC5mELViSCo0MXwcw
NOfU+pn1prStHt2iFNBbSWuRNWqNbyTO5hxZqbzLdPBNMuAlBlhAabP1kxa4jTCmy009FDSDmmSI
EqslszFvYZvYG4mrrNrRiY1XI3HSr5E1JgFPHhTpPDKPnrs+uUyYPl7bsoBsHUAVhlsMydH1QdOL
4KlCNj/OecAFLFY3wqhnpKbvxglJjvXtt2ORq427itMNLH6/MfHusSQrtgOBeBEm074vuncuZ97j
TAD0M1BWz8GXg6otDrnvTRejmM2dn4TPVUGVjLDD6FC0JEZdp/W3VT8kfNBaHlKnDyyC9gJSfOIm
X2lowuMHfjbnDrQkszmmo0l2ipwcV75n6J39XZUm5bka3ZOvMb2FnnUc29xaxbajMMqSyOvdWwwW
+82b3LNBO1Xc61M5TIgYk5OvpKMwyWE7DtdyrtglNywjmQPtyr4wjJK8bdIJxQQpGSFAi+HkjhZ7
Tz5bBzdgMRFUKdg9YjZa54+TVk+FmvWmK4O9Sd0q1PmW/eoKri9VzFwTil+a4qV7CLI330zvONOL
77QlPsCHBf9Ma+rkcUQyPYJaqR7cKuVPbJN2KNHbSe6Qv+MbZDkdQlLqxN49jo4k36Op2+cmzTh2
0NVgTp7SIjQZQXgrVpBVitfeBRa3ajJDvXBbyE5h2fxpS1ftZJgbpARMeIerkiYKRTjYnu5ir2w3
JfrVO6ad4k5qZYmVORKW2fbIn4CTYrvkFDQYennJTffa1UGztbnp3QiPpc+1TeB+zZTA9zevc2zC
tXb0Ftdlh6Jg1OdYkU/Gn2qU705FxKV2K2OraJpMK2YIQq33XTXeChVt5xq+XdVjCawcPV0rM3dP
0eg11RVzM/G9OrCgY9mgKBAiRup0d5G/nGcKBkKHAJAQV4GB7Ok9H1XWV1EWDr9jQzNw+WXmxF8V
+vzM6TFUfOHnjL3jH/ou4vwYM10w0w2zOdy7yuuaTRo61Usd1Poh4ePpfjpVXj4FY9y9wB8jGxIB
3Hd2cNT5PQyT5/tb3xqaejuWWfHQDqTfNxYc7OI76HJFg2GTyvhMGFDER5ts2HCMU3wQO7Oz5vBY
tJVtLgwupgpmsIFu+ERP3WVuysFaNcRGgu1UgU3cSLydxc6Ipe3soiwIymvRigVK0KXSPg46J32r
ZvKdV0cXiGDZ0KFZ0uqm/FeMYfIbrd/gqK8h033zqE/PWAZZaahulvk6UNBrf3JOJs5Lg7UbcpiZ
Km/nDbOFyCntfCen0vY3TTy4/tnNwS0T3fG94ROQv1lcqfvInjrb758Il7Hm9xuOWc4alvwbwdRt
nSV0lmmLvd12nlWj3WmDOcIHQl6nXbCeIjZG4E4TK3hAouiYKVDp5cahj8XitxjxWhh4xt0NLBbY
r4VdVPEh9qPU/o4dw33FignH0S4Wj2QaWma59kL8nZsGDdBcWWEKHzbRgqnFicDvkpzsgw+JtSe+
phEjDX9ikX+DB4ZN2VrKxOxqiHHXRyXCe6+4FWYJvkhcFX56X5qIo7ymsyMPKUEyHjlQw3D/0Yuy
U9A0fykGKU6KqZpcJt60Z9icXGxiuynGo3SIzSrqiNgxnx9y1XgTXBwUrbW2UrO+03VuvblmEbMl
1onf7kvSWMgefZ4Ze5HBU1jzEAXJ8qVo/X1mdrm35v6GqdSJLaLZ+TjZrbEp4hK7Q9DnPY6kWMKf
q8a5i/9UTYNE5HUOti3Id6N8hoFaI5NaTnzJqt6WK5fHwD62ZeW4KzZNZOJGZ1pgK+mc0zswCwoe
KyY3eVewQDDuMiiJ7YGs0FxtR/al8CjwoPv7ehSpe8DwqrNiXUOKTQ6jY/shnwYcxIh9FqsvYoHB
W+cMXn2LfOmU57iOak5m3IdiWxZkA84YR0f6HomVcO3mwvs+setGoUssItcZey0bRSBLxd6J46Y7
Bql0o73wCmy1szsY1neQux6RMSdvEnFN2iZq3pyZMfujq0ywfU7XRJeQzHJ8xN446ycuACW3ceD+
fb7p4iHn5ubhB99EIpdkZHG66Z3BmWnvB35kyU2SXeThNaxOHodQdtWl9Cb/qxp7y9p1mJ3EZowb
o9qkJZa4NyyvOb11JSsejleMaGtup0RAqJqBrIBMHX2oACczBki24i88ZuNDGGYVYA1weZTEKHy9
N4puxHSRDKgjn9M0+kQ4AZJdlYCf105Xen+gQWrx5jeNR/FoUGflg6LktDimZmMumjaWzDtFDIPp
TZquc8Uzi5uPtSAkTTp6kdmBRCeiFk9YFDtj77aeA8y8rlpsmyX4X8KsoPVXA6Ef0mOUDqm7TPFt
QCQu3f6tygr6jBBbbH1qMvC3j3BODPR7m+0jl0ONexdphzXE+ySnIXypsL6Nh0QPbXaFVIJbxZ20
G+9gbvEsklacxV7n9Mau8FgH/toi4fdNkfOgN61ZsyE3RjWka3pBWucYNZUYN8jV4wPmaN1sExUH
tyESrb4hUvcRjmHSaAM+xMT/GSAflGfLSNpnrNwsz/hZcoExTAkeVEVxGDyMw6wz4P4ubkvpchVZ
D7Fq1B45KZ2A1ag+BLdaM0phwe9+aaoY+QvIxYQaV5wUNDK6k39qohBTWVB37mvFJSk6aNPoJEK5
ZwZb1Tae2MJTjoeDW1UcY7K1OKRtPPzjOszKngeEI1cuPXDTh8LjCqdMmSlNT14ydHvMyLrfuWVD
n0Wim0jshrDLuH0YkBLXNpkDJA6WxT/Mp7igil7Dd++CyqLdx6TSgKg93q8UBkGwoRzaf6Gpqb+W
dBJQR5PVVn2bekhuR57jNN51bSl/CZdM49ZKIKhx18us4VAxSv/mx6Rr9qOp/1WCv/4tvLHELiwM
F1SaKXiX+W/Nd5BPWzAnIwVFmUsI9Y7ueqjsSN99f8XklHmYBDUzCG5J23nkRs5X9W9Lhu3/03x/
+1/DfP/a5D9F/Oufw3z/yPIJ+XcJ69D0qVXBMew6kNX+g6Ho/F0IUlKB40oJMtGFtvKfDEV80ZAN
l9I4DgDP/keWD4YiIjN7WRpeCZ46bvB/yvKZJv+qf07z8dpJBF5bBPh/qXGFyfhfwIGNbLvJ8Ppk
6zdFDAaL1RhwmAHVHb+hEDJiIHTgHcZe9+KMuU9TjPwUjtgwIF+VkUqiyK/soI7RVL05pPBaFZ09
3OEpW6SucQ60Th3GkakB4VbsNKUnTVTkrzT4qHOaVMeUjEebBzjUmkZuLC4hn04edDC32p2XzQ/4
b+DCElugxMG6mppEWxrDOWzYq1uLROeCXNKe/orCkroHLExrY4naOyp/qv3hAKk12M59+2qQ3mLv
Po7H2k3se7XI9hm+kK5z97wfyTUWhf8ok7x/wC+SrM26Y63CEv+gG9J8cE+2bUiLcF8+kdx5MUWx
cojmPNgp3/qiTpBJe425hHMEs3J+7Ji6dkkIDqWgA4+cW3VHtZi7Q6a6Vb3THSY26LsZg9lXixZN
Z0NyHLweO1Tet2urCIEAGPFx5Hyt2StgD8J3POf6wjJN4bVtd4mVBrssHru99sNFS456JpyAgJf/
0gpjO3r4xtI2edGMZ4fcGawHHByUPTsRVq0aF+dkPLYo4MOEEVgTNBzI7ZHJ8TYmbDCs62/YD34c
G/hxYQT2Gv6KIAtJ070Hgd3kKzk672gH0bIw+wy9CqNtxoZHV3DgC5famZguT49lYLmi+ODFo+CA
a9FyufU6892QDg0FrfkS+HC01G3qho1M2/eiIqMuQVZY4XigauTCYrVaI+lC+iITv0qKhK8YkQAx
xvVqBrPzCjojuLXwhXakoT7Jbo1fAsL7oTCyl4GiT6PDpLJ2k/meehSIjT4nAlwoOMiw85cY+MVu
NfdpqA8rMD2UPYXeJcuNZnG+lNuoMO6tMPkpgozealTCKpcnp2TX7wM5WdVNemMOJ5ZZQAdI+6/E
fC2b5LXx0aLspB++FD0bODqxdeqGHJeox/DOJk4O5yGnRcYY24On1fA6AMs7CVAj25pHcocC/liN
/rJWyaJ7epXwVgxMzIwW7rpHN/9Bhl6UEw2V3HS2cbKsv0gOrD0ZcKCBUN/4xWwforFRW5ZS06Pv
ElaKzJzAFkqZhb8tQlz04+TMxFb/BhCQXgfL3ooZFxayA7ayowec6Zq1MuYlJSqLd23N92uddWKv
vKh7mDGlvBc4m9eZMDO8FakiP4QLjFVasp4ynwfFpS2Dmw2ye/84NH59daOo2ExenT+wA/qi4W+8
+oxWJ4hsZLSYSLdGxTJq7WYdqK5Gznj7p35kDYLJ8Bq79WLDs9uXPhZqPUa2wpTgFm8pA/p9+xdE
gj0MFnY226sEu/JvQFP5YVLICesmcTO29MP8wBdz2YF1cb+GLJG8WEZo3aVF7Q3sGhZgRY4qtDww
Uj9CytF3RH3GczZ6xSOsZGgXXFBrWNnBQvaPWbywh5ZqqWTo5/0AnH8L22l8CQrFtwqLrfgE5BGf
+gpewCrFL4nvMJqhFxWQt3kzGwcfsx+9cddEt7UmUW6J9M1ba0rwGSapOthGylMvfJ0fW6kD7l0l
Fx5Lt+oVEjrSno8layB8Qg/mNLHCDfnRx0nsXhO/Hu81doLfALP1OuaGc5zduPtKWA7DJMDzsJv6
IjhSwcAXhoaML9F71rrzmvkGlRnbluS2goUNA8cVqwsuILTtCfaUHF4ZQ6JLi/2uX0f0V4GVnkkc
5LPYWbQJ8ccc5xnfcWOdmx5w1sDf92jWSj84s5aPujabM7ua8acOZAOFxwMMNDWVXFH8Nb14cWUc
mcggpXhdyVvlJ6D5Ial9Ty17dBP24KVxTBgW1miTmAQcZKgE6zKZzE3Op/hmu4b/HoVkG42iG/dg
dRhNEMUWMQg7Ov6qPPxVQ0yiS1Fkw2cyQuxAgO4OdWq1Dzijxh2LYtjgfOLWdh1F66i3qp2SKnth
HKbfaLb6IxdaCH4UGu9SzlVQXH/xYiYL2MeUd+5PHiTWpWd6+Oz41kAYsuJ4k2du/WJA8FiD8Fzk
4tDkXx6slCINZlaFvHTAxq5hi1S8yvFg8ZUubBLf8PfXAUA9gtd9u3eRIvD+UA4DB5/5XMTM7TDW
sL/Cp9qW5dxeyhSsEflueTbZ0r/5iqhg5JrpA2HsX12orF00IRRYGZN0oUvq+XqmrrYysPAyC73X
oMS+SC0kzxEr7JPT2/Y5oNJ2WwIxI2eJG2bXS7c6InBGvPtkfg9YBqtdyw7x3kDD3+FVG29uPb5w
p++Yd13SN15I55EUtLr5gMC7ZBz3mhDdpsz52mXVUF/SHgRimFpgwsfZO5jFjJsi91nKs1unnq10
PrFJ8uwBCsDl2LHnMsI31tHTH5Fb+aW382rrNMGDofPhxTUkkKG23Wnuy1bZfYTU4K2qieLVPNuF
Q6EZQM0jlPSnKHawDNVqR3gIl5JPLKXbwlRCI/E2BMW/SljmOmdtFRM/F0TWyJCR6K1oJw3ypN0g
MBboe5iLDeJ5OzhnezVIFmOOJtA7hNcldOC7/Xs7lZtQaMq+egk1tLKzn6Gd08fCDpPXTrNN6GGr
vIesfivPKO7ySRoUtlvOFVOoCeJYxG++HoJHUAYw1xfqWCnHYC1iQjxumZgn7hCPAjBVOnLfoqRs
L3WxtTxjgATk3eVCUfjor6HHmpt0jG34AHKXSeNR5k2I6M+u1aAHnDnrHXPOBzFp6+ICO0VFYljp
D05ob3y33Yku6o80Omwq7N5rPGLZrssn9mOqorogYjuIxxlsyroukLHNPiKbosJuky9yqEgOohsA
/8rRXJWirteydklJ5vUzi5YKZ63HJSIFO8/gPOaVv6qn+sfnve3G+lFjG/BGnBqShXWxVY5zMwcY
skQqIYVPu7x2933wrcvpsWnSfCEtwmfho78ZTBaPzXhTfnXruXT1MU05I6pmy0maEi3bRdChOFvZ
Tcmt76DUSiqvNjH16ec4y3epCZXCboMXIFgQjLzpj9lCUxrIu68wDNJZlzErE3yMN6A8Pny8Iv4g
twW36BNYrA0FJ39qShxcMT5VAzRGcudVfROU/VWu/qPl9NKbeI4FYzV3oyW7He2h3rV06eSoQYga
62IgbWpL2RC0soO9GwNU5uwz3lFL472IRo6bFsZwIffl5G7mgESyiNL5gPXNfaQo7IwoMZJiDR9K
G/c/HlPT3HcjMateDA9hbJV3kesXJ7flx4WASNXcJM51A4suV3zQfYVxb9zYExrj1qqzZ7a44AIJ
WD5NVLfwwPdc3lR0yTA/jgTC94EZ/+l0CnvHHuQRLC7gugympjfiKqEvlP6XQs6IPRpCl+P1iNsJ
huGZOcSR/hnfjn/ogsg7u0NekJfzjfJtxPJEJjUfj27jw0cWw3xg54MzCWFx3zRsi3l2wxczBFEx
ZIF31yty+YmfEiKxccIFWOFwqeBerOhJW6LBYh9R9sTnVN15ZmkeZNbZ91ZgDFfHC+gP6Pv6MSzo
RBAcbzu7M+cz6tTMtlD6+aU02O0HLHqfQz+rq609UG5SBWyxSVzN60p6FEbQ4clFWsc3MQ7+Cd+o
WIuGyyjKBezgRZf4GQu/3yc9HOiwnu/ruYZCCmPJupVBBwipqpIT1EjrXDphSJCp6NfdaNpvPUXZ
F5vN/n3BHWtjkfa44WWrth3RETKKU/LglQnJSCcz3vkE+J99mrpnPXGjD0hHnX2UmPVoOz2m3PRX
iMNqLanqPAgPrzvt0jivsCJGBaxj2hrZc7/6VbFHKSJwvJ9mXHCxPPnznxBIOqD9P7YZj6uuwnnW
E53w+vzSwIC0k+hKWRWkBzQootZ7n3Lm1PCfu3z44bbdHkvWfStPjB+NCONdk3R3Kr2fLBzmkvvU
UE77vFbLazqlVI+HybBvSCZBV5v9Y0gOedU2nKsE3Ic72RNLt+ZhbXf1PVj+ztlGwZxtZRONaEY6
ei+zmNwzrVqsZEqoztq9x3uo+O8TsDVNxWVckY8ZwiwhMevL6BvvKN3ubTezHaYZklt4SuBS5t7W
iefsIUYFv4uN4ZndJlJ7YzhsjFDzKT6zRQm8jAUJ4lRdf8FjbLc0nubgq9v6vTUAKpCJCYt91ep4
n7V9s+1oEvqxc6od26KiA9BhQXiBKE2xPN19V6NK9I5dcfla4cW92HX5kppJ9wSSSm9q3M0GRkTd
XjgTOSwQ6U89JXXxCjWZbD9ZYAbzSXhYEyLI49DIBBG7tifQXSgHO65VAVrwzXJHiML/o30BmL4X
tMc0howPqZe3+2bBg7KgS/ZNmDUXxPgRp2XV71U+FkePOu5Xg/l2ZSWl96QrvOLA4YZDOnTDvgu6
CrdhGB6o0vO+aIqMzlFhNo922WOZt4V1BnumGrIzebaXC04bjolzSBfENsGed2ew976J9umYTksM
AuzeCpixv60pI30fSlmCc2NB3P+F8XaaBek9WqCX04XzPUcL8rtJPeemFg44vQcTX+Z0eGv5UuzQ
kyuuKUNIdGiBiFN1PgBHAxdgdFwmsyr2LyX3Lyb2kf09JpW3Hn11eUOtD8PnHrsqIzaiRrgAzPHX
OAxlC9c854g7TQvrXLF1+YZvwabW7PrgZC9U9BzVlFVpExm3YQkGUyVBqzaYdfgvOrvSu1r92GDW
xcJbxxHoQPdeGOwLjT3G+HqCbZhQIGoDa5+zhmTEQnDHPkjMa6G6xwvf3fSieV/Q5/IBX5bDwOiy
hyLr7TMb3XjbL5T45C9gfO8u8Hi1cOT5dYOUDxe6fFAvoHlar+UHXWTYIXx4sA/yLyh9AJ4e5Wjg
kj366E0LvZ4it/GMq9E9OIMzflZ/Ye6RxXF/8YPqPpVd/aRmb9/XCx5fiKC+BgsyXy/w/OQvjn4B
hZ0HQY1X6bMWC6bplx3NHyQi7zH18LE0ynOX4bzOQWX8v+iJuPP9L39bYFz/M8JspfruV/HPoufy
z/87wWzhlNEIgk4BVsC1XInq+O+qp+//3aP0gb2v7eD9QHP8h+oJwQx/LEQIm5xsgFL6n6qnjYoa
+Mv/pE/2mnHi/6J6Ikf8F9ETpp/wBBe04L/RxCLsaoLnzD64EpNUCVGUCu0gpc6JG+lB+XFzsmvT
+24KVflcyUkhURoo5bR4TK3uJc789NUw3Tcl3ARNNKjI72WdbjFit4rW+8T11EOHIpZx9feGEawS
cVg/9e1qA7oXU4xVqc/RbuSjbwSwc8kPWAHwB6e3YtDolf80jy3m0Y65NbqwaHNP7aAjbP0eFz7a
wSDY0u22wJHNDktUEQs+bVgkuEHa0Wvt2+F0cApAN1hbVIhMa9fNzhLV9CgbCrXuDbuIbaqCa85C
o/ECSDO0QMItkVPnbiA4wlvgRls8p9DUF3PFfE/Aejw5AWnX0MmatSlgq4IDK67K0tnnQEfUyeWt
vNijHR+k5vpICB38Den9cm2Br/oK+7bY8V2mia2ZR3akqry2KtfnKM8U55i9B+kiHiIPr27t5cS+
rc4mFOw4c793a20vCjIwDBamAYvqBll6Vfukmskn+YfJdXHwZzKWH1lslIc0isQFRbg+Y6poH3CY
PNV48w9hGCHy9CZXTuAYuLFxklFCcC2ko3+HRIswuk3TTfD9P3lZRxlKaojnyveKu5lxlRwYF8K9
I42Ac2+o37rMdE91RuhuRSKdcqDSiNBGKq+A4Sr0M9201p2P2f/FBHC382a+PbJM5wcqGuDFQSdt
t2xxYk0RatI+kv/DtGwNDJJ1G2AtWYive4es20obmeD5MetznXQHTvwIjbsyj1iQGZGHFFhKZIo3
z5HOhiXimwE564w5TlxHxNm3cOhR1Ga2UyhONXadqgaS3EHFGdi7HQQ/gBUMOJ/iO/mWcFNbEZgS
B0+C5OSh5AKIMcUjAGjguO/Wbm4wtRlov+QCaz8ccRL/G3vnsSQ5kmXZX2np9aAEqlAwkelZGKfO
WcQG4izAOcfXz4FndFaEZ1Zk5exGpEt6UdXu4WYwA1T1vXfvuVwM/edcvTUYHOCuMA3Ya30ersfQ
Ibe1UrQ6CkuNZ6RQ2tFoYwwZU9viFIlH4m1XIbYhupQknuPFogV/1VuadxNOZkaLnGQQ3q+XCMWI
rjQu23Hwq/WcapTvCfYmJc00IwPbJ765Yxak4uzb/fRgm5rtXBDT2xW71vfFKalM/S50LW3ahhkK
WQbMuDFMW1fihkMQPb/FKF3J7k7cXoOosJMa/7L0kRTHFg3jwMwPfTEMm8x3UoJxhNKuJcTqlZTS
3upMenjs+lIH62A2VCxRATS9djhSjDmcTVP0DlYjq9kaTDVIcsUStBa9is5aS4SgrffZMUHnAvkI
7ghSdb4iQLGK3gOHUAeazRhA92wC7V4XBvEq3SxJ7hv9Rpm5ZFECUgJCCDvZwgAUTy+qM/cGJIlv
9uh612QWptVqLBp5h3OwQY5ACSNWgRgde+2Z2pDDO/aqSyLZSE3IPeGDNQ0KGW8ZEA2vLQGpe8vB
c7+oGy25wmk8HtokwogehTM7Y6hrEJAkGOWXk4QxnlvS3iBroy1ELmS91UGBgKxg9A80pYeXDPAN
5YHjRkPPOuyLr40T5Zgb3T7DyIBCSzecCjlfOGs+o95RV9xcIydZm3zHhpyIiGN2pZULvYpcPO1S
YpsL0ebXDJSPBpC2qyaJuOeohRMyI3IggV7bydPYxTptTSeO1lkBd2zr1qm997SeAqzu4+QCkoJ9
0rsSGGSCsgyXyKhWqW/iXh0C01/Isk2vO79uGhBvjbYHXlMBLcic8EgKXn2iL1U9ls2Aqb9THWgE
hDs3eS3pY9rhreWmw5fCscoXh3E5rlVTk7vOG/r3v380YZXh/36JVt2+5xfP5Jp+/qV57vtKd7wK
/aCpf58Dr56b55/+B1E6kJmv2/dqvHmv26T5P/+bf+m/5/Nv/rs//I/3j79yNxbv//WfrzlqyPmv
+dAufzxiCFNINvN/fSrZ18n7f+TfCOr7s3/32+lEU//gybQZeQrb5pyiS0avvx1P+BEHEJOwJt0w
yNPgqPH7+cRU/1DCdpG5S4PxPgqb36ey/EhXBou4CfkU2YQr/s755OdcLFo/tLEIzwPia1tKmvrn
kWze53Jq/NmPNpN1PCz0CNZdEwl0k4fmte0TMzG4AZ694q/S3MyZ3vpPiPDHi39Mnm1OYDNK+NMR
SZeaCzMO3ThzW2YZ0rO7HcpUmsHEVu3rEhHkgglWc0gDv7vWWlDlYRsKBFR9fagxvQXLPI3RdJiq
xbnOvnDEl4Xj1dSfupFFk75fqR/5dCXdQVuAP4m9K+yVw2vfkwG+8vScmJRa99Z+xSJa4RKkcxil
7HtjiFJNdP0A2MPogg1KW6zhGirLtQM5RzJzHk+eF7jX6ZiSVz+pIMedAJd1Ufv98GAZamNpifms
oQvDRYo5IlwmBmcQZCQAbCpp5984YZlnx+xd9T+FAo/9R6HwS3kECKnsPfzxKTZ+l0cIYf4DDYMy
GE5+1Ancbr89iULwTFEquDZA0O85kt/lESYPm6l4RMhVQyShZhD294hJ/o1u6BAVhGPAC6T4+DsP
ovgUiOMKWgNSot9Q7izGUJ+exAnIaaBEn+7JumaQ5t9rKJ3XlBFY99zxoUftuXCjU9ztCz2N9zaK
wt00FRejG339YRVDpzP6efZjpOHPFQuY5fmdUABJCx3efN08tj+ELLZ1EKceVMt9Efd7TkMY9KUK
v5gIjn67TX9bkf/klf70ovkMWeSkrSjSPq0AGNINHQkCAgayI2AsrOUgT4NnGTujYjxUeLgOY7/H
Zij8ajnBV6dllkSbiXStnWhJg//1pbPk/bQmfVy84mugZJQmhJW5mvzx4kNBayE0XVJhSzJwwhH0
mrdjEc5uO4zNayZax7ht6PdRVwLokzYqhdzR9aOL4HEraMMcxwEe0mKs/Rs3MJ/9esTovqfHTiZR
vanDbu250TPCKEFMhBXUbx5eV0bnKc2WYjypZst61ezakqiQEdV+qVmPxKBY62kmo7UEAzFmDNr7
FtkZJD5tuPAADk+QTc8q2rvMy74J2SNFV077Mh9TGj26aKHFY1TT5IoJ8EkfdHyCiDHS6K4djoF7
4esGiWJIZDQnup0yZuokeDjktk8XecekkSiOl5wG6dgl3a0QQ3NUuVZeOSm+hmYU1hV5utF5tIIY
AiGmjeAjBCmoxpdgmpLHPLTXZgd5wxyJI1Y5FoQyPZfWdM58O4Seh/FtTJ96k6FO1zskXRgIW2zr
bAUulGkXnEiKs82xZslae4X64743ArU2R9C3y4jT7DJi/Ec0tgzAsNZ1vsrSulxWfVCtTXjCS2ww
3tGu4AqyDuDOL8ALLcE3WUunS/RNl0xfI88HstOVXkYJCKZP63tIerI+ZK0+XueNeMxljhSi0g+V
KrSzVk1v+HT8CxsbDCWC+2ZXPgNqM4WSVRbRcpA8ydEohm2KtHeLGcs5WEmArMXLsflU2GBTP6YU
ClNrbtBDeJudrrlRXRItVKzAdG8hcL5GbnFhpDwYk3k/TuKQ6WpvSPLFxzT9atj6QxU0Tzjj1BLe
NhvYaGH4s/pwl6W4HHwdL3iuteI4wT6gjOV7DepM3406czJzSCcIlPip4lkoETcxHey2vgOYAxPY
1IKTJ6foJjcoLZtEuC+ESGhXbgrBA4PcRGSC1jsHW1XBa41C4hLytA0/Bm/0wmIh/lr7kUvgWpQc
+C/MQR3PDvaBxm0fTZr/KErl3RjQfZBV5Ob4gqFZXhiRHly6emWyQUvAekSFzQoajQ/NjqV763YB
zsgEHw1OXIHfszDMFzcdsY4UAyEQSVZ0Vxj9B4LDYH00ZlIcGkHiQGNDOOl9rb9pVD2lK/oh5W6q
w/g5i8bpGzZyD68tuO/RyF5lK6xHXVfVM2TT7Kpz/X7fToF10w9+f05rNZ1DHWxjGjOXaT/GL71W
5EcTHd6pZiLLLKJxSGNhEGteOGPV7IpRH+856xhXYGm6sxmN+Dj9/jWurZJkEZseeyKNs9Vmwe1U
CFyqJRBdsPc7AdguGOBQVkpbGGbRvJam/tY2bfGc6c2zORSXoI6pCIp1AEphG5UMpcq0Cxu6EIDc
6q8ZJyPMkHjc3WCeaA0Pcaq8XSXa4dEexKHppH01ZY/W/PvF1KXLtqX0T45FEqWsTPW9ISiT2tHZ
Ac1ag908C818Upx5kBuEpr2oZ5+Q7Ppy5aivoz0yy1PlGx+JsQIQuIYs0q4TRa1b0EeBYYSEJV5l
cVNt5hZ10hyQiW3A35GMeekxRDPwxgMtpgvEPYnjF5XInacXR5luTcT0rLQiX3TqJfEaRk/C5aQW
rsSwIUsMykwkDw5cyykWj4VBycdYPIS+pxE22Xf7lhjR3DeO4TAx8FTHPrBXU77pi8eyO4LHwbaL
dVoSSmNLYGU4exD1tH1mL7q42U6lBn2wXKAU7yXjB4ydCW+va88SbX0UHSQUJj+yQTBUy9J8DmDf
5G2w8/UMTY1VWLuaaRTyeqJGmnSpsoyYxpqB7dTS7yqLnW+0u8m4pXLBwKct6u4bIxQ0KmDp/Vkf
yArb6e3RB/Tbq2Tphd5Vq6otQkV3G8AYg/y96iakXBYreZPyTkiFxjpfLClZ15FLqWnngAGY62r2
UqvUItSvfSb3rlGItTXvNNO0TcY7mwWtjS6jQh3pQC2S7i4JwhfDebdyjewsvObbAorIyguii2o4
4/C51YbSXoM4SJa20K4CAoqmYnLOAy7JwUfylnvUh/P0vbBAy9LZuagycWQBWf56L/+tePlnffGx
lztSmIAtHAIdGI3+vJcLWwSdaebxPkQP1eUhRydANspLViVLR1GZD1kG89zMtbUfHwr8oOtGOU8S
mc82HbacGDd1Z7lrV+T+Hh1P0mACTNMsvghygJkqo6zwSUgizn7V61p+I0wprtqsJFRPUy9wgi9L
8nYWeSSePHdG7uiwg6TYAQYDNKJKdAf1faQ5JEx1Lc9UwJBEmA5fA1A2RLndNUhCRP22s4yYbqwG
6VzQ1CLF2PDyh6pRBZ3KLvsiaw2Jd5QfRiO4QxlQbcyoe9Q6tQQleYhDBDqVlLdikiMhYH5whsFz
dge1rVN8El6Aus2fKQJDfGAotXHoHe1AxaDuRLm/RPw+4qJu79m75l4ISJ889cQt9wo2zwwQHX7+
albBjPOl2xOKsQp1amICDEUhAsy5XpRiIPi1TlgTOnzCLEWtFnxpEu0Ea3cRuNUqJQRmMYzuRYXa
wQmLex1gYdCiYGRoiYpwm9evluy1xaSF3o5OaL5vqUpXvg5odqhdkkrljoMqpV9zGcbyPY5GkiZM
C6YfTbyZu7zsSwWlzqL9qtp2V2RshVFv3Pts0ZVev2gecMG6JI2xTb6CyqbpXdIKawAzYPpdIXkL
+KQ4DyMUTU9m6yN18PRthxJtAScPpGwNnlk56raq5uZ5WF7UvpMsHCrSNQuHv9Zr70oSd8a0k1/I
rQdbcIO4GFvXhEs5D01r1Ws5RoRS68ytaN2hlRthlRYceidjFil5KJ86myI9l+iUHdNalv0cR9s9
F7Wt7vMqfRl0UW7gnSWryKjRabRrx6UxBPaGVQXlJmbKUZfbXsPAWhJTmJX7yC5flQZYIx6vE6Gv
tYBDHAYaKH+BsdKC5qClQBXYvI6ByCBzMATGeXzjafIaMH0DJ0k7QK670JmsqrzhHoBdrXeNXLn4
FLAx3UyRAEkb9it9SHbkxD3IKbwZDOtMebDUOjasIXp0supYi1vpZnt/ePMDeUrksMTasE0Qirfm
CsskDBIA+dPK7Kq941Vn1oR1AZguREKJznZv57c+tUTeqzVqjgWyFYp6HeH2k0FzuofzToToIW31
ZY362UIx0awdePOT2GvJcB2X7oMD3Rvao+vnV3iKYflulfluA1ckkktq1OzRAlOGoeILzganAhSe
FVzMPKi22o5dT/kyrfUJaTO71/CVhmSLxaqM21NbXsZFt8krFvvyq+mMzyp4Lto3jdFsC2UKSr4d
vTWaTpDglS/uq6ZcabTpdXmFDXk1FBjEtGKH36P336KM0ULwbZigFoebonkLiQmbA1dScCiy2zjF
ARfsh6HHFWvELR1ZmyP8IGU1F2nK+iOaFUkVC4251LxvSMNaay5P3ddkWNkGVYysDo2Hj5K42nq4
GRCiDxxVwv6iyJkNJ3zCjIaIEFw5bnChQZ2W+lGxbwJYmBsdh1B3Vxrnr4gDfexz16K2woGyhALH
ke7aKF/NdELzNnMbt9rE38H+4mBKkl0HAMtZj6BVpbVsKvxLjbeCSryaubGy4VGcJYfwA9BeK3D4
LhGJcbThpHxjlsRu+Lccwtad45B0U2zp+a8GA9RI2W2KsSMpxQdH8cTUGDElGjswbtyBCbzyduh3
owuIKpy7PJzM5Xi05HPnV2gEyFJ09VM3OQc/56Hflnr1YKGtpnV+llF8qeNnGExzYeqnMa1wuFZH
4ll4rPJVXWm7qVPrKVqbCn567jLwq06zWgXU4MqyjtCu5tXjnM2iS3UZya9ChMs0FSvgy9e4sc9u
9dxnlz5K98l/NXNng5I5HOpVNiAb0EErIrazvYsmaTFPsGHXE1SxlA9vWbUYFUozcbf0UAgFMiCB
FVVxAYhpDXhC36ZxCEbZuQaTdhd6xBuMOJ2IwqWO0H3f4q9gMDOCcRN3HbOeiRQ1VoZp5BA0pPlD
WvnfyrQ5934wHcKkvx0IBTt6AuwLaeTpoehmf+odKYffDNldQZNTrrXVlO+sQq065oCAhsbZorXk
zuas0GnJuzex0kS8ySaEI2ZFjnoQdZkwQEi3/6u2cAnbsR3vS6+qLiZMy+dElu5TWUIp8aNorsVS
DdewShJeuvQ3aRMSj53ExpXhDOFXkkOdY4xDYwuIpDn++vgh5Nwq+Ofxgx6OdE3m0oZlK/ZKYX06
fhTloKVjJv19gWcxxcdQDjfUhg2zCOHw/2yLgzfXJ5MDz7Ko9O4qEUDQuCrEhLOTk1km1U061zne
R8njzNVP9lEIRR9FkTbXR95cKam5ZgKJKi+GuY4iQZaSqihj7UZjXPwoiqF+c5AD7tnrGIRgXk3Q
Z9QuKbSR+lrbnFRBFCr77IiguUQNF7zGjukcDI0zgxlinVugZ9OuTLI2Xnxw8vcteq6bgiiYE+Qi
Hl/R3sU6JVpcpNXZsVKdyAlqy2muMqdA1RtPmsx6oD1Q4w8oL2gcTNo1WTPtaxPn3W1muI8qlRpC
TJbXQj2B93fRKflXcUPMlEk3OEu658nCYqzqIjoOOfEGdueBHaLMSaM1XCwaF9Dk9BbJTFBR7obC
Zw+TAatok60IMnwckop9yeieYkg43Jx+5uIo6vz2KRjrLl9WQ2KvJ7B6pHmPsYs2bhL2wuamjdeO
phPCMLNJ14HEAr0YkdXV1ym30209l3T5XNzlc5lnzwVf/lH7DR91YDWXhGouDskZRyLyUTEy9u3O
wVxGJnNByfi9PzdzkUkUfL9Xc+E5zSWomItRCAnZa0d9inPU22Eumb6Nc/FqzGXsr+9e2po/3Lsf
R2fGD5xJdSQQSCjmn//QA7SBJY2urid7L0dW5ZvuU++kpFMWao+zF5k72m6Os9b9r1/2T7pvP73s
p0dGs2JDjEQD7/syZwxgcq4SMYGQwnGuf/1Kf9Lk/PGV7E/Jcq3ApYxtLNkHQf8C4WyLfo8Yn4lc
2/CvrkrMvdufVwIGw7P9jc+SNqf+6bL+uVIFWLeOybzi8Kg7R4wVjA7m9YiBlbvvrN7fRPNqBTgk
3SN8Zwkb/Vps43ld03uZTf8Pg4J/Y2z37+Um/n803FN83/96srd8Tl/yt59tlvO/+O/MRBujJeu9
SVggKmBu4u9zBF3+gwa+gx7QZNrHTv37QI8Jg+Uy2yc2yiYx0WSv+D5GIDFRMANkBMYYEJemtP/W
GOHnmRoDfXdupbsYOS2LccbHpvTDg+uW9YeJqN3x8ADwLRMU/jYo3HAACsH4obpgqcOBEpjQBa0U
oLmTBA8/fFh/1tb/eef7eBOGjehJmTbkFdOYf/7Dm8gcEk7IoGt2QDsWvTFiV9NAGQMHCEYbyikd
ParConvhhk5gLKAb3qUdoKVl1WThfRrDFvn1W3LU/Iz98xnEcaornYmu4zCFZVs2P001XNMfAMzG
8KgLO9Hx4ThUlgX9QsqJoEyfhn6mzWUk+dD0IuWBzDjS2EK0qf1qULIinMwdUBTjV7N7XHRaHS7H
nsCv597EZmAK3gH+u5TqEAKVXWxt5ALBEj/29JQgyThV0m9f+yKsADkphBHI3Y0MObnvUAVJFPA7
0eR1eTa8eOiWWkOQ91hrDuL16h1dfvANBTppffONZF6rtPf8Na4qsDoQX/thPTqOZh2yOAexTPhB
Ge1CUToXutshh3F7IQCPxs7gH4XfW+k2N4cOQgnOFjANzpR3AAe1ojzEiRRvtkPkEP33wOWSKvaY
tVReWq+btDJKHCOF3y8CD2rxphvcjKggk9bwIq/zMsUsGfdvSTn7/Tu7/OIbORIRiXPQ24ggnZBw
wuEmbaSiGEq9NH/SCnwpK7d2QcSY9cSCyB8lFYmmdLnoKxm5C80PeD+m33buVrRFio8g1Yu9ZICA
oVJJdMM2Gq1nWu+o6KI8q2cOFyQDrgFGEIW4ht7Gp3qhaOCZHtakWFUvEwAYADOiqdAQk91RnCKS
m4s1zVvOEVAI1J5+wVRe1chUwqXrVUGKd6uXl0hlx3cvNDAlwlPTgR+GeLuQJ2lq5fmYeeCg5ump
H331pa+mDgZ2Bw1bqSpehU5mwV+wpHiYD2nYDT0tup68znitQAxejBogWhqWfXqvAlhqy9pl2LQ0
LV+PV+Ngaxehq6dqOUT02/li0IttsqSnKRMKfHvNQGCxVAzUKHzzNDl2XjqY9E/bEkIYlZBaRE0K
BLQaxPTSlnNQDGRIUs5Vy4vOB50Wwozd3xWNxcPg6h4UCasbq63sJMHtvVVn3NdTlN2xmpFB43q0
w4C4gahbNtx+foTtTTXqbioSX57CMSMUsmKXI9mvskYw6R3iHVrVWc/sDE02J0GtwPQTlQP1dJpW
pKdwxISDNQT90k2sgOo0ccZv9DinEwztElKPA0RlrUPmz9EeNR3tWxCeBhj2HHCYO7RmR29zrE7N
aPrmNU5EtOpqYBCzFMXoVLzf3MSSRvYFhMiHAieWHfXvLOJQ3YklXLc02Z8BY9xGrZwnTHvmRi/F
CL7VgIB3Rjfx2uB7sKpD6yl5jiH2YEYm99MBwOCPwzcbVN1S4g5dD1iaNhVWA47Hq9Hrx3Bh8kyF
sbUCK/6mFwNKRHfh8wFhtztMTb3JKvtcwN4ifzJZWelwbTfdKbKhUnjiLidlYUSKnwH05X0smkjF
GwY0C5FjiKz0TREUxNWHd7pb37SYE3L4uwNT3ZM9TIe8IDyc0pfMA4WgciX6XHxrQjU8OYj+pOAK
HDPYIT/L25ovDuquLzB4d/jN7IG/E52YdR4qG6+eQbYELkFT3Tk+fR/XBDzkggd1MWnEmQ2/Pbf5
lPWWfALlEpY04hcsq6Po9GRlVgH4S+1Gzyuk7KW/aib3Onf6ep2FmMS7dETmNAxfq5RMmsgprkVO
/RCM5mOdxmfUIZdgUEEs9028BbIBxb4uvGWexdMxU+oyk0/o8K+CUOwmdOdVLPS3iRpVCn85Uh8t
Mf4cZggWoBUgtkeSdusz1HixiPs0fBBucY+F/sKtk402gf2iv9quWlWU5I9MTQysj1lFEQyI5Gbv
D4aJJe0/0hvq8hrB6b1XGddmnR3Q7D13Q3OAb1h8A2UarwXpmF88faD3pMALICIEO9/jrQaIkmwN
M3XXlW/cpC26OcOqF5Cmbmtfq1aJ59xpg6S1R0aVj5z+Fr78QubEbOr9ehTwgzY0wZa6UXzzCRFb
2Wq8IcNlg4SdJprwuMGyEj5zYbR7dxgva20wFmA8V63rXsOQfewj4N1zCg7Lyskw5IOw0ltvTk5g
UE+TjLyBjl7xUtRx8zxN4YVVRJdSZdomGF+d6k2Q6FrW1dkl07XPinFbe25+cjwjB5oXQY6q3bp8
0npxjHKIKvTcd27hXdayhYSHb6V7GUfAgHYVGksLt76WBtu6yy5aqFtfETTTFit045S1E3R/vYMN
y6xHtWfBCMhPIBbmwpzwyyhqThKsNthaNCCp4rHzyy8u4Y62c01VaS8aZZ0KA2sYrBLa0gocV7jO
9eoQS7qctvpi6MOpjhWtITD6gMyyoaKM3URuRgMybKOdhjSyjJNTb/uXI/7Tw6TcJzEY5TaUVQ8M
1id7UY/rYqNRJV7rYVO9NwWNKiSMTXaKvHyD2DRZsoRth9y+9wBnnpljnKSBQ9rWi3vSfKZlYzAR
m937PhSnbRF24bac221JNNyUCmcx71yrlo1f32UFVsyM75Wq1vGSOw0QMozSp0lz99jnvjAc33cd
kHbfwgto5gIoVmWmC9MzIw02XCuvB72+clA6YEjTtcLYsbAa8I5cWvYPrhUBlQwFHf44WFei25Yy
SxdV6G7ZUeDX+ns9AljXew+jpZN2UdY7hG/jsdPqezfH4JfSRK/xdnNCIqWTNJmrCjMuA7npqPFj
MwSRCmONLljIfq9bwzlCohUf0xn7UErzTthRwtAkPPiVUksmbOEbMU3HtspBg6P21qe5wascfwVe
M7djFS6LwE63wJQDcN6EuZGMmcmzHFP2JCJ5uyUJJP269HF4qdoSr1zgpVWl6dY15MRebt5DEmg5
ujjfSg0OyIgLGcM0wHAChrdgc8MtmQ7HscDwGtWQ5y3tkuOY/Sjj8V321bEqSQjJOu3s+bZzNeTt
sEPffWL5za5CsyhfXYdcyiHxLoGcYyursg3SvyWOoAfkGpspGMCZ+C6JXz5rA+dQMM/tjs2rWnau
ifXTQ1Qyws03s291nazocuuqO2Ft4FBEptcyNzilISCOcW63xR2UjL3AdKXijI1Fjs+RlsdXpp9e
wcuL5Koqeu41k2SzSH8bSUhU/ivE3pMdBes+bQ9WXj1kbF9LQ3U71Pxvo5mO20aobQ/rg4d+AkUv
LovKDZ4yggoqndOMXUAn1gupLdMR4xV6vucWODbLvrnXG3M8ls2E+yB2jqPur4mzWU19Gt/bgWPe
jnDEOYbmdfGQDCXkX1kOpAGRLBC9a3XObCjSEi/C9RtG1301BsWSUGW6X6kfNezRsWFsVU3XdpHk
JXkqZmfbIwEvWnln5anzJbIHxE157NfLUa+dy6rptW9RSVTJTq954kmuRHqLSa6nCyQ1jJJZHZnD
PuXEyLEHcFWxjXU75LwFEBYXRl5PT05WpE+ONVAGGFr/xZcO8QOk2b5YjZ68Z8k03JdY+ShAsEHg
MEumk9EbKdm8Y6XQTxi2mpUaRQsrJepZGjsSzfksnSBeuY2tnn1X4+QO15TZuDVZxj5uNIyz4VTD
MQ9jJkrb0egLggtcprtKCwwog02PeVCrmmBt89EW58zOkhmwEsyxpNWM322LuryN04ZEd1tlnb8p
vaF8hnGuv2ICQRQDsjR8FL6CXWc5lRtTa6T6HiNtfDl2bnUZuRXZt61IEu0idYlC3aCBcOR2apvh
tih0975riKJahp4O89w3YnkEahEPC0TaZLh1eBBIbpogaM7TYky0JI0MS7A3JDvZaCUYK8a+bkOc
dphDDLrTXLnY8Dgla9KXyxoHJ9ZHb+AIReuKOZvnlrAI9ZE1gyNStjJNjfsux2jXHhojmB5V7hGm
gDtXexcA9s1lnAXt9RjB9lvVHAKZKZFpC+sClwhpDUjyk+UUaS1962DQbkEev3iBkZ703AWq36v9
4KSatcY1317BWgjeeNLblkBdu/JAsJQ+6YWVE720KeviskytftuMfvo+OejdF3Y/tO0FNYnFSpWm
qbfGmBADnBZ9LFcqhna2K5usZwYD/zxa1jVgI0RdarwwWowlqz7rR+rTuFICkUZevZSuyZQLuWqk
XRaRQY6K9DDEirKDsZGlRE9hTqixGBlWi3qV/DM33XnC8r6kvebCeutBChBtCsIiVhyxl304MWEm
UiJ8iYNQhisn99A5JFlsQNDoFUVDjqHvqccVhNg/cnNzHcu2OyNqyrJV4AfogHASAKOpPUHOFSS+
dnoCDGHeWmVG9GeS+dQjZWcwn3QDBz2uhjakXKUcl+70sAhuSyKnX9KhN78EhUA6oHU4YPa+Mec8
9lVbvpehA+dRq1Pva2V0DNdGFITfiEOCtmmGefcVCG1hraAEJV9YoaJmrVPeuMD6dcVeBhWYtdh0
ytcuyb13H+UTM3SjZ90jgZzwszJVIltVWkWKcCdL0s7S3kf05Adh+eyP8XjnojrX0aGULjusH5vZ
leVHFMETFq6F1k7hdeV0zZwr3gNERbNWd8uxscoHM7KqfuMAJ39Glhy7S0ZW7tEMpnFYksmDtrCd
LP0Lrz9FnBvx8f5Fs+RTF5YWiXLp7UswUAgkMRP/3L4xpKYzrG7rnZlIb5+TvQUwV5CYOVb+6td9
mZ87o/BW55dC92UJ50NCi1r3x04RoFaHGCWr3kX8CuayJl7aknnH330VU5A4btOUsiXd7E+vggFE
SCSS6GoqQ9uwiTLcJFDlL15l/is/dpiIjKK1xOmRzpetI+r6+Vo0IzaLymE4iwYZNZTbEloA/LS9
mkCq3oeUD3cG1urLv31txixd5jWly4l81hX/0GtLOCykDdP93WRR1jEK8oGDRB8Mud8boH/S0/vj
F2Xi6EIIbdLcNGzjUwsb5q3bDrGe7cKAOYAtszn1Y4hPv76YP/kI4c1xO8DMsE1LfOrKM4YOHLtj
nts6Qb/J0PTdWZ7o9iMSyKsKYsyCmLX48OsX/ePtbiqsnoZtGUw8MK79/Am6ZIaxsYJDldA+SFYm
IyCoFRKwXjXrX7/Up7EKtzvqP3ImodQYWEWtT9dnRoiPCn2uhRItf7fiiP6TUjV49Vq52nVntQEH
2SyoN3A9neHvP2wm7D9D2ZaDGupDjf3DrSLCtms0tsadPiXhIXIHeiHh2P6F7uqPdwqKeUd3DB5o
pbgzf/44y2nQZVnWZJxVkdggRv3iu+RM/vqD/JMXsfjPbPzlu3M+XwoUIdgeZPcAHs0o3WmlPjp1
9PfvDFYN2vIIixVYUffTndHUQznauPV3HqSYk5s25mWbRpjd2jD+i4Hb7Dj+tHooG3ajbRvcIqy8
n57jkHxrPSuDmuhaveoXZQj5WY/6EZyyVTS3miLeCIlobt0Ho0HlNtCLejMiUF2LnHoDbIzNaPUv
lrQ/3q98h4wyDOxzs0fp03c5RU0D1Tysd2x5L86IfrNjDm85r6PlvwtgIItUK59//dXOloo/fBJw
bGBOsqlim/r0ohIKQWG2drUreFw3ipSxsyIo5yClFxyGqJbXVe3Ea5k3Lnp8IONukUzHIgjkJTg6
++AoSoDQLvsLRI507GWKuoEjVr8p8Qz9xRM93wKfFn1MArrB2GW2UX32MIFJDkcT9A5sKQVR0PNB
JfUVBk6j8QrYAcoM/uI7+eNyhaRASjlb3vFrfww6fniKTU46EiMvVqkmk9uszN2NMGEVjfz2b4/y
/0BW/5MZ2Q935Wwe/G4KnN2J//Wft88v3LXvHzbB2XX08evfHX2W8Y/Z1M9mS2Skw1fPJOm7o2/+
EecmDC3s/jOKgO/uu5FIMDM0dckUar5beLx5vr9PAOcfCWXixGNexibE8eS/XY3fN2YMkf/aU/Pz
48NM0jJJr8RoKCFkAz34NOgSEYCfycPyhglb246xvTNKGjhO2xMBSH+lv7MKat3/S92ZLDeuZFv2
V+oHkAZHjykJdiIpSlQXoQksQooAHK0DcLRfXws365XVe8+sZjWoQZplf+NKJOB+zt5rEcj66hJx
CoU0TwZFIoiPeJqW9lJUg3W1TXtfGLZzdfXPf36S/y8+VKCMdN/+oWGpuv+x76vvX5qS5v8P3VGb
N/v/Pl79t4/XmYPyvHT/hWlB7+o/VsyB+S8OCa7vCcGLNPynDfbvz5gX/mv95nPO5NoceL7gIPYf
KF8+fTyDKKSZ9Dn//R/9r4+YHf5LsFmm40ge+t+f2f/ykfq/fcRsWpr/6bEHIMMHjrf2VnnmsVT9
B/X7fzyEZvxISuFkOXYArhg0YQXayRjcfdxb1tFWHfBVr3CMx0kv/TG32xFlpHR3aHKM4zhX6jy2
Q/FdMBK6FUknIZ7mL14qSJUpx2h2OmvE2rcfmTd7vb5mWd7+baaFbQOpjThCIu/8GShVcbcauEj2
kHVeScr6DH+6dIANOzUtIW4bTAWzORqmsURlWHGh7FxJBiuMKwJGThh/iSY0HrIhgOkkOyenIESB
4laVgi2UxySCpH2L6D1BNdYF+74oHn3W2DBpgXt8KJk5f8AqJoduTAHCWmV9sjDanIAYtMXWS02k
TBSZnsvUB8olrWXXln73kcqhI+llBgyJxr8D3h3qEIDpjyZ3DB3lWA+qqO/N9NVlRvNg1jazbT02
XyS2vaj1C2RLU3pDRuZvQ2fmEp4sELK0/i3ZmG4SLHERH8A0au1M4oJmY9p52Z4p+8W0144QaVpq
R9TpE+9DG19dU96CAA4ZCcH+E2quEWFf8zaBKjW51OSzM3LELctVOFyivD+j1iZmYHGfY/Wp/OyH
0jFFAgvMlQeplo0dQie6uhsLxc12ori1VASqKpeR2eK3v8d1GdR7myZkAYfHp/gpZedvFu5PBziR
V1fZFLcWtkVVeW69Wr/4eTO/O7o/5aAGqeZv4mQ5eqXNT5EZpTkfCy8XWzowDymU2YeqSr4BSERD
hn8775kyl80nhNhdOueHrgiMC3gL+i0zjPS0XjAlB38Q5QJfaZ97zGdHHbi/ehVuaSgFAN1XblXJ
1tW243DTlzMiifQHWY/3FLIkKWqDjyGr7QB5s00WOBbbLGMthKuQegzfr/5oph1bNKhJYHn9Ba3O
kllfioM0rIs4XNOwTAuoOWvPgJloHzJSZqcQa65J3owdh5ZRXbR9VM4CLr61LjscOk8HwpDBa2cW
KK2p8Gw8J78vVlrSNhz4gTVj9lWkJoaIEZez2WTGOWytfg9a3l+HftI+j25/l+sl35ztYMcdadhn
hgYQkuOt31W2ex1b58UbrfkHZ9fpMI3TCaMYnP+aUJ/rNSc3lvoRHIx8Whi4vMNYLD+0e3fTOT74
rc7A2XnhCx27HnSZC9yqBH/zpPhPdnRMmxM5ahv/Est7fiND+7Z40yYbEDk4ZlVtRSmYInqqf+BC
AV8iHpJTZsbbHhLrsQ665GYiKoxqzbFPaND0G6L4z8psUBRiCtzi7LZ/GT5CZENN58kSF6t3qyPF
8TuGvIKOVTif4q7xruy6E3yk6sgrMNn6U3t16yIkgqrNt6oF15WVTfcLHOUmK0CF5qTcyftEK6pu
6SkumLM+Ml4+GnEcYeV9BMua8C2pSCPkKmTIfyuq8i9kVUxXiNX49BMUHgLwgeb4BivaJLEZ8ciZ
T/xJp+sY1h9SM9KXQXYrsn/CFJQWW8hao3wRPT/IhIlfpgaGb9NDOgenqq92RXFZ/Ph5GrPHYp4e
OpavdpK+Azp0GVuN8SONRCC96aecEsx26bqYKdQ7WrkIzfKD9qo/WMSJYKbSy6mJLMuxmNlqFTyc
wwFiTGj+9LwmOWe9zO6M+J1hRL6Q+NrYijaLtMmyA9PHZQgr68zSpIu0A9Iurw/x0ttRaS4sX1fG
iccEFzghiUe1qw0ZzcQJtihPS3LB2OWCHDj4UhAfCRBXUSfZanRT5jKlR9N8NTSWYvxBC08D+UDg
/gcyUeTZOu8PTdlWm252f5iy//Cq/DCzCok8hw61COljFGYaGU4uz8ZaEICB/jNvup+zobEV82yJ
Cjd5zAKLrec8TNBLnY5KaHK3y3k+9lgybwtbpzrPd4TmK9zgQfDK9uQDMKu6+G7LGu2HUa8PxLg/
dFoxl4FfO5n+Ia6HHWHGKxjgrd0avGZC75YNiqlzzm3KcRO4YbhvFNfbR2foYR80fIXC/JPcyTqH
bchgQvrAvKY/mREU5MXFX7uY7c/JEIxfa/fkNS4t3G74AdO82ma5+0menugqBirdV+YPrNctVeAb
sYSZD3Cq7q5geVM9ePpvF04dcirWelJ68yOZjjpqs7E65Fl38jskLW43HhIThr6XrrxQ5wmkE2Vb
Fb/Vof3mh3l26kCIRhbbEADitv8Rm+N56YhfCAp46WicCT3vYoesCdqvIYqbfsAir0awvQ0TfLAT
b2U7OU+ka8qnpRWHwMlcsGoxCCM97yEz51jA9I/GjHP4t5oQThr7pCe9XeoUev3lXZMYMXhN43Zr
YUZlVbi0clPn3VE2vjjSFNZwDYNtLquQoASVGhfQ51YkNB272j8ESn0UoTVeqqy42yNupHa2KQF0
+gA493eums+eXFgzkF0ZUkoVpCuWfZq0jxXNHIZ0t3l1myU56TZAx4fM76gxuOQs8uBk15SgUzWz
hfEGh79WEGVolQGXEvSHOvzcNDUAczgvmyZr3pTIkMFrlqZd419Jr1kvHm2ufT0BACfjTLm3HcyL
4GlLRF5sjamy7onZVJd4nOQm0bTVu9hjQDiZ6r2xG7jNab/zQJXrZCXFp/6R6eimph22UwMkDdXR
oqA8A6dR7ph1OJHC73jLCYtQ/tqDzB8ePKfcsU9dtaoQXWvBjtVg61GMLitLjyVTX1OmAHrvNYLm
x+AQBUjiw8R6E0wkaMZ8gVaszQ+u+lkkrOZgUbfKGW3sJ483kwUZ13Hka9yzFOEIdzVC6mx1AtqI
2GFAy5z2NJM0BfOWCTnPasrPsYYfYgDb8YKtZ+pnmRJLA7wEGozIkEPDGcRRsU+Zwu1qcYvxUe0Y
I407P4xPRS4BFQNAp9YYsjeiteF05ktrTDBvcx8DhHi0Egp8omrCi0qwICS5+YF3ksQfCLBNK8zi
SNoRyzLnkWvicWrq/ceV4hnI8BjEU3Ji1l9sxn4OyBgMrzHsN0S05efAaf/UGYML3DFFBW/BD+6d
c+KyZSGfwXYdSy8MrpS6omMGYVQVnfhIkgYFFftYvjNHIeBxlYUViXbM/mTm6rFKpX90nSymPsKu
h13N796v6ztgq+eOvsIWDr6/w9x1JhlJCajk4etDgTJeOJBSnaMHvllsWHG5d8BS9nctkT8bJaF8
soNXXTQn5O8bCpXIWRXNYo49xZYt4bw3ywIS3BQMeywFJyMt/3gsAHd9Gh6tpf8stRWcY8Tfu4n7
wt4GdPRrBFCz7wdPEGarCYNZxAKPCDVZ6Chz+ewsiZ8wneKDTGx9ltqEIbBwYNMjHysqFOItbLwv
qNDdoXG1SaxvZQ4s5L2y1pz4iBiJfjHbmGSfDeX91gztT7dhhUSavhCfUK38NYAAQRJXFpCYYDpm
Hvi2UJ60aF7YGV+knI2dM2TNSykd+JrsNL57sKzbtnari5GHy3ZAbxfhsoakTzV00xTdcnRhxq56
YuuPJh5KBCdsuwdqiQ/zIP6CsfkSsMSjRiVnqilRHFMLk3X8VKtCEdLo/ANLt/pYuH/tkbdG6thP
QTB/6MSEns0aiqQW7Zv1buKtwcK8q1bnuB72hWP9TrvyGCbTcuWQyCq63bFVIikzS2qfuXeuDFPs
OsSJu6bAtcb4YkCQ9OiNSKmq0v6D1IBDu+6O8N3bkxkYzpPRu5u0oA5vp2BfSUtqv8ies1w7hIr5
/LtoH6T9CgVeX93Q5B/qMzB/sURHBtV/k0EST0VPMqzJ5/cl636zC713if0omhWP74sJvANNrtCj
0pWpVkasXzl0EHXBiJtQCGIROkGccwEFcop5WpAP04ga8BboJD27SWgfScolW/oWTdRCNn3sR7Fv
xuYvwsdtIapruUi84Kmi9ttyUuN9nvTLGNFB7te/BnDeIq2vYx+PP+w4MLarIOuVeyPKxVqCUZZu
/1f6ffwa14m4u0M1ftuo5FCLBuOjpUyLtb1gQZm0sXVJY7tXu8rr493ckM/jnKWomvTNgQCn/SVp
MZ4Le/I3acbxZVDGs4KVBgYmpyVYhDSw0IQQ6PIU3VSWBZvc5VeAQ/c9NQ3SJ0MoeWoo9oFrpzam
FhnDd6RgyHA2w2czhL1rYDVfTnYSHObUXmDglmNUqlluK3qlJHaLI2u44bI6ctBwZFu+dT3QV5wx
zuhRsYXiG2c8PSsaSUfmwV+a/OemEn3EmAz5JCw6OHZvixQ4n2xbNRv4vuZ1GcRjUcsTkeDuoIzS
e0DEgTAzRmGLgCDLodQmfgPWpE27q0JaRRBiH2BVCO0RLQlY1QqNPEkdw2tuYUwbx/HGnRptFGlj
9uI6YXlyMG9y7xsxjZbz7xLCOVHKDo1n3L64EAX8xuZlDXA64X8aJhADDUIcj4RFuBicsv5Iw2lL
SRxa01VWxLyZ6/0aUQUADkEP2wZHOx0euaIuK8X2T1uGe4KGW19b68WSQUC1gHyffLKcYt6NApZm
7sfeua7hq3MFbaK+au1tlUNwqPt0mzYLetwynbYoZKZuQ6Z27/Y08md1q3W1L/hpEn1lgFJaHosw
Z4UflKfKK88mxovNuLjTA0Vl9tEG1BzXIuEGp6rutvhNxK62iU4NzO2fphn6hBgSSlx6RW+YS3jN
VoUG/oLmoOP5ufPt8buDthU1ZDUpl4a0uisQpJq9w7T1kn6W+9GqASAqgXptLOOXMFSVCRPIh14t
xHCZGku90lHTF3NecQd2Msp9Xvrp3Yph1+cLizxuk/VhDNHYIREej3m90LIcBIu2IKP91aXLTrWO
dTBV/qswGjeOusThuyt88h6xHl5UuwT4eL325JqaQ4pd7K00BbqChfQ8z/mH7Q5PIL7nLaQJKnNi
aF8aX10GO+XQy3d4E7ZoX8vJpKkLM551+tA8DH0ybhWY+1M+1epgzMTBauA+e3MKaJyPQr7HMzdu
q66NQ++Zw7eTcabZqSLY+JP9CaUBPWvBz5tDADdXkVofAPg5bsJdwLdYkDmaZPU5xckhZHtDLwIL
Q94/UA1IuJBLwZWdFrLXGfWe/lyMU9BIgCtT5kycwqIPSyWcPhSSYg5qReHVx5GTGIBovtxhb3xO
ijdNqazXetY0fvPq0LcMZsgQbQha11dr4ZtpCu/BpNFFSTSjSdhSMeaSagBJ9eRbx0MtaBuL12pV
XPvke/BsXkbJQAWxDyoSfQRzlc+UROTWm9krItsJeokkcKcNI8z5ZIrwSqca8Ig9QXvFJMF/F/wZ
sWTS+jFhh4C47aUW9Q98XcN+TuliC3TQG1809mGZ1QUPKNWJVS/jlBZPk/Cx9sCRd5Iqe2GW+woQ
4M5MOEhlfv5gdKFNArOvUEXKqxqNLyhZzzH2qL5Au54nr75C8d4CPo1EY6zReXouCMmtZ5ReT3As
6HcPHq/7sRjXKVhJmtpyo3pKje+agM2BAPSbDxSFcJNvkwr190kWnO3S21N3DSNO9HM0O+QSC0ga
ISKkvUiSFzFYt7KerrJIiY934s45Nd0o4Zpn5QXvNHOM/SS5FhM7jREzlIkjI6mCJ5YCPxra1dk0
o7iNH3vd7abO26PHjpTlHDvWuVsLJQe4QIL3ObTU8RXIOVJXHwf4Xljm3W9ARbojEzCvyqAY8aLg
K55yn4V8gicxuYRNkv6CSczoUKsp28tCJj+TtJ9pxEOAYLSS7Du740ymS04WtGtRlt0FweNfJNXS
6zKT3eGfPDSjCYAqNujieu4ffDuEVMFSuZr/RatSvKE2Pes4/y6n6sQ1UEQrAytZhr2XjZAi+uK9
z4YjA5nqj5Nq/nhx0mxro0j2ReXsK21Ur7JNkBRkAdBijLw7Gfa8RSwbY7074eKRtjigZ39VJTNK
2L/Dx6qCPNW284MZL3+6KmHO4Lv0jsa6OsRA3/ZWG6R/8IPc6bzY23ziBeYPxn79iUQNA4NNZzFQ
0MvwOioGVWbLdSDvcTMR2RyZzDHaVLRJCTpXN5vfNxOq+W7ZHoPBtBsOlDAPedV+M4lJd6KY/cim
lgA7hOayWwnGwIgAPhsehxgH6te1XEKR4p756rkYZnVcZr/B78ZvGf7nRzlPT0bMrGaQKIpTeB+H
djLHNV9W3vtSWneJe4HbDKKNEZCXSq49n99NYRv3Pk6ts0908dlf9ANIYgo02Xwal2rYjjFRsplu
ZQZthmKPwcyrRF0ihod20DuXr/UbbRv/N7YizAZJwZzPZtgKYPHimWN7GyGmMMtlOWuo35R6iC/3
B1H3/n6JeX9a4cOI6G6jYCIyPyY8O/3lEZ9vuGE1j3U1RAGQoFE57YXtx4qTVtNzZWFpk0ncbFNK
0ry9yGaywHVbYPPhdHQBrh0NZsEybDU3zHl8wqZ5HroMeEEyltwkRhSypapP4/hAjf3BTWl/ACiD
XRNS2BU+NihoHSPYe4ZNeXxJWQRHvkvhyOiWaBDNpwHPZ1cS6+RIa2wdtgMP/B0OjzG3Z7djWt1a
8XoVGuGBFEvCTaW+Fxoo0TRWBif0ZnwzYtWfMSQ9JEOcn2uovY8cFDvGy/lbOjJGTF1riMJw8l+7
lo8NSJ9LvuKPuiU4yiH8XEbEa5btHuLGfWxChxZYs5zn3PqV+voJXvTfkFPuJOGhVWX80KyNM8jX
3HUZP/+tYvHcYbzSjDRDUxFz0/G+WTOLdvcXt1YYxQY/V+7rXWR35l071q1ecPnMocZw7Ylil+Wc
xQYoGmbXxmeHNsLNR6EXdY1dfZcBWwxrvmuI0J43Qr7PBCf2Watuo1xyqdJ0rt4ID2VOrAbiB48n
QsbBrm7aS+sr5+DmMB4l1JFtg+t828RQmBMTXkG9oEHjx85LVe7r0dxq/6f2a3WpcNch58CiCgi5
8Jmde5xDXzxSVk9Jati7JuYCU5ZpfytaeTYdtQ66uMlk1Tr1gqCXlP0L2ObHmKPmhGSDg3jZs4Mp
jiAZ6oOKwbv54Kd82l9+zpPJ7J9975YiGNuhC0z2COAaWCuY+5zEfjKatjyHfbjsPckEBKfQTnIu
toxu2lkjoXNHcBBjq+HtgWnXkW4xFNn9tQuNE3dUpizu/Keysz926wUwwPNn3pfFqVTJQdVtJAu/
OZIK3I72e5Ba5l/mamDeGuIOXP7kn6A3fhLNBDzRCOfUEqTcEqFExz5wYiCKTqzo2XATdbCzBikk
wAZIXsVhUP5pguLkswvuqWN4nRe5zNi1xrBhJBD4UIOh+0gzSjhCXtulqG48xeF15CbEKneILy7D
vyPkF2kewrlFRt/+qDIreegZ4vAxnOw3xQ1+Q2fh7NWowopm2SOBYw+hdXPhevHlFTaCKxZq/Fhf
Bi+IOKSJCnFtAmwCLLC+p0LT2JcJRfMZplTQtlBJ8NKPHGzSeuRI1Wfxr1LP3m5Ww4Rdgw+aJaAl
4vLkKTdO7Xs/FQVzsdFpXiAh9a/sSS8q62+Wlv4frpf3plzEtdejLBGD6Y6jnJtmv6TlnmqOTtO6
zZzr5FIlXnyfVe3tOGl2zIPchYfURKdwkXTh4nVV0CD4vtMsefI788spZhyeWVky7B+ObAqAkzXO
i4rbM+PJhccnfPlQ80ClE/XLcEy4gRZuw0tQmZEDxflEW5fbSQvgYQs0OuSeNP1W6bzsYjqk1gIH
SLflneEsz4KeGa4cmIWlzV1YgDpUWT6FRX0khbiJR5sGgYY6ltPhCHPChypiMgZzxDC2XbPiT5Lk
tbL47kwZeeZcDMPOCgDIBLHmrmfn767ncGEdsv3Q53BsSIh3VvnMtW8bt2JixQuxuzGypzxz+0jR
kwMN32zsPtmpuNxPQ300FIEU+qe3mTsQV19rCwhkJDuNf81FW0xljHZU8UX/MtnzHHTVtgC9wpwa
qmmXGwfDKOFaaXc/LPLagDg5OiPLBMeoAVkzLAPU3Q/BKcdtQ/JmeZQUgg715PDvp/QE8D9jTOAQ
hf/D3Jdu8xgHHUQ/BndiRgRndMFrX68FQMfDf5XJ+VkCET6gOgc+GbbuQ7pM25YE67tpN8ku5YW2
zW3gPf6T6pHB1NazZuO74ZVj7TrGe6viJ9jOeAy5/5fXPA4fVWDd8p65djoQIedCpLBvUUeIoxEb
BKUZdEIjXKdAiYryR4zExWJEtaQLkwTDNigqBfYLHEQvmnT4kCaguAa/3DJilFHuiCu3+w2Re+/o
cYfhedND2UxmcaGa97fsIF2ZEyeUomIn4oX7uK8RNYTY0SBIuhQQfFo6+2Hs00PNIREOnD9ae1yi
9LIoiJ6qmIMO66cYEAGHetqCZZE/6UwZUdBk1hsL2HOSW3tvEtvOz554ZR47sNZ8SLDH1j1JaMYl
fl1sZNjx9Z8N88BdhL9dAE1lZaqflttbL9RPfgxqGZ9cc4ImVzpBt8vrNkvoNQn3IMOBRNygAtTB
s6AoGjrBMzCTW2r5FpcGEH0ZHe0ngvzzZ0ts8BdNQPMcGOU7E1sVcUTFEWH48mzLlB6EN654vPSO
OSGLJi/+ZRnOo+BwAkiL3+w2BLg0uhWkvBEOIlOljSH7N7pIh9HKdqY/M5Ep3SMnzcvSrCuB/sHw
XPZAJYD1jrANK9Kbiov73E3q3vQmA42S65KeDnXOEKJApD0sm8zMfq6iHkLdTzRCbrT08NBQlGho
lidfvf2r9xrWyjhsSOeHtK/0l+s8ThynBiQPzbw8U6Ld1llmP5RtuBxD0clN2gzgVyCcygeZ+/vU
7gBNqvMEYqycfR2Bh0/usra+A9GMV2PKqDmsf+R8/kZJBUO+i4qW++lStzyR+vEJjT29t4Au2UIm
3ki/1Fh/JN6xmoeDSGLe/txcS2H9pGqRRgoZwDLX0KF8MWJl5cfA+gHKzSyYAIYDCwrT0NvcMU5h
XjcHOkIDfSraSKQOfpbGeG9xlhmN84ig4bN0HObYJGlalT9Qm9uNS33Pxjh4cOI+3DiL/eAqfh7j
HNvn1mbJUTc3XAf14Z9RK8Y+ppWh++Q0VBiHPitpDbpG5FueGYVmw6M1lDZkyKB/n6sxjFAYOvzr
uHofKextY5cKvyVw7rn6OvWrcqz4Gl37WWmqeRn03XPlgsk1aNbTf2/5iw0TmDkaalBc4I03bbsp
0ooDp8/l1UWtbGTJkQUDxLG25sLd1P7VF6W1M+keUa2rJMM6o1i+YfC2UdcCnbIJKbwuY1oSqQHw
CBi9tiGfTmNwkm1jfzjWRJJi9obkkAjgZAgl2UYULgq2bevP/NL6ICt/ZsTXPybEzbxra++xdQh5
HGAE8EEqjXenkP7zHKNuyjpGivvM42o9IR6keWXpx8qlApb0nvEUEs/+WWS+e2uhCH7HQ4YVcZlG
nG+0EvbxErCymJseb6rKa/5cTVqeWD7GO3w19rmTcQDHZ4qd125w64MYJp/dr5/v/FUAB7NuYUky
e4fZdPNvx1vGrQ0yFtCX1VWHOrPpYhZhOh56idmzt1Ekmnzs9sKW3q1Qlf0jsda9rTmqR9jMnGz8
1v2aJnmZbDF8MbTNt3Oc7gvWQzAEjs0kHl16YRd+Wuqi8TZ8mmI2n5ZB93st7Jpa/cCxpki4Mhnl
lopNspV5vhzmWeuN28zu3Q568Y1qwtyJqqbTNcczh73uAASJaT+X20tceB+hq99JDFisUeO9I8dm
3ziD81s59ck3r2Y4XWcgCxvti+wzc2dOEf4TdN4XCM8fQ2lZm8lN/cOkOPSHjloXrN4dT8kMtpl0
1EaDMf5bJWNyq7KGv8lhii9hO+SPsxns/CKkuMMaxG/2cdFzsDbfOhUk41rHlJK0cbYltLVaEgeq
MlkDlNBO2To0Ap5h6XETKVDoZGI+U3xIVkJw+FQnXeTWvLps0KSyHtevVcfOl+zWt4MYbMvdn3yM
RdCAFwH+urb4lBbX2WEaRu5xnd5ZeWY/BzPzBtkumIN1duxlMjCdgyvA0tA7Ma4PdkQdQDB5yIZf
07rAnNIq/tA8j9kGWLQW2cYF8k/adPo2d0IQr1c1U+6qzRjc/PtY7UYd5GUsXWuQ2FHsDlznayj9
rV+65TFYRy3pMmBf8Y0qYrnGfdjE5jhqFmF+u/qRdDo+EE0zTpAEgo+mhapYuQ1ran+GfIiD7tnE
QLqCqIwZFirfcLYB1TozpovccWJOFkRocuaOs+l1i22Xwm31leSq3PUG2Fl/7IDRWhLUYWU7ZwFY
dRd0s/mxLO43r6VP3w5PjRzdC9MHXvONbXi/EM0H57agVzUwoLky3PPYbxZAuabEvfbUpl5qxtH8
esEGPheOeDNG6IcRw9nhMvSq/s5mqg/CD6BqaO1p3srtOQGmgEveyOorVURc7XHcf2c6zV9cr+9/
TFbjppGj+nnZMtxkXm+NACyiRMX+K/yJ8Sj7Vh4ZV2URzu47eIr2mUaqODd88U+TmJHp8Fg+o6Ru
L6F0CBu5bgzEoCunKy0T4zvtyGrBCEl+mzIwj9JSIzs9c7J5/WoJeGuMp3uVWk00Zks57Ipuim+p
U1n70gDEWeVgN02NVnAhLsJFq7gJyW9eq6vF4XnH5dp/H7DOcAr05WnMGdCUXqyeW9WQYPHIuzh+
I15mUaYnV5eaFRX3m83kLeoGpFoe+2JeyIUNI/xBO/lVKMHMAtklqD9qlzQ9ig/ydw0AmDbkz+x+
d4akfKoadTWFAIFg2Okb7j1gWgFtNw5i6Y1glrme/eaaXaefDKcqQS7v95V6FcQsr3UN0TSpr4TW
+H0L09jGKOmellAOP8ER1n9NpaGogEorCf1a/dUmvMOgwUyHH7JDzr71DKj1QqSMlKv+b+rOPfT4
xdwxxJ12WUtgzi297I4jEEorTvrbNA3Z81C4XCV1XmbHrBfc95Mxj5+BzOM1Nvlqm1klLny/QP0G
JuiWhZnXjHLsZPfaJoufFPzGOpzt1zpMfhran69V6BMLY0ayab1Wnsy0XfZS20D+p6rfWxg9zgFm
VQ6EqC/TIebvu+gyYPj+BKggHt6NRpbP/D/lZ2523m/XG1uTPZF0sk0BMeKNlEDG1LF03FsaeE+p
3304mS62KWnbCKQIlf46CI9pL4K7ybQMVqNp5bd0CYfrilb71GXPyjdfyp8gdHJWhXb46NH1Pvpi
0VEH8/W59TJzT7G6fFR17TEKa5PtYHrM/xCHX0ruFZvaLuH04BclKZenTzYlbyJIKj0uMcYiT+L2
iWNjOoxJme0zUbFBWGr/URSdPBcuDYexifUug4E28XqAyT2nl04EfK6mwQUfHYDsLdixbcLcSW6N
VONn4mLtdOamGeDR6vA3tp/4pUys9m1MhiKqmyb8Ah7h/s3hwT9P9gx/wcVZsGPzVRzZKODu4tMe
Hpn9r4ehICieW/7IFD0rVXyXyyDfDRZ0u9RY04Rhmz/Cc3/PQjPcGnnh/8r6Cck0FxqUkUixI8S3
08UWiJhh3jEhdQt1m+2azm7Z8u+ZytsDzvGIohvW6+IO0gT6KJ1200+esEjhkrTiTquCq1xq51hb
9hgl9qD/Vo5w9rMJAgZyUqh4BPJH8NNEHeG8yFs/TB7ga5RfMTrka7+iAAtCtzcur6k8Gkyh4MtZ
vX9HVzVEXYmOC0aFz3ht5ignayaKQ1pX6mGgw8sQtLMhdSy1/tY42ewN9SRxVg47z4Ep+GkxPGBb
CfG8CVjHlk0CXHAwXDD/ld7rqU1ASC39xRli+vcNhBqWddrZGaMyf8QqhC3NIVGP3bPdJgzyucIa
fHoirJLPTfAiZju5uXm2vM4eHuYuHYt0q11nzeFV5fNcOOQ2B1DaGZuGnVak8RyD2bwUhbGvk7E7
i2FMnypp21GIVXcz0G5gnlY1x7xold6IyU3OJeRoWFzc7wjDJVHV1+OHXD0GasQdyHKPxJM0K5pH
XvA8z375NSmS4FsfnOqyOAxSOlSimTtaDOzKYD5wzG3hTFV/IZyATO+yCjNzWoT1lzV4RuSyno0c
zyajgvD+Ryeb6ml2++Y3l3+SMsQJE2WdTPlVjx4oAzJR85Rnf0FllUgNhvk6Nx7Q6doDseETDVw/
U8BnRDF4j1n81MlkZB5rq5cwiYkcsh023zKWyvxqtBG+stUjW6vMcjdjkDt6XuyaG96X8k9pWx1n
d3AiL5LE5jafy+lbUXnaAqEwfzP7Te+sfhgMLzUeOf0/qTuPJbmRbE2/SttdN3qgxeLOAhoRGZmR
imoDowxorZ9+PnCqu1jRzOQ0zWZxrVoUk5EIwOF+/Pg5v6iFt+lIsC3iFdlvbDJAmvbkmqai3+bl
hXaAvHZfxVmWny/lPPqXtjCRiB1JKnCGPWqgC9Ab6Omg1R1IHpGmzm7Cpuq0wVMKKlmd3ws84QFc
hmwruTCcJcHcHi6Cqfujsog71GsiDnRl48rCBY9rU4GwhbeZLZXx4s0g1nQabwMTd1pUthUUZSwx
u18WBJ4VsX1YU5JgYEIZjwy0zt3S3cBPBSt+nC8dwh6F0Zzh7a92h94XorPKSFWUGQKPPJPHRzml
JgobrdfuTYHGWd+t47MgD/qzmqLRM20N/VktGaglLFC20KJZQpDs/QEH2erzqJJ66utQcmbsx6DC
RpptobWeu3LUv8BbfDvF7Rpg8S1hI5AO7mVc+iP5HfB+oUcZSBcoC3FKSB5gkiPpXlKQSQyc5RVr
ZSYj/PUO7NLlhsMIUu3FVlL6zPaEc5cpFXC5ur+YOVZy+C57swE874IO3IM4tB/MHqjtupHWGReh
8Fj8mA3ENVLM65DeZOiDPtbq3trsxL2R3zc6MC0w8JylMiSjizl7d+n1A0pL3YlzSnajNYL+fsJB
253yIf0KwAuVj4ZUKULga33MOkkASTxI8m49mCTnrALzBFBAQK8mLiiUKz36bulQ484CmAWJ+K0E
bKBf0snuKYeRMffye3VAxTWJM0YgNS6fhHWhXDdwjEqKNPZNaPtnlaXWHVR8r5AoE+fLO6UFEaVV
Znkya7OL0rgVWXLooUEGvyh9iDDo7Cwc9+wZ7Xhg2bhMt7VUuAjO5EC1VnE3TjRFIG14O9bQSJ7n
bWk+4KmsPRhW0h31HjAwEn8raFZZMu2hIu1altZ8khrKTEIq0S7gbyEKWFZxl8Uoo9pVRxPFpHD9
VNDHWWjQSMZ0GOeykqmfDYrbzwsGNqsKYA+r+ipQ0oG6JoAFmizZLBXPuDK+NzYOzP5mact7YLGU
deqM4/e2s7KcCsKtm9erFJZGjqIA1jzaDZPdeqP1y3heykbi4Tlr2qiqcQ4xB0xSLzq6VLYYj6Y3
yJ16mCa9f4559COEmNHGvXR4RzE5B901AjRWwGi6VYu8Xw9f5VFJc9idJiDdZewWigUG2j5z+Yj9
z52sCfFxnFPFW8x4OxqGWL5tNi12kgGhqQTVFwe1FgOtZI6dHFZzYGxV83HM2rF2htXce/hyFnai
1nvSkmZ+XYHOyqn7PBWamjijpiFvg+WiuwixdicNQhohMI6VZ8ql12SV/XEDjZ30RuygnsPZcAPE
iuJVKixPFxLpYyMJ+Mb1ivyMtJcKgUIozxezjW/Gxqof11YrsceBjWSX4pSeVE2i1duDIPJUs9L3
FhSWtMl2ET8oQJTuyi5egXiwY+iipt1nkjo6VPLFD1k/TyjnlWyC6yjemRft4jDHyzvFQkKnRR/l
rZJdBr8HXHNjVWV6N5NbHGjfU3WWuwK/FE5s7B101S+mmHoUCEyvyjXjzpqNxcVP4fLUkli9RRuP
0oWixzfTpVn9rNVN1GC17L0K5vjrXJloCILAQW9FqThAqaVvFXCOsCsv9Vtl7Y0PmFOt9qLmOeSY
NcWkBJPJJDQzI3lOL+UmUKmlLizMIHRhjVYOXQcloiKM24OVFfcXxVyCpsvSd5sOZRoxyu3TpVVq
QA3qcMyE2Qj7agdbqdtlpbQ8ifYoUEgUU25c0ITscwlc9Ukzi/FmQhfjsNZKc0irjSxAYTcUFlRU
NkNSXXgcC1B5DEE4/g1f52TJjrM6Zp/nqbh4C7LnpDuaZjkkLCkxvbeS3EMFjQP3CCbvE0KQqM2o
sgQvwKJi2LCnfZQKK/3SpfkDCeAS9rM22CUtic+A0ntcs7I8ilND74H2sU7ZZdGbs5EuSD7CwJ+C
xCKQWb1Z+5TohoNJOckhnNKhjiEU9NBenGoA1pjrixLNsFQ+kMonXy1Qjc8y6NckEEpLO4jmhQ3K
auk07JwkC0BfeXm6ZDP9+0ESrFAxFtVdDb4RkR38NKx5CTik16dFhmyzYBrMoRXpkiDWjZrjkBYJ
a97J7Fbb4HEQMR4llIcqBarZRZmlj71sqW8aSR/CZURTHaf15AklNo7/S69RpswpzrR1AuKsuUwM
6Kgu5x3qzYKf1hy4w7TYY6ptLdJdVRnMyzpzfogPBHqZProc36WAH78JZkuVZJAS3NiEGaJR26bM
bWnZBgzGzCn5kmqVGio4UvkyUGj6MVYVStmlcTSW0C4jqS+HlgVKFjTiINftZywKK+tB69rpc2zJ
8TM6mxUS9BYdu8Uw2y+duhm+loBQk5eOwRBX6WErFmol8l4P7pbu7u/1RH91bTcrQKosu5uNSZnx
ecD9oKWa+mSMWWEnlL5Daudf5ERSkHcjkFFfQUhLwUKxsmMxxWJyE6YylDNR4AmBpYD/a+P2wAYk
3ys4hJWhJqXqs96OxTvyF9NpRbNz/07P2upqMbmEY2x1Ydkow7dsA30DrplAWdZYFtDSB2oizaMn
i6j/CWOM6H+7YEEzdkJQJZc+6oFpu00v19S2tq8d7f1b3aqAa87lTDtnrHSyQVNSaKuqZfE00gct
vJxuBCzBXVKvxIyFxi9tH9mOyYZuRFyjwhVX55tu3s/ReT4fistahRmUeo7aF5ovJtJTbzejoXfJ
LKRjRVp0TyZxMod0/JRa+eIjf9R5qyAkT+kAKBlZITrtiwKcMVNaFFRbwPYmIDJ3qlgg/XBJH8tF
eKcXZJJDV8gHwxKTQ512/fOClhiMjVLF6QcnsqpTa/RvhsXPsjW5/7syTJzJUe8J+03KHaUVLL+B
YuyjC5LaaQPGN5Oe2Z/oxg87zWGIU0BcnbZx2hDa4fMFETW3kHLYEkpTYg12wR6YnUvuPhAdKo+j
y+bXzaq441rKjf13VUtNiIqKBS1mbHz2LuleoWN5I2uJeUqEGA8ba2qeLwBl3L+ngG+WWpz1AFOT
LMgS/ImLnoPx34c+QRpXKZJwAZJ3zhBmfRL0FaFFNZuDlINMMO5Cpf/feMzN1+oRdb+vA0Tm/wHs
ZUwLX2MvP6bV8DcAbANs7LH/K02eX/wnTV7+x85SprJlyYahqAo89T9p8qKoiJKhyhpaMtKuh/4n
TZ4miIaGzndKPAIQP9LkVWrookifQjMN8z8zvt2tfH8Qbthp8roKjk+CLY/bpn6tm1OmRHXKVpLb
tBC1VrIcdflICxQKiTWSoGmZm+Kn1KVvi7mE7CfojzLsLFktRTfLlhLXHfWdhFchLQ/j04UcIOiK
/ixRphzGmvYoLjRAhkSgGPN9jbPLwDL7DX2Gu9cmF6oB/3JV/t93/2Pp9BYiRrDXX52UX6v8Yz7+
DfuOj9WX/n+56cd6HYeP6d/ud92A+sdp+q/L/aHnLqv/ANMtiYpM6mP+MFMBTvwDTQZF2b2RDYju
f+o5yNo/UHoi/ScZNZisP+g58FfQ8i1I8TD3dZSF1P9Ez0FVd2mlPyVGhF1sgh6/Kl6pz2jw1ox0
ypRTFqXH9tDfCndCqNigYNg5TvJh/6N6a97qnkFf1gf/Ha4H6bFDpO4uvk9vJz/2qtP6dg1jj43E
Y28O0oPs0FY8YCT7sUAckLOxDbyvidRgPGbexV183ZF8kI+u7Oqefpii3JtC1YEwdqDnFDRu/hAf
ZK8N8A11VqcN22Pv4d/kTUfFTSIhRDjJhWIXdtHqDb4YqIc2yIPMxQHQr0P90DxeDoorufltH6Sk
PieWYNT4ja/55e3ldsKXzscqLVRdAZVlWlO2eZOfjLC9ZTO704P2dj0lrh6p7nYobtNoChu/DPug
8CmlhePBPNT3pLq3xWN+AEh8KsP2MIQo4DsIu0aJg77kSQsMJ45M1K4NuzwldwC6wXxQ/Mifdyc9
6GmfysMQqV7uZVxW8Xv7a+RRR/SfyFEdKdBdNNG9+Bu2OHwCP6bvt6F6UsgV3DbAGCdU7TrqfU88
xzfLIQ3qIPcA3/BkFDfcxJ99+FOeEnTH0ZWCLtTf43zllj7Ct65yyG8Mb/aNII/gZp6rcOK35ofy
PvHhJN2jLNZHpp/cz67h5EEJCsumwOJoThVgA++kDiCJQ3LIDmzf36RDfs6/yJ+tDziScB+9S2n1
yUGs0x1sw5k8pDdvZl+/qyPVj21cbgOECPzSTcLxxriP79ab1W1d0RddeAx260JZfRBvyi/bm1ZG
5t0Gq0t/skVM9VZ04e3fKrfWqY/yx+a58tpo+Sb6g6NF2IZwkfScHKdADrNAizJv8CQv97OTesLa
K4iVCPsqJMrTR+NsRFiAMNppAFzX3/JzdUhdzc0CKPFv1RB293F+K0Slu7p0fVyO4J+hEPOPGKoP
5VGJxpATGFmReas+SGdmYoCaol94LetE5Gdf8OJ4ls7pJ9YPn8zujWgNUtQLDmog+Old/pidshv5
UNzop/poPmQnuN5Bd5NFyaE6qMf+F5ZByndpo58tdeLMjyJuc72L4NWtdAI74E0Jq3BwAcA5fTja
hg1A/tC5374NAVIOrMoiaqLNVT3RW53BFZ6UCKF7r/yYnGcHAp4tuIM/e2DLnNx+A8TcH+3ZoUdH
Q9KGKOh2ESvMz0OoPPi2fUbOzWMWOYnbOpKr+IaP0Q3vW2GW4/MLISFAW5t/Bjt1TLcMlrC+145S
KHgImAeXIA0ol7Y20ksaVYmv26fyeQqHYx5QssnsJUyD9Q5VPGZ/XjvT8YH6lQPiwO342RDG7xOf
Pu9RjXIndutn8/3lJEfS7SW9MZlLJ/2OCRldIloDD5SQPOBKB+NUGuElmg4IOB+329gHZXmnBUp9
Nvk0qE8HjNdpCRCqZnrDdndif3JMG1UG+9toF87H94X9uSIqzKwFDI7c3hMPg6vYX75l/D5Aa3f/
bOzgvOisdulyJQ/FjsN8k4VTkBFYzds2HPzFBZ4W7ZQHd/ZGPpz6FYK9IRAnTzhe3jLj3Mb5CDM7
Sh36b/Z+c1+I4TcI5jryCQDJzeZP7ujNTu2BHz4Xjsaf8tvNH3zTMx+okhSBxXSQAznQXMMF9+UW
XuGhk2pXkXC3HvbvLU7rp8sddD0wuTA2nMyrfWgIIS3jsPbU4BKK3uJi5Oqg8XuLAKuLPInXubOj
OtIx9ziL2RB3/Nme7c5fg5Gtpvco8Nij/e3CjjC5RH2bqkGkuaBNcS2MMj7VhuJDG2aO8WS8v7jY
3dnpu46ra64Sga73BKYxhDLPdAw3fjCi0aZhGghhw0WSA8m9+ysBOkkV/yoP9+eWuf/8B1ma2cD3
EYMW8dR6+gmMrlM7uMrZg9vSEWJdmDzw5neu6fAEDCUInZuEN1GxVy0MBV517iPdAx+zOf4V8pP9
BkEYn9aM/aVyKgflWBsH2WBiJA23CYrDGnKKZhkOPr5yPOvIty3uBzPQAwgPHrxhGxSCR/mMOdb5
qBns02bfJPkL9+Jxh2yuE7+tB5KPoeEhJlB1PpbVhCugmbb4YTwU0X7BPtSZY6JT3i5+y7+hF+62
Xs8/QJqXoxmMnmJzMP7+g/zjPp/7EGILfxadLsofVC7UenVoMSVkviaLKObysPvFW0+KMiYLCPDv
DwJ4yJ2Y3YgcuKZbuBuzMov4rZPpgImw2zcjTwchxdF5GKbWLYPGJq74RC+enLXh1x+zJ67PuMp2
58Se7qHE5m+Mp+SWHrwOT3fIKg5cj+FmTgnn4jn2TK/lltZvvBancVmAn4AYXx4h5ybP/bFl7qjB
5uqMXOEiXB6VvOfUVomdi1/xOkGzuZafsGZdWKmOGQy823Wf6C4+nO7KwlkdYFbc/f8ds9FmgQUX
n1Z2WHj7xqgxkWFqEDg1prIR4Wvm71O59sAZs9ix87YrngHyEHgMu3BjN472x9lTpcEfj2tIJODt
rcwWBohP4FzK1IPCxeBVERrRp/kApNeH7OObvHvyiSAOmpsk6g/IPDDg+OPd7W/acNewIgYAFfAu
fhcUXuc8wgnnGVYmXOV8Q1HWtrjdhKgAz+37WGh2xk1TBP8+yAM3D7uY2QPWjIwGyAVok/12Qvk4
BOBHQ5znw9SNPSsUjsSgo3CeQ2Qcmcf7d6lkefsaAcnjJd8npsRWMXOjmdME+CQKETaIfBvkdVbe
PiWqG2JTiMR9ALPeFpligCn4gi4A4e6SdzhAfp3e295t75Ko9vTVTQLCVQhuo2OrywLE+YldA5gv
Zp7Irtx+siItwqmSNSsHSQBemFW8z9T01gzkw+QLYeeHsTMfQcqFSbAvh4GPVA6QJiLw5CE/49Lc
If6YjhAm0fBZJQxbN3usKoKRIZWZ0vujosnkVoyowjToXIR7CIG6A8nTYy164j29jXv1lpjGuy5d
eIfuPt70oZl2eUj663I1O3dn3ojCZkKO5ANpt6ug2MfDSfkMeF4WJKE+mHkv863Eb++Bn8Y76erI
SgA5x0JenYmNgnVBGi0G5kn7TCEkEu/psLLFdM7qNh+FoCas1fzO6NVvZpYjVqc8Sc/mkvFuqNYw
3uhQ2YYv86aKiPzVIW0LYxdXOd/iOS98txSZnuXWLsmcUzDIg8/AuuIBhBBvFWvU74tbImLtO8++
WlccIb5HmSpgpToK+SfQNx6hu+k1JolA1MSo1oHO6SIK5Uk+IuQgDogk7HrcynSTkFtMNixTO39I
vtS3+1C3B40bLRgGoid/33hIPhIasqeYFLu5K4OWRCVxcRgn6d6Om35Cf/F+/UpjkURhILNJSVe6
kMjBUo8DiY9ZtygyT0dOJR5oiCA/XQ4Fpgy+FPLHQ+WXh/xwOdTYX+NsaCd3y7E99af+K4Z39upb
gW7nDkmQaJfPhc+RKuRefFwLHbDWPhPMTtw5aJ3FTk+cimw8YcmSoJr4abiRQZHckudkHCkAJzod
WdGedgmcT+A/7f/48G++CM6FMwNaHN6etzQeL8hfT+MtYhRO5pvu4G0eFVcStQWdTLvn8rKHz7kX
R0rsgDsPoVZ6LSk7WjBRc9Ru4ycYggP/Ij4az63+vHaefkMi5iU+2OQyMDlKaIGuOJwCbHjlJ9O1
PP0J/LEaDUd0oJ8ZXyaK6sp3I6eQ6iifcWOm/5U+q5FMBqd8UL+YT+o5DRgePps9Xrgd/X36FW2k
o34ug4tX+EisgAa6eNCILveCJ3gUbQO2SNLMPQ9FSUjzLoHgtTwnpWLnwo9jzks0Vu3JGd3Y/jyE
OZmUFvADG4ajfSY3/Vh9RI1kWL38Jr2hEWw4o68Esw/1nvdP1UBtw6qz08j6oAHT5dfeyeDqXY15
wr/UT3yYnG9/vcJ+6CMNAxzCTDYZwzraz2HW9/cGOiTs/QxR/KPwgfSUCSj0N3HYu9hFPyGjJQPL
jRBZ8WuncrP3uFu7nxdeYvx5dmd/8T4m34MC5WTbZCVyj4ZjeDB2bZ3ZRS+FuYvovA0xkzR0Iu1W
v2eN2NbwFThn7yZXnLk4XgJiDmRfkgJ+inqRjYAPYRUVI2iEM4CAJ/kz/qdR5yW3m+Yv37DB8WK+
bs9uUe1YOH4hOcDAorfBsjX5Ju7CtkBmhcI9sH4fH2luYyBPhlV6+VI8FLfrJVB9ujTf0zqSIMIa
pWunCTmIngyP2U5Yx8jQK10Is3yX6Et8pmEbYM/hxTF3nY+Dg8yCw807+6Khlcp/9xeQkYXuyfY+
ubfD5jx/AyfGl+zDtR9BsI/gdkaOefvuIb4ViFG6PR0wXrA7tuw91ySg2OBweSZ4rQQksnMOAjI/
k9h3uDL7okH8X+2aTHrP6oRj5rCpcRitCHYuAEK2UXN/DgadY2hQeQM3i7UyN9I4MUF+TwctkuiU
/dD026ea4G9FRYCVOLe/eUKwf5Lt11nuNB4ARsWBefTURowXm9Ls9W82Pye97hxs4DhTTIEZNpw2
2EiDvf4yBMkehr2aBIAjAEGZtOAGjEf9rSdjFHz0zjx8i9lbSFxsfoEbJpHyk0g8pLdZtOfYUGhT
X7Y5gajuwsPI5AjNV47a7DD7cRHUrvtD4e0PRdK/VWN5rikE9//9X+r32unPjrFU7H5Mv01hScu1
bqBXOSKZZrk5FYUl9nXvC3kK+jDOyh5SQWZmJzf4Yo1NFst74ndCTMuJgKqD9g752Z7mbi5Q+fOe
by2RtO8LQUKAoz5FLYnM1N7u4uf4FJ+AkN51kexN0RxIVDgsMtbeocZEUj0fNGpG/ZviafUu4RDF
5MhYVxCxsRLaCzVheehPhT8du7Div1gC7JvGaTjq0R4RR998nPZjG3c4vV3eLvbZYBMqg/55s6u7
/pQ99l/3bUB62ve3kuJN7mmhZNdsAf29cVzszxOLu2Q/2EOVZUN+YusnzrPbQZInOmghpDjU4Ng6
UkIwhlpO5oLt2g+V+75iut1RIBpKrnnQv2EGTVyhWUV3lbhZMXgUlijS7VvKxsESggmDVTtUTpzV
p0/DOaPfk1Z/35TwEPCBffPlEp+G63W/+Ht2o1FoIGu25Tebu+cGe/lO9hq/J5DtA8FeGgiB7tfu
9v1x8FwgKWwJU7yRnm0ElSivjsAnKfe9znK3a0pZqOSwZmcyaSL5gqF3MFIg6n39kUcnDMT25oHl
vN9YaEAdPOWAQ3GksWtPIRtzsBIvFY/FwTkr9bG7YPNfyH86f88j0UEiQ9xzbE4LPIPCyV4b7qwz
GNu32X3ZhHhAwOI5zSzvPYjIQH4cpyQJA5Vakd0ZbufucxKCt9tx1DqCQfCfaWA5Y4RfDrkb7f37
RXeSQ7cHkHA/2nK4Zs3OvEcSc5sFeLeniCP5z57iQUpFtRqy+KHw8Jxx9sRwYeDGiK2VWNIQNfaU
riEto5JDUkfHaz+UGKzH7HvkIo7dxJ+L28sZ70li0l5yKAkzqFSSz76+WlHvf6G+vGu8/nBYLvNG
ywuIKaf4q3SnHnASowyx53vP4sP2CFhOPk3+5u6JLOp93p5aIs50Fu5mqszDey1KH7VzfaSqdr99
Lm74+bf81vCVkD3eMw8mKUlyF1M/3rOH+Hw5VI/TsTlKgXLYvtXUNwHGOpsnU+Vc/TTSSQyHGw7Q
pDEcjSPs6wMOcX4XrncFuYZ+7o7G83agvuf2EZumlx9qpkh6U970HDFP79kcCf2ueJsT8DbPqyi6
yGf5PSJ6N+xCJLRgpKjhjhQ54UF4ethH1j0A1fnztNpt1PrqsT1ad7ge7ycazqsVlTflTr7tj0bE
0dvbD/hZYIXfX8F/pIj8VJf857o5+Jf+zYsmvPsX/avNg5DvH1+8yw7/5Q/sXemw3o9fu/Xha49m
xj81gPdP/r/+5d++fr/K09qgk/25HitsTB6+XtBl/rHFIinITr8sgHxbYzL0t2Pdff2LzPb33/qj
KaOIOObq+MfqIiAYDBP+2T7Ev3UXMzZxFhAtFaYWf/NH91BV/iGKAD5MBLh3y3WVmwD2MyT//V8K
ItuGLpnotHNFOo/yf9SU+emS0eRde/uHJTNPKQBrmoQPlgEWHqAZmZe5ibc/jMXPNtAXrn4lfG/o
MSSwuBXuq0x7X9LVtlfkkH7v2lfNpF4a935VeXkAnHCHVoKJt5Gh/ebFr8rXCmDjtpSn+L4qsg8N
4vUQFxC6/L07v6rpKVMPZjvmzvsZLBmckiNCl8p/JKr/z4Khdt0FtrRNBShdXB6ASsfeOAv1x6IS
KQ7CuIp+7/6vwuzMNwjbxldI67gc65nUsxDj0+9d/Ers3WzAiKBNQwQuUGeMVfXNMoisuX8tzZ9M
x/3t/Xs2p8lXZiU91L5tTVPr3phq4FodoDYQOJyjE/EX8+avkvX/Gn1p73z+sJyGelm2ijb9/cXA
5KGYmybstF6CwJIOIGZ2ySRp/CSIRh68/kg/rw9r360nfvjCwoTQOABLv8dx6nZD3QS4trr+Yi69
dPGr5QvOoKoqTTfuxYuOhPZUOHWnvX39xr8PyU9ehnS1fnPkyUejH6f7vpU8uQWhvNUYDkfy8Mbc
nuuO9JG0JL/L2919V0e6JSzGz3EcGYPP/9bWZxQLfvGgVxiKP9/b1XoH79urG9yn+zHGohnl1u1y
FFBTzk46WFdN+QQtBS/czZ7kaDLfGaCFK5Zs0QLnom+IQ90f/9dO2v6ZEpZhMhlQt2gS1992ie1f
DNs+PD8btqvgAUIM9+Nkmu7hKEaK8gmvOUdnRJTliBKpNFOioh4hdCbcfF8YyRBVWqIFSXJlQepr
f5Fsscv8/D6uTkboRGVCh+vkvVju6moU2hg5jM0Cic6xSdFIBtIICeQeVQnYMiDibmoyQgmB9o5E
RMUNb0DlQo/y3Ec10B7FX4zQDvH56Qjtd/zDkoASniMx1KT3bTmhANkZ0Yx6sdlSwVSyxh4KPIY7
TIaTpnmUhILmGX6s9ziGvkEy/6YX229pY92k2B1aSvogr8JptNJ3S395FnoyEUS8kZI7zMDRumQ9
mpJwMkbY5UvSR0OsPEPb+pQDqZnBIqN5u3yA8O4lBS7jSXIcBQiTcRx2Js3sbbvV8RAkLzig4RCM
o3EUEtxPBZw3GbEUVwBgy7f9NAabKt1nQo/HW3uqGklEwqgNrakLkrS4T3UL7qSA6F5Bu7go3szC
7BdL7nVaxqELXq5cLActbQ6IH2M+2x4hQNwqUvVQFI1/mfAnXMf4DO/kN6PgVQyX5vKCYmnenuWJ
DS5ZkMjf9VqDsZDLk9hXKqQ0pbfj/9AW7c/lex3YFxDv2goeGB6tL6cdSOfy9zbrHdn142zKZmRa
LcB9Z3VmQmyDjo5r8/71xfxCfBWvki+1LnNTb5T23CI5aCd6fGua6cPr135hFYhXsRsnRrQyDa09
S6LZo/YC1/o+Q2HtDhA41eLXv+SlB7iK4ShyrIZ6WfvzOgPhUItDJubn37v0VUQ2ul7CWNloESjC
Xncr6ocRkQz39Yu/NDhXQVTQFlPIlEuP6Cu2nwJ2lDb+z2KQD6L8m/PmKj4ummk1rS51Z9SDz5sg
IDugU619/f5fGverEDdiaoee/9adwSZrtqVdunDu8uT3cgrxavnCas16UwX6VyzFzjCxdbyxfu/G
rxZqaSVrKiZjd5YQ/gLIvp1VrL1/sSf9fFRU62qpGqZQDNNM2Cliiaobd+5UpfFbaxWPx6s4oAhV
vcPIz/lifcZtzrLrVPxFLvTSjV+t1ULGylSt0+Fc9mZQdchC9XBLfxGMX7r4v63RtW9zk4vLVuyD
B9+QzOtX93fep7qDW3+MjrG2dIjVmkSZtktClDZBM8XYxLx+9f3F/Xuug0fQX69eYtutzWilnKEY
jDi21v5U5I9tnh0hu32b1fRQDSjNaJA4/iMPyn9uJKp1tWp7XV83Md8Hq8m/MZ8cpUIO5vWneelF
XC1aqzYuOQaM3VnuGqK9BVKvVtXw9Yu/kI+pYIn/8iYGOTUvaYOK3DQY1ceq1IT3m7H1djHFpre1
i+jnTDNsNVr51jTwNLZb9FSdXJMeSBnau2rSYn8z4DcumC/fFiLaLVWDX4WgSxSvYV3eQH78kkN2
g20p6b85ga4CAgx8Y1kEcTg3pvn1sqDehqXjL67988MYxo1/HZJ4LOPOQungLBu5EJZaZyA7bbzB
TNzT56K7GVHZ84pG7KPX38ELL9i8ChHbMJdWBW/gvBTowXYisJsBv4Dfu/hVjDBkFBy7UWCrXfXY
ETqAbr1JbH796j/fEFXzKkhICrqMCA0PZwReU3Q9tPKozkPp9qMk/daGrppXoWLMNGiSet6dE6Hm
xLDoKm4RCDi8/gAvjf3+8x+S/rhVmiFdzP5sDCuNP63/oq9osL5+cWlfRD8JROZVWMBGai1TmJZn
LDXVSBxqRCnn9DOWemTibbN52TIhh4iX+WmFPQWRUWm9IjH+sC980Qrvpae7Ch21URBl9a47b2X/
UDcAbCvr2+vP9tKlr+JGLWRq15XDcK4N9XMjql+gTH55/dL6fns/G7arxY2gCQ7euzFSVi9jJLWr
DsensjivCsgCXlDEBfkNdy3PjLd6kqju3OIDmhOsDgIuaxiyoPJmbQhGInA9PhplJZxQtor9GV0y
TjergB9NXDpYerEdx3kXbLJO+7MRraBItKd2iulVbDP97NKkmyZASUvMREPEAMH2SRrKcIBw46I8
pfgmdkAOCqEt8j0asGrED208y9NbwYJwBYcSKLO8me9yCMOc/FBcUtZcfqzXZXgX5zNA9VZrXMhE
IGBM8fO49pkjzgYw8bxv7G2WSthROoJruvXOmEro68gT4g82ATdYpk9LipRpWwLWfX3wX3ivxv7z
HxZEPwvFui51e4aJTc9nzWGED+UvIt0LG/NOZPjx4pBsTXXKp+aMY0vpwAulJStWX9G/peaAIQlS
wk2coMrPyWOrk8svEtMXopRxFdCnLlH7i6g3Z0I5mLIYtL9glcCx5ekX3/DSqF2FcBkzvFw3RUQB
uvhGKCXTruXuVx60ezD9yXL4jpX+4ZXk8lzHE4quZ9gRQB2tjlaxZdALToQ1klYh/8XbeekhroL5
suVlIxpSf+6b9m7s4g9iVT+9PqteegNXQXxJcxQw2rk9I96mvDc7pXyoxA04pp6L7utf8dLdX8W6
dWvzykjX5owH2g3yh1+y3Hz7+qVfuvurWNc1q5zNF3KkrkiBCI4gBlf0Mk4ah+NfLLuXvuIq5I2K
nBuYpulnORXx1MEBB3pu1zjNilbQ60/xwgDpV6tgFEZs61dZP+twdOFmr8+ZNf/Ctvyla1/N/83Q
23RquLZQdKM9Zt2p6X+vso8d+l+DRo5cykWn+3XOCqfTguT3DsPq3j37MRgZuSmsGqLq52IaotKa
P14U6/dyFv1qusvLorddL+pnI7XA+MeX3M7mPv/FXHlpsPef/xAPOkvYYlzotXObSOCe0Hl1Vin5
hRf8Sxe/CtHKvEw4X5b6WRPqzO2K4TZehfoXd76/sp9Esu8b/o93vrSDPCIKckZLo7mdYxopFwt9
tNGS8MuwoBu1Bup5r8/3F5aUfrVq0aDrjH5StLO5tAiUZEhDmWYn3KL5Uvmvf8VLg3W1agXLyhHo
krTz3KRoXbZvBNn6+luX1q5W6yVFaaHpVl5yKwASFHvswDSp/cXYvHDj2tV6NXUU7PCV5MbXGPyL
CSAhkX5vG9Gu12uCnCjaLt25ymCwScZu8aa+e31Uvrfc/g9nZ7bbNtIG2CciQBb3W2q3ZVve7dwQ
duKwuBXX4vb0c/QPMOgROh3AV404aVmiyKqvvuWcf7mD3IuH1mMEUWaMtJ6m7Kh6f2cGOazkrVBP
sUSWUt9Mqbs2rd1Ufgn7s7BfTWe5tj1QkxCv+FNzlS6MUMV/WfcuVO3/7+DvXjzpjpwqpmdL/xSc
x+YmuhuRKFiQBeYQWFN8pFDh6Du/yQ75cKsUMKyY9bFxdtgqsuZcxGg89Zen609f6vnn/3i6xiyr
Fs8rqhPBwbYqXFql20x/88Uv1gXl9GnNUbI6xYF7g0/qahTG31biP5TRHFf8/+9cYuCCMhuUpwAc
+U8o5PoMgv8gOZ9uGYsnB9q48wEg8qeMhyfHql9Q7wQP07zYq9rFPYP9Ah1UDi998KhbVYOVru1a
jHeD5ST3Vce/6/rA31dV/Z525oAAR/yg2HBjN03xzSt0sd5MFP9dHbf0BZnytxDAX8MAJMl/3/jn
+/vf7vuLlWYpK6+Blliemqm4wXFDRwQHOwwZ5YdIxu89uf+bv/3nDUQFCZbsWJz8ZPrQECe98eW/
3/4fbk3nYr0BmINpCarFKZ5oGQwz0AT13667+MNC71wsOGkvlwZAeXHS1CwPEjf2Y21X2Y0wsFLU
yF1QYnQ13WZB0677xJhugUgVD8hPUCWONT2LoKfWaLS8T5lWwzGwlblNUlKHPSdBeiGsJ1dMYhv3
49fU2j2kTRhs6xJi27ZMv1eRd5yLlS0pkDZqNXDxe6DpQu44Uay/d/UvFikITMou2iQ/8RTtkMi9
uH3xlwX5T1/sxZrjBy4n16JnrDZQX2EdvlneX5bWP73yxYJjjpPlm7rKTknrJhun8+jdNrrd967I
xYLj+m3g+MuYnsDOlRsraeik1XiI//Lq50f+X57Wc/fVP1diWxluvQCbOpX+dsAxQFRDcuxe6QMl
99KlhyQDdl592OetnaEAH4mPE3KyP5zLJrm14Bdy13B2yR+8BI7cugwmJKFkNhsel/XIcwpb7CmH
khzUrzQ2ECNHuU33/sDIG9lJflMfvI381O2RRp1/rZX4q798vD98uou1aDQNAZSqKE7TYn6iUEPf
BqnmW69tX4Q9VKOtzM6r/NQOFbVyBudS8b3v/Izh+OeXAkQm8Yxc5ae4SY6V6O5q/b11075YgGBB
Zlhvy/O6SconwP6aTMXz9y7IxbJQsMBIcKTlyfUOsXNqvrmf2xdrQlUWyhq9KT/ZUIvAYJbJAQaQ
v/3eu75YFvIYWz0HTl69alAQ6zfycq/fe+mLdUFVTZmXLUJkc8kxDegcXx3wsfX3Xv1iYZBuFXjT
IHJQwmCeuiq/dWIRfvPFL5aFuhIe+kadneYiebU8yYz4WWHwvXd+8VTGyxjYAAbVaa5Vvk2YErH9
6ntfp7h4KnPHpP+NqPZkZSEDFyM2tzJEWvStd37ZS7qQdUo8Ky1xEzivZaY+cXH+rRRoeefH+1/W
YnHxcMZJnefaU+nJFMaOhfjIY+96L6y1bhMczIJJqPLQTYfzGg1CbCP7V5xOGzGL1Zws2O04YpfG
fYJwytZAKphzHbtfdv7EKxQkhu3CPQpexesBRXt6T+43csr5YFtHSHfr3OYmrV4rTp8ea7udQ8Xp
0RYtJxbwWrn7Sh8GBhFYqjt/jGoz2/GThdvCGM0D+0djS5SXP6aq8ldtf8NfitwhQGAEMZg/g/iX
GTxbsRU5zh2H3SObgb0Ev9rp4HsMVPTkVbEuw2RuMkZi9aHSZ9M5U8PyqfF7fCNMsvNB0vohKw85
n8eQX/Fc8/3+7DRCFX4PL2mRC4aOGA1wIJAYmM6G9+FaE51bpHDL/3sZO0Djrb3rHeIX9GFdtyoH
3KnbLP7SQ73lgrCbDWZ9FRfOWjOQUPoxPEugJOY2jBP+uD3vcTOUsXIo7ioLtc/UvMYhnZb1q3AP
+ZgcNccaqzyzC71X3kNCfiUB8i2st7YD4qvcd9Cr17EC394o3NfQ1BLIZP2NYMaPApJE4+KRQdVd
sUpQZk0LoxCt3p8voTWZqCwO2tzq1oM8u+37d/xZkTnO1yAh1wWjucCV8xr0GbOb+i3IPXTcIUJR
c918M6nwv0PSP6JwOVLuBdyTnbosSSMrdn+ATP3L1n2+6f/tYbhY9RP8fFCmOUb4/fiEuHWkAoWO
2kbbGaWtBIYwD+5fftcfAjhxsQcEFTzzgZ6QUy6TI4aLZyfx/sIJ+dNLX+wBTd7A+NRdfvK0dA7g
W7EjTv74zTd+sQfUego9jEyco43qrRzh8PflX3Kw1vkd/tsXcLEFNBStXXe005Pi3peTXCEpv+IB
k9oFer09Rzxdfo+lqR/kXi7WrdW//Pcq+6ev/mJ/KKZeFVMWZ6fALn5T8zJOcdjVT6UX5L/t1A1v
A2B0f9mL/vQxL/uZ2zl2vHrx0lPghM31GMIxVV3MxBukvEhrY7pRQZauEiCtEGyxyPFMWuGhxjoP
PN7SBzC91l+2lz988MtWZ9+zi6ItSnUyISTfMA9R3CI7K95S0wlZNedkA5ix+969Y13sNmCTMbXM
mUJYMn4Atn4r5+Tjv7/AP2xkl43PRW8vZUsTy8lKMJuVoZ+Auh/C1RmjeDDzFlhBWDDWaInqe0cw
62K1ABw7x8GUFyehsmFFgwvVxuKbhUbrcnnwXYHjZi5O+Vi9K4i9pSl+/PeV+sPy8L+78h8rqC3b
zggcXZzOZnXLG36Q7/zLzfSnl75YG2Zt5H3miOzU++ZL3GWvTct09Pfe9sXaUGVd25sQpDELma8o
vrdF0/8lgPvTQKp18fRbcVDpInTSU+uL8mqaTWDNbol6CHL9RmYiTSID1vW0qYxGnNWi977jg4IK
3ZIJTJ1au6qSAnm6Ua6NuRk2eLahliQh2AEXVHSLwzdyhsTb5nyI9SgslaPGbeK/fID/HZ3/ZeG8
7Kdtu3kYrTqUJ43xOXfBxbKSQBVHJ844tLonnplpqOA/ZldizKGeQKg1eq9Q7TaZezpHVAuDROzq
3XISOcbcq2w66+DBhZlbDtW9V25yv9wQrcnW2ZxDhyFgjpFoK7V/lPmD7oa17VCT75x9P/wy9dug
/7Iv/OG2uuzo9UrfrN2MT0fgm847628PmYAK+e87zmVDbxtW7Uh2NDsVVi0f57TWW5Kny7PjjcF+
AHS/CTBXbHKrxNo0FslOGUDzKTMH9s4KTBinqCaJcFqGvBGpMuk6meVLLiT5CqNzEqzDVrlOu7G9
HduUpHflMYXuZ1CFtVxYp8bhdqrcHO8FrWFN7cKVHEQF08PrgV/UY3499qpbtUkprsy2JhJBjTBs
JT2HfEOO8RxU4YNZACiYrDvZI363JxuTDW7bqF/mAuNC3Ua+rM9GRuVXkVIDQ+lpah8NGdpE8jPc
aF3az87oQNwRCodoYaS/DT1mHwEugK+hGuovWWfd3QIxGypDmG9CLMFbWriRO2pLv8Ztmmx4QsD9
TD6jxjUG6jSbzGNME//Wq6fiYGdGsK5sPE6W+5lJe97EgMFXuERaWLcS9F1t+A189ezIMFGyy5vm
Iw3aAaPEAEvIKb8cWyQvcpHvYVUXrw3KlmtHdPFuRGK9dc26XJllRuOHssfhTplFvxv7Se9nT3vr
ggaV1WKl/pUDC3ZNbwWR6ojur6zSF9i59W1mgNk3irh54UzkA5QLag8YhOXcZX17z3a96g3p7OfG
STa8tooss5+3+awt/gFVaZSTzOXWFbQQ30/u4rxL71IU9BzCewNyc/ZjnFA4zTnLyFxi4RvKGcSW
YQ2rHKHDo5H5PKe185vGIWcXiETd8bJ0erTGsy5oqM6TiS7BIdFcqiGdD/OSxoC9M8/4xEYi1rbS
NQrttN/bVmNEyWLrbVr6Yt0lctgnuYLb5Fh8OyCaoU/0c3IwVeGD8iindxNb3TpsHGBdagK+FNKD
Vcw2AJQqxUuEh/hkBFp9no3Z1qqjIWgLize7ir0MWghGnHtUCPNToQpm1E1Dkt9HpwBuvPCCLmpZ
W2kfw/+h+5AOJHQzoOUt8NkRwrGRaewiW44he+h92zvJV+/FFQztwv50EqcFipPH1WeOl28bGuie
LW2auyoWwXoODXTRwYS0bDHt19LtbAjWRtx/ZIUNjWmsQWrNxbzKpIl2XOih+206LndoZeZXAfN2
H3h5h5Uzc7rUZ/77bBn5Tjdw7QcvAdNmI3Iggws92a1DQCJ66vcL6oZDi9H6I3bRf9ajD++8KuqJ
J6J3rkYfH0w7cODVHKnshnll8eY29ioU8tC2SCXLyRv3TeovjMqEIU4Wqa5UuNjvnZnaN9aigzKy
5jC90jyYhJ5FcpgxI9zLrg43CbvJzhyDrtlkvV++WIOyj67h4DRFQUfFDKl4FPqF/eXmQQkGxjb1
lgaT7rrVpGtInKbWrZRhHu8HS3lQPc0pv15sF+48szxAffCN3QWNmYcbEQp6R123fBmVm+1KJmqe
++7sfnTtpgJHLYMJd3mZ40hoUgv1VsUA1SIFZzMUyMsjJhsYSc24/OrchYkVQM4zuEB3MuctVgWG
EIKgtGh+DQy2H+FUWG28OoGflk79z8xAscILufpFhzlJrbwdf9eIK7DZaWui20zY+j5YOm8zCFEu
myIsurV2GoAzfYODd4pLRuXlwuhgrOvbRpTDbukre+PWmukqx+/K9ZIIdZWlYqFmwadR0ioQItlQ
FUZ8yu0s7WO5dP1101nGpqxakphVYEIlwJK79vwp2YRq1PcmCcL1lHnmpuvpasuHEbCCsmNy2C1d
GblffWV9v3x09MZF7rzE6GbTlW6aVVwBzl7UsR5FBY9loalMccNP0Zgb/j7rtFj7RjKuZy8EO566
I5yXwRO4BailfQZDwyTTaLonO7E8AGLB6KyZLWCWru7F1naxy/jJgHNY2O1Guxr8qSfcTWEBg7GG
hPi1w8xWy76IAvjq7drJut67tbpKnJHw/Y9+7PXrqJfxmNCKu298PdWbPg7yRwQn8b3s04GsSWvi
1aqLYK1FKOEBxkxlRY4yYQZl1GxwtWMYCwv8Qalnfdiz23/OiIxW6K6b2x4fBKF6Ul4506QOtpzI
IFjKX0H8R1XiNpA3O9u78+a0m6LcqwhvZuryKkYtLdtB7XIxQLoMS/WMe1vtJdDw2xot2+9Meozp
TdNd0MXELWln3/Gp7JUsp/Erjuf5fqDJGYpGOHyWmRNsl3kwXh0cAIdR1/a7LjGeD0LDvMUKGzFX
7kVJZv6w0uynWfp3MiudVdZZ9n1ROUvkzEPD/Kset2kRP46CDaB0cBEGncIgH4KL9gJYSI4/6bXW
7sfizE4k0GOsAjEV20JRwwikAceqQQFBm1x/15VjF3ULYeUw2GjT7IWYy0IgXdgCawWjE1Etpbtp
bWK7JjcwaRS0aOI2dlfaB91E1BrNJT9P7I9aZYDty5XFaPpqZMu4J575aSoPmZZ79nCWoXHD5Hx7
KOmOXRe1GxC0TvS6iG3YFIdZtnCb2vMnSnogcxKqUJAM9btpBmoXOL1/20Jk34Z5bT6MXmFtKNzl
m9yBcY1uM7d3KYInfn+LrEth9n1SdWjb26qzCuIsbeADtH0BZFQP5iFeTPAb09xutfbgYGaht53t
4L0dNMwBA/DHLKAfoi7cecTuGxte97pAtMnNPwHoMkOeCJ7ReCPE1G/9XEsm5Cqn31TCDbeDSr6G
EN1Q4qeFgxNJDekqLZFYMjmZtk/eHOBK5iSwllYIE69G+9yF1bxjMSKH53QQRlTH13+ezUwReV3Z
1oDVuB6ZGq3bJDwMRWMf6V17cFLgwU7qNtHiGHFkM8BMp0PzdY5sbxnUBeAaixFDut8nbhQ4nCQq
kSCQk22GmS/Xq9St3Z1hI0aslQQOiFBhU+oMbQE7yVVZCaTCOMGvCyN8k0vmHVTqGMeyHp8Tc4Dy
SrfvYWgs+90L8bdnTv67nQd/n/fVi1/Do3II5Eid5vSHtItrPDto2z7IgIKErF21VYRzr+WMIsZt
QyydM+DEQL93vMFV51jqNjVcax9UTfzsaXSNC9vn+jzfGar5kcUEOpQxDc/NYsqfAWbUw+xOy0E0
SbPFdteteWKrCJvExMPRhcB8iy7cKTRhK4bsDZCPky2OahyqbaN83CP2wKRw2Par0LYesegQKIbM
xtad7x2r0k+u68zLyT8q+yojNlERLs0A+0k7fYUlKorV2M3yfMmABkSGg1bBYoGIaqcYfSKakDOU
EYAjGt3itulEd/Saieg3sQZ9WoIpeKraFrtmIlL7pxQmlLuhTa6RV90RM4qnbBhehi4DMEjbP1Ko
xFzPhigfsrwi0qBfBGm0DY8obvWX6SB9SML0txfWMBfrVDwvHtayiNF2wIuJsPYSoSSd/Zl/U1QW
Lc2xSeYdk818jBuOFCtVyOa8ZzdRpYGUsFZCd2O6am2OjWkgnPXVe676BUYR8ui16aQ5ayEGTJmF
wVan3e3cJP41Rub0B6KxbMeQsxctZVms/VTO+ykof5PD53yjO3mds+5eayZMtlPvmes4Vl+F6/fI
kBp4iG4hb2cbaXxsEfHVYmjpOrVgimXuAgnIDhmAyNvIsdAIAkxnWXSkQ9V21DDw9IKKapkR8QQZ
HCojDdNN7vYsozIU7TZsTadfSWdKFwreoI1k/VaacXCE0U90SBDDaG7+s2oGeDlz1aCOxewdUaKh
k2twFibLlUl00YZQoWVSRllQ1pvkPNtb+fO0MdL8y0EecW/b7bzRJGi3k/KbPtKdUT7hLyoZgSjJ
rPO+f+m6HFBfJWBoROZvp7b2dpAiykNT+CHxrlZbZIe0ufdj/d54OIPr1A1Wtr+YK7ZPQGRxiu8k
b7q1MYx6V9YxgG38FXu03+pGT1a1b/sBE2c8d9FAT/wq83R4qwfbeW6rvj66fYuDgFaAKOy5pRIG
KqJAsryhIys4DEi5qSq2m8yYW1apKrnNtX3e5+NgRdUBWo1dq5dgrM9xg2ceTd4CtowUeiWGd+aL
MVxNqmhvLZn0nGCpnTUOQl5nquQaM4ikJVHDv555B2TO/QMjNDLluzNCtKYYsKJpUO9l1zv2JqiS
4KXp/R7W84whOHDN/qaNx+WuIPhYFbXv/F7IKyxoXbCYco6Nu6dhNoGvmpP3K4lzoF3Cb1e5hzws
mHxJa4KctqnrvVV6DFaDCX/CCY3fjm2aW4AwNjqa2GFNDX08V0xNP4UJux6S5vI6cbR3PVcmVPkq
RGpUIAXn4y1bDJvnIlHvXZnKoq2lVuKzQh7VKka+Wk4MHG8y625cutCIXEchYEu7s7Xww81dqPQz
vsUNmptfYyzTTWnJOiqEpfddx47d1zUXSnfmLSfhhTZ4RirztoEcnLNCBbqb7wbN6jbXqDHHLJkf
OEqFD7Mw0pXM5LTRxghr1OQLYuoBayV+QapQi9i2sc8EhhNUN+p8JnGFDmH9KvNgmIG3sZHKXlWB
v0ShNbuPRcCRnlWIQ95sDGoVcPc91F0lNzEDDnT8DD5Pgmc/KrtBHsWRE+xzWzGxJkpjFdCUt+0t
nJpDzG0lQrt5ySZAl8wsckKS6e8kmfvV0NeAZsfAWjOlVGytUKhdpvSwqwbP2owZk8FKTBmEwqm+
HUSbopXu6t+yitO3Ik+TazZK/7lq+vxguOJ8XG8chI0dEXwSo+EwWk6Pi64OSIbm2yosgMcWi7Oz
Q3e+jXlV2JvDsic2aNZWQBtkfFYg1RrmIaNG4z01Wi5+JY19N4jl19zY3hpxG8XbOlxO6Uz5Z1Dl
T8w6xr1XDMambivvOVjKeF8Tfl83ZH+jYOEwMZUI6YJpIeqwg3TrZMxIMSzrPpU1PtGlcOL7oVXA
Z13mH0rCE6L8QqY3urLsB0v0eL7pbzokzdIyDugOz8w0c6rgpHEYnAH+ZjO+jY7HWB1eNKqIfkCh
0u/2PRtUZMBluI4pKUTp7Pu33kiFVTcquOlMrY795I4M3ISzJshMhv1s0XKgSqfjvlBqZ7WkrLxk
SN9EyWVSCDZOZD8c2Ab6R5zCFGcbKN9rTKJb1ZYP7eDciWEOd9Mscfn1aXbbMY4X+dUIeUs2pyoo
TZCbxuRcmZXU3bpJTJ8iqm/AK22CF6/yLQxx6VuAf06YWb82++WLE9hbIeP3vCvK38h+01WrAZj7
k7nWkxYosDFjrQpv+mHGlXsIGAPf5JjTVjY2vlXPPvdENTpZ9yRytl1a55tKTgNDQUN6nF2DMSSD
RznxeqDWYfYxCwnDTdAgwe73FaMeIlVWoNPqOcdqu0uvSHTd53ThnT1fapPmfsuz2ntTVBAVbbQE
ZVHown1qRSuuKsVq5ahxP0+NfrCWydgW6Sey0IU1r6p3uTOfOB75ew7ew8o/44l0Ub1mMrlzyoE7
ue0gUgtveu070/+Vd+TAeObq4CGn8nwtMkM8SCdlvtLW5UvbJs4p7lsz8pEwRgMeuI1MWrrcc8u7
InFi3aYuB+TKxFXTmeFbp5dbWzrXsUMdH/0iAMpJJNu88ubrWObpegTT8lySbrgxCU1/ZTojj2QA
rhr6OYx62d3kVfbMNYMF79S/it5qSCeFABJLj4J01b/MffBIQHaCJcCx2RIfaVg89aXKDjTz+qsS
kx1EXzfgmBuz1UwjWYjZvuWsAnQwaW5K1pd4zNRmGZfigI24siLf9LMbncJMNZjpId+g8KEVwfzD
n+xzkNFaqHJSsNlTu24qd5t24THUGYILZfhX2RBr/h8Xp7qeUZ17yKuR+ZLsDrV8sUKJjDo49oWA
Gth7b57rPjuOO73Y3K771Krao1dK74lUf4qVVgK+7lPY5GUc8HXCFNR6V3VB+Usn2kqj1h+xKdpm
dSW9Akux6nFLVLa34jDQRMnsoRgdFe0nkQuUdTXW9r1hG5GpAgDOKsUpDSDlyrA7iAOc59dVmSZb
Elj12pShsy+xje8RtrpblIigO5sSBilx0NozDB89nwNWuZnK10aG3pUW1Hu1RFWQqex2Ed0c+fi6
DrSRXJl1t67aTrKPWuMW0+N8RLcHVlE02bOdcdX5psPrQCjQ0GFPFGCIOz+wOCm6Lo9XgPuyU5wg
iQZ+uj1u3bRyuhUR/h3rFohbNs+bZnGudQy4z0qtY500NFeoAXuChd4stucPbHZyVdYEKa5vDqtq
Koud4eTgZevlp3fOQtHt9+i3Gqpxn/mRHyC6pa6Ugttof1pt82bIc1uiibpmotWPcsdCltS6n4ry
WtgxfILEfllKH2xLHUaN8I/NyLCQ6PSxbVt49dwmEQrdY1dhAc/Dodvkg/XTZmtrphpXcpkRMA4G
ZwP9YyCbYhODWlN877ghh/alnPdmifDJ88lfZ42SdzUHisM4V+IaqJy76jEBrbwwZBKtllf+Iq68
jpqusHaN7e4ssp6+1TzLRgSnQEEjrlC2XjVhn6wMwTlvMjjxCQOg8xDAZfY8vTW98JDKatpIKVht
87OK3cUATYNp9tPSoH9r85k7gi3QSOFGu70fWcLcjz2ULJg1xHp7byiOi5l8dHZ81RTVbYPBPSqN
CQfpfbcANDWnXSrThvLESLeHayTrwPXareOIfSMWGMtGGC2NOsd9b7QH4yVV4XqYWenn8mFY4qsg
MPK9L/GCN4SZ90UOWdoOr3s2uL4PtjO9wYlaBgSRKo1k2d5lIC1bQyHsKfUzxdMTbJ1rK57uu45v
Xzkx0wK566zKYhn3wzCeElqhsLGmcH3dVJ3yPKy247QMj0HikRFPl7dECQjaxkdbZx+LTV7fgXaw
8vBx8qZQNlLRS7eB36KCL5erah6GvcR9G6UZt4okTGuqKCzqF62zp4KaV9v7z4Wj1k2HFXwy1Luf
N19JV9BJzWYRq8I6T2UeUzZ6w0+tG0MlD5RYVku53IvWLA9CIC/vBcW0pUGKHZTyZTL072yw97ZH
92sdThyA2gfSBeiPvDFYB4uSUTINR850x2I0+7VarP1EH+wqz2O58rswv5GTadz6krdvjZBWM/O6
oZOZpafMV66S4ePSm5I+Iq4Z0lYSoXA7lh5cddO4G9BGj66eIRqnMdiosFyHLZmkUUJCzRO6Y0Xp
kYNURaQK3b82QTdvHBlDN+jkMW/MPYLpN6aqANFbhEnEeBqnXheuhiIm+zRPN3VN8641fbZOvyeQ
hAHLQX4psp9eGw5XS4++xwvafTCBTK7T96xJj5zPr92ZvT/uZf0UW/Z14//CAfdame2VbSINme4I
DdZ5SjLEC/P0OssATgtS85xrRhN3mqe69FV56mc3slyEVr5t7fRtjHv/2pmC4SroyfmJpLFvSlE9
kMt1I1rWn3Iy7FE7Lldd3/Z0qDIGbVijsRL++J4KVpfG7m/ymnKo25+cubrqquSd3GcVpeFHqCoS
YBhwaZtvotYqj2bDkbpNLesgW4HBwL7J4zZZDynDLYMWdzgGAUa3Vntem1BpaGY1wuW1DE0c42O9
m2lsUXCtVppa2sp36ob7TDhXy4J5InkEanJtGRjkONdOwQ+W+5vY/ho75DK0VRPt6aW/mXwMs04x
fSVOqHcS+GU0O8bv3Db2lvCaAzMqB4486kCnF0TpWBefY1wVxtVgzQFsYdfOSGQviY/PoJoLKtqF
mxPI2ziCdPFcG+HMvhLYCUumP4X0svntj06MvzqD0hRVTvteiuE5Pj+qHnJXigg+xzerdghWjIHO
njokQTtgUM8ZYDcafTu3HNHLhgiC437+RH7/yyiMem8wVdpgyV4XeX1vThx/hVtEecqYpjRNd2MP
3jupcW8taut3V4QPHu2DlgIOl8gCnxRJiY0dV+WuiT9TJKqzoau1MbUd6cf8dbbSYOUU5Y3C7DBK
c2UOeIQ6nlljQC/hz+6DQYlrKOovTfxnChhnfmw1RLKKHrnZpPJjOluDlnWj9xGsud51oc1VlXC4
WkZZMKJTXg9comFGI2OmGG7Na3/knzLdC425MB/P25lopmtttupu8qYHRmU20u53vqNf/TDFA+L3
4S9InzvTY8OLOQhRE/+ZlJa/Hsf5K8u7yCxdEtJBla/ajoG1GRSaUZyCNnkwG47cta18ipLTdebh
OAqqbDPH2R7jaQzOR8kbNxUQa0X/MnYtnkNP3VDjLFiGKJPYA2CTmICa7MxnVdAMp9lbF6oWOmkD
ctHZO6kucmOezCHjUWjTull3Bgb5alAbz5N4bPry0ZjyJ9O1uT7dre3SIBHXP3ruz1XX9E8BDvSN
VHph2nT50VjhZ5HmP0TYfVJjBJMeCDDmalJrNhgkIln1qBdxzMxfltP6pEndbO/QVX3UY15ES9K7
K0OFzvNEsL6xO3llQcdbq4CiRmbYzQPeadjKfbUv056jk0wHSs/kxeOMspFhNcWvdGpBxxfmaz0Y
6LMykg7NXJYrd6E5rbHZoHyh6gctOTglKIQ5S87tK6fAhxiK1A5BKS2e/oSCQM3OPogNmND+AIve
sfK9p4cXtzK6WzNO480SWLSiujDl0ymfHgunyV/kkJEYdmT3GPik4qRMxhsqf97GmALv0deDf19X
+r2Rzkz8EVgAD2S1nKaqj2842jiPpZGaT+wE9oOfVARp/nQfUyyA+NPi6RWaEMWT/pu5DM3OLzvF
tWYtj83RfmhqhRXkHKoiSE6w7DWDPtZsgUcrVXQTdjMehLlyNq6bPVSBBp0CkDbiVKLWi6XD+9Fb
gmvRKFYSSFRR6qQfjLKqXUmQjBd7BGVgUcaiAwFRWiFmSs9usl+a8mlu0p6V2x7ui9ZtiA5VHoUa
Xp+sSH4nBbwFo7sZCA2uvdpPVwZzC/vKiPN1bumYKaR62i9jtV0s7t5ZZsjHWjt5Y8VOqMd2P8YF
9mZU9ZRUQkZ3165bIbrxkuba+j/MnUlv5MgZpv/L3GmQjIXkYS65a19LKulCqDbuOxlB8tfPk7Yx
49I0XGhgDnOwjXZXKZWZwYgv3rVo5YUz+/4+m6plSxDDVVn5w5aW3ui2TCIfJDCeMJ1gnXtOPUno
s79m5JOQShkUy4M/BagAChfDnfByUhpVzkEZk5lX5uIOYcL8kHbOWX3j/hIj31dRK/EsRV3ulDNC
PPYTQeuV89rNcAN2LHtuE5D0NoqfAi2B7QwbZ7vl8RAdj2BOQU1bOl9IzQBYmvE4s4BypsNBlafJ
n7qTZ8AMQBe12mVhuF7NKR+iWVR/kcSWlYxMJvF3kiN+Nwwye66LYblslNPuSqvsvQ3OkIO0wXaI
y5pBysle7EQy5roM0YNv7TPoAl0x0OhUJrXxdFpNFt3Oa5hc++NYHeK5RE9gbX80Wbc+hL716VpX
5GS1Iotv5nHOL/SciY8uk+tupVr6Ost9xPmjhMmiZZ1DQaX0ymRcRQo4tiOsr+A7ayt5lcmYDHgR
h5vO6upHPEiigUzlMSCiI/FRiK9u/M12cXGhI+VfjN2wXlh/ktfESa9Ue+i8+m55rO74w63cpp27
vmgzkt5Ujs3Nogf3MWjG8l3SFXY525rbaRq3rzK04hskmUYDE1eHHCZvi7yLswLEVO6ydUlvQD6T
7Zwk/m0d9kT5C7cCQdaAqRkO2Gu/nucjLBgNC1mAfa4Yhot+KoHzFhMeYaHFa1+53r3hS7nwx3q8
6plungsm+ceoy/sfifEXykAoMN65lTueyTb0+B4Sl2xEOuPZztmtzpTez4Bmv6STVkdvBW7dznFj
zdbEBcB3GUf1rsmLkriYzgHJH6eY+xzbDPLq/JBPyBI23tQEl6sp8tu5DdYfYq1HnpGeNE/TTh+9
23G/aOroVCwuO2ORNUfqneVPVj3V8omsDugXw8fVjNTyCBY8LFOVEoaPzvct8dP0pu/D+lCYlSu+
1xC3u4Ghldi0mnFOj0uQ8jvYVA+7Zcj6ayvm9H6sE+86GBJnV2VBs8/leMjdHMoOMDQ8drxPtDki
QP/WzeHHJHV18gaA62yaznED1eo5ANS+/671TDlCWDfLz7hEGwpbCFma1MmHcQJ7QTdx8Bx0JYUm
YSDtzveHGb6GjRdCGowPNEC7hgUQAQM2YfcrZ+V6eT3c5gFfJrI4GX4ouNYHSNH6w8+0/dVEJtzk
eQzA5ofqfuwDNvpuTn7NWhaP2VjRdjEJaL84tpdRyqNH4zxMjicouZGMuQnH/XUpBxw4i70qtegv
Si2RTsyF7l7XhsMnKr+lSZAMZ+SmPDl+Z7e264lnjWR8KoJib1G57+N5aUCVHHwDjQ1xuocpfUfl
S9FyckaFZJW48VMZ5e2XtV8SbBqgGs2+Gir9XSYWaMnhpyd2Li8pds7IFB5p2/IK77pWo7v1LXRQ
UCLjiUG7P1wnSm7bwEAzFRk9KW4b3E1CEnHS9W/O2Hf9JueGwp6YruonzekGexs4S54bCgTDLHiw
HjNaYpORakJYk/sGWd5hGvz0aRhaJAKZg1gg4k9zWWOrPwu3D8NcrQdh+HWcKWkuWvyquzRU/t4p
Oq7qQSOu6jBOP/ICEtJNy9ekqZ1NzU7gbAkFU9mu8+ruPUh082r5TPaBmjkd8BcTrIYEaDHIajaZ
UxfHLh0+bNEnUKH9exYG8xHv9HBfdHbYMoL7J5/kyttSavESFONwktlCyakUQFNzy6Q/qIX7Te8d
3CYe94EpUXqo0m6rtUWtlqTw4R7DbNcs775a9HFxbXyAxQm5OodUkeTUpde5V6DGhy9eqYk/RKED
X2yj8WZYCw1hAjeUxEQwe1aMmw7i5kcbo6+zZRdtJ4Q/m6zE07JGYXoU8QzQ5SZ0awTKVJtRiOTo
C8mizGq100P0Qik7TwLnc/mWir6/a+bwux7d/tq3CZvCULucLH75hT3f7FOaPqbx2SUE6kkuLVBB
34iLeKIeXqZBcbWAkV3XPqz5WBtnC9Dzq6p0RRDVWF1bm3eMtzmZnNaOTxZ9Jry6si9qjnMIThd+
g4hwDMkFQI2om+Fm9Ytl58U+N8GYR1+XxPD5JFPdKdm/sfyDi7Vd5h03tuo0V4P7VoSxuVxSC50c
oF0axsT9kvcOSs6ifWQco2/H+hWfX0p/hRpoeAtCiipLxHBpXRbQjIhhs5gGOgItuVcnA28/R9LZ
y/V9Siz9GEZTaAOFtg/SptmPYc99rW2jW0T/+WEMmKYd2O1trMsfadiGRxMBWqWpW52Ea1BF6Gm4
0hxDDUyb9a9MY/Prdpb+Y+Yv8mJu5vgonPhrHI/+cU4L53pOJ/8j7nr+sRuX6yIw6iLFpn2UbpZe
FH3TH9vGJI/FDC6wMVY5t1lnKPo0wnwfq3xpeG/yKZp96ntTs6KvSbP2GMQrNH5vvodiQkTMbf8+
KfOlhVkOvWuVBBQxKhipTnjyUiL2aXfVMPUfRRPPfIUT94gyir4Xk1dflYPU9+R0IswvnK9TspTX
Ywct6Uu/2ncxgJMTmPHSxbx3BPVbbtfcoTiqquvtuI7rV5GkwS6tArEVchmeqj7qnztb9QfbC3lB
JCdNHpwNb5mtDyjeNqZvDNBJupUZKgvHnR4B0oHBByE3k9N3d/HsFfvM136ygdDmZzdNvx2rlO3Q
8+8ggH4k8HV7aTLaL9MOJXB1ARG+s+GSbuQ61JftSgBSal3zbMql2ztmyZ6zFdFYkPjT9xCMCtBt
7S+7pVX7YIn5xySDgWCGaDZqli/81eFSceaeSHb+nqKi5PMczVHHWfmxkov3xcqCdsxWxNf9ZNKr
GvkngRMi2usV28PiFeOHh67i3ZFDSKNsNcS7yrgvE+/qyKcrH+Ok6Z8iHXbUz/RTtu+atdvF87BL
ZoeSvrqKrzxD1Jg/+ssTRkm6vTopdsFS1g+91yKFKlo08X4X5ndJFKoTcWjM3r03XSJcmB9X1TW7
fF7oCPU7Kp4hpV65KnPDTKWovjtziuUubrkHtXkAtD3543XumeWOG/SXQFTLkTBVRXxwMnXXiWe/
tCv3Wr9b6T4S4YfJlH/Vk4eNCgZgGeKxgIpEFYnb8JEMnXeVN9/DOMmBAjLwVcIagC10a3+5/gr1
U1TTwqZajzvuqjUbPncM0vrcb34Qi2PVqPxCtlGLtQ3KkMqzJBHdNhv8uScGnv+7LBv6y1VSnEKh
g1snrd8du6ABXcmoO+koa66rbEEXFeJ0DNqBOqC6reFf1YModHbvxQ0MV5D1D8uwzs9ZQEhdC1uH
5Q7GPK0Keyxy572cQ1oTo16dVAt1UpyzI4+kJiZXZajSHaSo2ImEzYHQUdPdol/+sjiqOfaypbOd
3MytqVeM3Kt6U0hXrrLKiK8qRI6SpyY9RHP8osv5W0Z4366oKrlHEIEZsGFJ9bGIH5siPLnq1q4I
LnTWvju6ym67sK8fVa85KMN+h3jFWzNaG5N0JaMe1XsCd7HRpXO3li3FhVJ8a9mQt5zuv/JQH0Z1
TLoHVwzjrT82w63GnbhOmgLAAHVimKTRjVsu3wbPq3deawB7hzzk7JroeDXgdmUVcMWpKxF+jzqS
2DZjgJoqXaXeL8IdDnPWkcsHTrEfFSLQIUKNh9PqqxkaKtb8idAdNw4ogwuNftJsgXf+UKT3HQqI
tzxr1l/+0tTPvosQIxgn7xFhR8FGNNXg7Q4lvYnJX5UzYPtE97cyHjvLDtE9Kk3HP8WT0146ETfA
fa388mEsZ7REYLYdtF8c0Enq449FrtPuW0RYJw8KFp12Rlh2IxPkwSUl5M7A8WEbeVzwpkJxOe19
CjR3MUc+PaBNzHJOveGaXHBGSgoJ4sFWV2Vp/RmqK4Z2TxL7NCG8OyL24sSyJQVYqBKfO7cpd0z1
y6mN82TrgbVfp5mbbJFNgPgYLjgaPmXzz5Da2AGWSKIiAqIV38IxBmgLPAcYsVid6M7ODOI2yaNj
hNjuRwfHynV8Rejkm2I/mKx+6bRs0B/2YCHbyY3yndKdf8RF4IZXaVhA35XcLW6KZaAAAsNlhtpG
q4csGDkryXgYuU38GoDxbyeZZ1QgaxP+CuoQidqEbieGET3G1apvXZw4zFNZ/WQrn868KQKVHPPl
W4Qy9bJxsBO2BfChUdhx4tzkXwzCKQApY6/GvkUIEUeNPvg9AVse5UC8ERTAzhL1NwPKVaD4HLlB
UgaPgVshKXEMBV8zaj4mFffY+t1XwMf0CHrKD02QkK+p+UGmSPUtcufxljt4/KUC1zpG3dpcNmsx
c55lXEpaFmif6eXEjcjfeqLqL6OpznYTF6OXNVupbxjMyDnkEaaZ6uRSN8VwaXqLGSDI0XLMvqIL
sKiS2zquow9jQPV6PcT7oJr7U1owzTSmmSmvgOG4XK3xT1g2DMOrZp6JuKKlCxrKuUjWHHg47N56
Jdf9zF640Xk2XwcZRkUmIp2eFOMDhQmwm8LLUBqlavw5+s5MUenQNF+Bq6vHeUD20WROfNURf7QP
BFzv6iXZ01hP9nqeEFMSKopnpuJOIkYTwYGV+jHw0qfU7eKjW+fwcZX3hpBmopSYwzAUfXxCMdsc
axt7F2MboOCSicg3TaLlk0jC7npBMcfa7+kF5DkC21ERjzqMVhprkHxn1htLhPArD3l+G0vEp1yS
q5cxInFg41u9gN+EQ7qPJmHv/C5O3hP+/TYPDbfinMOzaWNiPJZsuvSqMN8PRATv2yihat1yzy8V
qEZCMhuJVuy54PVPCmn7jvxMeMQk674NVGZwH8jtKUG4vfWcZboy3op7PbPFRR2FwyFbo/lXoGKe
hYgT9Mjx024bjnLIVUubhjMYPClDviZ77Djsy0NWAtUky+sQYn0HH/6+uhMF4QJlpSuShd69cnRO
Unfvqd9BWyIw2iPcoRIBUYrFI0L/BjgpFo+gm39YtdKtWUB/ToFJd7nN0mPHE3jr5ituo8kdv0IZ
0+5W4AhduaxeuEuoL8s2zFESxPV7UZRvxnMBOlP2EBlg6oib5c1xmhVrjKTNkNjGbYue97HAwYCF
vuRRXlSgaEhvKKvRycTjILt/F9f9v25NO/5sbj+qn8PnarX/L0vT8M3+72amcynbv8vWzm/gf/6P
q4/1o0gHmmx/b1rjL/2rMy0M/iE8pf3QVR6CntDDpml/DiMVnfofpLP7XiB16GsvODuT/92ZptQ/
IHpd/pJUWkk/4sf9uzNNuv9QOtSAIOjCtQyl/DudaWcP8P+xMAaeikJfedINQR+FdD8nUtQpKP44
It9s8E3A7c1x8dNrkX8ACDrki6pK3crMZn8vpPvfr3v+5QMtvCA4F8n9FoCTAhXa2F0Pg4aHcolz
O3B3a0++LfUf0iPPP+rzW0T46fsyDGVIMNnvL1Wtab5OIw4Yg3XoshTTS8Rt5uCvq9nUvnP/H9/+
/b9+7n/2rP7uiP7XG4s8jdQ9FL7gZX9/Ndvh5crHeTlwlULLH3hQkS5gI4ID8uOspcs7A8ardPP0
31/4L96m1spzAcoiP/I+p/9lFqwWiw/fZIjvMB20+2vS1bLP8tXbY4Np/uA6/qvXizT1dKErwO/+
L1t9uWiy8qb1UKXlOREqx1K3S/rVPGjGvegArDT+ycP/uyX1/OFGrFcy+ViwPDifs18GPeo8RIx0
MChUoO8RNoSNFx7/+yf5+VU0PKZLhyGAkMez8Tkxy+kl+GAf2IMKz47UdkxPXZ7/KfbibFj/z2XJ
qwS4HtARSI2E9rMxnBhop641yBF3KSLkRTlnr3kLybLBGer+IQ3qr15MRIHkSPAi9X+tyjH1uL/q
hJLWuM2OOp2/JD4nosj8t7/92QXSlX7ocxfDRPvJpt+KvK4zBqKDEwV3dJn2YHXR/Iel9xdfUIA+
7LxvKR4y+clAzooOwnAY0ZgK+V1IaNZkjcM/bBt/9ZFJvEjKZVd0tfj0IiKNKe/DhX7wQm2O7bqC
/ETNdZlkf6qY+t0NzTrjgWXHIGZPB/z358xA7S8W8LAsr9xzOeofDPyffrhQ7vlkcVXoSc6e6HMC
qgVJQgtWFYeUJg25WTM37h+Fzr3xgdytITvNo98y0qwxiJ8BoWpfECbE8+N/Xxefzpnzr+HTGCo1
/+GJ+tzH43CJC1fQnsPo2mL9SkxKRzFs5g8NCqwipF29TsX7jIJL/72l/89XZtsHkOGDgLj7tCGr
dRFlv07lIc7C8rgAqB6WHKtJz+J6/vtvkq+TUx7JGWLy83fxH1kPMsUbWkcuqv0ULbWTDP139rTp
wsRyJda/mh6LLpz+0Ev6V5/s+ZEm0l0InxPu9xeNc9+F6O5xCGcel8opGMdXA0VFUNOIWHMGB0Mh
Zhrx82++WfZfHbkIQ0O+T4aIT6/ru01duG1FTlIyPjk6IKworeu3obTd0Q5Tc1/7pXz97y/66ckX
yveE67tK41TxXCaW319UWl8GdeRVh27xwgc7hrbcCZsJ84en5tPD/6/XYcrSMuLJZ9T6/XXSLI7s
gAcFr34S36jCyPvWD9RDmuDf/+9v6fP3FymhFY6lUPJZskLP5+xviwahNSow5EvjdnzP/lAC5ItP
8cQBAnyJ+4Jjhu8Lx/nnfiMxSTygwpdHM6Yq2LvLWl+atHCznS3P3rsc7h0RQF9xYQ+a3C92ZR1a
IsBgueuN9dCZUC/oMBIKiVEtaOlK2Mx5En2Vo5LO1qQDYWLkWyOJMqFKCM9SqKYxJ3fBWwPffVmi
1aBJPJxn8CsxYFEQJiM2V4zBtnXq6pRbTGbboejF5bT2g7op/dXBRexXQHUyE9C0jravAfRItsla
P32si0h/LQYagqDW5K2Xj+o76qHgh2vc+qF08gkAdRiDt6xQyQjKIqBduHkTkNKviAC36ZDAo7cd
v8lOj81yGtNmQGqcSBejX+DpJx7i+HYa+nXYDSoczSFDo/fQ61WcoT4jqUgRhlr0cVDIorwxG3bS
Q/NzAr2D3nGKKHguDX7i/Rx2lJUrL+Hj544wy1P9Tw45iJzlmwCO+JqWgtrTpfaqchNVBUJrmfjd
Zc7Wfk5uGNW41dPUtKijE1iPwCb11ySLhwoLiVs+dIFuycvCbniVKGTBJImoNT7Fo07EpgvPmGKP
oRpwxTHldCpUB3zKnNPgkrDB8BwXJDXXWeiRSrAQWrspaf4RMMw6n0949kIXbG+kkEQgGmE+qcqL
IHFAeTpqUIqDLcP2R1yp9U5lq4sLeukFxHXRljct+IS4h6qzBA3iJ9ySKNaM11O21jM7v4UCs0tf
1yfqJLwfa6abAU4JlmtefPHue5mFM05DbvoJazDYjaYmqjAZnb7dgR2glUb2AFdZKETcwJPGogAP
Bb5FnY7i0RRFj0UELfivyORtSLNsCJuRMj++xUHWEHLaJG1+3+fufNXJMnKOApWg3vpqrt4Y+jxx
bPAeD4eq4Qw7lQlud8iptKo3Ug/8hrOw/d4Q6uycRsZyrv7E2OQHoHQknuOKUbgpNM2ZfdM5LjYf
0nu3edVN32GPPGhiwOR6i5rfv2q1nwaH1psKb1tPk/vAr5PjWnMHGlDjeBIOjp3OQ4mgV9Rufde2
CTxx256NnNrerbVHC6avxfKO0KTF55wE87AnKHscrot4GQmnzDpkXw5WwqOLpoE2GE8NzT7J26o6
iBJd1QUagHHc+N46JA9I92JJ6oMk/ER7S74vmFKvsACcnfHNhDOSnI+SxL9IAYDUg1tfxt7Cklun
CGH22uSjAy4VWbYUkQbwDKhmgdyxHZiNM0W9t0nHoYvOcv0k5g4hhaqI18VAv11ki8xzdcfkW9/D
lu2qrlQS+xmSoW1Xop49kusw1s+RbKZwZ9piDPdyNbGLxyX07C7tUXVs0jLAzVMvwbpVIp1ePVw/
6otVbfCSZYmLMUMUyw8nGhXl9NId5cWwLlSOteHckAYisuFy7gKl8Jw3+i2GeBkvEoIak20T6P4V
E3pZ7Iwz2B9ZrGqB3qbUBDtkhZ7YuRYk60E3YVQPpja2h7Bc11fJ5H9ddy6OR1X7aQi4RTE3dJab
yIN1q2bc1rorj/2yOOkek9sCB6IdmRyiNp1+WTM73hZUsLiNfVW1BzWU68+2q/lj0p/UC5F63rQN
m5ol0A4CNV0QjOmHidLm0QQZdLGHGKXf4ONG61nouiFiAf3+sqml7lG0ttC7x1anEJhJHDlmPxeQ
GZsaN1600R4e2s3aBmQWDVBupyqcKemmTNuUQLu+W24LWiIvRvvPpTZU3QGj/thcJMVk/J2PGgP0
FRXLRIRhFft7P5XxPaKK8rspZsQ8S8Af69wcYrpbC8LQMkeOglNqVD8nVzvBdaIUKx+aPor25Bxo
+qKBDsye74Lq2Wypz3XYvcEQUtpJg56iQ1VI7JNRn7wuKtRxYf6FS20sJmiy+1Bjrwv7UTVCRNoB
kqGoyBnyg1kRClnW9de2JwilzCvWuSJgZkdGXX3jmDH7Bufyg7uCRW0Yu3ck9BFClCErFmt5julg
wgBr6x5Fw/aza0qKI6neDdu3f4IsGIljCJWASy2fbDFA3jEq8DvhbboqF1Q/R+LCJ7DnylzGiAau
J8YxNoZmP6nog3Sku0FV0b6uqh+1g+sHBxTCO2f8oaZhfbJ+8csPg0Pq+ieRhU9lNzVk6LhfFwTS
qVt8hXY+ydZ/VEnTbN3u3LEa5vkNlllKplZMOmFJUpW/kCrhdNdd2i9Xy1nU3GQ8Wgun3DZQTo2Y
e7yUCOB5C8Ex0n6zLU3VX/eolF/EOKY7SZqIOmd3ELQXb9D7NtvWZBNMKwLRPsABghBouMxpeN1M
dXJw2pU2ob5K72CbzbUlTWsgS5qNj1qys7fPVTzzyEu7nwS+tD/0UE3zPkfm8Ny7prusgiXcDBW3
u+35Tn4ctAdprCL1fVgbokdSl7W2gbT1n4j1GR9lJZhjs2h5zvDoAdS2AF45b+Q4GesevajO72SX
rC9y8N6JcgmuBTVId9B8WbIFX8m+Jm0C+eTVYXnXwYU6zFO2oodjHOWPTlcAJF41xe5zHw2pzPlA
dPTFmoVIG4QZi3rUE9bSwoxfVgc5Ir6TpzF0EccNs/9IhaFCBRwv3YU2AmIks+LXZAa9S4Ce9y5g
OiyBu1tnTqUaVdi0FR52oH3fu/23mFE2J0NoiJdtWMzI0lbTu3tVUCC2rfkfZydi67+LQVBv7dOl
ttEwZwSPDDwNjR3uQ+2RiYKf5NZh+PmWA5vbl7FarNhn1BPCJk5NmcOpdstPHFDz5TKvPxsVTPvG
OuNNDAKwM02lXk3iZj/KbFE/BxOO+MgKBospbV5mT8uHOQQOOT8iLLfc1faS8KW2Jo9G+G+ta6aL
yEr3Fw2R7zMxAw8+vpanZVxOjEfl3nM855cD1XzdRHF3dud9TYnYf5XqbHqaRprN3MRuCptgPoip
nb21RX2R4x3YBpSLPnRQYiuWYNQkNokqqObwl5lxONMwCf015/6+GIN1PwT5sGsnB/x+sv7yXEQS
r2wtkr2QqCYyxN9b10sRiUuF36jFX+W5CDoKS1W1zuwpcte70MGbsUG/EVx2qoFVTGKtfw7pUnOM
Ng4Vuy2d3h8WnZw5O4HtnqnU3WiYosOiDWFn1i13mS8ONlYIhP3MJ9+gKhGZ98ioMB5DGDDM4SZX
MxG3a8Uj6xGY1KF225lJR7tiIkxp2w6u/03KWG+jdH6JJ108tQ3l2pukjZbLzkU0HMUu8Q82rt8E
GpLnMUJ1EuY4FZdi1vf5VItn4kOzRzf3cXZxlUfIkI0eNnqm27tshUSBI2JRVaEtriVn2ibo2+my
RUx2RDZid3pFhziTfkWizcgjt+SeOjnQWgVqvn1ozLLlPaeHGWsvoqlhYF4ZYWqG4JxrUi/o36up
vnSTYbhjCOy3qqoG9A5K88VVRHQwXDsD9eClus+xgL7IdpgFSS7ZOQ1Il5CJbTe/ZWsTbsLFLO2+
KjnQD+vqJ3eguStmAkF4zibKDRYWv1nYNcZwvbR8S+hcvNTZMgS2PEdLcBgNU+Cmr0uoHrv6KWlb
2olXSEKbcg8hXuIhVwzkJ7wa6nvlNSa7qjA6igtBlFR3QzzROOKAQBp0LapQryg7poaJxavJUWIt
Dfuwa5g/woIjL2sc71mmDlrvkMGWfAAyhbeFzFa7DT13rQ5r1kl+XqX85czb4ezlPRBjlo93qPSa
nnQ0jW/dRt100ekB6VoU9ukz5t1meuhoeiPJx/mJkV5h5oI4EkPkbodJOQchmopfIxm/RMw4Pwmo
mnB9kPXxmDDV7Ru6Te6szN8mlEmo7Yq7zJm6rc5Sj0OasYycJFqRthal5oSsuUXEhyt1QoWYJrhJ
JgauzZJE89takOCxcwdRH2e7FIeZQ7bcLn1fc9/E4V913F/rzHF2OMjZaDWAB9oKAslS76Ze89fE
SeRlmsRYI0W+1ww/l2XaBjeBS/q+cerpSTspeTqSYBPcb1UKc0hIjin6Gum3pk9pLLNsuG/Lpb3O
JlnseXj8+77qMfvrVnfy0LsJ/rRI8+/loG/VjA7LUf3JOIx2a5640PJZktxzo4L5wxW6AZ7pTgjg
F9IvbUmnOVr0nlSAowgW7ztiguVFiSLlVuJzO1IOQn3kMMuVYH8KduBA7YFP4AWuwe0QpnghvhUY
DrT4xOXIDQnspFMnpYy4QJIoc8FoGBxF32HCbFSTHHWeXvd5+N1fCc7h6nIj66XyN3NpzmFWhJud
gsx5rZd2/ELWjrkN49C9T3EuoBYuCINZ52967qq71lPVXd818w9W1gtIG0YrxNHNJmiD9JpcLn1Z
deIYuql5hB25CGxGvMLSJHy2SPXcC69OFrK7mjc8F+dzE2OkV4YCDsPz1oc4AF7a+GJ1r/IkjE4i
wUoh2RS3dV35rwwP2fNYTghkeg2aviGmJGn3eR+X9hgNc/JMKFtE7tliEmwFccGKZbJ/52REHl6P
7S5kL2WSqhgw8ItsSi+5m906vgh73X21beem25y84i9OifNoYxFpbad6jJ8QXptrFF8EFUVBFeh9
68HhpwIzkTaF88WrF9K4CtJSsq2pqn5nJ/er5J+fykb389aW5mMZvC8gTPKQFCjT6DLOUa8rs8vq
3is2ljkS82R5nRnsHg3mdWbLJpi7jcuFG4V75T47Y2d/ElCYnZKqfR3UhJEudGI8rW5LhAlBaGQN
1cwcP9uoZ2MXKRIQnC1zO39x+x7xo2rjAzhw/Yb7TL6OSSSoKyLGd08bdvgtmJcYr8TZ1bFZR9ej
xIbO0kNiXJybQV25mIzZk3dh1vwknDDbtF7i3ODVDatLbRLnoSvPdwcSvZY3tMDnsHSGiNuYOAhz
BFerq31lF/Ulo0+FawXT3bsbJnKXV0v506f1+4bgh+XFKuM+Ca89JyQ4uGUaNRIPSDBZiW3Wb8zR
dTxE4Gteh3ijcxyd7Sjw29PdekjTFVdAUPtQ+lOIX6TNV2fX1g5GmmhNA4ZPPg6kLMO49AQfUX67
r1K+/W2VoZ7JxegTNahW4aMqNYjq6VscX6YwYdSfm1ZfDkOgX2VaoMtOp04bduxw6vfD5Cq+z2Su
651Zg+4mmHsyvFggpd1FZUXeGJ40Z9PiOcBG1kzZx0TiJ5FYRF/c06pHkpogzMRlePK8fFeR02N2
1lvd79nApr6L5lYTym6BUTYlLprnPHJLhtDW9acdYSTIYLVFcrJn90i8fYCx9NHOeUmIyEBcwDZo
jV9twzDwfjnh2TOxDqOHEnMIOk2yaJziny1KN9/Us8kH5jvmr13XyeYIpFCcfV7n/L0yCNpfMTyx
3cWmKvFagjfdNJCx1zk9z9M2zwN29ZDumftIrIW3I17Hu3dMlOOOIh8ATXTX/y/mzmPHdiTLsl/E
BJVR1KAGVyvX7s/FhPDngqQZlVEYxdfXup0JFCqBRqNmjZxEIl5EXPdLcWyfvdfmKMEsN/WXeEpx
05DVYSeG1sup0JUcTuja8rF4kt0gXKup0GqN5Lk3+8PyhmBD33Y3dj0ZXm8gZkGnuwE/lgl+r0aQ
OeEFvuxrMIh4CvFDMrm39L1KOS4Zq4+hcq6Oo4Jtoj8nUMC7mcuEW4skbevPaXUcy8HptgvWpIHp
0RGXGttrjA4VDg8pryrA//xmm43Po3YiPxgWihm0CK2zhg8pt2ELi2bVZnX7XBQdycZgslCqQiI7
f42DdAseJufggfRnULS9guY4bFLNnS1tXpp1I3kiwXLCsKhz1IqNElTxMGKZ8iP3Bs0DdDKlWU9m
EL9ek4o3HfvEt7omJpPlFALzeGDVg1h7nj3f+JidaWnoPH0XLiFhc9Jc6V/+jcEvZGVGzYQ05rtw
++i386bl6mqtpp1nkRddywB/236OVcbBb+4Cf1WxdaSFNHd1s62DEc02tRHfyDHhEN/FQ+i9zQSd
qUcLLFscAl21zIizFchNDBpr5iE5zMCVtNNfRTDUDbAVqdmibJm7lAbgaG1F8QT+ILag2uq27tCr
qSGKNi1TEbc9jeUc1Ton1sdq0CnkBmbFhwz3p3cMAF8tYG+yai8SoivrZdLNsHJqS4X3ZG8o3qIe
fi7Ae9bspGKdX/1YbgairyAy/hGGuXjhZ46f8mhWjFiulwLZzOO2PcHX4ceK+Iy8OMNG+Wfs0Go6
Fqr332ydcarvOca+mZ4pY7skgUtudhqCp0i6EIh0irVinVDiPN+lYM31uojd4U9ut/Dogriv/L9z
hIHiFsDTON8w9RJFk2Xe/EwOIAz8PdikV6MdR/6lb5DIMe1SGgPMCenL3xAftzuccqQvZsd4/Cdq
xz2Wcpl875cp1QJwb+dSdES5kwlIwn2qgrTIz3GHeZ93ZhjGY73FII0Xmqgta0Ti5Ypfa7BeRFhb
6aGuRUH0wDRFPa9H8D71fcTLeFyRiUw5TTeKI7trV+CxCpY62EbjRdkwTwkAgO9htgevhHFt07S2
B+K4Btv0ansVwXDAa6nep0qbcD3EU5FsWBl2zjpA12uIUdiR2SilByZuHtb85L1jR6tWFuD5Ojr3
nLVR12wKrNtQJudSMb5uE12k05tptAMMr1eRRHnkqLnJphCF2rUoT9riFzdDCS2sgbzn+ybYZ97o
1a+9L0fmD5LmOZe/rNxjBoMkw8UH8vRs+85QbHXjNPUn75HBO7uqrr+Nk2rcflHOOW0e6craIAlj
YPA63MfrqWGq3augi8DetMpLX9EO2gRsWFQy7NZzTFDRs8mXCc49cAUUe3xkApPqH+V3jbWnPKwS
22Yqvfid5gAWqUo7HfMVrCx8xvxE2Smo5PAqJfLI2vIxzDE+DUm+sSzZl2drJlp8MmXiQz8Or6et
uyUruZ+jNIl6tCvhP3uiKa6/bALuvRH2Y+O3Qb2CikwAOCmS6dWd294/jwaM4z5xJsLdPj2Uhoda
Fp4s4U3hNjcmBJ5m4iC4H1SdPqL75jyOs6mzrJ3dJAAVRRqlMdfUMFZYHuvYXRlsm+NbUll2evGF
8Yd7H01B7YMwsWboGz5+tgaq7ifgVUzbXEp2gGSGQ2DrpzL8lePgoDijbcT2jkGCHr1pMIG/MVwn
9oliaR0+6ADKBK9/xYg9OgHbcLuXIKdrr4qsLXp2Xq2LJJ3KQ8Mt2RO0LJvqMGLk+2Xszn3eMdhg
H/IRVM5HXqVA3dLGsacNvo6q3ipr6mGEa8VxHmZ26BXfbpoUM4POTIoALdO65skzQIKWYRO2Zn+e
PUUL49MmcuZl5iAxtu0683ST/eAvumZXaq97ipMMmikwZYiMvqpht9S19bSkUKf2dRWYCbhKGnZ7
aCLEw3Q49ZLUnw1Zg8SAzI/B2KsNrANaMTqHVOmqsxfvvvQb/4mUWwgIzy6H7zjFxHRe2JyBhCG6
eN94ZuT9S2Loyecw/CncjILDOVvSX8/GpbsSKm2sR9JSwSNhLYA9c9/F8fvskXO6R04d4RS7Ojhh
jNXLOfbDJj2YmTPkZYD5rXYFzQPx3iNUSPp/BkaCz7aQkbjTKi+epjQ0zq7zZrtnrGyzP/FVEuIw
3RN3kcnwjUbGCXxp4RDvpxaBZJfwtKxuk2xIOcpzpRkI2AtpyaxahL/uuLrvli5pb5nDSo7KHaZ7
khtVpPa5PQfjBfQ2b3i8QhT6eLkFEyjlKLt1Es3pM+Ioyz2pZfLF6DKcy5qX62qJinQmd9VmZjel
fvaU6pg3c1zZzI+U2KOSa8un1WthOt1WOlUvupPYQCd3aRlSBhtv6gQzCDXHgWGu8LZ9NzDJoadm
pNjXAgtYXm/8ILGqM89U5d5yKmYrYiPV9tzojrcT/VT+2qARMuBhsSi4LHFK71rXNuWmY/frHNUs
i2InhqYkUUQmu6HIw85Kc2iWgo8KHJr07sWrJEO/7E043SnLBigx1XQ47cI81/VTNTjgvFrSG+w/
5sQb1nU8tsAn3Sp9K6vomikvWVITAQ8dc66rkmM2dE1IAMoVCkgKGjxdA52QH/G0NM6m1VX8UYJb
tba26iH8kVm0uf6izCsLbrokH29TJyDxwt2Q2ede9WhsuKmDH7HYAi8v/19uErsdQIn0kD1WHjFu
MD5ZWJ76mZ3pxrO96a9fLvLMIk+xQ+uUfQZJ3HDLj5N+t4GncYA26NaMhWP24tjcnLdxxt6a/YCa
CZz4bG+IIWTB1kE5DDex1S2HvC8CVvmg02ZizktsbYcSQuql5QdhuvZ86n8ZhluNKJNBLCKA7pX7
BVuvXMnZCfr9ZFL6LdCVUf1Hu+EE3fFOBGRK0PnDHUs2wOw+kNlRe9BRWHFaNqyTYnmps0Lbpxiw
8njyEw6gxyUKmQ5T8JXtNiUfG227iHaB03X/jelTIo9CIEXtm+wQfh+FFQWsz95uWD35Y+esTJVD
NirG6sfuXNyMGXZObNM6k2aFbXqilUJLuKkiZUKmnn66JJyfyWfPA9+YiaK5htk4+UipgiF7V7O7
hQaA9BoCWvFnCP4E1Kw1Dzn7jZKOeuEBUi3pqWTV/XeOU4BKdSxqBK2uv85fqDDlNm+cwLnJeTk2
OxysC7Mo795Hl8heBOqbyW1DNUgV7KPQy2LIMTzMefs33nhfGErpVraR2nlnV+s+twOvI88m/3YI
FgGGAYR/YfHGWkS96aUqe0h8DWkRJymtnwVah39QfKRjUWn3D0OJEhtA/CR9JimSF792Z7Xhd309
kC6KhwPUE3+AWJb48zZS7pwciOX586bIJ6eEUW/XiIWRk2fdQXG9vYZs30ltd4hIW0wdUFR6OhAC
TNxOpp7yMCT0Sb2YC5wyB+HV7pYxEMXn2AdJ/yC0nV+ACSbNZfAitLbFw0+z0pabT2cEJPFRqcnp
N9dhMjnqxmeFoJkhzQ4evAiehGzjO6AvZtwWrt89RkqCMwybogG1VTSUo7NvbDw218H4rBx7HveZ
3Qtxai0/Sg4W7sD4MOiRj8h4Q06P6QlT+8ABmniWs4zNndK55EOnnORvTUGkcROrkUQxCxKPEoBk
ABI7WJOD5DqLqCbnUYUXEvRtuA+HpNMfjVa2G6xLyG/OVoJH7d6wBHQfU2ZCkF5Zx8JehlcUzTJo
Ui+J9L9SncrnhW9vAmcD4tO/iIB7dut0cBwpQVwgUQVzjaIbDRKzjEjKYZ8blMAjQZAwYLMvUIC2
3jyCn2PADv/qyIfp2+PwD1fTVMKIp1mh/kxJAtaHCsdPvJ6LZpB7rPqlPrmFhSy+EG8VpyXNfPsj
cbLOoRlEDGJGsUu8cO03s+7+hIuLSHzBYDxNG78hbfcnzEomEUK56QQ7nrgEJOwxLDl/OW5ejuds
ASa+MmDZht0QBro7NlPtmtOkOOZtw2HJxkPAO82UGG189ycRPCg3Y+YpEECmcOSRGO5IljyK5JdX
jCxIgWQJrMpT0AbnkWHtG7hX0W5yXbBqLHQrwoeB5Ix4CrtxhP9B/i9bsRZQPwaLhMc6gnPYSV3/
az01ArAWYzSYdtSjPuBSGUi3TroFL8WIHkDcFuOpnVp3eBxdM72z+suKbeRDE1p1xmgkfDvzfzul
LOuWW6p46SZjv2QiGD/CPiffz9mLsdYMzV/MTLJYjV7YEscXonwwHvPAJvD1yH4gXJpsEzbIE6sk
YXW2yl1n+g1amaR7vuOwO8pUQGepJvbiN5LzOn+wLhLeUb3jfzCGoTfUgq3rBamTwQm7jc5X3Mzl
mztb/KXFqQ/rdRsRZZzzfMpYRbQaUJEqXAnejl94cJlDS0aAkG2H7JMXUVuAV6x1V8Di0Ua9KTdA
4OO4g/pUDtSdRFoteoefTw57qxZ+sYVEE71pUN1YlOjM6dfQMqjRCCzXq5ipr0UZM8yN8GCnKeFh
jmC86HIQCPEF13bgbOgpKZwDQ3PyhtDQMRUoy1m2AYbC70CUFvvSkVQPnSwJqGxVdvkuwNb12ZWO
nu+zeWZwtqzKbl2IkkLPh4J06XIGH6PI1Uc944RF7o8lKen99DK7bnllBoQkqpci8VHsx6Y+p0js
13y+8R9jALrwrfy4OvPty3htZSnvbZWM/XcOq5PSeoeZdjXpamnWRR43JdZRUlDrKkceXNMZTj3J
UmioYjy5Of/BdyvLM10szL2VmydY8Qf+6WO2GEliv2KZuS7cobkjTk97Roj/kBInrQpn48jxGioa
lYZU0Ubs82ObBNSY0YOysaMCtHoI9YBxelCvYTcz5bdFRyqwk2w117KV7k0KheYr5Zf2gjdCLKvE
V8Wv4+OWuRJaEerGSfCVQSSYqQmpYvcOCy46NB8r3+c9BIkVjoCONhVhBfeTYQLckEofPwbkCGDN
TE6PFBcVYlVDv0wR1j3QTYJ1a7HyOPDcm7QKbnt2l3+4jPHFjHIkZG2lk07BEoAEWiFlec++39bX
qhkuSR7tILSJ8NbVvRf3IOJbcNWMNAWmwZUGw/GWcPqvKZhoUjDCadzdZWboJ/xhigvM7Qu9ywN/
/rKFKx5CT3nvWhSsa6RFTdkqRmO9U8sEnSxNq08UzfCoxmGaXw28iM8xoJMmRAOF31n3PqVG9mBv
mqJwH21Aa9ld1WgL6XDg5tpAjRVfll9SngAZJ+fImZbBlyjn2rpvY6+Hsenghjr4Mglg3cor5cAr
u12BQwoT1GJqxrDZzW8g4yDUdzwaSFmWlpOchnxQ+iPoPBAPNqAq0p2NmseVrOECr0uVdCQYdT+z
PF4sO7ybVMJrPO34jNBXwfxhMMFDcGFxEi6QFTvLbKiKbLlXfaMVc3wjbiLYUbBS85DxDlcxQ0a7
9Pmvyy1syCaHHqj+EszSDl9XZB1bQnR8x12OPEOE3URQH2b7IDl+wzYsUbZuxMQOyGDaiylwCN1L
JmU87uY4c+/r0rF/4fT1MQ/UmXCum3b1jfD9hSfBMi2/olTqxcLEbFYSVf+b19mAm8IiwrDq/RH0
YS9APWE36GX7PBA4qLNVJ1Lvu/ULqS/LVYH+zXNp51860lDvyzJTRPr9GjJXUcb5X9ajpHKHcain
Y50yAa/CwmC+yuJpJp46635DD7q80ZifQEBKu85f3AF0FtSOTCz7sMlS9wt3gRm2Ofrc8sq/EeYs
1Sccc5I6RPVkMWKK9TJW2HJqGMn4VQYASVW+RILSqaKfCSWWHZwwfg60QEPiuwaEBloP5EqCpF+K
lKPGisiv9tw1Dmc8ap1PkHdrtSBEVuh77N/Y2mTDWtho99gUkuC1CZJSvENQUculUwslYIsJifJK
fD4rIapxAv8Giu8IU69WT50LbKhLTAhOK6p8JGN42fpgDzDwDqz9YADaYTCrw8J1pm5jWKUUBEQx
xlWaHdE7hO2ZhFhfasOFYethgYFgDuWkBtgpW48z+nSD5IuUlqwKcvXJB7D8hTasOLXbP8ZuaveO
CYccluRNVn7JhV6IU9k6or2xyFNn+c1c5DUbUEfVU5NwMqujZSNSQx7TUkXjbiPO7NGl1DWfGaNe
XV2sNIIhxR6B/PTGJBZ8J2fosQ0yKkWEaZrAtqjliyM7jcBgWuHgcpKpUl6SRFF57u3Y00l/bXp4
wIIpwqpqTBYBX9lX5mvZnxpvgUOz6qZRjRT+TNUXs4hpd+0k5LueILPshmZhjzBxgTyXBqsIUNBh
RrEHp/RpL1VawAVI4nA7YtYpz7GV5SWOuHFE/Q/8KX2Y67Ed33JaloabuXLr4YDfr8i31bgkOE2n
vLbd/axs8SYBFvx2XMXlGuBsMm3S2i2uS0noVpg8sEXCHuZ92PKwsnTx2HAryrWLq3ak5NkT4kKC
VL5y+U7tHiCc/wMJNYcJ0fUGb+bcVUi/BQe+YyKBWu34GQMw3D6WmrUcfV8RJuaU+VlOaeRvFo9w
zDrDAJ3ZVygXS3+rbHh/5KDI0lvfC8GvpibpXzGyXTGkUrEO93HapocEvjeyLLF7TGSRLIe/YigB
ADhwcQK8FFlA3aGmEO9UsfWOKIRi39QdFre5pvUncujhA66UElli8b2vBN1Xbm3p+zb6TsUvGCkj
zbdJVkF3WNuVElhIC1xdzUbaeLx2fmjCN7jRWBRkiRlgpynD8RGig8acRAH5eBekNVXi8Imz8pQ6
7EUOBJQhDTWlKnjZW0qCtppApiHQDTIHkzjN9IRDqbeGfdgTGDhjK2zsdbb0oiaHN4OPrd2B1WWf
tmO8T2LsVe+WMzHBcP6Z24M7l3Z2xpxduZts1rAk/S4nGsx+iWgybkcAT96M4knym4P63WD3wGcK
xCGoNHzv3Y3vCnyRfNW2PE/u2MM2xCLLY4ac5/jE3aCcZ9udrgvKwgIeZbWL9ZC4TRNcHCuxadNu
F00ONeJldtRURDurgDc6PS1LRBJKnPFsGO6bDFRD9ZYELYC9mtMpAo4uLfXQuMmcc5Lz0IBqt7HK
165b0Onxv6fdpyXZEt6rJqm7P22NQfQSu3ImvBg3U1OsndrPo++8BTUISDBDEHeYx0pkanf0iTCD
qqqqh26sneF1SGkTqoh/+Ba+nCUJ+2Xr+Ep17wGyIkMeS/uIajbPLajSWRhyuPpHxwnfRlwnAUNg
U1Pn5bpJMzxz/YPiWSd2EdNnriDjlLc+6YUCql6BIcjKhjnFNIT8aDZxbrXtUaqmTE9zEeLmmJum
RaNgjx9913lU56+hU9jWEVqDZR6Wvp2xrwCsy5y7ZaRCCodItwzvda8c96axYfhtgGSFernaxXHJ
M8Om7IALJZd+PhOIT5U6QwnrKvfOxIVZIpzxVtLCD2ZHsm98mo1uUdna+sLKUlwJ1thoznmd0Tsx
djWOvaqMqXXj1edSemYrSEhdB3o6oAiCNpDYxYQYS+nBsWuoJisSFoc5UxxOkBazIqkG3IIrm1PR
V9E3+AaN4mS8itF+zzEcB0ZMw984D8TKQ8rNGA1TeitcgTUg2YN8S/1pn4xMq81TLEG89kdJxZGo
DixC3LL9jOy85o5UBa5FKkQah2jAIkw7PBjbHly0JFEWYf/HoLVciYmlks38VVI/lHk7Hm2B3Z/8
yWQ62o1Tj0zGC0z46cYDY+IXO1O4mYPtIZ87Sr/KOcAI2jRJfAX9aIEfgOx/qnl6uuwDeRunbWDh
ws3KGbD6tGTsIbPeUOWzHWGcBI9JkmSyXbHijLzuiEFMTPe0dtm8KgyfLX7ygjwZDy2LlQWGgE7R
RYuqbFfj2EX7vvbkH1DarIHhdNgPIx3HvzmpmGEl5Ch+eK0Zn5FUR6/hUiUf8bWAYNVgK36WQxTv
J9tZ2kPpWurDabV4rSxBNVRXZYZATNnJmvouRoOV6cVUwOWdHVIseQ0xpWK7/c/O5/9VDv8m/2IV
Wv/2/56y/5r+46tuZlpCs/4/75qf6qlvf376m8/m3//k/5d5fBJu//c8/uWz7v5nEp8//s8kvmOH
/wi861VHVyzG62vo/J9JfFLT/7Aj8qTX6CpJupA82L+S+K77D0GkOiJBHjuYLWIiZ/9K4jveP2J2
88TQwn+G+6P/TRL/f0bbLOKC4fV/zr9FzZraymOoifHRX+4wvnT2/yNfRpL0GlX976jxf/+r/y36
SNd9NbaDVaAEVUQaAO6GvDD8iEgPsPjWy9xHilwE5YN2fONISd4/r9zvCtBqCql3yRE8UHvB17Ex
UCsPUoveLK0378KwvlauVXpZ2ZPwYbklxQ9nxfm+cwpklQ7A4WufxNHW9mJzt/R9c0/TyPji6WX6
KMegfQdCXv/RTsaqS0f9D0Uv0MOIFYDlj7zmQVp9/BTRqfvY2eX4ht9yuuMdm3GeH5J3za7xSGgW
+W3iqWyzfc/VL2wb/ZgHlrem3857EmIAAoRouqnzHgJtXdrOmoYre14FXUeVEKy86rSU7OL3MoPT
WmLS5byPhrZdBBSagjFYbUoVFq89/RgruyMRtJlVGe8mZ0Rwwjzxl0K9YRvzlt7Vw5Dro7ScfNtR
W3UH34r+YE7239NSgvNOppwpgneHHwP2oGNQ+IAK3eCgrU4TgYgdVJzWh5Yu5ZnKXzogislL4d+3
46efLmW2Ntd65EqF0+0VG8FyG0vKrURZXqvSBBu8w+427nVyg0GIzq889O4CzWaTWNA8fY3oxu9D
7rMB7+VyD3hMbTljikfs8yG9Cz37LerQnoA+gYnWrogO8WwSzups6GdewkDldZgeB8uet1NO/ThF
LNCWGicqj3wgAavb/T80wv6EZZhqD1ywEGOdvvt1rblBHuk65xnDSfRiE+3SK7foEIT4BtOnYRDJ
PnFVcDDKRauyfRAvoVFmV3KDPOPrCer1DFTrHjLFcJM3EzPnQo3GLqK37knB9YKPGOUHfgR5bj1l
XwaOjMVmEQWdkUPDzogyVvtOSPovOGqB8kG7GpNf/Bv9Do6AvfcNCzK6TSJocFGGLh714wMmz3aT
xpmgToG2n2CMOpvq4SJ5WepZ0+rIwZWIZ3XAROH/yakduK8HN/+QzgLou/OjO3e8FiEK06nDVAy0
XBH4RgnCWv4SBFP0d6SAgcY8xmIKzFVzk84q+zUi96kPkexDJkAu5LN0Hd7P4O+Oc89uPxlS/E+5
0115wcF32fnZw9BW+V2TlfkedTLeE18HhxPSRiNpTcCzITDatoV+MDEfvLSg69QMqJDnYot+dcA7
7S7E/EHJwYxn2OPn+47oyzkCt8ZaSQzwytx3Q1q8WBBhF6iYRWE3hU2+FQusJ1qRr67OsqD5AdDW
B/i99M0m+nRh4qA/Wjv1S26znmR9X97JiCRNjfPytXcr/yXu5vRW5svwaTC+OhwZgm4X8Js5Gfr8
ngTX472m4fPTM2FpsV/KSRlp0yARR96pZs2z1bFtP6UNr+mwoqDbn0tPn5tiIM4yRL1+tMg27UQx
WDfY92KmArs0zF+ViYHjUMhJbogj7f2Iy/LMpcA5quH+CmZvenCx85ApUbH37pQhvjk8Gy7/BYNx
FN7lcOTfyC3FJus9mK3pJbE4b0zeMD0PTciXh2YM5LqYAvh4y3Q1oug93qcIedgebk1HOFAr5b3Z
sO3eUl85+7ydOhqh21YcB3Sp3QTvfcOP3tGuUIY70YzgQ2VWnEIJRpCQ4vgW46nYOGxQd+gIEPvN
Yo3nmZmeR6MczGNPyh+KZT/ylAMa8LRMtv08ewEqE+QXjafeYYrEYhoeiwyhYRXZ4XQvcWFcKJ7k
07DVSn/AWMlfUNBTvynA7W2tJFDDiipZZ5+WsnmgLRBzpr1E7SPmFLHROSREk9JoLh2reyAXa479
MPcHMF3VN99Gfke+SdyYYIl3gWXMKw7JaEWLYzM/eE7akUEiw0gacHJrG38hsh4Df5eA1ucZ2tIq
Tq9GkTZ1Q290LT+F45oWxSLBLkn7x13e+rijKUhy2ayjGf1YeR3g+k/nZr/kquFMXcj2AShUe9ST
L54mOZmD8a3o0trFfG/jwX71NWxJKFklkFWqBC4UEnOBW8WyY/VkA6ycvTs0KFYFIxC2S8yD4KGn
VhO/Yt7u+GqxVI7qkeHjI8+pY5qhmMMVuXL9gaOJ38CS047wrdo5soyfKRe9tv9J2mb5q7MdYFje
xAOPmca08qtpsvHYowDCYJfle8aB6AW4VndKB6KsW4m14TlTarzPYOUeTTcvf7FrWpshquObYarw
C2NFuJbgpYQ8eOWNZ4eV5t73vIkHcB5zs6ZUcWDGpAUyyl8dBqet0a1+GkUY/81cl4cJl1P2UoLs
3jjaQjznYZZe+rk2tHKUy4/xuzBe2WBwb9I2jDcDvuANKF3zXk+etZf42d+tqJ+3I/ZT4p/5Yp0t
yfINjMjIokjY+LCIWJWYz6vxDoUrYYwZobgy9pas64x9uToAj4YjAX+QQITbGQ/tRzq3nj3KswXJ
7R3747V4aMG2F2u64wJ7JiLlk0vtt5O3TPtYl9ED0Mecl5hiwdoM2TEaW/foWW3xNDaTdwNezz+x
Tg1Jl8waBYAXD7mwrMd2QEhjG6aVk6xrLyHaSU/XW2fa+dEbQ7aKc0LkmYdMpc5ONXoJ6dgmfhS9
Jx98KsGfeTbrPXYBjOWTppbPYdPWbBInxlTIkkKFG1HX9jlhp3Uj7NA7dYQyL+HMWjqx2CgzD+Ew
Tvo+vkl8zvTY9uEhhKJO7txEyJPoZP+F5wNnQpRvtXFYywPRJdUTD8FrNknzNTeBdwPT3b8soYiI
ghUcuEvjeAszUDIdsFqwE3PLH1zZbEuSoQPqrDg98Y88xkoa+Ot0aKNkRPEjIXZ5PZuLrWqAQpCb
Lu90W4anuYs00RjBlpPsbfDhpxE76qlnATXC1l8pJCWAAF37qspAwjEK7DM37rKvUpkzoc3ZqZex
80uPH83doo5h5TiQHrHRtfDPg5C8WoCL4L2aiJ3Ufh3tMLfU2zqd05uiCJNDWLB1Z/vg3UxO3B37
zHQgka8M3Rh1m8U/dDp9lXKLUyGExf02YAzH4A6XwG+dPzN4oovXOtMjeDnvqJrOfxVt5uIndpsH
vEbiENdEp/eisa1XdNqekcMCRojVKt5nPDvuJyJoj2VcqB12EgDaXNP6ScAb3NR+Rnas6ciSiUZD
qKQDvtgkjU+R0xSYz36kxUCX5rZlxNjzBEuOC27lkUHS83dYExy63MrkdXLs8Q9kw+jZ7uL0eUzG
/FIhvH6g/OrtGFTiiI2ZXK5qgp8kgnw7+d0rlIDt0hDeqtFbNg112mLNoBk+QmIVe8OFeoryHkUT
T018O0qbjhL8f7eR4HbYpq7hEd8JGrHSYXiRCxCDdZeV4zNVOmAmKWb/EspNP/GXUKeiFpUgE7vL
A1HTcjti5b2lBi3+VUupNX+7o3d8LkoUPRH00cr1IK3S5cfbflVnZXDqE8x0K3gOyAJBNc47bPbm
j2vC+o9d48OUmYuRniMdOeclks1XawXJTaFnelNacKogzBN3PrhoEvdLpWkRiljnYZ9mm1f3HTUq
pdNX0ACt6lDlLE+gKM7EHXFzAlClen6oZHTLSnE8s44P0FywhO0zN3ESEnOEshP2E2CSPVrtoNWb
c1OJ6Ny015+IQrlw7cwcd7Cpp2Ars/bevx4D6Q4LvmUx+E8ZZayHqWQ1uFJeVlvbDtDrA+iE/Fb5
C90nCSxQdmXpn3lOuVW9sQqfmauI/ZHLuakyF7ZZgSfyMg5s2SrjojgTUzH7KShg7LJVweQNyHHc
uhD5od16nf0NvSIC6mg0ZYegtXbzuJSXhi3w3nKq7JRjSKb6OFnoYhi85dmJ8/TYhc14L2acUnHu
1g9tOQLjiCPEPSqiyo2XtP3eMRqF1wydPgF1CQ8WpNBznV9ZHqEL2xeScf1cLBahSY5p61rI9BJb
JDFdY7m/4ZB3exqO9FveCNxjPTyORiXud8Nq8lH7FczcNKN4nMfmvGzN1JSXUE3jnnDX8Aptd+JV
3aak9dzwvh265ok0S46btIfHPHpi2ihf+vc8F9Nvt5beH3dxJNyc2Z0dTiFTttMRBa1ZiSWCDg+Q
OhW+on7FEjDedq2wbpyOBeIqU6454+v2bgbZxXsfjMKaxDi1X90SpztaWTmCerZzXc/33pvjaMj8
vihbGJaYp7uUHlA6mdQ7e9j6D1t/XnDSt72V4xOEqwOB75ChTpAusiOCK2X4g1172keNrdaIitXt
kjrLmdC1zbc8YcWX7ogkTYTjGTcigRTOrWK/wGb7bXD69Kvp6jSMWRq8uuQ7oV7GLbvlWVTPrYnH
4xAn8UtCBzCnUkmXq45wHvF4uLoEsAAmSNBiYFNJNgKHU+Dcz50dfrFSJj6mHILjgkn3FhYA0aYx
aMr7omPPmxLTG7EozyvBlfRf1J1Zb+TI2aV/EQ0yGIwggcFc5KpdKm1VqhtCXQv3feevn4flxliZ
0qdEe66mYRs2ul2RJIPBiPc95zlsuMesfSZI3v0LImVcX7ZTIDBMoSmjqB2oV4jA6WWgLXHnhkxy
MlfoXyB8dTcJv2Kx5rKkN7PfXZEdliDWaNlYGCOBZGE7B9eCRN9zjo7OldNpNtJ8yzdJTBgWRCj1
ApIgfrXIWKLR4Kh70FjBZsi8WtDhCpxzu3HTu4JM3n1CD+qnawGkLQXbjJWb9986WmCZPROFntQt
SV0hlAlUCMJ/8gpSNtUs9TWKPfOmpDK4a4ZZ3wqiZ1r0ep68neyORm4N0mQuTOtpdvN6P9KfBhbT
NQ8qNswr9L0jqvMirtZGNHrXg6jzC6GRIcuek/OQrODcwH0SzNP43CmwdDj16P3S6Bm/49NH+DwT
Kobes7cffa9pzs0gSx6AqeANcDy8LY7V72Z6U882jvvfYHGafRvo8GYaYG9AdEIPDcD6+yARKiLf
M1BzNGV2qfjCb9wl4479QHpFjyuGfBAOqJNmz7nkscywdjz9OnII6Dl6TxSrsRYll4Kfspej2e28
yLOfqTER4hEFxhkb50e6EPODm1cScE1HAm6fV9c569/yUe92ZEnSODZrXZ733jwhHcBVO812vw4Q
QN0g5eZTCFQDH0tcv2gHMMRW1qJ7CanLriLoK9+oNnBczdtl7gO53tDLyb91jf9Avm+PP8qarrOo
4NTHN4+sdsTbZ40ycNQZuaaGoloiC4ikN+a/tE6eGjOBd2sTBbRrVWd8AdxiXBdFU37tbav5FRu5
/Bkmy4+u+gbPVWH6O5NvFXHTRr428S9Q7AZEOZUTVPrcuxgtIsfmgiWDXcFy3TLry8ulQ8W3wEvP
cFMZ1w5KAbkKcg+OwowEdBKF+k5vxkd/gDNwCDktZX2d7Qs6nbtgNIqbtlLpPo677rrJ+vSmp6JN
GMNg4tH0zWLezXi6mhUaMlrdrlmVdw0tUHRLmducsTOxLjiPs+HCKZ09tHYSvIRJQYGnavsNL1V+
n/ba+6lxd9DVRNB6hXmGBmJdhtFfVOXsEX08Edi0ojh+abrdt3QIxZ49HmIF4qK3RJl/DRaloFOX
Ofqttr+0ixx9LEqLMdiNlKAsPieTuLAmyZYpKXDms0EuqnsbQPweLwnW/oZNn7NuWm6rNWI/3FX0
u8UqkyKcdpxyWAuF5HO4aQcdnzUxaASoXCMYZM3CHHNAB3wQCD7NLWy8cYFHLOtc468izGx3nFy9
S68Oc0QtZl7uKPHXN3ZrqKuW5oPJ1ssettAzug2bppTmNTITtXLLCPIcYboquwDPYP0uoyT9Cg8F
a0sUJEYLktpvfilN73YFQKu6JuLFvbO7JrI2Y9hm808CIKa7PtaK7E1Ro4ms0BigII6GuljZWjGX
4sgJ7jttUcMRsxPtG1gjObXBQj7LtBzOc5Rgi8AZRoZSbfs18OlVWnSELh0ryS6AYIUEsYe4YUpC
XW7KCq+UF0mjJ6g5cvpdzvcDWRoixq9Rj0YDRVK5uLxIwNrlle9YK6/J1ZMtWSLufFr4+8yKnSsq
DpqsLJs+d4YO9kvS0/Xt1ND8JLphuETythham5pQP906+U6pfnganc5Yc4yUT4OhjJ8u3te9opN3
rTIrI+QyqNpHFBQoQWVWkGDgDy/kOGEYR1SwKMwJAi0t2X9xjD64MBefDvt3N8f25LnjWuayv6+C
IvqVCczsyawTsRJqtmDrgLCuE4M2ewTO9xWRNCyiQtMAxMdR4Nv08c/gKp8fwrJpkRpEIVK23DB+
VyxwJFpWXn7hjDrZeRlvfpbQ9W4nNrS44TgFigiTUGEWxk2CPuEcGECBTLOhLUzcz/zdHUPeO02x
D5WzwSY0x6ksKMMi8pjc+RyclP9A96x46cA9/KJEqb8p2QdnbZrXP+fOkNcmQt3vczADVlelv9fm
8M2xZmSyfWxXV3njyO8F+cT3tASAiukusy/S2ki/Ajzq9mCxEnroaNei2LY4dZdN0BAoWdHJztOq
uEWtX/+QCvkoOkfR3mLpSDcguDGLk0MmoUcRs6Ir4T7jxwViRqz59WAIZ9ubCQiGKTpLmuDWR4Sx
IjJwk/vhmUVnog39b6KNop9x4codad39g4/2aY9xiDz7ojcpcpU4M7dRgwLNLFP36wLFlqxcGb1D
10XtjPKgcL8VtZh/94M1Pk3w3y/UCAKb+mne7gOvYPo6fNQuhDmAOqfeN792Ndhullh0np6ms7pG
9ZteUyd1fkS8mP2q6AZ/g4cR67xl+fiAtbeP1ThXewv16bTOuI4tTr+4WAfZ0G057SGfNUyIQCs9
jykcial1Lw1cGayuOOl2VS+DF8iI2Uutg/lBUIa595htFCfy4DoKPaQ3lIb2Q2sY+5KTD6laFmcC
Tk4cZqoJ0lFHnAqBi0p3j502Y7xIhrpolizPiQgyyoX4Hy8mjLiPzszqR4IvrrqyyPeR7CdirBt1
21Rj+2XCUL8WJpJG3VdkONe5oFkc623q28MXEAlQNsLZOBsCae/QA3H28fvuIkvy4magKvo1NtuO
/XBn5OdJjOKQTWr4jJPfvs1wWtc7QsXrnULl1azSqZCvaDGqM7jI0zaRbfnihba7ccKmxuDxx6WX
W/hJZRdXG24YuP65x3EmfVyXQ5TemKmPcjHoUMILqW7oBNdnQUOKAR8EeYVStsZEOpnPqWPSDHYD
ero+sqBdTevkMh2z7EtatNgYwiTgLGzjp7EI5YSfY7h/pROn0bWl3KbaQ8GO9x36pV/Ict1rgnN1
vEGlFWBgZo17HcK0J8qb7KdvqdW7j3kNyeUiL+gon+NYU8QtpiSNoAlz1fOk9XCV4dY7t8KhvzIa
mRpriSxKfmvyAfF+1UOy2VmiGPJzykr900zGwTVKxeaxNwMDMz2lNTZxpU2fq0edE27Z3asel6Nt
veKg7Z6pVMLwiyb/KgZX8ZW4Uee67mVIJRovxdYEKUCdfkb4ttK2i32SkEbt7lrXIOqNE1Pr4S6L
0jOs9myZ+ewYpB/gZ32IOwssjLRa3yCAqh0eQWJaN+QsG99zaaM8qdqZQqOq5ODRX7OLM1blrmN9
n+uv9Zg5A44GwT+B0tCSe3Ts8GkMp0weC1n71lqy0v5o/ak3Vy2KcUJQCA1xQBMCYGH9sqEVEXaN
iNvDB52tRwUvBqq1730hrBeV/lTUdn/GWubvizTxgkv+2XJ4naSV+d8daHf9WdMgvUaxYsyccJlZ
XtOvI6xSLNupquutypbVWg5O9hoNs13fhMaSfxh6s0BTG7b0OeZc6YZPpUWuDZAOMnJrA2MRJ7im
3DpuzSFNerPtnaO3jQriMQ2I+kPZDON5G7mZTYQY64u2dBTuXHx+95nLNnXLH11UKEQ0QUW1Szjx
vphFvOtM+kjrIDesvWnykswGyCylsik8i9H5jjs47DUYrt5Oz6gXZvfExxMonYbGUxQJ49ZK8FGs
2XIXX3PtxvMlVqHyvi7T+OeMyWWPFba+q+KgpJUZZPs4suHwIQiDwzcNerx0DEESb17E8+8sNgro
EQh4qBQTgfKC4c6bV2VUsC8zVcNBKcUg9eQEeaa39Thrc4WoLmMZmp/0DOtxVcWlxgSO/+FMDzi6
6FhF3WUqxv4xsnNnHZq1Ojfhszi7JiB5w07ZXE2mw/47bNu9W7TdNToLccU6131Fc1PvYgEQEIOe
F1/i0am+4oSaz3lvc9LugvAMlFJKmLkTXIReRVEGvbt8LNNc/u7MLHtpCfwKiM11sGHZlKTWXeI1
ZNqISoBiqHB+pCORGCn71F8tq2QKnsBDLjZZzUNkiXiL54qgzNmBDE429UOG7QFPUCeNFfyP7qGe
uuge1NG0puxb3ItwtC55rTCyuyFpeqrK1rbf9o8p4AXIVYm6amwxnY/OTINu7MU6SeaUZDzMNX1Z
Or8dHBE3XpCT10qJj/5bFNCqiGe3ep5AjEDvrpKL3rSJSB4n6jstWVnrKMmH5zbK3HYV9VV8jmhp
gUbk6hXVoEZLlzbWboRtcBfZTaW2vCnG1zbxkTf7VRfCfQuCfmebAJD6QsbUPQb5HLR1l2wasHm3
cCnCa1csjCJzCGwaiKq6AR7BCQKXgrHNdQpTC3tYYK9a21kSwdzxFsNPdzV16KZ1jnDXzSCVrFCz
mdt+6OY1UoRwswiwX3B0I5wmPqj/HvtT4m5p/7gXFn8cmYVZl9Lpd6xJ3aInJXw7NSrrZ51bxQbY
1fyI9rc3tn/UI/9ISPNYZPzrWBtzoKL5/yjQYiEM/8/6me2P7vVnUb+V0Cz/h38raAzt/MsCdaAs
R2r0Mo5CUvJvCY3hiX+ZpmdpEyS7EOrP3/pbQ2P9S7mWTbFVorChrwIC+W8JjeH8y7RsR6L1JQQD
2c3//l/c1uBX8XfSQnP0v98mL1gL6fo/MhfHgkdg8qs8aRPvyB+2QJ3fkJSNsegows3Gdk6WvXXy
aJN+U2e/c3QW6cgane87UD/5c6qvXA78lkKRPBYIKunUkpYUCnYj43SCP87NOvpVHmBum6KnZD0X
4ojPnZIU6Fb017ed6ZbrfoTRCqmE0iGokm2kKMO8eVx/35a3t8F9dxvcJSuVTgR3QvEojsHcs4xZ
FGAtRDPIXPwauZPdtGpW/grsM/yAwJYU/obcQNOozA5NDTYg44Eq32wS40j1ezUGVXrTzVNEwzTw
MQKbHW0kDuENdY4qbL9WyegvSpTYRReE4Iry0CjFt3KEdbXANuavYdw6342Oky2S2mmiAOy6Q/yQ
Nx55FJnAtsj5Pqp8LE4upZqGmHILPjGlJrolZp2uABZF7gWCIZ4matGkJ0tb0PNq+BwT1kPjtRyt
3tmj6g/2Bp0bXJhGl8odqsJuh1vOpGxa2uqiQgq7oPkoCa2INoMH5mS2TTUgtAgBjnMIdezqupdK
KipccVOFOzK7KGGAywBtFJacvTdRImtCb52RQ7by6LatvYCzKJAqlJvruC84C8sQ/v0a3+1MHl41
YhfCrOhdYIfHkhxl4DSoM0DP2uTBMN1y/u3KLfR/bi/tRNQxM+c7mvauztptUHsD8NFlS7LuDAMH
p2mmzhNShnrCfc32cjSqHAsgZen2LDAJW7LwjMwnZtNhfADvlIvfyoJ2iMoNzZzmfT94p9i2s32m
9SH5XJwrpLiEyFUmbRhMIQZ7j7E8b42YNTtF2ULceh+104nf8H5CW5ZrSc9cVgjT1UdJDGAoS4wx
qI6LevEyp1GLW3zuXUHKls7Jny+NIXOoBJvViBCMjfopCd2iwXuzsjhaSElvF3a6KVjEnKNfMDcT
mmt2jluQXPYjtqDmLg6bgeg7MKddT1yelwY5nAFMN9gD3CtjgMmkCfbAihbime4hnX/+mh/KBR1H
O+QGCX6RJ6RlCWdZdt4sdtrAMzeZsYUf20+vPVl3t56j6qf/YhTlWagfkfUosoYORglID6BwSC1K
2GN+ieKGE68/2//+xh6s5G+XLOtQoLhcjK0sppkl0JqQKXCkgaw4TPqFz8WUIEHvPCjy9x2Wpl8W
WuEOxeKNN3nfWJrlBrtys26rJDyxSh/NsXe/4OhCXbgYcwxeBcGI9ZttOaxe5OdU1qBXKux/Q4Bw
AI9MfoLPf/R+vRv36Jvl48IiTC+zNn2IAh2bhXERV1hMwwqxfVtW5a6Mg+nnlMNNXGdmMd19/oCP
vk5/xsfRa1rkHFg2L/rhA8b+GJeBxI7DpA52vsx8dt9Odwc5HGER0qC/Ph/PWr4+B68Sj9pGK0II
vMWUcpc4hDfzFmAlQs9ZmRvh1cmW0EXaS2YpnrCjUpDQZNQ7HOe+9CXIwdlyxl+owvWDA7anPbGs
vH+DyF0hcUE4bEq4/KM3iHJ8U03SgUcWTz7VTSHuZTUlXz6/4MN4hz9TmzdUeOQGAt3VapkAb653
QFdoF2VvbejlxeBTp/kc/71+dMIZhmrBDF8FYepffz7q+2tDyayEFoRz2Ehsj0btDA/6WMl0dsqW
72zYJVuqdH+LzP/H93aZnIfPUpoOd2gRRvOfx9EjsKZx1WQQ16Vu0FBhP9wXPSsi1d/05fMLej9P
kWt7gnxL0zMFX/jD2zhD/rAXkTb4pH64zqmmPRsjPcukNOS2KIP46vPxPro0TQIUGle+gOI4acoY
RyfPe9ektMFJ3ekNJMHJEG+6MQtPDGUdXRvLMoueAHVGiAsb6+M4o1Crmh5uoLZt1fTzNuCwhuWg
dIq/7MlHXlsokdAmcytKYkMshzNhNkW+mYKqnK4yXZrtln7CSEJo63eIblpTXo+RRj4EUJNv8j+6
M/xadtbKFogqNbl0x3k6XdBKXdNb3iIRWTK9p2JDDZRkKRu3+edDHUWXwONexoLQYaLY54jwZ8f/
5uWx5g42H7CGbac68/swg9hbgTxunuqc9IB1M+Uu2P4kTO19NCKVpuvoygtLY2hau5406xXIkGTc
KBSJr1nMx2UnE7BWMA1s+dg0qZkDkWwEtjnSIPOVDwfOOv/8Io5m0nINbJukIhaI28VZ4HDmJviW
LCeP7C0CQfdKpLZ7MQtA6kibu/vPhzpaa5ahWM3Y21uOUC5BRIdD5Uj9kiWfZCsJ/NrPlpy/EAPS
sLGM62Zr5ab/CPipO7HCCXG4DPwZFpjs8uGWrAXq6N0kfsFkKmb2NkOIfR9XlZ/T464NemTQXGD3
WACDtJbUxCCPDFhvBb6/2A9bKkw2naOzdq5pbNkIAi4iYBCw/Loo2jswprp133hRfmENInUuIRzp
fO86bkX/ue1dJEAW7PzN57fxaPH8cz1kRXk8MqHpoC3X+2bW5S4qlMHklCLqoL32UOttNG6jE6Ms
S/CbxfPfoyzyfndR9qO2PRzFLzNEb6NrbdM2T68UVO6fhYrJZo5aN7ywSW3dJQsDJO+k99jxYTrx
ifhgfI+3y7KVdGwk0kc7j4yPblPEDqtnkF/VtX1ZCiDJurqpFN2xDlJa7upnaZc/Pr+771c7zqbg
wzBhOdoldfLwuitCC6J8IOA4K+2eDhzycto6w1rRh9i2htb/+D4TFSiJPvJYQixMPIfjZbJSXmAU
8NvHrr6CA5Q+yCyka8ExmuptBKfEM4SxB5QMkjqSpB19fsHHWx6eNEd/3g3J6QGaqji6Yj+KZCR0
xRUTLf2gdUYjcUJhrzjittgkC0v3VCEUia8rwmJA4GB67+ho2n3+VEH4Gdaf/6L3E5zajWbKUQXg
5tjL1HgzweuQLZpR2yRTAIkGK5L/tunwnhjkz2X9Z4KzyaMhTCVG45EyHf46umyN1qXBHAN0KyGP
HPeecn6UTWiNSEdyxE4Zi/tdlIOPXqWtdgXsEemK/WDm4W/0S+kLDW06iboDCbYyMsfjOA+b5ZL6
fNTs7BirEiWcwsrWMpxpY1I9zc4CmI4RgO2lyh9pC7Tg57fOOrx3f65KUapywW4uGx95NJ28wC/K
PJJiC7iIurVgIxsrQBAd2AkQCqO5mq3U+B5No0Zr0lcdvsJ49FY4HumFzKVYSyLovkicyk+f/7TD
Dw2/zKbE5FFsWX6cVOpoQfEMHvaU1LDBdVRt+talZCwo4XxxA8t5/odjycVCh2WNOptml3R0F7pu
qBotkIZpvsyQN4JsA4SrWo8a5vU/HYrDgjIFh3A6VPyhh5PVC2ULA5G4D+pJ9hXCPo0tOwQerVN9
4jD0x2t3MGWXgwkVTMWjRYa8FD7fvhgpAdfmXDIWCo+bmV/FgtQhYMos/cNDy7gFOQJopZ87guE8
cREq9KQeMKqV3cUlIrJAnjgfvnuoy/adjzpf1uXU9KfY9+ZVFW2dIybSXD1S711DEhgFvUFBJ5/+
WeYd8+doqKNVQcvaFDnO6U0ULrEAVDXWZLqxUKKjO7E2HG5U/gy1LAvYLnmkaBiPaqICtoDnd66i
v2b2dz2qrWfAHcb9PE7uF9DD1iZJc/vEB+/9qwvcwOOLy8w1sW0ef/HqKZ9CUsA0O+dBPyRmDG0e
0dC5NzfiLCAZbF1qQp8IZCu2KmrCK9b04i5UUf2zt2pBPKbn9PewhcQ/f8gca3CkLmViwhSP3qY5
7+MkT1q9GdzR25V0Vjdj3Q07tEHm9p++TZgUUNkiSSKlUh+f94ciKOSQKY0ipzCB6TfqWngiuTEL
nZ5Yj96tlARUM2lZlpbvDMWjw5dptkoiIbxlqEZhmyD6iK4jSPrPL+iwcPNnKrn86d6y4RWMczSK
ImShBBGmF4RvGu8E4SEvwHXzS8SU4JaAw3S3gIzmS7f3mxPT+OjL/u/B8QRzMyWuYpDbh5fYBMks
wwDv5Kzs7oJKegcTppK3KvPLDTkSiwXPcZ4pa6S7TFfpOTv/6DVAyF6duA2Hu7m/fwlJsjanMqpp
x70PgIs+8k0QlFEypdfoYZMfjarGG5T1zZmdk36tsSg86cHsHks8dZefP4UPXmhXEMTLM9B/PvmH
NyIh9g86taE2nmNAGTRM+3mUsPfjrn1k59/tnKQLv30+5oeXjJVLCbxHCyP9cEwF9tdAPaw3Y5Gi
N/UENTsOv+dl6Bp/8XmdLmfEAM9DM41YjdT4+PnwH6zMLqUjxaaSXGqm3+HwpPShIyYbbuO7VgU0
0O7uRqBQ160Q3c/Ph7KWb9zhd4mI7TdjHS3NZgmMhuw4venRi4O4ap0LdB32fsHQXpLDXZ9pgh6o
xs8I3/Tg35hQM19yu1DXXTKF/8UaQl2Ed5vegKYvcHjlk5yCLsJxsDGnati0FeuoGRS/2QyN/48j
HT3imVSwPEF8u8lTb1qTLoeXAbI37RrY/yfu8fJnvb/H/7mqo31Galp+D5tfb6xyCVNUGQYpAlFu
Q4kORwGyIV3Mg+qiwQA2kd1f18OwQ0hy6lz44bxaTgzUJqnri+Xvv/nidxQqJZ8D/Nj9VGNe9gGo
D62N4zxyT1zzR0PZNnV9izQGKqFH0yr0m8lKm8X6HY5yn9atsxPQBDcp5Z2zz2/v4anv3+sT88UB
CaYsl77F4VV5aekaamRzOiDrXklIQt89s+6wwsNhhrLSnkjvlh88Tb49LIgS4AMIxcPxgqnjgNAV
PM0Kz15HVwrID/LTz6/qoyXIpqsL/t+kN3Rc+dAZ8kE8zaz/s9VcVMNs3BCwwr7frO1VvUg4vTay
r1EE5jf2gAzw8+E/WnXfDn80ZUe70brul0XfoW6fNqG7SxOV7cPBgTTJfhlmtYj3nw/64Z11qMJS
NaDmelzQdghxKwxeA54kQXapzNNzYhGSE6N8ODUdySHSZuNPxffw+RlRmiGP4tJiQP97Nx+dvRmA
odW+c+Imfri48k5RIKBaTsHxaKikZn+ScM7ZJB7ipLVRUQdRUTuepUmHTjUCdSDIk53lWZt05bcK
fOgrzXQQCCX13BMz6sP3REvaBcRs0CE5evtLWeu2bri7cc8Z00Q3dS1h+183aHg33dB25//F03wz
3tGJxyRzbqTZz8WHXrmucBSvBOOduMcfzRlKg4qiMXQSPviHT9PPeoD1JmtrkxrZvVXHwYZgAvO/
uJa3oxzduzYfMiuaS955NYeoOAu9a8o52n5+xz5659mo20sz2uEYfHQt8D6FlRu88xEE3ItJBxF5
r9hBX2AqSYTbqLKo3nFmXum6sqx9KhA8ff4Tlgs5+lTRbJGawjLrI4Svw9tJLLCNwjd3NyOS2Msu
7OYdIYvJOqeL/vz5UB8sMR57LMpncCjp1h196xWWKBMPCUOJIH/p03qEuYHNoinK7zWfsF2KX3T3
+ZgfzBbGdLRpQuThcLj8pjdfwGacDAPNMLGIUUVWZxxbF4BETzWvPhxFMB3pkDnOuy+ShjYwT4BN
CWzGPo1o/be9MKw+v5QPbx+SAf5CQME39vBS0sbuJkUq6CayM+3zXXCTLYQi/TIDPbylvpx8GWLL
PjHqh5dG6c3l5tmCg97hqEtODOm9jFpRm7im3iovk/BkJ1fwpxzPQoh1HKbZpXCyPlo6GihBHaZj
lo5hTPZJp+uvLVjEHWLH+arE6PYI3GDeV9CBUcUPOH5K1I6NSBNnZVTVqZLUh7easF/UZ+ayxhzd
6h62G1RQDtEUd7GbDdGSWDSIap+WoCbaJBuuJ4TLp3pUHywHHv2w/zvscpfeTNYwCrXBpgmT/jQ0
W1H2/q/ZKDVpoR7GEcJfJoTX5I8NGKXXLXyaE8/6g5qVzddi0YAsDVLe1MMfEGGRatMiIAspH5Nn
PnDdEovpEJmcuo1+dXtn+Dk3ap5WAbT0xwLUyivUihBzTzZDSUbPGpiUuDTdmM8nv/XhvaGyQYnH
Yot0/DFrVRtij6MCwP4V4UinTGDGbWrccFp2b6LUsL6Nndzj2UzXscDOVznYQ+pOTY8zYMtf+Bpe
MFP5ayOO5Dk54fEOLF98GxGkir8T39eJEtFHLw4tOvoSLF2LROHwXhLejXFMOu4GtYu9Vlghz00f
Gfzn9+Wjmeq5VBpRBXCMco+eGO6qio5nzBNLextJ9QDNGAvKsLPsABhFPgly3Qtjdk6M+/6zQUos
EnIkVBQS2RkfXl0ORiHWHqcI14KyFSLu2dZAtqHFlsHm80tcvkCHawND2TSWECZxwjh+8kNcEu+O
4A3aR57dNUNHnGE89MDsQzQo2TaxzfiqA6qVfddJDzPl8+Ht5WU/Hh8xEbOdC0VnsszMN2/lUHZT
lpFgtCHntpNrol6TX8TJsodCbShv4lR4JFR0prpy4nwEeN4ODzh3aJU2dgMylfCkxeYOfwTCcj3H
BFoZGUEgjQKrt/adNg7wl/fyNQJjTeza7Pvtji+kuHGnALOGwARCaq8263u25gLMgSdeUbkb89qa
cUrtMnxvEiJZNd5iaW6KEzuE9xNZmoJiEMItpiuF6sPr9+gyizzmuJU4ePybQsf3NVXOf1y3ZJRF
l8G7wkfreB9SdijUA5xem7Du6Ork4Hucuf+FZ2U8oZH4aD4JroblbenLHpduXWSGXtMxEprV8lzH
tngyu9kGq1RT5DPGrvotpnY7GI59qifw4a10Kam5ymFG/6kqv5lKpITJDMMlQ5twClbDWDZbvqvR
niA9/Q0DXLUHT0uoKyz4XR/xKazpVV+yqBFNAZYmNhL/CyGbw5fP5/gH55bleMspYVFuLUzLw2fc
Ng7fOLy3S56iY9N2asSDQg76SB9I3mB/w5xC3GL6A7waVs66dRFPYg4ZR0ATRgAATHXTP64D8psk
Z5flkL/0lg9/E3T90FPE/GyYlcVNGsOa6Lp+/gnDoNiM1TynuASCUwqajxY2hTiVpiYNMDY+h6PW
OC1gfjlsyedsWAcCLynnqJ/WaLknltAjrQ51DAg7WiimAptiVKFHF4hziSgrKp2bCv7/BZYeucJO
Ftyz3EAgcLE5rIyQNPW0bbKF+dCRxAWVOc2q+J4crvKHW8nwZzkK804ZIxmqaSOjE4vvu8/u8huZ
GAuzkk7HcX3ODwIjLBHQbYDuj3edUxs//Nr3Xwl3nhduRRSa+1KF4++On/ZtEvBqPp+a716Zox9w
tBWryeAJyZ+DNtWlyM1DD2NbeKoK+W5JWAbhAMbG2hIueo3Dhx63ZDdCbzc2sQsNSamLJLXz9WjY
VzWYkFY6905Tn9gfLE/34LOyjIkKljMXdSX+2+GYQyXLUBmRsXEVu8zVEGREtOXgAQnz3JP8Znz7
/EYeCWP/nm6uu+yyOYVJ92gdd3BdmPi0/Y02O38TdIGzAS6CM2mKZf2byM/qrxxsF+K+DAdohY4Q
kuiJj+m7t2u5aDYMi15DaCbU4UWPzLMwcApjE6GSXYUseIsv17npSrDBn1/vhxPnzVBH+y96nAGC
GSZODsLpItbh/ZxZ6dnng3z0EOG1Kv79R+B3NMikoZ0FBiw0IdKQcGPglgS/V66597PG/DqidP/9
+YjvNnycZrlLHosHcknsDId30CBlChVW5VFN8ptLy02naw0w/ks6BhgU5w6IB0l02Yll4NSoR0tV
4rdBn05kWAINhXqIwOi3qIJgVzVev9HKKa+MqfFPfC7fP0G+LogCF4OQg0bi6OaSUDOrEQ7SRsaR
vpRmDsHcCtLzz2/o+3efUdCmsMXx2Fzqo0sbWF7cWUB9Tz1rWnlhj+4+lHRs8XGSVAEFINhngAqG
VUHO44n58/7E5SyjK6T31M5NtpiHjzMx2DKmheODRBXxTbMcs9Z93laPcBSvRJVZi2O+PJ+aUD/o
KvFeOaKZO0Uv/2JyG/tcVm56Yr/30Q1hq4fJCjfAIpY8/Ell5EQ1xAx/Q3gXnrm8AOqlbfWMtbP1
18Q0OtdAiwAywfaNT60P9vuZhu/Ko2LjuUhZ30lCB7LqsWj0wTa0MbwHi6ptHYzF3G1jXZqLJ57d
T6FL5zYOLAzhnE7hxpsRIa68eEIRSOBCbyf9oVLOPgfVamOUMQFlkO73lQbsXeHbhLiXNH/kNgRF
6YBbgjW69vwCihMF6YlYgaiQ38Ku8whRtAtyc7yiwe5q+jYRxYY1fCFA1Lzt7BrOemxm5E4llC9I
/YLRnhCW6/aKsIAEvTRoBERJpcnTh7Te2z9xW4y/c9T3V8TXNt420TWBDTAr6lVOl5c6+zjLB7uc
iucaCQzXQ4rXs5No8xreyYgXluwCb1XZUFlX8JBoZk0YJdN1juD9x9yOeJsd1YIDwQekIowuhRwv
tNlji239egqB8A/lSDE8as8gGlcOFlM34wysyi64MhxYVUvaIbhjGHrBhlxN8xypSvd1RCQdb9sS
v+tGkXISfjEG0awzN07cx8Se6qTfEsdVA6SxXdJf145rnEHO8tBg5F1tkcw7Z7UWTxCbLA5GmuvL
qo2LXKAaYCGW/lMU2LQ4gMMWj1YYuK6173SbZjQGF0JJbkOgxBNFJt+W9DrPXpu+TtTGUZ1Vr4I0
pFNiVKZ+BUeffK97ml/r2PQq4hJSCW5e+yA9V0OXDBh/ybZhvbQIglpjqR5/9Y5tEm7g6l/hkMCp
NoliSNepEQQL0JScuudmoU7vFJSSBJYPDE8i+bBWr4CVVthNLENF67pz2bZVU9M/WE1OKcdKKWZt
ygY6CkHGlRaw1GqSDDQetfmCvTPmWorcOOhLMpjEBphBQF5gYKEGaufR+D1VzIHR6S3KKzKo76i0
1BRNEw2/cmDrYAAm9Fumut0rCHpkr67TziREKyRPeVWX9HCKVMEmLENj+kk7AArBZOvgvrJZe1ZW
6Ou7Hjljs2qLMa84Adjorgzie75NecD2oK9Fesv20v1CPlH5gCihLFZzVZSUO0UOqqusYsTRYqyH
ZVZCJyB4sVG7QRN8AWTFLyHkETuVrHhyKiQ+YzRfBC/bE5UekgGJBrfxYAWqPo9q0yQuyMHWv2F/
NP5Fw7l/tUHJLlUNicfQyJLZxorXzw+OH5gPND7Fd4e6IPTDPimm1dTN9WOeNs64pYgKvTexfUVS
dgeHfwVcZeYVj93oF5zr6YKYbAhjTRqFd74UY3sBriS7SIyyyfcNX313VTghUAQzNAixYmMW0yYP
EIFXdAmDK5CV4z0ufv197hPnzmk0iTQqXvhWqU+QY+a7IlmFnFKupUFUNogXrX8MnYefOeNGmeeG
ocRMSBuY1o07YVYirmzhz812KIsVHv4GslRuy1/w+Ob0DhBQEBH2FBvk75mT5QKV4+y+0mIsovOw
TvKXSvwf6s6jR3bsWrN/Rehx84HeDN6g6YLhIzPST4h0l957/vpeUSq1qq7qVT010IMGhIKkWzcj
k0kenrP3t9eqy1cpjJSnTogXBqubFty60WnWm5lGEwhRfBiULuoon52iAKBq98x59w6VRshHVa+x
J2OGejOlyvSgz5kcdFosMMZpKczsr7shy5MPvBEouKQsT19iMBmLHddZywKsae1Hgc/nAZ/FLDm9
qfcvEg5TKdA1A6QZC8OgO9mQxY9ipOuPcjpkna+a6dy5y5QU8ytVM2V2R8i5mbcksQwBOBznDQ9F
yHedKOLwiUgpl8GFkai2izTpjH0S4cHdhqqkK37eUpmypW6m2Q3XF8okkkxDcGqBgJK3RHmW+AxI
VfiT+1nckbgXsTxRPheoO2fiG5yMdQgWtSrwleZCn1Di4pRjp7DyFtfo1CV356Gu0KYkMlMUoG+z
G5ypN97GuYueVC0i+LV2MdD3ehwYMVtmERJGluq5uK1iNYqcWiZSFWSFMW3MVMeSxjhINgRSritP
MtLBcFNXeltARByH2haJO4G+xSrKP6coMvxBDItkL+sznMi4E3/I7W2gEBZaNhxyrZhaG04ltqah
U6fwMUNniX1Npg+y6XMAwdwvkc6fMmMKpmmkcefmZja9DABbSxRQSWY5ktIA70aPxq9KYQi2+OrR
4Uxubc5JaRd6V++lwZo2kZ7oj2JjrS8qO1DFYwVVQaQpIY4SBc8dpTpGI05Zz+gSuBZwJx/wuvPG
luBD/CCRYNEYFYecWq0iLSIgsnqwHMOIhfcRTBZAT4HSxM2U0s7uKsew0AtrBh6SAkDm1p4qN45q
KUilRPhsVXUYthjJq3eRXknmMGm8QkPXw4i1w+rBa+yAaPESqEoBnxtnlUn1JwI+mkcIkzQBswZ9
5mmLvjwnRS89CUoYoqW5meptPHfVu5lY6MOTrJUhE+LisEW1Vx8i1MkvDS42juzKzHlAgB08Oj1V
0h53XxY/K6WBPxX7Z/lYECOS3aYapR9CM/bfk7Iur8xLTzx4UJr3QDQMtgwgALHiQv7j6RLEeo8s
AQpNGVYQWwHD5FtNgzFrz2WpXiik5G+yEcunVivlGXVyVfWP2OaSY1+CI3Gtam1OHf9WiCKmrnVP
lOPsI1ZwJkBpKgvNWZaR7ZxupuO3LOHRcyMx1A9pLdZvQ4X5wZ5FbG/euPQMIJvVrO370ur6bZKs
Tb9R60wwHSkvZXImOJJbB7oa66d1k337DN6od2pcztewNJcW8RoWmtO4qpPp6hNlULZxGODoKnBf
24yAYDJpB2LtNqcg+PQLI2MhrMtxec/6sqzZ2hRC54xcl6NgVESijYqZcUbN82p0mnTehfLN1qkU
38oYz4kDA1c45kqcZi5BIFubdKaboZwzCJ5SQxo3ILSyfW7W2GVEa4L4y/PYOyPCi8Qt2xquRN6r
wgvUGx5CrY+793ZZZg00WyKA0RRqE3KPUsFgE0SmK/HWG+/lbG5EJe+ZYef7tYtCljdp1YrdB7CY
SPSSIofFpJpFSN9itm4TqRwQNKdouhCD1GqsO9jVleimK+j1VhjiE9kx2Fpib6j3OT4qyoxr5WBv
4KfGl8P2WG1kXiWTXOdMBI4Vr+8qXKueDCwseMaa67LxlCqaoYuaYgjdkuCAZ0yRNNis/HPmSsxQ
eRgvAevrcdJ8qcU8/DDFhh1RGenFEZAkueGoHYnh50uqi4xFmULhcGxqMbljHA/ZEDGAjQ6VQp0t
YWpGo1sJWe2w82U5s2jeM9+Owq7zlpRLcztkyX9Vtf6lLfD7+gqDMDRg+OetiPhzOrVoSXPmS4wV
ICpjRoQ4x9SAnKp6v1BFskN9UXYY71I6JUp2No1+umjgUNw5T8JrolfCVuiMNbCGyLgvQFFSmEak
Vrajhn0B8iRo4B4SoipjbYAbBnOA8PoKaz7NOhhtdfP45+fUP6jfMF/KUDPzNSJwip/H55sVnV3Y
i6F7y+1vJH1Qt6q0Sk5dq9pRt2CRwddOT2ywYxXG0aqcOlyHf5GF+tcCDsPzHOg5n90u7s+FYqyG
U4vTxHJVOe+dCZrOPWsN2/Fyaf79g/nvPuqnc6gAVwYRIJWOrhTiIM6k7grOS6K8UbSbfGFQYq2b
B5Xt8fOfX+k/qDsw4MMslWYqFsNFtyPqb6r0eqG2E31vi3NFK0NlyxpPALXxF8fsP7ySxJk5YZN+
NH+urK4o68wcn6bLhFjxXCiG2dkmE2wbqm5/OaXzxx/GcZqYNlSvn9uEFm90tU2o36gpuMu2oknK
zvPeWjg3/fnF+9fzOzcIxYx/fNJPF68q2pj0Ob81GmJzEBthFZjLvBI+NEjuRvXkAFaJH/78Q/+1
DEdR7JYeYIaUh/2X9sZvfmMadL0YNYeFKaSV3EVGgpmIp7g+4GX8qxGs223307rCS4dmK2V7nSHi
n37AtoyAehuF5YaNrH5PVqdNrqL16rWae9HNERc+xKWSv8jDKm3mSpOf/vxn/YO7k9KpdmsYoEql
V/P7u3PSQ7bdMnVjRZ6MpwZFt2Moyfj3dty/hSr6bzq/xu+2H9rvv6H86v7Gq/zrvU+q8mfC0e2T
P/8hCgPF8+t34r7377/7H17ZQ/W4G75xGnx3rKH/oPbc/s3/7h/+7fuXr/Kw1N//+T8+q6Hsb18t
4tv6LYuITcNvLv3t6//6907vBX/v+P75Xv3t+r/u/+Xv/KoAw9ml37pmv+AO1F8mfH5VgPEnzLAS
qSJ3dJv+4XP+qQAjYn4rcTHIQONepaj5K78IOxgVwFu+gUCYrtPS/7cIRsrv7lOBT+FAzFPBB/x2
9eJ0yi7GakaGglUvtE5ZpTwinZgiNKoTRFUPQPfzMPoT+7fDTUHzm2t0+fuD8Fv+xi9V2X8+H//8
3J9K+4gDu54p0HE/Lv467HLpKk7VqYwepdikCiQ7Z61v38O8dvVIdztjDoxqh6lmUO+bPmAQxhFz
09HXb+IMqCtLz1pqxtXPU86ctmoGhlVtzOx1yBwgj/uBQ8Yyf/z59870zn9x0X56qAxrGIuUfeA+
S7az+J1qH3nyBqiSwx47h1cNqHf9WULzmE/jp6QHcFjW6SKmFIxngCKXiQlyIz8Jr8kH/+tGXa7W
YJUPknw49sKuKa5AnjOLzmnhy8oO0e6Ek6EjFr6r3pofGdzxG2V8CyQ6KI/lG+EBtDq+6DZ+u1mC
0NPc2u28weMM5Aq2dmD3akde5JEGcwQndTOvPAv2B2Yau/NCig6H9CATEmIkN3wG7uQYsi/nD/J0
mgEANttQetXrU54/lvMO5aihPGb41yaoNPmzNQPx72CqlfSGACENTjeexRrooD8q7pLv3jrGJ3fo
2rWbIcrGhaQw3hVwGOG0DYtWQzwXhqd+sdxsBhRFWeguW85N7lZA2/Qgbx/4QE5bjHO7Uqc7NdMd
iGPRoWPl7J+acofPRtECqQ502K5qMI+XZjibEfS2jThulfFLrxZXFuxhDIrKh+qUgXrUlnumYkHd
c86yi0BUvfojdodHphu07D5ej9ox13wVjrPHDka7B7kXsVPzKCD3T1Bv9Y5iyEJI42zdTDW+tKti
Qt94yqFhJ6+TrtvyZI/v6qf4OYCkg/6KZlU3yXIwtwAAiq/GDSPdz4ZDiIM9oKN/ok4xP9Q4f6Wk
xIXt9K0wB9M1eZnl3m8s6XnSqdJEpy7cLN0DSgsHK7adTVTi1NjJ+LULx2RwpWrPRAiGp3cdfHLk
sAXSXK5T7FFkxNyZ6rZCeCIPFGNPBlF5WvmH5UGCLNxF2ybL08B4sJKd6G721lM3+o0v+6PXbRUP
Q8mjFcg7zSd04Yue5eqhI6qb7KNMTn/+iP3U9P51eWCH8NNubobzHvemNeyFa34Jd81OCuKzctKO
yq48zadyVx6lS/EXEYKfMG7//LSf2iqATBkgyPi08jA8Naf2Ml+rt/gabTSPHfKpeF2updcezVP1
f/uJP20L5MXI1yk2h710FnfhTn9at80mPmdH/WCetR3Y2YMeyM/mSfmLvY9E9++PVi2u6U+tqzEn
CwUQYtgr56Zxen693F8gRp+tU7Kbt/ouf5jpsqLfeVp20rYJdG/1s4BHYMeZfMf/57eusu125cH6
VPzxQHX5XPvJvrwkCVN2ft4FMVNIFphmW0jclWSK20i2OvkyznnZizJw9k5C1QZOZe80hRejNQ5t
Rq3lI0604UOCUHeXzC7QZJouzeJyTEk9ydNt1COj6BxOlX9ndBtUVcOy1XpHe6kP8iYSeeYO/XhH
3lNs/LrfaHrAWER0sqZ92B3wqhqEEht7+bGAeefHfsKCuPyYsQoCOgYQ/wPDH1DtYlPcieCs7Zuf
6r25b07W/qHb4GOn565JkPSd7NgHIFnH3B5e2sheLotgh/7NCqdRQNtFWz7gzIkOMrmHPsF0wcQz
rSDAnWUpQaLeB0PkM23eFLuh+bZYfav6h/WSdZ95/dpT0St/REDdjcBMg/lTPk574TUTHC11JdVN
Nyho6igYRLv9Fj/So7LFsAbFLXfbz+hjfZ0MGxneDBf0Y76Id0gBWbT2c/Y2DrCiXQ7dgh7cZqYp
9uPRyQNQdfyXGpALl+WHgVnrMzktHuzVoHlSmjtLvb1H8FrCww26/bLPSB88Y6y4F+/ybfygvAB+
sRFA80jmxyoYHLhkT737hXfA1f3Mjc7WhasvTSyPvtU7xH9G7hXZrVl7KVxsmfrxs00ZgA/2Vlt1
Vl++o/owOaaHuczLTpR3RKc+jP7sW2fxR3zZR25qt07i8ouyJz4+ddDGvTSedR6e9Jybz4Z6pNiq
Nx156W0NL/QpFO34EeutZcfOwqxt4vLmpo/yvJylU/TWZZveuosU1uSnjucgeiiBtVY52iGdltmH
+G3tm/v6tX3lJmj4T+ap6aZd3bYLTMtRPW5PzQPUB0b3hwio2Use870OBsActzih+wetJfp4lprF
rh41w+av8gX00kEeId2Ly9UE138nXkzwxeW9ZvrKPRX/u/Y9PWl3zYt0t5yhu3ms0J5ykL3GwSTp
9nbqrvaD7kRBdS+84OY73C6m4KAN2r31W4t/G5e5U7qlH/vZEcmV/So5uj886H6/ib0laPzX2fmc
PdNfDtkXzObktX9PLvkpvA4vyOxmfiTsVpds10T27auptrRbd7yz3BiepK2+Z8qGundaok52GWPp
Jk/6kCgAuaJHrVvV96OV2fWierz4xcZRV7YXtr7c32o/vIMx26vs5mzLtvzSx8AAG+OLHlH1IlKp
K/emPjnsFB2pXB1cXbrfXeujHrrjsgEiXrjCpjrwJIL+P4CprmPQLgfNE07RXSI8VW+G3x9GSO0D
/Qt3+jE1Tm1tF258+SiMm07xxdlJGHKzfKzSWudkb6oXBepO8VN2S/pWepaelUD1+q2q2eYm77Y4
Dk9w8U/NCY/6k7BfL9Pd+MmU9twGXey0jcsTiWYm5k5GoELR8DNF2HIn0+XFY0JnMt40zBjk20Sk
cAkt102sg5ntBywag9vNd5oStN1+7S90a2A8NjLtNjDauSuvl3A5zajXNrPkTfOufi6v2T7a94cu
21X1kyy91saHlb3pwrPxEq3ZK2qcoOntMBFj6B529xAtP4TULlMvfbwFQfqHrsw/0DSAcnIqjFcY
UPk+gvQ4pzYb1NieddNDvQCxGUxI/CW8jA/jxXoe87pwqqa5sf0PBv7EWnYFEpj8MPziM7v5Lr7N
V+NevoiX5VzQ0BrY7+V2+Nm/R6/9/XgXvTTTJZ/6jajjz5uBONSkdNkTgl1qmoCSUZi8RflGK7Fw
sM2vMZU6VfKotts42+alm7CFau9LIXL6q/ndf6m6za45afFdHoZTf1Zf9SubnGF5UQV9S7/N7mZ5
e9PQLawRs2Ev70lyHsdNNG4tOcgjX72vvtJwP+JUpdlxNZ/E8SPrvhZpK7wUT/2Leidyx1HVa2jb
sLnVIQ5/yIOrGEST7IlHvCqcOqaX8wSqIUTpWlPU5Bqy+6wJU43zoWYrjML9aHVfiuVomavWbj15
Rec0yjZ+rPPRqzCV9c+qaxwpF6wLDRIA37c3DOFP3bovKGuFe6W/NJJfK+cBTZbotXt2z7RN9YMa
ZOfmGvoUM+KnG8SzdXMyl4NTLk69uHgU+pqtnkdIpU6p/blR5KnjXsz8kgaK6s3g4AvuMMj/r7zd
+NHCg+pad+Fn9BVjk235snV5WYpXnS4pk+f54gjLdlR9Bg0YnGOXORFSVhxVshUWCNqX3wg0YuR0
0v1q3Wn9nv4K6xy/0/THiD/xIh8QA3Dv1UHcvivKPg8PhfqBG5Vpdl3bAmLmbCe1j2RNnLrobWsK
MiRXs13Ubjo7YeVq0l5J93P+IcX0JWRezzrQVN2Js6di7mx9/krCB16bBhuY3hfOyxNr4x116o6n
Xtgrw0kbTtmd6iX32bt2rl+U6i1/uVnfnpNrdVYewzWypf6J0ny17dz5Xnq7sCZ5vVM/Jm7VeHXD
SSvOnXjmMQvKzMMioUWOTousc1UrMCcGQRUbnSQNimdk9/tIkmyCFo64XXjrbVYvu9BXz5dg+Yiq
O/mqWV4xZnTmM5C5D8M15qv1tvksHcWH5oL4q14ddEScOubY4XA5302fysIyYXPTgTQamfonY+AM
Pjdk9ll5NzGKoz4bD6bfXXLNSTdV6NJ4pHOSXfs3E+GM6KPAsOq9oT609T5RHTR2qFRwy3RBGhRu
88GkWf5o8HbeD9fyLv8WKmc+coejkanYh6Hx+0h+pIcZV49dIrZ5jA/Zc3iqSnpdJBMcKQoA2a5f
zbPFngwTVX3b2Mhy0BiEHZyG1ze2Zl+859ds3kwRzv9EVtukVZiN+yQkEC+wGImDEtB9uhNeUAU8
xqbNGyD71lPEiY4kntLuKIBTCnctx6Wue6LJpbHL8SdhdJhP8oTGFcVpU7eCrQqvUvM+5Lk3DcUx
R2vJcdqSXiY4/XP145cDzf+DQtnpndrfj+r/i8IYRcf/Gut9rKhx5sn77+ti/JV/1MWs//hlhIlI
5D+qX3+vi5nGfxiqQt+ATB9YbfFGQ/u1LqZR/GJS1WKAnFA+45D/pyymSv+hgc+SqbcqTAaQBfx3
ymLAHH5fC6elC3zYUqAn32Kw/0q2C3sAXqgDi2OsxrITGWrPTTm3cpE7jZh107HLSBXcIk4NKpan
GaYJVRc6wEgMOlMW6se0sibxW2f8xDzrtT4umCqW6YPx7cJ4z8iRiQGuLlV/x3wzSXbVKOPqp1G3
rruuXOrhkqdaVvq3mrzbyW3MA9Ln4UaEXTthMEfVFKHzaiWyNZlSI3lTVr1DKCkkDwRbFCfVmqkA
OdjX00XHd10cBEvN75Fd6eLWAGCVeFGZdXd9katPWZmnwm6xtLRCFpUqt5jxPHSBIIQaTP5MoB1N
So3KumSXtCKSoxS1WqDruFVQwlgLxzZU0zPnk3lIo+vaqfgR7KlvzC+9RmsMJmWcYUcrlETCcRhZ
6uOp8EKm6FCEl2VfHjuq1JxZRq1SwKSj38qCdaJ+use7I65em1ZF/4IDRzZO9OaSeCu3WtUFkVTL
3Rc1yjraxkJasOAMU/4WrTUZhiwRprPEiKxINzo2ksfVaCq3oHRfO7JZL5+6OnUbAgDzRir6CXpy
KqsPE73TxifIhTxYzfMtMgAkEWak1QkvPro8MjDBSYgZdgkj4TtB0Mc+qVTL2YWqo9HLLW6JgmSl
xUrpJ4EfyE3RNpa/dul6ivqBvmhBzVgBwzelIyLOWEpEjwDYciurLfrA8pxgP2CCc23H1ocnw5o9
d3ynd4Wi1+FO7cccYU0jCwGRPs5MU8WeizuPw3sOJ/wBBkymNt5SSsJwZTYpWzYDoC725PqEy+Si
mXWEqk0rGKpy0n6sNbDRChw+jrBRsbLF6sxu6k+5WUjZc6PgvXTMJrR611R12QzMmNELMcAAbJpf
YxRm6nay0nnROPlk9WKP06LkqKXxVeDYLhiWQALfT6zvZn9YpXFSSSCNg/I8wSLFM1O2BaZ6QmZF
Q5VKSrQSjWgmK4/qNIhscru+gPYSGmxmtbEMiy2quSm+GDgSV+7+rBUmrxoLDVdySejzTVVQcdL9
m6fh2g+QjAPgnWPnWXoURm6IbDuhNbnORmCFCRNUBMCX3Js1OWHXLZZJEmAdphM1zpDZYc6vLdOD
rTmUnR0OlcV5VuInX2gFd1D17EjO1fQoGi3WNTqBkbkUrqxLdbzT8e4KhIRrdE8xcyrqzJhUVNZg
Jx0m/jtVcVV9Zimw46rTrGdrJFwAV3zKkuXbiOkOfdDKn1rWiErLRMkmKpJGEPKbUeu9JK1q7ak2
ccKYbMcsM+MwnemhcYwBjBO3yK1Qrvy6uPlBybXIWVXtBsHQyVAMkNa1q74m5ryZl6lV3mpl4TRD
lq43HUPsFP0hLKSGo4gEzx+OpjXmjyNyN822SqVLvByBb++Yax/eh6LGXkCVmUnH+yyuCJEUjGl7
YE8aZ8RbYGjXKIJhXaJq6bj2qVl/RTP7MLFfVAFbV0xCYKjJ5DtduWYNdWBVfSiEkoQIMyQpm+pE
1ND0GtBQXnSzglbSEUNuNsNCM/xlsnQBNOwoqpxjwnp50RNhSDbNnIjNQ1MtDAkhRY/JHw7kdotq
zN1mluatComg3YcZ8zTd3KXHRemy9TBp/FLbtOHsU0ZJpG10ojg98URJFBo2CglgrmSsXgi4ryel
Iu4kWY2113J1PHcWeVoe/0w8qxgnOf9TWnCSMpl1Z5DYWMd1Dd+hSoTXaBX616zjCJAkhK2pPLSG
EkyTbn6JBMo5DvN3bRHPH5vJrtzpk0RdocYnzExleG5Wwv82lsXoyYQMwHYNbn3AfFbjJfPKrLc0
Fd8Z5swXUPHKQKBQXWofSeiMmnRtGciEimYqKLrkGqVWPINjIMUuEjEcWu2opnH1kQmZ+IJ9gfgP
Rl0Mp4ycLVcZ+ddRR5Zii32zED4v6cIjCVXFBbH3kAGtyZLR7PGadzEl6DoU9GMoiEN11vtkuFbM
3uXbauqIZzJEd78oWBBCGVslrd+WukRZF+VmqQpOLKKQ6xdxzR+ybOCSLILxIEY9wcYsLERuvzgi
o5pqMh3xuBW6x0gWSF7pOGD6Z4hB2VOkjS31qjkUYfrkieFEkVofm1paXotbJmEysuYciSbrQjRp
GCik+H5mbniXJ6SdUSqx/qhjtUf+24ZXVR0F8iF0kW1d4IJEWptMDqLsfDuFktxtOiHlsJeV2roX
F0V4xThGdWxQrUsoDdjT8t48TlO87FqocxyQ8vRcSNyTJnZBIkBL0+7NTlz5CbrucVyG2dbbRTia
qxCD5tHkva721w7XKDeZnI1usZg0tPMO52XDS8xLhlbkXo5wbshF8kXwKEhSoSZvyPh/a3TplSih
GFR1SnVDESjHDS0VIADl5ks0zPmrvCDqgWPAvdNVyS5c6uhVXDtOGcM6neQ5X/bhNNZOIUz5Vs15
gUxgKXamgUgwUcAAEyBF6i2SX65cnB7UtpLRuAeAwGxsozdgpQ3mJrp2oAdkoD+zM3VO39XUVDHd
Vw26KKI5FgeagTs0F60r2tD0LM51asMLMvdTujbBUC4URvs1e0yEsUKYHVJ4NFKEEVPObTnI0nuI
BM6eLJlzMZNrk52NmfUiR2Q/eadLJwPZ77aB4eWo/aqQf1OsE2AL8z3Sl+8sz6krhb1xB6RE3QxS
MuzrQqYlYYjWXSta2X2YcM5emcIhAC0LynlUquKUJ03s1mV+aRJ1sdnJ0g6TwsQN2UzZtTSWu6E0
rGDM4nLPYkyPHi/gBveR6CPXrhGFx8seqpyClbVozL1VxQnDFaPx0ElR4WRipx9mtTDuhDQsnmVM
SjuL25LlkjJ4tWYXtZRqry601dcrVX2O1r68XVAipR31FYcw10NVradlVjlJg0yg41aaJekgtqQ9
7vhUqnNXadRXrR8/43ARyW8qoQ/tDo2pRI2iQeiI/i767Mc+fTBbpL4Jr9UgLdKc9RZ8dlcrPGRx
s8v7RDyAhPcHSykuyzol5FU5adVJejKUog8agY7Uaob1pjOm6qAOJV3LJr7VcpsmSi7cEwrNwkSx
8o0Rkt29kLprT7Deom/VsNI3pRqqewPYHVPHfRWMerwcUjJsHMt5W8wsdqaROgUW969yldqnRs1p
D2qqxcUXL+XAg0ywrruaxCWckpXG7UvV1801DsSQE3VWUHEq1slwUOYWb8qqTLpbCeEwOUmvppfI
DGPZnnu1v6vZEx5Ikmt7RlEWEHRiRMtybT2tyYnjY4Ymu13HrbVHPQaWH6g8R3z9kX1veum7ROTt
NeRxoMzhrQnYqMu+qAfZk/uxOqqIzpgj4Y51FIEJXexZo3Lq+xnLDvFnELRG6URT/IO4eL9ZFYn3
DtYX7cq0d1w7EOWF94FcwT6EwHVqGVihmk2O1uf9SmlWz6rPeKFxTrCsgDrWNo/c1qbTzqbOjpRc
QLlIllvgz+Q41NEGng351Olp50FJj+1+jqpjxTwNIHmr31SpGn3LMWcAUkUYelqZbqHCqWUTIyez
OQ+xK9SK+eYi4E/jASFsnJj7rs6S57GbJnbYVuijYS+PM89cO8NMN0q12wqxgMInopYvdLfEpLhq
s9v1tHSbnIOFLaCKeotGPD+TnA37RWWNmcdRfkUpO27FruTdoZeFG8lG+SPuSR0jUPOZTG6PRZn3
bmzASpfVofDNppv30tqce2AY97WGV07NM2NbWKv5osfdI5FB08evh6cuzilAr6Ql3UYoDxVbr22k
lMjVRKvcVBb1K10I1WuMV2Bj0UK+SmrzMpANtnEqhyBh2tQXioEFZy5Tnse2dLt4VmzOWu19FKV5
oDUx/vYu47CQp92paQqTizSFi9taWuVMmB23wBFET46scdfV9KYIys4vMJzeGivO91qW6Ls4KqCf
D+Ur5BSsQ6iENhYOoJxU2bSSUWKYyO2VtfZJspuHHoPwPk6QzI0S/ea6CimMZ9zEcipfQVjVD5CJ
S4aP1OyF5fetxIK9iUjoO5iNXiNBggjTkLHVYQP7g969c4Mtgcju0NMJz98vFfCkKudatwpF01kP
s4tkFdQux7I4qkOsumwGoLnM9ZUcC8VzRV12Wl9QPWtv599CVX8A0b0xkOfYX1YKjOJC+akYO8ke
BF7jxkzhmv2wDfYnZ06q0dJ9medC0KfKGiwrRfVuqbEdKTKj3BlG2tMEMo4GfZGGvrlqw07Kb6Hn
dq1HqnSUJmyGdXJH66N30Zjro1lP2bbs9MlTcqu5cspnGI1txu22ngqORjSX5ni5Y9IquosqU7j2
laJuVnyU+17ELBSFCmIJgbXUycP2kZEM690apvouIZZrc0LliGxBTnHMRRNekfVmTPMYFLjEPr7W
RpjRrMmHq9otn51qMZ8h19lIKaGpBrtK9MLVoglVQt2K2TlvK6qdVjTf54CrAhbXdLvGBXnzSBhf
F3MRL2HYaPtMrRWPCntx7mAO75aKTUg+KJQFxKLYMLQ0nIyprCi+zs8q54Jnq0riNxPWDjJsyfB4
NGnd8orxIsaKdnB51LuqGh4qqb+T2ky1pzGd95Y4N+8ZMesdrxlGG8RafU0Gmmh5YtXniGjyU83D
8lyPIGlsq2VXFzNwt2dz8NRUkuQlWpcfUUfGB9KY47sesyEwFzyriPqOo6GOm2rRo72+ztRmRQ7a
DIpnO2KJSNEL7a6YU5UWUJ/hEpEXPwpJfnRALF84oczHeYT2TSlbaTc96/CuFs0FQ2v7sFr0TFZN
Zu2MOtFJZoy8Vh/vZ11QD4zPRdshq6l2ICpwwzwc3DpSSOSW0mmUutCLjfWxVshY92Uks0pRTkja
/syCPX2vrd5zlIhqBLqRYm4VfN5OrVq5raqatDXm/qLmg7RBADE+JXFSeFJ9e6noFsN6Yd95iTk0
zBWX1UNl6Xep0ktOXMrRVoa7ZsdtZzognAr6E7JFqTqUjpaEYLOaONcLojhcWoMJUjtNNZr702IV
Tiy1+v+m7jyaI1fC7PqLMAGXMNvyjqZommaDIJtsZMLbTAC/fk5pQorRQgsttNDyvY6OJquANPe7
91w6K9O2O0bIpfs59u7DWtxe2YbX2LG/SDymhzQi4JPwTazcTAeHDCPpYQlzprwtvixahKsj+/l4
pp93vi5xqK5JlHfn1lq4ezpex0FDihO/fHUq+yZaCa9pOXi6L6LpAebb40k5eUhRIzzZmAIDBgnK
eln6vnyy7Ym23BxLAbEk/9Pk87KumqLdqCqxzpbv9iGScqAOLVHFh75I9L4Lm59uceQ5sap564gm
ZADWe79ATb1b0XuerAIEwlNRdoZeSw5tmzqUKWkxN95NvItnf6GwMg9H/92NluarWFpmYRFK4wbd
pt9jem8fu46SNJZdrVdVSIp3xWqZHsKUGucU4fPbDkHuFBPZgEpUAccbCu4hDdGM2c6dPlFAb68H
SW0wOZV4zdW1OlGoPL6VWdesPc4hj4S8Ab45VbenDST5w5acMG4N8i+AbVi8FsPYAv8hZ/k6O9vR
5By0nWAOUwQK28ijpN0eMUBwAubCKKiFkMrWZ9/gHUfNcvBJLNbJONkdc1yN8TJIcD0tZlVRqUDm
KC2WXxHktloD4lCHfpn8DT1SH2gp6a5faCItHBQ7fAZx+agm5TDNkyP2mr6bN4EnvjrZOJfIxGrX
Tg136HrxSBPHvLcqa6v3OXPmO7sZ84Pb2Ra94u3wKCixvpvnijd1qiifrWbgG430OTcL/Tn7coZ9
X4dMlYZofpjCxX0bPEWHsivrF19xTVx1dtHdFfj5ANgq8dDO3kx5yYRlCoffT1B4bgKrqvTI6DJJ
rSJreuqz6CcJ3eVSTos5uhJZhiymO+7DMo12qpgZrUVKrG7X+7ugY847x7HeWVVptkFqRR16jmkB
kZJt2WaeZV3RTNHB3MBcRTarZ6nRfFCdwU4O/nI/SAq41llpk4cNyNQRGrOvpluGs0WM4QkC33SJ
c/JZRQh137RYzJpY+xx/0pzRd8VuGGemWQfc23fASmLgK/XN9ZYFn90wDZs+ozPbzRfiT0nrsfO5
HrOUoHJy7qcE3VHnx31OM8kr6Vd2j9TzqLtPIqgQ3SiTa0BUZGsNcsHIAgkZM5qIHfYkCq5/aov1
76btok0g6FC6CxNJbijSadbzWI/dGga9DVvYIRUzsXUhw0/toSc1Nm14fYttlNnF3k251i5uORzT
TKZcjmS3dctRLTtCT/13UAa38/M0Ol9WP8iXYM5JqrHTmFfZc50lhB7tg3miUNfBDmiLpsYuSXMw
Vr0A8SeZhM1JoWQYmrbzl0kL9340nDfd2edECer5ORrtYlv6S/FbU9D+YyvH58cInU98skAYUZiv
ftDEF81L7HBx75x9FEjxB5gWoznpew9kYjQT9Sk9BuBX7NXoIxg7tFquc2rt9tkoux2RQ2LddX+N
CgiSUPFpmdFiWnlBLVdB4n6WQUI6SXHogIVavfUQdVaKWndCQFO0HtrlkuMmXpeeKpAZvZ88y8yB
o+1vpMaLlfXNGtXob9SN94ovnDb3sHMeF6/xMQQ6LYljs+xIPdnYnZZ8g+rsniC30KbO80hDJnm1
bCaRmfBhqDH6408s6BObK2eW5uqr+tSo20ZRWFe3YQzJ4fVFB3hP8N6Chvnoa4+TExmvjzJrf1KZ
54gVkcMJhAoDzM/lw+w0jIV9PnGOEe3KR8xkVu8Nz4T7GGfHNWUhJslxRVlZurPqgStvkHOvCsrm
31A4xduSqYMrWDQDKqY3ckTU0aXE9lorxbW/8jqm/sL5mmnU23ExF3uW7efJR4/wgg6TVZPcLUPL
OdDubes49flVaRqd83mIeJLtdyz9059WesOms4PgJpjLddChdHTWoh47Q44gFQIcSuQF29bxn9DQ
X1tmvbvGsl7FTLMytawM9ptlw/ukiKlO0aOVRWdK3Kd7ZJuIJ4276DTqu5wehL8DvR0cNZtpG2Yo
ChRfcw2i0vpIKrfauLNlr/zJ6O0wFeXTLV7/6TjE2wxxhG1V1/1xyqf+09Mu3ujEdblqizQ8Eh55
9vIuOC9zThFO15qdz2XvQACMds1ydneMTOLHIHWwMYUlPXUyDx8qERuqwHT/ZAtSfkmTmacaEv3O
LJGzIq46/EkyzB9chYo3k98WWT83+bp0DOqaKB1Y4SqFg6AsXuLWdfuDPZdE1sFU7bOmn5fVmGoI
adL/jBwE1nrGAmGGArEB+Ol3jyRwDUKr25iSB3iMkdFqu+kfU79c9n06Z3dRIsxL6sTW/tZqjlPW
U6hoM2Ffa2n/x3ouD2kbZ4/APMYtPeXdgdYu8cIgqt43CHanwQvVYYjJDDFAE8fSQQxO6vxigj7d
TxGKtF8vsA7tMrl0hSHlTL3tqeLX+l2iED/ejCG7SMJ+xaRJItCm8XayrOxpqiXrWjYGO0sRtcX5
jVKbtVh9ZonbxVk68xJiDsUkZYn43BfewF1C8yZQZY+zqnFYjxMCXLoQpF/7xGAZKpdsxjnt2GtO
yAGut6wJONtZ3cplWHPHEAzRBWbrPfhLN902Cgt1Wvcf4eDVVzaS1FtPUUEomV2FVDAqkq0nZO5+
DEmKRiwOxBBoKEvjDDpOc1d1ONETe7z33fw5EXVClD1xzggSdCHElMMf8rxW9+i6dG+1o3oZwGDu
uiIkTB9YCgwpfXLbcERdX3mVelF6eB6TonyoVTzc84twPiI4yVm7mDS9agJ1s5yLml2fSLJWo7+K
4U7e6aYhFe3i6oIZUd5FcGkf4yHyv1xpoXgieUxPmU+Nph6iFiOZ0QdrTMILU5eSEyBIvlUey29r
Hr+qvM2HlevJ7g/CVAY8G4zpwxDgzBJur09Nw1a4ihvBTK6eqwN9Px0LGfVci+16m84V+DYQf1eF
Y7Jrl2gsGyknoQOMkWvdOOZvW1bmftaxhXrWvccul5GVLdoW2b3/XmRojlzvZsRIDklhXFzbgLkv
RXx3ruC0v+QhjqsxwFzPZXWetu4iDaYz/iHEm64rO7UFFbhgxa5KF6vQ4iVNc2WoXNKKlnL+j3Pf
e+FiH/iXqqyDtzkjN6zWbaqret2zbTp4iyah1q67DMPfchhRVCzXMIOJQNDp3RLGg3iv2hHyyDB3
fnugn7fhguV3Tr8Vo3L/OmUeM6Qd3EQ/+trhXCgT96mjWqnbQPk06W6qHdPswFPgvI2VGGwQKJWh
O6MYEZOM6z31Q1vUu94a6ldixGpBqaxJWU5z9cgkrtrVU5CeLMZg6VG1FWx1ORFr3sxSRp+jb4Gg
YrbOf1ej4YGhqWF/+6LfxiHFXrpY0Ql1bLyyZKIvAJILVhYcdRw7bfEMk0j+DUV81c0Sfs8Mh7au
NM66q6LHjgdp5VQqKjY9s44nVQae4SVI5otTLw2zcKf3XizXrfrdQs3fsSk6f7yIIql/68o3V1sL
3nrNjc0crSQU147GnncljWcfKfDJrhkXWDxDk8FoGxSRjLZLXOt739BofaKYqo1fKKnqUHUka8OX
51sYoMyY9P3Wj6tlXAcZYwXWX66vxeTxIY4oaJKt28+b+14OFooUPfbPYbuIYJeFvq1fZdx31pGs
cir/DpY/ckmzeHpEDT2QRr36n6tTPzsEPp/r4rn6Qc+p2ucJR7ODo/vqY2bz2gV5jpmsHAROvboi
mVKZUdWM3JVGObX0i6IrZccH5p4HUIb4wwyaX+H++IYF/bYkCiqnd9z72kNkteIeJkF+nAYzfnPk
zdck0m9T5r7Y+CYfNi57A5fuvNv1TPf29WLsQ9X6y12tMp9MsV/SBe3N/2I2gueSsld3ja0geAUy
5l9zDtV/7WDx4bya6M0GPkIJmwqDlcmZ5CaVLy+jG5Snhnn131o0w27OKkIpweiZ/dwyqmX0TpCf
AVt7IWIIAiFtUX5XEVLzXaiN96P7tjzoluFUbvo3Uv4spl57EnVbSkZ0ffsChAgQTNFM/1A97U3f
345XxnU/6nr6Spu+PqvAIe+fiQGnY6Qf50Si86iU0y4rNIh9yWHTzQYk4c4EJzvREbhjXllD7Pe1
5ClaR52ur6TO3YO0gvquTcGLwasE11NistgEDrYFl5PBneKtPJah81ZM0v1sA9f5Bj5BRsaq5cuk
5+A+7vCvNTGzlLZKgo325+QQLln+AkF1OTKbeebY7WKGL0BU4EngK1ZLBMUkZoo16jk6AwGKDjz9
4TPpO/s1wJh6jeoxeKurWzRXURiyGa0Grk2q8TAo+DFrlihSmUBbiUHV+i1q+vwl7eR0Z7uT3mB7
qO9ok3tlRXJfhraSp7FkPouZjTvrjZ3DzNCrYDFlsctQZjAYNpCnl0DUZKvGk23C8NkqRlgGenlK
WvtnmlND9bFCdHBQW0+VfeNIeSJmvKicrajnZLMgUax5dytcIQhxLVO3le3Y5x5ZdJNHYXTo7UAe
80JQ8Vd7bbBbWLzWE4vun9wky24I679L6rJksDimK9BP7pMaHHL5PlLNTFJ2l06aWAJHm9tLlxf3
bY0ZIAhkc7RTuiW4gXHYT40XMH+R8q5zWneLsPTdeSkwGOwxzrqIummdDprh7kw2oC5Ff+D1cg+M
qkEG3A7xBQ/iw+gu0dMcJfFWNv01JUF6zb1x/COLQv2D8APGEjtS9xPryb0bqFX6BqXpPRuWAOx8
sfMCfUz/w6cw/WvjOjyUVubeRnxPvkc/TGMn08Vyec3i1H1KXecxC0fxquJky65gc/zzimOexNgd
8TZGbovjkJ9B7Surax4YRbUbCz7KyrO8fJWYxX3Kspl0TjH9nXP5pUMP0Q2gbnVYivyFooWayFnf
PqJbarNrOg4XSe9c0mhh6Os3QXKOpxtToPVrAK6osCsrZMSq2D8PnVtFWAPDnmnwxCxgmuhktH2w
HLlXy3OeZu+RlNJZYxEZ/uR1gfLs5+KFRwM7YuvnMXyF4JCnrBitbvmR9BJeRvxjiH7C3cGoxQBP
l+DWtpe6W+nSc3if4jzdgu6O6VGPvce2zPbR0Hcgl2zzxVNvbRZOaM9ZrfPtEOM4kYa/G8nEHETN
8cMZB/9rYmZwCLye85WeHOj/jMyfUyuXz4yKzItAoz+qPsFwP2hOCG1O4gUIBE5KLIjuG6wldciK
+N3uk+AUJrF/7mpQSFaeyl/UD/RYWVo5bDnJ64/x2Qj5U/sl0YhElUt1gZuU7Ie8O9YO7+xl4cN4
AFW19BdcOMGOoO2c73oFWKjKVUbNBTE1njLGVf3SPvO0JB/DUFv8coP0HroxGJDzfJfBveXJgJtP
MR7ixQ2PTpsuq9zyg4MVLNm68bLhEgRqVH/KYZYne0nJ10SdgPee9ts+dsmLDUN3VzlaJPuOccu8
Ua1dOac8zKWvOFDfmJJZ7hOxZGCa+Rvt2tZ0WlqcGzsmJNjAg3C5FG6G09mxpk7vBhq31Edmo2aT
FrQmZfZDpZzhXxmNRP4SB3fTysxFm10DnboDOcFWvIQ1rrwNdZGjw7fEpcb+A84kia5OOKfexQrY
FA+S4a5W27ikk5naSkAXBD7TSVgvxlMiolEJ19HZL+lg2HhWQV4BVkw5fA+z61sPeMmK9Moo1xj6
nH1/+Dv7sc6xgSnLKt8Xq01IVThRXGF4QuPMqCDWcJlC+RU30Fr+ga2yki1DX+awRb4cBCfY0yja
pVzNDbKGr9tyE1j9cg80ZlnbEc5rhbj8jB6z4IXGWnguumq+t3nnDzLqO3mckxIa/eDgnpniJt06
bRnukhHXu1b2LfbvJ88D5l8QgWiK+HAgn10yRuX/0JK6zxDuxpewRBEinrlBvqmyefpFoZh/lsY4
p4G49Zd2vCE8mbJuisd65rK1qyyd+aepbnnmQBS7P42SMJ1qggkhzihGNsmAmTPJLXsPWmv+F0iu
S5PvJyzXcwkYjqM1cNOJ8RGxjkg4uyHiTlSmY3MQ7CXTtqw7wVY4Mm54ArPh/oumQB87J+f6A/wq
XGWqmxMkCoyYANB8ZLaraJZpOKcBrFPahUNfzA9CNXW6Gcosc92LnIxy38fWKQh8TU4+qR9MnxI1
DVJhN+oXKw/q4qHUjp1iivPmcGwfm8WaLWJyhV/g5CqidgzvBzWF+QkuaB7vgCgojthRNIxPvtvY
Xoa90BZ49vGJpEj+ElD5LdQrVb2fQbi9hZ3bR5uhGcFsUXtj7pG0TW9xhSob8joA6dYgkj4ZJOiP
ql4gxJk0wVngxahI88YJEwbN23r2y/SNxbHI3/qey5dt+31xiKe5g9DHtbE+GB076AqVFQ7YNKgS
YM+0PC+FGxTVnX7ITNHlL3iIvIGkQJNo67+Yof8P7NgPzW/1PHS/vwPggv8PTNm32vj/syd79Vt8
dWP/3y3Zt7/wX45sz/2PMHAFDJzY9XBRR3i1/8uR7Xr/4VDcSKsIrALYGbf2zP/pyA74I9irtw4+
fNnotP/Lki2c/3ADF5c2ipeDnyKI/68s2eBO/7cAK5uuYJjEv+LaHoR5PLP8+X/jd+jJQ2lJXLFx
EjcnsNEV8c6ZOPAV4xIe0tvQaAnCvYhGB4naio6iSB+0aWF7StbIc4vxa49J97O18R458YJ1pyZM
ms0WjZxTsXYbbqwuv8hq7O1rlY7zoYzq4jmkc2RbGLQ+qbtTexvaR5k1Mn/tQgQepGYcFdZGzGl/
ihjFBISeXpOIBJhcKGpNAnIjVhasY6MwlyQsn3GRIWJz5CQ/PzR4gUPQSjIU5XViCHjQZfPR+BzM
kkyy1vQ5trT+oYIuKXLjb7pE2kADlhavwZxDe4vk1oaWFLVNw5Wjkd6KapAzfrRb6C1OdzXfENeV
1JxLNf8YidSIWeQFuB9jgcLcuXbVP2baavdw58Jd5XQ1slblHT05eruq9/JDEDPz4hlJkT/xg5Yt
E/Q86RFdcTGuISuOpE1H6mzyUModwhEccpNAGe28xVrH0g3WumuzP06UtFg2zPJStHVwVhZx0BzQ
3oYq2umoPfS1SC8XX6jx3zBGyHFqeapSffKDoV1LNLlVFzmXjNvseqrdi8fSc8rKJO/Z1Fq5pWiV
ZSSPftsGrz5jN1xqY91Mqxiw2Gub+z9xrrrzEPY14f0uOC1N0iB+xmw3y0NFY8La83N8yBV+OQsX
6oOsuH1b040JSjv6Klhqbzs4HEc9nd+4Yp++HR8mf8I2XGAAOM4tJC0GEOF6SrB5qQXWHDPgVUKx
L0cABR0vp5CG8MSt/kpxDHU+Y9la24bwNBRW9uqFq8sMOxe/n/Uyp9nwmEVx9+nY1E6qtC0O0rTJ
GSsDdribj341R5qxUfCVEanxR6Rzx7pAQdpgdcLzWqfEIL0dg9SL4cDdOsFF1uKUVuUbA2uyVB98
FxxN/YWxrfM69SzqvgDIADd0hRkRP6R/0L4fP5SVmtcOkNZD4pXtlu2keqgmhaefoY7gtYDFz+vp
938QpTG9x2Ft46E07VlNVveqoaUxKF0nvFr7fPCx2zfJuevQ30MYVe2C8S8b3b3uDJ9g4+A3Z3aM
9zd66L3U+5tZzMYtz83WfToigNhjs/Nt+ozAZ863vj1ruDj25J160WICjrs23NJ1nm5Le8K5BD7W
5gRI1wYFT37PO9F7Wt1liRdci6E3CIwy+EHkuI/LYTtm/b5WXFAramMgGrp6Y4uM9u2kCLZFsJSv
fg3Mt6zT7p0+k+yxbJp2FbliPpm8UetE49cx3jjtQUWGDD5HjU1FDNMjD/cl7N3xeUlTTru1VeNK
77N3F1Vn3Wd0B2WgUSiyh+cwJ3u/tSBitBHZc9xh4jQyn17nDGG9wpg9rSoSwGeKJKazAWvDVxi0
4Vnr1j6ECreQO3fTXdeNA88UxJld6DfVZsSDsYqDxboqF4jHoDNWIuni0zYTtzRojdjoPpae2bDn
Rvs4L5NjqikZqqIRXTh+ogZdY9ECmQmIqtpMgvPdzYW9r5h1XRQO2C224/jUQkYsV0wTxH2NBfgJ
NiMp5Uwkj3Uj8V+yOAgb1QKt6D6T8b9bkqJs4JdqlX+KLvDuFo3lm/UDb70Rhz6Ut39Xi4sVJbd8
JAeylT1hSEdwGR80U85LJqqBQ7Wq1pxc75nUWJSw9O29jETx6oTYJTAm5asJa+dqshpz6uKw2bb4
Gfaex8VxAQAOQGTycMzmfr7VyKKYfki0YPPyyX975Nn1zYbO1A6an9/dku1J/9WXJewPymak81DG
8CPm8SiX5SVnn0i78DQ19jYjnOjEeuuPIVvYvM7i2zBpXpeTjFAuSdkEjDZDbNg3WT1WlwRRe/Td
+4JxURqrk0CNbjmA8uRd8VtwysbtDKWAirvGwfwzklL1hvGjVNbDoN+ML59FQY9oNl/9sRv+1jMp
ySKyBP581Ki4eExDuAUGzxaYBsPixIzW/7Gz5pg538gydxQ2wFiUA1Fe2Sp5DaVnP8R17V2apcBw
VdRzvfbccdjMEx6qmHrcI/JO/NKkzILLiXOfLV4TRM69aGPND2soD6iMO+1nAYNIO0x+Mm3S7WDL
fzxh0YEgUu5uRNuoe4uaHFLChEaTwafNmTfIemPYAXo875IHzFn+Ku35yfsJ57bXOue5Gu5cmTAT
cXqTkifO1Z3bciBdkR+jrHI2chOaNnpq6ij94g7m/AkixV7VZiGQyq6EVZGUobqbPKbhcZW0d4tn
O+9D5h2mYfa+JZe3ddpnwXdHoGDVj5Inh7TXtfImC+/T4Aquqky+Mcma+EjckLw9iPYXU1Xx/Rza
zUPfZ6wWMq9LXsOg4upa3qA1t/8XuOlv3eHcwFN77Gg1QpwibPPIVO3dBe1/LANBzDrStMELtEMS
JOALJ3VADeflLLrxivFk2fY2pITBWv4uhFww+LldSc5oLC/S6dWnYenf1V70XCfQvtGuv5MqHVZL
RdS3LOBkuHpxjimYKIqc425rBUH5rbWMIW9bn7WwEy7QLtdo0Fb2sVUoR6tO4EwouYgUsetAW1gC
7CaKuaf8oJNoOE7N8lGJ8kD6vOOFuNEsullgM8rtF5NN9hGe3i22XUEwFVP9htSGP4bN+QbTbO8s
o2GXFGpJjstoossk7XhrNWxpTdhZOzVj1eEJYtZVDcslhTK3NwsEjzFoHrIYV82Qpza4ztGAJ8BB
us4wbGSCQeBQ1sUb/P2biYFnCG03JCKuk/qjilWHvSQCFjoE2KKZKObrXsagKLweIEcsii21UNd8
COWu68v8FibDxRnHy9EtKoVt3JR/Soc2QTGwe2lTonNq7Np925T7uCs2yj5xxOvu+pS5J93G48Yw
6rOGGTPDIF9D29tQSfDc1uVnK/VzwZxe2Xg8Bv1Y3OBQMkgeUwzmR75EsXJ8nBaOw81O2rSaLbl4
G4nflrOab07P7G/UQtYqxVgRM5T6se6JJ861xbcpIga2avjOltvlr3cs4Ki2U2xFE1XrQqaPAyjd
t9DyxatX1g6pRm6ekeNNnJxtwjLE8l8KPsULst9ARazNGFdD2UMK7miowo67FnhiKgfe5qCT6SdP
IvvcRtYOdyD5f1mYFZb2vwidq8FFfBdxswtzc9/FIM/xOQcgIVwVHGqmAtiMG8ydC/Gd+b1O8VeM
nuQ04G/7ICJr45/cLHpX0/RmRLPvhH1vQsHhbkpv2AGPN7NCvMcutErHeD/LGkZUIv9kgdjOC8gL
3Y5XMyLIJmV/Eio+wR3eRIlJNkYrvSfJ8BRByM0B4PTG2rbVX5te417akFJmJtQMFT9Li+lUnRxl
gT+Gu+2rjsp/ANx3SUZKueJtrUx07zFMXy8AnCoNwjoaTrTubWWdbpeqfs4QbSB/Q79aHCityKl0
wPxqg029nsLp1I6jAC0w2tsFn+YZ72h935u5YYUHG6OSBi4MGRMrDTkkhZJ8NCzmlbSDB+CyH4g6
KA4gZ6HUuHxbrHX8SKo41Kn/VhGtYiLLKkZ9AHspPo/cqffl0tqrSsyPxY13NRVHOL3byqZnIJf9
ba49F3chft+DbpTz2BDcOlRhkz9Oi9yNqbm3jLh4aex8OEbXn4Pw79MJt3tmJhffIunxTlUGT5uX
PkEet7/M3BU7RDq4Ovb460mr3YLMT1a9TAFedaPLxhCahzmP522MaWwdL8J7KEv/Hoz4dSoGBHmm
Ol/AkJvdzV7/mymFTjPZ2Xe19PdTBWIdcq1Yaf1mV1n1GjskxoH3BAA7nEquC8a6bAoQgXMHdRhr
5z1xgx+8Us3WQxa5B54MbdiGtVvlutyiEP1Kp+a8pSnwthuxMy2uMAioEemWBnetcBMY01X9yxgY
1W2eASF56WvvokoDxF0rpsNo3sOppM8Ihyc0ZNyPdy4tcF8xuTns9oYk6RoEfrJOsFltQZ2WXySk
+zNRJ7XTEVgBXG9bjp7uWueFfJj6ENp+GQCkqKPywCwXZnt9h85pnue5uwYRlJWwaq+1kDAH5HtY
IGLiFcMCoL6FvOErUrU1VnywsvrE9iZXxLnUqWMHZgzPeYHlSJ2ll0JR6odgY5dQhqasuCQ9J7e4
rZY982GWP1zHb0k32ZvSr4MvygmHj853Nt4AeNmjX0nHITf4YVvTHyYb8adkuLzmGnTwjXcoiNxQ
FBEfOvYf+Ga81AbD4GqMMGWa9FW3rXWaovnqgqAP8NttbcKv+0A3XxoeOyLkbyTyr4F27HUzeeGL
ymmVFYJjdN+wFCXwCXymzysHH/vFDmDZtHnxaLFOJomNT3TwDg7ccfz1paV3wqBLK7c5TaX1iIuz
+BomDVzJzYpjdJvtlxbvX5riLKKqLj8oI7wXgb62ckQXMR4dzl0/8HCFwJTb5mbn8Ny/o+qOXtiW
Z9e2s3sMaNM2DnNsANVI+MntninBS7ci6UkMhs1nZJL4EOmIQURcFVx18Au3mcPaGi+PnlW+CqcK
t5rMm8I6t+H3OdEa/Gf0a0ARlu4OqBt1vlZc6s50LHC14oxfbWBvk3Ll9VzFXpfRWWSXHJZLn5mq
U7yGvdNz/HKt49AXDDyLsLpYBABAI+lwNYTlcB3wYTUbf1kSSCMSCVwV3FALB94OhgX5qJo0xeCj
6o2RHDnoN9GXmm3+l0Kd7DAPNkwPigMuzBNesTg2B/j05XdSO91LDpp22y6q+u1KLzgxnKx24eRj
LXOTEitcKQkLjyU+Ri9hzfFysiRV/t4WWfzREHP+csMIZowSv5k72kcwu7Qb1MS+rQyCB3i1dCfL
yFppSXK490ucnhO7To3R64QPvN4lhZdvl3JZvpnKWvsWbvVazA05lKSwmie+Gk37NB3XaQLrGwcv
rpZxhBZiVzp89seMCUTgS+p4a+/pZj3qNp01lYdBT1ylxqnim6H6kX6n8dHTbfPIbTy61BUpNjse
wvNEc8O6mHNyltE4MjYFv9biW9uPhLs2FLKlNE11uALCQB0jZdkvOnLUXVLQlVRaYX6XuWozlw75
SYTbU5akERAjq9TvreZrGAj1H327hlJii2dFZop2e2ol4AfAeMR4ynGepRWnrzkzin1wafYkmG1w
/A9hRi+JPQ9cm9vFfPth22BYB65WObY8YD7Mnka5vHt2eZdiZbq3i4YAe02SsU3DaW/qwflpaZCD
kJWx/YMux3eTVwkFFNjHi2cmgd+g5KluKNv0mc7jYpPOsKg3cZp8OJaLz9NK0BBc7ta3O327p9ak
3GKKBzaz9EgwU2LCexIo3sbN0w9XRUysVajh0rXqLkaYXqXCAkNQ15n7kYwg7tIAc7Y3NHxuvvrw
ywZbeGJ/J2KmO4KP58x5EyyDv6ivoSmeyTN8WKa7xEkCxEhoECoanFMazCer8paN3YceR1HtkPpm
vHWayyg86DCz36KcCevKZwYLq83ypyMR5PRW52si/PUYB53eSTfTjHIxaDs6BDDG3zzmS4dKlQ6f
mLOcOx7uczJI9YDdZHpSmfTeouI/mTuPHcmRLku/ymD2bJgZlXExvXAtQovMiNwQKam15tPPxyqg
J9OjOgLVqyn8iwIKf9CdTppdu/ec74jbuiotNLqlz8JczeOyTgtakkEebQ0SIxtYReoKU3zPUzhP
N7ZLPsk05iHWDbh1AnnRCv2quQs9xZ5oezGJokP7ky4NI3IiiU6WESp88+j0Ymj0DkJngBVK3k6Z
e8MkZV3lAM5MiEXFOPpPZV78KijTNn5HnYCZCe967YX2vp5x/eLMI08ggZOG5dFgxsLB96/u9Mpp
zGqtjCBfj41fbidPcpCE9gNLFplKbuPGjVo9XJmet/NrjGd0BlFQ8Z1xpG6iJMWE6kGCy4xyfISH
HmCW9RVOQT84ziplhsw55HWxtqV4oQ51HtbnbIDXSul75wh5k4Ru+lTaDecl/Blobgd9dOyUwpMQ
rGvfqcyzsny2z7ERp7adUFuk0XTL/C/CI63VXpVttolVQPPTqg+dMbcMDxH/2r7LD5z1X4Vyf2C7
fU3DiAo3JxZKVK8yNQ0EGQ5v05gt0B1JX6LxG2cf910FTAA5n2mFX0Zlr5X/ZEhMp/OJPJdFam01
7MWzvLfG4jgibN8VQIBXeeV5e1PiHG5kde9F6F7a9rZy8msxl7eDRyU8CThRVUtJRKvFqwzFulV2
WyfrPvFIc3YMMdL0REn5nnjhYHYiLmPbuPYSiYL/RkfFL3oYm8YzHvMMj3oxVsEP3+GHQH64y0ML
vcOMs2dgCf8shXdqewuZaWnCEWI6GVL50XPPP2UhLg0C3qqNM8t+VZkj4Eg8WsiSHnI/6Ld16g+f
nVolN62qiGWKU4wfPSgTR4avJe2UobQeDJQ7ZnYqDPwQBjfSS71fFYAEeiPAtmYAwx3s1Dlszq6D
8cf0yv7GacG22sLNTiZmtFnbVzrE4O/FnbGuuulxmmW7nQJwY7UNFETkv2Td7IqU7IQIQfRVOuFb
Mga9H2hHY8XOq/NY5sa2hw4xuVN3PTXZcDC7kDWlC3AFe+6r6wz+D0WXE/XIs6S3TXwIEUTsoKY8
D1nzjaO5XKUxfQJinthLpkjuKkhcBfVvTrBGZN3Vvsd/rqMoLBkc2/l01XQiqWnexuV3jsFMKE23
jW5FhOB6VU/SbK7bSSDE62uILqmbuDTikk6CESn7MPvmaIgx6yKLEaaj4zfVejID/KExzrulId0H
jIb7aN77pm1wKkDx76/nKi1/OK1n3RQx8oSTr+O42/o60q8S3QbiZBqa30ePILlNperoW0vk1Ek1
AewNHHwArrpFv0r80KfJnjJAguMXMlPCFc/KZ+EWeJE5ZIQnbZgPdkGAV9LBnkLGzYHBsq4ER5PH
3K2CtTWaYr/QDHhXW++GzK7scciT8DxnSFBXhmeHWyP0MSbAJVmbhsX0Jk9iuH/F5N55kmMeqSPh
WZRtTJ4pvgbPlBs7jDWKksi6xytzRmz2pQztlI7KfJqJMV7hhN5P7o/W4lUaZUEvbPrZRXH2uaOl
fEtUEIwXg2LcxBUOw5TJvDPl1Z60C8Y+mATX80IX8LDNwswKwr1ohi+DZ9+3sse6VxKoHkxD8OAZ
TKCYcK1sg2XIQMj/7PvwY/yyZfLOlExRgbG6DvF+tptt4ubQB6z01Cec9GSAW7KK+40nTexQfhrv
R8WcIwVLsCJTV2/suHqQlUPPLbyXo/C+930zfm0YQd9EM/sfPnKbQNA5LrZoUYONGtpZr+C0dPdZ
B+zaRiAUo2oC1OLckAs1bK0CUwKLXjpQy6m9Gc3hsQniZ843zzykal1LcklM8Uq449bVwVOn52Od
e/c56slfNL2gGxq2FBtR8QaFOaaqzsh4LHy7fiJNAKm7ED+QA9My6jXt7sGMD4VF+lDqCwzbbnkT
j/ZPvAYzc7QOBQojHlRIDj1QQQPan8lPWjEZX3cEpn2h655vSWyZeLaTDoeunxNnZqCow8JByJW0
D11dbAqnGdehNQP6iIqH2iBwisjL0fQ4NLPcm1Afsx69Z2htM0boe2OYI+xehXbuWkBS68zPEEn2
QfBKFzxZ67FOdtboOi+eUSzBVML/RbYW6TRNZrwIpAbsJ2zn04p4uvwhqbr0hbFbvpkpaDkiQ1Ua
o19zWQNYM77LsrCRYefRq0jjL7TmOyKk8h+QQ1CQGhj3DCLbnCPBAUxPkrzAFVBwjm7nyttz9H/y
JN1/q6b0KSL9g+0PP0jpI/Kft6n282tEc5AL7Hzc1qKpHy0Hx8byC7awoNY2tOUVMl/seiShdNWM
VcGgLTmkvsJkgtDbAM2PnnK+zWLsj2XToEPoCSecwTRiNI9WRZZ87y332Rnz0xASLWMkh8AkwC4N
E7p7KSjVKqs/aaZD24SbTckcVzvT85nNVsada0ET4YWwsluFxIOjdnSws2ZaBRZki7nWw5dmEO4j
uhLxacAptQrayt2go+oeckTOFCMYV2mdx1sLB9gVo8bwoZriGkZppO+RhEOQaQsczb13qIoCQcoY
IMqLBK5IUl/Tp4ZCcZMBUdqMmWccdevFj62OCTdDzrRkMU4jejjs6JkL4ZB1zyTP3gH06VTthsL2
O7slCOF4YH+vGWaSKEb7wyvQYVXRI+J/52xm9s5w6uSqDHvQF2VIPZs2n4J56b4pQOFO9VPJ9ijJ
+NpNWVQ+16G+xodskrFI/WKjtCXjGJjEyrTVV7RN5hYGwAbyvbxRgSi+53aHrcslji/AD7ohsip9
bktRIPrx8hvtRPbZn9jwS1Gv0II8+HzwU9B46wlJKw9lAwRYMDvmeJlbZy+tUUZl0NjL+DN6Tt5W
AcjAMtvrYjSsU+VUw6GE426Mbf7EsbBZW4N6MloIEQjl71BgF1uN1GUVeA0plZymVt3EtArCGc8q
Nj3T9OntZt2WIxIxUZXyOSMZ43enUxFUg7zFzFb446o0crGv6fkmjvHD6KAl5/w1JpsxuF3gNteK
wNOZPrrCM2RV47VVMcdFd/6p7bqf7QAcqMg5ozdEqHFweNHBCAzWoBOrUrO5C2di0Ovw5PnotHAB
41APNxktY2Cq6qkKs3XexueqcrA+SUT998EcOzds+sV2VgCcYwElNRmuqkZio5Gsp37dEIuU4e1d
XHmuw1OWtMwjaoMut2E2RxBhnM26ew8n0wld91XUVzdB5UTXEaEQTEUzqM5lRddjGMBPZa713DMs
OQTYrG79ilhkt45p3RpJTVc0N0Epj/SUPY5HYzS9ZowsAt5QlOztrR4suUaCSGcXBGikkI57y+jP
YkhzGBrSqyB0dj+mGEZHMwbtQ+LNoO/T3p628RJB1Sm/3dp54YKWkDEGt9n9YtMQPEvsLbQ0AABj
7B95ZGhsm+swovpALmQ9AnZD4NaP5cFqCwTdQQ48OOzimwp5HhVSg5TcECBAJniyQLNg8mO1PpSZ
vKtyyE8d4b2b0B5TLFnpYmdshF5QE+03RGkW1ErndViWOpBGGCRRsq4Hh3ljlqvsaMFr2rpSBWff
rU9yzo09csktqT2vTdniQRkB23b4YNvE77ZVxCqbTAZBGzO+QggjQVj/aJTLHSGGYaz2cZs+oBLD
/3emwbYO1fRkVrziEeNe6ZQbv3yR/EARHkYvTq9tmBbrUr6kJf1kXT0aNl2UCKyoaeCysen+gu2i
8x7vUJnvyaLZt4vPoJc37aiHXdGDzVHe8JnX9TSI9nHGPI7oTx2TBgGm7rdi6jcZ4EwCgTgqYFRQ
7X4csDEiWN7SVcQSnEy7BKssSwmVaMkqPcP7rTJ1LD2o74b85sYQ1HlTYs1wMCCDswakbmL9rEg7
zWc+edhWeww4HCt7DPrmkeMA7QXjFErXXbgM9PYZEPrpXlJoHufCkrf4QGEKdxlY4ALQ3aojg3Gb
pgVufJnc9RyW90mSjjdh62/VUHaH2GY6RFuJeyjE8zwQikiS6V1gYCYB5MZyZenwVnXgAUuvIUTe
x16l2k4cHJ9eVEJb8VoO6ovrwoQxCpkceTes5CoKsurORMwAWj/2j23VUfnDD0dq2XwbHdvYszTe
znkEJXnRvDe0z9olSRdtYvrCboFIADXdmpOMtw/r5LVomAmWVZhuU4FX0G2wcebWdBu5JZwAEIAc
HiPyJyTZ7KvedT7PWccLnDLXo5deQetxihI5uMsR3Hw1OaIURb73FL4wzhck650Mcyg3XeUyV5/U
OmFZROQuD76Lwc1xuB06+sG5ZVtXxd41J+8QRM0JeWi11QkhTUHUkYvX+LGiVelj5qIv9kJI1NGM
FJPpYRMXHScojU45JaLZqpO7IlrWxfjnBAIxtJL10DshSy0+n1mY14Ak6EFREDVN+IgKBW9mpcAA
GVF/7TjghQWd/UI9uNKQ9w2nOk43+iFJ9YuByRADPV1Zv6PCkIxrYpuStY68O34J47bkoPCK4pqD
NlwGve+sHMWN1UTqZqDfs0xhGMp3GxfFV/nL5FjHCDHD39r3ghzZabKOJObh/Qjp/I9eVCwD4Gcm
4ecGyspWSba12Jy6bZjq4Moz0kdv8LNz59vV2nY0Z6UOqnbsRwZVTEj7Ij0HnPCLmOiM2LlzxujW
jaqH2Yg+lWDJcXnvde3cRZb7oKIMCjhNP2wtTbTB2fgYqAW42/bOVsYewG07nM+5VaFzEvxeUHZD
8cuVOu7RLLv1ZwnzaCtkuOCmTR0/55K9bN+HYRADqsdncJNput5zZd4IBn00qd37ognW4ON28C5o
yEh2PU/wIw4xGYJbSlAYvqEtaELD0cRzLxXh17rnjcSoXc3Ok1cTtQCzLjzWfSCeMXTH8YZzvu1t
uDivMwpQ/WCnCW+6cMqd3c7FfQJq80QlifTMM5celmBd6olx/0k0GHI9X68muPkEkqkjh9J001dW
tnWXxqZEY7AuJgoiw+pv7MZN142Qty4uMvzZvKq5ITaF5z8mpbMssWa7RmMeAEAN6usQtePWjQjH
hvv3GW1cuEmd9jPyMY4EZjcfCyAz91PK1qyZOsRuvkXc9VM01Qa0ZwRDWE9bnAc0+WfTXDleX261
Extr1ZQojKX9NBXhnWAZwtV0Tz49FGK/PpVpcSNGdesmxfPS/9w1riyOlpYwHgYBM8hkOuB1LTMu
vJHP00i4MBibmzpRLAoOLYaOSR4D9Bosgcs4c96OtNthBwIyD+ZbnUAnwbMK0RuoWSHNB2ng1VeF
i9YGiF6OXEHYxSMQq5kpsettXQNMsjLxRkNOtGv2cBpmJEwaNyUWnz1Ams6A9DyGm7CYvmXGGG9K
FNXryu4CuBR01uK2uupd6tW8mpNt0KBBHNypeKCedM5uJzp2n9y4khlv9yKr55Xqg11pVQq2Kc7L
zhsfwbkx2BJ0mvWI6dknNKALe4R9ik59aQTMwHvL45UaUDzJTiyRZuUmxaG2myLU+56L96QsjH2d
FO0Vd8QFRpdmr0EHwtedS32FlxDuRTm8lNjSDrEliJv0m2IjAlAJ8BDnPdM6fRM11c+eYcIqJ+14
C10rujP6Rq1s1mei/gQeA/97lnfUdGQ85ci2DkaPlS3rl8oVzfeKBo1/5YnhC4PX5oCmk+3TNcyN
YWLFyHMRHIbZoTc/D8EdlFG0LJ60N0nHvMUvLEFAq12vHVWOTw1Vy4lrPUd4ATZzOBm3yaQLttO8
8u9mw8IFH7M+1BAydo7bJ09U+uN6onW8UrR17uowqu+rIiWmCSsVv6pvfQtqMZxtoWbyV8ZgXjsd
NODFOHcEZ0Bp5HXpPpZdx+g/i+/NFOSg8NRwDTQGX9aIvgXf8OSCgnWqek3na7rPmqT9MWQ2JuQh
9vWT3as7yshZb7AKJRCQopYhKcQQo3zBODC25PxWRrpJJ5xwBkNhxhXMQDcGn37T13aM/7+GlF2q
sPpS+noy1imi4F+qr4jhZeRJJoE3oeErbQslbxiO8tyYTUF9VDbXdRv20Y5sKVQfKQ+pXkWFGdwl
qpjvS5XTlgFiSzFWjAF25aDCBrXKPQgSlBsRhUw0ZzAwWaLRrtZA3s3S3fE+Y2j15u+lPRE1M4dL
UJeLZsOKqNqsMG4OthNsulnfKchfoct5JeoA33eObDYIX8XZqpmPbfH19+YxsQbpcZpED2LQ39t4
yXj2TfWEXSG9xeYb7aYe77nllfeyBzUUp91XAgJuLYMTTmwxJc6wTp2yJDMOuLd5XwtSwlVA2yy0
+MsOTcS2mOW1bKNjYJCy6mt5B69pOvRFsTVzXP2a1rvbv4BkgYvZbU1v3DUtkQD8OvBXvkK5/RzX
jLDDsNnQCbjyHe84dulWKPp61IbbMh5h08veIJmH3RE0rmMGJzg//drFVswhZyIoowmqTdyG1p4q
SG+ddDDPQWxzTRS8y8yo/6KaaVfCn5xX8+DuJBxSNIOUQBCDxakfA/uhChmAQkP15dfGjXFz9RgD
Ps2x4V4PuR9/JXia89GEfZ+0Gz/d1oSAr1uKW5CZUe1fybRsXyjA7rGhd7SAIfQeCPvuYZwg/Iyz
ImZn6+KfcHGTLQ3uBxhdIDjwaoRK/CxsxSTaOIq4vxJxAThlvKnKntCTGhWfdWUUNanF9jfNrIua
wuLcWIMX34XaN3Yj7M1nRzEbXqHhhjcXNWtVJTVSXYxfcWZvyx7IMIHb2lGbTo+p/goGlsGA2Zr1
up5z82tt1Nnr2FLZhUFEtEKteotDXno0h5y0PpWPd0UubzH9dwO57aF9RWQyqi8O98FriAmIrKDC
wYtoY6UacyJ8kgyCTWRSD7MnukN7m4VCPUNXoLAPI8Q+VRee3dAjdriX/g5kjXqlzfogmAWd3JTX
gwOC8SPrbCxcKYag56zkMcEon51UuaQY2bkHUcKcX8JI0fZgZvwTBQUkw2yKnyLksowlDOOYq4r7
Ucqvva2+lx7Vr47y+Fb5+WuXdtY1x5Xps1DKPyChrsmLIFGiQcXyzeGMcOzKqroVorTuUNerM46Z
+Krh5t6yKjO7qFOgKcBFyezOh6MLo+JbW3soglFmeKOEqtvR5TOnurvKcdffZMaUbYMMK54TxNu6
lt6haD3xOR7db3HYt+d+oN/spKi6R274TWyTX2eP1n3WBgnpFFVqfgnyZty4URE+8r6umZLmnCyB
rqOOvkqy4VduD8e5DdrzJHofVQmAg0PalXW/hQ39c8hRgAEUymkyTbvCJ8bD7qYfhtu32wbb0L3X
lUj6kzZix5LpvdtP9BaFlju/SD061tXk4BzkDw+IDtapKJqNcpPPSDXtL7jCk2lTNjHERN39cFng
qtWMAJmjNK8XTX6aVM0sy33kKnWDh8jYSjP+VgSQXWsILSe4hz8b0o/bAw2obAfqx33kBKa20gn6
XRFzd+Chf4l7RoyDEfHaaC02ZTY9FwYcI4/20NqDrqEMXdzQD7JAyNHE1Mu7P8XzqxsiyGR47BF0
q/JHVyZsBU3qTIdmcL6EneddZcuYQxNp/pyljrWaA0wDc8+PmmPQXbluwPod9T8Lx5zWvco+0Tql
CTznQu3o7CHF6iaUI6ZPelFuwksfGoHqPgtT99DiuSUhBkjKFrVYdjD73magjrsSYK37ytmDiXEL
BNHszm2l0FmVANAPjrD9s0wqa++2RnKMOMjS/ZD+ccqsGOQzSZqQR842NpsbVbSa/gQhOsngQtLT
hDMJ2jp2Aj/FiUN958+tRGbiGnveiJkR1Ow/KTDe33PttScdIqukXEgP86xjwLuIrgUF11c0gCgh
Fb1el646dZ+crir0Ulu7DtkFA/m5951gbyoPNe9Al5F1WwRf6JlQGDm1eMwY3q8DI/DWjeM0D2nj
nTzTLNZwq6+hn32PoIWuGUbGVwxDvbVMBnMbo5YowUZx3jHdGvJF1M/bElnEuh+T73Y6fAI88m3s
AqygQ9UdAZyPh4U5sB1n7HVFMz05Uk+fxtC4RYFNQ9r1nqFKwL4txGvvEanmUxusI2I74GZ4RyfP
b/LUevQ82aBnamCzJmTo9JiA6K3bz6Q6BPs898W2r4oHxTZ9PzRJs88My9/KUMQH6KkklmikUBvY
rsOzyst71AbkotBBRDW7TGBhc60I7vQwXSc3jBC2Q5VaT9VfD0ee2w8mqg0QTNNMDAuVmlJ0oLyY
TuOq1dpYz1MzbEQt1obg+BrVgOs7vIFSipYwgT46UGuz7Diz/oQTy2Ivq2jnFUZ1qIaIaCEnydEa
RvhIDMM+2HVsX4Utz6QOsBeguG07zpK1mX9HP+MeosR6DbKGI1ORXAuDUOMO9OU6rCyf+6Kmfcbe
s/MEFovCpqJBFsKxvO1Yb5DgjmZFWtuMrarrOeM6DRioWJZ3AxiZ20ajtIdPzOjeaMfuE7Lx4VD3
5XhF6VUzUTO+z3249Ibwx/NQ35ZNRa0zxRl9paXWCrJx74HMvXKaePo7JvJf2fjeNej9nib8n/9t
UPFyvf/fQocdkiH/ex/f9df0K4j8P7NVlv/L304+KT2sdxpHnlRKoA8mZfdvJ5/n/YdjCSJUGH2R
SIIb57+cfO5/mCAePA+jn6nsJY/4v5x84j9gZLhLHKe2Hc/ShKz8GyvfRbQKhkCHaAvh4qQzhcuf
/NPHl1gzgJa+bPZWN5cHbQNvQHMWIfT248Nvt+Ufcob/6VLcAeJgXEsiw764FHiQ3Gk4Hu1bs7MO
bh69MLsU20nRbn3/ShfmxL++lDJtrIm2KVkVL7KBwyQtRkz9zV5Y4HgA2Uy0RaKSk7VLP5AC/sGY
u+oq7evyhaImeX7/8nIJTv5/gcru39enQDSlsixpi+Xz/WaOnDPszuUgmr1bGePj7NGFhB0VI582
/Webemo/+1X8nUCN+ESzKzlXNNFXUH+KzQefZLFhvv0k3vLYMQ+U3sU9x5pSdobi53WQ+SWrlhyW
e6B4ZJCFTnY0mowlfXLK8EwpX5PUCeg398PwwR8EMrZ+CvtNiU/7KWGl34RxW25EOxSM/hMEUkPh
Xb//eZePc/Fx6fIsoUKKD8zn/fPG2WOUJvE4twzc0dICuwGaS0IJXmdKvhNF0fT0/gX/4Zl0XWKK
LCmVayp1cX9Qm3pjG3BBjoY+VEpNQrNPWqJvoJd7/1IKy+6bL6dtDuWW6WhHXD7/HH8V5NSapwIk
B74OQPDHQoi+3QABy15cl46WA3R/MXHTmiHJcNaPqdniZaSjld8mdF5wp2KHI1uP8LrPc44d0JC+
9LZ2SPG2YlZqnZw4aelambPJwGDslnFB5HMmj9HTrHrqguyDL/b2HiIXtHC3kDTjUTYv3/u3pz1P
oz6YIr/ZJw3kczgh/dqKUcr7c+Ov3r+HSyTvn88Hl3JM7MeWp7VlLy/eb5dqaOyEHf2kvRf1xk1n
jbbAuh71K7/R7i0OHJQwOXCV96/6D1/QJn2K380UjsM6/udVOcfS3NVxu1c4OBAyObSoXdyBdP2j
3fuXevOMLLZtsazE0kWPsmwWv3/BvIbZ07Y9CeKjGE6YqHBwLsLIf38Vh+1F8NAL6doXycdl3lhI
WnVFC6BUT55v64NPAkb7wa8l/+Hb8EU8YTuSyslTF9epcdswq6WHqBtkrUezNpIfnCXIPARg0H+x
p7784QN1tDYDdx4QaQLofDVD5abhpCyNvLMLMIUQakH0BAB44oTevxOX0WLaXbZRl6Gg5tnVtn3x
8HoTrsS5kDlD6Krc2trNj+XQWN/ioLCp6dFOzyHpjKZjBMzeXNLj2UwPiVYDWpOOZiCUxxPekOrc
FoH+IJr6cjnEIkAihRakvbum7drLg/nb4w6tt4ZdOuT7Rf20juvmoehLCL286u2sjA8e8zfb1nI5
TUFiSkspZWuKjt8vR5NbZrWwczS/EXPU0l73Zvds9dmnmrkiSeDE+1noxjNV7+A1n8favn//57h8
0/76BK7JKwBTgOX44tdw4FwLhu75vm+LjMbulBEvC7OFNVDu37/UP9xbNhneMSVdh2rqokaAHBaV
ttLZPnJsuE+2sQphcyKYq8+qqtwP7u3lPqyFRKTvIUegJOGHvNhnAGkgX1ATQ1M3zqDhoi1ftR3x
NCvsH9UdcGR9EI1jcoaDRPQ/uLgnKCTZfUA2iIuLaz3i9cZQssdMb2z43pPagBNUJ4VYf4tnjMmY
Atw7OLMnPlhqLldsvji9CUdZy7OluP6fz1Qw+VYvZJXu50rb19IJE+wwRn9bBl7Gm07IfRSr+oPH
6M1FFbGDHplFbLSmI8yLxwjUkA4qc1b7GFUbAAea8TOPFW9O/hM4QYZ5ZkTp8P4D9eYn5qKu0C5c
Ds8Canrxsvpp68mErt1+bGN9Vdc6OtR2pw6T7eKeyLTc4/1KvtNRyq7ev/LydX7fFVm6wIQwfnel
S5nnXjzKQxWj3mgQMicjcdkZb/CV3dbq9l9fxYIEzZ9XDgcFebE6qKwHZKdDc69p1AJT0xK4+Vh9
cBf/+jMXX8bSDv9w+qFs9S5uY6NnutgyNvdG41e7QceMnvF2bVwYDZxxbTTcXTqNB6Dj5dHlaH1u
IFeuxdwy5BNteoObh2D197/7ctE/PpTt2QoEOmUOoHne4D+fYuA+MmNCqvY1cziWR3BBJXPAMRHV
8f0rvfktl9qXxZ69X0hel+Up+23JrycH9NYcqn2o3OKcKhEeEaL1u/ev8mbxowdG0Us6p8fLKf/a
FX+7CsSwnkAurmJWzGQaDxaLiKJgj4HPwm0AjPz96735Vo5Eg+JCGeUfgUvmz29FvVNF82ylNJQk
+BKJkG8q5/zfrnNcxeKumbx+gJv+Ytb89q3iHkqM7TnpnjH2+INpi4M+K6O9FKODOzGDrU9WoDBi
+xL21fvf8PLIqbk2iw1nPg0Th3ri4hu6dT8M4NP3dtMDVela0qw2sQwoTQtzOCZZgE08ZCSGGisN
2pWLHOtvkBINESzmd38/jv8r7zIEGnnb/J///fZHXXayZeFjyba1vnh0WqtBNRnJdA9jRN/rFpka
gVnZutagd4duUKf3v/KbVZav7FIqiIU0xAO1/Oi/3e6odLSxIHn2WQTpz1dIPSoZOo86kRAY4gQQ
Sx22h/cv+uZN/OuirsMZiqfGsi7WOsutZ0LcWpIvdGNvhFn2NjsaJI61Scfugzsql7/2x3t/cbWL
ctzkJXLMoiFHy/cKotHxYf9YaB3r1ijLT4XjZvJEMtD0SgEMPmJYMANHKATJB9/67U+rOH1YFssP
/+JdHuNR+yuDkoGwZBrFWaLRkMDSXvUSd7uRFNv37/Hbt3V5jVjvNGsRGvnl0/z2w/amIHUQG83e
jzpUIBgP9l1GetD7V3lzOtCAM3hhUaW4Fp0ScfHK5CpOjNhCaNPapoMYg07aziqn/tuoKcZhjS0e
y96OS+YxuY42mK7Cr8lM6rrVWMazkhEgF5B+SKeA9XF8eP/zvb0LHGbZVoFmeSwml4933aGFZdSa
7VXKrdbNrHd9PBgf7CxvXiLOsiZHGUGBKCiQLnZVCwY2yjKu0mpo1MCRoJbPCkXZBIC8rZ1P0mCI
8y+/mcuKLzxLScvmWCEvft+xavMhxyq111TyL5Fv5zeNKz46/b25f8tVLHhkXGDpWC7//benKAHI
VRhqQmtSdt7Rdn1/5+SW80Ht8/b+yaXoYdWnLepI62LRYyUIiS1C0eIY6bA2TKyRnTEpNBss+VQX
7e3MZOzfPhqs7wjjWff4F0tdlgM++0tpFHSNWkn3hki6Cea6nD94Qf7hBnJqVqZpS8n64V5smqkT
GQb/a9EsOnO1soVb7nwZuw/vPw1vVlSqRovuM88h7yHp2n/+TkMfkKJU9Dm1gDY2U2x1+PHsbgNL
qdq9f6m330gJjpYm34XhOQfuPy+lR+IsFcrG/dTYzS4NbWeLKfT7/+AinktDXUjBPnHxffp6Rv2X
YzMFUKK3egrR/gR+/8HR/J++CssDJb+3hKA7F+/QYOchg/yh2mewjeFs0uwl78f84CDz9rchCM1e
Tm6CFGzeoj9vWBjbfTU0NABglukzTXUCYji53XRY0D54DN5+IVMvAe+MIWw6AJetNWmQBxjovIBt
QOQezMfxaTJm8UF5u9yWPzbUZXLBsYzzvcXtu9xaQqSYNNLcfp8GuKvpyhjfky7zTz6wpIdIY4p7
/2FYnqg/r8drwdpqcv51JIeKP2+gGxBoqrqQjVP0GSLX2sWV5ls1oC/ZnIxRe6fMdRjcQsr5oDx6
+9v9cek3pzI14fGLU6BgTRluJ8LkNkQry23YIG5//1u+vatYqzSFr5K0zd88jBCIAPkEy0rhQtxS
TUYmTtqNPyW848PgBbDO3r/g21UXi6onLMkhhXX38oBtDAWhtGnb0jyZnZODh1yTmOC5W5MsnnMc
iewqtbNo+/5V/1qK/vg1adNY4Ca5omdJfbnYLy50UKaAouEl9Di+hix9SZO8P9dJ79WMjJPwZSYg
Sa+Ew7qGPBh3845JzPjUEfEWIhoO5gfbsCtgL7PIna0f6SI4mJmRkYdaGZPeocypm3Vc9PbXPJz6
8IM797bqWRqEYpnsWdqiMXLxRJK+A1F+jCvm7jaurMVFSLxIYiPtxxB1sjWBuEsmBgOAITGaeBfC
IPhkx71vbJzeGHDdAyBzTu0cwxYEVl11HzxNf+3/v91mTwraNTalH8UfRad7UfWOxlCC6vDMI5gO
xnXAM6YncvSKn05nBj/MIKZWCPNYSfR5XgkmpEsk+O2xnOJ1i1uGOBRdGBJhmvLvyaXBKOtbDUGm
TWJjvn3/oTD1P7xojsko1GNT4Qh2WajBaEFMkqt8r9hHwQYmtc6Q66CArCwPQZxRFiU4DaScZJ0Z
o3rB+TH+tEoz+gaFnzQkt60nC2rOsCSswJxBFFjFwKli1i/ohnk/3dBU6SMSUBqAliINwZP5Dmh9
CPCopxGXd/65BIWYrIk2iJa4ClkRUqCT4piMdrLFtYvVv4T08Cnu0NWqwP4s/Mad1h6hJrusAbsU
1QFaGW2lNDswzYsexD1Z21uvt8ynREN3Q66NPxGEhQKHGZW0rRHpOKrjiXBhBTn2PFhXky1sieGN
8hmLqvq/zJ1Jb+RIumX/y1s3CySN4+L1wp0+aR5DUmwIhaTgPBhHI399H0Z1N1IulYToVaOQhUQG
MukkjTZ8373nJlc8+f6mtwSEFU2fy5e2lOPBH6hKrWcf09KpIhajuJZRqasNCGiSz0o2xVcVJ3qs
lZUdXVkGfpKNhnBYnHaIv3cJ8hg40kNdPI4Ttf1VM+D7X83D0ChkR1V8kRtwj1fcNvGG5LqFu6HN
hAR2ZIBmWS9YIy0odStvA5g3Znq2FEjhFAhjivd5O8X1eQPRHAsZ/GTIGKn0nhFlwSYuIOHkOIyi
GoOw1S5+nKghcWY9WlH+hKWgA7QyUoazmkTO+2h2m8vZ8Lx224+2iLa+OVt3bmzClBaeyn4IfOPP
GkqxN0F5q9ghdB8wz3VdtJtzofpNQ6d0XLlRWd/nWOOglUmy+TbY1YiBD103z7cE1TiPWqim4rc7
lAKlhwlpVN+5RNVDGqtG+azX/gyCCweI9+Kg6HjMVW0Qw+rm+Lbw/+T6mTMNnntgIgdoOFHB6NZF
M/j0mtIhg7I9Jz5Ab7gfDSyCGRgPpB7N2kWYsMB9jQTlBZECF9AULRHQWYHdc87EZK2yVABLhCjQ
RHudeNHwbOhGcrmqpNazwCBlBn8XXXEPK1ZPkm+OJRTgNtTvW53kyX5FhoNxTU4vBi4zLRK1GmQy
PZqA4kjM8GO15D/rt5NBjPImMVuYkk1ZDLcRqweZHUUGLCzsu24kpCRP0OfUyfJwE7ZQ6wGyjQXo
KGpeSWnVfmLP0V7jvHRR4IT3nByRbyqEVQ31yI1jDSQ9tJhNr3u87/6K+FgPm7BeOWclwsytYwEo
C8wCM/ye9FB5bzTjjLy0t1tUaFPi3PQGezkKXgYkTxtg2VaDCeivEHpxsGYnMmFxooF622RG4/HM
pvpsFqmfbUZ8bRhfohCnsSpDMmhGuFAz+VO5ImnCDB3E8tG0ROotpAwTbfMM5Zek3zYV6R0jLb3K
EP6i7WNz3a/qoaIQVXG0fM6aNCwD0TKqCIEyjJ+qGl0IAJUxXXXM0Qu8D/Hz2nDHhKkpsuNTbBsD
CakJHLgATx8ZdcrwUP7YpFrgavIkWW5+nNn3sWl22FZrQ3tsQ7N+aQk47teu3lgHKyrAVIw2KQIB
zmJSi9GFYUpyG5IEXC+EIJOjKgbE6JjTZafMNNlpHCdVABg620tZZuUt6NWxwcWZWAyToYv8jelD
StwNTuM0G4PgAgdDIQWtW2csCpLlXRFhoyoX9M44w7etcNwQtzsKCBMRETebvLTNYQszvxyxLYEA
DVqX6iFPV0EA8FqMAYEinYOkmdp0g0zoIyntZh7aJ3yv03iqaJA/mEQEvghWNxffte3+Ar7qjytf
OfNtrhcSzmM6NA8WafHki8k261eGUgrAkCOKNx3xsMknEaXN1udtIna35y7IahKu6bTbzUvCXbiQ
k9OcbJW2oMrXTxPwwcyXWkaIU9pKpFzDfDchv8xXJkMPgFOsyzloRQH6MY17HKQN30m/QqSiP+bd
MIqLxFAZqnsQAmQtu4Pjblj3TQPzccsPDY1FGd+XIr/CT1yAElNkfHWzVjuB8uq0I7lWEhw3ULU6
HQm7cE7IXGUJM71UOucqMXo83aC7zC1eCYcb8BIp9k0Uh+FlpcB6bMyxxBYEFlsYa1GPFN9dIkr4
hDphniwJBTcgnt2XOffRKXepic1WZ/OSIduMF2pKabjtfeEUYroThTNMG09EjKneaL3fhfCjH8zs
Ql/rROchNErUcNNSf2Hrhgk3psMbigESC8euNaUt48xqvQaiWBHjvm8UU8s6ijwW3CxSzHHgEc3f
FqCLOYBhlx3YXriA9fU6N7a+MbcN0M4BqezClrA2maJXjZovrl5bfEv9BsCYaZxaXchKCQAHw66c
Y+tXbZM1BEOAme5K73T9gYYIMAifmGpjrbKqEKcVQpl07xp22W9rVvkBqmIr9HMYd+Gw8iKtt87i
UhTz3qQdZ35zhjLN94eaP/szCpPCoARKz/q4S9rj9ShR6FqHieFzzuxWuLTyyLfGqWgZ4TqTVGTx
NsrO57NpZM7Oo+oPZjmOd21HOSOwFFpADDUu+7YEOZOxARIIW7ZOIj8As4x7OBO5+6vRPKfcFqmv
LsupRiVrpj6r2Nc7uKOT579vZ+n2+HSffdM62hH7KgU1ICvr0NkwEGynUSdaN4pvag9Hu8Q/V6EB
y9YbzZ1LcfP9SRD5ux1bsnYOes4WwRpJZ8KfE6MDH79rpH9yKc5jNu1rTtIO6oL3lxo0NboqiZxD
ONL2IO1DUKhsPY/dPXakv78v6kMmGRs2x7EPqrpBDoass8I5cHo212k/GjtIZUwWQHu/ORh8el/c
FeobBzjvcddo0unlThWCa89UGGUtmIG5jfSW6SX+psJ2dKJd3pZtGjRVGOaUvI8VdLUUjUnihXUg
LDC7n0kQ2huJqUGH0KJ4q8Ui/ebejgoF/74g+Dla8yiMCFB4/85YBjNXo95yUPn0yOYJj3h7TyAo
DIn096g4k/lTkn4z8j+/qA0MjX4fCqqjg9bY+F6OLM8+hLoXn8q5HTZxJ2BrxqOz6SNt8Zrr+rjv
iZv85gF/8tHZDFIqIjZFMsM4KsX5s4GXza7tA/mgpMx2bQO9Ebf/15/2xxGzVC+dRaVqUYbxlpns
HzXgYdDwhZbkkyEBZ7fjSv1pqcaQTut/931/vCEIGBxW2RIgruMlvr9UBEg9wyChEDVyaLJSq9l6
3fDw1/fj2HTXXJdcZ8pxR/czzWBLzdbqYCPX5UVc+yZVzNq/bDshv5FCHjfCGZECAjxSP3oQS435
aESGJFvVU+31B0jy8UkYVcYJ1GrrZ1N1IDVbTV0BvnbXpjuA3PAjf59bPmnsRdYfOnxge1p/9l9/
JDxbDwkvko7F/nRUWo3Qv2H/CRug14TjFEIzHktH689rOzeJ4nQJYXW6/DTPPPuvBxIdKer8jr/8
AHHcQI6MMhId2KsDG0u1mifZn7BJqgJv1uvd1+/440BCs8tF/nQXkaEuU9M/xiwYPHxRXm8dcAWz
70eiELDN/m4uNZf15n2RxaI2bTOV0oWnCXT0AbZ+F2Y1zJKDnyOMiSJCCgil7ggz6dSWMpd5oGDv
rdmcmC9OM4QbP+xAuMBzONH9Hte+0UQ7Du4G8FwQzrE9JvdqFNhHpyne2qINd3NtYLl2ErnWQB9s
DF0jOvzrh/XxA+eTY6ammM/Kzbt5/7AoRiexLhLr0DaOfl8bODWaLvVx3fn5d5PJMuD/8cQWCf0i
YGJupvmLH/bo4zME7EJbDRIZplOtbS8ybmXbsX+ny72zwLJWJAKM4799Df+xq340HKiJI6+hn05D
3UIqeKwTU0XFwUzz0z1rn7vp6YavbT+0vnmOn1zlj0OA6Yueq/ehTm3HSmUm7mS9HA00z5yq9ohD
cN58/b6Oy4/MKkhnLddHYqIz61tH2yCcM63rp7Y4xAj1k50tQ9AKcyPM7iSE8v1MtK/2c/LcMCeR
gJwrwRnHgPJG9i+m6aFPAQf5MQVWluffdIjC7xbioyex/EAK9Uu/kGI2h9ujt4wTNE1nSgeHBcoa
1CIX63Kyyv3Xz+Gzq3j0Jin8oCRG0fR+3GKkJnJgWf7+YLIpzovALvrvNIYfr2JbOvMlczgSTnqU
76+SqtoDpdwL8AveTxQEdHjLUiAE+fpmPn6EbP10g1R57oRu8tFHODe+MThzJA5V2up3nF+IHCIm
eU96rrn5+lKf3RFtXf6HYxm1ydFzs7QlnxSR2wF9wHCwU2PaIlYyg6+v8tkNES3FxKKTMuX9mTv/
MQU39YBzrRhMUr8L+4IQWHVlTy2JK47sr76+1PJs/jGpMNzQdLFvRrRHO4PLvX9FHWwk7HOhgUJn
jL2gwXkJ4k2oPeR+grBrsJ/Uj7C1rrB8dX9/nxhUGOvo59mFHTsC0Ol0Zlxx8kk6X56VAzwyz9Yn
cN74sb++z08eKfsVbzkyUvT4sKHWs9bC6GJxn4tPEbsYyY+xRbkzq4y/HyNsaT2utvxF4/L9I3Wl
OTZzHZkHJOgpEcUNRkgt+n8YIw7dd5e5jAMUncv3V8lDaYlQWeIQlX2+5ebCtRr0gWTiavzm+/pk
0HMpn59Lg8GAuvP+UqbWe27Pdu0wAR1jw+UltA9Dtf3rN8TqglqWKiXdLXH02Kwiqht44Qx6PA4X
VKNmuPJ1f8Nc/l2/8GglXQY9l+Ib5oTKHHt8uipjn4CsrDMPvUNUekLBmIhG3R7FQTlFtCfvUN0n
1QC57Otb/PS6iyhk0ee5XP39gyQxK6Mz1JiHso6fGqrjKzIid77yf1nWRHLQ4N19fcFPRj2KOHPZ
LSB2tI6tKcq2ep8kRJPFxKeR5Se0qdCyb+ox+/srMRqXs9Qy7q1j7TxG9BwYUiIOZtwb13hTSWsg
5fySquBfyrN8DvsOKwqfFuukj035/VN0R9ARJgPoYI6RQlQ8t+etP//vWMb/uO/58K6WqyD05dvi
Oiiw3l/FazTZQQNho0DQqFy5sOOvcEFjYLZKEDM5zQ5y07Q4f/r6lR27ENhr8RFQfF8O/xyJ9aMd
imHmbkHYdwUwb3CHVYZm/M6DRX+vWTURwpmNDXbVD0a6J8hoSU/RK7D9XjxEFC7LBt/A1z/ow9dP
AQKXJE4Zjh1Ujo6+y4pJTvfnvjwMksS3Ciji3Qi79hu1wPI4361DXAXRClZQVCL0MI9eqqZCcCXT
WB1yCJlkFCfdflJVuDWAsObEY3wz2XxyUywDeFKJL+FQday9g8g6zKBaikPXxTgka9Fvcxkaf/u9
I9FkI4ciwaIMQI7luzH09Wsw/q3lOnpGuIkYEv6ivWLdfPef+x+eUxhp2IfxXna2+NGSCuWvYp0c
kn7I5BvFdILhJTlq1YpOCTjwgujdliwvv7iCX6w9juxs7kfcoL9t5Rgk1KcqazDULylrLFVuu4sB
Mwd1WVoFDW7LyALfHugD1bC9QdYueLR2qmBqZUnZ3vjwGco1QPiY6Dyor5TCZVmfiMrBJVYDNgV6
FU/ki0OKXoi3CkwpAMuMGrwfxYW+i5yqIt9tBoK5mkiFf1ZuS1l9yWvTN1XZh3LdkL5Ko5Lu43Pd
1VN46oZzKDa+QcAaPM8Y1YOvhcarnbp9tlmyr35EOdaWdQpPCSIduQiPVTfuhiSZoFE0ovO2SQ6u
IRjHyb6pEWDma4xVhAcgZrfRIxhggGRRFFDGxDzdKFQeaDE9D75YP+URsV19RANjcK3hFlOtF2/1
xJVEHRG2LtYTksPDbFGxIMWniW/KHslCwEYvvlBOUkHMGlv2UiZNjJeCuB7YiuAd7R47TJS1QHzC
PMTY2FGYXs/ZJG+BeQvSOBOI0wFte5cWdS/FuXS1vCabURKEoqdNfdu2JRYeDVblwxxX3bUda5a7
0Yj0RQAdTSRJ1dCUXonSma/jsFLeim+sNzaFq+ibNKAuk4CKC/IKmo/UxudpzuEHDNm018DNkR7a
Qbvq7ChfE2OszkU6J8RO9fxo0Oq9aDgu2e6TD4KT5jQuH3WS+cXQ0MNFSxCwtcjPtGwq4m0NWu1W
uZp5L2qPEk3Wdv2DP9pTuvG60XzKrDR/CzuUDkGb2NFPMgMgyTt2OpJYkIUOA3RwtcXxAO1/PWA2
5trMmBBzxs49YGMz4FoOcfYjIjTsFYI+JzxEah5hea4xXHJS6RiTDkN6DTub3Sem4Oq1qhT5pqme
wL4JOenttSn1Xmwx96fk/Q0AcEU/OyvK96iPTUg0sLh0MuhXI/SvYuc0Xg7XpVYhNVpfA2FNp4DQ
amWR9bb20sb8xTFaJcQZ1nrLvwR8eJ1MxmDQwqvlSRfOwDEnEFenSjSVuYaU5j17cyuvO59OTDWQ
XEkxQy3sSoVPedNOyM9hhpTxgx75MxmsJb2PWIu668mJ5QN6AlSMY75kyUV9TyAHJHOrXkWzMb25
6ezHp1NdtRa98yg70BQbRhLZ2TOth0GQxUq8CrCeRLdfIC+BpFSmPv5eKH5FAIaNlaklKFSsC8K4
UeWxYj1q5Iz9MtNQvpYtmK/ETIf7gnV83KZaWj5lYGLOlcT2vPITqeQ6IiH6wccT7gTxgOBoncMV
atZeF6dvbhZF1g76WGGe1uE8P0R5DGTXiyxEJrAyUUJEne+9FMAzi40DT+3gwEpN97PS55eECPB8
rUtFMISgPHM1zY56HUuAU4uqSL70WUcVLx4tAjiNRF5UpQ0pzhKNfjmZjh5vaIrOt3YidSJSTNpJ
G2NcEOCkY5SvLd6GeO3aWlbv7DFaiBMdIqF1Da9yjzCsKVZ6M8b2SmvRJx3c3MOrWEVOIwKrA6YM
znPqBsinPnFWndXWtBL7pCSiKWuh8o3YPaFhZpN3aTKiG+ZPu23WNFC6GWkK9E0obNVezH4HTmiK
cztQeGSvae4aMQY+mdjbWeN+Frqj92JWOmsB7TnKCZPlwXF0dGIm1qYt3WIzRL0sNvMwVwd/nMhq
AUkvjX3lkDxIEoKMXyOBwXpFgAQfs2Gz51hTrZf12itiDNWmKM0fZi35j4ed7V3bfmUxhfdN1CwY
Hb7vOC6JfxeSqdqWKn6WbaK/jF5Wg+X0k+jcj3Q73U2atrwbjYAtdGwWZBs5R75aV20rQ5qwaRlu
ahSc5o+ozlpmL6jmD3JEoLCnLQNzCDKk86B5fBornxoS/efZK383bR4CFGVJi1EJNTYcs9lAmUAn
u3zysG+dysIY8qCvbDYD1jRnbQCmYe4Dzajzct9UTfWSm27C0IMk8VSNZR6tnb5FUpiCPrF3bkGC
0Ap1x3yROpP7PA0NuR+DMiwIsH6fBAPUl8XwWzTOqky19rlBcgKTubXt+zqztZ8p1kEwP/CR9g6h
VvF6Avf91ukaHyHdgqgMLD2T7h5lTvSm+kQ+qnaG+RujpKOJB0SBxNu0ohUKZLbR1hOZPsS9MHMF
HYI18PcWqop1Ik2NeEtX2Swc8dDWhB7Hjrmn3krMlVUTthO0Ez9wbWojoCqrbBp3p6kBqy+akBnh
nWeRQOzauYEL32nh0YzToB+aRqFwWlcDUcUHTj+dv3Zc6QlImHAR75yR5I19m81ZFmQWIZzKWBKI
E9DEIQg+MXAS7zTtIYWmLXZ6PoA7SCcWtrXmtbScUfyEN4mNfGECLPlmDaV6C+2IrKZWwkmGYua2
wJdpCodEbk+EsVBZSbwVYKr4gaKGeW3WrnrkRxCJ0VrTDai/7DeCAv+N5DoGWkej/nTQJD9Eq7xq
0ztqZMbM4ycNwcRvY/TgHXft0lMek0RzgX+n4dsYttl9VgkbImHmXc+9AqnKa9C7k7y2xr3bN8gs
KENSafAb2BZBpWUAS5NY2EmA4hKxXac1ureiOiJ+yrKfIGFnbXPLLKUTFTw4PbqkmkYtqGZFGlk7
9DPJDUbf7tBLD8Sklg1BdwXUpjwIrUyGu95JLcQVxEL1W0P6pbOzoEtd8AmHY0B/IU03NH2nV38o
Yd5CtrbAA+GruddB04LH8ObBWKeWW19J4ht+EsPEryT9LkSot0DiVjWNlx678Jg4q4nF/4fmIwMM
PEXhzenJ+1qrSEBWJlPB9bdMLvlN2hbjWWmJ/qXpEANyGxNUq7FoeJ5N0hZqDekP8mtSACVknSda
YhyBRa7DsWxT9oHL10Ijj61iSZm4Xk1JW8LjIt/tWkobiLvZ5c6Vx9gHOd4ADlijSWSrqQ9ozAK2
hMmwNXtBAtbk9inDqF1UPYv65rYbxwwbkWNX3goVUfK758igH9i6jqeejKUix6x90VX0kqRWlKzY
pHD264Ex7Vo2nHdt4cRdEJI8jWDMs6sLYu7QJjLM3HNpWxEPiWAronN1C66v5XUOUUHFIMghMVRy
AStCUEDs+xk+2uwuQCtThuMPvI/xT73J9fMZvt+vQdOGC41t66vhE7iyHxRoiYAgwHJcV7kBLsyf
5rBaO3y2KZxcjbeaFEXeBIJIXmcP457f7vq19eqEs3kXoRVvttKqhxNy/ZyLgXVu2riz9C5U2Bvo
GMlNhHnYi479PUqdcNsnZLWiAUn9RzBvRUJcR8XbEuAKs2DotUEG1KGM8dSfZ92E/9kyyY4khr9O
ZESufZeir10VuTiRHHyJ1krLerzXnGi+FX0EPLu2TCvBAzVb3mrkhbywWXDxS0Ykb7N4mbxD5ZA7
n+hieAn1GPagBxqb/s7c1edWpyOZsQbpOutO2og1+xFp3FrJhr1eBxcMLWZqpcAzCbv3kHj48V4Z
YUpke2wi/EtQLa8LV09fMtvUniwEVWx52dcxKp9B6932pe8ScGaeann3JOG1ynQCzNDwf1GtSPzS
GO4xoVW221zV9ry1LeCSyO2nTttOOJzuQynwnc/9FAM4kcTsrWQ+PmNKOScHpX/K+qaBf5sT22Xz
d/DObm12ApepnppPSFSLErYcfd9tn1betYZAaVXJyLuAFGBvmmEJUakI2uiuxcgSiBDVRio1pMaG
agWKtVSe1KN7m1hkddqq2I4+dFfyPbwQApfOIUqzzxD+nKgm2egl2bBhWFwIF6dzExKUYiPKtZCG
r40x8Ym4tC7NViICzZzhpxGa88ZVZXRXaLHLkc0dT4jr1K9AmPlXRu8CkPPM5GTyq5PU7doN8TTu
Va/1fSAyAbmsKfwHz0IPVYd3gkJAkMhwPvP9MLuZ4hIgrnwmjT7p1Hg9ms5FigiMrL39wPy4+M3p
gUJBIZuTKdGO+stxzp5DE1EoBpjNn1QkMGOubDYIEckVdw5LLFhfjJeuOwcElt3o0Tka0iBNo18R
p8QsO+gG6PWVHO+IfyAZIq8RRA3menbvGraJmjmTzgSjF0zCkm4aEUgag1xGqUFJOUid5HGeT90B
dhCJs6tKA4WsoWtYcfwIYkU+SXzW65CZOpGUcE7JfAl9PKo1r4Da6MBeQHVX3kKSn4yI/D2CQsRc
ZqeaKNpNZ9Sv7sTRQqN5dObCv3lgxedLQJBtyq2R1pybCZmadnaugtlxgD8BSCzjObBY0wa/YhGQ
+VWa1b8aUgO9ELi2P3TWVSLtsyKeXpO8mIMJxiN0VCJm/E7eFF6U3Ol1Yp4Ofav/6km4PyCS80i/
ijvYgXCEiRPaJK7Xre3RvnawOgWFhrskzW9iR2inDTEqa1GIJ4MNK/hSiNV1VTUrDgHnmMvbS102
/ovrVs8gBrXAcHJ7M3MmX9tNfi6LYeexzq5zY55WfZP8pJ/QkPGkSFf0mr2jV7emSG8mZgbEiuNK
kRwDSujXZCZkFvwoDPnq9fO2E8ZJ7RFW5nQBkPidlXg3Els7kfX3ujeHyPjwQQwOpxhmBR/AR1AT
MVq0/FGNLoAIg8n7mcXiybesn3EuHgRVTxO9f0g4ZBzBBSBfYYUoE1A2djwaw3ZR35tW9OK2dfQG
6zxn6jWBSiLjC4N8nJ7UnJfXNBaRvlePkVZPF8i11a1Vxi4UR3IKndZY8/3uMselNE3M42C3BNDV
bOOWvJhwqOWNqJAlm6RcntRuuWeCRoEAG3pe25FFmrLy3jjSMb/YZuAJEiaqtIN2XiDmrmPCm+tt
FXc/04SAyEU0Z3NyDM/YKVevVuL4rwMpWbd8+SRC66hVcf09hhzBt8oX57mIbjMT8JGmR+oidCrg
i9ackXhGcRRwL+J/tvkERLoXaskqQUqo3OpnCfZ+28WFTNfSm69Y1rai8C6sBKIfW/oe0V7SRgSs
l6UJH13JwPeU8Vv5S9jE6ON4kVu4xJeMlV9Tdd+U1EGkRsg7hHvVWPdk/l5GWuiinaqVzo+rT0kv
VKlFlIyv02CAg+mcGKISJ771k3EOZN0bRQn+kuUJ64p9wD1xTUJnQd4uhZbA9jvjxJSt4wd1kgKT
9QTiKAkKISwikin8AmAkodYRUE54xWprtuU+LZrSZaWB3Npmeke9RafmsLbynupYNLCF2rLUEltc
Vo2zllLTIbOGzMGgruL0xtdVXpzrbWpqt1be4BIjf6x19CemtdZdG40ryCLMq7y9jHPZPVRIcXmg
qm4dsm+KlCgGkkHau6mMiaGMyTg59FQwABJTd0KQRPYaUaIg6NHi8g8qXKRuPL40NE+wFbQ6AzP3
bTTWZV0DkavD3CvvR95E80t4NcEnigcEtXZMfllmPWlb/nUmcspl4ZbzV6FtCPIekw04anTjXjmM
aDR7NcY7mOx1uc2ypnrDHqupFTopc4+Wx6CKgsb+rRwdlryuA+OwG8q6+2EWMvnllyJ5EGXak5ks
B+JNR6rTjyDN3RuWAfwS42BVz9RVTLGmpKKcVUZ5/67TEe4TbSGj4YwHVbNe5ILgRcuyy6sxFrwz
ZFXWRNoU9qpA7wmHu6QYGhIRNmbNbRx7RI10cbzh5D/mB7P1e863sgJABvrVGtZA5LJxazL3vIRu
C2nXmpWGucNQtsFH1ta35lgkF71DpHek10xiRQq1mXLG1tdr+WRiZCIzZsTssI1bbUlmBRnbnWod
+8zVMPMFroU9kaYZo4eitDsP41XVx8kLSmwcJVOiZ5wyPQMWP8+oZbPb9+WT1kbs2mdr+Qam2asf
eY9OFnRdD+gTYv2AQnYW8pfbhATltJnnZrwaoijJVgTWS2lUQxdLs4GyE+OfVTIz+voHS0L+5k4J
muHGlKjeSd7NzmcXyF8QdwQMvVmqcSic2UIjNwYLC065Xr3kXRYbq2zKKaVETlHDrA/jCrJTWfes
X6XPCu434V3e5OOTMZVhGJiDY74WFmWKdRqKSa5Jrh6LIC+JvtwnOsmaeHTy7Kad3XMCbOLntC/H
/lLkszzxbYcoJc32Jmau1s2oUyeUUpn9EuKxx1Bob50/5k8im8QZ0RRK2+hKZ3/mNVltbJo6dFr8
EM58kxSTdjs0iV+s+9GqqbAbQENWtZsYD04/u7d+WMpyaxr5cJ2HaJ9XRWq0T2bs1Pd1Mxe3duhA
+6dOz+ZMdBHcX7bIi6oyzLFY6Di4dpVMxvybtsrHPodnIZRejHYmfZXj1i08Ixv+dNgdgKOGAcyY
/nK2nPabq3zsWXEqQqcHK2FBBoAwfN+ZIE50ImCjIZ5Xqw0o5p3rXPtp9dggXdhgkTM2k3LCvVn7
4hatX35C/J3aitIOv+nrfGh4ogVGPSTooaFco4/2/oekpVexM86R6DZx5hA3rygallo9ns127H5z
2x97Vs6iIUUZRb/f9I7byCrOjSyDvneoKeftyN2a70eWkM3k2Hz5te3cfdMCWnr67xtAvE1eJpq5
Bex5rJc1esYXx9n+4GV+2L4YreU8A8xD/lbWeUcZsjf8KigSa6IwPBAytPP5clZRBS5x9/Vv+TCw
6GfB6Fv0aNA1abi+f9C9HAdXpmQ0mINVcxnV7irAvn+rPEBpo+tUhHXE0DTSljfwDyGM0SQ2MbXG
zBMGju8Tq3jml7Slvr6XD63e5SomwCUUuuSoHt/L6OVSpEk4H0LpGBcux769dMRwT+auznEr6rci
tJNveoOfjFSciKgHwaXCzTkGXyDssjFuuvOhTXwaZaxoNI8AfiAdmb/5KD55V4sOS8BjxR76wdqe
JVrTiCWwUpnF/GZ0tbiIPKv9ZkR89hSBvQJ449NbdGXv35UXUixrZn0+OFYmLvFUOvUqH4Z423dN
tS0ER0k9wp3z9bv7I0d9901wQwtBBD2fjqziWCtlx5J0kcYhiWvCvRKM4cQO0+ky85Vq7MgJCghG
v7Sz1L0txulhomrqLMciP6N01gpFS2JcttF6Zp2ZTaRRzJU6PcrWWGxXX//aT54RAhrEGBAhOS4c
qySU5za6r0b04CMVL0vClCVHKGhmrQv0RCHgrJHAfn3ND7MUTe6FioZ2lNevHxs/khwnYEVX+BDT
YWvNJAsKQUokaZSPJe3fry/22Q2yUVrQzcxQjnckJ5MeyHB2XPqhFBOAuyoaILJJYs02oxvrNyXO
u7uZcODnry/7yceEiB98JS5oMADHqk5SmxVuYpfKXZdnp6GNeqIsOB1U9rcG9k8uhdAF4hzgnkXa
uDyBf0xJzpQj2pSmOlh+2WykP+CLFpHbH4qyzL7Rgnx2Lb5Zl/gXBHpwMN9fy4sn4WH0nQ9+Z9VP
pj3RSBUUk1Z5Pvnf6Hw/GSYAgOH8IPAHtOQfTejs4WOrtYmZCivHiTho5/BzvSI7iXidHps4ynhf
v7RPpiUs1HAZWdAWtOzRFVuWaaUvM2AWVnJbWkTv0M0VN19f5bMJAlwWUkqTmQ99yZE6dNAqZOYG
N5YBWnyZGb2XuKRotXdxZT5ozqCfE7ZF6sooy2ufxfSU5q7zrApUiCtTJOosDBO16ZMQMQUlw2hH
33n65k1/9izg3rH7t//IX45+ZJuUVd1Y2nywEKYF7UwMVNd3/TdTwWdXWcC6PIRFJnuMhhmjyVdD
40+HcPbMXZHQJZFG9J22+LNR6wM9QjHowCTyjvxscWF04RA282FyZ21vFta4nejIcOxHXPLn5f4V
dP8/ovSRev1fkv7//BLN//8jdH8hH/5n6P7FW/2cg9gvu6SbDq///V/M7/+HuO95/2KwC3bhC/sd
Cx5/8m/ivqf/i/n/31AlsXC4+RMKC1383/8l9H+xF8HVg7vtj5qa+aGt+uWPTOdfsDqwWtoOBjG+
VvNvgPv8lPeLBKZSC/UjjMBlCvrH1JlqxRR1Y9rs3dxurvFn9pdxHBYH9NvzxvY07Vo3q5z6Tjdg
60g0TGM7s2m1Xcr8elNl8CZYmeUmbIpwn8QEYaB97H8XRUJ4hj1lv0bRD3svIwMYl286vOVxQjxX
V+TrauzNBaE5Embsm6TUWfEt2v32Iq4GJAAxcaLgrIkXMftRnXtFGN1Slps3iCX0twzQe5Ci0Gxo
EmXunmJbdu3rdEGqYdTv5jqFRMEGkhhIMKcHx++8xwF/5CEt8vzXDO3kCYc11BupSbl1Kgry5PB4
p5phpPoq0jPvnLYPhdO2zAKEh+RJK9c9WHSdD7KI3ZulwHQh4lE+SLMimqYboftTvDBKF36BJbZK
yuotQd9xLc2YMK6+j7Und0ShsRqasCZ8dpLnjj4AAEkK+6oj5sWr9Oi0TTLSVwtb7Wk7TTdDWueP
hfm/ODuv5ciNNG3fy57nBLyJ2N0DVKE8i0VvThBsNgmT8B64+v8prWZGql1F/6qImQOJ3RCYyC/z
M68xw6dYVhanX+Iy6HAVdE2MSJ/f+6Jt91km0EBO6THSBJTV6ENowN80NdoDVinl+2jS5EGer/nW
YbkfGUh2PyXqpIekccdmgSQE0/uRSYfXyV7dVsxjXkZLqsu6mfXdBDM3Bh8VhVjEIRlsLKvIqF8C
BscMpuGmfZbVlH0WWpZjW9SUP6UJodpLBE66tEQSCAbKtGzAga8aHTs6JiMPao6uhd7SHHSZlAOB
8ipZvIypurGYLyCrELpeLOmaz2WX3Id0vUrDZZL9mJekipRRto8gYLa2oZl6ONIsLSlXVRgZm0ht
j7qaeN1MyzqkVLpH0Rfz0mTAXa/4DnVdXWOVly6Yw1ee0Ds/T+Yf1tRsVDdbCxXbLRtDFfoCBSb1
APw74x5j4bOuTTpvAin8CCchRi4fQAIQZHFOGsXld5IzF7dVYPp4XhrKz0HDchlB2u+y7IdnhIgb
v4L3gc06zHyD/9M6/dDHId64afQyuMw+Gr2We5Qxl2Pzw8KOFcxzj6qju7YHWywY8wJ7ece9dKlJ
OftBJLaxTNa2cPN3DQOWlZPdg8ErV7lgCk4XKVUeO0ipRRbdwAjHth1klIxt1GMYbNh5fwfPgYw3
G07D2aa1brt12KQbLco/QZQ6kIQzP2OUYeXjVjeB10QxtvUwX7inHTAGSnVrkEfuIgxxwsJ8c+Lw
J/PsW6ZmSKZr5ldsWycZB4OXDXh5qXZLX5KmnGeMEdpM9M+AQgnaaeEBq+PIaxC4oJF8wlPMj+xh
QdIOhq9OBe8Y38+RfZdhovxUuaJEeyGW6xq30oZJ+BEhnMWo4vRjlcmyRV5jtN1hmaK5O8B381ob
t7FSZSdahoEBdZy9KGfpHz2rVkUHxiAtTWObGemDVuXfXfoEvEBZoAvWeTU5s6cTnyguotdBuw1v
wbbYoUygeWLSt67aKl5N1D3aveacAGSyQcYvi4x6B2XpCTXA/NSNgl/dwUKcaczKBSPWcsZKm75i
1kF37/SHvAKPVId3jk3nH86ocjfVof2dt3PgRVPgd302Ls1a6kfbmD+QasWwGr1W5wO5JpCSUeHW
ICwj01rCQMjurLruPkaDj6aOeX07GGa4Fm2ZHBUaPjHz0bndl5RFy75Ug50sGJ97Yp4Rv+jPNuIc
sXugZLdoUZSf0zDrH6IY4s85cvMvPVP0U1g3UESqCpFVtzCXqWPQwhuGZ7MVdB2sAFMioT6nBTMD
Vy3ZbglFnGN2A7aDQ72b6eVRB44FYzFpWN/OqO9RczIWdRMai9lRCoCj7XsKxq1FVHlJGjbuVaYk
u5yZj5+OAJrUtjki5VAu2qw3Hku37O40Y9znOVCJeOw/ukSVJzzJz6R6pcEPqQhuA9vKPoMisD9T
Bq2Tp3e5cXQTQlX+pmCE7KCTL9R4Gn0HJM/dOOXJ+eKaOuwcHsXQ4wQbqndZqH7OxtyuIjNWVyaQ
ncdelGe5LFUJUZ+YR44zOR5SDQ51EM32K97dD1WmDKpXAIr5OM+tFiVIgAX6nWuo3AcEimidc31w
pIaZuULbkzvn7OKFWM3knYVWKef1pRo2xrDE5tlUlxPAH2sRRFb9o7SYaYDrH/YtBsnbPHWGo12I
HKfRpDbYfPOglj7HWLo0Ygbnnhw6vVhK9lld36hx2/KgfmtoKe0VrNKWblKZHr3JszneQcdd/di1
2IjX2Y+iLjGbl8jGAeYLfOoF02/RElEZdQFJTeWKT5FxGQOFwH0RIkwiNnxEPj00hyLSxG098ot6
CuhND1iqBzApfw9UdFTBuyoglcfBfUkiqTueM9tcDe4ZZ+kIB69Dt6H9C6R+YbQ4pc5l7SM+cwrN
EHsp9zw0DhZtmOYo3OGS17cmOhoJiAmrWc1O/VrLdomJ2bejjEiNVCPSd1YTsDr901Agv9BB8L+J
sQupcDG2HCaDAiArjry6kF5MMraHb9p7E0pGC6uZJ1C6XByM+JdAHkFTVsGq0LDia3sfzSTA07wn
3mfbwrD4ht3wI5PVAT6XfWYqp8sxHb76cWB4XmNwyvEyoHbC6dcbCn50aa/hRWYW+DFCxLWnnYOZ
tdvjhWuroMMqCxs2DZmToMQXWAfcJ0wFwRl3GcUpdJb+WZnE+2hVOdNL28QhbUr2U4+WVjTr33Rt
bmewQKBVh50usLGXyU0iGe+MCBOVM/wK2vmftmSKGk8zGjyusYjRnPHUQa98W2++J8WCE3RrmfVb
n+mn0QindaGLaoe6Pl6iAOHtKvsCzQ9E01lyFgFIC6t3kpx237Uuv0fJEMJ1Sryh9eGm6015F3Z7
ZQqEl1WjhgRSubfReZNnJTG1AeRU3WBI0L/GfbfRx3tAvvgEB5+g1rRDqFo+olXLloEGtmj47Dbt
MRfRqoceG6Jo1rT5S5R3ICHz7Fk1sQSkOTFpJ3jVNykZvcIQb5dUACv5LEszij7QDGT8aViLomU+
K/X5DkLEYYqLI2otp75F7y/KjE3PGb0xtfRlBk22csZ2a8rmxokthP6RlbJ3Rt97ldFF2x5bd8Zz
4c7Oo+cmFcZDPjvfWjF5KQMtJ6oWeStfy5GBKgI4n649zz66hXIYk8WY9j+sOQZLgnNjlbFZBdOl
zsjenSFODsCuFhKbSw8sJWhy82inUvX6GMNlZXxF6z++LTujxibc8k2QsSsrM6sbwxDGUVoPjAyf
QeBvTTH4VRWn93o3fjMeYE5WFIrXN5TBg2PUP0Vs7psQdGMX5E99rDwO6DZ7StYc2LOSpCt7ddyY
AVo5OIspdWaiTK4MWQxcedgwIgh3Qr9FBXlkggJKE6ChQjqLOkvf7BSdKBCtoWU0K9UcNE+diDQv
y0WwNrPIWKC5Vvr4Cx6HvDhk4PA8PGPuu9DalC1KisJ51Dus6yHxRA8dqu6g7kZyjBzUekFEF9Oi
i38mjnnqdGU9QNSJzsDLYciYXE7uQS1nSNsVE8LuZIXpXrrmDQNaaMc94HEXV95NKVunWCJ3xyge
0Tw48qgXaQjrCQAtMFyTZT8IwzdHiTxP/4lMV7Iy7RLf3TGP1ojybWunjKhrpi8OfpGF+4lcdItU
004LVXKqeZORm8ZcK40G1pZZR/lAkwm0jFSsJyH1HTKJ5kEpi71rV7OXJvcQr6alaqSb1MVbdnD2
iVAea1IeDPp+VH1NpdCat3jEM+jt9YU2q7eBKclwk+LAnXRQguJZjHO1QPVkF3KIO06xLhjlRWka
gZNvbzFMjx1t21jT3RkuyxexgFV1GsGqzQmpXLkHfPBgKK3rN030jonXTTLD9RhCzg3cJEXMOV2X
j1YzZBVIbDc/Mim23gKwg2aiUIb1ww82LPfwVEdrLLc8EWFRxgX6bZpwCrgeD8nEuC7UwqMY0dBy
lFeSqSDibc1lEnckPq4y+HaNJ2hsgx7XVI7VQj73aJESJ2DoGNiyHWasaqwCwh9yZUUuqq1b/6wt
wJgT8GKwoPODzd2yCIJnofY720qNTZYCggLcYaQCuJXCzWKVzQIQFrwEqUVLjFTnRe5ozmcu4/G9
s9xjLHYxjojAdEOfDtpBU3idtu3BSqIwS91bkQC1RoqDGWB8u63XLm7vYrQ2A8NV2aHZhS/2vNWl
sRD4huI0/pQ35zTErVZu07ZbPL7RttTRaWvqFm9OPSLEKof17LRVYll3uQRchSbgbdHEn/iO3tnq
vOltE2aEpoNpc3dqrYXrCqP0wULzG8kzNVpFcb/odRYi649aor4i34V1p1YcwKd8jfYcH8H4JZ6h
5T8m/kgbaOmyp7e0kkJbC1d97TUlX7KZm3sVINF2VDL+dEONEKdW4nFEvqPGpvk4a/enzMnmO/p7
jafGysKqTSbgyVx7dpmfiqq9j1XDWLgZFP+yzw96adXbvsTwVuTiR9ZFPwHDf9iGREYSWyLG8wC1
wFG+2nTuXvPBvs2cMV5SR5RLmAn8GqVcW2p6UOwh4Sg6D+0zw7k3XfGI1fi0SYLSRMHP2Q9u+YVR
wAD5pB73um5ni0BvzgKAarg+41nMctzpg3LPl4fqYOJkfbYpTBsEx+jgOEulAZTP9sxu2pbWh9QG
n35GuGgj+gNWrG1TlDPyvgL7kwUPjTGuhrpEJkm0uHnhsI3758ZKwke1zsr1WMXtutEyZYk6/h0j
/V3SG59NDFzFvU1CZxF2zmeYcMS5bfKVA/XwtNrwVY2mgEIvcXC1U+YOi24ipbbJvCYDmRIXLGZY
PPUFaE5Y2uswivdVkoZYQqNzx6zcgb2sAvw9O2QjE+gNEwC+NlEIVM3G2XsCJFB5U+TOyxi+1HJW
anUzi5rf1KbsrEBAWxNYwr6t/UngSU1fXj2UwgLSq+wzc+590Ye3aCWu5maYoa3F/sRX9erqpeaU
3g4qErSRZSXLsAzeOGqPhhs8pAi8elVC70hyYWj1gARkHd0WgfYKLfTEGFT61jA0hyhwdmWp/IgH
56srMG2fwUIsOkVkgFzGOzVXtYWdOCQbDNE97tWV6NvuLterF7XXn5yIW9caW4wWOh8H9LWiklu1
6La2Kbjb0XjM2s7XSm0RD01LkEZbEaNtqjU/2kw+JaDlsfk+0S3rFqF0GgyG40fc7O+AZ3wHQXje
KYC44UwVHLLxQqDqtxIY5VSR/JaoJi9CXdzrIjkp5cxOz9RFZRaoV57VWmfuPsnuMSJUMQSAK2ga
Ib9ggjrenEJi64bms1GHAFttYxVqEfmo6a6U2bgpJlTtwnoVGNF3osaroTU9RR37p7AGJiBIRkva
K+j+U52UU/Wsx9qP1OEm6MuGP9mkiZ8o2m2Gh9m6rJgrpWOgnSUDRXR39r1eTi75A4XTErLXK2+8
0PvsPssq9KsMX1QZ1ttRme9wEaxeet0Ex9k4NIHa+I2B6GmaisavdeuhCFnEWRuXU0wSoEXmczmO
FB6TDUaPpk8nq4cEC/goiJH8ScY1bI7HWrVv8nm4SeKe4iC7Sc0nxGIcjHzzlxiWtxTTFzSDQyPq
26iVPlzsaqU7AhaP07W+EMZblhtLAZ0I3/Z+zbwZxxIJSZCtaGclHIBiq5lig5mvwkbX/czUI/LL
sPSGMNhZDDZAxjvgeUAuv9TnwwUB4MA0X2LkSlTk3Va2KLdNPh8aa17hjnLfO8AwpyB6ll20ysAF
r5BF2FdVf1Q7dQVv5q4LOxBnEVj2kAGaM1NxDMGiNEJ5oC/Auub72kiblSttODrDSkndU38G9HB3
LmxNgIgqofKYSnFE7PXWRaGW/FneBgZ6K4DdNkGer1KDZi33k1Si+3TOX4wRiq/Vn6V/7YSGC7I2
k1TlwsmVO9QL4evUZ1/4YFhjPFAR3KHyMDYvnZVvYn11FpRZdGbIVJPeD0MOBX7B59mhqUmU1u8i
1T4Nppww3DLXahisEy1wVk5NosJW3/Y6MMJkLwznYLvFLYXnLmvNn/g2eJFUH8c+bRA9Fs9RQQsL
VjtJ/fTShRgnmxo5QPlg2aJa2sWLK8m0YRB6TT3pm2F8UCB89DW1fxfEKL6iFpIoXfOeInIqlGYv
AJQBMqt3dE/xIMOkfKw7fck/nFpgd4s5mh6BiN5CidkRUgd9lk99j4ArEOtnvAtxCaxj4FTF3syd
YzE7a8s6Q7fnUr2bik6jvpoWJj7xBMUSRZGFqurPATWBZwix0ZPylAz1a1KStal23a3BSDCu1YNy
r9XVXka0+UzjNjYRwtXSrdM5t/i5gviSyxGOpg3GHvNUUy5UemRpRWmnnWvl+r0sIch3Fm1ZbVhn
4VrRpqM55ZwCTb4DiQfWEnyeU2uk9qFZn+HI1VIh0Tcsks95iI+2Tu2XoYnAiB7vaLBfg9w5ucGc
Xk9RBFM/lUg8w09QFhXsTYxw3C8oCoVXu+xvnOwxW5fpdN81XeyLoi1f6C3qGNEvo4FKJiQ7B/W3
rCbzze7bN4SN42UKnfMQnOmwylyHR8etN6YcdlY1JytkUpZTXZBm9fPCyBp9UyBebrY7NU6/B3B4
T5YCsNcw7RrXRD5KL93+Lp/hXk4xzOi6AX9uAVYDKkOx6iTdnnEg2typPMCv2+T2K+RY6U9NU1CM
Qzfp/NmgeZYxqBzHfs2cctHX5ZNjBm9p5qpL+i+I4324afio9OPB6YNVNt+nGoljhTFQ73yHZOoG
kwnH1t+1tP7MlRLd09gfTcgCpngxa3traZY/D+kGi7znGTXIOU9+Itr/NZmkK230ILQ7oLPkjvZe
sdI7DbVfr7X0Q+eEhyAp/RLJpkSxIjDBIvFdzSq8JqGdGlv9tFfi0LiJrXhY1BFfwaUxNT0nWqUt
aFgP3LzuqZiTx7lOT8xHSG8dhgIBraOa8g6zGTDR4xA+WjVtaMflTKFjxHmHd1VlaOsujz5aRZLG
BisbXszK0o0nK6gH5ijqSY4CWV2j1AFFNsMKZN0M5a4rVhMtTb+abjSokWN5X3dGZNMUReF6yj+5
vSkJ4UKhsMDW1aLw2LawiU37ox1UaJqDubIVVNFUmiN2Q17SwpbLojV4YX0RFcqxYWc11vhAAXeL
0/HEjy3rYDrQK7XKd2NyVxO87QHekr2sR/He1fKmj2l1i/gnKeWzw0DKlyV7RpK/bcWk2h7Sr4Ev
NWUXZeceKETC+EyaDQG24b8e+rH7pcFQ9+wo2YxRfEbfdwutV004Zwo6WnNAm7j+bul1wA2Klr0R
5/uckcuYdss4K7Q7hNXjDRV/uXdjUjQa0WS43Jcw4tzS7zUXFy03XjQoCK2Z2RVQS+AVQX4vFHEq
O4VuC3Z1ZDDKJgo0a5VUkMpj7V3vCJwZfmFUJnuzQtZnVOKMsUVL9KVaQd4yWUK56U2z2WQQdHZ9
MluPeeW2OIUBWD2NemGiR+6478hZTTd1kBcfZkMTjcMtBGLSqGq36qwMlr7bAABq5Oh4eoGsuxHe
DdOAo2PHlHqk2T9aj2mp4Fgjgqy8GboElmOhBH27glVbbTl3aB5o3UqLUcafFIiEZnNyuyKCjZB8
KlN6KFTQ60l2FguYb+BZNWeFgWXjWOVxpl3woyqD/DSmEN7NNHHuQqOncd9NtNJSp0JUoQ/TZF22
Kd8q1OqPROlzQpwcWEMSOGuwt4m1JW6s8w6p/MSmgBlJQErMXHp8YNGg7RSwyCCirWpSVug9qJCJ
E939WaqJYHRD4xr5OWdf4EPhpxRePv4f1eqsXX1OM1R/hmh8kCgKHSOkdZfl0MGaNEzU1IO8rL8m
tG8X8I9a3+54R5l3SJyP89BusBPSdgP6B/gLxso9MGUbDT7HBC8yQ1j0yOyDeCG7RrOgdHTttp+t
7kdoVenWsiVFs1vN4L8aPzBLin9BSllC4lkU2TQcWNF25XAfayuRzPm4GPm2m5Y8R1sEWg21n3Z9
Nq5mG4LsIk/rca1A8rqd9NE5BOJMOglLtf4eERyHc1kSMi5I6qe5b7J4YXQ93SJFFfYLkmqD38iy
2NTaRHk9S1ffZoB49k1NbrVKAsFNZEZ5DNuqMdRDFQ7kTX2GIn0QptAInfhdzpn4KWAez15Ud9ZK
r9VwG6hZuTL5z+Vk2ojf6OzYj3CEt0D3Yz6aZTSvmNTaOVxxCaEL39w7Yy61ZdC79aolRKSXBJhI
T1Zb7kMaQRs5Zm/gqeZHVRXFWnepMrivggPqj+PRIZ850cOYtkkBnUtHDREQtkGXwSyNraV30T2y
0cZt1I3SVyCkrPuUIt6DCGAMt9Q6jOUc5GJI3uHqz1uUC0M66kT/jzpK7GMzdYiOFcK9d3QK9gVm
IeJGp7fjl2M89Z5I3PitdaP6xoic9HZQC2OvDm79Bm2rnnayMeHiF2TFB3rs+GArdiyaN6zU2sXc
j2SVhVJm39BddDh+WAesQvDT8cYJQ3Vk1pT0NEXCifFjvk/xBETZsIcDlskW4tM8dFDmTW00Txwg
Fj0aCXVROzs6Qn1py3Bpl0yzh76ALqfRv1jPhgjulVLcg/LjEwiHYzFQ82w3t+74PIu+eXHo5foV
Wg6L1O7DLZrC4w1qaPpac94zpzLX0HAiF6qy6j7Es56hh6CX/oweIrbJbRzdNbKvOIOKFo2Fos7k
uuOIx0g+0k8YaFvFmmgPwoPRD5SCQzzSa3eGwSohEPQusjfBvK/0yKLNCHNYXVgOHZmV07QnzUoh
6SVddONQRiITJcTk9xnkMz1I3PQn/67UP1GugLONblC9rrMcGwMuhnYE1ZQCcFCG9jHUNVtnJjuY
zx3F1Utl2UjXC3sadp3RjQe6bOi6FqZyKKYxeIdgYtISoX++KPJ5WjqRGtzUKPj4haSLT6eaLEJJ
wo/M6OS9ayFOes6+nX3opsZrNcLP7o0MGkOed3eVXRkb3ZnNlczH8bmpogdQZdFdEvbhSsX5A85p
UtlvAAbCYTUYlsFEEByn0Vu5chL13IkHRJ3toz3Yb0ZaKV8dvWIYQgOTPhPeJ/zsknqtxiRlMdiZ
i+2IVQYnFZrA46xH81PGpWThPETPbXpiXuk+9LEBbxA0aO6VKFsi6ARNKB45FcY8GRCqHwFD4IVq
QOEsxAugasMf0gKGp9Oeu1QJ1hSZbk0vLHd2GAyXhp4QgdwrFL5QRWnj4MJVL3o4D4cJBhlIWMPQ
35TIcV9mxgxr08hWEQYmftjbIYBt23zp3MxGkMxU7K0bsaaeAkbCh/49PCLZaO56EC++tApqmc6c
U/gDRvKoFx2d7YqZbazDMLSRglrhOx6smqxNgB3YIyYauMAtQbxwh+M8fZtqfbOfZBrcNdoAPygK
6YambXYTRJPCHE+T1LQjFiv0joDGWJhuUlNJRgQJRhnHUmoQVce80KVXwh/tF3PauaMXsl9uaqNu
683EjFEiNZH1p3myaJ0GdmncTLMekPXm04BulT3DTi1Lqg3gjw3FwmgcqPNaPwSJR2vbTb3Upfvq
dhosSj2gE9hMgc7ZxwTFrqvhRyBIDWGH9bfFZJieFVjlrYmX20LkppkuOZknyL5qaT/2RcqUHvf5
WAG7EpYfFoTrwtcNcqMia+i3ijBtY9IJ1P4HhftIRzMohtFTyJfJqd0QOrDsb6a67z9MqWp36IIy
t0Iq18DXLxle4RszatPRZfVDR1LxM/rNbjWjs5qN5tbKUmeLoUkLRkATbnS0G6EvaRLnu6kd6m+L
AZU3FPZ80kylOaDBGG4VslMfKgByIH8fN/dYZPzvP/+Effvv//wTaG79VRw/sq/m8g/96e80//3b
j/FoXX60H3/6B/83eNpd91VP919Nl7a/Pf/3P/n/+8PfQW6PU/n1X//xyVZuz08L0cT/E/7tLID4
13i504eMm/bjf/+Vr4+m/a//sO1/IEKPoCdfC71NRQe3/D+QOUv5B1B2cHFIzalwW1TQjP+EzNn/
UPgr9FRQijsD7YBb/hMyp//jDGyFUgCYlp/zo3/+6qf/Aa+zan8pRfdn2ObveDmNUcuf8XJqMsNh
mXHpKhiWLFI3gu42p6s/rMPv/7E/uub+1cMvwHiWhUGaDHi4KrJnzTUgqdbr6x59AVtuC3zWEzcz
fdh1nYdYhvBcsvorn37+hf6AIpTkyBTcBcbt1ngLUGsP2+1Xftd/tSj6n589TUzcOT0Rn+/Fezaa
i1ABQnfdqmh/fnY0JI0MOmH6hWY8pKP8aIbuym95gboPDYY2yHhYaDgw2aBdZy7x5cqufPELpVGd
gezABAazOCqXRWgXW4oja3nVqlyaX+ilaU99EZj00bJwMXTmd6V35d9Cmv8rgC41xl13GDqZsuTg
WOgrZWJcdrm4btEvFQttre4qpw0MnwpR3PWt4px1Q5jJXLcwF/HZhJHVYxhq+mbWvQVoc1ml/nTd
oy/is0D6pMlKHm1nU+KZbXXIKH+ve/ZFdELczNNZaygTSrrUsxaYXl23X9c9/CI8g6QbsUBE7wI9
/J9JWh3irDpd9+iL6GSXYAp6PrPCCYBx6iyHJviFZep5Wf/NVPr3LryITsi3VqPhJIb+BL2klmz0
NozDes/x+wvPhL84toyLCI30SKBEDdZZQ7zGVsQ+HH5etSz6BZZ/Nmp3HpTIRP7M2tVm/1GG7XXn
+BmL/sdzHGZYhZpgaPouULUtCgpy36na7XXvfXF1WoA3glSBfNrrxsGasw1mQP51j74ITIZhjDbO
cY8bm4/2907iUHLdoy8CU0WJQ9GEY/qVsEBH2KL5xjshebru6RehCUUGuCWjTl8Lphejq4+WaVy5
JheBqVkgS3E4mXyhaD9nHFdBYahv1732RWRGEp+WsQsnf3DGaWX2pbvUdOPvmTD9KzjPid8fd2Hu
0FwL+2Zk5madAtdkSlM9XvfiF1EpgNMi+TMaflxqT4Np/IQh8PfcAv712pcuqqkh9bCLu9FHs2WP
XuARZ8BfsJv/4jC5VNPP6NsJtCYnGE+p7gVtckwH97rj5DdmyB9yt0nPXHz/BsxGY9TSnL5fm3r3
cdVyaxdxqTGFqKx4hG+eMUyrbPdbZPOVa3IRmE09FGXRYudWK8NXKZrnUH+/7q0vgjIzRnV2E1a7
VrNjV3RHBYen61II7SIq1UQ3StxgR7+SbbbPUWB47LQivO78vrQjsepJaLIsR3/Qnc/UNB6y1P3F
jflXW/AiKGs0ZOiZd5OvWRMdpAjnnyByrksKtYuw7Gf13CUpRj/ohrXaaBAuxuVVH/NcK/7xMJHB
6IjOLSeGutqdTgOdvsd1u/vSrwp7x7mq0Tvye/sM4jfjQwRH5sr3vrgtk7BGVres0YWPJfCGdI/f
7XU3wyXnKwQnnTrnXSJzMMgutAVm+mZ93Q6/NBgJnDJoAnai74RMWrqIIR+8r+tC8zcrmT8cVgib
Zo6s2Ch9B/sl11/D5MocQr2IzFDI3hAqG1waSu/X+QhuJZXXpbKXcgZItcDv0FuutLJ9RUXGRLBQ
+YWv/F9E5m9CIH9YkxSHyNqwOVKKemQSY+tL/MavvNTUi8isCltRq5JLjcbnfRtGr520rtuGl1Id
iYqDVMQ6+zrJ7L1o4v4lSevrjqtLhnGlg5t02mwCHZQ/mqMFfSi97rBSLiJzTAq7QY77fM/LDIdZ
58swr/uUysV9aeSYpDVNOvr2oO8y5IBgfD9edQ5e8tYj3XIUerajj3UUwphl9hjJ+cpnn3fmH3Zg
CN9PqIyQ/cKJUdJr1UWaFtnquhe/iEsyQcMxXZgjXW1/JyPChfjS5lc+/CKRHVpGpiF8cl/X+tCz
kLSv8unuuhe/uDEjrYIdqrDiMBJvdPR2zCa+Lv9WLqLS7RQ9jehT+/EsviDLfMKauSZw6K5e3JdR
YTY2qgOTn8CawkscPBAcv/srloSHX9aXDGhbk+rBd3I0f106KLaUvxBN+D+PQZ59EZZ1mmHirXI1
4OLFeN20hq2WDb/SNvmrp19Epq20IFIDtngbKa4fDhBnJpHH11wPvPtFLmvLROhlUs0+aAHlLVVb
9wN14GF73apfhGdijWrmNOboA7V7Uqzk3m6vCR/e+yI2kW7EqD006SqLFjxPrMOXxBD1ute+iM2m
ZqaIEcUMxNa4yycmzXX+i9rh/NX+V/uH974ITUxMe4ZOCOwqQNHKXoGQPvzADHypxvHyure/CFGI
dpJ5fTH7YxVBZglXCDZdcwHh0nARopYZuBix8vahBvtElN3TQEflqtd2LiI0HLUQtkqB9HBXCt+Q
8+j1pvi67uEXISqVerJkUc8+7jjPST28V3/PKPP32psluQjPwE4jrdd0zvEh/ZkiSU4t+ytn3L8I
feciOAHlQAcfZ0j1WfFWaMFJiX5ctx4XgQmDaMTGJ+BqS9pTk0BPm/+eoMu/F+QiMlOljqt85rxq
QkSeRrcxwUpe1RNjtS8iU5/1dEKaZfbneHoI8/IByb9rkkIefRGZdlQ5vV0CpsjLbIPqP9SI8rrD
yrmMyKy0HE4Uza9aQYYVWJAtr31v+yImz2r5gdkTk1Wl7ZRAeXSnq1Lws8fWn7OraAbeUmPB50OY
eCFp3lmtcd1JYl8EZJEqDmC8kg+Z2Q9JaH3MhX3lKWVfhKQV02ezY2v0azHiC2TZNTgP4+mqyLEv
YjKcE0NKpdSwkRj3o6PczW53TeOe5b4MyrguY7gMk5/p5aOoGumHMFOvXPCLsEzgvxrlqE3+VMRA
h7QN1jD31y3JRVACZI4LnFkmX82119gYHxwjU7zrnn0RlTHqS1IzCZ1Ri+Fw0n+0ne7lumdfhCXU
fN0yJgj3yHR8puX85pzxflc9+9LCFhOwuBklfWp3krdFmMHcpvC57tkXYZlifpprAW6mNl6PeQA1
VI9+cVKdw+//SE+si7CEPZLPJQoSvpKk+o+4B2oGswqpHM8m9FGxvzKMLqVItXpKRVPQ6bT19A0A
+DJtg5/XLc9FhAathtT1zHZUKLyt0XiaLef1ukdfRKitNOMZMf7/ODu3Hjtxbmv/oY2EMWBzC6xV
56pUpVLpvDcoSXcwGGODOf/6PdarT5867qRL22qpL1ppx8v4MD095ngQ/4jpRW5QFunMs2lnfdbp
vAC+jGxhHc5PNWylu37wbNpZn23coJCgQa9NY8CIuPipUO2TFoPHl7M+x4mh6haaVnh7A3zQdvt2
0+tgfydavozrr6ajs0IB9Vh4x0bsiME+fWm30T6oqrHvTPbftJ44J+e2c+Aka1w4+5R8r6cWhTBL
+tVrpiTOGo0V7EumS6RslHoG0A0qujHz27dcJdAWZ2xLMzxnIs8J7yU5LHkIZ3i/jjuHp52A29PY
EIGGYQ8RZJywLfI73xJnYdIuqlJ4a+HtroOf/AKx62jlq1+3nZW5dil0wJlAQNt9hMnQVzVlX/xa
dhYmzntbMVofp2nt+ZWa+/auSqfjnTG5/PZfzPDEWZtRvPYhNRhuiIZh81eLbnvq4HXxYkUmROn1
E9x3+3ZlMMxN8BMSPtyZnX8mhl/5Ne3Mc2EoXJKswOjs5GswwuFrj/zSKq6/MXB0PZs4HmOrAYXD
S6i/A4rktyUmzsYyhalCiRqy4lE4XaHe+Axy2Tu7ym++qKth6kUSkkPj5Oe21Teozy4WcTG0Dyq/
TdHVMc1gA8Biu0WCWcuP8LT5dOz8T6+v+Q8VE5MglYkeT1b9nNzEFI4vATiTfnMldrYWkIPi2nTI
jHfC/pU1yVig2NPr6Z5ksbO5xIB3BRXQATj1YfqEMpRPddi+s0gvm8gvFmnsbC625XTv9stMbLJn
MEivKpgb++23sbO9bEHd6x0FPCdAdxRQbOn3NUWZit/3dHeXFvhgnqDjALmgVHhrz+riAujXuHP0
T/OsSb0j7Q70C6qzIQUarIo9G3cWqAhg+ygk5ko/rUthFegPCw38JiJl+M5/ezWwFj5qS4rVv4b7
dQ16phqXD16DQp05vgLNsiuGzxmFoKdk8+0i2ze/pp0ZnsKUqWlQEHeCP7Qo4AjVlqgo9Uu+U2eK
T6ji2CierE8APD0x+JuNied+5XCP/weoThDReoz2kLbfCAIVmOg/+w2JM7+hpONNNqDXRlRXGz5m
x4Mbv6ad2U1kv2vN1u1Edqih9/kOCge/Ddw13k3TZWNtTzC34+MMcODj3GbvHD6/2alcJZCuYM3B
d1iVsoCCFdRQIB7/bxSJ/5/Yc6VAwaghimySHXllFPds8A4R+qPXYLtKoEpZGAISRBEVhLPXoDoL
1JevfpugKwXSYFdNJsuwCSbBldmza5QVnfz67SzJwWhwlOBNeVrjzcBX6OKuMmx+W0nkLElYpbUk
hsj1NO8gq1i1C9iZar/17qqBcIGAawjjCPMH8hCO/V2lR89BcRYlzFznaBgpAiC6AXJSpz9Y73k7
iZxVyQFcbKcBc9CsyePU2LsMgoZ//5b/lfz84pR3pUCwPBaotkTaMEllfaDO6L8QDdJkt2Ec248L
LMkf2LEBtwccN5zf1wcCithnEUfr3TDXFtY8XYoaw2Wj8Xy1AVP0sKKc6omGKSqzxymsbpAcF8/7
GgbaR9l68fX/+SSDA68FTuoy1ox+jqPqDnDb638fj99sJa5WJ6oWOHmuekGNV/cWjSC8SZAZ/dp2
1s0OExbTUbWcjuybGdLn6fC8B7oynZXgfXeCyTvsfFAph8KyCG5kfp12IrVuG1E/QDZzYr28N/Bf
SUzqd7S7Ip1gaWBrtiHzuwapKqMBgGHJVr/N1VXpCAZ4sLaHQfW3hTFQxTtYXq1eBTiYgU6g1oi1
nuSEURlCpc5HVZchl9E7gdolavrFknSFOlFXhaRS+JobFNwvmV5QmLsX8IA6g2ea+T08uoIdy6pB
Q7qI8t11asLTWk3ZIxKIY+K3H7o6wAzcEXMIvMema3UPM5/bOiPvNH1ZL78YH1cHCJWHGcDgxvIP
bPs2BghZcjtw2O9EQAi885f8ZiNwVUcVAL29jWB/CFrYDpNB2F5nF/iE16pyhUc6a20sk9GcbCXh
G8OmK5i+v/q1fRm2v8X5+wFaUCTR83AOrmQYnft28Mt7hpfB+lvTMBcnzTZYTBrUperZ3gaD8ct7
hM4+o4K6IQMkKqe2s7DTYmMWo7oWslq/QXGO52pM4JlkTQyhIQMhB5nsQgUR9QtAQ+eAHpo6nVQK
TTfd188RXFrECEd0v547W80Bl97OIrN6gt0bAG0jz48w9vqe4Jb9/D332iS85xKVSnJuT4tobNFt
iWfjTpIM/jUgpI4wK4az78U//HgYE+11T4EL388dr1m8LYxjUNbx+G6X/ga0c6+Dg7u8rSGmsJJG
mf4J9nA271a75mAjeRUSEv4P5ZGi3dhYtN5EgOju7W1D13eOjV/vWPxSivv3xalB72LtvCcoCuWf
4eJ3zzevQln02lmcBFyhLQYUB1b8s81Fnf1VMUQaPhOcu9SdFtVshI/odzjXN2xiDwv1W5fc1R0B
FmollSjbpGMUnAbwLwVTvPTrt7MwYcEwzWox6Qmcb34dNtHHNd47v0FxNUcSPnyQZbRo3Ji3eSGf
D5jhevXblRzBA7M1q4GIDGY/r6C9FUBCeKUMOXeWZQPLq5A2mCdpDzOxfYnhBgb3V79+X8Klvx0+
MZxvImVRu4Ua4qOgVn6KdDr6fUxXdJQcNfiAFcMkrMNHOO6djyD0/JTOulxxOCTJcKSnDWmsm2mc
YFdsReS3y7o4NXzMcIlrdHyrljfkyD+bMf3kN+DOmSmWZAcsK0LTK1tg5z8Wzci8zmPu6o4478y2
A8R+arSBA/lw1w3Mc7yddbnuvG1tu6KAnZH6tIzyeeoi4jcJXd1RLWEXtmiMiTyCu4YtMO+MQ69r
LZBnP09wESaQos/oODDcsgyRu9514FUHDp6aszRZU4OXC8cdUEjh6876x0TpD17zxFUeTXOSqroB
WCdY9X11BCfJ/ATM3NUdiUBW6QENMwxU0+rqsqHUsDPxmyiu8gjYgg5uaRiSZB3fqjm8ikbllaJF
GuLnT5kaGIzHdE1OKM+BxX8AZ18Ac/2G21mWbA4juYK0cOI7hLqqDd8Wocwffo07kWy1wtAO5k/J
adxgc5jIDrAVM3lOcGdlchL0yyZRdB8M/EHt2evq50Rwwd/+POAhCvC0Ukt6UjNcptrmQ8O5V3CP
4OnnpoOGhQFU1herAIDlc6AmM5SbanHrNeKu+KiuxTy1lykOt+dzsoXdKahheu3XuHNmbgFhcGNE
3+PgLZp6AfN/QLv92k5+HhcCAX0zdUgY7FX8dZNILy8wvfYL8FPn0IS/VLhml6kyB3B/a4ACuQpD
INr9uu4uzwjjnMDc60TI9kjj7uHwe0DhqbM4yQY9BhZRegrG+fbY1+tqMn5xmys6suC+WbDq01Pc
RQ9LVJ+gS/McD2dhwtZ0afgl98PiVF9H1DbncRv85qArONJbNIHzLVKYMdZ31dy+gn3uNySu3kjV
fQPKVYP4PgmeqIQjWCtrW3hNEldwRC6Fj1WPEIU1R3OV2fpmH0fmN+KJszAXzbYgMhjxPt26Qumt
+QaUfOYXXbmaIxjgYRuPYfpijGBFQq36gLe3yvODOmvTaLKJOsSok3ZPzhXSlU+z1Mk3v2F31mY1
L/E6QxEAywAaFZZLuPnu1m9bcYVH1b6Jzc5oXOrq+8bInCsY4ft13Dk6TYR3qqbGlS3SYP6soexR
Vpi8d2u77Kr/THpyV7uzxQG4wQIbooqpeDiatkaxr6IU1sjpYvwiOVfFMxjgmAF2xPBU4lEMYz7B
odtrdFz9TtpKhcPisguMCSnUWC/Fmu6HXyjnSniiSCN3bTAlO4HwEBxD4Aa3I/aLAFwJj+nR+ERS
BP1jcttM6evWsy9+w+IcolLVbB8BNDvRJY0fRarM2yRX8dGvdWelwvh9zTqJKUl58mXpjyvTW698
LTiqP5/+bdAhaOlhEzaNsy66JkK0aLRf0hPmcz+3zjbDasxzoJNgfFJUk5zzNT08x9xZqKPulmlD
TfhpruakNNEGCSw/hN/u6BoRBWMP0G+A9IpoE5heT9fgnvilV1xFY7c2wUo7dBzGjqhVFtLiZR9e
4V6TxTUjWjcwBjODnGoKgEITH+CBbXXlFyy64qO4O0AVqxGIZnVcl1VEvnba7x2Ru+qjdkvFkW64
k1f7ckfgzVbt7xUuXhbKL3Zd6ixPESTz/5sqmTpvC/0RLsuL33A7a7PbMnj+Rui1TCt1ZqL53vM2
9RxuZ3UONTVL0lHMlAnk9AZSTBLrH//e8ctv/9WYOGszCXalIGmGh9ImxJs5+uoep1Nz1svi5U9C
uOtItEW47vMeY2NjFM9HcEy+zS6Gqv/+A373UZ1ol2db2gCRi5Gfq0cJ27ct5X7xhatEEoOMaHCg
aQ5q5jDxb61a/Ba/K0QiICEvDcOYJBZe8Uj0gUkq/UIXV4kUxgY25wyvEoHdJcjLBz8nsvfyPyHc
lSIJOHEIGIQmpy7gb1uPREgWMi+DHzTurNAePKgEpTt4UAHq5wZMZCiPG279poqrRsraKlbRZWvJ
Gvq1luuIEsZo8GzcWaQrXMN1M6FxwaeymcC6lO9Jy36zRl1jItPMdQ1r1vhUS8C08h6QpO9bH3Cd
U/CxPDd1V5cEi2yAIC3+lhWo8fuxD5Yi3mAh7rVMXWWS1qBdtREm5UZ3gASXdC3rKHkn0v3NALny
BNgUy1CN2CDXYOlfdvGdAXPd2TR+p/3f7DGuRqFjgCzE1aXz9fwRkKKbkPiVZnBX/RTHFTCGyyW3
aACt1gMY6zyzfgeHq3+CC3m1T6QGYdb0D5k+rgXlfjlR16gIcmllthT9bnpgbuwAWgXygH6pRVcB
NWhIHfceudwKgrWT6sPbPjj8RGHctSpqyQAYk8bHnLV+mEj/lHaZX6knSlB/jnTDKF4CDSroqc+a
R2DYr5mX0RzhrgLq6OwRTuFlU+fxy5yoB94z6TlNnCM0IkDRxzHSxJswLG/n4fO2A1XjtfBd/dMW
jCNK9TEky7p/FJO4yYAX9Gyb/zzcSRyYYQ/QcbsdeTWqj4GWfvPbVQwREsOaY8VuyProoo09zgFs
BP1OaFcwROOqh0N+Gp84h+lUCug5AAaH56A4ZygRw8arHjNlrMTzouYnI8gnv2/pRLm4Occ6GbEu
IUZ42cPQnloU25T/3vhvNnFXMySlghwBghUkiaPPFThTqIUDle7wO5/D6Oe5AnW2WMYRBqGpmHZ4
LvTTC1hK0i9UdDVD0zAspprwRSfQ1culBmMoFJHyS7e4jkVBGvYSoCqki+TwklB6k4Z+DxbMFQ0F
vV0HWWEJSWkqMKOTD/WSca+pyFzHoqxGAA08R3Jahu627bu3Q/iJ15irGQo2aJZBGI5PswLQsjlW
U2xs8Vr8zFUN9fHSjaC7IuO6BuUw6bu9p16fkrmSoTTQuM0xhCpUH31ObQtiabL/9e9L6NdxCpji
P8/xrq1YCJ4GLnOZfKiHP/qYfvRr2YluZRouR3u5w/FmAhgwATqZrX6KeOZqhkJOA0aQpzgZEjyo
/m2Lzatft53kEPbYMGWMouUs/daO7C8wMr75Ne0cmgvYROsIQ1Jg4KYspxLQekCivZJazBUMdZzO
FISoSyzOXvAKdQbSyK/mjbmKoXlZUqFthI1w6UNoe2SUQ9zrJWBhrmZIZMuypTNGpU7CIu6np35O
vTZw5roUTRGoOtFO4tMBrBtYcuOz3SavZ1vUE/68cEIhRsopxruZ2j03huY71crrtGfcWZUxnyWw
IpeTRw7jcytp98r3qfJt3lmawSLJVBmMS6to0cjoQWV+iXjmWhWNSz0rUORj7Cc7uIsBkAZ3fIVs
0O98cHVDNgtgBReH8Wk/1sfYijIT3G+fdf2KyBgfktMRT3Iz4Mv6EN8F3d+8lr4rGzqSDO+pFCOu
IvG4hGl4x4lO/aaiqxtaBhJm4YaOzyl7nAL+EebjJ79+s59nedJVEQA8EDaD4LSE+VQP803Ltva9
8qPfHD+udChJ9zpJK0i/mF3eukgJvEArz7niioeOFNJpJaBG3Cp+Gmj9WK1+tm3MlQ7B+DXo4wFv
w2ZYott0rsKCxGp/Z/n/Oq7FafPzqE9BKqfVgCieRAI49tbQv+qo0Q1w46Dl+n1ZJ7gVYG5KsAhj
1NOvPB/YCgwY0+/8gN99VucQDcV+4K4JFUTYDQBgB/AkRsGMX7knY845qvkOn5EZw4P0GQBe9Bu4
X71fz10dkQXlsmksXkCHZATxT/KbsdVL6TXmrpIoxPunyjoEt7tNy0VUbRHLdPHbGV0dUQKcBhfh
pcJBksbkrQW6C2jh1W93dK2LwCAGbi8agHyYm3NYq4/H4VeKBJrUz9PdLCRY4aaDp8SKS5Azlc6r
3c9fFTfknxuXqqsJNl0IcrJ9Knh3WLBKAXbz+6LOSgXrdVtWBhBGyuoiG7OnMPV7MIe2+eeOkwHp
YSkJ0mUpYNWYmH+uk+dUcZanGlYJsDnkIQpIUqCWW3nq6sDvARTx8s8d3wE8zTbOsLPEq8hp2NwF
0+xneMFcMVHfSbbXIPCeehhNP8Z9PZ/GFNBzr8/p6olIZGeA5ghajyZAJpvlUQ/ji1/bzlEKpGtr
4KScQiW3b7fsmHjebM3oFwO4eqIhEbSl6hKij9+jNvuj417sEcJcLdGw9Wk9DBdV8l597VJhkToT
fmZULHFWJ+6eajh0h5wZcK99zpp9vA/SLfvkN+bO8sxMoCSgtinKGyFmCafkGq5Axm8VuVoik4Lv
1lfD5QmBXsGw9DS/WwF6+fn/fGJlrglQZXjf4dUMl9A5qR4ONX3jtJJ+tyJXSTQhuJBkRixKgRo9
hXr+YfV0eKkf2D8URIutp2qUSLLMWXNq06GFegPUbK/v6YqI5LDJMeNovVe2lG28gxbpWZ7N/qEh
moTe8Q9STweZ8pbQL1QsXmoZqCh/3hO1nmWWzrjQmSm8k0P0ldfSc8Sd05MACZQllzwiqaoPl6bT
ZPXSPTHXASirsz6cBuzk05aV3LQPdWy8sp/MlQ91FCzlZOW4moM9XmwIhbIuHDyniXN0aqvm4RhQ
Z9PL9kPVDw/re/e4y6D+YmHGzslZ1zZLj/ZAZN7Q8AQ8XfJttgGyOYdYs1e/Se6en7oC3RhXrBMk
DzeVBV62QR7Uq21XQRSEqzISTGzYqsvpuZMHuYIcqn8nGro8ovxidFwFUa+GhFY9LuddtbX3gKlX
r8m4QGCJQougy7MuYvcdi8mPzaTUMznlKosmVS3tADT8SVl1f1xyMBVczt7Z47Pf/CJn3Y4pBaOt
wbGK4uHwVY2Jik5txkfUhG7wZTsN65YEeT8eVhdVxWIYHtLA+k0EV3ykd5XZhgcUbsE1KwBZfRum
hL7zreLf/LLLf/9bNV3YoKR4UfhWJko/63GSBSGVn/Uzc82P6Dx2cVZX9LTZVeYHi6Oyy2bmt7yp
s7zxsB40+45JnLThU2yO6Drdh9hvY3KlR3Bn3qpsQteHfbxZDPSeFfE7eF0HpG3r4z4g7eXFBwkm
TNf1GXrh7h1Dh98sPld6lALDm5nW8tOGwob+1HDCP4VS48l3mRogOXFkhsOZ9d2Od49Z8dHvaHN1
SaHVG1iRSOFkc5wAFhIH2T248jb0m6j/0CbhPRIgD6yCtF1M3huy5gGRfvuhK006MjuFrOrYiRoV
vS7x3D41y9i2fjPVFSfRJqxl0GAysVQUtuZHbg3xfCpztUmRmaK1rjEw3bq25S7oramFZzbBdUpK
U5DH+Y7GSdYO5zBQX6dj99MNMVedhDtWMC7BZWMTvLrq+jdLde8XDrmapAWyEiN2HAdVZp+1VOqJ
yJB4afCYK0myl829qTtgTMMFsWfK/3Opw/n3o/k3oYWrSNo02TsZZtD3iWH+BhBRG+YIzAdaTqbb
P/77X/KbXd+VJVlphAwDjI4MtjcE0FNOevLi17ZzwQ0tyoj2BdtymI6yUEDOn/ou8ZztrjApDVWm
N4vNM01onWs4SJ7HSLXvDP7vxuXyUf52Gm5UNekEhBUil/VbVMl7uKT77V+uVRAcpWjAYZ9wWjZS
wH35Udex36XfFcowgjdnTTEmxxEiOdzUEayIrF+JEnMdgqbYaqY75La6g645x82c7F60XsJcrYw+
wlCFLbQywWRf4Wf4pFnQvBOz/eZbulIZBVr8OMzqkh6WAWpB+amp5vcSFv8VlP0ixnW5XkczTW2z
xFA/qJGr67kOV5YHmQjiK9XZ7kMfVmrPdYYdtOCiYZ8CKEiXkiRwQsgHJcVczhDBXf5/EJTOq6mi
9zwMCPnvZvGL3rkyuDrjR1gvePJADRKv7mub2ilveBsF+TzNNcubUaUvTT1LUZBUJ/q613TT5ipa
pnk5crMfcMOFMKrdCf7bhqqONibippnZ/mNvepblUE/Lsq6z+WbRU7SfRRLIqTR7DzXyDsT9DJv1
GXZxyRr08NiZG5ZXqVFv+mhTfsrWZlNleyyVLKK5r74ly276spFy/bSFRtYPkB+yOa/4IIZi35f5
Zd2Xg/2IpKoEDLBaOd72Wq1PO7B+8WMrJE/vYcZ11PdHAijDnQx6UQNje4z9G14f2Xq3r63WKl9J
MlVHzsfRbAChhwACsm1SsI0EAIpvZ6C1Dwl9rCYQENKumq6BaZXNlV6RAPts92jPrvadd1Ex2rGq
P4HjOHxQGhe/p4MnXZdLmvbNbRbGbfjYtyOhRWaQzb4PtFDrh2Qc+o3mArY4CTYwojMkRTvQWlXR
yY4u9/OYbc1/VhIRc1PvMp0JisjSsXkOKCg79yI6ZrgukTlk+nmO59rg2ZZApp1H87qQ53EOe3uD
iL7mudo0tyD+dPtxBl0W0O0yGavOnmJR6+Q/Ux+sA8vHdo66vbQhs5zD8VzaFcSDWcns+2qGivwA
aWEcXimD8unedMnaPwUxC7K7cQ0y9TTzY8EH4Ius5hzU5qVPCpTr78elk3jGUwVDVYN4Xdo50U91
m/A2LuIByC2Tq4no6R4sgZS/yWjEw9Ns5VGJ6zbEKKNGpKnPXByVNnkKlddLPSdkfZqUQhKC9WJp
i1Wtvf0z02s1zqdp6OHtT8fB3kHpzCeK6DrhaYhy52352Fct3hVg0tSR164SNCqNrnk5WhO2ZXAo
gq+exCEofX2sRREea3vgeUZNjwOLhsd6aWKd97XKvlQxN/VtytmIm56t6vHADwraDne/IdZFytVl
cMyVxiiQkpJ1tOUkk+ZzeGhtr2imgltkJMcAaVqhwtM+mvgDGRS5mfhCh6JXuo1ysquZnTWtJc+z
GDjpnA8dGJmwf650viwdctMd8A5fVNOve85rXpNcBXivkjYcrzggGWdYyLEvKP3Gm60ZD130Ymq6
Mq7Wcc8JV+ZqNCv9Yx3TPcltYoyEULnhawnWcT1fmSSmfzbTEoCE2qYf2ZhpDSp0e1RlwuJaX+vB
4JVmGY86D5cke6V7Yss+S9ftbGF3Ih63OgvOAcgO/Q3khfbLMJD6tpmF+BpJgl5JCbvColvTld5M
WdXoFxMA4VUIAk+d8ujUkOXEqGx8HnYunzuNOvl8XCvyYaskF6Vtw5CXacdbkNuUvtHZYZ4rE+Cy
tidBtZRTb186O6TXOwNhq9woW8dzoPrdnKeR7OsJ0XMic1htzH+NdU/Dh1BILXIoUIb2rlYz3tA0
CsTWm76VuhiroOuv6VH19oQzd7cPUAXf9Hwd/yJHjdFRdVvaYKlr7DMDvZGaTG+9iPHH8WIxTEWL
d6JngWp8nkfhnnzYloHJW/CXEmgB6tYmZxpv/KMciJzvYmtQCiS0WeV5no8muNddO9tr8Ga2u74D
LjnnBq5MxVLTaP0Q0RYeh3Q4urMa920D+Tncj0+m59sVwxvJfROLti8JRYFxEiOpcZ8daRcWW7pr
VEtqae+7dE37H+Pa9excJzPb8kzyMcoD3Tfb85AJvIXU9FD4d4yKZbwASk5OZE0qWe6qX6AI2rLm
eNGJWGkJG2FU1oXzeLzECbYMICYyI7/M2QSrbBDxFlo2vVgfKqh78cDNp607rXtE94I3sILK5ZzK
+arpOrBt84QuXU5R6X1HqKDnRbXjW7aDZbjuIx+vBwlF7+247/v4YVW9qfDmBJFv+mz03s4POIuq
5MFO2f5pzwxpzsGBwuurlgfwXCjkQIFFA6Qm/VGz1KJ+PAtphXLARma33Qxzvpse7rxS5m09UFPO
E1ywHqalyRpgoUjY3mFGDQ+CNw3K2ldV4/UVqJ7TPgiyPvcXStoTTVpNi1ka8p+YwXkO6TxVw2L+
4pvyiRs2iO6O1vA+KWGDGVYNXDcmUjYxD0+Trn+0JpjekLA/ShSjYKKLLBuKgMHLDteDmD13eLP6
nFq9fM+Obhty0s4sK6qsSm5MQw08+NftIbbh/NK0MU8LPcIS0MiW3tllWfo8XrW6Q8amLiaU0RXE
dOFNbPvsbtPHFJYrT0Ey5PhD7RdjhflPjPrdD1IbsbV5XJlUl7HGvH+BQMzG1yM9wj7fmA3Fue1k
1hbt2i1JOURz+oVUWYrMejBtR4FVHQe5juaBvGFRzVW5ZTIY7uvuELDQaw99lrZq4ivIrFqTY+rZ
uy62cEQPD9LeCAqAcBHwOR5yWO+xay3aYypgRTGKay4z9gCK3DDnugm67SoRbRPf0mYhZi7Gbdyn
NR/D3dInIwWLi7UHsKjMZFc/d4NJh9LYsHmto9F2eVitdCps2015PwMHlo9pKtfHoM3YXDQ2kze6
75S62xg7uquJycC+RBE55gJyHDz30RohSM33hp45N4G+btqWIfMzxyqHz8+fiix9fx6TpLVlltTk
Vm66ba44+DXDSa9hU3YptwWNF4RTVib68wK68ZJPFmdAvpPuS8fH7K5BRXgOL9wPrRwAsm1oG2Gn
RwmNLMVGuD1HiDjyDYuxyulOcEgvIW8ft06ovAnlGoIFvlxPEncIthKWU01ojr9Jl2NWPW1z88du
gA2mW0Kvt2bhyMKYFG/edMI5Nsct3D2DDbr05ymcVXJbzSKpi2Uzdn6YjrFaitTWACqZQQTpmZoB
5aU1SvyiOUcQU683JOzZUHSTamW+Rccmz4an0/BIFzHPxTQpWl/rQ8JTeGsywW4nhngkHwazzD/2
qEuyPD46oP0WBOFraauVd+Uw1FFYNASxA/zXt3D8zEUV2HIgvJpLXQPUiQ5t9hV5MtMUB8yn7xHU
o2afJtXy5zpz+NPouAqbYpWYTXcpG7JHZGSP6ipIEFxdddom+2s2jl2CuRytYdHX064+DGKhf5jE
RFgje6ARoWRVMBQcFrQK7+KRbkprYfF2RQO4EJxplcXkBizILispD+v6pUbtU/iosuRgOcKB+lr1
JIgwAiqaHnmES0Yp1rXKCtNl5PPMgk0i99aksr8OZlA2875B3FpkSaPoYweFgihkY1F3s2xWPi3R
hGdQEcPEIU8PSPWuk0zI7m4QnLwiN7+wAvtmf8Uiwp/abQ+nsk1NY18OMq4v6Hf4jfIKpogapgfN
TXiAhZLDpJYv349l59EJNG/k6TY1rXvZssayNxQXp+N1iq8vWTEyktXfZjWBjHo0eKXN663PXhOu
txamziINTwGguE2xB1PYn+se7rrlPE7zfgePqXks4rqPhrKb4WRXIOgP75u63xZEv7br7xR8rj7D
KYWHuTYzvCcHM20wFmVm+5pF/UYERCbr2l/bBRv0te2mXp/sKFEdh74uGfjybSIgjsTRe5rpEHRP
2Mfl9lHPqDG6O3aBu2q07VLdbFuSReXIwGwqq40cvCRTFMfFQdIhvm7WiGO/WSIBy+5p2qdrcqS4
Bq4t6Mdv+OY0uQNJXI1/mR5H6FWSxsfwVUYoLypoSurtw56InTzTJZjFCTZBFS/7NlTnNGbkDx2R
6VFQnP1lRIY5wW1BTah/oCgqLrt4qI4y6/U8Xxu7tbTkcdsHN5mA2u4ZgSidC4A2m/ETV4cxDxJu
b4i4ln5D6kNM4zlEy499dSDAVErQ7lMbJWq+b/uEZX8EXRLrP5ZIhekT2aaVX++o4n1daEIN5lln
nvQyJs31CL5PUiKsJrIY4Pffn7Y566MCxQ9h9hf9X+q+rDluHM32r0zUO2sIgACIiel+IJmZykW7
LFt+YVi2BO4buOLX35Ou6mkr5WuNFfflVlR0tUNWMkli+XC+szBwC+sgJXYC7W8ZnIMjRdzvvAZt
j9AWbdFgxjS1DdqMKzB4JSh3codRr/D8YeDjXKZuHDtXyIVCOZDFDmYQXnaWiAJyKrynNVvcZULr
BOZnARH94EKv4HV3Xl8IDDroxuf6oamHbPqqYEIZf+3zmNhvasTINc+UYqK6x6zGosMRFSmocTgU
1B2CRdYzW5n2GBGXpmraD7npsqiYsXsFeadxuNVpn37xSiE+zQjwOqLyjXYF4uIlZgC6RJNeDyX2
zCViDv4bIwQgH6Z5H3tTWy9XBAmXyRKqkeVjE2EtSCq81MGHJUqGQ1Md0czg9NInC4UtH3qQagWb
X5NHLM0XEyIHgboBmDi6waowwyVkxGH7fswhOgcIDWliKSOUjW5fB0LGIAMH/lgs3idCMyZRadTE
Cb2kSPXlSCamn7DMtlU0KYyldTK00t/6fGyQtsDV3KkHlXTU3AwJEIKbqpZNERouKo1Thh4QJFww
LH4S62i84oToVIHg1TN7jtcq0r1F7sktrUSabcjIxvbSMYzQaMQKk+3qup1uEYCKxNamGhLvuknz
EdUpsAL3aeDMIyvpQlp4BlLTaMMOJfd4axbjjgG3ZVnsFjPF4yYxhKHNZekzmD2TG0y1nr+4EBHc
+oMeIAdxGtPB2XRgVVTUg9fs5TSlT1W1xKYJDIW3GEr4OscoJIg4zNdT4coMd+nD6980F2Xj12eY
hMOnxC1iP2Dj4J9RYf3nzJU4rgq3kDxc0CwxK5ansjjv8VaaLMjbASh1sPRlXQQ2mxjexGD5FdKv
IXpbrDcHLl5vNJneGyPKW3olVE+rPUO7jqH2wfYW6KLiHQicxUBhPWyw6SH5UrE1beGpulINZfnX
mehqWMFX1HiIN0yIwtxCgR02TYe+Su+4EJfMvOCXVCHe7oojMasOGWDoKrQ4JBdRanuT7O2ccoP1
rUhYALI0ROIpzp/9lsGA/nwZBp0FSJWa/IPxlg5nKKdmqQmQKis+8sL439jsuP2DS4yZLxMJJd4a
oC5MZWnNY9zCXHEkgYGdloQCQfTX+IiWH0bf8XusQ4QMeORwkYOfcNlm+ZkrphKB6YNfCxbCu4Lc
ExfIUzDDauI2JxKoDCJdYpw0Z1H7W+w3kBN6IEttgazXAsFmOVPAc2DBELpO26WgCmCZg9HLOOMY
IBrXi9q4Bo9tKHUb7ztSWSSRExnTEEc8/2ZKWiUDV01+FTa+ST8JmKJt+zruaKhp6X+IBx9s6bZR
yV2rW/ExH2TOQ+Lm6RfIv+ytj5gIfMkJGzpOPp4KxoSpKzHG6WfpDgWJnCmvtrjIcsUW5qywsObX
uc56imJpnspwiH2z4Xru3W2ZLWBQe/BTiMMm5wgsyUafm7VFGaDXMNNuNPa5AelTU4wlc+d0U53c
6iPx93OTNyhzKDox3jNkuTq5LUGvR4uGYJcCXuPj6JDGANouctUXB7Nwd5UNDmx8UjyOdtV1We7f
wBTXnULpUKy6MXataojQPudx1A0o7lsMMIcASnOKLuAzUKTQzkkJ02mgIwFP51Wu6gvK5fJhovlw
pgvfXfa9rqvuq5ndGJtF2fd65yymhArS9VOmxiCDpOZqdhkrQpW3ZRt4kjnOFWuX5Lxnie+Gum/k
1vqzE29NNcP/u85jnX4oNdLzrmI/9ShqVDLO4ZBqfe1KigQmZYbygpuRIYCkiOvlfMahesvaqd0v
MfWGEGcnuAzxGBtpjyNZflV5nv9IyqJIo1yiMglqnqpbhnTRHVrhDWyshrFDlTmm8z0wmgoVtAOh
K442Wd3vnU4KNGa7afno1tO0jZ3OsqBQcXbRjHX5XBAp2wo4BMFqES+FLffliAPffux8lQWDJcMc
LvmMcz6vCgfmUBzvbONnxWiSADY6aXwruW78vZM56a5o8mIKOy+fnR2Nh6HB05T9E0IEcx3woU9k
QKy3tBsPJlMPgz/PY4g6Lr5M6UQPXqyuhyEBeRSGd/4cYdm054alDT0UaHI/QUgvr2EEoR4WH4eL
XZWQIj7rSOHyjeuJZdgg5qXrg76d0hsOeeK118dJG3SxXB4gW5SfaDVVu7xn1cqtxvWSAGvh1deJ
YUoEnjHTJ/QPvADsGFRr6NZj5azdC43z5SUD/o3sLAOKwGpE+XSfEDtvW+yd19DQGGdbihkQaSHi
6dpT1O5GI3kaLLEqdrrZfG3sFPQLks5mz50iuekVrCVCcUSCE5LpW1ro5BPxMbhSP63AXfL4sEF2
JGR5HeiLTdiXOV5Fhhiii0UX9EJou3yJAfJ9KHlsLpdG9eRMVeReuUuwTN0z1+OdLQoCYLnXepdx
C88zH5TOPW+TZIsX4wSNQcgKeDRTuUS96aYywOPnH2LHzmMkUDx34eAUKbhCwNiemYXBHGYDAwaN
JEd1o3BovkzV4F86LCsNdp1Fm4Bg2GKemqW4ztxpHte2YV6+StIFuOvoeu0DUlxcip2bMaDzpXNN
lNNvCXN7RLvEU/XV43Z58pexcQFALrzFllD6zxWc0L55fMzwq6Id8zDGuhsD9wA0DyQyobdUA6CG
xG4aHlpalTSYKgYzg6Lr+jiqlcy6gGoezygOl/kwzHOahRz4/B1YMGyGE49TaRxKzfQZEGFTrUfR
+k+YWPRMCHtROay8UBnJz5ntxjwQDRsuW6H0OZZr+ZiXCCN/g3Xxf2k2nVoDwNe5Nw1PQYuXI91C
u7qEjKn3+eDIU3OAwgW0QfMKjBEMcWdEuVVQ532CwVN7AJ02aTtmx+Yhyc6yEcsRodP7om7kaVBE
O3ppbRAavJrn4/hpkBye2sF5nxbhVPdNWL0kMbbRFbw2iX+WCtfuqEEn9H28x1PhN9jqGQBvUCqn
Sdy48YGq7NO7euSnou9lyQC1JBasK88EVosrR9D3jcRTxTeaSxB8VBgrWsePzVQ+kM5/i9j381Eu
TiXfQyWLmCX4bK7jj8a3YSbfF8EnTgXfqUkLns3o1iZO9ZmX6GPp8fN7HrY4FXwzrK8MzgAwNKuQ
5MAnwdAEfXrfZ58QA1nfJgqnQoiyS/pk0WBRLZnf1cAGceslGQGtIwhi2qM8UzqPCInrI6IL710k
NFgAvfxwnGzmknEINOF+k0UZDtD3aKG172IkCMVefjrzFgCI5jgIBxIfCKCKhtn3fvgJ7y/BKj6V
eQ0y5mAuxJKFtDHvso8Rp0ER8IoE8C4gnvL6+R7QIhLUk4/vGykndF6/R6/MgZpnFXcLu0rzxAsm
q4d3LSjiVPaNtqhQNkmgsnfQyplaZyuz5H0OTOJU980n11XCbWDcxYDNoncB6gLO1e96Lqe671HP
sbSw7wL1Tt2PLXpSAOje+dkns7Oc4cwPpBv0ko6eFXJYFRV5194jTnXfo7BtLH18bWC566nKPqu8
/vK+J3IyNTvYZwp+NNaTbLDhxPLlLDXGRu/79JOp6S8gFugY9o7ZoAwCw7uIIJTijR3zyPF6zTsR
p7JvDhwHlr3QwhTTgNpRsxhBqp07g3bBGvSFAWtleXNWCjL/HaH1n1/n/9JP9dVfn27++d/489e6
AWaAbKaTP/7zri7x738ff+d//s7L3/jn5qm++FI+mdO/9OJ38Ll/Xzf60n958QdE7oIle41m8HLz
ZJCC+P3z8Q2Pf/N/+8P/ePr+KXdL8/SPP77WQ9UfP02ndfXH3z/afvvHH3Cx++GVHj//7x8eb+Af
f1ykX790X/SAUfXXx/3P7zx9Mf0//nB8+ico15JLeIq5HlVHEev09NeP5J9gJ1APZbvLfa6OFP0K
7O4EV+V/upT5RCnKPDTPjxp1U+Okhx+5f4KixZni3PcgrkPM9L/u/sX7+ff7+o9qKK9qHH/MP/44
bl//HiMc/2CZcgVTCtenMNN4uUfIwqUKOIFZd5Vt4QPG+a30bI8mCBIGf3gwf1/6x0u9HI7fL6Vc
7hFPeBiTiCB/eSmAQg3PUtWtJ7iCtmV/nTX5JvHpndfF+146b+ypry+HR06ACgvPVco/TeMGguIv
ExK+1/CzuEPk4Iod+2wpyYqgWmAynxX6jfn2+lniinjDrqBSkderUWd4h1Z7t05ALwsn0yJkpl3F
RaXeWElP8kGPj1K61JdCEIwE/O/J8gFv3y6rQAJctzo2Zwzq8VVKelAxx0YvuxpmtHsuTX/Hl6xZ
o5uxTZYJgIP4PHrNp3IRm6pGcHEgJ2UDnK4vXfSOV4LGONe3+Q0fyvaNBfo7sfLFOBM4ErsK4gKM
MTwhjOcfOZ0ZdSkplC7WaDifi7o9LKW5klothxL0hjFxx2gEfhyUI6mQhWSm1a8H33dK6qsvoCjF
ZPMwCU+PETOSHWhd+Pk6IwDHwmqu8z26iXStZvg9SqcKEqW3Cki7D58wtBkONFY7mIh9cd1pD4Da
CeHf9pXWaKX9+qsdb/3km8FaiUqXAzXCtD6ZgqmfwLZJIrkypjkHKByLWmPR5mbbD5UbirqxoMBB
vxNMlE9eVDYeu/r1VxDf3Vd+/BJYiNCKwprCfcYwabDovXg/VtYemifpupwG/ezAS/6zRVRFEqoS
SJtDbVEDzLYA1tKifHDi7i6erI1iHP2roKIT3HMai+dGfX6DX2t2Lrfu2kMw2prJ8Q7cHbRrRp2G
/pGMopr6rrb1duE6/zTHazoy/84zceKsNJL70tUMmua0KZxMQuKzZGmzqpVjhwOtj6V47I3uo2h6
Od5oVpBHCDQztMfqFmS3xVEPHWDfjwb/fHSg33pcbD01F8Z2VkYVk7YO5gURyVmVAutoVLyswfBR
m3HoADVqYUxEarfacyS+X8hpKdGKqM34lFo2JOCZDzHKL3Qov0BrFt93oNdssQzlEKnMs91UfbGs
86p1Nm6KxtRHMywk2yyxu4gdF6PazNh8t1J0bApkI6oL35T1akQv/Qn0yOWOHRN8gwqZTIekJUg0
yt3+mS5IHw1yNMUuCtPXH4EXdYcmp0DdvGZpeVAsLeZzOgJq2hRDXRxYJ/vnhE7LGSyr1MdKxeCy
IOag/FShrXdRWYXsYAnSDYyQkBjdpzkMIBs0NaqGZTzscx8ipI4rvktQAZTB6NXLWVXEhMLLaByd
AMA8zMALRJ+7AdCcaZPQeRw2BjJCuvJ1M4aUSAFuk8mLICuoeWzSxLnUA3oZ22P47rLKtMTL9A0Q
CyTcCGvDmKFeXuNZTnVUem7W78rW7bYK+Ahukvv5KKJh6ttl24L4koNTo7ooTvuEhzXovaC/8jwc
kUiKsOo2L/1LxNUv+owu6NFH6N6xvR1EbdFyEaQLPNZ/8DR0S1HMzPyFem02gKXRjO0u74iCONz2
iz63RjtZ5AKdCdBryq7j3GtUOCylcwfgbM6Dru3nqGorwqA6Hp30kVu/T0HoKoRdl7Kh9TruJL9G
um6MVHE9TBc1TtrPnVy8J7+PJzgKtKQCX1OmZxZRBect9/tzPLjsuRvHZsUX/ypephkdIP1B+QoN
4lJ+s6q6bZjgH2RV5nsHmq6zlIFbGbsdWn7QFHmXMc6XQVVUCxzW2mI9jSyJwKMT14saky2xC11x
dCEjz0vYmW1cgNaFl+0TSceggIJo47OxixIPWH9Gs2KVWFV/MK2uv8RZ9dGZwZwCT6w4KxqRhuUS
y2gY5aOLHtSazukMsswSoz0Fmp3peudaozsCDrM/gTeSpHjWi3ddj/POZ43cT15LzpwElOwi7bpt
BsgnhFshDWpGLmpHs5VDh8uFDAdC62ZXKrXWWTlvM7cj0K709swS/9aR4GlSY8CHdMo1yEDOpVuz
HkFBOoEArifbaZAlekJ+c17MabVmk6nygKrhExUjCSq09OiUPWfEpVsClmrEY4ffOS54wJlV6X7O
8scWvYpzt2L2ec4IWhdYNz91sky2SJMso7GvrnVSiIDJEit52akyJClaUuCYpFEj+27Hykxspmzo
NgYNH0xccKmCahzs9RwDtY4aT5A0msrio8ddthY6vYS/dxOZBtaqAY4lfhq4eYmqjfbgBDXkZkIq
Tx74PoSvVLZedETsKzhLodugdYFRVXYXReckN3mZhdJLH7yceiiN6moveC6r0M0s/9jmJL8A9Trf
p6IcV4TLdjcmPeg5KS0DsD0kWovToZn0vK4QknuBZMHrKSVgnwlQvC2QtK7DjG6mCzSwh+fE8dlu
Rkj6xqUwtumzufk4dEzFAJRtthENKaJOF1tQU3TI0epc68Z8y7wGCkvatVALAU8Gpc11Nm2dDM+9
xrNGHyZzIGRcuuJMTigrgmZGK6f2YGedaOS1zfbggYVwXZVq2YFo0IIM62U7mUl2n2Cx2ID7RDdO
hwYJ6WcZopXzNedMXCK6u0T3wFqYWdkb5Wh95jtDAF6EGNBInS0LrfLSAwjOXqDhS/cZdI3lU8H6
aldUs3oUXT9/LgrfrpTkGbhcaLge+h5M4gBxrgay7WLZNIB8rtoaVSGisfq7esntmgzxdOkXRQ+2
KEP4Kxi6K3jzL1u4dfEwpW49hzSuxzMNS8J1P5saeS9oSQEIfOgSzTa5GcBD9brFXGBL9r6Cl1WD
u9i1BxdKCNj+0TQQc4zPTxK7SdMyD5Gt+ogYit1Y2y95I3kAanYRNriFOvDjR4PlaeWX1Y0yzG7c
gl2xAU0PWK19KYcp2+j22NluarNtOr0iY9pdIVcIbqXTbWVmum8b+lUzv4tGattVUmXgoMb5jMw4
EhpncUJYbsqAg5cIYUL7iDD77rKLZ7WN3SKyaIh6qfyKjkO8qcDFWIkU+zaIsVWIx/m5XJLkyi7V
hI557zxRmd1omNNrBdphg9C0VUOwtzmTSZ9E24DR3aXJGlQ1dMo6RKl5qY/gvWJQfqTr3mOBqnNY
UjRYqApPDOtsGQIRK/K40Hb4koAyVIQgVc8XaAapdTJjrAeadt4nVBviAoKfMglHiilzNg9Z8SF1
+raIlD/egTOsw843oOMU/gDOmUKPsxdDs0pyrwO5QajLTqc2GPClb4s6HT+rzkkvK9Ll6GqikwVG
BrhFh2lJ1APih5EGQY6uyuAIUPceMyHdovnfoVvjVO1Tzn0MIZXw/pNdSHIN6HLepE2sZVSXFRbF
BvHxcYjhG1dhCoaQg8Zi3/vRMvstaomUoaZL0XtuApr4kkQ4oeZdSHPdliHgAHrJE15foc8F8k5V
dvV9LJzZjRqOlIAzOyt0sxdEx9+hA2dHkDMg9ggNzDnuWVkBZE/8zjybYYDoYHLmmsN30U9rsAJM
c1eAhbjKkq74XLfoVHNbYBUCWHcoWetdpHAm8XY5+JvxDuzX2WwEBODnvp9m30A8L/RKKxAJDIRj
h7JL/LNGe/2NWkofsxD788cMa0BovL66nYcaQLE375vE87pAwEsWS5YbP6BhC91QGU97EEyns6mB
qiNdeu8xT44VZsBBxAU9efKfwYifNxjl9nqSOj6rNMsIaKot29BZkAAK2Zqsx3hcVNDlgLyCorIp
B1/J6pW/5MtVRrUYb8BiWpIIao0SW6DgkZY9w8eabIQoWKomFAokZkTp4P8OSIzb1X2WH8BpzuaN
21TzJzKV6twF0yVREAv0LoOMJEFRm7AqKT8Uspi/ShytnprBX25JPhoV9UXTbX3SKh7xWedNRDvX
fUzNjDUcZVJ922owpa/G7rgYQBazHOHXGLvwUiu8y3ipb9oCA2KztLVz0bcg4YVtCcp4RqdqRUli
PjkJVZ8MPjtZAb8oI9EX4zX6WeMurZP+pkqts0E+QH+QU2vQwQAxDQW1bbPAdcf5voGux6KoGuIx
cLSdeQh+Wl1vPQaxHupOy2xYxvMo7ouUoxDrLD+nLnOLEO6PYgX79SUHndLL1uWSkfhirBOIZWWC
hPcnrPBdb0HIJaW/YY3n+3dgKSbFfc+dbAvBJCoCNSv4I8CuF0zvrNRXJbKtMzC35/ympUe6krdk
/dnUsjEsXUhllxYkeXAvoJTI+hiE2ZQmm5E62AO7Js0CVii+15XBXeIo3t5aMpmHDCTaOSJTCjGV
yqezfBnO2qPcZpxd82EuseFIldmPPTqDZ2gFlsgJLWAMQ/0qOfoT11sxgafWzOiyJo4FWWewyXne
LSP2BJBgdNW167hGNq+KZfuNxmUPHdeoK0yZwb2ziRyuv58h/19Df+fp16429XN/iv29gAv/PwII
6RHI+s9/QXCvAMKrJC3SpkmrJ/MjRPj9t/6CCAkVf3IFyg4AOCaZe/S6+QshJET8Ca7x8VQO+1zA
SkCc/gYIKfkTEDEhPqSKHCf3oxL/b4DQ+1MQARwKIoVjWosLk6h/fbv/BUD4sssI61pGOXOJB4tm
kJ2BN70EBnJOzdLBafbQJbmzpnIc4A2ruu0Pz+Qn2ODrq3geRWgXKkqoqoF6vrwKyQBq4KxiDwoo
0GpJ2zY00Oltfv8qHiAowmAoxPipN+cy9n6hRmBOFSg/oe0dG/oGp9hfX+V7s/7fWMrxkXn4bAF3
LsC0QARPWge+QrSHAL/5gGMsnBcSJY0GXTYRHxyiuksoI6dn1/AWWx6BI4SItY/FWBQki1Inp2/Z
pfzk2QLU8QHuMOS6iFNHv8EzGttzgrt2RxO5ydTulpjVbwFsR/j25K4F8G3qU2j5BCDXl69QYBNw
Et1Mh7R3clRweQpJJbFgboUssQ2SzSdG4yOpsBhD1/jlvbXDICLWQukV1Q6kU79+Dy/h2ONr4HDL
dj0wp/Ey3FNrLbCnuhhHj/GAyvFRVl6+Jl39bXRs+wbue2xgvbxzTlwimCuPEDrw/Jd3jlZo36S0
HQ+LTuqvWo8pVNqiREwymy9qv37LavMnAwzEXN/DTQl+XBVO4F9dDAa9YtzZKMcGyAc8g7J8mh84
mHsfnSpGreKUo3yG/tN8I6RJniFGkCFMF8Gd/PVDfjW4PKw1BBbfWIFw/6fmyKDQQsQ34/gOBQ6L
Sugtwh5T8I0p9foqmLMu5QixZz5A3OOr/sERAJiMQq8W26jjuXSjG/EMhO73jKkxXoBNY9X0lCeO
APGpa7zPKoJh2TSHliNdvZek/QAEj3z89QM7rpcvBotH4bEBLFwKRn3vdA3qwO6rEWUKhA7Ua7tO
SjDFV4PsRn+FCmh6AG/VpIGN0fx541V9JyidXhrDU/ouVzCXPyWluHHSEDua+iDR3WxCR2d5FXWt
z/b9OCcTKNoSohLUh/SMJygyAyEmjuMvEwzqhXxJrkH8dfqb334gPppYaNMAA0dvCE2wH99tMZYd
HSvZHTKoP0FybpuFBU3nVs9FlrX+mpbWe26zHrT9X1/41bT1GCWgM2KHJR6Se44//2FQJQDE26lI
i4OKE2+TSl5FJfSJkGC7/aHNvbfaQ68H8fF6wmfo5/nHdsjL65XCdDgzV8Wh1BMNp5lOQAnqt5wt
jo/r5UtmeIwS94PZgkFyshh5CvnVIBUXhxoCI3qRu9ImgbSgUqyLGHjlflTtfCdQHj8ZaMl/L/nr
OIkY6hHs4WgpHv892QUAuM1FV9b1oe4UdtfcgZUxYhHfWA++xxOd3OWx78WP3VFKMJZfPkukApS6
bv3qQK1Twk3AKXIBzVnlfE6yomm2tBjmr6NwUyfQpm4/jEqWH5VocajWizT3pWiAlArj1HOA/Ixu
ClHqQ27+6xH23eHh5Gv62BrQpPUppvtpcmbO6gap7bQ6OCShH6Z+STa0s2UkpyTdSFWN942e7Afg
ggDDDFAvltl8q7gLkXpfxZA4N0fdkCjeWIRO2nF4TZKCLYpX5SkkKIlTf5tlGrNJVdmyL5w+uQBq
TQOX0aoJjqrcXekLu9cQmp1NUJyfeRaGo8mS5t9+/XheTYjvXwIENgwXjsrhZKy0nZ4IhT3tXuM0
cid5XO7crHhzrBzn1YuXgMtw3OSxIDv2uU/GygzSeQ4kAmqeKdUiKGABUwTo2Vc6nDzgpVlSFA/w
a2C3Tb54cdTYVALzcDN/DYkJWgJgvML099f3/qo4kVj8PSkpKn+UZacOzn2X1wud53nvQMMZJkYZ
NMPotIbAzX1jFP7kUgrHAIKXjRQOiHVezhWK3uE09BBMZhzw/4wMhn26WHDV/VQ8//qufvJGFUMk
hURjj4G+cHIpBC5VjXbKYa8Gy3aMd14E17zmjRt6tXDjkMRd6iHSAUcS1Jwvb8i1UN0xb+4h9OqH
s2I81tCNs6yHyWuu247Fb/Dnfno9xpigAP1xTXZyvWosqGW4nkudPppn+DNAYJOFTuzxaCD2LfPQ
VyUCOvEcbXKGuhVL6GlN1U9gw7datns9uxYS1OYagoL7nvm3szPBQpOKNx7o6xECIgGGiOA+Ng6Q
F17eILDGCk7odbeHecDSoPgwAMPAlTtD8oX7F0yA0/vPCSff387L6XhcfFCcY4tyCbb+lxfT3aLj
mFcWIguUHcAcSS0Dr6xzEk0dIJCwno6uJaMiwDblPENFJVrio+fqw1Q5qCfb31Foxp0wgYgREqQa
i32I5bJK1kllHB3mPCaIEgaajrYGrwQ5dC7wkBAAnYC1Sg8//CAbZ0jWM8e3S7SMR2oU50sLrHCg
UNI6FUFDwoeB+8PvThDcvMCmBUYKKByndtzgW8wG8kB3n1EDBpaGSN3U5rcrjeNhHdINzHf8F8jB
y0cMr/KpQhOA7FXdzk+lHbww4Yx/+PW9vB41uAqBXhsTw5XstH7ylrpCx9iSvenK6byI1VF6gq5R
DCnUGwP09bqCS3kYnYxxRXAUeHlD4GYXNZyc3L1AZnzI0rSDJDd9ywHvJ7siLoNz3BFQwXn5dPkq
cV6DVYvj7lOG7gHS100V9AL8XEj/jkzAaSke8FUG5HrAPadv4jqSZqh+y7vxuDeDJkM8aJV9TBLg
Ii9vlnQiRxVQk73MJ/gugLwQ5LU/vfFIX58GjpfxqOvjBCnw9o+v94fylyZoWxQ1qJjM75vthIYI
FGq+WS5j0UHx0fag7ECa5lUffMUhh/EsmqCBl7UFvHWgyBXX0IEOb+2LP3vTQLR8ihMB8UFNO/lW
aGiLqY8JwHlbhWpS4EKAofHG7vuzq2DJ8zzGPHienNJdF94x2L9TArOXzgS9kvHlZNnvZYR9f5FY
TYG94GSJjeOIE/74hONB6QE2Mv1ewgngowOcYDcBtX/jRb7anXysI6CAUYDVINWdWu5COu0bUDWX
vVfnyRcXIV+fwQBVYY6BdtODAbr59bR/tTv52Co8iqIRxhlIiGIv7wp+a9MItGUC4yB1UJ3GsrtL
bVF9SgfWHeDGE4fotrVvTIrXwxWZmRIwFsyfgAWArPjysq5cfDnqnuxLhMXtq6Zq3Uh1xr2Gr9aw
dg2BGQUcHtJrqvS86wgb7gl81KCL1WVz5lpWbn/9HF6vFqicUXzgJIdxeizvX36jkRbwgCoKtlcT
tKlo33smKsvWu5Zone5adD7ORdbq8x6V9Na2XalgCuDI9a+/xqvz3vFbgFAJNAgjDWX0y29hyizD
RKrZ3ikTWCzAXAI6zmZs1rGOk1VLqA2chPFH1/lNz3qM7+OlFTYAzwNLFq/l5aWZqnIV65HtZSXy
z/E8J4+lk978+v5eTVUfH4+TOhiVEjP2NAViVn66VKKne1tWEKrq2HXDmtX88bcvAyjNx1KIvZkB
wXx5LzXOBxZAGd2P6Hs9oBEL7j6Dwve3rwImMMYLNk7UPqdUv1kak4xpRfcCHUZYwrXl2sXpqv7d
5e2IZrgo5QDXA2w7HZnUyRtEFjR0n4GrFE2agXY3wHHs929GgM0LQAOIHNiLLx8ZGC3QjVcZOv3+
0VHGpenKKUCuesdVqHc8JHoQCZ2Wi7lsa/ijtLgKDJN2OCn2UWd9943J/HpRw+KCvfC476IqO41x
FhW8B8tyYPshi5sbOCEsn0uYWoD1BQCDjqU+LxIvfaMUfr1yY/2AJgRPECFpWEhePsBOzjalTlHu
SZK2+2HIxT0WK+cMbmnLRkO3/ZYA8CeLKAOyKYUEZitQe58soizniYbNSrWXJpugim3r88LTU1CQ
8f9wdl67cStZuH4iAsws3pIdpG7Jki3nG8Jhm7GY89OfjzrnQk31EaEBBhsz4w1Xs1hctcIf9BtX
lGCn2im2Tu1smmdXVM2DrJX+BvJmdStDV2553jzv60UxQPHr0gmlAeDqC5T5cgvGLI8mkVfyXNm9
zDyQYcUnu87tu6JjbC30wX4QnczyPahLsFhGiL6Ml/Zq86tGwiPcKfFYxftGGFF5TN2ulP6Suj0N
iKzgd2fmQLvePo5Xoj53kMv4zib6CZKIy19cB7ghNYEtz8h7NccYJvedjtHeE5Mbprxl3Kf7phmH
f0KbEP6SvaItiMVoK09awvpq46iwn9vUC6/gGc/7IntLdcDhSFWUZ2sI4shTpXAOrVvmt4HdJ8JL
bCPLGd+r9T0z4LjyIsbD3UY0e1UAECYtJj066pwIj63Zgh3WP13FvO5U2U53G8SDu3NJDbxuUoON
7/P1LbDEM74Wgg0mt+uINk5uxmVT6iclC5pbPcg0RDsN/X9YhfGVS1PGJtd4NetspBI1JdrdnHfn
iGxUdRsk4ZbR47VtW24ASCE04ax1H3iI1LhIJtU4xbXzAdbIH6U3UcQKqnEjNbiyEPJGS5fEdmBC
rDdNN0gItVoGp8WZ6TTkreW1QpGnuA//vf1VXHk9Bg1n5iYqAxR6CZcfhZtBwDTNzD0JJa6PiB+A
LopE+O6rgO4VeYBBuUnTd+1oAeAW9YqQWyDqUa+yGjdEeITpydvPcmXXyGosfWmWEZXW+XRhVVWG
dJI4xY2mo2kWlzdx7io+4Gux8UDXl2I4uURAbtLVtjHZQH10csWpQJLiT1w1vx22mCaEOW7pRl9b
ioyd+9PhPZG1Xb6htmCAokSJOHVM8P+YlekcDNtM7jTUbjdC5OuM9BmrsJAZlrb3mgUpNbV0zGwK
ThLreMCaaf6U0Ggla1NKuWPI1p7bwgHe2iDjuJWTLBfGZVxkcThVgmvcXR718jnBW6bCiorgNFQx
0DuCcJH6I6pqv9K2H+JbTcbmL7ctJEAu0wRGhxTKf0XhlrdxIlR6ehyKJ+grJcg4Pc6Q+kNapD8k
TVr9tms9Hn2zGQEmqKhGotc+5fVdC1oa8GCiKwndAmPm/w714W+dmFrvkdwFmYekLyplCNK6X9pZ
ztZumgVzaWTdhM8VER1TlGgiBFlIBndl5TYgjVSz9PvACT/w70edbwqixL5qS/VTO5b6tC8RlflV
NY3xLYkAu0NRWWBAU1UGW3Sj18kRnSSDQyroVy80lcs9rcB3gnMNxMko3C8Z1A0XaQ2vy5VHmQSP
StRuVJhXogmgF0iKtGKWU7R6h8bIrFfNZnGySxJLJOyGkwzqeKOre20VKkma75qLnvraT8lS1cnJ
lu8cMZF0lwfC8hMUqjdIb1e+O2pl+jlkDAwf1t6k+mihQdjzLAHEn1vFNIZHM+fcmfrmd3ftNRHv
6Ro9b93zMOpFSlAipW0P/SBOsp3bnW2O+QeaHAikaXYT39AUtQ5FU/5P20jqjMv6AhByVodDJOGi
xksMQwm4OKZx1Hh1PPYbL+t1urNgS5aLmfKfbVy2+cWz4fIUGXOnipNAoRVlZbc7TFPZ3ZZD3T+G
cwH6sjKGkx4K/abtki3v1ytZHxNRanwIjNiouesqBG2BoagRdjm1fd7senrLR1THdV8D5Onb81Se
CtcEhYGgZNk18YNrBOJ99upLuc1vsGha0T3XqPCW9/9iD9quQIxJRQqXvA83Z71BLDe1hujw7vsP
baRlXsawmgnE6uvLkMvqerSvTsWM7LPSlxIVPSc27qBwuxu0wGuv1dLgSlKLQIBd6/dbmR6ABjXc
k14owQ+U34ePPXPj/7oxHW8Mow3uy677HZWZ/gAS1P7z9pNeiQCMQOn2UnssM9Dlz19saJnkKDkM
inIa+yYD4Vq2+j7E62trvHJ1HUEaRkCj+l93zIxQrywjdZRTXdbTBxXNePQfNevT+5+GYTiEUIuu
PAO4y6eJ9Za/3nWDk56U5RnMbbcbO+t9PoXPh5Avkbt1wdBpTMQuVxkjSBUDYoCnDgTtrtPnepf3
o7V/+1mWM7a6xZ8RRYBxYEYzK7lcBeEKVVoo9p7ymGx8dnLtvxhlrccqb6LPjVFujhSvhGkmlrQA
eDYebk0WzlXpdGHaklqOy0iG1tZp6MpkF9rK1jz6ymkAJcEHpj/3zdauL70WRFGiV+LUG615w1hF
3FLPbnVprzyQqy4zvWXE/PrLikI4b3KyxCmHjHaLMq/9oWojlImLIv3y9su6cu+gww2myKKXQb63
+oxwhQi7zmHvxGwVflYJdZck9fSYlopz0/ex9tkIuurm7UWf/dZWR8QF2WfRFCTP09ezmgy6aUzL
0zm5k5mfxlxX7hcQ0z9UPLW7FAus4bZH//nJ6TRH8a206V1yz2A8q4x1wMmPuv2d8T5oSwWNXMdr
mmH+MbYF6uIMZwPNb7tM/WqYjor8V9m14S5Lgdjv6OZorYdc+VgjPh1acKnBe965k9amHsKciPhq
aW7/MMa8fBRRPn5VDDv9rhNGUVvvQ3lErbWawEGG6rR7e1OuZN5ckcxWGb1TjD2jZl4EtGicuqA2
JnFqlU4ehRDFbWfq8jaPauWopy5y1kkLBEIWsfUuE6bnuMDS5Gou/x1O2nIeXyxdwACoKjQYT1M+
QwiFhXcas6F9/90ETIRjZjHpoMW5Omqpw7WKWhqZqCVLX4fo6iVjjFi6OWxVMdc+oCXEMYVzXVqP
60AHQatM85IQhB7NTYgRwF5Dwt23YHJu5IhXIgLFLOBRG/IWcguryI3yrCryoHNOIguch77SMb+o
nPL9WTWPwZ4tiAly3lWxaWIekKQUOaewG+ubuk5cxCmbn2+fwGu7BuqcA7BgxalpL48BiVnsDPB6
T4WD91SgJdYtIqnymI669vHtpV6jYEHMg353OefMBl5hxgnPpITjSARAeNfPG44A2La72A5LPxob
JM0n6Je1md9IvdvN83Qey+Lr//AjkO8g+dXAC1JOXD5wKcNGKQeSblDyVBFVkuxNGLY71Q5ggKGI
sOtc+2c1dvKeF6vcWgFes4HoG3Wj6r6280CBmSrQKuf70y9/iDApsZU5psBHteVoYUxy0ykD5B3D
3hKtuXI7kwHTgWHgCBj31TPjHACem2QcXx7HJ2cNnyKISDcq2cDZxEXn9u1NvvZ9LGEeNgOpGote
Plre9tKOc07u7FjtAT3CcudqoBr/l1WAL5rAF0k5lqd+EcEsFcZ8ElrOieLTuSl7SzvpUq83Iti1
Z1lCJIkG3zqD28tVYgsJ/YKB1wl7EtVnPBNTQ1hbc6ZrVzKSEnztJDOULKv8ScFuIIxVxTw5osI6
Sg8W6ptIfEi3E6z+YcazOd+S63p9AsHzUEvzJTIP4gq6fDSwwlqMFqB9chqUgXunjnaOTBskrbWt
4PycJF3e/qxFJNMY2i1qKKvTrrSDg/JOijoBeqywiUXoLnZrtdN7OrRubuLCTT/XaY+8Nw5WgJul
ETR3VheoDtzjjN68rkbyGJoDpDk7qMpqL9B2hDbe5BDEZhUxZO79akup6vW3gwA20Ze0FnAHs83L
TVIMoURA982TpYfMTOVU3g+mnG+G1LYQK7eUrUHB6wO3KG7ToX+GtavOal6RxV0JpqsyT9MCAWw7
I7xF1ERsHOsrBTIqDdSLuknNCNBwFQeTYUZ0mab3qRUh8PGwQgLbtTt9Z0/ItSd6Gt2O2FjuLSGd
Uxamwz83rrONX3HtWemi0v8AUQk7arW5yPPmgYsAMfx6oR7HyvqD3vhWknVtkYVYtdgtOISjVTTq
VbVyO6rEU585AoUCMe9ac452b0eja+eEXIq7muSTyfdqlQDYDz4umn0KsRX1QdtYByJk6UtS8APl
5NbI+NrHK1TISvQV+XzXo49Ia7UGVrB1mvHb9RBVr06DVMQD0IdsI3W/soEMpmnR0toDBbcOgWZl
d2NYkiMwXeqwTqlQcW6hf2nvDuhMPShLaL/RzSD3ufzUsPKroqkP7JNkDnPfmMBC0A349PZ7eh1p
+cshETALpC9lrQ13UZJCXj1v7ZNRNs6+yDsGE4Fq37VodO5aS49O01ybG6nc67YJB4Kai3EL3xtU
jssnc0rFHVS7Qp5ohFnlF73afZ0hzP6Oxh75aZ0/foD7DrcYAx73Zzbpev349nNfe4kLTYa5Eo/O
0OzyJ9giiGu3md0ThoDmEwZL7oPVbd5jV07lElRIicmNmbouu//iTqaMLFytc+lFDeaTUHTjQa1G
JB7aqdj43q48D6Q9PjbN4E6BonG5EqMYq5FmHpxwrDB8iJraLswdZePFXV+FbVt4YtxgqyOJEsyi
lB8Fp4Ry9FHCFPOYMsmNzPjaKkD7QGWq9GO1dT2RxeZMJcHxsN0i+GBMrvSaLCk2qpbXxSYobwCm
Djk4GJM1rF4zE/7T2+KUOVV1Y6ZhcyTapmfbTejd9dV4N9SYW+l9+T438KXWZGUIluhVMXZ+5su+
PBXDLGZ6himdrlJoHzqjrGOvHuJ66+q88m0TgG3oWgufhqr/8kzETJwRkJ/LM4ZixdmIAlPHiK3S
MaoDILxLo7TZV0Fn/z8Rxf8vRPrK++MkqgZwJKapcIUu17VSOw/MMCjOCGXqSPGqADOhrW6E4WfF
3VUO5VAJAgZ5Pin2Ol8z20nBWCE5Z/MEI7/O8fX2lxY/GvtCK4+tHAxUHkJD/1crwvykjkbSe90w
zOcScyDbn/ocef1IwbfOY76lG76tVmXskZO1KX4Bc4QdXTLNPxUzbUM/rkq0bPouQ8goTW3xGZyE
oe41mCWBP8JKx0fCCFrt0GKJmPiMmfVoP3SR/nUO5lH1gsguEA0mHP7DyxCKqe4IBCxk7MQqbyRK
B1RV0sjYoexXpLdjgnGqR4IddLjg2AJ1DRWl9KrOuvBbDAF+8PE1xOnBjTT1ZzrB8dwxHVe7G1Up
0+K2nYYixjYMIbOdYUd9uwfZLZ19ifuV6Rtj1U17Z2wCLD/nOP4ZWh1iNoVoKzxeg3D8ObWl0/Og
Zq/5zjgUT0FvFe1OBI76YKGECBNlbIybOJ2Bo8d2Q8hu1d6Fua8l35oY9z8/oT9NW1zqWb/nbraH
B9PJre+JI3vzPgwQGfKgwKrxnZk1qeEruSz/RZr46IAwE7kBmy51FW3iOse976awMyPyWq10bb+l
VHMPQu21YxnWLoPSEFSnZwVZ9s+QUjnPOHWMO7AjEumEOQ6+vX19PKdiq8O3ILpAP4gF1rFu34kB
U8cosbtz39f5J/BBwb3ITeMp6RoVA6qoa29tDFhuHEXpD/aoNAfUo+0PRlsLtMeyEN80NNueNDXr
NtKGqz/NcrhemUzAj1qXt1pXtOx+Pp4baaWP09zpZ7XqEbfDJLPA0CLpguZfDU5gulVT/ofXyLQt
HoKsSznNTpb/LpBv+htIrag9PDEaxX97817Hh4U6sdz8lHfAO5Y/f3ErGgO3WAGR9IwLr4rVAF3+
DxaakFsV8evbl3UwrzLA+MGMXXeq1a4M3SExujNuQw5mHYr2USt1/UAbyf769iM9I/gvz8OCWaTN
BvjbomWwynfR7GkKNVGbsxNpqbHT7Lj/7PZhhjB7kZXZ3p3cOt6jRYVEgK4zDx+a3rozOLtfdIHA
BwJn5Kw73PfyD2OOYJPX5Aj14T0Tq/luEhNse0y1xv3UiOg0hwkS+4C34wdDKzWT0bx0YQJqqNT4
I+8s9dM8HX8OHX6LPtO2sD6JZu5dTB/62to4ca/vGbFg8RgAL0NU+DeX79NGTSfBxrM7DwSEnS7T
/F+JYdVxQODogIyo7Tv5MO7f3vFrL5ebdIHtLDz5NVHT0OsY11anO09prp8cS8YohOPmkMTh+5wB
lvuaPhE0P0pDRmAUvZfPZ+Yx0RJhmDNHuvabGZ3Rstf7d3eJWAVU1SItC51wPYaYIelBcNdqSC9a
sRtKrdyhc7xFr72ybZCVuViW3Afqyyrv7UwNaSMtrs+p1aOGNQmcJdti2BdxtFVoXl0KIi2Pg9Yr
J+Ry2zInzNAuy+uzUtg4+6aq6o0qzMQqV+qNiHKll0otu0iGkFDRY1vPltGwqGJ7SXWgDxremOHT
jjoQLk5KH30aS6v9yFCjuYOxiaANqJTFnRzk+T5EyPHw9sF8XdwwKoWxSd4DRhoizuVjc90qbeJW
NQBLpTpZOFV/UGCmRnRwMphiIXI7h1Ki6pgRL/Zq1yobd9O1HwARfWnmEvNetTd13FoQ2NEqzKO1
4ZA3jj3umlSf8l0g8+6Xojg8vNa4h5zv6hAB+98AO7yO70t7aJmjkAIyYVpVCVh5jnMBN+wsShOx
Yonx4YCJysY+X1llmXSi7IK1HwSV1fFKxkRpah34NtqHGsANq77J0cJ691e54HoZQTJtIrCvgROI
Vfb6RAF6LtQOo2363r7qbkbQK88CWo0xABBuZp7reTH8izRKJts4J2ZbLEjUbs89sqUofXUVIhnz
VLCor/wUmELS+Ea37RwttmJzrA2fEjK7rWv32jKLSA0jGj59Z928zVq3tbB5RZUhT5uHuo+QIB0T
513mCktQdjneywnn5RtkEpefmVOUTtqFinGeMoV5k5XlD50yak9vf8zPd9flvc4yCxiZp7kCqc0q
t6IWjM1zqeZJtzfVQfmoL3JlsdOqoO0a93EaZbcTgxz3Dd5Ff01lQLpQVnGxD9NMHrpOansjKdE+
zLppF6eJs68xNdqTXmKL2A/FPkO/9DDUaFjTiRvu9aEavHIBBWlqhQdnK8OdBAW9ETRfx2cm3tTw
BlM7E0jSqmXQOwZZupPqZ6YJEwxWjJ6xymywk7Tef+vQCqTnQ4LAlc206/JldegCEoY0eE+DK366
Cd6XJWH8ix7Gyu7tN/Y6GeFR6E3Tv6cd+IoWOI+07EdqH05flO9JebWHEtba57QaIzrnVvgvd+Ww
ESWubCUVNuPWJdzBwFhC8ouMNsgGZypwvKcPiJrs3FfWvQWRDSfGXlM3+hbPk9uLI8n0E8DaQvN5
1gZanXyj1BWZ1fZwllFp/83ROphvuzTQG3/omhxTTCUNQUrnOTbugT0QS1KhOHsUCM1416N6fQYh
ZvzUW81Ozo2LoIdbzxq6u5lWD56hY7/rAycJ/rURBvI7cr/q7KaponqlVSAKP6gZxV+Z69DCkomK
zuv0TndRr6uMdiexHUMobmhq11es3tAPfT1Mn95+ya9CDNUNfSFQAhwqOg2ro9uqtMrxxh7PhhPE
j0BCZhLbzXb8q7cKMQH+MYxaG5LpqwQmUNSkySEi4Jxmagc0vsL7CtbCAWXfTTLekkOuXiptOxqi
4GoI0ev+XeSoresqZnw2cxUlEFVHxDvT4mNcmXrsI7g5PKr10N8mMkFI2OqQe0cExy+QTdi4vV+T
bLi9wY4zDl4kxl7NpaMYddBF0eNcqU7zkcpe1zwH6O9ZOlqaeGjihvmxyBvrTy208Yso0GzBR71U
f43TTONDtgxfN0qMK6+CRjjICRJXpiPrEqONOjC1wknxzJzCfdb2+iEb82Sf0t/YwPRdOVtAgXgP
0LUYXayNnuJ+6pwcof1zjRq5l3RTjOudEW+EqSurAGWASc9OL6Xw8ucvIgYEN4dkzErRSMhwR+xQ
kW0cOe/f/k5e58WLNwbvEOAnaHAK4ctlALVQsFZTgmM03hV7dOpxUG/ahD6U4BV7+BTOaBWbbvjD
HWYr8dNQKH9Q+CyfIA5M5ntzNn4OeDjGq8DbDdtaP7UcuNEVJT1PmKLty6GVx7GttsYL1/Z2eXEL
logs2FzVa6qUjYLhbXoO5qrfU14PtxVG3xtxeNm61RdLtYEWJVhWd+l2Xm4tnanAHPWgOgOqj3cu
pfwe4H5zizxL7udWoe/efpdXPgHYygC9gdSR3i8qiy9PzBQbaj3bqGqouHjfBmhPIDo/5x9MRS83
WqtXNnBJsJgKPTPZ1w2aYVY6McwqnD7dQd02cItThmzFRhC/djhhwyyITxNrDILe5RPpw0j1g8re
WSk7F85XY8ovYWpP2c6Z3PCv7hbZ0USq4K+jTU7ltTW9KK9zxxLL9iHV4o0Y8ypzoKHHwWT4CyaE
W211iRdFa+MSPspzC/pm38PJE3igFu2x0lwZex1rgnowzK3i9dq63DCLXAL4Wghpl9sgRAsoGsnW
s9rgLCuMMN0pQ6f6ZTfDAMHQvLrTFMqQjfNkLM+zOsAQ+4kMi4LYMpC7XDeY06bSOyzuQyR0uf6d
HlQ2DgnaE6c6kujcN+1jT0NT+RpWUfYHuYgSu/nItP8ossozpPfz/Kzl9gzjpwZi6BtplP3kKdKf
c9Z1H9NuLo+BHiFR3jJxBsOAgKWD2FWs/QDdH//CXBpxCKZ72U4p0IO/QYQR+lCLS7vcF/qYTB6o
9GHekV+lfxopaKdVwsiw864U60uf55g3JAKijCcQ3X0AXxTcquWg9Rup8pUPgmKWaQN4VAq0dbMp
00Kc0YchR6PACnyHnuq+QIR+4wC+fiFIg3DtgOhmYmiuD0LWjwzm9Tw5Y0re/Vm0178AE4mfmkKa
FaLpahZ5SpXOf1Np2h6kzOrr2yFmaU1cngimbaBuYCBRVuOcdHkikCPAkloRCeouITe9juN75Lnx
kP8VVoaXBRKGp6jBU8KbbWUr6Lz+DIg25HMa7Cfgd2tuOT6c0JzmLFk0LTJvjJIbU2+0wwwb04v6
idOD/ty73yvHnrXoDCICA/T18oEzreLSxWTonKat/WgkBSwnGQVbbn3PcmSrjaWEZA0QczRk1sCO
Ah9ZlMuj+ly1sbsXSe3myBf23d/AdIJqV48CLWRLUfEWF5jCSU9tJkP6UT4ov6uiATehFFNA4oOO
ICZJ6JH+EZEbdQcuiryDHGsjLdBzQfzqTeBRG5Hi9c2D7h+Ea8AiQAReuTUFLhWtXjLriDkXh8Bt
/rqx8YmcSN9ID64uRIog+NKWemr1Oox2pOnh1vR0IeJ3Xq465Q5Zy+AsSyHe2z8gC+FtoJbAgSPB
WV3fVlmaKI337TnqhXoeskjFLkNt5cY3vfw1l28e7j85PdN/2sigOS5P2FDHgWs0rjxHCU4MmQZF
zguUMdmXEoBlnCjGFj7/yiYuQx+ALZAwgOmtrpM6ybqyHi15ThPkTXrX6hk+jPp+ttRx4+Feh0Ue
7sVSq0RrmHurnAq45KpV1bvZhHQ4de/XnQRs+HIV/XILp6jFmSZysCinCPXVWXQ7R9nUOry6bQQ+
GyEFzt+6G4JZz2CLiW2TSftFonPlYyaCWVUQzMe3o+zVXaMDj7oyeEMYL5fPA4KWHM9kJUTfq1tH
kfUerqTY+Ghfx3J27cUqq3djTh0m5Q6rOJ2jHrAgtg9FWYW7iq7CxxQT4h1wErwvkvzd8A2yqAXX
ACTcop35nHe8KG3iBKaX7N3i7LgNHo5aZu/0Kfrx9iZeeV28KbRoycCX+nz1eJGsU4OWEo/Xuyqu
P3Vyg2y+3BWqnuzfXurK+0KiiOwMBUlkkBY/xZeJt7RqZSwBaZwHPWx+ZyT650HQe3j/Kg5vnGY2
ZwIqwuUqA2E+qENWmfKOWwjoxpJbFc7n9y9DIOKjXYT5ALFdLuNICIBREIKkVIXmDZYz7BA4zG7f
XuXK2wHETTMbLW2It2sBN2lFohQmE8Gs7qKvWu/iAOdO0xNi0u8vpJEwInleOOi0hNblulFZSmMp
FBFFIPRj14p6HyD0sfE1XQnjCN/xRNSngETX/YeSdCiCVV+ehyK3vnWiKw9TrDt3Ix5XT47s2g0e
wpUzR01JRmLCnwKjtjpzfS1KdXLt8tyHnXlnS33yMWNKNkrYq6tw3v7vfAMZnMvDEOVK0mb6VJ4V
Qy8PUQMqU6hDt7F3rxM7BnOcueV0LxaBy2F5EQ8yW6ATMJL8iAa3pXSYmWdH3eQnmdM+NGzrsVc2
ReiuFJcLzxYUGaF0IdKvVsWZbyzs2QX8xNk52XhiVV4gy3CndVb/ENpheKsBYb/XerU6hgx/7hc3
j89JFWzBHa6dnUVqCmQ+zH7CyOXzO1OAJF8TlOcm0OBzFWZ0xKgt/ik7sz4AssDh5e2v70oHj3cJ
NIU1yedpFl+uCM9tyXrH4qxm5dlRWmuvO1OMSY5d7lMFjIGHrJvyEHXC3cvUGD1jKJMjxlN65484
tmz8HIPlXuRAtJ4QzxAkWvwq5ujrro+tVYo+1qF1rtDL9UbHDBpPLwA6NYoZ3lUzlj8O6mJPSTia
T/ZgyF1aIeYXYXL0GZyZ7WHbprwv/Xv+TVy/TKaXc0ln7HKLEpwoef29ddZUapw0hurV6J1yePvR
V3HweRWE1dAHBiwMJGe1Sin1xK4dzT5ntBUXrQZxyJBGxOvG0DZC7jPFc7XLTEKJgyBAGX+sgfIy
UbV2ngLzDKM9ehi6XKdMI/Gt/agy489x21AsI80ofvdGA967MvFsR2inr0Lcemb8p0Ubxb6ijGLw
cIOr/hS5mkdeL1Hi9sZ2EJ+nXkeGNA9aF9cfrAlOilVn/026on4Oaw3P2KmNwKunU26FPtDbyTk0
TiFVv+XWG/yq1N1b4YzovA2GPqYQ4EQwe1CB5eCTgNFnLjvJtCxvDC31mbYUGJSJGh+KYJxPQzbn
wy5NZ+1s9VH9UTe7xt63rcG0LAYNslUcrjkBtMEJ93T2THaJjV2rwkgpEnOSyJCZi9sqGkWZe19n
eph41A7Dvnfy8NbGvtIfJ76uRQiqOMyZu4Utuvo7QBYxgWaktUx+Ls8qDc4QgQtXO+e1DrisNGN8
KAatKJUDIsx8s6AJ3c5ToYqhvD/PiAbOkYk2rVNY2oaO4erKeN4TcA30BbnVARmsTjT6BFERA3s4
48hrPqZGVD12yDZszCCur0LJBHoLBsF6Hg4yo20TRWXqPory4OjQP0e1SDYS8XWcfH4YXiuHj39g
27K6I3LAo70hdf2sDNMYH91k0KxjPxjNH7Ak9TchGu3LxCGpPVwNo1/QHPHp63Bl/kb8zJ+oi/F8
ejtiMGW5Ei0ZxS+aHsxhGDpfvu0ITUIBxnQ+N33f/FR4CX8hLSdPA4AHLPdEgAWl6Qbj3kYoUnpZ
IULpScXK82OQS9l7KnaL4T6InHKm19YY/SFVGGLTU4jAn2Yh7UYc0Xql8NRqVhnwKWYwerZZzYQK
wxmdo1ZnA46h1pjeWpMzf507iVhtr7cYFqbj8NHuIuCEdYpetW/B83gopVqli80fxPaUs9r5TjwO
qY/7Xxzt6yEJPgCtwjelNprmIaqj+addjyEeY2YSg9dpKhTIIDEpcP7nuUt2UxdWaNcWlfI0zfy1
XpqZzLwGoxL/BRY9m31dh6BpmkYTfwp3QBpKBlL/WPPY5t5AwQPHz8kOEvwY3HLY1cvkbcebTL5h
12B9l2NIoFILO0eReSyHCQ6VmXwXouoWlJ7TKlTpormXKsi+/aDY9LxKy+0+K0xVdY/aoz1IcBYl
ZnVKbuxjbPkaPw6kfDIGJxp2UqvZ4Ko16843iIq1BxegL3YFIjx8sHFLL8tSsdFwM1f7gLNm8Esr
iv+GRte/RFHMgHUoouiDagzNYZ7U6iDxIwVtjwfOk5k4+YcqrfvPATPub5XdCuOIrKl223Wy5nTY
QXxT2033D/8eozjY1tyanutmDHZTt60fwrDDtyFPDFSpMyGonUwlbbSTGJPiNussPTnmMqLbOAzV
NB4jS+//iMmsa3+s5uqb2s/uTeQ09V87nEfdq+Gyg2dt8/qXJaaS0xh0+VNW9+1toBvN3wjD6ta3
3UwAUcRW+U8+a8p9XYaZ7hdjPd23zBB/tFpSHZmNEuFovRfWbsGMR36kVsVvpuj0FpS4cs70k4f2
CPpXfcwMBYlDie/mD7WoEmxNp/kh6cr514BywKcJI5PZaxITRPPMBnvWFOUocMq438exnd+WZqp9
rmIMiZEJCewvgu9g9tpGbTOOg26d9WkahD8MfXYvQ7t4clvDTP1IVn3iVaZVln47zuXDkCZq4jWd
6Txl0Ju6vaLEgUIqjd/bTZtZ0VdXy4fPlVSDXyi0iSc5QKw59K6TzrtE6Mq3tu3UycvLuhh8XemN
wucg68PHidnOJ2nZTugXQZyW/swjpUfRGN14H0aAFXd5MXT3Mq3Nb/gsAu8dm9wkoQGz8t9o47Pm
lbCtmpsQR2D5lJlSa+8HvdB/YybQf7bApcU7baqQEXC0UA09TUZR/di3pvqEtjPOqWJQ3O8N4zPL
Z1wnNF/vxxpnh3iYI39yCjf/gJGrVnKND1mOHybe1PdTZLaPUSL5fV0viVJj2jpElLxQ7qdMzdE7
R3WAZGOIpe21VgmjhOu19qEGDXvVStwZOcRsrtCfmusvCOTQE6xT62myFfsPUsKpypVvOJ/TPiz+
ppXJOYjHDrcMLSs7xtUDjdZTi/vk37THn/hT2JTaZ3UUWHNbIXwqvKgRezhpzWiTg7eVvEeZqCLT
rBO196ZWpJHPiBHLuwHhlt86mOXJI/Tpv8AyzuHH2NJkug/6onW9STEb8FqxzO5GDTzh46IhrB41
2YDcr5vGib0yCdN/ADIwjo2kNUb7tEjEf1z2Q8Wp7KebpqO49FU7nwM/JJD90/qhGw9O3ymAh6BK
FX/GwEKe2AqGH6mmJPGuS6yq8FwejMJGD8pfLSRz4Knw/nYw8t3/0iZlECKNWBY+RsrD4AWt1Vie
W0WwGVp0uqXnTI1r75Qyj3pcaAvuASNWkAQyUA+4MZ2qrT0OJedRdqpxY2BBiBVxlovv0dzg6ArL
o/YHNVROmcj779B2nS+NOsxfQaMo4sOku8oPVc3S5IDPXxsdDHBPra8klTtjul53M4icikAfjmnw
bZ5NF/RRJ4nM+BCCYZ7g434JaDP8TKp2vs/CmTsFT04uiAgRQErIsQ3Kz/Y0yeymigYtv89jYCg7
PUnHD109QgXpCiX5Dscl+BqDRz/jl93AegnRx/dAFWs/9Fi6pxLPUsNT6jn+hOOLEu5jgDtnbahU
A3h6O5o7FPcQbvb7Ki/jcxdF5XCjwE2u7/m+sabptWi07jCxxTET+m6C/xLiGi4Gurn4MWe9GPH3
nSvS5jkQN3kswo9tbtSYqaHdX+ztFBwLpP8y7Hmj0o78VgltzN0h7fAFh3UudiAJck52Km33KLpk
cXKIuZ72SpM38QehRYBgQjfvkn3LM+m8yDIdsatP5k+hBVGCnL4xEz9KVB0B9Lid7jBexUY3BTab
7BZ9n8STiZb863TyWS9R8hgOWYXbo1+J1nb5Nv8PZ+fVG7dyhuFfRIC93JJbtLtqtmXL1g1hH9vs
vc3w1+ehrrzUQgsFCJKDJNDsDKd85S1h/Tw7Wdvs5RQqGE1qDS990eL1EGBHMt94IS3d+5ImU+5X
bqoZX/BpVRqijbxJDl7dqDcFVeld49pxvOG/DZFu7WnV7zvhNCqoo278XWlNehf1A06UVgRvJRgI
iXvy1Ij9OmZT1gVaZSFeh42fNQVKa+rPrSkaj9pfPd+ZgGxLHiNvtveIm1b3RTe21ee4oxyFlLCO
ML4WYiTtj3ymzg/nEVQUzYDsIfYmbFKc0VBIdMbkpYmj9AEmsGEHKhox+DIUsZ0HY2y2X6B6tOqG
ZkuMnXWkzQqF4lFz4cHo4w3i3mYT0NI2/sJU7c3t4GDXsBeVrF1sl83qprMqlrgmQrkttaF89iid
4+BQmjPnLXLsOy8zU/5yTV68ad0m/mUotvnXdBS6Pdxoivp55FMJ1iNR5NYgEiPYmrHiCmqZhZEf
cjF5fjUuq1iFlWcEkHfGP2VSjH9Dy2w7v15a8z7QwIlOr+2KTaK23SfhppDPKX/nL7WpRGJbJKkD
sbvyhLwpcN37JskVBUiz0IpfQrsrpztH0tD1hZdz2hDKqamhkAz6kZuZT3OYhIhJTI4a+whg1+3W
9PBJ3NDCij9NmZf9ksB+4EHE420FuPJnFsHcQlAUR+B+TtLP4WzVcVAmk0HfJMT6FhPQ2voemxkA
i9DCRdhX8l67HZIhan2lQ1Vtg1PpIv2PJemB6kg7ImuWVMZujhfJQ7zPReeb5ZiBKFC1yNrYWIZ9
yzsv6w+yLOV/xEYZFta4+h3LNNLIkRdEBs5CffqAvsLQ+6LOjcyHnTtpEJgq+WdGriDxFdq61SYZ
ZE6gRqeh98vOjr7gDRmnSApFyn6wheFiEpxbJ6vseFKRnhJ1INJeHHK1xTxEtTN8PYYmbrcj5kVl
ANGorXCeDqf7LPJktuWvTd8maKTNJy8tCOyqHumnYEoVtrPZF0jLupUICd7yccEBKlYFAN0Nf8Sm
h4k2DDUUHsMkMj91gzfeRqJOOh+OHkUZntTO9ONKy2jCj0X6Bzp+0W7SVteO8QBgaRPmRshxkT0B
g6LUCETCFh5fwK30Jum8Wj7q5sjfnxC5QkanzDhoZaJPyRejoKUZYK0xKT6QkBZ5k0hMxU2duzEe
bV7ivthGYjk+aukSfYdJJj81W6k6gAAN1sexiQuSb7Yo0geOMRbdySrM8TETknw84ymhvhK13hds
mOd2l5P2tVt0/MrfpaDhvTEmDMUPyB21z1JLq3qTxxgL/ZI9tsx7o4t5RKPGzeugjZEe8z3hFpNf
KjaWUuhQ0IIuBem5z5Nr6Vy/XfmnMMrhE1pIMtzmcR0/WcQ/9b7IR0V86bXM+1n2XvQHV9Tsh2YV
nDgpJCr3UeR8jdMp/M9uR2+ferCFtnHskq0Xgg9yJ8ZM4lYVowy96RrbRIE0TrjnQDqFaiCyboZS
VLLIm9kYJ2sbwc8CjUC1r9nWCEFEG5zr7fph0CllBuSD4x1Vz0UhcrDlVxMXrPoQohY+3c7TOD6M
k7NAfBqDI2zz0j1abudMvpCKFgE2aOPwj+lmzDxVZ3EfKVnTk9UhiOcbKTIkWBZY8VducHrWnAY8
cEYNO3nfFpr9ewi1Yk/UH06bSErlmzMZbnqLNAsWC3nTDQ96OHENKpStPmNR7nj7DjR5fFOblf4V
Hzjz3mg9q/vjgOXSN5nSITxXpkn5tVQ6dlcMLdDYTnGYhoRIYf1HKStKm1NbQYKqQCHzkwDr2lsF
yaP2gNyBXW0QmYuNx9wp7B/w9uUY1ETDoU/64z5LzOHxW6OY+c2pOufJSqNU9b3Slc9x5M5aEGc0
FiZPZBRblJmYX2nCtkCgQ21+gqFRb2tX7ZMN1uXqT6crm/+wT8dpXdOldW+1NgRTT5cLPZt4Lgwa
xy5/uaQO92B8CBKh7YyRb5dNGN3MEDZuul53u6DS5/6vWBzPMI4pwvSg9KERbQ0sK9SNhRRHD2G0
7I0rVdtV/3CpjeBQBYUQcOKCyViq2v9U7RWcDMKhrY3TzP/vWNZjvdTPJeWYqZgzsfXMvLGI1nov
YeMk8pqE3pvSKQ1EiruoRVLK1uggnI9PAQYFvQqwsm23dZAiMBwUkdr/nuY6/6B4xDJXakDgBV8R
xYhinI8VdUWJRVylntTWMj6jkmChrmLZN5ypa+qUq2bAMhRi58wKkC++jW9Qg0tVJgfcfOpr47HV
RXlL7SLZAt7UXgavvFLlvjgaFMilR29RJ1xVDk2g110dWdoprPWHXCwmVJI6aU3tZd/W8vn92pX2
djgUgYBDqlShafytnX/6prcb0SfihJWunm2soYiUnWjGbAdfWk03Sh9FtKGVLieYcOyhDRTu3Oc4
N43vGmHs5A+hnat3rRtHoPCaefqu2Tg0+XEZhdeIAm83GACQZY8tdr+ARVdrU7hSYEU2znx02PGS
pC0QoaAEPSr6x/psfHSE0inzU84DWEC/YbW/XMWIl4bUCUE/bSsUUW0sdzAe31/+VZ/tdRS8H2x2
MVPCOeN8lDh00koqrTzZME6PEqDcw2hWlW8pevuEAZO26bvpmrby20otuuxYt0BJAN4E3uB8UCgE
WlfUtTx1UtWCUBuHwKPssXl/apdGARZHUdSimwcX63wUNyzdmVKzPI2OWxFCeuZNEc8fgxS8rp+h
ovGz3HpAMFZTGRalNjPp5InHQD2h0BBvR0gTzxhMDLv353Nh79GawzB8UQZB6XA1VCPVLi3Isk4o
hcY3VjVPT66Nv85g0B28UlG+NNYiKsQepN+PrNn52s1D4ySICs2nnoxzgwMgJa56LrcMlV6Z1oXz
D2uHCw5OERzotVN3WDnaENl4HDWUCfS+p96LyXOoaCHVIVO7siku7XcwIACwOVl8uNXEWp7e0ilR
uOLFlFgTCYQbweiG97WaUh2fuxzJBTFe2SWXtuK/o67eCtVNHVLtAnczNKKeSr158rqo+fXx/UFv
hU24mMW9af/T8wp7QngNDxM53ehWU+zDTglfpJiHv+8PdXE+i0gTaqTgytcmC7JLjJKKinbSFW0k
TLasIAzH+coNeGlnLOYHi94ZeOP1twLPnZXSwbmzHdViO/dWdEipfCfBYpgx+o0uUZn/4MToOtNz
BeQCf5Ou6OpD6VlIbBLhA6MlRbfPe8qVXttoVy7dN8u3jALfF2g+aA0Iv+enqzNFDIjao+uaF/FO
K8YmIIDPPoZTfe0jL5+Ic0zwAP/rfBT8dcoqW0aZYqx1Yq1u/aJNh/9nFNMFOMDLCOBzOXD/hHxu
5PZOXVnmqdNEs83zWsX6xa4OH/4uKDwDfoNRDxxiLdtiEcdnxqw5pwRU98bOsiIYcy+/Mpc1/mNZ
MuDEoI8Ad6rADlZvrlm4wqNp5JzG0tI/G22Bo2Y9ewTnZrW3XHTk4xm2RjmZ+tbLE3ffYI2zlymw
9A/Ol4sXXD8IWjrJ9E1XP2Qq0rbv0Js8aTam5U0/ftOdLrxyF77ZhssgS6jM4/9KXjj/dFlYVE2E
v+GpQbA/oByq+LGDO/r7U7n0lIB+IlYmcDI5zeejyLLKaYNo2klpVDJoGgsbos5oaydWdeUpuXS5
O2xEansL93aN79NNyqfAVbgBNZ3aJ+jqgxoa8pjBhHtgpi6V3UKK8cqlsbwZZyAKZkfHf+m78k8E
secz1Cuu/m7C3NXNNBsltHbaUx31SLHaPBx8a0ryb6U+l3pQaqRIV0a/MGkguwQ6noGaO3oi56Nj
CRgnIXTOkxal3UuE0LO508UQ7VRQFEnQtoWaB7VpN1fGfY03VtPGHYAjwyWjQ81a7dG61fBe0Lrx
hKtm/pS0MRp6SR0myVZoRqPuy6FrfhRIlggysTiDhuAN1SfTKlFRUuTCdk3tCEpe7JXFDQKDFp17
w6wR5LE8+R29FSS8Rlfr401nmt2XHDjqS5ro9i+EEuilyVJWqd+mYxTeNVWMQFXk0l7cmIOaI9/T
SPlNV5r8OKSUOTYzHFYZGEVo/lKjyZruwEbUkW9gsCZ9Y1TbZ0q4SrLJ1XH6AYyeBJX6sG5u2khS
FpujGI25MAOXGqit7G+LSkgBrtiJf6BtRGnIcmOEksvRQAvPbCgl5uSnYkNPK/rhaHmf70KMb9CH
xKH+azxWAxVupmv74zQh2WiY3Us3mvGNWyyEGQTSSpS+ROhsZprgdzkbRzkhvKFnd82oeP8JJTTu
akRinKALlfErQhWtvUtmomhobFZ9JCDGDUyihpvgJ1Cb370moRakD5n2bOhF0R90mnRhMJVa/anI
3CL1VVxUfmWd4RR7rTIpYrkqliR+XWvTV14q9zOWKH1658qy1iinF9PDJLNa2w4KNPctHXLD8Hta
hNeMKC7cU8Q0FhkpRE4cg1aBb9LntEkNiNIpW2KXdFP7NMmOLfD+RXXpILGW3uInwCWyxl25kYKs
GffDqRYj5TlIAHtEovLHohrbO7V0ADOguH4lxrmU/rKfHVhkAL5AX6+Or5FrdFfjUZxy+LkHOXn5
rk7b5j9j0uttN3RZALlG3bqtIe/odro7VBCjG88orU9lV0wIatWoBLiqVqNsPVcb0x6V3+8vzKvu
5uqkc7uAzYZsQydwrYnkqFGdm1kjTqCz6h+qIvV7KaPol6L3bTCPyX+pIZQgpOlxYutFWzGZw71X
hN5hwH6INo9r02NTyyCKKn3//o9b1ufNb4NMyc8C9wqw7/z66xKHRzshgQU8oj1kU61/jlR9kUJQ
+++x4dXfPzzeAmXCp4eAB72S1a03CZBrSq0Tytc5pqN66RngNqbwlg76WIE/i6IrIO8LDyjFNAJ7
xKIWQYnViNwoVkeyrJ3MsP+dZW4JfC1vNoVTph+u/OhsRBDyC5Vr4Uyfr6WqFx2fWTNP+qC50IQy
UrBKiGMxV73vgJK5Mt6r9OPq46FxzVGj8MOSriN8a4hIamkfnCwdmEON3svPulap/CpUfXyzU7Rd
rUWmQxsodW6xpcuPam2Uv+JGtM+A5io6E8pVWv0b6CmhP0U2dBIMGDiQ2s6XYVKBjFijY54o6rDY
cZ9tbeyg/nppJ34YTq19E6Al6UiXxQPOVz3C/J0FXKQyyoM7Ge19E85p9vEwiq8PtHCxjQSasEpc
q7FpMWmLrVM2krK2JWV0R0uETwv5GgH8woZbdH6RX4IJhtf5ch//E9Izc2PgjTNPTWj8p1q5fTN4
1rPZie5KVH/h7KIzuZS5mBo2x6s5eSJy0wwF0tOczPr3tJblna5n2wR07XbOtfDK0b0wr1c8/lK6
WxKw1bxqlLqNEQbdyRXU7eKC7hsyKTOdTLW7kklcGordww5a4Jdo9JwvYRSaBQTTcjoNkp570QmL
ntUYbzstvFY/WX71+RkyiHZJFQyqxAv2/3yoZFjWLcLjA4lH69TSjtgkzdBeuWaXv7IexVHJJClz
QTVdm4eL0UpRokrkCXiG96hSJ3mKYNl+g0hr/ohV1X6q3ZF26/uX7cVR4Q7ayw4hsl9O6j87UZvL
2IhUZzrlCPpjNDer3bcBzeEXqy2Ll9Spy5tZpjCQ3x/2wpKi8QqZm9P2autwPiz24bHVTeNASbpz
t1pfI3JTtNfwqm93P/Bc3vxFbmBhzuurUdwJz62wR/0Pwvi2oQFOS5VW8RO3ifl5CsNrSuFvN6WB
qit3CHU2ztxagzoaNclDIsaTA4JqX/XCu4Ep0u08UVQ/PryC6GzB6UJOh+dkfVt51mCZSqv3p24u
1L2FBU0wCdu8eX+UCytIEYVhgOG+unGfr6CoQEq2ZTaf5rjTPlum8Ha5Pib71MSAdp5roOofH3BR
PloYGZQJ1mx/WcFISStXnjBGjluf0oe6D8023Cgytw91DCLi/QEv7ERskqmTU2Zb/rU6AOhFaUqC
2OypLqboSUtHeRyT2r1yD18Aiy+CTowC04LjtuaRicoaaAAbkgbTBE+erOiTOsAl8+JSCyIxm3s9
ifXdYoh7jHSYX50aftCCdLlVFnA4JQ96aViFrx6DES1IO1fEfBq5Dg7ScdSNLBCjjoGuf3xVyRc8
TO00Ewz3+nY2vEhzJlCpp7CvlM/lOH4hMG2vvDavrmCrKxMGy6IExiUCmWgVTXlTEpGq2fIUdWO1
l2qdfMkBTxw7180erRbQ3ixQB3BcoYB2Dq2NqGodWZV8uBF0n0c/RqvzWIOsRRPX8L7rdTbdTIba
fgprOvkyzVFeWdyr80qPrlDJLkRmiGtAKCTWRSgZeuv50SrqZEbLN5ugugi697jQT1UAaDj9DYMc
ljkcItAYVRqq08PYgkHbQwvT/mptFLkHSj5hd6qnFOiI7k72+OX9U3Hh3FtY52lExSQ2yMWd/7jR
xv8jnU0JGdZGncpOmr0xAnpKHGQS09DRr0TgFxKgpeGyiPmxORlyNSCqwnATjVyeigZ8GoJDqCiB
ZKfz7tSi/qSnHYDrNvOaR+kmTgQVaar2RphN1W0Xh9ovBaTJHzrwwCmlmLzvvTNRCvj4ohBNwYTn
QkTfdHVVAKUyebM8iW5v4vn6GCW+JuSTHLJ2q8daFXx4uKWj4WJERPUJCbPzb4DVkGrHIJ9O+mw2
SNUjpt1EYXJneKn6WSv16cp4Fx4vqohoIaCCvkiZLf/7P6FANLUD8KhUnjQhikB3hNyUUVIFoBSv
We9cGGqhHUKhpPVAsLuampMqpuhiaZ4wR6wJRJ0GwHQ7HpRyiq/M6sL9Tkufix1iE5zXNc1xUkO9
bkPdPLlN9rObkUqg8+rpv97/VhdHeeU9U+FGoWq1feFw2WFskmZptT7cGJQy7vq2NZ7eH+XtsvGn
3aWRvGBgzddD9M8XghJQpMBgjRMuQBlwlQgO1oJVNsLcvVI1eTsh3ILAmkB2eRUiXE1IrXtrwAJN
P5VVAouBJix65G1zhbbksaXOL3DakcvBX4QsFjLe+ZazpTqag3A12P31sxvHdzBq7/Gq6agNIvCV
S6f2e/0aSf3C3IgsKA7y2i/x5yp1sMpZETn6zKcyD6tNKzq5mUZb3bz/sZbfvpqbjWI2yfdCVOMV
PJ+bCRorKTVa1qEwU2oJ9TGxjQl1LT2noqNtU9f9aG+NPhd3J8ASnkQu7jVgZkoJGvQs8w514k13
VH2HTYGc4JUTtf5oyyge9QtAJeAm+HDnE4uAqKeajv1jIbIZvKWdtj91iIkPpa531JaV2X6o9LQ8
mMAvKVr21ziVb55OfgHb31nqB0g16OsPiAW3WZZKHh6cyk4HsFkGvNRIFuYBAXaQr10k9i68qbt+
mMonDe/NjBKqZn8D6ztBHBmchxa+z5UPTly8+uSvv4voblFxtam4rOKRylYSFCe18BDWg/LFgu/V
+yM5X+in2jwYgYOSSnt0ChMBphzPPHgdXYZlujsMDZSxUoPimXcRppBAf8140/dmgs6VGOqMV763
+iBS9MLelOiX/My82PuipJPw9jNKvEctt+hyDuDDaz+N6QzATfKUu3hBvwQWcMvGh92hws0Y7J+5
pdk58uSJa0NTNIfwhnhCPUBMMb2dGjmpDicV4MJNaDjKneiiEHitQ/gEmlZWX3ER8HR/SOcQELAa
Q3IZUaXaqELRYsCN6ZwHWeg6G81Iu2pjKJ4FL02VtXYoUiu/SRoj/tw2g/apNuvhXs9tuEHCzNyg
q+rsT61RsaJqP2O0kOSI/2zDWsnNTe51lUXNqrUgWCSDB66gTrIvtRkCbZybvvL8Qk+4HWHODEuN
t5+ODgrEGQ4iGoL6kEAc9cku0mS8defESAK9M6evcdJYWVDUpo7ce1QnP5QuGRLfyXXtp2t15Z0R
wXQB4q9jrTa6RauRqza2gDgv5z9WlBt3ZZzVyMbghvK3gTgAZryyxrtGn7U8qOy6PHW5UmbAbLFP
Cfq0x5gLlzE38EqZfgc6WX+dLRm+1OEQQ92LlHynQ7gId3lNPhKEnVHGODxEruFnLsS32oy0Aclq
oAgbtJzlD2c2rN+4RUmuy3AUZmDnE+jkxNHFzhvLcPQhWMAVoJmSf8pjwI9Zb3iPXYYf+lZYuvKr
UkNv9OG5GBBBxjj/2vWQvX1j6GUXiCrSOt8FEpdtNMhPD21fp78FcIjvpjfA1TPCqbU2lVCx6e49
ZQh3/WwioOgOfTMG2qDOL8jfIJ4Jvrv9pUGNRIq3TsTXAiAYGmdLB2wTCmd+kcjSpb6Xd3lBhEXo
jFuaR6WyiUd92pFwGjlFCiV6JFac6XNqGFBu26rI42AwsupucLPqSZjCgusYyhmSRKgkY6DEZfcz
GgTkvy4b88dGtjOszVaLf1vVoFlb0OFGGBjt1P7OkU/RNs5kGn/AmVdir2lKeYpxvyu3ide1f7Ki
iP52UbY4AGAaXPlaqmjPqRlWL1btFV9KXuc46MpcvxdFOX2HKdY/9SPNH9iLabbQ9cAgcTNkaU2A
bwmIby1ngpMjitZPqmn60puufpsCoGh9S3bwWWvpKPPW4UuMgVtEqbHTukaZfUNUAC8VWALfzCTJ
/06ZKYYt0G71vvEKWQada1bfo7ApG58CmdsesJN2f7mN496bZh5+oQsI6YaylwHvU4ih2xhGkw1B
VIspxb26ySJaHsC8bjFLxHQiAol8r6qTUDZq7ekPOLRwzSVx6/xwQkWO20LRsoeh1cJ5W43GmOFh
Fddiw9eEYq94pX0X0iP6MY/GfxMI8polK/05sxYVO/bVT2pOIg2kXkad36Hw/5ioRfSV9HwEYq5W
uuLjbFBFOwX4fHlrNVHyCOMggnEwhEXjA1amat0gw/q9zVX9zzh6abttwyr6IpOF69MbxRDBbZLR
M+QE8hlZxUChYlNRTH8YPLZLobnpgxIriBkmdh99terEqqGXJibA37yNniMz7h61jE2zKRMPC8TC
G/LvQ5h4h54LuN+OBZear9nQLitbOBBRlKSu/NzKm6/vxxnrVI0zQBRNXWHJFSi8rh6dFppXgUUv
NFF3vpVebn/r7LjaxYY+HEotdq5UhNZhzetw2JovCqmLdsLq9RfDpBtRCCtVA/H7gO9zeJu3ZviU
kaFvkH01obcnxrXSxTpkex0VLrC3sP6B2qxyk1STExm5oR2dWeuPDRSv3QDR90qCd2kUtHGInZYa
Da3Q88hGNFXVqUquHZU6hF6cluwHLcuvhNbrKH6ZC/Ane0mwkfN9pb//E8Wnuemi4CD4YMCbT7Gn
zwH3KfjJHszLR/cGhxnVXJAhpNUYoJxPKI4RZFzUPw52a8n9pMTDS58U5X8NBfn7Ns7Sv++P93Zz
0CIEFUIgBNuTbtr5eFNhDlCbNeQk4JT+Kpy+20NBqO4sKDOGL/sWccYJRPGVNOLtdwNquKCGl5IT
Bp76+bCePs1IY/bewUq5HQwlFS9xJpMrOd7b78YooCe5m8lU+IrnoxQh7CqhpkhZ4jIF8cLx/HiE
K6mm6bXU/+KE/hlqtY60f4sio3h9sKtZbvIFx6MZ+TVv3zdgrCVeRY5mETSgqEHL9XxGUZ1pRYLX
1MHOga/4KsivO8HCDT5336K5WKtWElSSApWfmy3PhJtBFQoQpjcfQIvXxZXU4sK8HUDfnA0qsoCy
VjkTb7xauV7kHRIY3AdXutqnvCqVK8f8dRv+m5oxb9rKtAQWx1RgsavbhKKhhol87xy8uQfPEuIl
kexymeAJlTRashGWPX1q+xJiilXYaKsTRRoPhgqYlbpIFv2qQJuGgWpaOETjTW2gk9KgRgAQCTbM
QctN8fEdvvjuknS9ljtfM49/7gxIxkaMa5F7UJrC3GiTdDayhwH4/vF9u/y0pEnr0BEhY2Wbn++H
hHIoj29tHeYqmQJ86pIgqfXwykd+UwtfLkAeDgQloVoAAVw9IcgQhJbbZvoxh7R9b6hKcmoAtn3N
aofUOImiY+RZEK+IvW/0aGw2I5q3Vxrjbw8zRVcQSOTlGNtz2Z9PNcMLpV3Kn8ehhEGTejL83SVF
FEyWUnx/f1UvpKsgGXgqSZaXVsNawzBTU2RZpVSPVqZyhnCTlfeYJZv+5ISgp/oxvFHqJN3pmlMc
M7S/b4WtlwE6J+WD12TVvWNU7p/3f9RytM+PAHUXXgXWAJrAm1S1xF9EiZ1WPerNIA5qkwMyclpv
44U1tWgdfur7411Yb2iW1Py4Ozl+1upk26gPDgpMboRqCzT0vcL0ezmnWy66a2XaN4Afdha8HJqZ
lMosHtrV7YmfymBiIyqOmtJmJ69pEFELdW+vC3YaSNokkDIttgA05J09gvIK8VpHdqKbniKMIjbt
bJFTT1H6VA2dGUBM9K4dgWWLr5af2wd+BsVPyoZrSd8+jZUcPkh/JN+EqyrM7VjnX5RB+6ugF+Ji
0GK14msVw3lUeu1OwRxw+/4HeXvWcU+g74vwO1aNgKTPD0AZAxPsY2s61jnEfseB8SdCEJXvj3Jh
m73WKtF0pSj6hgwA1lWks9GI42yGw6NpzPUnomMtaEWV7DI5iyux1aVZLZUh7MDM5RlZfXqAdRE4
R0McqzRTnnSYhzBts4+qlC1XF7cjEGbaIJSfls3+z208a2ldW8KkumDPw6G3mnHX1t3w5f21uzAX
9FUXAhxoWwR+V19oQEFIFyieHi2vtDZwK52ggnv88X3AKAu6ARz7Ujg8n4tq4NmYhnyhorKHwM76
etdp1UexNQh0U6mjD+gsZxI46/koVWcpKY5Dw7FBXWeDBo+6dxKzDAZqJldumrfLBrRo4QktXTX+
bbVsRV6li2yEfgyHqDxK2Kd+MVjxlY329j4DwAUylzYGdXJzDRlDPWZKMmcwjjXx6N2oNdFemM2w
b7DZ2n90HzAUpuBUXan+Q3M9XztsWzsPeRLjqI+xvRn1qgyQAL+GyHh7UhlF1ynEL/AFxPHORzFM
EbqjZJS81WyBeJBIHhJHKwMM3Bp/aKvk7v1pXXgWGdFBfBu5v6XNuNp5pt7ILpR8KIcq3EMzdfmp
jCt5iCrgV7JC9Q+NFwVfjCx5aNAb/zMWkoohpP8XdRqykzXl6ecrv2l59s/vZZYZIQxoI0i+v3kW
U8mNKGWnH7syth5LOnu3sdr2eytaymNO7drbtmnEZtJb+xOePXVglnoab3LDQBtK7bXpvlba+ns0
xvp9UhrZF8MQjo/kbrdp1fwaG/fizwXWZy1dcFZyFcU4SuYJgWTjMbOiaDP0RvuD1859hF9p7/XU
soNOWbDpSnUNMnlpu4BFoPUOVIlCwGpTdqY1VT36pEfiY8f1ifbSY5rrrY8ih3mXN2P16f1Pc3nA
xRKcbihN4tVuqd0Z0Hni6scpmtRDriiKr/LQP2dUznYGknFf3x/v0jVCg4gSB/ERDgOrCTYSm/rB
GPWjREHxYQw9bWd6ybVDcOEa4ZYi/iTc5i1e55RIAyKXZBfGMY15qoq+jXdgoSglT96HX5PlqgJq
sPwH+I5V0G1jZ1Eg1Ksf0SDKj7lC4bxIx2t40wurttDJGAYiNQyR1Ya06qLuQxVdCquxi12cVOnR
Q2nq5v1vc2EvUEQAK0ALmQvkDSHDq+KwpId2pNxknkhhczRHavumRH0O5bSmv6J7eOErnY23er2m
ppwjq6fEVhV9v00jUwaago7BMGCR8f7ULi3gQsXD14IUGLHm82sYbfMUi7pYO1JgFEHs6mMAGeCa
qcOlCREe46MFphuw1eozCYqmhJSFdhRFkYAjH0dis37cl2n90WYrLz9eJhC5yeuJMdbBeIo0h0wg
Lh2nvm83KsIlflqhNPb+sr2CE1YXN2doIXGzIaB0Gefr1sJxz9xOVY8q1tj2RkWK/ieFvq4LuOib
nd1j0B20SJv8KJo6s6jr2QrKW7h+6gHFbfWeip+1KNVMkfR1LZeIS8IIEAESfO5hiPKm2fSJW/xn
zoXy38KNQm4krBeI8GTwhzAUVTYkNHQD8NWeh48HNUvURBQFc468bXUbTfUQQ5G23GNmDu6ml2NM
+2e6Jrhw4VxxYpZtt2QmFIbOF9E0a2NWM8M7KopE1ZE+FNe71wQSp9ZdUYfplRDgwjaECUgCzo1A
K2ONErMrxawBfztHwaWyUztl3E92rAZTZxtXroxLQy1YMeJ2QMNE0+dTS+jvT5aZuMe47YzdRDvD
N+ny7UKr+Pv+VrwwEt8Jxi7wbuA0aww0nAExTr1nHNHhgjo0IMrLm6zczpo7HD4+FMrdSxuc4ifp
1fmknCiVtUfv76hOZf9SdqrnhxCjXtIqcT6+AV+FOKARLFoGa1JGpDi2qsS5cxy6PKWfqnvbnjT5
Cgzswu3nEnXRtQNdAONkdYrHHuPANmrUY9mVzs5GuxKhSdTvPrxsS6PEWaJc2vRr+Y2+m+zZVDv1
mAHpOpqakm3zpDb3UT332/eHunCi8DinvroUPVwQmOdfyMvhw0FTVo99XmQ3Hj3FrYdEwrbURkTd
M/vn+8MtD9H5LeiSxS0OFlwRnKpVEN/rha5UTldRVijHHZiD7DDparStFJXmL5e0QJaLSsj7o77d
8RBngNEAswJTA2/nfJLZYvqQ0l88lqZdbUPVbL6VhVE8O0iVXRnq7QZZXEdIu5glHdB1fu9Nekdb
sC6OPUkrAW9NM7RDaPf9Cb0ZhQAGZYZF1JnXkZ14PiFLn61ukPZ8rMN5gA6W9yera6+VxN6OQshH
pwntDObkrk8vvvIl7c0mPIYOREdo/iUqaNK8sgOXO+BsSyxqNgDGCC5xLmBS53Mx9BSf2rT1jk0F
hTDxZJv4bmpbG4j/+bZF4zP3DbUs7uzEsK8kyW92P2MDuyNPBkNGlrKK2cNFsdCqivAoE/Taishr
fVtrn3XdehK99vn9j/ZmF74OBHHHQeyCia4+mhRdM0hDuEcHFakHFWGxR9TW0x0Kiu2Vd+vCl0Oh
jiAD3Q4qurp+vqY4veL+CXftGIKc9ttE6QMTStyVL3dpQgSCNAhpvi8aIeejIPzMVRxa3jHLQnFo
uelvkdRsN5NVjlcC3NeXfbVLYLeYYIGWD/amqzvNqT2NiNAfNRmLmyZCCHSQWn7b63b0F8F1+wal
hhw1Bd2+RZpskXn1vM9OPKSBq2fFQ9h71qG0svhIe3G2fAS30CFE4DoG4FC2uw9/anqZFHmWWjLd
xtW+AjNUYtLsOEfFVeTN/zg7j+W2kS0MPxGqkMMWTCIkWZaTPN6gZjwzaOQcn/5+rdUQZBGlu/HG
LjfRaJw+4Q+WVleBwe/56Tbj8n8sxZTW4gTbcvSyumKntkGtr6l5CdD491E+Og+AdvA7dMUWEwEW
wNW3Kr2vZPeBvrXhrs8VziICjIRJRBidAZfkplQ7kM7LiJakKrEHxWSFGhUOaPAj9yiM4rFqGgfl
vlL/PaXN+GZPQ2b4lT0XySkJQ1HsOgwLPX9RYutLmLQ5Eyyo3KOvgBt6E8jEPcGrNwpyyjkMA00o
KYjyUITdHulta9lZHdc14rLC+T5BiXu1J0y5JGmxfCGuzQh8T3X+Ve9cmudFKWJ/AkD/SRGRBohJ
rWwgU3rekK4i+/EvQLzqZ1g1cbOn+WMB8poi/ZMmhuLFXJTuycy99I+u17TU15A8QTa5qK1or8TR
8MMeaQGga9iNb8yPqldbcYpflduYOVEtcv6No7xODiNzHf1b5WllsYdbrJa7LJm7B2b97T+F53Ye
mGZPwecLYEt2norZ7AI5B3kZS6t19hlaDpGfY4VR7dq66lnQHArVhzMgoocJXAwcKdwV/nViQ4E6
kCUT4NgypkM2Q3rwy3Fwh6Otzs2Daaetjjxyaxi7OJ6U10UHr+/rpmLtwbXG49Goe+vNULP+m2BM
BU40Mt4MFNViEE5Nlx/tJNbqfdRYKDW7id7NUNc99TkH+MJQuPA63fcwPmh9rysXdx8lFnKjdhGl
X5B+DduD2fNBIoZntMiWqy3+z32N6csOb5lweXJqI/3D7hZwgEq6lN/sxIy/J5Rz/4wmXCwQY4X+
t4PMV70XCt6A0KBt5+gYdfepxBFQ4hVr2w06o6oBAQ6GVx+iwq68A6hdQ31VrEyqXYxC/T3pCgfO
s0LkxlNyBONUF4hi75zChNRpZQakDENoxfDhAEpjBYElSguJkVk3nS0kSqHNacUjutVI1doc+8xP
KxezPN3A+ON+ULqepoN5IOuHAAaDnoRvlQZNwAjp5efN49JV+jd1XrQJMY4wdHyFhPpvHazYP/rC
Jbh3FzYcRFcxw8JMGxe4UpmjxbD1g67jiSQuIk0Di5o7cX0lAhkAlD4jpNy4qWXveyaR874PXfuv
0rPTcudOqvKo9Bn0nzm1lfBM19dRn8wI/URkzzVj8PV8KKYD40GKY6fNUDFRuWSTo+HG+p/xhIcx
MhGF+LPBLqY56cLtfwAn7f9Ks9GAsD6XqTjocZP9VQ9dgjJj1EafkRNFTgvh/NT9UpSooLcLYtbc
o4uWBwOg0reagjN8zKJQTaigrPqf3PRq8KoAL5RTrJZGckA+VE0Pw+iCTUibHI2JWklLNzCSNPns
4E44+DQT7VM+tG2yz8LI+63S74r8fnHKn7Wt5T184lrr96nl1J9jrah/ZWKG/WjA/z+hxjtXuwzL
E4TPHSPzDouByqw/Z1mb+kahKuHJdlP2aUy8ZnrAs8CEK12jGeprbu4+tWWIWYPbzcYJ4VmwbaIM
EyQ9U+qNHXlll5wR7y1+VP2EyTRpGBKvvcjQuy6weHZA+rZ9uUNsH41pOr/K50bL7WhfuWM57cu5
dMWOTpH5e6CDGCEvP6FFwe9Xiodo4n7xWytrPL8Ok7p8phLFnjtvFCCnduJN6clDROTzJK2sdpPm
FnCwjVr5Pk1YVu69TnHfOt7kL8wNhNhFdry0vPak+RbNDqGbWqkP6Jz29XMUNQPD6yiqsWcw1L9S
bxjnwIvDqDsVblH1kljVFedBUxZQsCl96Y3C/qrkoXtKp4IcEwU6tO9X+W0Xo6A/WmX52HaRCWA2
an+QsJkPDXje3YTDwTHnj2Lj27rOAFkVV2AXJysmJuvZ3NS11ZB6VolFSTwcC87HF/SEq40Adp0/
y1VkHUc24IDKuMwAGT8YYWG1JTR5KRNCL0F9mWKnP4KMGZ56rdtCBN0IGFhTklpRgBuqtfYlz4p+
qm1V1I+Iqc2PYIHzx8hYvJc27dWN93ZzKak4RW0ssRGrHNpQJ6Qj0B5/HAfLoQWHScCSqEyiOyxG
7wfCm0sxqfU82dSyrNVSTV4h62Iv9SNUPmyRrHK3qCUOujNIgPsr3TgWwA3gTjHSYqxlyMP638Gw
Afc9m+Lqsbas4Zzbi4M9kq18tO3DRSOHErLOfzflvVwFId/JgSzHsUiQvG3oXvoabiz7FLruxtbd
eiA5CkOkwLDB+6/SX01Xm3AI3epx7jUlmGLTfS5V++f9XXtv61xWH1AhJWKDNIxh0lp7rCszhn9m
Kx6LUGlzvyhzmRcY2vLVFtgkAPOnmeNPi5U81mkbIt1rNOJbanRaxaCuGNWHyfMKlFlKc1APGKnB
o9DxxgG3NVZZUGOLjeg3dlEG6Zed/M5Ce/xlRWoUiJz+JMNGHcuc+w9149u1QNTJAQVjzivVlAZ5
i1YfZ/GIU03321CF4TtLln8xwDWf5xhQ2f31brwppMykBRQytXTBV4d8Wrx2sQdLoPSQdH439tpP
L/e8jQbTrVXQ+fRoj1DOUxFdHj0XzzLJC4kfi0QRh3nMsNZS0ai+/yw3YjqKPXAsiX7Yia370FrX
qUMqOlbBPCRYNNIC3U5NFLbnoTrqjKV/MFLYklG78WySNQUmkpESEWnVfMRyNVYmOoKPmlO42CYZ
C+yKmLbexsl4F3m5PO7M4TzaV7IvwplfRYnenM2wcbvoET+D2vS1oYuWBzOs+3EXaZaI9lYaJ+bX
0dajn+HYRobvIm2G+vfS9D9KKxveIoygMNvox+UZOfnG3cVjNJl+gajU/OBpGblSUbvVty6bQw+T
D+Zyfj/YOEghoO73ai5h6cs0/UZwohc7d1zcP5D0Nn4m1FfDThfm+JURX/JsQwP8p9SoRv0eLaRv
GIViy60xiJ38LlU6II8eHra+llZj9RSJdun2RRclv5ZosNu9Rb03kIpMXv4pqqx43Jd1j++JWbh2
tLND+oa7yYm6bJ+U6fBX2eeLvccjQf/U6LX7dRZ16+7VuZ+/TWoKF3AiqUHyf9KifGfC8sbCJUzx
wDJgy3SHGhh0sc/pv3vPvVNnMcmfp72WkRK/jVaufVbHwbOPuAckDyqmbE9pFVXeg4dHiuN3XWzF
/qD2mXEovGLpdoZX8jS9qWW/1RZTe6gkrtU8xjMWbz4pXTHigNdHL9Sa5V/9XCqwILxY13zMErBK
n83MJt4U8SJ8u2z6XmIL58/2lEWfrKkzP/GTWgyuKg+if1EkJjFKsP3Yp6RIptz/oq6iET01YhHN
RhtJViZIl99tzfgAI+UpCRTTS06xMCp/LHQTK4A5PA3ZFlT6GuIpFaflFBiQmy7ReJfribIu1Ral
usBNFufRrLzmDWzF8DusIRzlRqYfjKZMsSwIFSX1eQPRnzSu84221vUXzWhEAhSkHIeBvNblr1jE
4i5JFSWPCBX3x2SolycKty2G8XV6QTMQ0UyJXEb2dt0tji3R8uHVeuBVXnRoQ6yLutAcyekd+6Ov
EYiOiWQQ1ySc0ms5nySKUKFrjaAVkfk7d2b1U2fxhcE3znFnt8cf94/NO8phFao4LGiSUUQChFiP
o5MSmwsFperAIBN9oMdPSwZK7VmtOK1W7pVHvdXqU405xycltucvnlWE+xwLlRctNKmU0rz8lvTl
JsZTHtjLHyanvICVybTArq0z1ZCugaQ0Jo9TYmg/ljC0Na4jUnA/M0wj2/UjkoOHeEmwykzs3jw4
zkCdPWlK/3ljj+Sdt/opdBgAtpEe8X05q1OWM0dYnLqIHo0stnliEc4/mIm7/1rdlP/Oc1N/Ay9e
PGNWaA5wxUbckhwVKw7fUXvjLypMwoAHc+EhHJzld5Yg/LeHCzL3+yHv8b4pVK1zUQdbBuf3/d9+
/YEA0lDpa0rME8rGq5sIp8KFDtwSBmmRcIpUu97DfzE2Lrwbq7A9puT7wxm6KpaQ1s/RGSnCwA1z
ZP/y8Lca2R+086VrDSaTsR6QBtIub/0VuqD3Y2xX3MAV2P9VRvjSt7A4l9h7y4pyY055ZVFJz1ny
8FmG9jMjh1VenPJzVCQpwvOclxn1eNgku7LJ85ck6pN/0bLNfIac4aGkYXHuINPv295SX3RvLiM/
w/cmPX7wTTJkJMqRB0OkZ4tXARcOdjh5c2+dRTZBiDSJus1YhBvx5+pN8ryMTUkAJW8CeZfLgNor
IrS9HtB6Dh/u0AzobceDsiUSfGsVsOJS8VSqbawbaWNdRUvHbgZG6M5o0oXRLhy1fmM4dZVkEjsk
hJfeIKYZV7LKldFFau9WEc/S6acxc3VpKRNxB+f1Po7m7BAXZrsxOXo/hhfBQq5KsSObcsRwdbWD
k6AXaulNFMSg0vVu+i4mb2eO1We4vEHnIQNUjU9lMp6yqfp7QLvfiVIsZdpPol8+NZa5W4z03PXW
EaG6c9NG46FMsWCsnI1yQh7g1e8kwALa4SfyU9cUGS/Hm8VqhiRAzy0WNLwG61c12dlfE9IJRwPC
wK+OzAjDKlw9Nzbp6kKVe+QA3kYjnPHrGmsAAkB+7Hw4dCm8Y7XE6cFUaG03pR6+3v9sbuRFfMlw
upgn6XQ8VgGwteBALX0YBYNA+NTBVAsWRpID6DXjH7GJteDGvt46dYiOITxBPU0FsLoswlBnkBcy
J+sRVwRiZHq+OqtH+Nqpj7dKkNfhR10N3qEU/1lydeTsEqHkEXXgII7zn02u6Yc5hdSTutFWenL9
4SLqiowp5Q01KDD8y/Awez0Ho5jYzUVbzlkY/hraqt9g7lzjhqUOOokQeQa3Cjfu5Sp93Yyqa9Vp
kIzEWL82BVOeUbg14VXr/wk1LxsPTIOF7etdnIw+lEeTIl/JWt2PtRBRYlJh+1nNADzt75+nG0cX
YwAJCSeokAqs9rrTVGlEzWdDMREdwKB4z5R0zNU6O/vn/lI3NpsiXF7aBsMG/rzchtmEN5UZSxIU
RY4WG3T7Q1cnWx3Bm6vYEIXAXJD+rRudjCMNvngnCaw2nffmOBUvkd1pH6W3IVGJZg0dJpOmGfX3
5bOMla2FuVUkARUZPsFOOzBQH62NPOTGx86MG74rNyTJiLoqgojzvWgUOw2EadfPoVDtJ3WKlIdJ
x8rXF6o5blwxtxaUFYELv4J110xfhq0wfdU0DwC6oQY9qBaRGiVMkOc9mOVkOH74SDB5YixOSgKH
eT3vadF59eJSF0HJud/FC2J5c5KaH99G4CqSkEIDUo6XLl9WVbZ1Psfy4hy1+Ki0+jk1dXEIy/p1
SJgb33+md+Tm6iayJHYFCoRNWFkTVMSgDLaBOHYgKj0TD1Ez1i94/oU/IrEMwdJLcQQwTtpvq1Gy
3mfgOv6N6zxCGl4RlYjIelmhH2WvIX8slhmhFWxfW+2BldpX6SSHFkBrq/GOQXuNhf1Q17swrXpm
ppak65UY+ICtn7vp1KuTmj1CLlOtHTPryd5Dbar3BraX9qGdNaf3RRLmvwbkb79YepbNG7fH9YGS
XSPQIODf0bNef42MrOMucUItGNPe2SlOC/60AAtKTYiCOtrsGwfqmkpH9cfQkqxa6nbDMbh810ss
OlwzvSWIS6Uyd91g57/iOqzLXRUZ4+TrzlhZfquUg7aPDbMyMRNOdePYd70XAb0Vjpwy6vVnvUqM
8JiqOKw6esLEOxX0oO4fletYxY+VxQxAFhrK9qo5Gad9RXHKj23w1Hrq3eS5LcLpoz0FuSPc4HRA
JcxuXTLpetehB6MsQUo7em8bOLtrvTNtfGPX94gE+UomGy0bAtYqVIV6iWJNbelBmvTmHofT6gEt
3+FFQnE+6hUl6RQEQxJhmgtk3ascKNZKpEXm3gxGHIn82LLzvY5e0MYT3bi2Ic+TGiDhABSMwHF5
lFzgEANzyzYg3d7lSp+ekkbsh7QIYNX4VSqOcprat9Yz3aCnJWrPsfy4Fi/fAovfOCf0pSgXUQ2W
oNbV5laKBvw39mpgNiTYqKgjGpIbHzWHYVuhVsqYRVkmR0+Xz0vOnmpzrzcIZdjuW0MmtJui5MM0
FVYhFBCOgTqASNMvV0GZfbab1G4C2MveMVKa7gCZNfr4oWe6ig4sabmNvtgqDICtEI2hhHVgu8I5
Fq5WnMuansT97/dG1xDdV2ZNQHKB1fENXz6Mp4vOypWiCbrICs/YH5TP2FPbON1n2Sclb+OTNvV2
4qOyEx0XyuFnZZzCh/u/4san59AzBD5AkkCSuTodztDMNUYVdYA1hLWzdZGfFdsOnzR9SDYGedeQ
Eb42+TkgUEyCThp3+cC1oZc6O1oHkTWjnlXke9As5s4Ik0/YsCpQxRMwmorGIKI2M2jTU4W+2th9
v//I1x8EtZ7E/8nmjMObvvwZ5Mp1Xs5GA07EiE5Z09d7Be70RgS4vrzeRdskEIcpH9/E5SpOjS+2
Y3ORW02k0Pa33aMhdBVpHl08R0sbb1xet56K4TIFLAKTjH9XAceIR0WNhhFIiYjjfYHcyX4aTGf/
4b0jPKMZL7VpoH2sziyDcbpOipIHfZ6FO3epUDrrQEvdX+X6UELcgrDNhy4F79b9e21QnFzL9CKw
ekQB4iXWD4mNuafAa3WjvrpeClQDlxy1NxGSyHX5muLM7ZEuUoko02QowMBia+d2Y3igD7CpWHjd
ZiBGSuMLSYCjylgtthjuYJngqwM1DofP4EU0rMewerDLmnMydMa3KqzBAXqNa3++v6XXx4NBpmxt
SBlDubWXzxkWDhJTou45HoOBoXaZv+aFbZ3ur3JrN6WeEEhvbgIu88tVRjKouMzsPvA6r3uuJnPZ
m+4Mu8Yx66365p13fpkqW4x4TJI1ps6wuVfhhKZTZlpDPgBWrfR9hmvMY5+Ch0C/WHWepUHAmS6y
i9jW0AsfnT6k2+AEKN8jhKL+KdIJv2orJcB2tDKLo4nw+0YMuLEd7/hiLNMINXyZl9sxT1K4Mh2G
oOkmACZmmp8GG/Q71lHZl/s7f+P9QqKjwwfmnWRw3Wkxy76c9EntA8Qqi0O1uJXvABA+3F/lOqi9
j8GxBTAIoDSkLh+ox61s0SNCJ2KqryEGz0nRhv7SGMcsR9Ht/mK3Hon2NjMtrguux9ViZuX2Ltpe
TYBbmvnSKaF7qkS+FadvroJdBFwOmVysVWCyOkbDUteawF3m+ctil/gPmn23EZ1vnQQSCioZpCZp
zKw66LG5LB3YJlapvWmXOtMbaorJvnHmr/c37Xohm1hm0OKFfkM+vVoI/iMm6Mi8BeDUs3MyL8MJ
cWf1iFP7Fknq+jBwpEltkbGGRY/26+VhUJhDSlx4E0RTVBzRcZx820gBzGlLdvB6sYVCu/Vo/11v
lfyhmNegHM8eYiPb/DARvvD7Ogm/Dbadb0w8DJn2XMYWLCIQEpMOwhYAiVValNAimfUpaeFLlWrz
KwUB8Mk2sto7o/TnFSCscSEHidySoqQiW/4uYCKbiBkuYXpKKaoFLukJRuC9qagLfZBQdEzUtTR5
ckoUrQ8cfMPdGWrumEfRmfOPiJ6KtC/vvVcNXSUw7Lk1/9TrQgQZTM/MX2x7/COMC5Xbva+KN5yd
9Um6ggntwx8e169L1S7tiIirxuWLrUWbLcz18oDX7p6KTIx7Qdja3z+p171hcMC0OuizMV25IgTV
ox5lhaiKINdm4+tM2+2ztPCO/HCw1VPvqtnvCnT3j/ur3ji0UI0xfIS1SCt8rdmG20JrLLFSBIyW
sVUfEIBcgGgP5KZ+W24x/G6kvCAQmCHREkPgjEvgciujTK+8urQLKtsoe6JaxJkY1M1ny1OyU59B
i4sbVD+VBKpc14k+SPFppzdeZsXGS7354BQ0CF07VBxroia3Q9FRzBeMJWs18lMzNr5QoxaHPhOl
A15XUTdSK5lSrL4hQ0ZVBmgSIriO38qAlYYVGindFDY3Tos/UFN7bQoLQHD/R4vMh6975nE0lo/3
7CRii/RRTqplA+Ny10O1i3VrEVlgW4M4FQu2dKmiFfseZb4DIrDRRr56nddR9pJZkPdI6MDaeYXS
jMkG/gloe2hFsmuYdiA/ONu/QvrI5U4rUoHCMMZEXyZtzjZO9PUFxuJckFRxlBkE48uHnaYkhPVo
ZIGBLMtbBNL9ScuzD4ulkTdadBGouSnyETe6XKVQnEWYTZIHyqDH+6Ypq+fGHOeNFvKtZyHumBhp
wA26ApdUbpm5I5yeoAWwfuhCzXiKhVk/fDwGQBCAEEsuDHpwtWORPbjT0CZ0xrECO6nmlJ+1RmjH
hD7zg9el3kaku3FxcTAkcJq+k47QweXedUa7CHzWgCO9i8vYQ1b5uQPWaw4j+9vHnw0yBrNEKdbE
apdrjWXIZQblJ6hrBcfFCpTIMcrDYiK6WfMZwTaEWu8veeOlSRoiBRtNSJKJ1XZ6dC+6BTJuAHrW
27tG6+0FGrgfX4WEk64ME1J5FFcNphh4Wp2Axw/SWK99yHfj58EQ1kbr58al9J6gAeOSCqJrBFDk
LOqYNOScqtHmL8LQlHOvdvPzgj/UJ71W4ycVqY/z/Q28cT44HBKvZnLCqEMv3xkWxFyDQ1kHwCyG
B3J3aw/nrdkXofnxcpdM2sCSGoAzr2wtBNg6saV3qlUGg6GGu9YsfmPFZ0BwE+XHD70sEejU0eOi
N7g6FYk+ZQi3R1WAAHl+GNAJOGXwyk550m0xn269NI6fSr7GPA2Lg8v9mwohZm8yoUWKbtzHnTO8
OChTQbpJyzTyF60ajnkvthqrt5aFQ4pVFPvJVbNaVvMiHepcVwbym98rTRbtYqf53I0JQzZPnY+q
Vn6YEY7KGzcNT8rKqJmudrWcEHJW07kMSj19zVBw3Yl+djde3Y1UgcsMYD+9VmnnsIoh1twhkpey
n8rY5OcmnpkCuYr6hM1X9k8ad2JjHnqjE8pcW1oa0Z1GnnVtBgeTmzK6bKrAHots9gnc2qsRD+oL
5J4o2yvVrMQPaTNCCSWg6efBjafSx4t8CzxwI5S9o6kgIYMDucLiwAezpni0q6CvDe0JtXfnCZn5
D1PhpRqydF2UYgmS0nB5XvUymZUBSw6+99Z7qI2+eLCbrjzcjyq3jud/V5HP+h92xlxWRuxVehU4
c2TPPiDi9mCrCT2QIjPPYobMPEJ43qqnbwUzci5I/nB7ZUC7XHZg9B/q4CiDSJYWiDyBnS4GRtyV
OYmtGditk+rQVJb+MPTV1lmJimyvGqtMHeIEyv1kwMVOxVj5osb0syax30iib5wPPgfmYSB1iKDr
yqiBK4jDZDkGxeSZPNtc710l3hoC33gqenVUKewietbG6j7QjcZpxFANAYlS85AIQJ123Yf7RFXy
XblsgglvvDLpG0gZT1MeGJo8Sf85KVYHGDupmoERN4n6gGPAQ2vG+dHtbOt4/1BebaC86HAN5BZC
JoSS9nIp1x2SzsgV85yh85fxpRvWUahQqT+aLazWWR3+DIx1Ozcu57yu00c7BxYQJl248Yld5f2s
IrlqVMkgx66UMQujwEaVJPKsOkVuPVWprb529tTidK0V7dNgdga44ahpvs9Wm2ycxVuLS5VkKe+D
OMC6/QlfIx+WITXPbqQWP61+woixbuxM2/fJ4HkPQ6JrD9Mwef1D3uR99fXjb5ITg9aVVFKgMrh8
kyqC0QPqScZZ9AKNS3VWfMuI/p/3CE2KnIW6g67y6mjWLox1wqhxpt4TOzNOrQMKpcbGabkKlXxn
sAAlQg3eMNCV9bNYoeNVTni2KlWc5ihxXgx3guedN+92NWI3ZEn/5f4GXn11clHZlMfgCgbiGnOo
R7oR0ggOz54lpq9KybeNWKM4Q1DeastfA9sJxyQqNFnAjpM7rx6wbYysMabCOQ92ZfyJk+BwAqmT
ftcKS3lWoij/FDapeEblvjxlVaOcEmHbp8zLq2PqqcqPYdDi/jTGdrvxBV3HA34YJ4jfR7sKGanL
nQ/7OXYGMrZzhcn8MRNJ9XmZ7S2hyxtbDZ5GDvwlmJcG6eUqo262vTvEzlnQEfpDLFr31NP+/2dJ
e30jl3kPzhddj/ebD3Uv9Kslh2B1Yo3BcZeu0llL4B9uZwlhrgM40u3GClddf1QKvfNVECa/ykht
XizMzacdclmhtaOZrjv8iyR6xu+lHvY4VIsfLJO/MMWq4EDPXvwbT5G23vF/oiu3KA0abF6hT7jz
1XQMW1hDRpr4HF0z3BXcFhYsQD18o8sDtUrked/4GIDQB0ogFfgdcI6txvB1PsceSLQebBjycmAH
q/22PE5KatjnRenRdHbojXzvu7lK/N4yuqPrpfkDt5r5rIlx+mvR9HpBY1SP9ve/sFuHi4IAbK0E
4pNpXf6MxOghueUYhAlMgKSWRgLDbRQbq1xDPXhaOXdFFkpHp2l9fU5Z3I8RfO3zovF90I0yer/M
6wZflbg4iqydvoWwzoETVd4LAtHpjG99g8H7ouu+TqEXgPIRf3/82aUCEsLAMniuG49ZlqjamOHs
qscg1vWy0Q/N+PGWPI/uErqoJdGVBzh1ucNDlonYs2YcOgHC7oylRkevdrtd0ntbSfPNQ8VVh1YM
Ez+Gd6um3mwtcGwK3ECbbHBaPy9hSM7jbAXdoOLl1UbWThvmAnaO6/l96qKR4PRO+3B/X2+EEimU
T84JIYJW3+pXKCAqqzosmAM4tfkT/4DhizN7SB2ABovf7q91lQdKso9UdmZFLArWa81ZiCsYox6S
paZD38zVDsgjm6kvOsPamUs2fFgrjhWlUQsMKPTbgNhcvk9DH6PWQxQSkBKyN5FV9w9dGv7Ep+jD
CoWsBOEVyBAilmBPVishIBG5eJgp53Hq8NtGCkKBoz4YCg5Di/Z/vDTZ+Qa4QJnON3r5WGRDzrxk
unJGzc146cJiPBTGYL6maLVsXGi3zoe8YbjYgbzjXX65lJnbQqlNLwomzB4fHcWMTyNF7CHEmHsj
8NxYiuSP+Er3gat93err5MQ7z7MoSKS8y6Qg0aSjCrpvyr7eSJBuLUXRjZ8BiEM6VPLv/1MhGOMI
F9lbRKDOWvUwu4v55IrFe3YBkG6ktXKDVvcn7T2ZEsFNJqquDkbsWpWe2FEc9APezW4jnBMqI7Xu
V6oyfu3UsvwTOKgYduHUD9+F8LZaLNd5NW1h2D7W+8SGsHb5rL20TFhCOw7mpQuPjiTwChOBMES4
9rPCcmQYOxIa+/Dhr92RzST0yJGxAVxzua5VkMb3Shmeq6xN/kyixnxSEi37lGWL+9lAsWAjU7nx
Th1A6Mz5MEVgVrt+Tm3olbDrlTMUuF96XMfYknaCHDRRTvefTF7361dKhSBplXyFaBBdPhlVUARL
DW671rqLtzeNzqsfFs/LUcHJDP1b6TUL7D9uxj/uL/yeaFytDLhO7qcc+K0SEdF0TjiSuwaTner7
EcT0YdF6JADLIdxnif4768NX4jfyUPMLCgwHx1UOSEaCy9FEcVysuMBvMxqOkY7+sld48cZLuHXa
aY5qkpvFUXu/9P7zYVE+lqYxGgRcr9GCLBLmn8VoZG92P6inaPBq30Xx5hGmVvhaxYj43N+gGzcM
kCfGU+BT5CBklRjnfAaGWnPm2latdnwV2Rfc9tonlGvSt9LKxY8Pr+cw/+D7ptHHoVtFx9zFMIti
LzznKv5OBTLgB5j+6UvijsXGoZMxffXq/7vUGtjY4geboh0RnscMoyO3mpEPQ8/v4zGYVSjDqazo
qa9xHV45EYATVnG0LnqdctXdL4pSfp4nPG/v7901Op2eLP4bkIB4ZyQgq8Nc0LwvOr0Iz8miVGd9
Cst/oNBhq9rVdQf+KUEXfE6WEy3+kgKjqR/K3F1OWNF32Jn2jjjHqa4/hlVq+gno4x9O1Hiv93/k
jeAJbAIxSLpI8v5bHShV2GOjKlN45ucczRJEw1iWr840BiquRsx7w5eyExtDm1uRDN4efB1yF9Bg
q1PVs1dRjZbueRY4kPZGYX+JgUU8OUlj/j9L0W8B5UxBweu4DGUtbTIPKotyZub63bZSiFZA+Y6d
Hm5dQ7fyXUKWRFmh8EnPf5W0LKM6dJiRhcRnfTnEY748awWQxMLJIQeaUfeiumX3EIp6OrpjMj+0
I3y++6/z1kckZVYkiQh7kTU3dfKiqqrR/TrXDmp2XMvhHvL9lpHzjSgEpQtSlOS4gc5Y3URqmUG/
TF3vnDkzwBem3dVDy5DzUBp8R3sEQMuN13jruZAWBwshU0Kuv8vX2IdDApa8hnMJAHqPPyEuUELZ
4tzeei6kYGUhjBYHDKXLVaDtFPMCxPs8hjCgmTqnT6ozpOcpr+OviT0oH09zucZhluEXzWauJV1Q
sZySCmDYGR3D8WeU0uUpKTJfR4SCNqLrrU8OrjJdB3SzNPbx8tHiumxcxXaUc23O5ZNdpcVPByuR
Pc4RW0vdelfcFhAMuTkoMVeno0WtFO3PNIK1H9tBL+I2sLJiC410cxWuYbJbaF5Us5cPhOdQZRQI
QAQjxj27sjfEn7Bp0m/3vycZoleXEtxCllDJ3JEtWiW3aoEaHwYR9tksnOWpVTzv4DS9QFG/NMfX
LkPEjXwg3/rArt4W1Sr3EyRSufYVkSqsO5Ga+YSaSzI4+6mOjIdEqdxDYefLxsG42kdZGHMu+Ehh
ThC7LveRMiUJS6E0j242Oc+Gh4BNXY1bVMPr4Ch9DxhXUBuDcwTyfrmMPaJCnA5R8xhmmoaTLgI8
1W4Weh1jHZVnE1OMyviEUW4y0IAfdMD3ZhvtC9NV/v3gK+WXkLtJJhax+qp33NGa9zBO5pfY1tjv
yYInnKu01HlJ5kZMJyNxPKD4sY224P2Vr3JHxveSgQxUzyErWKPJvbIiB1jU9hFYPPqPcaLqiDw6
o3ZwZ11/aN02PFpqbv9rpq3iHNvcNTdgktcvm+GlB4OCmE3uum7/VHHfhI1ZFo9aUXm/QeibX1OY
HBth7RroTXdNNrHo3aL3gAzK5cuOudyrqJ6KR6Psms9eGRqHRh3rNyA3hm/nIvFIcuaB9IIe/p+z
7VIcehruUXPvdEe7LyESpErzBA48h2aVORvbcOM0UmKQxJPXEqaQyrj8gcaYaa1qReWjgAuJiAGm
8XtI4enXSvArLPAHfwyMMT9N+Ao8zboYTwC5PpzwOpSOEgEhxeW4ReVt9J9SInUxkHdFVT52bbe8
WGnvBn0TWx9FaL2v8u5u904IXN9p6KiXc9eVj4ni1PumVfLnRhjJ/v7RvsZNymWYRdJIefcuWJWM
dFR7bRRj+Zha2vzFFYnYzUOsBFU58ikv5XDKhjZ6sTwElmrTHL/lUT8+DFSZH45nUu6IqpUrHDaY
vQo0XaXp+TxY6SPNext9ZEQcf2lW1b3df+AbXxI8f0Ad4NEAOV1zwagw0DTJHp2so6tv1x7SNJte
pNf3AFnWOx4TbCTD49X1k4RuWrlxkT2mBe6qPqRL7SWbZgvab5FNv+4/0q3FULzkRUrPRQLE5XnM
UrWz5gUxmmLWne/gWpVnsjHvYayWYeMDvLV7RAYGIWSQEKdX318IVnusRq989BDcNuau3iku1MD/
cXZey5EbW7p+FYXuMQNvJmbvCwBVNMWmbX+DYLO74W1mwj39+dDSOdMsMlhHE4qQgqLJApDIzPWv
37x9PS9Oc5tBB40EtAIbmnBM8hz9pvRat+4OAnT4yU5dYy/nZv5ZrGsa6zZT8u3xfilRnx0WGBBe
NJgQR3AQfO/5DVxS3yMuJqsOCeljGlz+wJixMOOUEpWLVTYhTnWYYdp54111iRmQ3l6tRADV0yQw
rsoy4ZGmhGlNauMpGK4LPUC0TVh+R8NUOt+XYlRQJWQffO5B3C/7YXLOx2GSeWwY/YBVX5p4ZWj3
c3JJK6XHNEBMxY3yFa3RKrOBbZd2tR6LdkRtQrhXAjRY6f21WdFcxKOhDDCD1uo8jQc8I4uwHJ3C
jlOp2ot+6mUP0zvvEPvJVS1xO/XzgyssMz2zplF8tTZzuDCDWzaEupr8kpTkTJ8u1BRAbq1wbu0w
2R4mFfqj3hnh3Gc50p9k6lPW3rr5Vk9jUt8J5XXZxYknw40/ejAIE4m2xeuAW3dsPmkP2LhnOTah
HZsWjvDI5j2vrGmrnXSye+UlAijfFPCbjS+coedzQKO4yCZU5wddFd4u6BAdOFJHLGqf0g++tCX1
WH1osGCfzWn7BTWQ5qE+rYKhHMrSWKB/PR/nyt0lg9IvcfP2L3ttTZ98lRn3TpAMO7O17fsUj7uv
nS+MqG5HU+BCUKTnuMKWN7h41VFT1F6oWllxuF2zK8QL6nLF+XZne6X1HaMD+/btZ/PKW0oDn14U
uc7cNXdbKn7bBV3CbYNms3BNNcfiWGCU8dJJbJGTxI66ovr89nCvPR/o/Twamuoe8+H5cEOlGUiS
dRY5E5+z2arGsO19fa8l7Snh+ksw04OThpMaUkVWIDTdz8eyqFpXZxjEwe7Y/0M/9ZYyFrIJ7tN1
NcTObzvZXvisgyrsgtk/04NsmUKqUz02exieRJ4npRdJTyX3AR48TwKFOkjSagw75RS9OrGLv/Is
sAdGab8ZkLCdH+0AbVJ7YyeH4VC0/vyTpp2FR82IcR8rl76+Sxvv1Lnh5ZHYhpPCGwlgQWfkWDi6
Mr/E0jf6IZ0HY4f7EIkA07iMP4yZ7ndcw4a+qnAPu8gXb7o03ET0+7cnxLYoH60Nm2SITY/HRAvh
6JoTtJebjZ1+cKQXW5bQ934mbgu7/Ok0VbmHAXCKIkOC9csx2Y7QdCCCpBN0XLvivjg0jcuYWVaR
PdHLHD4Vi765XqVVZvVx5xJIe1YyE868JkuYqKnvJFhCW4TU1b3kYLPC4ebtFfPkhCOctgANipN/
x3yuvKibfplD282Sa80t5uJMb9zl00r8UhUmMxhb75KYAYyCj0K46HVzx5K+3qdlre7xUFfotARW
AJaTd/RRCI9jGkyeNrJT+eK97dQLrLN5++iVOY137hiM3zsrXcn+QNP84GQgjmG/ttPnyqyKr16R
ZOv95GpFya6TlA8NvPTPy2Rn12iq/Pe9MOU3N7W7IurKqXjXGGmh7QaVBN/WsnPzyBrTFH/xZh5/
DKknprDGM+V+KWtoOK6dPKD9F/j/O6v9LUVKyxarG9pBL/LkMdNVo8IxW6CpGklaY9hfTGMdzhVY
VUjr2/nQBXlXx92Qju+tTOGVD0OjClWecXNQJUCCGHIUT9A1uFX40g4EW6yGJ8hDqgPQXJ9Wuhnl
w7DeyNpTP6hzPQjvQyNvPF1Lk53rtJM6K6ckE3vVzL6KhrIWPLZWBFM4oliTsZclxhn7Kq4j9ezh
Y1kUFp3yXkxrVPCBJvxyJrIEEjFO37V6pJvFNlYP75y0LucbIgfa4SxR2P9HSi8qNt/E9teI2lo3
2dNV0JxlI5RSiIl9yqzCObuO0MxVX/0J//HQKg3vuionfGXgnnH9xuwKnPlXP98VTml85XhSL9Tj
hSsjdnHZRqrv8i4y/K40dvXoF308W6NTR3Jq6itRWW4bJyQy4MRrSu0nhT0XK/JEcxHXt2YeZcls
P6EMrOtQS0w9ucrWSfOjkf+osBGu+LYJgbKwU4WpdjCfKjNM8qJxQzA57Z03l0u+xzRsTPaFZqTf
IMq7clNmLXrEw8NJWLcS/jimMJJMOH/pc0ID7fFjgT3XFClOu0xYYyQ0Im/xyw+TbkmKC2gw8h7/
6Opr6Xvl93GdnDHkYKWqE+fTVw7BIAGcFbBpRPtx3LfsN5KTbij9MKBwi/ogK66S9uQK+8qGhwTD
xpEOITsr3Lbm/7a/4qs5BctorwfAn3ZH3bvGFW6XcecZ4sRS+upQ8GABeah+oDk+H6q1rHURa60f
fPaud3WL2VJQiuU8Dcg/+Oer9uaUBRQMA+CFlRt+pZngBL8eTLPuLytaCHHi6+Muaarxm1f6aLgW
p398e9BXrg/uDFAtfTB3I0o9v76uBd9fWdwOha53d40G5TcEwmo/pctwiij9kqTkAcgBU20AAdvE
sTLfY4+QtdCXAwE/iQhtdgyWOFI3vHBd62GJ0ERpN6vh5Bhk+2u6hjlqrJ9kuRhLOLKpPkiWgJ92
JRrtxHN+OXFhQm70IYiJmyD+6AxVyzQVK2dLNu2+/ezgn32JF6E7hm/f7u12Pt+Z0fNsF8+M2miQ
RyjS4ntVmqa+OggC4CPbphPdtnUTdjzfuMtYxN8e75XLYjzO0ThJbf3Bo5OAXmKMMQDJHfSELabP
rGxXkI+4e3sUgP3XrgsPNPAxLCU4dhxNI+wVF3qqw6Gjj7xEpjlpl0Dx5GcZWlG1u4VNnY73FBTi
XWlm6aX05gJXBDdxVOwMSV5HkISrLg4cOc97ZzbMg+3MY7GHmOq9b+za/CDwJ/ViverEGjpFkdC4
F9IUcQo7lOwc0XofPHvosCPvcjo4c2nMepzqfdJFeWC3T27ad3o4Tsovd32rZd+SZASlE5bfvTe9
JTEjTe+CZd97nmaEnVRzF7kEfIqonDV/3knCsL+qMtUzjhK1WYdF7sJjnJuRvARpOMO9VxnTfUOJ
S5m5KMvaN8MsCq6ytK5rttqZJByI2bGpqerRT3PxtTIzUe7USlBSOBa2Tx6QHZRVLGnULJHklNKE
zuy79z1xVmUk63ySh3TRAPiSKvfLcOST5cg6ySS9KYN1MB+46QgdtNKV3+csMLUzkWX901LL/DHt
BtWG7pAOtPTnWnIGS3pPD2EoYOLsbXU73irpRACa1bYRzi3N3dTB8IloiagqKolGwXBFddohM+zl
gwYT5ttkONO53S1pGrIbqS8z5yVznykSAVUjtWof5A6PIBtWvNK0SdcVVtYBPsHGKgN9lzGhvLN8
GiXOP6lmrIe5LLfiQWLNHE9wGJ+SyswFzs0rxpJuXYlz3VJqiCFvtt8bZ8jHsHIlxYjK7eqefVUN
Ox3fq/dd7lqPzKrejLHp0MwIfXHZRK61UiwbeGfz73IMsFnRRk5Eb78T24Jx/KbT8KArD5t78yh4
/kYoezakEWTTYcjyOc6ATS6opoo+TMe0jbMqWW+nZMjJu/xfgLAQ9SCbGihgeDDHZluDV00GGUTT
YWp6I4TymkZ6L09R/19ZylD3c9bflrKXeNeIY35Qmr48NFaSXyFNGO6sDQMp6qWK4TnLE9vjK0sZ
CB6kA3Z8ePLHuKG++pORlblCSFE41+s0aXWY+0n3j7FloAVYAxApYIdwac+fm1am49hZhTqsS1Id
VmujLdj4O789O3551h1Nj63/Rjds2+8hKT8fpve9QYg2Uwcc7GcrCpBLXGMHaA8hDr/eEKI4ng++
poavetsMnDpnkwMAb0CdhppXuV9E5SWf4WvZKrS1fkAdsGT2R6PmSButDsYy4UpF0kS23no5yvq1
eDKTIRMXNtGKXxuzL/IdqRtrFU9SoxoWyUI90kxqSsKCnIQiTgTsbuAxNahd5U2kR8iixyxdG9Ob
1K79m0kv5ZOq1uSnrfpyz0TsRYi6OF/22UgKTJjmeVDFvo5fbGiqlQAgtjgVkCABHBBxhFQEaKBC
OyXTfVmLbjwY+Aq/tEucao5uLqFbosp0ecj6QBDloTRBUE1eXIjMNHc4StU/G3vwH95+pi+PUowK
y5vzzUaiOrYpHPqm6sfB4oWwy+R9tnjiihx55x1KyvnEaeXVC9wEyDRT6Qgcd93INyrdYJ3lgTLT
LfYmpf2djcnfHR7SARBn0G5VzSl07rULRE8H55j7CmnvCOEuSmsqk0SThw6YZg4TvUveraZVfdBS
xzx7+2a+dqKgYAMCRP9MfWsfv4fpUNHGZbfzrc6Zo9lP7HAE54+UW2tRnzZLF2qWEmGhp/2e7UO/
lctcvlOcoCOz0IN90o/9ealy/StwlgYWUdU3BAHM515pBt/sSqXveuL57jw3q694N4zLvrPrE0/q
lXsGBrSZYyJExkzg6ABmuWPuq1WOB5vkmAN1aXlOSTZfDm2anb99y16ZFBsLdyMXc8AGD3w+6/WB
RMjJVOPBNDrxERCiqmLKQdABHbzOLRMtrm0Db/O3h31lHwDuwZQWq0JILMck/yxw5VLIaTwoHd6i
MwAF+ImoD26rjx/KqfVPXOZLcQtzOAj+Wp7hoR0jepLuQ+5X9nhIW6F/MwtnZa3TWreIjHayrwZ4
/4+5LcV91a1rNJHKOi6l/7QBDoAcLf5RIbGfzZfSDsYPKslFukMVoT4O7thdE+1O6nQP9/djnSWq
282J219Oq9HeyFzT3g9SJNfSyORH7Curp9z1BjM0Bu2jm4MUUPEadbtfGvSU0du3+eX2x5q4Nc42
/0LKlKM1zffmrLLXcjq0WuARv9pk9JfNU4FMLx/mxuaGwLOxxuHVbN//rbJOXSV1q/bLQ1WPe3r7
HcKGSXxMpWNetLQhTlzUyymLDxUNJkjdUIYwbzgarqk6B759cVBJNrO9zPtCTzqYsVUVFonxAeLA
KRrKK0Uoxwj85zecEtHRceMkLUm1al2vOnSYQ1eRq7K52DZdBIQoOdZyb1ITP/bpVP/oKQr70MZ8
+DN6KizPzWZCQ0XcpaZ2NEvUP85+QycEhx7lN534Lc7n+f3wSwh3AOiSjMMRTANR1gY5nnpjX971
56Mc9bWNipAlfWFpZRP3z1StLQU1WFoeTOoFmH5q3E+Bqs/ensCvMCjYqeilwwzgobNWPL84kqnz
cXBzeVAKQ92CM/udMbhrPGptfeHTbL9y7ayBOVpMF5b0jPPez5dPujLcaBx1eSZ05RyqoAxuky6v
Tny6l+v09uGoyyFE/ZKEPP9wAdc7e14mDyU8JQj3poPHsK52QTX8Y8t+HjJPmMPzBgMQ8vN8KE+b
63XxOnloORiRMyZnYF510kd6W+6fnzAZhhbxLwrs9oI9H6ZpLFOkDedzm8IzBo1MPjV0Om/ycW7x
iCjwxk0CuaMrYtJZG4udJqb5wyDc8gyuW/+/uL8E/fHsQX8ACrb7/9vCIlJNUssaFK/Zqh3QpI23
BCoO+xl/6hNb7suVkg455F9UDKSZcEZ6PtQwUP2TJcJLJCwZ8lMi8tq52L09nV+ulCgJIIzSqNzO
e8ddHtMvhjox2NjBu/NzynwVWuBZ8QArcdeLVZyoJ0+Nd/TSttgpZYra5LA4lfyI0EbF9qKwj+20
d7O5nDIZeIX8wtSBlA9exY5A+//5XRxJERadF6gDchysU8jIa0MvM+vzTnTZx6QRM9BHNntnYnKb
KzV7zQEX8iHSpVKnZHevvJxQqumobY7ILx09RZrkhtc6oGa0fsJUq9Yr7FRxmFTDqSCclypljlDQ
t50AsaaDUmubXb9NVDkEYyv9RB4Srffel8jp80iIgYh2b5Auja0iXx78mkDySFNL/VHz/PEj9iQ4
T5YWsFI0d6xnu4Wahxg+wP5TOVzbMnn0XuOghpkWmn8azMfirqb2ZkutQIhu6nhXZrUUTtijAbys
rX6MjMoYzohSGiJnNNaHt+f8K28W+UvINIiZI+b61wr/272xcb022BHHg1ZTWaZJbZ2ZvTxV3Lw6
Ci0ERJ30a5EcPn8CblsvpSGS8ZDhnhBXw9ieOXNSnnh/X5lTsKFp027cSBQmR8+ZFL6qSbb3yakw
2rTS4ou9DF7s0Po5cch55XoYiRIG3yiEcsd2xYmXGpNNA+0wrURENVM3xpLU6hOjvNzUfWALqk/+
RcjJ8QK78MF1v2HVY/ljFZptI0Y6QGKUtawRjRR5lq/aKY/k1wZF1M5NpEYDlzk6r0gg+qIrqEM1
2E97oZYMqmnbxfm8TJfWVLv3Q6npJ3jzL58cqh38LuCIsC6xpzyfH5Ds+gIpE4nJ2vwgO4zaerP9
TDZEfmKgF418Fj8GQQXH1eGff7QEtt2yLFVtOkQ/DOOXRHYW7lE1fjJmJbT3OUHz5b6rK++6wCrl
KhNaH7/9vr24UsS9G5AABRHiwotuQa8BoCIg7w+iL/1wKK01HkxhRQUH6hPT58UkZShzo0lYcIoY
8+haE10LlOal/UEGUxWls2dE60RS+z++IPgImPJgIIWg+FdU128LyETDcgq0Jj94unT3SMvuPdLV
dzJL37890EueCq1BnhnowdaNxPTy+SQZazKBErtID2YJa4h41czrSLOasT1o56VtInJFK+DzdSnT
/WL5y02w9MtHvLvym9wax4p49pbgOLuvvZq0DZV+d9px2SSYrWejZccg4/ztz/ziZdqmNR1LiDW8
w8iXnn/kkqjH3E597XKBkfCIB5XQSDF180Nmy+mGRLvcjTq9H/9p9BdLOhzlTfbC0PRsnw/rBhO2
JG2aHyrLaXBJGlTU5U2/I6+7OsWLeoHqbIwYxETAOqy9G9Hr+WBzks7ZZK8W55aiesyRWtytzUxF
bqYOWe5BZVTF+bIu6WWCrmiM4Neu9Wcxrv29IQZTu7Pw1LFvVZ7mF2Wu1V2om4vbxI5dOxMOOFpv
AZUGWhAV+H1KbFV1T4ZJqYsfOF8mN5NTwAbQa4R5YaEtCxTFGkMxqAKicOj/eCnBvmVd6PHajZ17
JYPW2HgLA5WYl9hdeSmdtLxLB89ronJsE7JW3MIa9gJXXRz823WM53TqnUOwiOVjwGnaiLXeTX6K
0VzuCdwmfteQlDlCLuSrBYkxY3lEeODXphs1/SKrsT/hhSjsIfLy1KnC0VC5ijLTrZyIUPj2fEr0
hOictI95b6xvtV3Um69HOVwlZpWaUVrVXRIhCXJmrBcJx9qPKJhIrFlzOBz1PPqXJHWm32jFBM4+
dacup6RF3xVVYnGS83LV4GrkQEXXjZfTbOO80Yu4d1b3xkn6VZ4H9irXyLFhFOzcXBWf/LbsxDk8
bFffL0bVkQYplGzubVV0YgcJLv2o6Qp24kAeAZdU6kqPdYteGPd8EDnUlcz5lgRTwguGABjXhMou
jNAXbduzOZvZU4WSgNQhclPw89JWYj2TWk5fqroWRJoEgjSeZXa0T1Zd+ntzFcbnHmuRab8QCXyj
D1qt7au8rh6ISRP7JXf8fbnUehZPGNHecqftr0YuzMte9d6FGUzBblTGcBdMU/OBKtneB6Ko7xo5
Q6r3vA/L2jV8PFxjPi6uOYoI4z2mDrIanN0X+wdmRyw0+iq/eNiOfe08KMgD4X3lntR0wMjWbNSX
xnSzda/5E9npXZZnn+pMFk8A53MQmgULXNx03oBIWXXgFLhoQxLKfGuOFnPIbPJLaxjaPTYVbWw2
wq8JMLRcEZaTOfzoN4gKPa382fGCUyusZftl9bPsEy3Yll8uERvtrDZJ8lAj1P5WBMNIhNvaf6Gn
aj7aJOZ94YalJa351XmwitxvdqXZTvBhq9qqYzg6hRtlvWEfxrVIgyhPTPPMWFKjxeZkmBse1rQk
oS0C2tq48svirgNg4Qhd2roMOx+9Vi+W7tz1Or3a1VjTP9ZBtz32ti1nFAyD8kO30HqedQsFP6p8
v1kuElRycH6UPjxqbl99GtZAtjEFHxXKogF4nllIFG8rmVdD2C8waKJ+SAQt3bWo56gw5u1+z1IV
Fw2MPDPyGz99ysvckLuVAOM04rwzfjBYTGoCWpPxOtXs5ouj+qHZo4tKH/J8bfwoha0YXHewg6+D
tF8OZm0ZU5jBVzIJbwxmN2wCItVD3ymWeeeQe3+glMQuQyRp+W7iZLSiBp7oi492C6ent8fyYzbj
T0lWTy7LS6pYkRcc7h2sFZzFsncdL6GKpFGpi9IUboGCajbvBx8H8khWpnwiD9BROJplWPikA2ei
veCSgrNAk/28o2aqZGx0XvbAi6j085VW9bVw85o1McXQICQOXN3aS7JMcc1FBaEQi7Cjfkn8cC6y
adx3VEdZ6PSF3+/mwiG7pEN0Erbl1M07T1prH8ppLjBzTvzUDH2I2u5uYXXETlsK38YaKDNGqE9F
x2ugWH1DPxggAiJWTt9PXVGaYaGgx0TrzAIb6Wvtt7u0tmAdZwVmanVWGnYUaK7zLbUL/6FnF0je
jWMxPk1MoTt71VZMkB16oFFiFcN12S2E59hDPl/rg9fyTKXlPpTdKPsYA5ASvNrVquXMHGDNxt7i
JepdV2E6804WC6RyLTHYeSHBd9dBYzSfJ6MjMr3Iu+6L1Exo6OAAWAcMMOdEKMmCQF2DOBoBRSJI
WU+MpY6suugk/fzBO9illWQ7yfocp+aaZpEyAzjxHnlrn0ffgMGrzQ5YWLd10NwabfdZXeX6vcuy
erCII2tiCVp6Db/ervG5B2u5bBdTL1lv7P6zm6ztRc7bToOdnIYq1LJ2IV6iwmUrgjTG+67MNLmx
fYJgQl16+pm+cOyIsmkxeNHEZN21TctjyaoukzHBqZUbwrWT931XWmrPOdsUBNoPzg+27+4WDHe1
zw3WniHk1kzfoRsVw14lQKU3tgo6O3SDQqZxUCW8z4PvrW086EL8pPnu8k1t9rstbxVKQK7WamK7
hRh75SuPbrnjkHkfQ8Zv/bOi8Eg/9ZZZ++klC//bLPhnj1Wo0cfNSt47bdMqz26zAv/M/ZSQH3S2
NMZabGEm6gd2eHqx71XQOhG+h9I5RzvGdpSOve7tSLxrht3A2f7r4Ojlfa7s6aehQSvZrzAzlsjK
NRgJnkRZ36dz96jMqn1CeFEQd92gt0cCb5b72mS7496llrsznGxpdmbdFnlcGB01X9DbmhXquG/B
fO3m+cbW03zZgUMkxrlFzi8VaNUPZwQ0LCyR9Cr6cMS6wg67tsNT21jLG821FJ0dq/aexFoEnwu8
tr6209q7sUEbqtlLZAnvSduCNFV32Ehkej8hhcT8fReQXrDvrBE4o9RS2KJVsRCDqtY60SICAiwZ
07qtb5FnFma05vBsTdEvdkSMoyWiCcZgFrmdhaFW5QyWg/lR5322zMa+hqNTFHcD/Jgy7jkF4uxp
a+sc106fQAhwiw52Lrr/ayQhbG1EPbEUdp3Rw/XIaOVGa9Ij1c971nVn8scGpUcf3OoYiH6WMtA+
OJVw+rDThDHDCrLNItQMt/upcEP6pAu/sqDEutNV7hjc3FlI7bpXOjbrVbBoj0Zp6jeGVRtTbM1q
SSKcZtaDO6zlg7mYWFwIZcGHDWS3mjEtyfRnOQ7G+1Xp5TdNz/1gZw3E9oXSH9qfLpCqFbYUhFU4
eKW+hNB7SSHKqtH6kUPSqVjN8iUPm0T1aUTqa3eAY7rUO/JDfCtuHCqTaFIWE9xqje2QV7EUx6LO
kxlZfQWCNi5m+bkZjfZBWwaVRl61eVWmraF9q9MKMk41Ju65SDzxrS5c78vCJsP8F4o+qQ0E0Edq
cIyEN2IZuhDPKheBIsgXiChY+49sHNr6fKKF9hMRScXkTeRong95QFKEswQSIgIU1wetnpYdCQj8
jVXPmy7y6hQmQDA1LfrW2sKH3eham8NONeQ3AZID2mdTWsL5KuZxvUT+gn0JEGl9NWaW8dnXFhM3
5HV0LvSll14Emqm9b3RYd6GQU/VUJxPpyq0e1O3ZQCV070ihW1FXNWyCifSgCU0FuU/nVS/Una1M
ZUVKlNlnR7aTDAlb6IawxD7wkk5p8dSoNfPiHGuPL0Xmj4fBKUqwsRVYL/QQozq3zTiRczAnnVOG
KUauX31h1XczRF4tnGcaiZEw016LhMfxvFgWjcQwggGNc8xrtahwzNmObV8U5plLnNi31sPlY6fQ
SXwtSZIPIrbf5FCPrVve9YnNGpCJVYpIRyf4dQZ/eL9ktfK/Vm4ufrZNI/PISDBlhMwKwSZaKpzG
Qo/ZmWM+lDsfhzHwvpjSq/rzLJkoReHPO+vOrkpxLQp/8fHXZeeES7WKb0gi8GnwZJAh14Jddust
vgbVa+ycNpxIBHhvpnmhwRIuivtKkWQa2mPRjTxr3XgPyG59VxiBdPve9FJn52ULsnAA8eCUhckL
2HUrDLF/MTaHMfqcxz7WpQZEr7O/XObZlJ3pSSo/goIa7+xhqG6nmriScLK9nkChPF237JH5PKlk
9+jZxRj5XuLcDXRN6Ro2znKCePQLlfgdcf3rs6EaZ8OkR3kcldvW47jm7mhdAiWkUTo6ikDTmR0+
kSVnecdInf2Q+ASGl3Z/1ktI8lVnpPtyXYJInwvjjjaFH4mss3aOMFZOdHK6LOx8OEt1HEV9nYI3
XPth3vfgA38Bnf/5NP9X+qO9/euDin//N18/AUkNeZrJoy///S5/GlrR/pT/vf3a//ux57/075vu
R/Mghx8/5LvH7vgnn/0if//v8eNH+fjsix0zVC536sew3P8QqpK/BuGTbj/5//vNP378+ivvl+7H
v/58aoG5tr+W5m3z59/fuvj+rz/NTeP8n7///b+/ef1Y83vv1VCKPx6b739Ej/lTK/64EBVfiRd/
4sejkP/6U/OM//jVlkMmBCFkU9z++cf0469vmf9BoAag+y82H7509JSadpAZH8L4j4BEaEzDt0Aq
HHj4LdGqv79FTgAWC/pmMedCMP7z/37YZ4/tfx7jH42qb1scdMS//nyO+6PiYc/c+HbMwI1scWzI
TGWjkd+zpntEXlSdtQ17EV+bmACykqUz/zkORffRMtrH327a35/j93Gfg5B/jwtVDK4avcoXcCut
SiBrJDB79MlmPApruC/E3Ec5TmGn6NHPUci/xsLOF/kffHtaxUcQGLdSjeO4pPvKT8vIR7W5F665
nkAhN0Trf97nv0aB5AAlkWY7WrYj1FoI26tdCtU9Rj71Top62nP8Ks+BgJrLKZvrKxzQdqZ9Rq7x
qZiF5yDfr7HhcXA6QSFlEgxzhLM6k0pXv2LsGdkWCyp8FW191+oq35tIcnZDZ/+zALi/h3SJgETY
wxJ23KlEw1rIVq9SDsR9HiWNTlCaX4Df9E72j9J2/hqKhZwwQy6OUNHt6n/Dd4Mg64ZJ0zR6yV1+
ayYQsIO1yS8Sxytpxy5fnRIlxYq3dyXd4ASEfbSH/DX6ptHgKjdexws/Dk2UjO1ou45qIco6b6W0
6RHHjpl/TnL2EFvm6mFmtqh9XqxWaMpRiw3QAGstP2/m5ByVc+fEPXnl/SFDG8o8bgiA3sduVKgZ
MlAsS9vZdhXs3X6tIrqtHeRIdUr399odIDKe5hyYN4vYMZ/G6AvATDvP9iP6lAP+cs63rPWrr83Y
Ox/6UR/jwJ0AkYvmQpVX4Bt6hKKz2G2xv/t1lOtdaVDMnmhdm897178ezMbYQoOPcw7uqceTvta7
VAqbpQsoMcdvD0h91hdwq5z6pA17v/LfV+liXFvjaqUhMNFWVSfLddBa0+WEmuCTcmd+C3Axi4Xt
rlHaNF1/ZSoTthW2W7Gs01hgtn6Vp5yQSzi1GZh/E2pzXp0X7uQ8JLMMjBOXdtRn2C4NP2sIHbzN
eK8w75/PeNT4GX1Sni4ekeXeGVd18ADmBEk3JJdH2NDoPzFJc0N/0eaZVD/JCR/xkhmqGXQvHOZs
eQdq6MgIwDn4BJzpLjHEoyzbGVh4/HUYeHYW+H0x/yXDfL72sXnpdFU5YsEO0Y9W2LlPnKWdnWS3
gl3HErJcH3HqLEM62vUBLzzjHuqsAaxdN+rdVvjewqifxrBYEhAYo0/IbsA8ETklvZQ0nEohoy1O
1EISF2h9hJvpiC7YTh+6dp1uKeeyuyGhgx9q7ewd8qx0bnNI+fc5eDbha/s0130ZJ0raZ4S+mZf0
5p373E38OTLEvCDTXQLgw2b9UNIt/lDAxniStlR7Qw2nOO0v9x+a/pBbaWVCfmOVfv40kfqNTmrZ
yS4h+eND1S36WeP3zon95/VR8KPYaHyEHhw9g24lsV4L9GQXpDilTubyo+1c/8Rq+PK4sGUvci24
GmwJHNuy9NtSrLV9vvYOGbLG5MrYKVbv82BSX6dpU8X56KWh6qYhWobGvHj7wPDKyLjQcBgwMKkw
YIQ+H7kQMliAiEDQ/w91Z7YkKZJl21/pH6CEeXgFM8zM53mIFyTCI4IZFGVQ4Ot7kdldN90jK1yq
Ra5It+RDiVRVupmBguo5Z++1HQt3LNEl9JbKNVwk9tLUe1SpzJ40v/E++cV/5M68X9vbO4blzQkC
l8Afkpa//GSZufB7C4tSvdWtNrTQDD9Zk+y/mn0BbpAuIwpYQ9fiEpBdGemLvh5hJwonwo0pgJb7
nrjIKOe/F31y0am635kJb40QUol8SMxCO58yz3pYtRRLq9s02R1+kvoNb4l9bYmguJnHMjn8/mr+
elj588UJkw7JK4vz/dWchdUtQujBPhPBFNvKD+6F0931Jfib1ptHQOb2lW+ZGT1eyr7ff/jfX1Ie
OJC7jKD9j/O6crVtDWdHsGfAMx4GaaM6JS08ajThHYqym64rDfcTgTjJTsOuu7MMp4zXSrduajNZ
9l3jP5Ve0iIVSojhNZHqAnZojrQM3D2Q5y6qpTJ3Qhc/UssR4VjLr1UukNiaBCH//sd8kDRt72os
BdgOeU+TlvGLFjudZ4PgYc/bd6np3a28TsLEDpiv1oMx0MmSZkQgUQDjI7F3lUPO5lzL9iaRffr0
P/gqmPKw5zOmRolqfbirTWVZednyjEjaEUIf5ddppFdFa68/+auhXXvZqjMSwN3c9XLCT+ZdGJYc
7j75Itsb7cMzsx2BmZDDjELF9mF5BdzNSsEp3U+dvGhG88SwRz9BgskvOKENYYWEMaqs9IJptH20
RB8cjKKtYNibn2Up/81K39BRLDaXRgDWqffXJLPMhFAWk9vTt9ZjmpX+pcuTek6cYber7NQ7oKT5
GlB9nmte331S5f/NS5kZOA0I9nOMmR/Lq7ajt1TQ5tjPQZJcJn0A4qnGjvPH9f7/UYzj+x9G+eM/
qMX7/8BD//3rQP37f6Es33Rh/7osv8+b9Kto5Y93dfj27/xZhyM++QeV2VbqUlFvD8h/l+FIR/+B
tomIyT+KaXI0/lmFG/8AVgaXhPBLrFubOOifVThV/fbf8exv9gR2XfPfqcLt92dZGHe4UjzU4xDO
kAmyWN6v0jnP7WWRGoj/JinfMhrmtZxsWuW82gr6C0+mu9RfB3gtRVgEFhiCOZl4vdRoiEKn74ce
s29CCnjiL+nJUTLb9xg3UeN64yyjavEYI3eT4cXY869nUziwGlK9wPha0GySQkuniLZTcy0rud4I
kRRNSOuugjKUa48mOtH7nINSDs+h9JdQD9ZrHds62VdEtVVRkqwHQ2cCHxZu7j5Xo+0jn8CUaIVM
RrSoVF5ZhkMNYyOENSyiquzW08SI5BOj3R96lv/36tmuJFJOnHzImzAb/EIpoX/tDfgy28O8Okc3
gV8jpZOf/J54bWLhE9rLSx1LVHU0ePXprAKjkRTzq10zYMWl+nUetPQIt7a5krZ17iZDBW6h+tGm
TrDvA+vWWql/0naSNDXFerliNNh5RT4uoY2qsGcGjtctsddPZGPvzz//9btQHkEBc1CUf1whiLLb
ftZVe2iU9i3AoYRfz7qEGtFERqY9FA0jkKTsPtPWvHuR/9enbuvcYGejKvlQejtZVlQFRsWDZk3o
nUBtxDmWnzCoJzuE0Gh8ci7Z/t7Hu+dt8FUk5oA2P+oNZT1ZM8V2e1hsc7nBE6hfmE7X7QyVZgw9
VwnMwpw/ubTbbvS7D/1wtGyhtbty9ttDAIYrxJlDV7VMjD0x5l78l5fSzZ9/9K+V0kfS9R/Lc4Of
GZsma4u4ev+gN/okUl8Ggtu4rDHedmaD1lkPJn0NCmOH3zndLYQsxGtQXZXDkEZZMxVvnujLXZ1p
FHh13V42K4QOl0HUJ4eZX19DvOw2IDPtDpeu3IfbLYHHjKnHjGT0n10UNOeDXNeTGRTqSC7uJ8fA
93vjn2uL9gd6+k0NyRb9/lKIFPk82Kr24CdrdmIF0kuqqs/yHf5uRcHxBGfmm6zgj94juSS9Lce+
xa6V2CdZpAMjdLEcqrqcImfGor4axbz//W3+25/G2ZpfBqiLz33/01w3b8vB4qcpVRTR3JCj1+rF
Z5GOWxP4w8JFRk9XCscv/6CYff8xg2pLLPJue8i8Uzre+fKUSB0NAQfr1jivpNir+k41R41GR7fs
bAEhSxS7QPtJuWLIINbqPhqSR2z8YdNanLD3s/Edoc8G7cVLU0Y5M9qliHUldtI7JJZ7lNa+Svvz
Tv9uj/Z+QYie9l/rZD3BZvAr72DbX4ZunwWnpLoUjhM6qECqxji0ya2VEso0LRfwfijrVVTXTlSu
gsEe4pJB7Z02j9MBLB9sz08W9h+JIe+f8S2qnBIc1hxSwY/VsQz6QFvzsjsU+O1ipo0Zg2THuW0K
crML4S1RZ3VrTEctPaKmM8LGVyTEcODfO04tT7qq8qscccch0ajfyevFMZ12X7s888OGYPMYtQO2
rt+vo7/92kTMWhSenDMwmL2/w3ThpyU3pDwsPvy5kEJp25ffvEfrZ33hUiLtYQQ9M3HvEcVw0D+4
d7fun0EO/9bp8rdDnHfDn385FPpfOerhbfGvz5QP2dd8m+28O1JuEJL/PlI6/9g0tezJ+K7gFXBz
/pzsBN4/ULdy7NfhJjuM4f55ojR1jpS8Wrd5JOUOdd8/T5T8Md6EnP/YFgioZS7075wotzfMX9c7
DkggtjTnqTs4Vn4ssZ2+6uDAF/1xqrXhkrzE2gzLLTGtsLL6M5fAx22DD9tGUZuHezNxfyTD5Y2W
0z23uiOcgGEzhXVHLZ/THXrO9Iheg+7sX+7D32yjf/eBoKG3wzeaXzKK3z8WhTG2li9zeaQ5SKc3
sHPtiqRdOAF61dzMrvosRvHj6YtfyJkLixn9/+1B3F74f2kCtUabEfPMdBziV8FUtXS9cz3zm5t+
AkzTJlkaoxkQ31OHXeX3v/XjXkLRyM7Fx7N3bX3uDyeGINOSxtA7LmmBypegAjOuACp98im/rBc+
hR/G1WTEAm7nwxWtrdXmwMyndPM0nCHpdZ7qVDNj2aHW/OTubX/r3drcPmsb/QG930gfH7athBii
Zh1Ud1Sq3Y/VvOnb+vvRQomblQkbVvJvDUtw1PGBwOHpHHLYoJr7UF1ZimnYmtbd0Qu0MUxo4R/1
WWmHxXPefn+zCC/b7se7X8cs1fGhs3DHDP75sFRQcQ6oYmDmlr6aLs2y0l4BnDZrhGpzve3qAuUF
RYq1b+3Zh+OXpbuhoD5EeWtr3+Hma1+aZZLfZbGyCQdViXRUk4GnxQjbc4qYbB1V7DCMSEINW2S2
Maym+8zsc2xiTDKQbRidcZ92/XxlrqbehiPwjBeYsaCC9NaqBvzqlnFbdpu9EP+5da8Pue2E2Jct
gudS+hVQkw1k8GiO6JKQxlhPuzIAg3tRZkafHqvCYv+bhn7lmKDIYTAy1NQIsT0XBAGyzWrge5HP
ZxMLmU+1n52tCJRzLwz4rk1UY7V5MbukVUdN77w5Zt8eymczM0sADAsjThGCesumaocZrx2aqOhX
mV13nhage8xQGavnUbkdB4zVKhN1PnHqAUw3JH5W7yYbmstOK4Mg31kYIF59L8+R4aLco0S2Oghy
2KAR0rw2BRk3iC0m0aHfbuQ4U+TUnnehdLvXrvVi0aeL1grgEaKv9IjuMk3toauIrw9dUY8raELD
s2OgQeONybXMdwD702Hv+wha904hRHbmiEJ+6RLdQQqbQvhuG64Jyvg4JxZhQcfYN/W5Zi5MjC29
WHMk+rAw4sURRn+OcKlWEdD9YWKsQzG202FUClSAZuciRa11NNJ6KvV7nYlVAbyGDLPQIcHdCgti
bMcXczbyxzbovfEpJTNDxF5mwUdMxQJYRcK0xBMHIte/HGvoJ4cy65p810ht2Mo81eghwW+pjL00
1ZdvdlZ2FROzRiNGjD9s30xamuW7Wq9NSMd1jrgWNOm83iIgT5zHJZU405osryZ03nAzzw2H4f/e
HzFlQDkMlBd8AQRsakPYSWsKLjKFOG/npxl2g9Wxu/EwdV4WnOlJAF4wo5GWXvW15SPwSywczvxX
yJvRRiay2RWZMaPmzMzGLKLGEjnJQcxDONHqHQCviDHSyhVHFRXclgwxxwtglkp/ahxj1Pj/mMEV
sZ4La1dbVnlX4W3pb5DweSbWCKd5lAKPSFR3tSXiMVfKgt8lxmerBIuzMxpzIsm3KWX27Gd2eSnm
vitCUSX0pu0ODN4dExJ93c08Hqh39VHZJ7u2rMstxRPdfC2BtuYgAMDbzCBvHljtwWM6oM0MBdDx
xzZH2rPXstVUYRuQrwovpUl7kFMFviWPWFs9+96B8x4jveSFeNVjKYGybXuQtbFXqBUgaOc0ty5q
SxWCLuuN3TAb0BGw2tmo6A1LGPPRmmrl8Tu9El0p/BNGFlNtV7GNAA21RmovV0NfFmJXmGBIIwKT
VR3CvtSKY4LW2NwVq1MiY6trqHCNA+sTrXKvxiurWnQbzhoYhGUgQgJdswbNDd/Ot0bv0jWiISuT
iKlhgubJ08YbaKOijfM+H94ay02+6VAS/B3V+lJFulnTYMI0kxe73vMHXmzFDBYZFft4K7SiJzcz
MbQfTpsocRitbH0WWVGPZ0Bj1xECdwrqIjUWAvFKhRaR4aUCkrQWmDkQCPu3fj1nZpTwUiqjym7G
m14bABiWyFG9vaWvTDCrLBV+SBhOqXC6JNYJrEmehApleRPN8EezKLcSwElbSrB16TVdhmQbVO2j
Pg7zvZBZYh4Y6MoqHqes0a6avNRgMk2BvM6CgWQpNw+IHHXGOWDIjnfm2Rrb1I0Agxpv7pjS41+l
SmO9XTwZU+129+OW6grXJttEkcBfm90m1BSXaT9k+9msyyS0NKh9kTehw2dQbotT7lT6eMjWnkiP
flldzDKEzJ88uMpNBLtiBO42ePbXTvezkuXQmFlk9bqiHwnclHQOQXswahiVXEpTNZisTAzVzeo2
HhwVbX7MtaL+sdLl/wYBpIgbe5hfA3cWB/a++sVp+/XF6AMQHX0wFwlWHRSk3DPFplWjoZlPVks5
FA3WqDweT4O7DaITUQLMvunYDUr7OSPYvebsnfagCOb81SEl7LWypHwYDMh3Ydl2hYxaLU907BIk
fB/MfBneVI0GKkprNxURYtnillzZpOBSthbOJphWP0yjQf0r/HTkyrW9eMqT1GEenfnO/QYW/7Lo
6d7KMYyMYvD365SkQHRxcH2rcqu8wFJI2DSckzJpexWqWviPounKB43+3XmtmElXzavo59gcqnyX
1HD7CmZVr3Xeac8MytznYXUuIPSPl5ooei+0mZBfDL0Ds9Uv5t1olr2MZLNC8IUWn10MmlB7qY31
XYch5Ly210vTbMdd3ZvtJaTTwGFwaa4M0t3h6CATxoeGvY22r4cKWrOezdrYKyu7E77wbmp/Cfy9
Vc3OT5wvBTGjRn2mt8bsRHVAmiri+2E3rkG9w3DaRrVePrIojG3wVPsPVmUAWFyc2zpQ45ltTLYd
9VoDOts95yekZxZGd964q/eqrZCtWlqxGb3ixj7TiAkQYQHRDAp/xVyjm33zTdNK+wcaDYMMy2Xy
2c/m51x5P6H1T2d2sFo3fVPpRxDdzY7E1O6Hs2S62qmenIHInWVaM5GTlMs4/TGdNC6g/WExgnDS
BuNZJEK/KgSKEEc6w5nmr2Ma5mol6XQcDO1YBV6/XxkrijB39OXBGqY1O2Q8iT/yamzLg18G7q3H
dblqCai80+fsDeufw4uFZLNzEnzSS4Hwdb2RQgYXNtiU2Kx8Gv15RwZeWFWLdYVqc3XYjwgLDfSS
jNWcXOsjli7LoKFerz6GOLNNQgkbtyWTeAAtB5MNwuFow6M8DKqoOH4IR/AE+6iDVTaa+03vcCug
6NlRxbDaiCv0wQZl2oIyRo6LO0GcNFMZle1QGiHtHscFTOtdg0Ms64gjlvMiTDKIF4Ta04XdzOOL
KIvef+UQJPHrtaq5L+vS+FYPzGqOfTkrFWMhmsVVZqTIP5C/T7ep20Evrte1Kq69zpPrYSVQIT9p
9jROr4YE0/edVmdvnRZhzS+ypCP50mJCOps7A+5GM2sGOutSh/uOS2udEbmkkLfBhQ6xKMzhnrgB
nEpakctwIu/RO2xKYAKc9Tp/8Q0xzcw6HCzPSGyCeZcM/KiInPH6NRGWXEPF4WRXMy8Zoq41u59w
XKfLIrOsM8464s7CtmDcaU7A5p5bdvUT3TbsaN/KrGYf8JL0SCcv6hu9X4IXswxo6VqiEc9JUrf7
vnMztOWlPT5Kh1o8Mu2OwgciKACycpoJFUBxLjHpJEEAMpvFBW4PXgyPelLkb+CSxtuub6ZjUG6b
y9IOOVCyuj6HrIfllBovapKk5PGvu+mptIvlrVe+B72/8qoLXRuT61WYTGp62swygkqdzOe1n3Ak
xBOaFF9dSN7DLnekW8JRN4prvyi0B1cuKTAlH+h6OC/Yiq+rpC6HgzZZ6QtPLKdd3InjM+MTHxCl
WX7tEqzfQE1lctMmTJ7wAAA891rOsfloXXTBZMBZ07rgDloMaFUm+uJx8ccOumQzNXGZ2OP54Mog
MuxB9JFdKnVcWkMdciubQbcH9e1K1c4j7aZn9eDMBMvgJciR+QAmK57hU1NAmcXytDGCcK2gTmOa
hatAMzPGX1slprDGPmowrMPF5XThYSPiEDRywJ4znBGTqdwnWQe3cMRhjiqz3wtPdj/nRrpcB+qf
42hw5G1m0YUj7kjcliJ7tNbq0ARNd1pl+6obybnV2821X5snnFIxXeea9zjyKC0YLgTF4c51y/M0
MeyfZMucMIZxngXgCRYvJvhkCjW/ODipcQ1YkddOwJbqNekzAhLy3AbTwJkwyDhL9Bi7eehkrXel
DX2czKBYQhsO02auWBkFHlyzfuKkboNHMpCJW1mc+ksfpX4S64V+s468gJzUbjkEqeIr3DHEWV59
7pT2g0HM5mM2gaAxRMr4Cd/pIQ04/XPo6k656d8sOu9r4PotCF5fa0LDboKncVqcsEk5XSeruM5k
ec4+0Ydd3s/HzgREi0/Ku2xoou1NVPbhqKwhqrg4SOJndVciooiKLjvKxHNOmnTUQRvL+45jV1g3
2RkpytyXsRijSSnzaCP+CBG3PFmNGfsF/25SwYRWHibLAQtsuJTWfZ/xYBcjpzy49Mb6GnjdlWGT
r6Yqlb7x55c95C7MnxlOHFuKH4ZenM99Mt7Asg0GjJzlhfSCuLYGI4ISgUCm6oOzMuAzSZLHJtRm
39x1Mk8eatgw16Gvo4dITG5qvkd+5+x00d/qjbpPcw1akeddLr4xXA5EGtwP1Tz3kRaQi2MLM9mj
R9cfKroa1q6osPiwjgHS7bXROuljOhIFJjX8oCAJOY1i1hOHLB/Uc16vXcYH9hiA5VLxhsFLHCaB
dVWqoXqwGm+C0WlMOX9v/eYb5Q/drg1aDX2fnhpYSwwye1KhB0SGSRL3k02x2PvdlzFwysuZsnq3
5hOYfqvcF+j/4moIyiIqNeYMwRPIsRfeUVBEUeXt7dwUeBMXijiYCohzuuu1qbVwRCB06aH1ucBU
Z+4kHYZ9pynth8XmECo85FerV//kUbsA33JXEJIWcaYjLJRjrNGdBtc70Ry8p/p+6PTKuwja+rEE
ehqOlpjiciDrIR0dgxKErqDQnoc+21fFOD7Vo94W+6TMxanSFGW0sJ6LkfgI3mY/0Q/Ou9YPYmqM
TVHpB9dge9p7Q5nVWVkHbVgvPCfpiDmM6Rz5lwn2JKuUd25ncg8MlUyhUav2+yZGuPHGiZNcqj1P
dpacV8wQHrzS0eMxTY952fNi7OTECD21m1vUjzYmG98MHS+9L/v2vstK60kLssfAzf0d1i3rzOvm
c2dks3aRY0KK7v1bJN/NKx2j5g37zSlNpLiqOkYpmsGqaxNSQ7T0DuPQl3aFA10ZLQz/IWHL9Ubj
i5HUwUtrFp4B+3KuvvAZJ9mUhA31o/7Wk/sXKw69KpSGWI6s2P5QIkygRDLKmB0ZDuukJ+qxJGHg
1Bhj863Undq6dAe0B3uWaxLQH0h8b1dlGK0sdzXikgYWmUZmZ+xLZOocpUpFrk7Z39oY9sudcCVO
GN+vvzgFf2oeO+dYprK8Hck3veTc70fDUN2PWIO5CeRCfDNy3b0ygsHlohbNQ9UGoxspIatDAgAa
EzcH/muheoZPkt54RlVh8ptmTJ97evJGnAaqPw6uNb95apk4VKN2JpLWPWtMKY/YbNpDXukrbO9i
6M+WatKXHXnm6hmRkzmHnNOcm84Zmjkax6y+wadzn9KEC9Xi1hdjyUEiAjmfrkw5NTyxcA3ywzIy
18bOGeQRjye88mVBY7vXJaK3rqkzAuFy/XZoZ5prblrUj/TZnNfaGMartF71LoKnsfw0FrXu+nUZ
72mxKIjXbtOxswfOSN5D1TV7dicAmvD7uvGYDqYOOFR04AipBl5rfViaaIIdeGvZ82Cwfld0jEPJ
+oYokBTabg16IofbdERUppUDKSFLp99NkJqTyKabu545W9sViCpWt72Oke6+hyGswtGzeo/NbQ7a
SGPsijFv7W2TF7YPagFeTEADjcMrdugGHykG48YOhzUxvdgRdPXxvfegIijEmMgxCCgu1oQ4mP1q
Z0OwW0oSgs7xt1TbM1HXJ4UJY4odxwPbYItc/pyHAB78nKvePTTORFnRp8qkhp2NINLc1rgWc+N0
hH1NqokgJPQvZi+zL11qcJ40iqWpQvRjM81Zii+y0BazvsvbqW2ogFVJJImVklw2+DSq8JdjhAw7
vdPwkIoESr0LLc/cOXofvLZ1Icn2MtX8rCXuWB3tIV9vgZ4Jiw03wCrZO9NAoJTpaPI0NU4RhJlW
ZG5c+pXDdEFx6o+tfCzdnTvpFThmWXFK6cesvbHsen0zhCumaBGZX51yJWw91p2sPFTejKt09svi
coGza+yHLnO+OFmhtAjgyFqdaONiccwzaZLF0sFDDFlPOn4Cv/Cmva9PlsX/6olvS++ISxtEWxul
XGm89Fi5efGJpGzDqhfDtzJP6EX5pZM/rovAj2u7I6ebWZ+a7Wo4eIqSlS4OYWa8K8JZIJzb4cNb
TQqPZOmioeumW6eufcXJu6NHw5fAVOKpyrtuDfqk+6ZLe06V9Fs5g0Cm1R5pJcpbZY2GxoqgY83S
zcUSe2uRHxKa6IIeMA0ITJzW+NxN0p1Z0Po8bMePlpHvQOhZlNddM6GX0/r86DMbeHSXBk98UJbF
GrZ9vb60HWslpIq3NiRM6bytPvDUfSUH81rQD/jBQ4e5E+g7Goa1NbOzcpRy2XnwBFaE7/bg7wai
Kh60xLbPWnMyLmqv99m5NSurMK8K/7mTWPlB0eDdDfpWnYRbt18C+n9RIvpnteRMmMvOS2Sk6Isg
NDXF8ooLQRxTd2AmhPM9M3YyaTHXL9w5sePATb+pmPLxarVN3MvAyRm5z2prSTVj6jp7Tm20aJ2q
ze1Qn3LX3BGRsn5jmp5d0g9LvsPmM8FOoNcYQ7NLsTtUwGZ4V80L7X1zqpZXx7embwBdFMbduYHp
Aauw46au21yhXOdcj2ay9GQIg2bFhqxrPkostlY9ntRsGHsRVN4bJ0RyafTBq29x3Jao1/pOtAil
A3VHEpkDqcTuJpdXrTvFk+VN7XFh6seihPBQ4YiGQhIaqa27N+72zjokZVFVUYYmNiGmooZnYc0K
+MUUzDVNCKM12Ghnt/T3va4Vz0j/zfrMpUf4UtHWvetckpZ2dueY1w49ZjgGKTidKNXJQaKtu0pO
qkmQBXGejTre99HbPNrL0L+RpE6UXVJsn1txfUPPH3kMk8WDmmAKLW+PoIUbYx/gTWmjPkEZy5bO
KXIEem5TYLO/hBo0/B+94w1wIEyjoj7M3VYc1VQYJ2LRzJ+eGGyIKIYaxx9En7nOSWazM58lQe4d
tVIF645V71DKF/P4U1Z9N8ZTI6BLzDBpVVhZencjZae/0Akev/Fko+fwFxIUQTowKhs9ORZURkue
XlNW5ZfF7GM9D9iAeG2VRvPgN1r7kvEeMUIChqA3pkKvv9POTpbIgXNocMjry/OyRtwYpWPJQYne
C5oQItJYIMTWttdt5VvVztQEzY1kJCgdPoqYv7ne7BC7kYtpDQcm7SJKbWO9I4uL4Y5ZzSSBdavl
dfR4deRQBkXpz9IqhqcsSeVj6dt1zts4g1dUm5n70OYJm2LOY/4sixwvSqvcPA9TE3VwNGDmckJP
iPS1Mj32OUsraCF0s7DNwwBG6topUlaekAVxFsRFjDp85tV/hQJov8GHapDVWM2qsL3QjgrZxYGV
yHUBqFkF2BsPJNq5dezYiaJIs9OvIBIcGTdI6C5cpmbJAXaqf+IHkSQnHGv6QfRud5+WigWnmG//
4Ew36ZG5gM8J28X3v9LbDy5cWjEEvTRtAONhmhc9hKetN0cOIilNfZFirfa7oMOcp4yDp3yOP8rQ
LPDSddsxc2l17XkFzGDsGHxgVne2+c/BrByqicZoXSYJ07hseZh+me9cOvrWThtGHlx8+/0Gzqg2
Egm5aoh6LMJWH1dly5fJTp03VlezRIsxyOeGWuauSTp2GpW3Kw+fL9T5rOczkRseM8U9UKDZPXM6
EApEGqb1tRx8XjilMxgrPUmfhtOcDqywQNV6dZP789ZXmYb0TQxZ9zIpqFpwqEy1xq7RUTTLrIWe
4Fjz8GwXnk7fwqDou0mZBquvpejSJ9qCXAhYzcuyh5ATvKUVZcF9b/d+wc7a0jJW0tTVfgoM9KxF
b0gzbkFq9Ye08GyIvoR3WXE3bRZIgs44a0t7YmNtGyu1Yl/29ivl4aztmnKZ3Musy41mCoN8zvu9
ZLwp4rr0sHw3RrVw0nDpUHLoLviRsupUdb4QZEqc2kR1dB10Rv9tMrLKiQPATy+ME7o2Ru29JPuU
yVlH64m97MQmsXis88okUr4YG4duDB9LscAewrTDWnGnsjq+dJkpVhxu1laz9Ckjys7sOT7lnaku
vcwh+5UjcWqEa0azleOyY7Y3izvyC3JlJAP4nLl6UJ3hvdQDSQ6xqol12ObBTCe4ml1zRAY8PAc1
vPaL0iQiZ9+YG/lsEW0D6skBJRTS0pyc3VrwIj1RiZoJ6apEWe2IGDdYFMqf2+sE0ML3AX6euqtd
bQ3iHv5VHkOx015dM/Pn2DZtjmr0XLEG0bhZtNhlaX3LqtZ+NtgINc6Q0k3vGADwnPdF6wUPsHJ8
TvmzyTkh17P1utYXgGa+n3jQpFgZY1gPiUNijUNLeofHDlebq0v7hLYzP8OXAgrFZHWfJVmwfktN
c7B2DEecRwk6ScSNqBcJeEzSGqI41EnKG8gQDfFPVZBXOEKzHaVOdi5F1hfXXF7HiKyBxrBqmYqG
yjeML3WX+WUEzY5+RDtL6yuHT53xaD1slzrVWpgPBBrddMqhQ5ikAYUzJJKUmbZvLyIqKjPhhcKc
9cQZoF8j0sN9OC9lnzShlbqVGXEiMs+LStfmHb9IXDSV1vksxqK8T9lDPLJXFI0ZpsWGH3Y0yo1Y
BkZyoDQIXIxYuXtnBahaYW1V8nEiVi7ZdWtvvqUZzReq/bWJf6+y+EX+g6yCMghZsm1beJ4/iFUc
Q3PcUbRUa6NyXl19XJ7LbpifpU89Uec6GJTff+BHoSUtTxdEPvZxDM8YAj5oOmoGVtLTtOFoJ8ZI
UuIwZMyuCRYSO02iirog8mnOubaUPoe8sejSNGMFHO73X+MXkQ5fY0vmMMHpo+n6mAVibUgDhu3j
URfG9MAq13ZihJhFH6/5hN/4i+oIFAAhP3wUQnpUrNtX+YvgqZaWu9HEh6NnN24fpkNS3NL7q46/
/0W/3klMzOA56I9TlqH8fv8xbtfWmjL04TiZ7FEdwEBgNEFGyZaIw5Tn2Z9axn/pVP31CvJ5mxuT
IyyC2V+szNUyMEjNh6M+QNVm9Go+9jlxcS4Qlaff/7QPxjBUR1xCk8MV/4nSyfz420qn87zcXIZj
GZQOnFxko2ru+7hD0MUnKiKi6KA1597iLLThnXVnGlN/Jk3h3f/+q/zdVTZtn3QLvg+n3w83sxJI
BZgCj8e6Lk660/7IWvVK0lcaC/1/sG4sN4CqDe+C0GDz/Q1lbrqm4C6HIzSw4rjxb45a7RifuDz+
bnWincTO4wJ2cD7GKUmbE9lQyIFmFPIpnjT80Y0hP/ktf3fZvD+Udw7mB8/6cNmyouDgM2bDcZlh
5xxkGWj9DRCjaj4Hkk3eluYopr2/v1cfVyiqTRTdG7DVtRyHtfr+ArpCpwYVs36gphl+etjaMuQC
c1buBaiO199/2MfYChoSmwYPnSpuQTxyH7Hf/giD6T+ZO5Mlx41l234RrqFvpgRJIPtKVV8TWKka
9D0QaL7+LuQ796iIJAlLjZ6ZpIFkqmAAgQgP9+1r23Y7elT98u9F22J7hgAlOaB8lm8cGUzTiMz9
o9q2xo8qHIjmclPzgyJNDoU2Vvcq8eNfGz9q+ej/VNC9/CjCVDZbiLV0nZw+AltG70g+ZvTCyTbd
Nmua97DFSPOr8+Ryk6gOoL3Ek14iBMEczzh2RR0c+yne+oTPvAuNTZCtlh2XquP6nIHCZhmwSiGF
t6GnxEH5GxrZ8Axm2Hx3fdLrFc2c6VLUUP5ivqQw9dM5jwsPBY3b7NmUONyypWcygx30xk6XZRRe
NCxgNkCZdtXTUYaOEo0+O6MXmzLpSIGNELFX7kwhAnOM0DaEnuee3zLY0j0E+UZZDZfSmAs5Xkze
HKDoB0eEkE2bH7D33jKCOPP46OqjIRmPNRb0Wu4Mm7eQrFnuPNUWCFo0mTyAkm8x5M/MB0gOHyVn
lYPwe7W55QqxP9fRztO7bPjdmIntO6E8/jRL6odvXg8mNBm01OwClrVuvNKGgSqZTn1V1uUZA/r5
i5aXW9yGM08NVgOth7RELO3Yq9MXj9aCEMZpvXqufiVx4RwmEAjem2eCUzp/OAuOLoY1CdroaI7A
0aH1ZoksZ6Hr0W2ROc1GIHFuKqqyoG8MJNp8r6cr2yZFRGejLjzEccl+hgJ7q5AcOV6fy5kFYKNv
wBxYw6WDWvrpKGBV20pqoslrp1J9jpW8wcZBNaX7BPHAFrZoffzwsdoaJn44ldG2THPo6WBa0cnw
2ZrRI5oX5JEQIeJ2X0z0v4X9JN6nkGOHjSPvzGNcGtNoTnCQKbDUT8dkdacN2pMRKqY5PSpRPnjJ
pNtvNJBdjh2QVqqCOc7S87rmm8xxmZP5pZYrFnu/54oKlHkUrVzIb1R+LwPxt0pHIccbTRqn8ylz
h+yFEwyeZY7i2yAb3U+F6+EPUBXzRqv367Wh0Din0dUBUYGO4dXrIsNNJpCMqJfbhuZpGt7aougq
r6xIUV1fhq/fEjcRWgmJE2gNAshxOqvaCUZBRQwA72Am2U5GQpsB4/t1fZTXE1JhSpHPph2A/vWX
VsY/rgCxg8qktiYFs3Q58fKyGO/U2jRB/uXt538zFJsEWx6WAWtznW7ssa8PDMXTparfO3FOkXhI
xd7S0i0ewPKJngYXzApaPNQJ1h9pn9NnR/aij2Qo4F4JSn7XC6Uf946Vqd+bCCH6QZTdh2JGvBBQ
rNjYPV6/Ni4BfM2YLiwXg7V3EgJ6M8EwSfEaLcneO3Mwkb+S1TfvhGgsOQhprVzaOZYOoz9vbpQ9
ZWNU4BrkZIL8YraCexWy95uXIE9vuYrSY73cD1ej6KOJdCKLGMUIxF5N0+4g00nw5qiI4w+tlk4g
SIQqrz5f9KW8rlG2eGJxgN53ALCG7X0yvbX9xTI0nAbRsxE6cCSuu0QR9WYtZVnZi1on2TdA9Pf6
CMkjStPize+Hg4PEhQpyYDkW11vsUAqr0Cdjqf2G+0aPi6PcA3u9/kW9Xms6elt6bNgg6Hlcf1GU
3yt4YI3h6UtpMpxoJEbxq755FdAOtZgCqzgIcmSs3o8i58jtnM7weiUZFjzbzyDC5eD6VF7vQ2Rc
Fhca4A1Lg9nq0JXSxdzcKQwP1Wr3hMeifa85Zc9NJMNW/vpYZx4brbRL4x7bHp/o6uVAoa6oyFi6
hwtphbKMyCXeN5om3rywYQ/TlsxZS2qAU/70I40FHOsEJz5PzadpN1sGQi6Ephuv53UEQWCHxoRM
jkW5zlydE1qY96RDKmYz2cZdq0shuepIdinoFf4LSezNTw8yFIxFcwknubmdzkprGp1GFVn3JE5J
unTs2aeKH2y8o9ezwkHLoEmN9BQxz/oSw7bG+eckiDqbooxvBjAUhYsCJ5Bd5PaTOCA9hXN/fWrL
Tz89Nki3wb9jjbFHEFOcTi1Xe2FTgTc8dcTB4a+0ncFUOn1v5b6OcyN57LChyTwLNHrabJLq+rt8
LsWWX9vyxtY/gwBNhf9gLO2IqzfaZ6aNZKcyvJz2/Fv0WsqTAVbyOKXj+KwrYnyqNUyTr8/99UdB
IoKuEz5yhxh+HRTiEkRdNc0ML6EN0TXQo7sKls6H66PALV3PzV4gSsQzMhk64A+nj3guWimpY7n1
4mZAuNlYRoXRQDouLT6FHTxi25HarhTrcJTimCKSh8gh/TE1tqTcmJZAQ2MWmIu6RmSIhob7kp73
qrNG/WbKx+5T18Xj6M6pboYHQ1uaZpxwKFS3gd5BMRojEnGjkIDtN9br63dGRyCHF3+RT+UmfDqv
tGtrIxF6R0Ng2+zpLbgLcyLq0ZrkG67ettuHU7wRjL7+RhjT0MiTy0vD6ho5N8UjtHY6OT0nT+a/
iOUlt5An57uS2+Kn3fTaxr3hzHgEibw28iRk5F6NhxF4pE5S6/Xc+fc97WFHbGykwyQbxq2NhvL9
9cXy+kzgIGCGTI7MHAXS02caj3qeZpneem2T5DcoxmHOo09GVxlsJeReT402Y86fhSmj0Iq7OhII
6WkTlTKWZd10v7MilGG0F+FjQHy0j0NTf3N8QN6YqIqDTjF18hmnU+stQRE4kBsvLmXzlp4XmvoN
yI0bq/L1R+1gygX+jdNbpqixmlZGLn+O46HxjG7MPo801bipHSYb2+arUUz1hX9FKMLRzfI/nQxe
D2OqItz25LYM7whZyJg0innzxtXAKIS8pBkAOelUSE5HoSNnKf62wqOKmvk0yUW+Y8coaTJheteH
OjchyhXsA1xeTfofTofK5rAxlQgHiDEw1I9pbsk3AE/L/dtHwd4beTYQNWL59RpokcnS5Sm8QEbj
ZfdC/zTWefNGY2C2CFADhkpyU+GmwN50OhkULb1VSXbvIQPSD2MI7SMbg+KNyfqXUbh6k6laIAHK
ag3g+QmUVGTCM8OSXC0G6nu7Q+Xw9kdmcUnQGUfFCmz9YpCHJ5Cme0TzZfgeuX6IY8yU/P32UVjG
BmEbL4cd6PSJTfqEWhL9OMngqEa01bTqUxiP2fHNwywnvLFEOIZORut0mGDG/1MfY3xG8AQpb4si
N8f7MLby6u0DQYlgD+BGuuDHVl9O2QWzgjKx92bNDh8kBDzHZLTGjWh3idBPohay+JTdyM4hMV18
MU+no8k0Ctl52XuYmCjJMdQiJTlEeVEVD2NYqu+yUBbWw9AK2XTV1KjCt3+0y22fPBPtIGD4Vo+z
EHQjDbSRe31TlY/4FQky7ONWNvUlnb2eJtIzyLwsxOXcPZ0mPdTjaE5Ms8y05FYN9fhTWkhKf5yj
JnqOVDyZQsOOvpTQIw5NEzgHI42djWe9PMvVjyB3D2Oc/JlGdL/6poXAiTw348EzsOzBFaUtjwjn
ght1pBEJcUM9vLNoehnc6yv21YFMpZiUFDEp+RsOydWHwbwDvkxHeEUhwvuUJqu9bAjpoaN16V8M
BdeE6y0vFS3I6pZh5FiNtI0svMigfoXSZWh/TPSx3rdYmGzFvuce52Lhzftk5YDvPX2nxZRWlJgU
4dWOnfgzB/F90UxACtROqY5VXPOiWzn7ef1pLgty/RJRONrsz3wR6DxOR7XRdVJeFoK0Za48J0E/
HAqnHd++MS+XakfhYi2TmVo9SCsNRw2H9sHr0gHdUSW3dxFN0huva3nzr+aC+wbT4Wb9KvzlW+jj
tGnY/sd68hXWLdRBVBOYglSoxPcFzp2/3/74UO/gME2NH8vu1cRGbarpJZqFJ2OmCt0KSSudBuaX
fzMKUTYDcLdeQ2g6yg3wDjikJ3qNb5xZr/dhloUb16JzS4Fi039HWW0qcd4UGo1hwquCAHcgwhy3
H1Rn/9a5aDIgI2PZuig6rJfCiCQJDWbce1Rby8Nc4QuTKr26McrrTYIiKkuBYAOgFYny02WdcTqo
Ta0JrwFwh27X3k8FJIM0TN+cx6EMqFO3XbD91DvXiocqzbtaTkfeTReltNT23Q0gfcO//tSWZ3+6
tIEx8vWonKEv5tWr+TST0VpBCuplnE0diWdD9pqG2Jpu5bgvvtiB/C7IRUCDRlYObw54NEJQbXlf
XEs4dE4Ht/NcV4KIGMFq6Z4OJUgNPb5ZG8vvlYoFGtDJMKuNPZlUioOQPD1ovzqFyGSiqYzsTp9j
WhmGiXHIUwePtqbLdxGugHTQICyeoWd8vf6wX38IXIu4frNhIU0iOjqdb9yELN446L0UX6Edfef6
syOV5sfro7ze7xll4VIT3EMLehFM/FH0sKvRaeR06j3yOUP6qJYShIOptoevnC7jXTJJwj40BuLl
jXP7zPSo/uPlsFw2lzV1Or22KfLO1vrOE0NYP5ldgD+dllobK3Z5SKsV+0IdY3ZoktiPT0cZYMTn
ctkukRBQzySiLycb88JD39psrJxzQ1HRQKNH5owC0mqoLpv1QaTs+xCs6FeQOnzKWrT/jVDst2Y7
yBtRr0RtxCNEn7c6pAOnET05N+FhXfsQpwjtpVH5VRJqgh5TN+Z15kWRvEdrQKijo3Ja/vsfK2RA
MknqRu29MS2rYxZU9EPVfdR+ur4Qz+wt1CuJpJZ7Bmni1XdHMxfOejp3s2lWIQEkUXtAQWvudSHp
n6Mp5FpYWeIWM+94o2Z6ZoJQu8GvIq1EleesViKZdrNwaCnwgHVUB5EX01ctScA6XZ/gmfXBnRDx
Jo+RUtv6KpVlMzo4SG4ePf5TfKNKKKoPKp3X9b6kr+fb9dGWx7Va+NT60KWxdbx826dvDYSjIzJa
ZLw21HK3beamdi2rnrCVe1HK46wXWBszfD0mSfClDseeRT14rYUrMAiQHAqanmiQi5LsaYBH2j/L
sR1u9TFVNgKt1++NeBgBBBw3BQHZGjqKsabd1DV5xsioyFbNVomD52Ttrz/IM7ccg3s0pTIcIJjX
mu2OsdvYyBa3HMdOPWhn3+URxwwgB7/C0DzoQ/y37gjaEbnyLa3ob77KLaOTSV1WDhqcZVX98fUZ
khQOxCjsz/RA/m4ctb2HwjR9vj7Jc4+SYrQKq5Gnqa3VN8CcaLkQfAIJBVvX7ADEtjqK97ePYi41
DOIhkt7rUnTRdmXbgCrybEkL74BKOH42KBt74+vPjI+ZOAjMHhlMyianD2xonDjpirzxUAxEbp2U
xs82ycZjkOjJ8/X5nFnvDMWthfiR17NOJ8WdnBlW0jcerqlx61bpmH+w7ErWfEMV1l953VTfr494
dnJ4DCzEQo3M82o1xK08lpSEcbyrrOS9E0ProLmgn6o9TRBtt7H0z4zG9kFdyyaLT3Z2NZpCC++c
y23rNbrRHLAaavZmUuIf2WrJm89pqrZEdZRv+YuA5/StVQArbOBzjZd0vY5aT0k+ogkdb7oAg/br
z/B1xIOYjRMaUvHyXa1ruD0u1oU0kroXlFAqt8mxzXuHsSneYXQc1clTMaryz0EOsnlDjH1mKyEt
SBF0cUxj3axp33WtJHWoE2wpVtW8k+W6vx+SvSF9ikUaujRBmXtYTZVbt2JPH3L45vsvw0MZX4Ze
AsvlCP5jL1EjRW2yGeoVONHoMLWB7MVRsnHwvF40yyCLtd6SzidaPx2kozYftWYPeiOiStjRUHPo
E4ee6nqrLvp602Ik8iKQX/knLNnTkXAco0XdnIF4gcs6hi259hpnx41D7dx8CBy5w/GtkzJcltMf
D422Ssw/K8KfSVWWRsqlTTFpHddJRLKxdZ2ZEApgaiGkjQHCrwtnjSa1am1xfiKsSr/FcW/ciCHL
Dy/r/01444vQ4hO08VUI8v+HeGOLvMdluvHxe5YudONzBpbL//kf/0rD+h92BoJdWafZZlGu/B/l
WDIVMMdsGWRauJQh5+P/+o9/pWQo/yNzLSVjtpzWhF7sYP8xsJQM9X8oTJJvosZLrpArz1tIxy+R
8D+hnUReF6nisiGfrkRu2FkgKAP66Wg8jYundUXntxsbsXYcu0b7JuPc99HSsvFLTCeqW8K0OeaV
Yrq0LU8u5uyOJ89VfABeoXziprK1s76IoM79stU3Qt++LDClT/0MwNOdSh/WfToScCa2Yz+oBdQE
augGhkEWXaRiyt5DsaBxKlKOqhxSVpgCQ4BrzAAOyJl6DNS43lPkon8TUtIBE3ntrz/e/Lv/95NO
bAmWG9K5X7q6Zchlb0ZwW1K/DxTb1Rpq7ZmEDVVppdEPOdOjOxP3hwMQKjpzjECP9x0+Ohv78Ooc
+OcNrg5UzW4DR4AE8gFvGkfTqgb2exyBMUejLB91ud+WFf3bA/j5ShnEHW068UbUvKySczNfNp8/
9jE6NOMZP7vURwPNxlyZIn4OMa6+kQywkcbgyH/FWoxJHKYrb7v6/DPfVSwmnFIGXKgmfpX2Oe2S
vbkr7SJ7ANDyc+OFXpqWejoteDNSLs9D6gsljO5m3OEPY1qUH5aSgJ/MQXRIdBDVTog81aryws8x
aDza4fyYZsMe9B9qSLhuD8B//i5qUz+Wsdq7ChyZjZe+8j/+5yGsQhsJFXjRmkPiq2kyukUbJwfT
LlsalDXH12YZs1QjS29Dx8ldKzAjDKP15BAqNa4GvRzy8UKfmnB79LR0jG7lQVEfq7kf7zROuxu5
dXoXREJLK/DUbQQsp2ffPz95lV/I2wFSr20U/hyMYPAco96PY0KtY7NTa+Wk+H9DAIg/fW99lHLb
T4bSByuT3eIHVy+iFwk2YzXeibyGs9DE2LC0Trmfi6m56Zs6vxU5IBkZRdIzNPTpQJnJeCrTOt8B
CE8/o1LQ/bCKet9Kpg4gp4JOag5rTzMy6TACZPCMCKdope2h8GRYIOjqSBdnoB4x7SzuwPHVN2M1
JvvKYMpNq4x3eqjjak/mY9+HwPBNzXlQw94+Yr+nbeQhzj9t7s2nj4K++JlKrln6BQYzblnF1n4y
Zwi+1bRpx3J+30N2fDpGDahadaaRx20lLYy1Wt6LBcbXFf0jPfOfh6D5qndRsR8ADOzsXJveb3yg
y4f4et/h+nc6ciVBONAbvfRhOfRASYxEB1OkK/onOYzEr1zY2IvaCbnyvQ0zAP+NSnE8sGNhvavN
0ZD9GSRauRHVvaQXz/2c1RZcjTaGmqXBw65y7X6YU7GgR+Lcnyb4ByUMzsKGzFNTa9ypfYnIU0kX
3Fk9+kLPtwQJq2zzP8t/tRvDu+Fzl5XSD50w9oE3h7tUTCBNw+BjrQ3aPi7yGjURTOpoqCGsNo7t
2W9VTP4z/mpn5nKuSwJWkg+z3XJxc7T3YZnVd4VMs7Stohi7/vovre3V9hxMNl+WsDNfJGNOF4kJ
pyVw6r2s1B+uj3B6rftnJqvttYEUNweVk/pwmpJ9QGfEPkklhzeo9Dc1HKVDQs/65+uDXTjBkU6f
ruYet8o5r3F5gEKmoUI00+cMogEHD7tOqpiAo8FiQvasfve9zn15TIqNL2nl+PXfma4bLixrsqep
7iSSUFFxS2OOBg3Lnr8i19IeKkUpUPlVzozu2SDxVqmLPEwhnQlIyjT+lkFJ1LuOBw9FYoidx2Ki
wLZvjKn3Y2PIj5Je4AOWx5iVjbpTwTSz8y+4IFceCnuYOpKaE6pBl4dggXvbGO60oZqe6sXg0Lv+
eLm8XdgtVs83HwE4kEEtfPqEpp8IVItwR1vxBMF6luAgGDz3XdqaGeSoJsvuUFJQXu36AHJGpTtZ
59qdOR5Ss2rMG5ysH/AsZvHhRWm6mbAB+UEWhfGYTPIPQ+2C73VOh/texgLnazq1/ddIFiHGU115
NKD1NS5HTAozFw4hHOMOmjUoeG5nnhnE1jvZXsxzSydQapf2FRx7p1F9aEFAPmpBpvaHGUu5m2xq
bcK7WJHmQ5YHIOzkIq1GsFZS5JmFOiv7WNP6d5Ja1RSWrMJ6QjaRTzzfKLmLHeCs7mjmBVjJVpU+
T3qT/nZstCuHzrHK/H6qx/CrQdh2F/fwah6FA2fHMEddcxMjDx34kPTsA2YYEtN1Iqs2cUEtwqM2
liENhFFpftD6pIyZWTn/lkg8/BgWTyWV5K3h1xhDP9f2HGK+40j6fZOYzoepdaAMKnoQVww6FcE+
FFA2YWH2zReD/iNQ+hHT27W1M4PEs7XGuJ8wdtCkjn+plpHfa9ktdDkaCRGhK/muM2tLuIraJ98T
WRs/aHGePqWtqG7qIus8A24NwJXG4M1nQgNBLhDbwaMwycD6JL9ioCOq0ww8aGF4gNWUL6YsoIkM
VQpRYlDM9MlMMMS4hcnX/ipNI/s9JJVz1yxXbnDebXEgBisPSL0FPMq46Wq3BoMt3MDoAcQpzWh/
yLFd5w6TDtlfRY5MaWeA0i1BlufmF/yWwAzCQKEeWGsONV5LKPmXIY+LAGB6rCsHvUqLClp/KOW+
M0bal2Qyha/ZafMxKZLku5Ka5o9cJ8Gw68NyKj7WnWz+wAdglo54io3dPhHqGD6bsVbAAaqkMnLT
xCaeV1O1/EuHVvMpVMsC+ilEWtlP676uXE3p5GOQwZq7qUWr3qRSKOHdPjTzYTHKLggdy/i+NSZH
g5NODWsXVyj29yYZFvjakdw/67QcL/wsuR5cO27V970uqeE+7lTd2Slg4/ZDBTs5dyJlZzaOc2c0
0LcTvAMPihIAwbGbXNnbCZdToB0JDNIJ8xUXjohZuDjcd+/rCmu/naFPEvZbUMXdwdYjTx8HICQ6
YPjnUGFdu31gs9izLvxtREXV7XRjgMoNvs44NCWWBTurn7GOcZT8uMC0kieYn+Z70Pv9l0aWqu4A
BY91yNIJ98aoEQyh8E2e2wjHhl2bm87fJd9aDY69sd4HfVX8lpBO/7BD3CcBFwrjVz1h6+oqdY/R
rah78TEhbZPsyOc4f3cC4rxrtFqBf6KefIzLFhJpKE8aWCR9HHX8BnTgQjXQyO+1HPaPPQyDz9PY
90dVavoPZhNXuJ4HoXbT4SdRHQJDChQ3iFTk4PYhHCszAuPdxzCYjeqA5ZGxs6l/3IbZNH7olDxs
dmOS198tlhOu0bnc1L4KjO+YDhHQqay0ta9gLsfoAN/sFrJQdFN3QaO4XaLUFSg4elblcEpGHyUT
LhBBr8x/U/CuoAJA65kPKv4h90E7D+2OTSH/K6izkV2zq76iiJnApFeB/BD32nxDkRDAn1ZZ5Sd9
ScHvesTf96CK6J1Km/qo29IALwZT80el5vPlRda+UQ+jSY2qjHvXSedkp2TWvJ/A3LFRdFPsC1p2
MV4ZHQebAzkODnk2yD9QQiFC4L5upDeFM/Z/19wIiqNdsXnuKksBgW7qUvYwOWU37zKzMZFh4A23
a8BXcVhCcNgNUqV/lZ0u/y6ygd02axenbyevgZ+Zacp6boUIAvZw9kxkWA4wdTmKjHtn1PkOrx+B
FwIma3UZqAetN/qqIT5Fd3k04CrdZAHmBCUa6f31IZYY80wIvNbxjH3eYuhRlr6ZknAfuknzw2Sa
/Ot/+kv57dwfvwr441ktndlSC3/My+ygFCloB6fSd72Bc5Selu37zMiG4wzIfUfaQXeBTZi3fUNo
6JRxdEwVI9jbRq/sEr00MK0YoqMO2/BTJSzFk9Qux08EaiG8smTHK+SUxRf9ttbt9lFuEn3rprAE
kOfmsbopjAkGQnE3Z37SD8m9PBstPh743SQqzE3oJsqhDcvla3Pam5owlF6YerxXKrFVgF+uwud+
wOqOYBHG5aldx74xJfITHRXBwwj374tUS9jAL77qcaiFPhXxyINCMh03XuCFiHrtqg2yLxNRr8d+
kCT1z0QbOgP2WbNTImuo7nstx1XNwBmi3ok6Hz52ht5+p+JWk4+kTVv2zCrVBKD6FqaTNY/5YVSG
OHZlXYAntgJRf+Lmj/sIrBMBbgNOM74QecjFHnyVczAjYX6VulHcZYNVcgbrWsAGooPhuj7BS891
dSeBzJaUbK6RH8HCIuqJlkRRlXWHfhxaAz+JAISeqVahDpcvKH5SXijDjW/v0ue9uq2ARy8g7nJ/
cAoz/2qG43SYpGbcYwxavalF5b/XhLVctBljgO12mxC5qe6YSLmXg4pxIyn+iVBwq+Z/YSJrm/HQ
mmPsIKvUj4Wm34ftKPb0lHJqmwSZ19/TpUvyuipdYKYiZQCacSfG96QZosXGQSPvDRTf2lscP+5o
JNO7okCQVfWlczPYc+LJoRr82vgJy334zDe47lukW6BDlipnfGVdeVMF0+SpThFRL+zi5zrsuh0m
Ns3HQsGIBE2j8ZCgin6e67R2p5Y9tQqyfONydOGzXOvBiiaMWZhd6kuEzTs7k1OMR0CEllkpucAN
k4PlTOLf5aQWI/A/s8Vkw6w06cLS721tgK8c2m6pldJBg7X61/Vne2kFLY/8j4Q0XLXSAvC2JBkT
9ViHaUGwQw98OihbNr8XTrq1IKWanJnCKrMwMpDGWgxTrgWwv9Hzsxxo59bG6lu2g4FcgGXCnqyN
xsU6/UOJc8Jdmw1gFBf2y/XndGG7Wrd/FgKGJdDxwo/Gaj7InTw8ZqH0EFbTfJ8DhnOHic/b7A1C
HAGR8fqoLx0RZ2a3VMj+fD3FmI+QI4rSz6GNfkrtmAmZUsLNRMr0+UuM1TPGEaDnuPQOIRilJgtK
zKlAuDZuUEvpfZc1LWKBIE5/F1ilfCp1LsJQ5EQjeVjXpNCXXy7U0sRePBcZO75m1FhhV/nwrspH
8QWdcYBgqSnkG1WlVrEPgFDiSBQQbnoySD/hWvhpcIOwp+ZZScGZQsxtYK6PXSueEU+mn4qJnqWd
XtTlvPFCLnyI6wq30w1Us7IU66+SJAh+heji226+1zK7xTMmTb7UURZuLLLz9Q2YP6evwVQGrSrt
KvaBC/3StO55BoTL9SV5zCSheK09ZN/wEEs3XvulPddcRW+ymUxJaVOiKvroXrH7/lkuczqoI/jF
lhrjAtfC/82c9HswW9IXvBHkXc9p/e76sruwKazlTqkSZNU8JinGFmSy5MzM90o/o5bLs3ijIHNp
iNXW1lBysUdR0DJHlHMTxKrsdnlc3jHWvHHKX1ohq61txpAO8xWclTst13bhUIsDe0R6X2EocDPW
kCxrRZd+/LtHtg5naETk5m6HPnfH1rUH2bxxcD13BzgSh+tDXNjp1jr2yCrGeeYK5OcknN4pcyXt
7ELDfbJLZy/o8KG8Ps6LEuXMprPG1zhdbYxSQ3ikBCaGWdWkua1ZBnul1PGclDTpobfb9LaV+yeF
D/8d7SI5ZgZl9anHie17OUD/lSPlV8EVA4dvXBDsTv4QDknh4x4hBZWfRTgURGH6mWZQ8zh3Wbhc
kgv0uhDTIVSkR6lBUVjmZKSq3DggS7LIe4j0aVKMHwkpWG648BQTQ3J8UYYaNJoIK5ySAGg0o/y5
4PVitNFwHCcDIGhad9y2Vc39bAbfrC6ujxZ30I2FdulzXRMIMGMsUTKo3ALsiut+gg/Tbuoa0zWz
0tzXGVUDOPeyDwI4OArQ3F9DmNiYE+IXdv2dXVjra0RUKcwcBzIl9NvcCr+p1ly8n9U6c9VeVlwh
pUtvQKmLX9dHWzXP/ze6XaOArFpIZTelWLJ2lvxgmW150IIC7kLbNDfDqEZeZ7YYz2itutctke8A
LuO8rgp9F+CT5FLd/4hA28H4Lm3c3mjkoz6M+qHFMu6bSallKRGiyVIzdc81HBOqaRNDdulRrfZW
RzitZMV96Fs43hw0FatRNqLpcc6Nz12cxs9zRoLj+oO6uDKW7e+P8GqawjTJgT77as5dXNem1pOz
bvrbghhxF4tY3AozpQEqi6L3Q5rjwBgl7b6GM7CxaVwIvozVPpvgcBZLcsds4fnvp7iR3Bw7z41D
+FIlxljtsXWLwFkNKVmESkj6VlViv5yH5mDNnMLOOFp3lTSqBzWfk5sGNOlOQZa3ccVanuGZbcpY
bbk4CkDFqwhjZAPjgZJ2372cJvgp4ZyyMb8LW+6aQUHSKdHnSYp8a5rUL1qgjg9yG/xo7ZlmTnIn
W/mmF5LGubmsKi72VCAnMq3ITy3EHzXt/8/aMOd3NLh0eyz3VM/GKRMPF4jpuI3Gz4XaSwfY+IR8
ZoUXo0luf9eO0nQQoaXdTgYeo61lBv/uWeurOFQLQ62bbI7rrCmS50AlHazMGMbGcBk+Xf9WLrzO
tS4ynuyyr0Qf+/ROOV4n9cKN6Md50nvMHK4PcSGMW5M1YS3Jo6XFDNEm7a01KOhw8Gs+qnR3eli3
LHa7Sn+gZrTVGXZpUqvNRso1+pjsDncPsuVYxqnpLUsWVzmzyjciqRf87Jm1s9azQpoPhZ45ZKgs
KfpACjb3sHGlv7nBzAiKn7af6lK8Z9z6hiJ75KtjBFAltOdjg8n2fgSfczAAlrgwOrM95OXeJYnQ
7Ztm3Lo+XfiQ1pSV3sEpleJQzPUJ91BnMFJ3SqwJmDpVHiuet8icl8ZZ7UcBHo+YXLJ/N8pkUEzP
p7sZ5NoxIp3mRvmUbRz5l97rau9x8gKNWG3EZG/7+SYTI+Y7gSMdGpSiG3vPhZ173TRVUg3EgwBx
AgB6mM2doz90GBscrn8Klyaw2nAUU2BBlDuF35ixudPpRzgEKieEPVG1/1dDvIiO/jj70rrstB6r
WT8pQmpK8Nwe22p+osV42DheL0xi3foeOlNv4zLHJCLHfqrSEolZ2czvhMi33sKFBbVGFUhRPNPe
7+R+WAfdpyCQwQDTRHNjym21Qwra3Vx/WBeiEm21UfDTm7HHR8RHZ/nebKvHMGnxggLxSot0sJNp
f99YV5ce2vLv/3gt2CsP8zBxjdAL6gFqEc+7xKoVsgiRszHEJQGBtoo6OhyuO7sSiZ8k6PgGaQxu
5THGmhsDZ28YWhxOl5KNSnrhEKcK3mhgFG6b3LYOmWVvxuWXXt5qN7Ajg7RAwTU6WmyUdoNjd9h+
A434FtQllpbqlOB6pQa9g8Kg/563pfLN6NsK84Ve1350kzTcQlEvdnrKnQNpXMY1wg4VEijX3/rL
Sj2zd6/ZvphCG1zv0exqOF1j+iS/n/Se2n2CKXOTNoduJN2K9BBRr1nabqvhJUwduT86YT/s9Mww
9ki3psc44zVi8IBdCNKxz32o2F5n4Dcq8mA8oL2c93lAE0ASJuWuT3F/GNr7WmCJiQM2NUE93IF9
ne/FFJqfzcgWHh7nKWaBzR1vsPZEJ2GrFYfqI27Xe6XZ2iMunMjrjpOsqhMVV4HEp/6PTakyck9x
cHiv5IbL4qz+xpuZu3vTbLaeyxf21XXbJkrNKMVDK/EH/LgQPGO4chfX9KfuMoKweT/ib+kZdmYu
xtQSto9xKXoS9+T3DpoRx3uuj0hSbErGGPtw0io7a6w4UQeMEHcNfTW3FN+Ei6XaUTQhruBJwbN1
pTAbvuXYLFs7UUoB+AO7vVFj7gW7nBzsz0gEzbCLOLXfGbUknpA1ae8zTRnf9bVp/MQfB5OtVhZZ
63ZtbD4MlKHjndPhxeYmmho85Y5klHshYVsVUloV+7Ayy/4ohT+okhYYZE+B+lh0MGQosafUIOgr
uqVJDLMpZ+7qcGdoiJXgg6FQjykfjgclTiFATbaV+T1uWtFRsqQ522PPm/4vbWe2XDeWXdtfqfCz
UYFuo4mw/QDgdOxJiRSVLwiSktD37cbXe4C6UTd5RPFYjvBbZWZJOAA2drPWnGPaG/xHquE5ilN8
tyjkBDO8KjtIZqP72o5q8uSQTwcbr2nJLgWBS2zhqCzhk6oN80OlFne9FU9nAoTGttPc6zoiK9dZ
JAAdsyV42x+lpdBZ6Gz9gnxnVfVyFfw6UaId/XjuL/k25Ll2EaZRSPSgMYRDgEim3RLuED8R9tTR
1yQWYPBFQrD3xihN7VH0jX6Wx2WziYkobXZqUVKqwCVqpB4xv63mE0vc7A2F20mmobJ9h6UrvimY
DTTyjYfU8KmVz98rte7HO5STzV1qpyOtcsfNw1Xk4r40IfE8/iLcfB+Ba6mCUrPCgYQqWZBaa2Dw
vupdJf9W1q14zKE4zJ5ikULs24uZPjhpQqbXpMfZlymJhe3PZNGExJxPzj1BO3Pqj0tUP5MRwKdC
qiYxXm0kQcjNqTF4Kt10H01Co2+R6AwM6UW3aFPShSfoRyjTIzkqVXSWaCNZ8HqY/FCQPiW7siuK
LLCLLtzPfZkKrKolbXlTIsPwzMlIkTs4IiQeOlqdYXkmp8+cOEo0TAMwEug9CUESpKua8y7DxOjB
rjT0TZ1GpK4TBpdcknq1aJzUJvV2iuLF9iurd7xEd+P7CARaculoJfYIErhU4zAui0q8sCQSdQNM
GfVWQ3T7c9KbVuPPQ+/+NRGEG+JVQ0Myl/LGcSWe2oyQ9N24WvZ8oFKTn1odIV4JqboXU17LbEtV
q/kqxyR66tQl2Spjnq5VrDj1CUFS3bORdlrlN47NT59og55NiaaPvkGl43awo9rZs72j8+W0ip0T
kVvzQpm9zWc3jYd7JeyK2eOrsM9SXQP6l5Wl2nkGwQbXViWGR5J8xnNajm3o6QD3U59ukksYb6dk
6G3ph9Ladtv0jkpztStTRbyMFqZCxoJSeENYYGPvsya5H8rQ/lYNJKEhoStmHolLfO4m6csKlXRD
p2Dbu/USMWuH9WU0zUm2NWDJ3UYCHJ/vUPcQEAldsnhaqHwDyKqJmn0VLwItxTBln5VmRgxG9aa4
RxKtmN6cxQ5xvRUnzcwymwWrwqrP6cBIXYM9R8RfZaOVB6ndhzvEcm28UdxQLNuGYuJVXswZuYvM
IAA+3EVjqqlHBXdJ3iEnG3IJss9Qai3IDVwDm2px+q2phvVnLDPIvUfVvsiMKXO2sVv038ZRE65H
8NWyBcoJw3bSJpogpklyNmmDOSlCKaPB7Qm6Gox+uhxJ1ko8/r41bj2MCHXuUv1sGJba3HDryAbr
uM2/uS7e26CYQCd1FB2/umarMnVlveQJNePoHAxS7sUaScUdMHzH83nJIocE7kVcqxj3YTu2/XQo
jDlNPMdNxC1ffYOEMCa03S8YyTKQESmTIPAxrEZU8Z+FGC+donmIVCtpA2zW7vmsK9H3gj/PSEDM
41kabnuzsI2XMI6wSoxpXbdeauniECGvt7cGsd3Rxl0SOrAE1dm39dxlJFWpa9Vzzm2TpBkWVC+u
hzFkq9PTN+gIBwtcN43ovRca8VhUZ9THUJI2vO+L8LpJDPu6MEbtc1LRbVxec+8bvSbvaUgJl/NU
ij8h2qvSvMjptjHQ6ym8mXHjkv7d19pXGyh0tREdUiO0VM11F+r95ZzIewSLq2zCJS9XyRYlRVcZ
d9/y2aqk3yHsqtB8ZwVw8ZwfV0FW0Pw0NNszKozFQmZNOwRkeSmk6CaOqgR6nw13KNKmuzh157+i
yuzkDtabom+sTKxpiU1ChEg65q70WNJV2lNVpO5LHsFqJSyf56QdPy+kg13VRt4DLlYj0irLciKd
e1ZCZSRCdw73ICyAPFRZNUW+as/xQOj7kBi7GkPaS8y3+5WNQUtmGXrjGpldF6I4HKN2WfW6Wemr
buj2CC7s8GAOJcU+OrrDBX1tUiomwvqonisegrULcuPr0puF3t39uwueLGHX4OzGMi2+oNfhp8Uk
zn/5eAv6mx3Ya4n3b8eBNGSWHFTL3aUOk5WWaC/mlHfXLnPXoYhCk+YWK82YDe6JesVvzh/Y8N6c
P5g65zJeL8h6VN9mCIF/cM61DnaevHx8S7+rSh7DMyfV7GITxsTOHqmKlYahBlURk5idaN0z8d00
oPsxD+qia/cJcsOgz6v5+cTFf7O/PPajq6hELYUq3m7Ups8R2FJfwg4H0DMZvh6pYMtHkWwUcpc9
nVn5QOSeej41k7OpzawMjC5Xtpk6Pn38c37zeo+J6fOi10U9TtZOhVjs6dFobUlG667cBEgCwkUS
wNVk2EZsUk5c8TeHruOUJJbNPrP0DKOEkmYPOj6hwChm9hxMWAdU+6d4Yr8ZR8dQYq2aMCXrkw1K
lAD3ONfzS/aWY1DrSXb78cP73SWODuULmJWsrW1ntyyS6otrXeezROIaLqfUNb+7wvrv//b1dWmh
GQrNox2E5fs+NYybNF9TEwWU3o/v4Xev4+go3hRlTs/MpAFAwuJmcrrivJorbYsrtNppgzOfOMr+
poBxjDAKW8Ps4K4quyiLHznEHhRtQmtcxN+apJKHzOrtE6qY13LtO4fm16rD3x6a1eatiig/3ocD
js2myqMbGxjPNZ0my1v6ztob1oA6tUvLSzxohl9BcdrocTwHBovHg5u7P4qpZc+S9NnFGM7aA2GD
BLpPxkSogLQ3ToR6wawUGUQDBCE00dZGzxPrxujnepvY9FohNpso1kr7MClp6/fShDREF5Joeol8
3dXz62jRkp1h19llCO/K7wBlXYxKPW9iWy0ORZ7RHs4T8mRLc9kQxFRsMqTqgT0gleAk2qMn7OSp
ksyqh3nvoa3//m8PrYlyYD5pruwaq+wOGvvMTTXncYCJsQuAW6dB6UiMtlmmnHVANe5iTWND5sSn
EMCvqKL3fsFRyZGQ+EZvwyKENdW5ZFZqS35Nl9AgdhQ3xQ4YUaPDaM1dDbVh1z2N+lgE1mxBKqnq
kROEzLRgSoW4cgk8PGUC+810fcygM+Ko601livdkn2q7MmFNQsv5Zwy6fzVKjyNnhkxT3Dnk6xO4
BPwqj11O2bLfcgg+JXN4XTjfea7HBIYBg29sxEu2b+FVEdeZy20dUWCHuxq9hHDGvSpdJry1zbKp
yjD6Olgr4mNWyYTWF3lGVmfuhU4b7Zapx4nZueFlGAHioFiBJzNybyozz2+zvnpphZtsP56Xftfy
Os4ei6swIq2Sfs8SLv1mQrbnF2M2bX/asJfeviEN8oXkZ+Mil6bYuwmtGT1RTdZtx70xNHe+QiLL
pxea7iczFsLTO/cUyOY306Z+NPU70bwQWcZDDQFe3brWgNiCWqmvuwQ98VBP8bd/M20e45OySC2y
CMDSLnbljWvq1S5zu8EDQh6Cbc12S4Sr4eMn/rtbOloJYLCTIVDp4U5t5/FCogvzOStOW91R8R1i
9vgJ0vi/QFyM39t+aL//4/Kp7v5B3v23pz6pyv94Q7f4r7f/2P385+h7FTz1T2/+YVP2SS9vh++t
vPveDXn/X//xM6pz/X/+T//jP76//i2fZf39P//tZc04Xf+2iJ8FpOL1Px2+/ee/aSv/4fe0C7+t
uBM2Tkd/4iflQnP/CTJah/hnkFbH/+BNcZzt+WuNfxKcSTYMIOYVKbk2f/4f48K0/glLGDAJdQMw
NkRD/AtxYer/NFWKJS4xozBIScP8E8LF2wmR4AUQsKCzWZlgAgGjX0fs3xYMNacLDSQ19rGpET7e
yTSIdJA4f3seNz+np78zIF4bG/9/1vp5GUjgTE0WujoCx95eJp90A2a/GdEF1IY7C6ztQ2Opiuol
ZtPehXM13OvpOJ0PoqpVtIrlOHuj6iocgJ2ZgAGIY+oXwrWiDOccOiF8UK2FF0zPlXOBvPtznMm8
OM+w4nUeTBFWj4n9uCcIHOZ0Ocwp2hV9dKimG5ryFSOi9olVOX0AaTzDm5nsJg3ionc/JRVOVI+E
cTUI8zI9bzItU3yzy5xrZzAAAHz8ZN5+pq8PxqUXpqOIoHYBW+3tg5FhVoocmqDP/Oi3pXuFpuKT
Wd5HgvH2ryH5zitYe/dHb+DNhY7eAJCNTJs6LtREwxcO1lcNJRRrNd1MxkbDs0jB6Kxv8xP393bG
Y0yZuBPx2ZM5oK0cpqNzYMTZeTSQ9nudLEp/rNxpE6V5tRlCO9yaY0F7BjvlibnvSIjz86rgm01q
eCAp6dy9faoNjbTQnebQWwy6PpU7JjAIbJRnstBvmqzoSg/ZRLadUHoGcdNXu1maNYWpk/jIV4jz
3547HmhYh3z6ELdWdtKxRaDDSzoRZq5guqxEHZAQJi4B8uqzlxhzY3gkMZBULjvTvXIiqngBBa7i
EkkKbeeIYkaxVftBvaCf1a9q3FZ+SaopvDObbGALU7nyDKWjNvmIrzn6mYpU5M6kcFxvm9bCVpku
0rgknkdeCr1Ozu04tG5mxRgnrzBSi0JFY4vndbZRtyoVotEzWtOSGPxSeUe5HqyDpYmC9r2Q87aq
RIevZERhsXFFl/4F5FBtTkwWb09JvDyeGOEHJBfZYiVhHu1hEchESyVZiovaQaLhWM2DDBX5XM/6
yX3yL8OTaxFO6zgwhohMOs5RLvqarJY0UbzB0nK/dntCYZ1u6C8oVCY3aU9pcLYtxadBoV4pmVJj
gWvaW5FWy74dqzL3lUkZLoQRV2cSR9SmAmcZzJnZ/9l6/vOpUBZcgZZrJNYx0tKxszmTVQejpFSm
XZG6kFa6BY8UE2Z9l5s12UAfzxhHe7bXS5o6mc7QJUld0hzj7VcENLBuekpbfsM3dkerwfke6kU5
/iXrll5/Aa0RbgROon0hSffxYrOgiGeUnfbY5waxU6MSykOzJFnhTWWWCbyGxXif2PpQ+tCFO333
8S8+WszWkUOoxZpfAbSVaefo7LHIsaeEyNvk47hr8JJmniEoAJ6YXt4ZNFAwYSOT+rjGmx4NUEnq
hJUviLQX05TX/TD3G1fqn7CK9Te53kVeXc/9ien7qMr1+jL4JqgxwipTYacebVUFei9FHwrFU1Wp
cQAOJfYb4Tai8lMkVV9NPAo0hzsbmaxtzkRidCAtWFMsI/38x49Z2CumjS0IVO/jQDtTjgubikqh
zUUHFI9jvUVAcfLI8M7bBFS4pmKxS1EZYm+HXyFyAP2cqLwMH/ght7Jqk2UTfdDYCBHhJ3Sd/hqn
OT9AtDdp7Tnwc8asiF9quC5XVe5kqTc44exFNpbe/8UjYOe2xpi+A4wmiCEzYgNiSJPHfSAGVTmw
xYn+/CqWRuACwWfsD1nM3j6BOmqVCusr5eJU629sJNeeXuvGl4/v5W3R8HVkrckpfDUkcqIwOfrM
UWJY2jLznDUoNVvF6rJdg7t5HzbGcjVb6H8Nc9B9/Dfh4eMrH+1J1u+VfSds9BXqaTDXv70/PZlH
kfYMJDPtHPqEVZwlHuNNuU1N6QZYHapLMjGUR1tOE/3SOjqFFX3lah4tzwQhAVkX5MqRRHo0yLqo
UQdIyCw2U2L4iYK7Hl9r7CWZld4pA0CLuu2jXTcY48GEJHmegRVe6SNzsOR2f6bhQLrEbRv6vdMt
p2yTR7vD1wfEAGORgiu8Jh2/fUCDhjW7TBzyFe1WuwZYMNxGHdsIP8dtdeHkWt1uP34l7w0G1sF1
YmPr9ssyMwOIMEok5j7zbOE1Rbecm5NSPZeRm/sgzenoQN+/xF0kHz++8juzqgUPnsVtjS1kenl7
r0hd1EJUBtwKOApBDqHR0+ppDNzIbGkodla4qWl7npjL3rkqAxB8pko6LBvUo8E/k00/5jNRH41a
0D2cmujrBBJL27TGNMye0Oj9+PO4nHIWmutffDTwHBjwRJuwTV1PgG9vt53bAuR2Q8aIXEwnoA+c
9nvLKpuzqKxCgfhBrZUNok/trEaRMJ4ZxaD8kKiVFG9CQB/tm1FVfyQ62og91QVH86Os0At09hF9
qcSVy3NSGIu+d4emC3ERjzXQs9xscoJoQ3CFWu44n53IJFy6m9n07DVzEPJAO1jSCi6WrkSJZLXV
eQetRWxlBbmJGd+VQSMc6153ZmPwdZSYV04Me2WnhRVVjKFMLTqp9lBKb3bzGDIH6TAttJZBzJuh
mLoTYuUjRuPr/MVBGGQo3zGxLcfUKwOZxSCgm8Dt1/vzMJqmTarBLWEnW8W7gfqTnxYZeWqgBi4U
YVbn0LnUK7qi5l6iXzw4cqgPaWy4VyBA9OvRmDhgfjy431nLmL6BMUNKRuR2PJNLXURdOcaRrxO9
9S1lOvOl0owneLDvzKdk87BSqDwOm1H9dkyZbkvjIkIuMcY1R43CiYtAnyzoXlhzksAJK4nPjCMT
BVhn9hPyNP3/xX3ignJpzpOF/IuXdcqGRKLp8axU0R41XaKLcvVTcN33dqYcpQTfrAndmk3I2xvl
AIePSOSUE2phbc18qhA2DsJzQ7PYSoFPmHZ37R4q4qB3Arod9cY5udG7xT3USaZnXiHb8iGumLFT
FQGTq8WI4yRtmRMP5Nf5lI/cpOhBnYbp5VWf9rf6inTVjPYDi2tRIv7pSwMYSK2mXwiNiq4W6WoH
GaVfZtAzJ9bWI1Xm+lmY7IHXjTtX1hGqvX1GJcZJSsad4pVpI/a5HonrkiLyQZURZdYFUYudjNYP
SykNr0DAdpaq6XQFSqYKRBk3fxjL/vPnrMDW1yA947idIzV0aWrRsGlURBsU1dQhVdNP5WEeyeN/
3rXFiY4E1zV/6DgUMO70erInmEhzrPcbI5vw2bRyRjnSjPqu0MrlZuLA/3XRUIr4LZwmNFuFDLpE
rcxtrhrlhqAh8JBwjgmymtP4GZ+VvSubBKxGYTonPtlfD7vEML4ePYGVUYM9WvWmLCmqvqc8ME3V
s5lW6I1zVekhzc7ZqebHr2sdIYjENTMmdIsEo6PtZFTQ69IkzwYXuHM9LG2e+Glu3DdStcDnFGwr
hLSeP54R3h2HzjoZENPh6CB9347DDj+Y084q4xAVmG2GzVYNBbMzzKTSz2W2ICIqYg1mLhIjP1tM
IGqdMwJbmmFYJMKqT9h733vknKApdlJe4Os4WnlLo1oTKdlezFWnbqNmpgil1FNbeVMyhyf2U+8N
SJPaj0nArUGS0zEj34gt6gIuD13HU3k3TORReEZK4iKqTrTY2b7SFSMDjKoimF+xAyUSojLFx5A7
feurusCtAeg4Ia9riedH5DJ15+egddNrtynp1PRLUSS+FFas7T9+d+9MXuY6UjjouDptiaNpFiWj
ZmcDv91G5XA7pmm6rxycS1U+truqNfNLVNWpH5FScSqM+NeljLmCMsdryZwHd3TpVFtaqhIuhRnH
6FQUXePy0KdFn/qqMibKbe+i92vTSIjvKlL3z/OopW3w8e0f9TBfJxOq8gZlWYqXawjM26ErRRbO
9ajxI8wy+Tw1qaDaEtleO4t78nY7tMsORwXVgGeyKONjjQYJZJ4m0/tm6maQcCiv9mEdqyf2PO88
HaHxQghIXyv4x4a8RNbYtUku97tIW74OU59a267StctkJAdnN9VuG23mpBkPoSuN5FBzuKjvP346
v25p1vDItXJNWAdZwEefkUQICXYmAX8Wgm1lgJTBLKNT55F3PlbSFXkBNglM6zB8+wroVkv4Mcwe
aEGjGvlaGvtsM20wtJU1n1is370YKxUVB5vkB/OoxkISptsTfahwEh0rL2lTZ4XtPE462oE/fngU
OHlqBokxyKCOFufMzrAEROuXVYbNIcb0vMnU/FRS8xEk/HUAow8kIJOyIXkqx6cbxFYjIo11qnOt
xGvrZXqIh7EzDlhPu78s4Fr6wc5IfJO5lgcLaLeatK/oG2lA0LrHPn9yBo16miPsHxhKYVIiUwMW
BhMvQt+uJ34lbTX/9OcPh3qHwXHQNhDYH60YVBWFI41R8fLZ0RC8IuiTan2qF7u+zLcHMHONBKe4
qWsWFYB1fP9tZ5YXDWWPiKso5WD5HTMqevhOuzeq2L5gH9udWAleJWHHF6RotsaqkYlK8tLbCzYI
fDs2w4rHOQAo+NwoX3Q9Rh+7ENMStfAtEmwcF/QDM5+wyRGVxgyULZkM7NFZshyGCZOKyJxib3VO
tG0cVIgux+NDpRgXptuX3UXad+0JBd873zlRIXzqGmMV3v7RUNWXatZqO1S8isPSqyZ/r0j1lEPt
3atQ7eNbp0mKevrtw4n7VhkgR3OVpRNn7apRtrX2VCrOex+40OgusPbzfR8vaEuUoRgP2W11VegG
7WxhO6ldIw1yrdBO0d/fu9gaY8T4osMHSfztLc2LUIsW1bNXx0V8kUxJeyAdLdqZVeQe/vyL4RO3
X6NqWBiO3lFnZM1UNgytRQDXA0HVHfK+MG8/vso7+8c1u4vUMM6Xa3Pm7Q1lsbTbcWY2GRO799nq
t9tqgcFYdndzhydpTJrNx1f8dVTQm+FzcQgXIszkmEAguqStcRdGfsSB1svMub4WvfJn2sJ1lkQl
SpK97rIn5tB6NN/A+9GocLCSjYOab1XFDmOvQHm+0ez4D+OCf16LziSzPvMAmeJvn+GQai2RdVyL
05saNI7SeFHTLSc2bu/sOqngEaBBfZXBrh+HF2Uylgi6YZOGY6e8tLk1e2j9o7PFaqb9kOLdQCXW
3qlZlF5NRdycw/YaIFdUqLojTEJZajWB1g4v2VS6n2b0EpemvqQPnVqGrvfxS/71O+HlrkEfhISu
DY6jrV4+VvBnXYYVPE8K6kq14m/6yaUdG+pfP77Wr0OYaoG+BvK8piEez8GmCKmJaFRIOtWuPaOk
0ycVq/BLo0X/HClt9Clxpv6UFf2dneTb6x7do9uHw1whYcQfRh1TtMYT6v58y09ZgKsV4nNOT3QH
hkA52LK3rt0xeyL7cqk8qWQVyPwC4UM2VU8fPw7WOcbb20WJH4bqiuoZXWraNm/HY0G2cgu6K/FB
TDX1bScXRblX6yXPz9qoEOknGAg6hJEo0n44Hd8jzN/QSgO77dP6FoNH6fptq6hXpVXnYotDpuF8
YETOJ9p8lrnnxZOmkESR/pCKVpJSBIiMbvUYWQo7Y5JKXCwx0q/URdM9tiUxbrMaLjKQ5yxmC925
LW56d1lEQDtLhxbrAFP2BGwmYNRzZnA4mCz1eycqcYcDnaPQMk3DLUWqVPfKqC1fxkpLuvN+EDjp
aCiZmRfOBiRbfqUUPhDUpLrIbSqerLVr47av9HLyUITIL4aVYivD/WcnfkToNfAvVa/PqR02EpWY
o5RBtmTTy6w3fMkOQpOWP+iKC8QtvYX1pZfsmZQpv0WlMn1vcQGoxNf1jbwQiTp0m6jNyAaUYwhb
Ux0GtlWr/+CLYLNwBy279CZYBqQqxGaPoWGpzBpfoKHLYFJH93bSoiTfxE1VITzFhrghqMkW+Ns4
THtqPy5GUJW68dVGfPqt62pAK7MYzbMoBKfj5YIUaILSlWDW1NoGWJ60bD06O7PJHeuXl8YY6i9W
b3lJ2ho4vGqQZ0M3cxTU2bF67WQQzqQVhl1AT01julNpi7GiQEIAqVgLnbuJHG2V81JcT7vEwdoH
7DmODUA5SX5XTOn8SEzL9DjL4tZoBughidVqGycs2u9Np2sv2dhUX7DcLzdLnlYrTqAX35xpng0/
y+y0wcqh2QU0anVUfTD7VXcWGhwdodBYBQ3yKOo/a+Ng915ud9pDmePFCuDQMnbstHZnvwqzWrvs
E/BBoTUKlD6ydXKcyjDY9lkxyVtLC5UntbUwhSSao0CPkc5LWrfm4hFfEH8yyrXrLWdyH301nEhc
AEpt/yVLx24Dxa0WyEnlLiwUCRm7t5ZyoyZJ8dg08BWDLExhjNgokTWPkR5Z3iis8JOccl2HvR1p
F5NlVbmHjrO/GmWSP0OaAUpn2v1z1soqPcC3SA9NzlZwKWeL8alp3acqTWPIx22SCI96rGRCN2bt
HLxOa4MrH/Tcq42qjreWNqvY+1w1JSkFJUiF/zFc6Uz4ZzFE44GNg6mpwydzXkCMC7cfpB8tIW0a
xh+pvEUd72ZlzgDK2ov4JEYl6n300i3VVBuQSWDOTpvv0iEdv5VdimKk6bQsWGp1aP1KKymDUOiq
H/ICnlKQk8bWeAqNyufBBp3t12XSDj54UGeBImSYFsmoHeakenJLYvKsRBbnidrUyKtdbSn2yihg
3TmVNL5kbQdnvdCkcS5DOuurWGz8kWl2+Zn0aQeovS6mwbd7EjNheNl2sOgxFrMUiPh3aBJT7tmq
Ej5awJsvSukApXen0P1Lrcrx0aycnCli6acMn+A82R61tSbzE457AgvQUFzDWa1MAgL0/rNqGMvj
sJYphtbSYGKZZeX6stdRZsf90j+A+jZKzgWiu140ITHALkL/ao9xeJMwa2NM7pLhjoLAcuuufklG
nsmpKGkWQ+6QKLBih4Y0x7PGMSEoJ7LF6hVrpXsNwSJ/6TstHhFVL9NG1GSCBFGiTLcEKYrnBqfx
Na4R+Mq1OarPUzPkNsN2gjWXqo2aUgita58ImOzH0Ar1C3xcDOeZ2UW3qLmSlA9adJbPVyx4xLUD
L7OqSKwOdPoyd5NjUFbUZtAZ4Po6+wyuYt8GZmMOlwRnh1YgzLGZzkNlKIhQSJP8c2RMkKGocpmf
Nb1n1rOaLL1TnSZ+5shGET0MTecJLVP2JZFD/8nUx3nZr7ngNUUCSpseiqr+ixqX4ev0A5ZqYqJo
bWtIvChWV2enoYQ/qlnILz1yiewTlNj8kcnbdS5Uk6Oyl9d19dJbYQYTaMAm6Y2TzCUSrvzeyZul
2IZ8pvONFSWi9yUKN/1aG8uy2yr6hOC6UY0i8lIjijGkzXRBPNQkxYUB/PuCUELnAlc3ucVAXRdn
hSIkJZ/MgBVLKdIcaUxo2bzcatCfqAcTg1CkU3QetllXnA0pfvQoVCwrSNFKXwF+ZK3qhdFpe11a
aLxTI8yu6VeHbYCSCE2Y21Rm78XUJlPEQ0ydwZAI+3JQSInx+gZkg5cpUq/Ab+tdjCEtSj9BGA7v
6IMSC0/mdhdvY6fXqo3dGvE94NdW34Wod9o07Lyc2zyLpjXTAONt5DOlARwYnKTWaZsrihZUjD65
h0SjXHWWG8d+NJTWcxPbRc9/05trrebnb7QhjveijympOYwYLOKz1vTeErfLtCOkuLkjaMBBsG6Y
CTsI8iHQIDUGoTJjbocvERPsA3jq4Zup2PD4K1e1aDtak37TW3qV+iYQAH3DstRY+CcdkfglIRYo
E3uB94/j2uLsisl0HnV7vRsi6sbBo29h38wa+H9COcOcf102se5Voa1etPVcKUAMlOo6kqZLPNws
enWny3aK9oM2uo+j7gzJIW3a+ZKgFwff5opdvspLDCAFdG03KF4FQ50ozet5qiS+Uxcjlxehf6t8
vVYXy8uyZXCCUCOnwovA9oXbxlSS1LNjip6bqHPy4YKEDPebaO3pK1VMk5S3NLQ/uRB6Ry9v09z0
jKYpntgH5hgXJ7djRI+mOnqamIwnOeeslTH7PMVHqogz3bJnARNccZhq4WbodWC5qX6Fh9C9VtK+
v6vDOL6ylia6jmONyJCy43PVpYEBvQBmcNeWrRtBXCMQzHdGdIx+CqP3LzZ8Tu3VItOR16sTi4QK
fWD06mYmM4ytCe5lmetfs0bNmKUWMoqCbLDsq7yLS981h4ludqwGQ924P0CnKE+DTk9TXWQs0D42
BmEBLJqQVHD0b/WETdLWMKS2F2k79ZtYJ6Zk1+qJvrXpTTd3+MFJoBK9PkZ3fB8xtvo+CrFwCGYi
L4sU5ysQlTg/q9O0JAHFNMfRc0jhSM/tIm7RqeRq3gZdnKfZIROqebk6PjW/tptB+AqbiMbTURe0
l2Jowob1rcgK4nJynDHERZREgijQbXYg3JP6bHbSTKcOmLbRVglVke7csTURPQ2y91xlmO/zVkk/
kZoGtaGln5DDzVdMchiisr1XKyNjD7SIUWOjkhVMQ70bZZtZpHiA8Y9kX1BEmTpwhUp9EBAEP4tq
LvQzHZPrWTXb2hKIrC62feaiAu8ZKjctUX0tqlMn3buaMaVnuAumS8KnNdpUM1ICD8XGQJLVQuyL
N852Pmw6q7NXCVrjophJlnlfZg5bNMOdGdcSegR5haoGSjKHYniRV4bLHGguA/sVWIGRDzjGvdMK
e3K2FftijOB9ZG+XOY9yv4WbU+71QaBjLisn/jHaWFv3LruTy7yU6pUI9WW9OEKGIJ4c/YXlcn7g
YxKzbyARvyX+W1AbqYubWovj8AAeof2q1m55jTY7I+FAnZpdRbg8ugVofoPXAS6Z/Yjd/KYdIrro
9AO6C+aSfvRFrcriol3Aj24Wgh7bTY1zbG9bFXg/c2IX4Kkw2pZt3km727ZWkelBhSZN8IUNGVPS
SiIL0kKy+6/DcvZbqnAg37MhZ9o3gR4/oJVvrgTKdWMfA6mriXntsuKWiImMmHaVmMog0sam8UKt
KQoPGYMp98KQ/Pl/j5Y2M6IBNU8l2E157AobP+ox5ft0XDr9RIXznVYfJQ3bsVdHAbKW47SDLMd7
Per4pjMpalTI/bchNjnbyRihlKOFPAdHUHCe1OeOOMgzAoC6M0Lowu+WNcf/zdyZ7MhtrV32iXjB
vpmSjD4iI/uUckJISpl9ew7JQz79v8L3vwVLclm4gwIKhicWrOjIw69Ze+/fzC3/bqzAwt2zWTre
kNCfplULZFcz1EPKUhOnyk4rxXevbJIob2zsTn7TR/9dF+0bN4gMLgq1x49dtGMllNOW5IPTioUZ
5pPxLArxR6OZ6JX02vxN3/432JpDIC9MGKDUDdH9aVxq9TAMHU49WMyxJqbTa3hQaivCc79SH0lW
49yBnnFrGnX/UmJYeu2XwN6gpJzCPlmLmiIj6HoCORVeHqvHcvufv5G/G7Rgwn4b54KjGD9DOSCa
eovBFbhyyrtUU0ZDGiCYj0go0+5lB3MxNu3vchR+XVhCjLpwXHrAy/6SdOilPB25o3hVqx1PGmEI
PtEjRRAX5GRshecyY/etcUVOqsrfzNx+fW0u/hun6um4/7C++PEaMNMgKf2G1x7WYjm25ezvBdZL
n4XZfKEMxjShZjggyKiM/tuv2ruxPhYbMpba7AV/fGEctwKrnVGSCW0ej/Q79dHSk36DOY2Vhc1S
fWIZXvzmXv91ewL6CoHDahYwlcTdH19UG4ygWtc/GeDCOiJioTNYKX5aJ8/O/EG1++cP+TdXPAdL
wMli6ZASTFl+ekH066rvQCGF1rbbVhbVJrWTKloVNSbPNDcxYtwNeVISjjtjpxX09DSgnNljoPfN
dgXSPRpqhE2y8yCLZtOmKv7nN/k3XwqPQU5A4BOm/j8zfXMx+V1GZhRFSIdbUMmAXG/PWWFt9d74
+OfXuv2qPw7uwK/t24UO6gIk/NN2YdZ0/FYaDwRqattz0HqDti9sLXA3VuYhmJaBnb7h56SlDI/0
oAxxLmn838znfxXaML5B/8ECk6gu2omf3gVsneOmN6TETBZZHwmxd33SdXP7qTaG+VEjhv1dJRN2
Ug2PHTteLJPCCm2F/6FpevDbqMlfFwZ4RIM7Eb3uATP/LOjMLZ/cqZtkYSoGc9NXq40EiAKjW0v/
ocYgLjZqUvbStvfDol+XuBqtftuPybQfimL6PDH/24yd+F3+z69Xxu19sXKCyULR8jNjPZgqQBDM
lVFUdRWrFaTByxe0UCk5rNXa/443/PUwAmkN4OMRHXHL/DmP/styU2qT3nMhsitvZv9tYT0V5lIK
rIXIUg+rdKG6LkrGi5bjm/NvboO/+REgfVAGcEXcVoe3L+MvL+6ORWER3wHaOiNBHvpujjDi+O8M
0m9bG7ADmAB0Vdxu/i9knesWq3FDDTN7tZ9LEOr7gXy/rWhWccDYbfmdAufXgoInCgswbhQIZR66
P34svIl6TXN4pI39kF6dGj1tUzReZGN6Gv/zzf03L+WxY0PhedOw6T+bapLvNxjS5jIGrMVxCyPb
jYKWCdc+Ub87WH89SHgFLhbqW3bSfLAfP1bqoTWbMsKPlSJQ3B3xnEHIU+E75jT+JZtSNYeJhpEg
znM6dnrmH+aUtzFQJVEFkoHx6LXt0R6AKvuR2EVGNMnWHUn+oXP15mMF9/qb9/y3X49peRC/gKas
V398y1OgYD9T7iaGVcV3NkbTCaMQY5vr63r451/i180Ny2h+6wCmkFuYSvKn10IfV1Z4Ikcsp/X6
Ooyl8GPZ9uqjyAYCMn13qj43LvTRsVA2bn2hmWfTlx4/L7kZ1qGvIyJ+M3YBrCzMhy4L0uA3lcef
QMQPzwIwCZ9DmP4dvQj07Y/v0ZLYVRNUk0XYfrrLW5qr1Ihm5BtBVDGuVnGqkQS/w2Eqm3dSkU78
AkAkQIRxpLtZ+umEZY84bmCwH9jbvutbVH5dj/mkX7XA42x+tLu0kuawJUtEkrmIu5OJsQDan1CN
STMfa8caLmOdi3KD0b8isEvP1EEbE52dg1aq5U4oczR/c6P8+Zj76aMjDqLAtPkGbO/nsyZJatpV
TAZw7BsBn8jrUnGl++U7swdc+VZ/rIsNA0OvjMvFrrotz9S5jaEClwvCHrWcMS7RprCdXe9JjF5h
vVfsF56svFi+eV7BtLAIbPz3XMlPH1J9je9Fjb4+1Cd7qTZ44mWCbWKePf3zhffLIcrAEs1swD3J
P97P5WSfEiJJvZlFmk6jFwyYBHbDMv+Ghfy1rIIZoD+yHMpmqsifg275pvzcSCQg6Jh056IeA7UT
zSKyuCLdZZevvra+LEPSMNsmJ3k/YHiFI9bY4UHZsdGMssYJtDhVEiU2k47E3Ey+KtZ/uwz8W7B/
/+8f9K8C8l+/DURvALLsKc2Adf3tz//6SGG2beBnk0dsbtTNUo31Fg3e5r/9zrnROQbxQaamgcv6
8VWYiTgFNytDpMxLGYIDDGDEWOTdb67aX45cIH3TQxnNCebdGpYfX0fjv5sYUuXR3HVZ7OSuQWDC
qjZLjbnfrkiVe5oGwwJCVrY4Dk5eOtt//qS/1Ae8A75PJNnAT/ovUM+sNxOe5bwDvCi0rbDxRfVQ
mp3ZzhIOV2OAs7E1ssFN9oL3//zSv5RCvHQABkWfBBHLwv/HD69YtY86JuERWS1rNKM8ueR9mzxy
6BgPKil/5+n8N5fOrQv1bvIpLA5+Tk9LuMvBaRm2yK7UD6qyPxY09r/5Rf8k6X48h26ibTqhmzbz
VpH/+KkSOmFZLVMR5S4JE6WP4Rk+hrfJ/kDVkG0KUaZlLLQMtQ2L32barEhHlw4SbGa2BIDRWtO1
zcX4TbMNfG9sFognb7Tbcc9moXqDJlFfEy0bOQdawVRdmPP6CL9m3lWeJ72tOeceCbJra4mQubP3
rjoDr/KxLCc7XrmnXG4eoklQOomaaZvjteO1XTo8FiqASHb8jaY95TCAyXe/svppj2rGTbf1rKxg
wx42QcULJVzFpQYUEEsi2tcNg+fajgOSvwiNmTIlQ9Ar981M0FXHQ9eZD/Qkc/vcMv5Z8DzEqjki
fUr2G7BrRZuCc6ERki5LdnY5peLTCo5lxFnaOST1ZRkCU7LsWxMj3TWgolit9qppiSfjaRFsqgQ3
ywP2KoMVItvuvgXIX5J9Rjqx+tyxaj44XifzkDaQbOQ/L+T/F84n3ffmSQ7fv0usT340OPn/0u+E
C/kv9/TNT+V/rU3uvtT4pDx/IVkrF/LLDyYpf/5P/7Y88Zx/wSQHrJrpQmwdBPU/lieu9y+Lu56h
3A0npGXkbv2P5YnxLzaV0FeU9oh9KbT/j+WJ5f4LQNlgigSJjr6Jg/k/Zi//++zAJ+b/+iz58ezD
iwKdGHivBQNkQX25P00SbCf3Cb6yyILwCRMBhehepBDzWwKxdWHdZ55l0RsPAarq35y6HDc/lq68
uHfrlW/jAWSON0nET+eE2ese0R7Gzpy9cg+X0r3cZMbjSVE2G9tEhw9IHKqT2E1cOW2rLjktbtNs
1LpU38TgNwyQdeth9FmK+SrwXoNsTZ8oCvETqpvZGsLMyfytbebpQ9YG5n7GeuXBLwkzIBbWGbi3
pJ1xs65qujd85X5NkrmIi4qYlShVybnzV8w/kwZfelOECWuOr66t5F7hFb6lifC/qMrs11CTs2Fs
p17Dgw3ESMajAug4BixgNbUo9uKlYqctHCgBYedP2NRaJ2X7+R+SpGZ5kCkjApxX0gGjRgpJcq+J
eB28oDpjMZpeDA1FBlODW2Z2aXZXRBPYVVSsfr4F89o9lS08WTwaffatLZvgU1+kDUuFRca+MNgj
AMw4IF2OPYLCJ+VkxJ3teC/aPIlPKMZMYpqrFSnFLQGcxRp1KrMkrwDSKEj2XoYb6rSwaQlZRZQb
HFr9i9+q5uCJpNhMrh7smaxneM1Z8laZafuyLYv7xS/bXTKmrCl1vfjD72ZtQ7xbcucnMDTAdSZu
EaNnXkysS2MaM3UxAjxwKy/XtvOqD/syKcv7ua3yuBTEKhPqgW/1PKvP0smrW+r9VH+oUlWfVkad
pwX58gWaatouhdW/2mNtbC1nSl8kDFXc5ThLAU9DOyij0Lc5EwMclIeu/wjc2bnit0rSNhR0hMkx
dNSakb5aaTx1WP4PRw050V03CnICq0TF/mjKLXHlRND6QdyNw12gDxv0AWvU1DMxypYSBzr1/kGi
Ur82Rq9ilGWRU3XpB+eFdqw8GJ4ea+Bt1ujy1Gi1vc06SzuwXTNeYU/J/WWOvmuxrmZUotfvOGl4
D4JgHvhzK6/YmCz5U7dmDTwI6/8IoFfGnbFM55V55XhsWn357JUET+urj1QDehwDZcvhUWVZSb2t
m7Q7iHU54CH8TVpTch5SallujK9YDC6hyy4msgjSjmyeZqGhLfeOq/nfLV9espsDoEFsvTOpbe8k
Gra3aX9Np3LTrXxlCQTT/eyDt7iqcU64K2+M1B127JmOMjUeOwG9ldfrh9vah1GhZ2678Uymcb0l
4D5aUy0MShNLlqWf3mbTOCaBCbtZmLGlp98146nvtLvV8/EgwTgWv9EHVeWvRHQ9Dy6+ubn1rMEj
oSh7BCvfFyN6SKvGoXbegT5cLNwwkgR7pKxg/1FLbqay8TZYlT83zfBFK+bXwcPQw+PeD5PbEio1
yFl+WQKHveD0lcUSLkvmO2ipvLhEu1+1IWCd4kjrnlD2jyVj0h9Kpe46qZ3LxT3ighgacAnsscJ1
+M7evggrWzvCbAEeTGncr1gXu5V41oNmwwEVES/GRTj2WWh3/lnmuK1ju/hMo3VuA5bY2M5keBCn
q7MHmQmHnMBxYWc5I0dpbZLV+lYxFoq0zpWX0eLpX7U18Yp+88xuD6xcOR3BQ0X/zcJbl70bEXTK
cOKyXK6GbD9pReZ/Z5quke/nHIt5fp6d3N7ojmyfDGfamE2VvpmqL0IxBRH14M3+4TgBDtrF24yO
jxZ73LQusFLJ+Vmxj127d2dCYblATJES9r0xMZOvLSg+8moS6d6Beg2bNU/r0KlfYK6fM/8uy7Pn
AsqBg6/5oCJeQ9VDPrKrvEhqPFsahGyM86NX43vr1jsKysjoyQ4BajhWkxmzI39fW/2qlH7BtCBc
/Ok806FdJneeNkuOIy8RU2rw99lkdVtdedmmy8SjXCm6sLcMRSs2ppttWk2KcE7Wg2bnl35wNg7b
bR6gPRmsiCrHfr3DMRO0qH0w6bUR5Xgps2BONjf/lObuJ7PrLnbAb5UP1lsh/U0eNA9jVl/LwXgw
xqCIdb84Dq68YZLBudBEFtXQiWHfLVyBsClAQdfC0q7c1E8a8sjc429LXVdEeXAwMCUP28aD6VHI
1Vez3sjJuU4+LuF5113naTp32vi5m5u7xHdwEUy/SBq8ecG5Pclwkl/0/ESMGeBxIGh3nAvAB7u0
wX1Mx/GEN+xds/rRWGivjtWcDUbdBQNHwLfpoeRh4RptFeveshGZ1MO0tQ5zOk+hXINQ70zmDOzo
E7kBu9lL58WUGppHzBxARcZg4wygRQWLo700hrOqnYvq3GJnd9+5v8haSLGkWC3i1RKJYw5cTokT
f22cDeKfACp0IzYb9QxbCSWhC1YfLfLy+4YAgefVd7Vj49qPlbNiWF7beigbXm0tLAzBa8A8vFS4
erQ64PrWeQyiBV9T6eN2ChciWvL7FIXGMdebZTcpcEIxLhtpfemInY7px7EUCDQ3CoLFi3qyY0+5
r11IZdK4cMqwFXnR3IZF6ZOGWAgXwk6tXyZvfEza+tUAcV7J63yFGFD+eUn8F78VUelX2wmWDguo
o2/zTVXORrC6quHHgaCAaKyz7F+JX8zDCQSSjVd+X+u3exowtV3u7LQiGM549TTvxV56lo2lDzZS
fDbrjClmgju0UzOYxJy6vmIHnYUgrO+eO9yvCui/WYjSGtxjCobNcHnvGfLV7wHeweS/jAMsjjT9
rRTdR2+AR3oe6EqO8II8ELBFr7M/psZ7aRd4m87pphjg9qtXV1EgNRnnddFHQqrDCmXOBdVTbqXV
05iah05z9wiM70XZPeF4+1KJHCLOjhYPC7usuWdCV901w9Ooi30FsKLqgIJFhYRcPC9wJCQIBYQK
UtICMB5Lh5BMt+6PBQMVSCWH8rb7HEC/TUl7MElhLGdUG5jqfFKY5ZY51lWl/KMgRQC66DjY9S4Y
gs+42z92rNa8zt8Y+LHuklQ+Wm3VRdnc2/gF5u+ZXxEtY5P3iBf2MfWWkzF2oahnzirJlb9o+MC2
ur7vQdrYiwLGwJOuioFkncdBWxMe7DVnoWDVPA0DvI4LFezhkJNdtumL/lz4zCDJNAMCDMilKGZc
1rXh3rSbr9j282shzNylHV7xWtG7YbcoayPVE9S3CRaOwrvT3S0uYqdS05laueZr6nhmWIz5YzHJ
KQb27/Z6grIQ+WQ0CfbF5jztJx0nCz3v7a1dt9TNKz5gk+2mO5z6XpTTN7FbDdtxNHA0HTeG0Cvc
a5M6IhGCzGYfCyZdGOY+r40uMqm9N/WSfZJGt8vg6rWqebAzSjLcUPm7pfceDNA6QNIxkHGFHh2U
TKO8iCeXCFPmDnzJefq1TDq4kYqTEr3kJuh7dki+/oo15kOyrpfbYDNumeJEQeLy3ffJd9U5sVYv
D20+E9o+eNqu0opts5h8wbTHlP0OZ1O2NJ9qkefH2aIA59o6gaCK15rSbc9+itheJv3TwC4TC/ww
a9toXLM/DNIwIrij11Ib7zvPfGWstk+ThhyjgZPDLCN5uyjdsj712QyYEnhXVRFtjsnPYdEkYJSj
X8jU9rcgou+morbVTT2I9IFYh7ZqwFWICQ7b2h6jtCV1oU2Gh1Xmr4XM9hDCF1w8I4eokFzWHLre
2y0Sg6Ntgi43VRlXrb4XqnzxVj2PLPyYy5oL1Vjkq1stqFkYYrvrvvKmNzdd0Vw79+YY7PNevTCT
4oGu7VpY88U94Y1QbCex2FCg62md1Cm3dPB0H/Imy2+12clM5GdLUOYEpDmuljdHwgnKuGeIYglH
fOnGBHaS9zD1phuNw/LesBULIXK/8F6/+HP6yRb6XZ9nOFu2NiA9hCpJRdNXv64erCU7D4J5iMaR
GReuQ/wslKaMDIbeUUpU9FFbjTjx04O0jTMM8s3zYUdOyblBsBPZffrcuAsQjJMrInAIrx2GPpzt
5VKkEzxeAEZo8WAv0XbCKIHJ2rGwHv10OILNxgapLtuxgOUhaoFjBxieg754tkqJtUpZMF2y/mAv
ERr1dC5UtnHN5VnTcRHsPbmz2vx1sIbHqgSsQt/BFV/Go+in0NYkDoxq2o1Fm6GASXXSLCvHkrHr
Bu1+DrivwzIbaRhr/1NAcM3ByMZyhzB+3raTGRwaZ3IfesruzaA8vCuT1lAHfUmagw5dCgCYpzsp
Vut7Jx3zzW+zZQ4NIOF902KVDtrGGbJCCShFyAp857UQNvw4rlsDew2ha8fMDpJvJI9an3TnxrhR
ZsA4dl2SQ4UWkFWN6uliBXuyCALN66Lad6xnd6pp5yYQN6gXw/pe0mlwZpBSg7SqHP6Y3fHWT+BF
fmvXDYxKtH7DNNhQW6cftKvClegDn8f2NLW5ttcwGMA2vJgPs1zHfb9K7c4bXawSVFOKUCWqemTY
YW0TEAj8TvvG/ZSbPoRaSb4SEDwrDzfT/W2DZHu7eH7/Acrfn1u9aJyQQXfy4g799M3EVu7o41fy
idW6G8/VegMHqkUdcWyayijzvDZCcQCDlzfJE95d/jYPNGs/6mn2YeJmvkS5N5Q3l4+59vc5pkoc
aEHvR33dqj9kmWnXOgFCNb3kqBQb8DZoSLIkWIgHKL48oT/dInyEZCWVjLa6p7LAwhMnH/su1bAS
RLuDQFThqrLJXOpkYgisqDdcuZcMJ1/Z0ZJNjR17pPL6+9oEHgomnKdNUQ4y7FV6Jy3rUGXlq5/r
HYhkru8Uyhgt6n3oYMS/7YWBpWJtPfo0W+20K4S4zRnIoJ4dreL6bV3tSaaFF0RJX86RQZ+5hGkT
OMekG2HNEs8aXvLAz77DRU7vhassYnHraTvclCKO3WuXFSe/i54gPB6SWR6zwGi3KTKsG6w97cCl
si/YLepQfe5C6bayPt9PLLHuS+EVBwMbzlMwpmq7ILA5DLMDfGl0aj/7hJFwC7VvfVrPX1wh34Ti
FmjnU0pbtWsGy1nCMXXzr7pFYCPdU5CVNE5jXodk8SBKIKoD46apYmhij8U3O2uLk93a84xihPqR
wb4dFzgdwZkXyb2rA1Mxg+iOE8qNSw+OhlmFdeVtq+fCbdzdYEhiuFOfjBrXuest2jpsN7CwMtWd
ZOnIHa7N3l6kkzy17txuVyHWr5pNJCJWStmnlsXPjodN9dBPafK5YPp+cFOKff41H0ViYJY6Tqhs
g8LLXgJOkv1AYBAqLrcvSOVws4VZuvBowzznTpVzTVLPzSYISUgTZ86Aht28LQC93Pxe507xmW7C
/xjJ9NkuyZyc287G5RKU/60kt+w5mT1FDJLjXdn7+5vM1/NNZ0mxsadyiVZzqJDLA65T4qQlYTZ1
ftWhaM/0nhCggyrebkrt+xIq8OqlmGTmdqFf7dabH0oxT+fMW9f3EiuuyM1G5yEz/GVnYilxsqdg
vAbtsr7zqLApkv3GjcvWHjegoLLhcVrll26C5whdUm4+SDikmqR8PXf4hNw7QWej1LXMl96gqkOW
0p0wUV6edU/wwKHpE2Q5N6nGxkvrIvBOc7vmiUCZJ6YTjUt+CLwOZSKUdAwpTtSgQzIy6W/mcwfW
vs+Sttj2uiM2rgqK/bj4IxlG/dhGUje6L2ygy5inqr4RrIbi1OOvJuosiaopSSIQhfpt8ZP1VBst
fsSOlpw8U167uX5Cl5TvggQK1/OpLwj+MMIBK56n1RO3AL6MWSk7Q5rklhWLna7yU7auY0gGeH4a
2ka+EDdmH41k9De4rAGg54gZiCB0F+OZoKAADDJTxt6Y/fGecIfgNVWDc05MbyBzr4UeX1t2/hPi
VTdqita7sI9jhKIHjvrcqEb02Oenn606r6n9jVo7r+iJq6hp2qzZ5dy/T7451Bt9llYs57ox91Zi
eNOxHNNZUe808rke2vIlTyphI70KqmvvoNRgKXhrC1npowLsmQwYXf+AqN1nssCfIwhd/A2CiuHk
zY7zOGHi+F4xAXw1jf5gFj7NnuaEFj/inuekHpJFcXGCqYmx7yogIZu5ioWbuVfbEWRNzpKZrdYC
65iDLfaIbbRN5RmwHAkdYdD6w6Eqa4TAvZqZElCzOCZKI2RL1aTtJ1c71Jl1K//15N5AK7glj7LZ
eSinuNql/jxZw/fSZXPbyi7/Bos/7tp63rU22QV2Wn5FRmpt3HVqmJyx3yLUpmJ9pehNjp2fa0ci
bKUecUpmFe8T/VfoMtfF57jK1asX1PkUJynHN7MSUrDM2fAvoz3Si+b9jFwCCEp796u0/SKKrPqa
GIxBN0VSDfspSFssJnKZ0CPOAfHFZMw9V7W2bqXyRH7f6CpgJOVh4R8PXs/ZOCH64bKZG0Kegprz
TE9FRzOQpwDwDKb5xdUMjrA491lh+s8eY0seP9Y4npsR+cHsUXCGWYkIgafzQDImCQyvKJ086AnL
2JI67iOpG3Et23RdNx2BcaC7WzuD9BYjUeGbiUHPaV79Ya/GSuGk1Mw7U1j2eyJL8zNayHFX4Xd1
tNcCHLBDYcqE0l3qDwBZcVCNkVxnxGCvGoXN1RFGimyAvz+q29w/iLbgiWB0nfUiCECutgE2vs9d
Zbi7OWNdGxH17kbV7fqqCpI83FTbIaO3D03PxjtcOmd46qtq2tycFwtkL8tyHdZOu+SNq76lVmYy
71rbp1x1rR9XisjRsWvm+xSD7riZPYEOtS7bqKtQNkYq0JogtMwye+61QDvoejW+mIvUDhj5eTA4
jGE/+cX4kU4LTOHYBkydl4J4v9g9a5oZGcUU+1Nzn6Rpt9dSfd2gy6QNMTqx68d9qmz2FcTwlozu
E/2udDvvZBNy1jCdydFsDYZ5Skah84saJgpfQeuh98pGscbkiOPuIx07RtmtYV0sRw3Pouu7F+LH
GDll2rweV3lbbHtarm2MkikYWIpnhHK01+vsJfiNSOQ322ZuV+QpWJ0GNnVZMzgUxGuZxRND5Rea
weQ0uVNLkKk9bM1Gdk9zoBlHVfWmwUDEch4Yu7VHq7MWnHBtdRrQCsRknd36wKxZIoPN766ymGlm
Xe894Rie0ito+fjctZb7VqS+2GmE870MgZZlO4tJ8ZdkzTTtAmDs1Rcnqz129k3xqULLjW60H2J8
qoIgtIFqb0WIjxXQIErik/LR3FkMyNXrOPbulY7EaC4LQIIVJ+uylpu1SxTb5aHtr3Y+tFdf70Yv
JBuwpArU2uGzQIbzre/9is6/ybJT3gn5aqJKesASglEy2rhva9E1f6Bb67aUK+PLzFKZsVFgf57E
mE+hV7bVk8jcdq+s2jv0SCVQLBelhoglra6iGse7BOnmQTjFGFW5nV1bp7fO/YgSbtAnk7hJvbsy
lOKCkoH5JUdV3uxusu4sxI1Sbsp0ml6Yot3YyjxF0N2UVuQvrb2hnay3qTZmh5zD6FRSF71wWXyI
xqV4YBi1S4pAPmoykM+rQEMYKlvrHmpOmCw2VosroKqz5sEP2FLot/RFo6G+ntph2rAzaD5YOvS7
uVlqxYrFWDYakr42Ev2IF7c9zPW5ahjyJ974MNwU0Gi9qmeZdfrGbgLzyFJRIGn0rWrjCX7yrBy9
LWfcsMMzp49zeylF7Mg0/eogpKkIZbnRs1O/GV2GTG0vh2/8rhYdXCe/ewQKxlJq+r0bqPVOAsNu
jcw0CZp1x0sz6/RaticQ16OAp57rWwquebhPklK7x4HxOciDZ+SE6rH2OqKYNFcqggx1BxEZ99I2
bZ31pQJjdOlBkPfjC1cP1N+z7Q8hBnPaYV3Zp2rCSGKDZM1HIi+ZNQxIsCs/bd7r3BfvnC3zGXP7
9aIX7CIz2qAzapD1JTV5bknP7d6RO5k81nQ3mlkZfkVzbjw3ifioA7AY2WbJtmMCczbRgaFd660K
jXnNLmqcahhEO6mvU6FQ1I3pfrV8dTQH3mtVtrgppZPoDwywkY2i3iWvUDAwjBj7lRX9eFGfExqy
1VXVfeHoHDx23Z1qXCrmW8Ko5Dmvdd+0xp1eOHyYjdDR7ujEqMDM9bQYfhvrFjBJ1lgfZbWQ7QBE
ShDnWlpDHeELmu8tHkFbd82LMmzaqn3VEBt9d8E/782WxZ5KbpFCazZfhnWdNgXGEKEkKeGoBvNU
ecXAZeK+Wfbg7YkPsLbkNKFORhxOdZzbya63NHwLYQnru1GwrQAsuqvy3v2WuvqXkoSp1wBVgD8g
foKdlTunZupHW+aeydNFjiqyt7YcMWv3EVNGLcIUEbr82IzKF8ZHK2Wa3+GZkvf+a4qUJE7RraDX
KyDgx4Ol482AWcllrgzSsTXtcRKDdZpKxnd0y0QuJ7d2fzSuneiWt6Zg/aJ8cog9n4/tsWONy77h
qyax0xtm90mZ6aHDPypkn7/SuK5RS76f6dUvaTK8QJb7B0yq9QO1xXGx1Ls2ydt7r6T2kOKuWBXd
3Vw0AN7V2Wr196RpTj6YtzKrgzKCx0I1D8U8XNYCa2Gntqq9HyQP6Th4rwZqZLA6MjyBw4kNHtxD
Qa3qhvqs9LegZho6EtZaNfJxdntSGx1N3w6aeqYhYQpQtTuXVOOo8tz628p0+ogexSpD0x0Q4BWT
Z3/NiRsmCSUNvEjD/GInbIeE5Jbc9m7L6Gw5Ks0ayEYW3dvM0bdbMyynV5Qzb0FeSsx41gSNe3Ob
THXzo+SWrqMSew2PzSkxpJ1AdRaKpXgWix8QNIFG76zcuWEWMtcH2TpsjX2/fmcnTt9diWHbWw47
o9FlYa/sO53+cwdO1e0DeruRbEfzj6JTfAgd4S0WUZSOs6VxSqK8fCh51N3RtjIbHoKl2RHEvN5N
nIU75dVHHljTWzG2K4kfYP1rKZn8070fTJUlrzomYFt3vsU6S9umsSh1pjShOXKLgZJhkiwaHlLa
JLoHzO7bea+bbLiGHlMSpbXs4ubaIFSzWDdQUsEYu7d1boS1G64ZnS6HFyi8Ffx9LU+LJZYzHaW9
6TBiwHKmV0ghsnn8FLBu/CjbjHHa0qfyHdFg+1gllmLFhPjfWuvlxOS40WMHl5NDvVa5w22RNRcd
fXUfSUeceVTPL5WG/ZcQ7fjF1UbBSJDiIogcQ4qPvpPqqAo3Iz+kESe1eC374SV3DgG76V2j23hy
CkgOtBN5Z1F56WRXNtjB4qo/+zxv17yqxojEIEhvEmSNJ0Z1EzHFU4G0q6hdayPsoDkvytDaTfo/
7J3Jctto1qZvpaI2vUIG5mHx94IASIKTqNn2BiHJKczzjKvvB86sTIslWV2164gOOyxbsgQCBL7v
nPNO0Iz9XRUoaA2FWa2zNbB/HlNP4RKRmj1S0tlQj4Y5JHAEEsFDvd0BQo3SDVBjxcghnzeUov4+
1GUBMY0aZDtCLMvU7i3BPKY+LVmUTTLJLolqPhA/TUcEhlnwxORh8ZDOMPD6goUYcWR+LaHhJn+i
JYddni3pSJ2oesy5MbXA0xqVHqJY6rJQnGqLSLRBdxn2Fq46qHAOUkuuHb01jZ1YGndpajLP0kKs
k2p6132kVdHaF2DUoftcR1OrssGK4gb7AONVrpMI7xJtABLGy+pK6XgA7V4RUJYaero3cgn5fdBW
V3HJCghG168jIRUcPYlk8pdTzg8cErYAp4c9TX/d+znAcxhUgmsaw3SXa11xr/skHk+QMAgkJlZ5
JljsJEp+ufXD61Auvil59KhVmNYjmjVX0P16BDpzsRUpWb9Ab5YJrkhah9qr/9aEwkK3i4UDkVAo
txOUfHZZWukZs6/odmq68ro352c5YsjnMh0sGVAt4mfE3FOqrNCmA45lg5ZQIs1xss/zRD9XamI4
RpRVhh0ohvUyRFrqxVPRg5erEqAEi5hQicKrxJtoI34OH0jYndasB4oX1KpoJwE8euwGMIzNR0k/
Wk0RQlmw+l3ZZbQsZS09l1ADHRBg7SCCMeyKvs9PU1aZHtBisA6M/Dn0y9sUcSIeIvSJTGM5RpVo
MRO+ggvQKRrrlxnaam1mbi1Zr00yz3cxTok2nga/K2XV7MkFT13a9IlM5yi+Ysps3gG1k6Zodt31
BAp0jNKEcSmZd2AhS050KCbWrSIYFS7CRmw9pXNG21RFIl1em+nXo4yNzGqe69qW5ZiG0jCnfBsS
h+1qk6n9zv0PQ6Rs1YcmyHEXmJWQeZRgrelDt1YczdtOyyQV6xPdWPfCHK4VKweMS0vU8FUIfKS1
dQiTf8rCU44flcNgXb8W+wXzpKGbN0YWGViCK/GwSisNHSMuKUwIUynQPCZd0jnLzeLc4fB0wgyj
OMZDqGDDADPdFQ1T8qI0A5EYEiZa2Li8ZlDiH9FdY3fLFSRa3hoE0y3S7H5mPPbIyI75Gs4Uh4BW
cpXPZeWS9Vq7aYBhCOCocYiUtL2KB6Ffl3WCBUmrdS9+RUxTHZn9apaT/NDPhe+RIA2CKWO/01pG
e9Npc35SpjhyqhZeu5jlUk98APunImYAGzKV3DBX0sqsrGt8lSYnslLlpiiT6SiU6HmG0qwejMGt
4DLYftmedX8YMbToQPRLNC9wodyiM1QZF97eYu5mccmoT/x9PquG002E4a5axYjwC+jTvd63yO/R
E0B9WFrlAJmwr6jjrq6a/JEBJJSaIAa5K3hSGOZcSUYZbehok/t5VtqrSRvIzp7E7KtEd4d0ba6+
+E1oPuqRoH9XsRikoMC3DUbbaJv4Njh5KKX3dVncD03GGEXJr8ypqXZi1hunDqN8rnGlHmW1Hddd
1FX7qSkIDI0wd8owYzuDEXCuEoZBnWNAC/AWe40HIxZRCicihHXKMIHtuSrxkGZ5hKnO+FUb8u6q
qQzrKQxCYyspFdYtJLTiIGIk8a2CPohKTDH0I/gHNg6tlBGAaNbDQQ4WyWTB2lGvIitSvqPH6RzA
gaPVZyoTFzUwIE8wrSnlBXEXUJfvup46E+secJpBK7uVDkB2h/WRXapC7vZC7T8n2bisrWI0fi+g
+5w7GnjTkXBsIBeujCsXw4AVhMrfW5KMbMT1d704QYqR+h3HUfYJ4zjXD1vsWxK9qL410F42vhDM
zElVObxJmta2aJtdCaD5OObMB506K7TvSGBhAGiUdqdakeJTD1/MJU6ocpWqxqvJmMFEqH/A1lUV
jmQSqOD8gkmKFw+M8JmVsrwQWv/mpi+cU4byJAJY6qKdlS9FkUWfysZUzdaGYXgDTROi0OQb6Rf4
6uq9oTcDWS+mIF/XWFTsfI1mwVViEXcJpSmyrSAil3XpN1jUGxBaOwdY30nhok8oQH0CuR23eDSA
ilFI3U1pP+PUFrMn/sQxfkcCcpmAtDhOUm/r+OZqCJ35x1vqbJvhVMP6Gm07P8QmQqjzwotimRWz
BQtcQ82pXRWChVvQfR5MswuDVVfDR/zPtCiXr+PSwjGKpGAsRMK2tXCxIQvD1o2UJv5D4/b/2eX/
JM7pp3f+39jlp+If2VP+v5p/pE/5958zNX983x8EcwWCuYiJKwpXZI+odRCZ/JGpqai/MetHH47C
ZpGfanzlT4K5Iv1m6exEWFYrJnzynwnm0m9YjJo8g4uUHnmR8Z8QzDFhePPEIfQVNV4TXHYdJ2kR
L663t2raD9DItWS0J6nz4ogBonKCZvpclDLUMTld5+DHkaLfd74JHTLdGXN3hJeUqsleUtCOz6L4
1Sgl+jMdwqYy/h7MdNxZcFBt9L4zZZy/lqKnppW/Cb402eoyE+hVlTCwvn3qKR3pNZsEqBo47ZBr
GjEHpmHLavUkqxtZ3sa3Vny1mOGUzgDmUK59oASMb3YW+2uz0UysxM5XC0nUMI4yQtTwsPD9NpXq
Zoo9BK7f2gwdmW4A4iO1pZp1mbimIO8MREt3CfDtzlZyHXVOVNz4MdM7uMy2RuGxUMONVQWsdaLY
tlQvvU1voaA76ZUfvFb3inhTHTXwCqjDIgNB5mDzIV2na+1R8J2Jifk3QLHylik/tph3gmSLBfsq
hODfQ+kmv63N1V2VngrhgZoWnGxeMQ4OVoICR2qVyuWxijdiTd475mbCCK8pssuICUE2O146Hmqr
2hK0xJ4YduuqM/aDRLOdYoRGysimQcnORDq0uy/Ti/BN+Da9iD8+ij8+Ln+GT+3rH3+GT5CMX+WX
f/3qX+MnbaNt1Jf+VX3RNrqF+gcmij6d+mbtT2trUyUHeQFEAN6Zla6UjhwbPFKyb+kpbtbiQMFR
fK2QAhsOUiL5S/qkKnbfwSu4G5zwZhQ9dKehvFlJduGFtKWZMwQQumBxXjGClrT1wDyZiWpxVVe4
Xl0BnyvyNT/LkDb8CU0sYxZbbw2lWM0QolcZgOIq19YhFliD85Uig6oHrShD5nlX8d18TG5He2Qu
Ya2sb72tXq0w58PB84kxKDlAxrdNVm/j8kU2rxbySsgGI6Lisw3D1se1kjrTmfMM0SYxgmkd9a5g
PHE3ncNnX1xbzTkjuJJBlLzN977ilNuwU4lp7GFD3QTCS9BcZfpB9tJuHWz4dtqCcbwZlW9avgOh
XsfCF27VQK2WcobevHXgeNniUi5NxRqHBHg8BjR/AZckL0mcqQCU3dcazkfjOey2Sr8RZyBKh5Yr
54QLbY1ZZnUcQ9EW4NPjT7jR/KPiH8tD2q/Gtbor2oN5/U2b65UlOYAq1lUNyh+6QcHzbU/yXSOc
m74DRiEYtAZNOyPLH17Du+h0dNaOme7M1zX0eWZow9OR6gpIYEWSfK7a87yOwuuyAZC0m5PosqU3
4BnKoUbYfydc9aHLT5QnVwvcZnJH3Ppan/jvQ5K9+tGjCVUymVD3HQYkEk+j4LsNOzn1w0ZGL6GC
6GhyBqU+ZKyHei0SHWMWtla4Txm1SdFzAK47okqMD0l7yINuVSYHizIMJHV5bVbrlmfxKQBfhAn8
YEWr6iarXhOoY8FkZ+nowr8rbma9hULYOdgFliYLzJWs7mh7tvn3qNjLtF9s6jY57YCFDOy5pchX
+361DlJeGu9ovBo9cutJrhFtyfiW+BNz4d9pMR7beJ0Sd1N6+D7CbTUQspsB0Okjxv6cKYOOdZI/
5OKDmLplv59OeAnSnzVhszIEW553Q7oHacIuYxl0r/J1l57FiQbQVktw3kN3NB4H1kNpVVxn10za
+Q01jChj/pJfdcfm+OPTfO6Pr9AX83fWqnlZ0BjM/fFbQzX8e3GMRrsZPBZGmGWP01CyTmGPtaI7
JKPJAQihccbVypbIP92GSuQI4zMBsau8OWlgzJP8CKJOV4MnGdUlBFWRmZJiECLzTNYNwu8bjEEg
mnpBifEJr8LIvSbGTkyDfzigTZ92vowGA4LKfeb6gzuYTjLB7oASwmKtf8GpoolCnB1vuKq5ZCNm
WUHA1gKuzbO58jkypLvVbMm22RWYwlqbAlNAlIiYspRfmKSsMf8ACzaYVNIFPumH+Lkb7CqBc1wd
w+KkBw8F26PPxC3fmhizGuhQ1vMJAnim2tpsj/KXvFYdck5s9I62P44uhaCdiWwk8uxOiXxuDSxf
ARqF6ome3c13jKY2UfuokjlWqpZrtdqaHB83LjChGsrXQCPtlUG4DPWB4SA9+OAk8j2g8DMb+1cc
86wVtqYr5EooHBIHyeo5a2t3YeyI6tKoX+O35pgoZwILx+JOsjtV8oB2XCEt96nOqG4yHQUWS1bU
7jC8DsHBbB7humzIigKTFsN1bJ0FpcvcEAfIFeELjjpF1xFWgK5gWsR3IN8Hh4OzuBAwrKtsvKXy
XEmm4SYyqoS8cqg+mGeViAeGfl4z8eyE8Zsm9SfmhgdMEq6gVz9kqf5dzmm01asw/8OI6j+qUq/+
H1M3oi5ZfGz+Cs/+twr0tqyfmC7/w2uWErT5uQb983v/THaX9N9+eO6TYGlJS1TNv6pQSaLWxJkC
D3ZSFFEscrw/q1C+gvpPNEVMCxBgUyj+JXPUf0OYuEgfFWToS7iL8p9UoRf9kiBLKtuZqvzIYv9J
K19DKlxSPwxPqXcYS774so7ZpH+fS9IGTR3rGFXecNXhhPzTVXqnQ6O0/qnP/PuAi+bxpwPCkKbD
bGSY7SK2hj2q8U4ErJmjB4Jqnn99DGnp8v5uZv8+CMLRnw8iBtIQMpKePKJ9h1l11Lx1Bg0bmwA2
BspoXEMpe/e1MjOopiWEEaViL/vJ0d+20n8f/aL3hIgsTZHKmJqMNFgrgOq+ALw482xmjsGGxxyE
E15BcARSyQ44JXxy5EUY+t55L6/op4uLag7FTCU0nmCqkMw3bR15Wk85E0z7TuzPQ2XsDcwyawbt
/viZ582HN9Hycn46bAJnuNJMwhEnkr6vulN61T7i3Jo/FGcovL8+t7eC3L8v6oWhjgBADDmXCR5m
BIgzLUeyhs1UX4HuOXA4nBD3z18f6aO75zJSBqslaF7YhnuDTt1PhNUyQiRegH0sOoNjrKCebQ5g
uF1+h5euk2V/qsU/VB1fWGX9dZaLtPrnK6nPwhjO0tB6aiptevHcAqhpdbCNGPJihMq0mSuq7itT
d0Jd+uTSvnWa+PugxtuDmhbgFELj1oNnuJhlw1IfN0Kvbog9ctTR3/gzbvuD+okxz4cnuSwNP90u
vSZOZtWapld+KW+j3+Ecw2xL9ZX/WB99qoNP78sPHgf5Yq1JfEKZlESpPEsACFTuYDjRiKBG5faZ
WdECyMBCt5Zi5V78dIHDa5PzeOcpvHRb0wYC6Ae/LjwQdKbkD9KX/FiEx/AWNHodnnNP3g2QV0CJ
e6d/8fUdQMUpP/bNFrWAv3qh/5VC15d3/SE5aZ3dPMRnTXjqD8QPrVgrA+VYPRUnUL/OxRXerTaa
dhRcy4Yzyqev49hrj2YpPaZVao+PgtuvXsxVJTsxstxm2yq7RrUtwK3oa3vT3zTmEe2pXRxMEPlN
48UunqCesCeOfVyPjorQcj1t6l3htuIaVzYv39b52m9ewmN9atCt7Not6t4bnZ+4aE3Hu+xGWHdX
1bkyVnl0rfrP8aNyCDZmv6m2wb7YQrWVXOqr6nt6Tbko1k7/rNL45CdhN0QOfOoNXMB4322b/3Jl
lC/WZGmAlJEKiFlUCm2jtRhkRFuj9RE/9TFp2cx6aRYzODwmf4/E6ZNnS3qr5f/74bpYkgWMwCqK
dNnrlsdXlOmcCRWgWfflb6EP/R7ovqm/RRK2LiwrfVvSwMqbCeZD++kTbnz0JFyu0PrI4in3vmeq
e5FeXcwsG9KtM1jxrpn9GS7CKmjSx3QQ935WKW6hkf8SYkvcwOtRkeljbQsbN4d3BDFgxBmYVlJe
1CPw8gWCc3vLqyLkqpFDakICbVzudwBBSNvVyK2i2mFP7JxKTnHkoBYf8Mdaya10INgYHTeaH63p
0TWZKLmDR2OKuNmm+ziQPOa4IbomOuG+m75GeXjVMFCJ8Y3Cmk5FWKEdp1xDuZxWiIMMkJrZAf6M
DSM7hfBXhRj7bByXiDfdBlKjrTriymFZV0yiVGCaSDvlhXxl5XBZSxrWb1J79V9uJBd7VowjGRHK
pY8qahtXX4jfejYF0Rmj7myUXMHZbWmVJrwCmJ0sXBfW4U82sQ/WdOliqMg4WyTdAMYpDuaoscF5
TIU0bkoAMM8oMPYFt2JbK5+t6R9UXJcuawCgY6SLme9V+YZToxlclctEil0Ti/8bPN1XTXQTVnRD
pBwakLo/ucZvp6h/PV8/0n9/2kxQvMrZGAi+p6ugUQn8jxLKc6o4YWk6Vlzu1Xnfa9d5cfPJAT86
04vdS1WyvlG0Ot7lXmlZOwgp9wIis+VNjYvAhS3Y1+lZk9ipdXk/B7vP8rs+qIB+rDA/nelE9FzS
IPnd9aa1r8C6xKjfN/hpkRq6L/n3UgZ9cpIfXVX17RYNYoFuKo1kr5jEc+iLO1O7U2Odx7q5N/Wc
yihCtTmv5DB1PznksiC+s2v+qMZ+Or0ReX+uYOHn9X67F6IZdvWNSX54huaklaT9D+OrybjyKW01
XgqDh88WafCtDw5+sUqrIL4KzPDRG/t9MlhbH/M3k80hLlqYzaPlr+BlPagpS1SyTLLCZJ+ldNn1
SqpqRN/jfk4HL638r6VSHBTZbsJkoyzzLAWHgXYrIyxt1omyq5p1UeynmaVok9RrgXdPWgsoG0Iy
ciZ5O9GS4Htkm7DQRhFaY4M/kdOheqjGzs51poMyoQ8IoIYbZd4P5bOankuKxHDT95salRvCSnE7
GtuZqey4xgSh2LIqCtFGp6CDwTLhEZN8UWSivPa++kVTbzr5zhofS/UVwkCW30r9JlE2vfHat1uj
8frGE7W1yLw32YrZBtEZL5qQhxpmZk+GyjZkXqR5WrgVynUMVTuGLeGjXRNK+dCbE40INEfbyLGc
VRSk/B3zsRqeGywKuFdSkOwxl/Y6S9nqE5mBMubrUb9GyOXh+hD21QlWv4cU/Vav2003QeieT6r5
CCDSF4tkYtqmAXsoj3tbqvuYYKnQijahOX6XICJBjbglWR4ivGK+Crl0MzXmvdqepKL2lFS/s5T8
mCvZS8vQ0ojGG0kd0OOG3tQQdYNdf4DIOAwTe7HHkqbmBWLC2qLKyZraKeP8aRahMpsMWSNghgmT
WCtW77M03syMp6OYiyE0ICuxKR7EMLmLK8MDAdHS32HGr9SmWDWAxf5rFGzrbp2SY9ZDYKyV4Rii
QCEFayPCZgUqwblg0LdVQFM3Wozic3w2TFS4shcIpZvJ83lC47vMufsSoCWYNpq+q6J0b5bmtRTW
2xyws+oUx6pQCaDoDthuQnnbN8VtOuZXcd87MZwQTMvIgWWkbmz8sVouzRU9Jcq5RyzxgxWJMzrc
O5NSKb4h8uilzAuUvQze59LDSt9Ly+aopyL4DoNSKFqnKTJ/V+XxtgNKUQcUQjw0Bai+bWT6kagP
WURMHKg3yageu0m/RZ37bM6YDywUI1HewmUjpV074ECiT+cqEagbtetehAvAOD2fdW8Qu43GvELJ
pK2Aah01ku0b5lYPz9kkuriZ7c222scdjgjyV6H0eX7H6zAgxJ1y248BONQkelKtZg1bERCsg/3x
hZV1lYA55NEZTetn++RHC81FISZNVq0Wctd5Fa4yzbg1qx4PndqNQtPRlnbzFQIkzhOUVPq8Qzj0
69X1B5j43up6UYoYPu7GRqP0Hhk7qK79Y9DygCMzLGLxpHREiTRw15p21ZWnRoNwnd3CPnQCCj5R
vyX0G0jDtI2gcsqUqSbUFrGF8QHXmOAXgrFwkKGClDBAUmZY1LGdGMlKze+a/KsoUu18jwZk6D6A
koQ4VUh4LoUN7g6EuxEFTLZZB3NisK6D/lzmN4mBImvxDbnL4ML9+hL8YDC8cwkus8XnEF4lTOzE
UyAnyIBDKUDHXS5+ZYdZCBgo8TrX1EisDMCnpnNjabZFzSrqAskM1x1i4dweB/hHME/xiXMsWTlQ
uZ0QP7nXYRJ8svn+sL1/74VeDAGYEIazqiW1l02KF7IJGzhCiMGAIvNLq96I1qmeEyyhSzuBhyFL
BzPPvCSHae63aCQMcBisAspzJB/7cD9wk8HJFqtdVXKZw9pOseHtQBnSL0rL7fbcVSXEWn/TiOAJ
leFA/LQbi/CHBOsCP8d+CaFAjxcDAGsBdJoLbgPGpIMTLytGVdxlAXwldPG4CYrY6mSvSwtA6CRy
+9BFVw8dz0BNj+qBEbpZi7bPOlW2T8LwDfYr9uqHUtNs4k2uWxxHCHtfyfV10iK9RZp2pZJAps9o
boAXIDnbUh4disexbNcFDhumFTgRbhnVgCAV1DPnx9dwNKGou0GG50j7NW/Bh407ld1bHZ8NFt1u
rj+5rbRlSvLeu7V8/qe6RTByUqEaib75YMbSBiqquEll/Ty1xSZAb90kntbedvFDAOGyGr9W4TXy
XgwtaaX1ziWux07b5k7tgrWZ7uPAaZLIrmGJ0WTtBmO61YD2xgr/hLoGNkwwaYQLhJZ/svwN9Kgr
C25bjMkyS98K8xMvw90fObcTmpOj4HoFQREua2LnSeBW/bxViR7DF2A1p9kOMv02kaslVYRdPnfn
qnDjiGjAPHB0dKMy5civHz/jg7r50i9V9WupNBu/9rT0q9/IpF/oRzbvvdjjiBS029Qc8TSwruVO
/V4K0V0nbkJDPMq8cUmQnpS68nq9upZqT+U2jyfhal7C7urkvgnVRxm9vx4Qrd7KjgCzQbcSW8uX
JroP6Em+6nCdCdLaoxXaKjLs0/Sps0gJYi8l6JcwcmFjxuCj3I1TLpDHViEn1QHCwMmr2q66bitN
39SCaR84bT8WLqKTY2l0HgZJW9SAmywTXJGPFRl5fa1vxJCwlodqICtv6ZiLWz8G1Ko1CNIr3YjI
gEk2iWYuxkp0/p8tHgup5d3b8WLmVQQyoIEShzvUFGg3a+r0BgNAkoh8AMz2ahT4dGpuykBzqsa6
z+DcUXNB3WzP1YQpzKdDhx9JBu89GRdNxEwgj8oIQPBMeO6LnHwvTlfNVEiMMyc4CHP3rKQpaZrD
HeW3p8y3rRckJu6mEusvIu2qvUY/t3jtyVB6p+lxSu9nZEFo+Vnnsuesmz3G+jsMf2w/pQY125u5
KOKdguuWvEjwvTY5/fr+/WgqLC739U/POfobzWiHVPcqX2U2Fn5RmGiVutNKtqoiXtb3eRs8yKKy
L8a9jl/f3GK2818efCknfjp4AgU1MusemIaB8CTJToXha1FaTxie7EMYHvnU75UpcJe3Ef37vuZt
XdKePjn+B/2geFG2gOXqglwHhhdnxlWNzaRSaY7fJWeEomdcWtwfs6tBO89F/PDrY34wwRAvKhZ8
ISxRGicNAwPLyQGLTPO89PXL5CSlNBmwP0m1/+7dJWj27QUWIwj92DQqXqxX9zprs+an61L7LofW
Hp+1DFvnQjNgZ9RnaMp7I5z3Gn3Qr0/1/c5eti42/L7KJUtJZc3TAdSHTN/M3WnSNSfmNJvE38jV
p7P35dn792cSZuTb85T7eQoJVWRYN11JAwYxZnYvco7LlUUSuKlfG/QKuJWwVTaKk0c6+wClaax8
diu9P4qUL8N+kKfVLRGXsOzZLTMZg4hJsdG5rnWuZ8U1blsMTzH/GSg9El7Wr6/xB6gDxuBvzxx9
MSEj6gT33yId3PiyPLuV/9DIBgXOvEfQ7+hLum2ZnGGaf1bvf/TWXqyBpC6q6pIY4I0dVA7mgE3+
YE4MBmLmb3h7r3RpC8W4B36Iu2CH2O96DL4MfvutU+JzwDxagc0Q+J+BW+8/VbJ1sYqlpN51Wkdv
Tbzvk9/D+lE1QlG1DawYin5xXwvTXvK1z87//YWDyKG3V71SMlDkvrQ8GOfPJtBjhvsklJBlvTKV
EKGo5hTFY0Qz/F++zxdLVaMFgSaY3OEaT06kig5MJUcZvviB6YRycx4mhsXll8rYiELwX61VOL2/
PcsM841xWMTmGaeFaGkfg5Z1PMHLsmjmxl4ErJTYdT85xw+u6mWGA8lcSN0TVfACRn/LglHwnELe
Z/ee9nItrnwV+1g0XZrm/3HM/4jEcVdk/L70pgbdfClKvG6DsP3fx+ilLpritb38X8uB/vpvODH/
eeCFV/HmH27eRi1d1e/1dPM7tmTtv0ybl//5f/vFP52o76YSJ+qXomNt4afh9fXWjFoxfrru/8bw
uHuKhgv36uUb/qR1yPJvIrRdDYrwD7tpbrc/yMVIxH6zZGLFVIX0EQWXlb9oHTLkDVOxINhjd40y
cIF50dm14f/8UxZ/03C6hgtCcIypLJ7X/zrx8x/r96/cqz9Y7KCtv70hibUEaCA58VAepKvxYJ6z
rYyxxkrft/fC+qer8edB/5F32bmI8rb5n39yHu9sJVSVb4+hBrU40vVKB/26O4UPq2EtfP31T/6A
UAAP++2PNqwkEgRITgflYNz4h/6xOBRr8Tl4VT/b73+Ubf++EeL4//YQAxYF7Sw3BLOGfQIlbMJ0
LUC3HHd17bYGLq5Ohi/8Lh2E7SQ3jddNkb8dGnFcp3IHLzJmU866kdHqgFInSUukzVoD79NPIqTK
CugDth3bqap19H8VFL2+TNdtbJruoMqNM8tx6XaDREKvFYsbSwwHZ0lMdPXSN9EiNBXOrPgqSKgS
Hk2JsabcmsGLJLbF62AlGPSXmooTZJc5Ahkudi9mmWNNWJhMMbGzIHplvdHxYcixT4bIeoPkeNta
fekubuzAbF2I2W1C5h0Rj54uapYbjBn8xVR8aU2clfEu7eJbOao0TBEtE59ERd30uKRAZx3a72LB
1MZHeb7J4piEb0susNU2lX1T1+VGLtrcZUKZnPwGgWJhZCiHE/kpYZ3ctK1JNCZB08wndFwp6wkW
WxAN+xRu6CHBxWwl+IDzwdRYHAJ1f5tl5ouRdJgvq6loZ33F1CAUAi+B1LaJFK2CB+oPtuwPE0bG
RLxkYIdg/giBUl+irFOqr5kU9cdYRllGpG61+fW9+v4GT+7r2/sI92uj6yZuVfUYbXVHHFZwYxlc
frKdXagE/oVv6cZF2WJMzNym5VEg2pzJMIqozh3PWQlFvdtZzGxvwnyvrqIVRszY5AWOhKl7tMsF
fMBufn2KF5Gdf7+GiyImFrrer8dKOhjSQeA8jX09bxdzmRFdrWDsdf16iDzT8gII4b8+5keX9aJO
sfxcCwshVQ6ZMgyIyHvSHyZyOeqOM9flikzpbuxdIZSaTwCoH1SA91YE+e07SZ5AhUmtNR9MJuRW
0NwNRubODdSiKj5iWeLmmQVUrODfExMQZBhfNVWKXRKni109w7XGW3khykqP4SKjXMJE8Yi2sYX7
OgjlnhXlk2vzfg2HOOXtCzVaosXVvEHmUDGO6K9xElqpDhnDq6jZa987efvr90B+v1TXjYtdRIdp
oodyMB9ioKX6jsEFkeEybllfjGHV6GsFb2M0pwXICUxoO4ISzYjr3iCzs9vW2S2l9K9fyQd3w8Kd
/Ln9bVpEh+TZTgd1AzujG5xcOejlM0Z4rjV4vz7Gj/SVd97/y6AdSSL2TEqT6UCMuZPsr/q1cCCS
3dFOybH3tHWziuzM65zCRsjskji+EtejfcJGdGNdV+tbeNbe5N7Wtnna4YCy6vaf7bQfkEh0/WKz
MsmA6QiFmQ6SuRFF1MQrST9m2DwTJle8LtoLzMaGHZog0pxX1fOvr8hHVYR+sbaNE2TNWYvnA6KX
LltVDDNHyy0yBbLGqbjHVGze62b8GV1iedDeewMulrqmE7IWvTgP4CbYhrYEKzyxIYg6yo6M60+q
lo8WVP1iMethc4emxVH0jb/pHnIPEwQb86itf2vd59t+Z65L23fDo+9i7Gx/cimXS/beuV2uZxBY
RFFv5wNkX8LynlCCx4pbm+uBmiA8Dch2De0uxCg+QhkjYnqq4W65UuVP7u4fbe57L+BidWPiWORY
pc+H3AjttksfyOo8IaFcm4zxTTG2Y8PrLSzwvjX0ogVp3Xmioo4wNlWIu2ccpPDoN4E2wGptn9Ja
MVetZrhZsk/yrxYOIGD1oM3zoZy+zRDhKX0dxg/rsCZVvW/dqvHMzhPiQ1PcYLEvG2QLp/tqVpA4
7ITyoRFvOsDSXIHU/hhPIJjzAxJvpBXXMq+wkAY3iURYccGNNF0RL74SsI+cohcDZUMDxWb+QjZ6
msh7KS0WJsZuauN9KPjrwWhRO2xacpzoOFdKeA7U1hubwYlyA2GcFzTHNte3o4YcZ7ih3BnGI56r
dumLnlYshvLqhHnwrY4UvSXSbezZ5pqBkIhWOylD+BJK3bEq508mFR8tu9rFY2eZUdp2M8uuuYn2
kGjEY7qXtskekUV+lratOz+ZL+JhvNcf2+NwKx8+ZcktT9o7N8lCN/95nUUX0ndZyJED4SwjkadP
R21Qe0Ap+kOBsq8huzzbLVdqqo6i8m2Ur3/9gGgfLPHaxWMpwckz26yeD2PaHXEnt2dRdS08rVYd
OYS12Z+xpvNIh1qp/UPOWN4ScBIxsb0wN2p3FzQViO0NRIy8br6FybTC5sAdjTtMUFZd7ENgqNZx
AoANta9Bmii6aYalKcqkBrfdUe03JbhIR+/cknpgBuG6GOIja+4urpJVjculhL2GkZzm4CD5O8CY
lZ98rceDqF/5BLIrt+GQoobbTmrl4sZ56GQKVih/KBh/fYk+3AUu9n0R7MvsW9aQrkHCCE1jJJ+H
AJEhR76ZHaXs/3D2HcuNA0u2X4QIeLOFBwh6ijIbhKRuwXuPr58Dvhc3KFyCmOlNL3qhYhWqsrIy
j3mvIxMrJUu8LZbwpOcAGpiAGMn/yS39P3ngnMzsdklQVjHOONRZlaSH9p7DUMTK9Bb6s2BJ/N58
Ee7fHG1H2gnKgvzoQ380S0iZa3WbunJYSi2Ul9BAzihIdJdhT9sCcG12TEUSZgtt5IhFV5SOsWnF
MQp0yuWhFOs2aDSyUgnaXdfI8ESBT16bRfoooffW1VR1ArWixxZq4/o7ajso/z//WgsB/7bP7yr2
Y0LwYu1hrZCwDK0p4tL0R4B+++/nf3+h0cPf+pF3A/Ri3KRsiQMz2N1O0sGW1QiFUErEB0r7If4E
um+na9fXdAofBYbZ9YUeF3AxVTw4vmc0lPshsrxGJke8vVzQJ7oT9IzltlbB9WTLTRbu4V70fJpL
y0j/3hSB31F5DO1SB7jCFAolRCNnxL7s13JpZvpDj2Y2O1RS12axl4qDk2jFB6mJ79+V1akWJfNX
PbGFDRiCMuS9NdFM5QMkIBRa/aaU2oB2x1f0hVv7z/OJzvxZ/3O4uHmy3ea1RLrC4ETUlu2+QTal
MhM618FHcq2ObaDzBnQmwU0V5dIgbEA3gku4JUijRB2CVCf7nJ/kvfXMCshSu1nRMZh5p/7nZ83Z
6a1XeqAChIMTUuDchR+ReAVrMhlbQFWiqAS7u1ckeOTsis7gcnsEg9s36GEAoQ+PeKvqVa4Cklgb
oIQLzRBuLVmcluXBd2One+Ru+xceNKmbEN9t1BEPiM9Gb7VEpV/BqVtJmRanPsu60boYx6Tlsemd
Squd7lRtIaEI/McmVFNT2vJvxSE0Uy1XGpk2kiunopWqUytvHnoa5tEMZ2kACohkCjV1HPD4VfKN
Gk1a4KZkjoWaF57AxpgSuJNU2AUDTAO463dshu4VpjxQCmMtEdrexZEN3iGOoZa8XH0BT4O5NCuP
Q2YhJLCzXIHjRz/pRQ4qZS4wVsS23tdcvRuHDexb2vYFooLQZmZKQfFbvW5tz+BLqBNBp9EgA3Tz
5d7XRYi3g16bmRwoCbxKwPoIumVW3G6h2t4lcJGtD1W680v4fMAL7PlBWzrx7CzTSIUUIvTTDy/B
bgDGTkHoUjkZglPyqCKGqZASVAiQVWsZHFIL2BOLV43IChR4jth4G8jQY1ypHi1+5FlgbQFIH2KQ
bx1YA29KvjcE8T2Bg5JwDEgTRCSlYXZlJskpcAQ5VIAHCMxW6B7VaILCi03ua90LP8aJEA8JKA5I
Q2hWAXqDF0WrjsyxIwSFhMLNSji+waofbcpZPI4IYZLinI4dcg8FKT+FZ7Knjl/FDnhOEAtASBHl
dEcKLwBfFqBp9WsuxEsnfhapa8KFEV9DoCi8d19ytfmkzOE9Q+t7F2orW2Mh/2VnMdgtBZiWRhgC
8ARvF1wZvTjlamWnxmBC6sIa9eQzPlAbUKevxJY/ZEbw0ivtVbJd2d95CnIx3dviyWRlZ3Ftvy7E
gbm/uw+RW6Ln8aOy3uQhy1/YGSjeko6aca7m8HFCmqsNxA99IHUuUggY1XhqI4tQjqC0chu2utT+
kPQB4nk8C5zWUezlIrHzHHQJ5IdyByM23/SAYgX36v35St54Bg/2CTMLz0yCAh60JimnUTgdEuUG
peMBpzUvnvaKW9ToDVYndcquNvHf50MuPeynHs39jQDqeu+VLYYMwZ6TeyfbxEavtxajwjQYEph6
LeN9DeshazhQGlSwk6/nI08J6qO5zgI1nOtieNxiYN7mHFRE1F4LzXErrGTdS92QG77m7qqjSTIj
M1hVOPApI6AtqEin/AqzPkoLt4H6fA4zC/v/3PO3MH83SJ1KgzTGGEQ6E/B3xqNpxysov0A4/Y1U
M8s7RPu1u2OpsMTMoh60qf0WZqAYDLrWl/4Mv4pX4i+PstY2IlA/W5nTQvJ4uwHu5uRDnbrLRwwD
0YDP7gSw0E/vCCZ/Jr+zC2FU+nhtzmv7b+lCZGbxyW+CkadyjEYbBJ6h2xG8pu+42QACOUKEjwqV
7kDsWgu8W2kEBUwezfYEsYpECYB3vFJWFL/DhR5VDfLg4kWnp7B79nZid2hwyOu1CL7w0GZmMS6B
ZjnBsC7ldPYAmFRG69U4MaPfOrAJKfwH8920BygLWBm/iRsQB5lDY+VQDUj0bCWrXNptc4otLGb6
KqCxVj7kUiSQTI80bq8zB0erhkNdeR84fbERwDgLEFVXzumtgPLgoM7ZtXkMlHVYerQDCG0Djlqo
uKJa4LvAxIQAVRE37DbPoLSu04iVe6ncEtmh42Wwltwr3Z09SUN3RfDk9Aq7X/rYUwClQRpSEwq9
m1gRkR4kOhu+Q7Haq6D3Di/Rw4hCnmT2IHdOJlKyN7UP/jYurQgIh92VA+uwOXg1emd775QVmsjA
/GzlY99m9mjGs5goUizBJzBIcFrwRBNb0mktMwBs0uHrYIwqwD2yfxqsesOqhQORlW1tkBvuMBgf
EDx5eX4Mb6f60Y+YxUe+peFRk2DZOaDHIcH3NhAWNF4Ho/mhc4WhNNTdtJ6TizNMiKT3T5RWxH35
ggwnVKAn1F4hJ7vL4fmIV3yAwA5dnkoEOvny/Pct1VXmNOEADXkB8qQIEwEcrYAUVrvyCmu2bQ/p
TA3wa2CSNihG8NB3Xsk0Fj/MLAlNxsYXOApj9o3h6wNguokGVadQULnpzQmx74KQ+fMovkQg7shc
/4pyeK50fyGERJudlUF2vjpm/J6A98suXSsTLyXHt+bYXcic+mlCROJ3wVHAymTfuFI6gpfWqrTi
4z7wdfTE5L8UWh6VmmuinBuFVqsvUE4xKKWyfPn8/KvcMoVHu4b+fZ0neVzALwi/JEvUxqRxD0FB
CmJD0OiWfFW0Ju6PDFX3K4RSdqwZGig+gP2X4HztPY0ZzGTUwzdqA1Bwfx40/pwcoWm044lDDjpy
RWlrCdqN4/jol84Cvxf30GudbjPf/cpFeBJtUbAKFPBjawUvG8ZXY7smzr4BoUfoRftbYjRWmXrT
hnk0+Cyck0wOs5sp0crkTkt2kZ0pFnfUaDXWzsLaS3ha8weDzNmkYxwBbTTt1hKboXUarTFGM9ci
g0QnzFUlEMGDA/sGasHWN3hDVFb1HBcy8jmvNGHgEgG9SXAcDEaFRJEp6JDpVBgb+2Efqanta9xK
CrTUAL69ee72PguQQ5hOD4xgBwEGm1PjS+6IdoKqGqEkF/DlDfCjbGRClnfJFWIjqWs01oUU8lbk
uxuaBoUJSKFpmkdKvUBKaA9Hv/UduvB0ukW++z/vlXxbwo7EYXSQ+LS/ggFXCIOw1pZu6Vl4u+fv
BuhosomraYPUOgQKcLNUBmDmF2jlyaRKKT5e14T+x1+LnguJ3Zwr6rnQii9ZDAcdKYO3LyeYiqNb
eGLxz6hS+h5eu3tPgT+nmqiVdvVUuEatDL7wHLuBJO6mGkq0OEolxga/SUsUPAW1tYR1QTnipjx0
/4SphyoU+ek71VBykFlj1EXUG0m50EAG0pITLJgUT680IIpMRoezlQaHTvXAy+UnrWa6i9AHW+AN
+tKoFalrXPLbS/PR8Z/FGJYJgLr/f1kEqaV67zRX0AxtSka3zwpMUD41wB2B6NeqK7xl5P4nc9x9
oydOr9WGibKfBXMPg9YHbOrO9C1PXwtNS8F3zurKiwCuW9PlTe1Hp9N4g1XyfaHAEkqmrUqF9qsl
HItDvg23zy+mpcI7OXvaRkQPp9ppxNyDcbywDwl7lA+Ma/gV4EiqV31SSC/BbFMiTWSBWFqJT4tT
nSVzQuvBE7IXKWf8Jt7GCxpbqAKVf5AtfLaAI+zzRAV9cbCYc2exX8XrynwXHgxz4g4lkTmEAjDf
Uk1Ow88IScVc86ddB4FqtcEJC1EA9dRybYEXYj45/f/9CUtqVPwgU+yMeKv9dZlzUxwhD48NduQa
FWkH2g2TECLrq9JlZZJLY07X692YNNw3w5jB2g5HaY88Nal0/08LQXa5geRFLTMfJVL9SDgNYC0F
K0XspUFnz+AOxhmTQSWwY/0HxUH+EC5h4RqpfemRPQnp3k+pJsJIAGUEqRwFXphMb71Trkdb9ky+
QcyTuj5fuaXdMUt++h6eTHzMI/8YYvAjelA7C598y2vYhEsiTJBzAMvzfo0VstQlnNNCXAHeZmSI
8SC7DmefHSyZrsU23Ee4d9TmUpqVM9qBBXXwn8qkzdymofPZqPWLj5fN8ykvRABuThaBPPsIVxFs
lu4HEO8tqk3MW3gIodpoQNc0/2Hs/FTu/CN/+scBZyFHgjofD49QvFB20rfkXhoQypAAMWDMytxf
+pU+g6fqhwr/x3NzlVop4i0kRFBI/r2D/FSIYeSCHbRvz9mpnta4eon3nZpY449ke+fUaLGxNpkW
jTKPKilIcy+Z+XzSjw8HING/B69d2Fq6MQvQIekrXQvtkGsD9Zbnf3yhWMjN2SAgixZ1n2Eb8QZt
11aggeIqT4V/CG8q/ufnJ2mOkCiarqt8JX7fqsj/fY1O0O5fBxIGW97Q9pgR1tLxQ4cFiNKVE9SZ
YQp9SD4KVkZmqXR78tV9FexaVNL8CgG3U9eZLZSr4NGIZjaIt0qw7X+YK/zUc1v8gl9b9wrtZXrj
H5OVLb60+LPIlIWjB9MX/FQAULToEqzcJY/TXMhx/14BAsQTqanwZ3nuzc31WPjo65P3TrqqCIWF
wVj5uEvDzGISnDsSortFvu/gRO8oi9FpTg4hri27WnphaJm/cFtxD5XZF16NZVwpqA3vAJ9FvrLN
dAL91XCtbTEdlkdffZY8jdDcYIsKO23QABDG/vIVUoE8teHKvPqXUaq9rwV6sXJqFsBD3JwaQgxB
JfY5hhPkQAvwPBt1X4cljs6rh1yGiJKG8qPK2/C/1NLtGu10ofjJTXLp95dNPFQsIQz4so09VdBo
mSbNIFAiSDDJwUY6QSzPoDb0O32BreOBUNlj+V1t/A9Y2Fk03sS8zkFk5K22k2257zV3A3GG57th
Yf3F6f/vbna2avk6DWpcg/VbDJ/MGrAfGnC7kISGAURmn4/CLw0zC1cNrE28kKQoJ+YBkfOjVhlF
YlsRsOQRoPE2ykIobsne4oBcr+HfHQKvLdaoFmTvZXuuaQIWgODGT/XfxiQDbFYAiOvoS0hy2YdC
BczCFKreBbVahy85yiEwqTsSADMxkaiM/hdL6gnsmKARBNPrFEpbA6fDxM8MIVcCg8NI61LRckn6
M0YTFl6bHGOG3lUCAQ0gXkAP++GjDC8lZbs8eU07yvAjKMs3bS7D/g/ubUYYv0bFPoKbAuzTdJcv
wbNu0W3iAuX5Ei4wbFF1+/2lcpiOU01XIZX/ZmEMlqvEF8Rqy3Nt042RfJOuMsIC/HVltKUPNovG
SRNTJEuMSGuJrx7Of0SvAeYiD+iVwsqjTw98b1ZbyBIS6DNCnwYWFyhMxsBZhLT+/DdMe+NBaICE
66+tSdalwGUufkIz+ZZGuBN0gYZ9SZGuDLDQhoOd8+8R+i5L4mrAkpZ6qw5aZIbIAGuz/SI01voO
T1PBLjboDXEBbOr5pBbKqZw4i75s0vklpL6R1RqDVu36DbUJz54NAzab12sDXJFhkxrPB1sMd7Po
GvtxN+YCqAkdPVy4wbUYr78MY6BPND8pnCrr4a7wWYMS4Uo3MFoPzT2K+TNA6J+pGRNaOUqAlktd
frAAhwY8Wregrzz/dbfW44MPPO+18HTNQRERUTEUrRGMRPoH4k1BqrERBPZgRACHARh3drBjgJ+g
XLA2PZpkZOU+xH6gz2HDy6xM1Kh0AvThuAiUbsrOOh8mb5CtESD/oUK/Um6KQfMJB1iPsH5nmc8E
y47OTpG/PZ/GrRD+YBpzpleSsgXbDAxKHsiRtsy7YDLndh+iRK0yyQefOQJq14rrO/jVLqc1ZyCL
KRjhKeOLC9Q8AInw9Vs5t9PxfPRbZhdNkdZh1LjYXeLwWYqXRloLPwtJw5wQFogQDujdHA+LQXEp
u0RhnUqvLQe+8AsXZNqqyOv0Sx/NYHZTJCGqqXWPGVQBqDpgscOdUAuFDWxijdjfVv3P88+2FE+F
WTyFkyUfuhnOBlq6++yzsLsX7yho8af4Nl7bj2jli9BTMHk0oVkkBZC8KhIOK8ca1a50YstXYlVU
R0VCtsEDToOXEewXZHKTv8Qm2puva2nHUqy5iY3cXe4tgBEJ7MMR3w4MnPKAlUZ9yvsQTqkJP9Vv
5lOEpy27DuNf+nazeEqVQR9y01Q7hdjjpauNam/6EK3vZfihGoH6Dsc6BZLz6vNvuDTeLJZKDcSI
3QHjMWjHSPIFtuDOGrVsAVfAzek9rEg0HAyLUW1EZX3YQU9TDs0ezJW15oTweGPMaTt+1lKga2ED
xvEH0/3hjgW0uiDptlI+WQr+c8ZOwGZ15003DWSs7N4s94ld2PCG0dFm37SbWsvUbi+a4GjZ0B3q
NuEayfwWwB9s+VsWeLfvuLbqaqjZUQ6+ylust1BnhsuKC0EXOCebI3zDKdiCyLFJwI4D9apYq+BW
+u51Mjzfhw3cLws4zgFVNMQqKSiQ5Nwzh+dbZqk6MWftCF0IydEOqw5ZJ/iVKkj7/gSRTJzAXttA
X0dtt62RqGW9skcXiv8cP4szRZmXYkGReNdeRyf6YNQ6ANpG2I6Ge0bbVrLQ9OJ3tRG8J2t5zXS9
P1r/WcgZ8N6IqGnIQnOPkTl97QBNIfA2/jGo8bPcrIjgbevSGCG2UHjsjrWV2MwrOsJq5IAgbObm
oJYKZ8MVADUC0hAuqyXtpcnNgowQwLS6mNJCjoH1/AUyUvBWhdPkpg9tf+OvPEynpXq0hLPQQkaD
S0gFijtRTysDTFzjzny+A5cKHXOeQDgSdB0GSHuyWA3fPbiZnhhKKfcu855ASbqBrCbcczR3VLga
hdwz1P8k6oiXivDSdhfahDlivGv2YFk2jBIeqdoYWc37qaCZiJxODVwdrXA7RMnG5HrAAs7Pf/dS
QJwzEFjYigzDFG0LDZUu2TNCnbaA9zXE0z+OMMX5u7iRhEyeF1I6FbW+3URlmRzepwWcc1UI5IL8
BoTadZWavHQw5xSBuOjiSMw6fAfwWLX2TdjjKXeqLeiqWOPRv7rnegcwaf6ZrZzLhetqzlwauDYa
eDKcah2FDbF1TuOAxPu7Wged9uaDPTvnJ7FEO1JwgZ0kB7ClXn10vPItqSKoyX9WvtDCnTXnIYVu
wKYsgcjeUirMispQq9pEjnkjxbs5R6VQcuizCMfyzsbtrLOHcoiA/zHLlWO5NP4s7pDwpyYLykNr
Ew+Dn/jc2i5cjNdaK1OO+WgBZ6GF8sjBzwuCdMZ9v3c/W6uD9/eBf+lOnt11cCzrYXOTwdBH4b+e
L+hCWs3NwozLez0pRhgRBlYSKkNIBe3Mgtcq7GH/rVg5Z06EEEfwiRxLhmf7V7zxWfn5T19YrDn1
QRy4Erbz+Lsu3MLrtpJbYgchWSlauziXBphFg5yUcinvoQwLlbZkl17Eo4fqjSMdW8V1KJswUi3Z
Exd3DQ+5EPLZac/dRZ8KouzBEEmkE3OZWvXHgilUmFfX/C7wIZ2gjsCpUeB87rKLz13S5vh8HRe2
NDtN/25Yih7bACYWN/TBCw7Mtlh9/y80ubg5C4EQ4T/Wu1hCbzfAJiG7whzEnEzmPqP92jN+KY7O
GQNxKVEhoPUA+FisBn77Rnjrrcimc5kvUD5moUi3Kfa4P0X4KuYru28hlrKzQAAxkrEh4WTjwJej
kLMXyojN5gvGWP/2UejfH2VwIcpMdshvBPjznUlOAV+H/WqElT+/9Pi8sezvPnpFtFXPR8PUUB2g
kt1A9lCB5w1AM/DDOrl6EesNpTb1SgxYQJRCUuv3fCCSDJ8FKLE4ArGlvrhtBwI+fCwt/whLkUpH
FdQBgHlltIX2yBySP9Sp0JIV7qHp+QcgsflP32QOmhfJviopwkV05iu5Hq4EXD65K5RRJWkFS34D
Iz+4AOYg+SxpS6mLBFwvdg4oHweOW2DXl/QgbIDRtyGUr+b7CrCWTM4VEmwXXg9UH1gXINqv4gYC
srJgrUFpFpq5cGL9/dHQZRLhQDF1DQBpSXXSpo0IhUn3km8aCD77CgpbOrwQd7zZmY1JqMj/VAiK
K9z78xVfiMBzaH3gQjKS6vCCLAeYPypgWHftoBE4E8///sIhnqPq8y6sgoLIUIKRGYfYQSRFJg7u
6fkfX9BlgeHx7+WDg16NCwR/fYw/AsevN/DqET7a4urSqo8qP+ApMOBba6stFVvmcPqB4AlYzPV4
EoHnM2oijGZyuaSs0VfQgwyQXkYiPBpV0KOu/lqndimQzGH1RM2TUTV1TYvu65Mp9Y7WW14vrDBX
aQgkmE356n7gef98TRdIf/CO/r2mNSG4TCZgkqEzAobVS/CfFHTIEKnlptN7Ob+gKYrKFn/of7z3
/jPYV1CluVZrr/eFfGmOUe+9Xgg9yEI50O6/Ntdm59nMDq1KldMyJ7RRcf3mgbVNT6Qa/2NWSM/y
Ar6S4IU81VEmrC+3yWxBj475JkCLslaId3JTH2vD1VZWeNqdD0LQLRjc3Qy0UEhi3iJ4Uvq11ZHL
b+tLYYSnYMt99Y5rZY5vZhZw9Oj9GJ4S7v4XUN2Fp/Uc6i1VHTOyAW5ywEpNqkXt3BpTS4DzcabA
aDaBfFIx/Fsmf9thd/Ok3JSWqBjZls8ofaC1Zzd+76Ur/fp8HReyqjlSOy8aV6gqbBS3g0mBPEhQ
9TiBcweR/ucDLEXnW733bgLQmIJCWsnhQ6nsy2jRL/DtSQz3wLxO2SkqSECQDkB3AnyNc2GH08cy
PlI8HZqVn7CQsN4Kf3e/gOD4og3rjHVoNoR/cepts6pduQqXqhQ3aMjdH09cLmThDYBOAkzqwtxK
LySt403EWoyk1pLeii9uceCLa5eqIyDAuVacxEFJi9esuIojtEqSNzG0esFu3AKtSU5BpyMd7Rb1
DrymOKfl5IC1eqOTZI8wafQQhWSTl5AbhbRxu7LLFm6YW+fvbhYZnwZ4/yDPGve198LUpwHaJIHO
QB/lH33UuDkIm8+JjqGCgHLIq39hzBpFsB7PYjneIi9Qnu+2pST79v/3E6n4RqiaGkl2Ixwbhv2m
/Bca7XrOhFdVP/zA5FqJOl9DQ+O9CpJTw0F8CsbINGjNXLbPpbVrdUHRHRauv6+AJhU5v55Kf2S0
4QYwKkm9zS5Fc4JmLu9CttWHnckru6dBigrgAwTV3GHU4U2bGwwADP7kDAzn73gSqqlxMsGfIM1w
n7B/8zDWIdUXwhOGBBOo1yVRSzISLi/OSLzCEDtkjQBmyk0Nmw6FjxWP1Xj6LwlSAxVAkTfehgLq
Zl0gM6ydBtsS0vCNp4LjptFgPYi1Q7Ifz7/Hwj10SwLuPkdcjRKX5+gcQ03/zNt/Wzu1WyM0nv/1
hYM9x4sP7ACxLbdEHOa+yfrd9VYO9UI+d0si7n41lAS9IvHw6cZkj0J85ptSNsjeqkTVwv0xB3+P
fEjDchfPzS604E6fvLQ2Y1MaMvYeid3ztVnKeG5v3btJNH0cEkKLImGrQ/NEjuTcoszECnVXR7VO
OsQrR27hFXMrg96Nw2dsQ5VshMVigJeP34UStqiN9XwWS13BOTBbyryKxC7CBsLzb09BNRIqdUij
ErO0gEraoHyuYcfDmOYK3LJdX0sD9jgrUXEBK83NQdq0WNY+m/kofcpxoiCLY6/pRnQC8PinxoSk
BMao+RpgxdK78P58ykudF3KWR2VR6CN2YFfHVqvDT8NonfASbBINAtqGqEOKR/weHOEf98kcmD0M
JKoqKY5oZ/d70Y62gBSxB+IUy5RCvkqHYeWdsXBY53hsHwLOYSJi07Pw3GMAmQq5y8qKLSQx5DTk
3RaEK2HNiB6CPtU024ipUEn1gX9x9wIDNTH4cTOVAHeZlx6mCsWIFjJMGjkClMmkwhO1dnKW0dj2
Z+XXLGSm5PT/d7/GheYqfGDwnoJbsFadmm2y/VtjMWlVNNutv5JuL9zYc1x25Bd5VtH4bCUVOSTd
KhXcJNpi3CQ9vMPZxEqrfuUQLr0QyVn1tWNJemrPT/Qp1gZ/zwbuR3YIIwNbhFsZZAkeQk7B8m7Z
6IymJGFC2MHZVKuMaRD44G3pd1YF4tAADbbcgEVpeOfYCF+EA2H5kgyrF2PNGW+hccPOAdlAAAHo
ME0TmA1QZAolAOAAnHVlLSZLmMp/v1nYuUL/IIYtWVKoLsGzrUhwdZtVpFY6BQZkbTf+yq24UMRi
54DrcoRirtBjJQmzkt3bJwOPxAazBtojgxrt13BTS/OZpTgjMcYSQyM415UG3EYOgm1gBYfyuAbT
eXyw2Tm+mnPdxIsEDMDblYzs+Nhv14DhS396FjPqNmq4MMOfZoQXhr22rs5EUAHZ5/5KvfrxAWXn
GvkFIzQC0WOAgTKakwtNFQmIrALUbIV3V+7eBWQeO4dCw8AtJPC+wuInGoT1muzThys4aqQ2k8Lb
cEfhgVFBbsiTvRS04+KHllSoIQcSZKH05/FuodbBSrPoQKOiNHYUfgMMByErVCd7IXYAexSgdweL
VvIqqhlxzYIOzsFGU7+Jg8lDWCTZinqLdjvePvmWcCA+9ef5D1oIV7Di/R1JBjfwkrzDDxrPrUps
sh2tBUeDgr+xDD7FSgFiaennEOnS54mA7PBkqodXLrNKeBBlkJiGnuDIfxTiILONGfgZ3ndqiP6l
T9uZaA7ERugv5CeM+IJoDSu5QENg57BpIhUED2YkpMN19KHxSj2Aw+2gSAJvtpweMN02ZLYBc4Rl
II+kIrxC3S+hLLLGU2KbkJAW2Lipv7InFw7WHCnd5JkvuQV+DDGkSlOD7kRD5lwAoRpSnP4KaOdx
hs6Ks8iD12rSCj5CXA6LSph6udyp8FHrWbmMHue07BxD3IwR5L5zzCFtwEaiCpmAOq7PrXXQHmcI
rDiLPWnRErU0XTTgYBq5M8pw3dm1CgiXGmAuKH88PwgL4XkODCYkIEcTEcO0evMJZWl5oieQzlpD
ayE3Z+ewYGBHW5aaHncw3YMc6nlQ4n1kw9jxLflsX+k3AQoMkHfytpQSSwo0LyLVgzLHWnNoaQ/M
4k5A5XHatNP0AAuJeguy7JKfwE5zpT2zEMDn7gdxyBCdH0zTAzm42CEdUES0nleOyUKlgp3DYavR
I/iaQJoP/0kYAXTXVBfPkH7XxE5u1NGGjfplQAmTO8bm8/2w8Jxh54YIzejD12p6L9OdKiIwmJSZ
EXIM3ZhQ7tGjoc0yVHkPBdMI/kQIlsPKyAsYO9Auf4dkGt55QUZj5P4bfDsYolIAc6FbrHkGu491
Qgmv0A3BTKVtdInAzUfqpa2lKQuiiOxcXV8KPGmIwCxHu8r7yPA1R51VXATIs2e66vAeGcO22QJc
qoK8k56I41jKUMHehhtez8xGAeLP/7vyDabd+SAHnMNpPV9ifZpB5OqUVE31djMeK51RcqOy15Sk
Fr/zLL6UFBuJPgfsXrKT3tIWq6m0Do7i1VULBXLJjqtzGqtDHogD+mnluCzEzDmIlk7HigzhHuOI
Af0DL+JzLg6QGs7T7+crt3DcBfr3FhpQ8fczHgsn7X2QMStnDeq4lMDMlfCjDjqwIYsHW+rQnyiC
42S81t+MjnpZ7rSHYhu8YItqgQGTMocuzThQYpt7p51hZemWMpY5hlYooBJ8AwSXEO/5hFowbCvA
PqgIGa4ySv9XlH1vrSC/UF9g53jaoRoLv+TQOYG5YyuHrZIDdf8H9qqVPNoj6lzfUMquXju7s/nV
uuy09R5s+znIthcI0h2mLVm/JdcCNA6ko9+8yqiuVWvkJtJXabVTlvdopFmoaXOGGoseiIfmRECv
AQ7EPW7WdFsgzK28vZcmM8s+GnFoqTGo0YsVkwa+qHCXraKiXLm2l96hcySsWPCQEKGwH71PCM8R
WqtA1shTXqg11MZSOOZnAQJuL4PfNAXpCGfvhPZreOl+2CugPLApCGA3PnEJqcNgp9tOjWN5UNPt
qmfOdF4ffZ8pKbp750ds+P/xUCMeAXapj8I+MSQthRBBpAuhVqrFyrFaiBj8LGJUVB/Cr7gBUAnF
8JGs5IHfiQ0lE+maDNpChsXPUhAhFEpvoKfWuatDtLsk1MGHvm0CKA+RKiV0gsLj8+i3uCnmjxqY
CY21gPAndOc+UN3ysxFYRYAAfuO9E29E/xasaZsuJD7/BWB1JS5mPQBY00BlwDTNrTr500h6L+h9
FavPJ7TwcebK1mxCiRzpFozjUj71yYd5osR9CFmSsvMbOU+kVn4+0FK8m+NXW592PSpvRsdXwg54
3CiEw8lb7KoNsISJCulvGNxqfFbIWWqxo9q272npq8zaaVu6jud4VkEUq1gI29FpXbvLNs1Ayikk
r1KNBFEQor9uCYqkUdhBbyWuNXwj7Dfe3yR28oRc2T43wNSDUzfHvLq1kEjQ5YdcbXkBT1Cm8lDt
xndS0HzGCXttdKHTKI47GHdH9cdQuEgaWIXK3pJAd4tMaePipetThSXB3IQnfT4IpzA2GSgzS72n
lU2hJUyhJK6JSgfEW2M8yQweYsNUsqFzWMuHnx06USkNpVASfn2XSvgzNPo/fuJZPAtIJij6CCtM
bFyb/kkvQFfYgjLo8a40qWN2SSP5HL6sjLZw6rlZBAukLqXSFt4fjeKZJBScOg19X92bdHygcel/
otYLiW+oWssrh2VBUI3lZqEso1yRggEVZJLB/qYvVYVKUpruaQ8CT/FLxYOj4R1YOGsX4yUNOTj4
gZ2eRlocpA4vjPuiuECWBEYFOAIQJOZ5zWOAVvDlJOwV6L81g5qzmdxSKRwRelnwNRbmoTW/cgZv
oePR9psFSlGI6lFgOngAuTXkJtBOGVl95MwoFFCJuIigvlQVziVKNLBwN2j/T0Ts8qz8A3Fw2Yu/
x+izyShj8P6K8WtKoaBldSwhl6xZh69EuG+gDg7NaOnswg4ZVf0AShZc2G0SnHIe2t4VkFNurBbU
K49GDjyq92xm5DkhE+SR8f9C5UTJfUit+YScpG99GW9bwoglrYJRxoA/B0UciUm3ggT3+lLjQeHt
spUW6UKjDh/p94VIBEIR1RzEkEnUAiiVOFFmqqJgey0sH4A1YqWpuRDV5zjkkB/4puDYwRGBRGch
RC1PVuJeBmr2cJHa9+eHY4Gsys4V1QNsqLjjoIvdqt0WvimSHv2UBsCbnEkbuHsrGf3BkRKVxgj/
h7D32JEdW4Jsv4gAtZhSBkNnRuoJkZJaa359r7hvVq+ra3SAg1RB7u3C3NzsaLxNkoejlYZHuFPP
jS0fc8BL/1G4Wx/1uylxxh4wEx2N6TygGGL+x4H8t6TwTxLzKEkq3hBcKAJyXn0hxX5QL5sn3qWI
8jfDGQYW4VkycaTM/a9G41/2vdR/Upi1SB/EeMlEIOEGonz/oG4MF9j10y/pa2O6cXPZpKe5+R57
X3xoI2c17cV8U6XF7of6VWY3kdWv7zHaXIWplZj603xaVycp3BLQTztlif4fHfu/tST/pERnMvvQ
gkKJKPX7Nt58K+OZIJSGzILk9fG7xdY+TOnuXWz/CxL5txP6jyi+NUOz5CK/Emmwx8KPQ33XX/+r
Pf23Lu+fTOhsrfq8uvP7JzYTArpv+aw1POFw+lKfgMkRwUdT8bAetCfrofqbHrvC2a4S0uNBffiv
Kde/ocbqPwI5DuVWXfT3y/6g77N3vIaC7CSFkpvvp0NxKU8gHwKymOWPyp/y/76Tmvy/E/Z/ib//
Px61qULrGGRMCMrsCSPhB3F9a4T8q5rGh1rRBwNWSCLZUg6raEOjQBrfFOkx1eJ9l/Zu11enuo1d
mShYPazR1Uz9unuY6lum4aNX5U7L2AHrRFvB9SlelmuE9Gharj9JNO6HeD13Wrkza6bzWYP7T4Zg
L27rUt5TAHU0m1bklC02lGl32KIBFGb24iL2ZjQvi8RTInZkxeFRkKzV7iwd+ZHat2TJbRfVxT/A
NuWwKo/F2J5m69ayJamIIZw2b6jMhJ23ixR5w2I6gvxJynOHaPZHs/4c01DUJkfi42rme5apUHLw
nMD2dvwqa1xgiuJ9tRqnMv7i3tqZS+/km9y6pBt8ppvlVSx9YQBTr80uc4oYWYR8Sm15vSZqUdqK
1JzjMkHXb53hOaVz429D7g3jsqdYMrsQu6y9qukfUVwc8O18nbLCtfLqWUuWoFHV98QqnKUvv5Jl
vgxLEkpWMDYogQ6VuBsGC/vyndxnxybtEFJSuYWrnFUoKKlpNdp9rRG4FN2rNvwckLiS3/Mco+x9
Fv/U/eiqKACJpmonmUn0rWxjYsdVnVjlGBtxeGhn/aM3lbPVWVnQGaNeekapZ99TKbdfY92WyLK0
OERU1sITRE0LUydhqdwYd8VQiHH0KNvesHmKqz11Bl85ybq3qpOtKQQvNuS9ykIVWujeEr2L37S6
es3Kj6EYpqOWa4G0YOg85eauUNcPqV+LXa1o/VuSIE1vqdXfVrfBNvcIJ3vZcIuSyzw+d/olSXpH
wEqj8VeUKNpph5cAFb1RJdekc/LI8pQ4yCUni/ZrVWIRUWKxaFojE5qwSzBsfcjblR2tn0i15fSq
sIebHLI4LLPd0OyX7tJTCid55Chj40bIPS14btvJbIuDi1orRzchDmNPLQQL3gJDelTHo7g6o/qA
IHWh7mhEEYAzhcdpOSY9lBY90DoHANvwcPJVnCh/EbcTHhvlDEuyE91OsiO8tAuxPUWIhpTMUZBC
u5pb8mhh2LiyyVE35zm/NZxb420VsRhrcfG8aeZ4rLvfsv1duHNqh6mI/NksHBJleuyHJDBz9ZVx
HatVBi2JsLipil27ICboV48OXbqTcMel5qlSr1v0VM9yHRqVeEFs5FJ00qmTO6/F5Stch/h1lEw/
1sETt8dcOpdshC3zx5bXBz7GOjObFBDu6V+idnMmazisYozWhLWflcgKh0q+Kav6iKet8mRGc78r
scIVEldQluKgZYASXN6mrDBsqhCy4mioDLA6tJ4yu6lFRy1elTZxlzV7Qn17XnnnCda0reHX7Xna
ttYxDTE0FK+cSm/JMVrp/HLZXqeWzW6s3iZLoBa1l/g8vherzkMtL9OMh66AnlQyAZWnSGlgDSPE
DLIGT+CoaEXq056xbYmRzvyE1b3fGZtba4pTGz0vSWxDqXUr2RPvS1KovtTHSqhihLlPguFOoCoi
otoerlHu/eeouEIux+puXC9bQZZqlt+Kfb1TEtQ7LL15bxv12shrdCzj2zxfxvZ3yDob5+FhDfL2
yeSt6ylo0eBC2Od2lHrtGKPo9MpBF3apWUVuNZ43tMnNtD0KSRGWgP2xmJdOl1pPEebC7kQ2VAT9
Jg89EtpCvucBz0FbnECerNgbB7s7GkS2iwh0bVynAXlnVn6S4kGcbKH4YL3YtG44rojTl25Fmi1A
1/gorEBcdziPsKab6c5QONIX39luYTY4DYYkpi3NjgSVkYGAYk8ouevpeca/qD6Kmx2Xj7V0TdG8
qryBBiZufVM6DNGDsP0lJbtt1bdUonuBZ4iBCns+xs9Tl+yErAj1pHgeshal9byWg77cJww62r4M
zCkxfIX1Nc3CAXjRg558NSoynhe504/d4uTI0CLLqZHSNKLgXcrxECtPRPJ0xU5pRbLoQ2OUEGsH
i/5KrWa0G4zG0bRdIm6DU9UNvyEehlNbGemXdOtSf9G8qGBJTnfk+3gWvmUZKIYRsEWFwO1iOJKe
2hweL+5VR6hhoKQs8MTXWZPdzRhswcRK0Tj1GBSZMUF0C8u/YkMUhX2JxwbHgxxx73DQc2eo8ajL
qvld7cfLMqCWjiA50MfqVcURK7lcRq4MJ7vJG6V9o3hC4rUKM2NUbQZ+r2k5yZwOyMnw1D7T/Nyj
1J3TFs0sL56qLVRyekn1VxFZ0VfdtT5n4nO5CXYNEjDsDd2TekYs3TPSUYHWH2PVjRMW6trxQavP
zeT1SHapAAEYo5bYYg237WGC4JMNj+wwVlGHc17lodJtGt6YYjKiPq8r8ahafJ2d7V4enWFdMKx2
R/HDzH4M/B8G2hg//R1NggQrqDVxCsILpFkE4qWwthRHln1J8qzuqYuftXqv3EOFrU+nujowjYrL
s756Hbq/INSqXRtO0xDn3oXlVm5PNU2LOrpTFMosg41BNewsnD/B+N62+MD8UeVybMkn7lu+KVtH
S29PVHn49s4g+YY0eGNbEoey9bFZtTDmjTaxeFHpQosmHY4ZdkdV1zGOYjznqO3mWduyz1Dt8GKx
J8Ws+QV/druSEi/T9U/zI+m8tNo4tJmj6PIu7osDUlT76f7wQXTNOfdHHELbDaX32p8I9A3vAuRm
WJY9gheO1I5utZ4LpvRTa1y7wbGGfZEMrry0wTpOldN27VEDB9Bx0laV9tIOR1m4RUpx6OVPDKSr
NWKtfZiuSipcWTlxWgRCUZl8Gg0wJWGvC9iftkhMLrNkq4uTmdlpXlqF8FTpeHTW3WGUjdqxtpXK
StrJ8dtoABmNqkFRJfYUexRliWz4a7mUX9tEws8Mxc1KH/IyOvFWHaix7q/qiApT746bYo+g/4CW
4slouL95SBIwVLav622vrqYvV7SVsh4k7XxZ5jfmxXar9o6IdmBXzq6MB+Naq06iHa1Cg5ddrQdr
a7EnRouDxJbqt2bufTYS8Y/ETRYswBJK7JPF5K2KjECIPkUgA9A2e7P2lvGAy2lgxTLGp/fDzCJQ
VKm2+dB1gVZG+8Yy/1YlVtwpE65lFUaN+Cll+FelvGptagO5mXliIPPPA2OnLTBvEMk1zbQt4wDh
u6UK2bqPdV0Cq0MfaXoprQ9ZfBm2F3WlrPOa4mHDDkAa/BX/HqSmozBBs5JSwJH17HGWld+JxShH
xEAD3bcRVlp5adPmVE+WbCuVEOoNJ1bodsbky3Ugltm3arReYg1I6N7HivWGeTzmrF2le3OhZzZr
5ws+U/Ghrcr5OOs9ZoLVkITJuuwnDH1stmAfp1o66cOa7BRxeq/J4TuWFq2g7j6lLfOqzPpdFjxW
68yZ9JdMp3yHsg/Onl6xdseUUyq/8ozGZCoxDZyRSplaty+gb63jnmo2bCPhUEnZLmmiAJvRF+T7
DqoqBOtMiTNV6Z9iYYYS49GnYWpvmB/ialCkcex0XNiJlrAk6upMcj4osIv77rhlH6n1LmqEirOR
W4mdc+GrCVNPRPtzrwFk6rXeE1pCybSgT8O4+9BvC/bOrGLZqTUmx2Uwd12kXBqjO2oM3eKmPGyL
hVwXzUAX+UWcubVU8fgacacONYPybT0ucemnW+po66uo6h/NQpsmVYdS4kKBuGbab9a/J1RIQ9lg
p84mgNdqmreN/UVOB0dU/ET+6pn1mkp1E6THBtWRbn7GE/VYqsV1GWI2DUx+EnY655HfIPcrNibF
StGmvPZd/b4q1q7u85cqmV9k8JlFvrbjcamSX5xB8AzFMQ5vsWmNyIvMb0oBXRo7ap5iHEUlTuBt
wNeKu5B7eXMmwta1J/eHnCG05K9WUBY3i3aAWuN+d9VmP1jyTqrwfCP7tzOnBAfxJ2NswzYl7Laa
uwowQ6XPWXzSV3fM2BxSpV+5GN+0+YdD6NKPET+cqCy9LsncKF/cqP3WDezGld968jajPa4Ucv2c
HiVFtIXhVzcFW8KVunpWzIcydUsDFW6g7hr9hgUsVaneFS27WpGEpYeQhyvrJK2+EuMYoc61K+tv
W1LsV7N+blPYA325k0WnFBG0Zomm0FzD2hvUicp3FrvE1iH/UA0ekpOyhpHx5MZdk3pq+hSxllq9
JYpronwhCkdT3JVfDBg7zYkx+6neZ+VNM0OqhG0J8h4kQ9qnM94efbI3LF9rydS0KQdtGa/bbJ5i
lCbYNxL7yhUY9w4DJS2CqZPuTMhADTmaqdREw8+y4ZyE3YXyFq1Bhm58x551WsaenJ3V9lNnfcmc
Mgwlae0mX9RPOcgtIpj4tA253xp7vT4TPTsyzJQdFXTpxAcZYcmF+9MMriliRILHo2q6lvkRo0XT
4YwthxozyOhzfU4gJrR3/eFS9o3tZWGlry+cAdAJFwApbLhQ7TlSfC06mRY+ZQ6dTkPFNwjuaJwH
pSQWHYoBtdvNOptUwWreehJCSgDCY5e7Uj5iYEbIpsruyziM6bgUK/diugU551qLzNQe1wrQd3Cb
NT6hEBf0Ax3FMuyFIfEtCc3M9A4kpJgLtV48/Ea4sabF6rdTTYyr7bQLpjjotAIlyOdORZwmKCXP
KCI+RHfIititM4XaOHV1cbnMtRFqMfN2VfkRY1Scym5Har8Ks+oLhR+hsLi8RexvdFURrqKn6Pu6
/DMIPUtF2+FJwKVRFsowK22TfWcmOeHYfhhqOEGur9fPvrmqbH1UNvOlAdc5IkBhU33nk1esdvWL
hZHd1vpL2Ydych6EN9y9A2HGpMJkux4VNp6+Obj435rWSSqojKKDRaqdapbUsqYGJ6u19OcuDUm3
bBjjQ1LP87vWisu7GrU9UKU5qntBqH1lXoKsGjzwidZJktzXcYeOBjpfmV3prP4zuWtx1SHIPqv7
olv2c5wGsoUnkr5dN0lmYyr3h3UKK6n72XQ9PVECP1liXO2gmjhIHT0NSvPYlvNfHNO4qegQRFFi
BENSPTYm+1ORaT2Kq6Xbi57QvawR7r/CQy2vTo8dNZ/LFdfxyyymJIgj6U8wJa8eo591fszb89Y7
zYfSfjMjHFn9oOcZXaVwim8dZa5s6rx1vBdwxnCoXwUZnwpk3NB2M4P7sMWkI1NPTcqCn2cImOa5
0myvlSct/lB/1il/va1KT2pvF42TqPf1hJAbq9ZeWuxNydf62Ik6H08hIIa1fEOfkkKwgvLrDuJB
ArFrWszgQ5zCLOta1khD/ulf0kV9Ud6F1cfcWwqk0ZV0t+n9Ir2N2WnUeofJsXYdSNZa7AJWsMmK
LnaSBHl97vjfgo+3gLbZfXEas7BCenNyqixoUby0LkoW6JhnQyquDK/FZoguON4LFDr1s44aU/Q4
tbI3lvaUf6e6H8E6l0L1pMBErDdkCr+MLLeLiJHnS8vWWr/LlENZNmGmB5jAs+o6D1/J6MppGGW/
QvIZbU/x8D3lW9hIfoeMU+PS+lXAhHGHSLCNk2/felZzqY2NcAqdLQYDy/cUcltT+5n5aU3ZudDQ
FNb5Mq6HhtFBg8+wWjlLxtHIw/ymNDEd6GObeeSSNXPlCu2oLDnBJg7aPjmq5lG/aM0RxUwTBRpo
M41rfQtTS5ftxcZLCTJRXfoplDYc4XNG9ehttTp9+KHL9pQJAvvuIj4HLFVaz6UVNtpbIrGAWMyP
uvptINCbATBhUj8TzKo3tcMTU9A9tT2WlZuIP72M3G/1ZcGfK/+a6aox/VfYLa89FDIlDYDjJJfv
4ExDcomasNVuVX7qtGONUigU8BKlUMhNouCR9NYulOSQgmCrf6rIK/AtL0rXALQbPORQbRmsKluG
+xoiivDJpLvJHykpwppwUZ+rXiXM+qMA0IJ383iiHGnYMvumxnPbZiehZfZa1rb5RVLpX+pfrfXj
9qnQQxX9UXzucfgY2OxA0nhQrOkSlfUDzq+20vAwMaoXH60owPgzMZ/5LEb9UN3U5CVeLmgNC9tz
p1DZJKmTpdW5Gejjaar1pITKNAa6yIfbTtFrJWysTGPeooUqImt5A3JzKKwiMKqMG4+2nuVKyVXY
q2hIVyiHH8u2ftHJkgVFmJzQzBYvWn2NV7suH6KBI3/SaWcqlTcAJVBUkX/Gr3R1YvO65jdr2yj7
TkzWp+4CXc02jONaXyvluY3OGgVtzRSs8JXIneRdWRxS9qxHBfAw98GtsirsH2viIOLMvcyRpa+5
NZVv6B/jti8FMN6g/ejz3czir/Gp4P0mkjRZG1w++FxGEswiNmfSd6XuADftot5rqY96CeaBluGP
v9wywfIGdccEdKYC2a6p8dxUv2Pxqbf9A3g7LASlPzaDo+a8uzf+1ip7X5TObjtGhsYjZFGL19db
4i4Bi2jqh6V8X9PzhrRG/NZXsV0qD1kUVPTjsW1Yz+riArtZ56wDB1MCpQphZzkGkWqiEQMEKnAu
NF6l9qBDO8qTw0QpSxzRna7nvB8z8v6o085LxJRNcIGGKCm6KqQCollOuY+46nEWooWNahtldlAv
i0U2y4/IdfGnWn/PxVvfOSo7Rai3WJeqrhwkenWwEunQ1+Ao+gUSw1Th1hcY2ZXeqZJJm3phG8qL
SVkROfXmiDBi+4cWEcaS5PGXa1elvpaFo8dBrPxoVuFq+lMeO0UWJl0wqjuGHKThyXBm7ByaZ3SD
swK9L+G0VrceD/LmPGbXpH/VKgDcQy/M3sTOQFZ8LFaoiH9UdK0QOzpVikwdkxzyjRW23BUWODhO
2+KKYVeceaoXkXrETjoznCP1NtQx8xM+Hwon+Jtpdv8z1ztuSpO4WReY2a7rKF6eeozh+vg30g96
tN8gwSauUQTTT5tRqiF9xJq+5iUvC/7Fiyv3F/aGqQV7Gjz5yQJxPyrYR5u0KIBLInc5JQUGOiiJ
kIVtXLhF95LruMiXDDwO2UjRaIRC/7mZhqOn+xKhwL52RGNXQXHGaUMmnQbGOV88VX7ZfpX0VcaK
XqD5fY1Ykycu65Ujlrx9jBHduHINIlZ5gkoiaD89cOvTqppg23aJaHxHHC0wFB58gYVJXGKZCCw/
i+oNB9TIVwkKEPDiExnIiJB+k3ey/p0vb921JrEkuxTBE8q06FcvXmeYwEBZBaFWdZQhcuHoTDrl
ObAj+Ic99+EKW1Iz3mPl1KtIzeT+nPCQlmd5PnASihaM0FFYx2tdqz+LA9ROwF5XVl9TwAfjOi0u
skkKfaT0IjDvVkGShVZ3pwVIDDKGYRvtbx2dZ2SlrVB918FzEsrm3WpeagwjR1s30R14mYXahfdo
b+vPHQ98h/ZriEdxeVigFNH6N3Ww9l6T+eLs1IIb9V4/hMhWi+mHOYV5VrnLzCRMHB+UKbI3wwzi
GJ35/qFauGG0nxrOBrD0LlnzGE9e1+zaed89t3gBozD/R+8ZQYVUX2PYiqYX3UYI5e/G35i7ieTU
Igr1O9my2fIx5920H5gfjJ5Mjv5Vsr30W6oo96PCF0eqN8Yf5vC2SA/qk4IMgTw99G/KGtT8RYq3
rRtQ5WMVSztqEKw4Hbr4KP3YFNFRoGwhnqBVRkhKBpehW+A5BPkdsiP0XmLtU0qJlN5QHgDrLfk3
id2i/0qLAKQVZ3FzeZaEQ9+5+bKLxICGT/9Tc8Pp3jP1pxk/AXmx2razD5mS+pZXJoesuXMalDoo
Qd6Lc7S0YaefmGPbxXpUybrCCArrNwr44II16eeIAoD5IP7V9SOtRKHv1Li22+Wg1aTphb41NPLv
VvpRtMc7/o+CEpFNLq//A5buR061s2Oa7JCOsRyt3jEfgMUlAgwl25eehSKWhuJzwSuf+eaNBen8
Bt5sM2s1opt4Y27SY3KoL0G7PGvFLeNMJQ0q3Gi8zo9qODTnRgmM1Y0WH7QEQhhmAKhXl7Ab6WW4
XQgDBZ0YtpLPeTOWj5G0EB8HzTMiZ4yDqKlcnKHr+bYlSB4crPYGVDx/j3Hr1G+qeuO1i71bIPGt
B1PnA1XPrDx8bfohi7A10MESRqelqBFa3tr6ojGeSV964XfrHJmDY6zMPQ53IwL1zmNzrLh0lMaz
pNodyx/UHozYy65b96qo4CsSmRDp/TdE1oR8RxXdrN4EX0og/QedCgUAo77uCxdrSzsUWpDlu0Jy
LGpXLHJMZLmGwDSJ0X5B60sUwm5eKHf5GHA19dIH4RZwMQROKnzRekk+14FOvWQ2JTtTstOMswTN
Tz4N7c6Sv2f+cwsnI2xyuxJeo+a5+azkaB9lz0xO7k2PNULS79DH6t/6kwqk3y2KoxQPnX6QJpK5
xNrysxW9LgmkkNrhJVCrSRTam+ZmjMSIxD2Vs86EfLLF6S72nrp5Dbebf62Niqp5UpfysOg0bao/
c7Zy1lBt4Uln2aH8VRXpvZbYvS3A8hYGGWxXdbJC5jislTvozcn4/9I7jg01DlDrPDsJLk11/ani
f8Dmiv5gtPKbAABhC9p4n2HXpdN3TO1JQybIs1bmoES41cT9U6e0+35NQrmqHX1sdl0T/YlZ82FN
5pcgp0HLaNnO9dRR+52e5345q55herI+kVjsKvZVutkrRCYIpLYpuXXyIydfMmwE+RCZAS04Lrqd
EkrN4Q7DJa6o/zGyL38sQdmlCmrV7OzVl/Y2trE3rn/jpLgwUHoSF5jzTuUni4onbcoYLEObOOie
+ZPmdZK/mX7FqEUb079F38uMThZzfK9Uj2a87R3VnE95i3jxMB3WgUtcgonJrNcAUsvpuX60+vdY
E/1sRg+tzf3YyB+AAPx8vNt3yY/TdG/sAWoXjLSb7l4ni+jik4KWbvHilvDabCcwtWib3iXzlirZ
Qx2FGV+tacKjKtwQ5exy0gQK8dckOZE359XfLGqso/YXz78zTOsYBMCmwEeCwnAl9TBDXVRwBohx
D3AItfeil8nwcEcfVoDv4TrHu2raryCxDKsYJSjxg1Uxv2DOE2rSYdOB3GWvyYmC275egYnCbWMa
dyILp6Nj6r663CqEqjs70r2aBc0IF5NgEvuwXs/1jwHnKjemK+AyKMU0XYVxLzxuwxE7C3YoJ+Nd
M2OerlvIQWnsrCaG2/CrI5VSX+TbooRljuhdiMmdnWMLT9SbRp+GW+2eVOsRtgs6zNAJBPkmc/Sp
k3lHs+ou8SGjyhApENBrMdEgY2AUIySFe/bEFwJe91+F8T7OO0MOV5SKsOtafiY4gSUDvMtELFdH
qrXSyxkTRwtC3Uqy66dLmb1Y+mmdzzlTVoBeba8O8O0Ad9u7fffS+sWYgva/IY3D9ORGkUeJIiFs
+Dytl1a6DX/WT5Hq9ph6evTdLABYaXpb9PFdIjOsfPOYvNbNZwETzJoP0/98f+fUZyiqDK7Aetcw
OeaxnSRKifec6pEysvDB75TFtnYWTlXRpciDorpZ07GbPKG4iMyWx/yAcbGpmK/rWwvq+SvSa4N7
Bs1PHf1qppNbNP1wlXPR4bmL2nlbXI3nvThIzurOqlK4OtVLOuOWJJVekr437Un8MvmaMfeW8ieq
X0akUNX8SgvIEJLpkaqetjpzB5X8ycZgL+3juj+oHTNAFIkYMZZiuE10EiDHQH0+d3mgdjrpxUu+
MU6HzjJCDih6X+XxFq9I3yzqemip42TdtYbjJl2K1llm1JIDhDZ89RAZd+9u1Vvb90Vkzu+oyu96
p1PAqLE8ug8F2kpLsXHvb3KZwgIWSeHUIH6UDDB9LBZ9s/f+SaI1aZxB2S2bpzxa16l7aV8zy+E8
AIICVkgxwy3hr6g+UCVrSt96ryg0pbcOmCXOdmJluWtlxzBkS1cx7CYRXfmaVozD3Xvt9r6ufhTt
2AQSza8WI/EL6Dkr1kyKLhbpoJZ46HOgDvtmpKOxMM2QD+34xUru0UAsW918gTHm9hVNsCWqp/ld
uCvBDEcBlkbXYKg5+ClBQwwXWqV6QyHvFCuwYu95hqmC3HjReNric76+t+lbnHiW+CEyokvVVz23
Au24iN6iM3s8FCDwFuMfHC/EVH+2JPFrLIVD3JJpIhQSX0ywfaF50zPCrJuMnxLq4dMnWvNJ7tJr
VLAMzeOqIXGl83Ig6qu/S7QvMyEQmV8nUSjOPKDsNk6tb5V50BrMcBjcbZcGLl3MABQi9nRsIuJE
7Opc7ab+zpJzCjIdx04HiSTudmZXOivubDQMSfelCU9KOUMOmuHks+7JDYkNineoj1XiZ1tFDQGu
rZOlWt0z8tlbNfg4RQzwoOSXoZjtRjJOIxN9hJEFR5EfxviGxSSz7tiCIGVTb09GR3ufPyYNigBT
oXVwoEBM5GaX65jbmHThZeEn9IpMnkFMhlez+TSlgHNJMw6kKMynrv4sLM5ECuBCdWom9VkyZacy
H4TevT/q6UEdLiW/MC4++WlGBo3RfCjUn6hBZvo1E6HnSzTg8pOAf3yi+cs2IHNEs0udHMEKJ1SU
O+lPBrS3Eh9kpF036JCRrLqV/irgt24dGkLh9llbX30c37/lwPnPYMXoMW3CSTWou1NHVh/nJYH5
Vb6Tsk0JONHQ7QmKdmnkH70OhFosaNq8goOwpgOBjMHAm9gfq+SvZw6/0u1Of5vau/8jqlw27Twy
Wo/p0VpiomiabzUlUdq9TUW+V0w4WUm2l/nDY9M4YIt5KBfpNqJJMO8r9SnKrypcxjh6Efu5dzdL
uozDFHmdfK826/ekyILyICzvlgR+DdHNGfko40tqPcry5C/Fvt+YU0UPVQyipDwM8b6WmRw+SsJO
M73Nilx9+u1qL2G6ohuhWjpUu1oVpsJzKk9U2t96/aUCMaVDqKmMW+ysw3GyAnnPkVItH4d5OGel
/FioYNXYlyXlXkNGsfxWO+gSwyoydcbOvto+555Emlg39J+5c0v3pS/ps2Axa282za+kifkTzEel
q8N25IYPo0ZcM77HAaSEDCzNgrkbc/MzStY9Pn1P8bhf5GcDWnHNCkHavmpC/NADanf/h7PzWo4c
SbbtF8EMQEAEXhNIzVRMiiJfYJTQWuPrz8q+L3XrdDXNztOMzfRMMgUi3H2vvZ0GI7KV/hCh7jNO
k6qbRwi7CUXLyhRquCp18962gugqDAChKqCmz+diazjBtbDZemMAjhYfepAsdVNslQqaMZufZ/U2
AuLICVS2ruvHNETJBYQy/BsZSN9oOPVz5rBKT5H9zhh6vADkqi2MXN90Tui7VWwnbqdW/Tpsjfeg
toMVSijUwhQepA9AYoie3aEa1X1+8pVVm24MzcHf5uE7GMTwpHC/++Z56h9oP+t470i8E1Xk5RBJ
+btpGZ7NBoF5Yda0Uwkp9BInjFsH35FyL9juQxOKVcYRw4XdRohwGmBDouExG1vBmsCquE+lsq80
ZXClIpYmuRw6D6rjyfbamZGn5ZtJvJkS/Utfpy2/Bv2tHmnxM2iKMkcrQbOUN4GO+N5CuDZBRnNZ
HeuwfLYs7RpwbwatvgRmN3axZp56gjcZE0xUsZIRFjvdKYM3kYVWIF6MkIzKMOy3dZPd9UNnoGr5
qF0k84ZyXVUqXyaGOdeWme/6SmMs6srQlmHA5207yCSdHk8eAs+hyetzpjuu5BRRxvIomlcnZsk5
QSNV3xWsPjK90YFDNUX5aSp3dpFto6DDG9dFzPezteqfzH4Vsz7EwZYlWEk9KSchSYIlKSA/xoLC
2aWKtLUN2xsEt8UYHPApRVSdU/Y4WTulXunOrjDXwXjt5d5gmyn2AJ62tmwv/KyDVcumC+QsY2ZW
HyvMIwUMmAaapS3jUTD31+xHrOpc8zkhTdH82oz1jvkK3WjRuln9ULJuIqC7OSFvK/beCO8tc9kQ
NdF4TsScCaE34mbp6CzSeUMH4GCQwtIq5bLD0SCW4A+rgmVd3WR7IuDtltugkttuClcdBEKn01hW
T+GwrLpuU6ViWxmtgfZGyRTDHAI9c/4+VfcF49ROftic2xS/bf+Wtg6BNeKlrD8ZnPl1fmyD6KgV
m1Qf7mbny5AMuzM6lFrfTWazmiw+h1LZyvBdGGw7UTzsZ6RF7VKtKV0nV99UZ83KR68uwV+c2n+r
84rNM7EPRAKNN2qGpxTWW2RrM5UPiwGb7rnV1I0eh9fJT1y/kmy7M1zTjyAhCgUOt2+mdVPbxH2O
Red89nWpLjt1kp6iBdFSM/0vrYBH5aEWXcNCybIFG45VFhVkpij4L5APwpKbfM5UkM6GVVp24OxB
sIWHAsjT0XTZKonjTVc5+3AcUfLYGgPFNCDIF2PAbKw0RzdsihWjtqIwQM56xjeyz+N9PFbMpcJz
hamtYjzSJflBQYwTvbaZIRHHrngZNGcVyeQEnntMovji3wyKgrlTR3k/41vJoG4sy1KXapd3K6u8
EWLH0dyrRizvZ9DOYrCcVX6DduHc3SEkX94Pt1a/mGW2cUD9TQoqg+4kxptUQCmIa8sjXyEv+VlN
ydaqS6t/6+dXo9ro9J0CnKyGtAkpT/DoKV5g3Tf6cbQdap3SY7O1r5sLveVP/G5Kov986y6BQKgp
lHObKt16S5SKDkaxvDF7zsvkUZOTdZqQuZklpLTmN3pbS4SX9ie7PFvhk1Izpd6peXF74PKI3MnM
ei8tfmjiF0zLqkuwo6kQxKGovktQ/sTt5a8oCNYiQqyomMIlquG4Uyu37NthZdF3QyZMM1LjOFcQ
jro/9fln4r+HPeNOHmE5fQEZDFTYWYwfv2VKManasrZWc7dqcEeo595Y2/7F147Cb8NzgnNTQCFe
zXH+jMp+2MXNk0zXbWp9mVnEfpJ+bYKLsctvBSlfiJM1ELjfpwgrXlu6SfsQWbprkQ9rD24KjZuI
dtPeyDuComFDRgfmVy6jNmXEcC6qwxQCPEGvSj1D5c88K6w3VgiJvSTezp5YgcCvazEQLnUranP0
CRVlT9k4qYJ58heXL9gJCFcNBaLSdZevEcl+mcbxaizrfDjOwzby97o8NWbsBhwxSf/U1/eITkjL
Q4aQunJyJm9Apw62XFfRzFWvcq2h0IR98tor4SmhGjfq/ai8doOz4tC+REa1UoZHQxhErw54E4SX
J4p5Man1shScoW84adNLYElz09YzGSCU/8vC79BNtQv//70eukBMFMg8tEXS3kV0Ylk2HwKNrYTM
KQRDoLaPkVWnk0ytG8WkrTN1kxZv80Tix2i49ay7mvbS+sXOGVPeBy7Y5M22Yaf4Hza3cSA6pPad
dQCwerOwmcm3eDUKkUYew/B5srCcMulI553D/mp99rIyRCBhaWEmgwGugLY3Vr4yaUGQQjcC2kfx
OgxWJfkwBQPsJNr05STp77aV7M+jOuFu6ZuoJFQVQTtPEa6NlvazIhDFaiZmDmLV999hZct7yIBq
0Yd5d+5CJvoc+yO6VhBqk6eq+DwcBlXxndrFlduXxpMNhoLBo7DMc5mLdYTPZVfjSsa4ouQbmbEH
UaHw7ibJAzsDUY66H3q3RKdfZUnu7zQ/J3OvAG9stFbNuQCZjtRRu9aDw8gKpNI25KLS41OuLFMA
ka4gYE4I2kVbQVlQJa7HtN7ovQLSOjIDpBC7dEpwDfrUm0Yh79pxehsV5obCVGtP6tDDhe3cVxo7
x5zxnolrUj/Xt0650YPvwiGePdLOgkLUKIfELRz7rDeoyulJ9x+g1NNlEr9WYpWMz13NpVlWV19e
BAHW8ISdSgS/fBqTD5/mq66ew+FF43AL5UNrPY8mU13tUWVoGN+IoOfYQCwWvI7Hz+boDHgH/LCq
7uwJkck3U21jR6H+5uNWzRBOgxlNrvB9z6G4UvuVuDV3HcK5P1cOk1R7O9SJ8dbO1XLQKwzN/sMY
9Rvh216WjNqDKj/9TnG5Fswqip5ApFhoYAFk1KK0IYIH5b1WAxwo8VvTZF/BHDIley7nZlvF/pPC
eEHtHqKRkWxoAdw0ZppsQnvUeXygegvVy/j5LTiHpGlrGAGCO8PapOrHFLKdTwq4YvGRRfLA8KKb
pYqcTG2CLQf0jXPcLDgw7XWef4vcQmBsiSQatW6vjqFGWPBHMTxbHT4hZvKG4XDfJetmyjYWU7yg
eytISe/CB5xY4O5QiD0fN8fD8NgNoKGGmtOtxJ7JREWfUYdsI9q0lNFM0JlNDbd3E9ervLogy6Z0
8o58aWz1Psid16zMKKCZX1pTpsAW3MIdgB7XWVY/tRblHQO32OoPBBLHygpuPGjHtY0hCoLZQBCR
Xl3T7dTxDVNnt8QiVJA3ELQzAfViWuDfZWz6vxj8coBVX5Zevvd8s3AcWgg6SthecibImDGJcq90
R8k+F7ehv/Cm6plcR2gWEbjZwJSTtOQOW5fWcU7SzGWFecn4Vy2Zl23fbjsVCGSWe9aDLrAVjxpQ
Sy3dtI3WkT+xx5jxjPI8BXxjlXYo7TtGkIe6Z/AtrbMWFBvw6SwY6l8je2TzrsA/BK1GwrPd8u9z
1A+a5WleE8+0bWoeLJNow/J78BnkFaPzq0tqpOeQrlvB4ZxZBnMZo1xhThjJOD2CtVfbJnXkZnYq
xq+hcZfHTPuohVQvKJzqIDpIM6nVwMbqztcphuPGi2OTri7gV9ioPXUpTpTGhE0PHdRCw79Yg8UA
yTaPii2vdlK5mn8spvrOoqIXMlw1kmGxdDnG9olDvYIAFjTPVQKcMoybwhAntukh3T2iQ054LNbD
8KVX9j6LnSUBaPcV+hev98B0t86GTdBX24g/S2tg+PvHQhtWZvzKwb+ZimwfOfbGb9Y0x2F3MB99
mJ2yZLc31EpTaK7PbHe2excMexf6L37N6cgPBbgmjOa7MjBXLeq2MY6MYuVjSURcMbDOxTpboN7Y
rZGeVbeavwxIrdbvtlX+6rDEiPiHW+U0wMbln073rBjXzv6EAwujt0BFSIFj67xIeRvI6TYsh7fK
RKNmTW4yeUPZYyKLocfR3BjxJ8ZZxC/+cKY8LVpmWCVPMdCFYq/UVrnqRb1xQrGqiY93p5sWI8Zg
S5e+FhICfio2vfI8VMnaIsnWifb6+FRiRtJ7FqIZqiuj5iZzWFpau2mvMIy8PfQDB3tMYEv34ZhD
uDF0f5uY9mvIYti+StejbbBWHMNbjvEmA8jTEwvKDDDB0vYRdZCBedNvgkPTX4chWpcT1j+r3Aks
BJgClwQq3nzwncEnpfSInWBXtrGgR+6xzxdMy2iTAnPcJdAeJlO6LLzW1rsSXVXLw18EvvYy6e96
+WGjy2sVqa7dS5HPeEDj4WMaC7z1Zf6iFfG5jAixbUR71kb7MZxV8guy2S2daa+k+9IhYq5hLZzc
akzFYrrK2+cQhPyZNhbEmu8JQ4sahJ9ASdzHe2bHPFucnoWdrIMC/DxByjx05Tn0rzQzYYEovM+C
m21yVXXxsjXjD5PB6XCdlEfq/ajyz72JdDUSAKAGA7C139JvMJKn/9+1CRy4OQwXFSR1hrR1pn7T
0pxIGaULXeZHvZq82cx2U2jq9yyagokVLZ7JqB2XsoPA1bSAszvV1qU5fejSfs/1Nzs9z7Jz01oB
cNEbkKzMCY7SHN8g2IvEWfY+ELk/qkyVi1t1VPjZo1YzzacF9oK47fhd5Dcl/JbuQGUzlhO9LrEb
IkfKmuiJy8DeqHKl1WwnjKBL8yOLZlatXrs2TzPZ+IYU+yRDXG6lvxsTcTXicJWYwgucESPGuozX
mgJZCtreGZ5er/P4qEj/HjNEG30Mg30Jpl9m8InVFymfLtQyFU8P7zXzEivi3DBnr+3yqIyqaxly
VViqdW+PCSRUaIsVTRwBTtmwwor4Gg24rgYS2jIZG2+2n5A221ds0UyH/1euKylQqZbQnshKQTir
sAJ3Hd+TOa7mEOYIw+SYP0v5Bvk3i48SsUCAPPTeqFDDcKCUT9KaH+iZtha3Tq6hjTiBeuwxQSnt
+zgnRzvdTxVKR1B4UZ5irbCBhqZNMk7rUAZHBdagGuODGZc7PTDxyIzmqit13cP/s0zNiqmTuqt8
pgZRGT7Vibokv5ePAN9JBDFcNKs2G45B47sB8koxT3D5c+wJaXtpMcDQNZX2Vs6OFTJaIeJVeW7s
2u0cTtQNGxwYXG914LaBbQAWbjUvDRjSnsTwwsHbac9y2ho+X5qLzZJi/34OiW+BWr+nwC6DK78P
w7nAc8tm69Ay+/KhzC3UmOtsrcbirqWS0CqGBka7HqR/5fnKVeL0lK8CSF6MiVsbHU9JWgImOiWo
VFwqniZk60ZBwwes5dkubQay6BjyxrFX07kHkVeh11TDsLNL656tVaXXmMWlaa5TuBbCMyKxL5kQ
a+KxrQpK6IBGYFmkvlhUFZa0YqWiugo5uuktfYluReSneOwwjj9jads6ar4OtERfz9r8MVr3A7VZ
OZ8d5TMbn5HDadFvjlCW4hDMa8rZ9Yt4hVybTibcptxVkA+y2aih9t43JZBxthsZxOj5TvafgZjB
z6MPW0+ZhSvcfQ65YE9tER1GQsDZ5Cbfw5lmzRfz3kDBn6kluvGE34UpyrScuMink8KD3asmVgRt
EXXjLyxDrfMZiW/N2sxNc87ME0omMvGE31ipjmGdewJHfmzWh3Q+10a6ZlnqskY7Etmlzl/s+Gmq
uQfxmst9OsCy1+Di4liTTZXUkiHlTa9YFTbWqchLbxQi+qxJ0QqF1sz2oVa+BZG5Kb5hq8YGc4OU
uqjEmy+XOIhCcumadsOeITeLwiUS78SqQR3H7Qr4WbekG/S9V8xHw8r5h1HkfASRiLtVqRgtAqJi
SczTzVTeZfqdTn2jrtt5R2Ysg/3FTA6SPWJonZ9uwlewLMotDt2IqaS5ZWBkGOu2P1WdmzHmCq5G
sKxyimzobOOrui2VYjAik0cFugNOAlIpvAMmXyTiXdI/oybAVyk9wmuNQ1c5diEoCntjE2A8h6Zc
F3xHqAPRCUVTMbleISsqP3OjJl8N03BXNogbh6jbN9PLZHixZbp6sm/jSzMeLIBRPTqVqsJPM0xe
yszY2lLy6X045blW8p1lo/LWDlQm1kjlnbJjS1vOuA+jNnOkZZOG3tzKXeE47NPDuEWLW7To2qP5
pBrfZpbDdVm7KJgf4+rN0boM3wpWh2rQPNyp3qS34A/JWokBZOU+uL2j7p02nW8eXorpNNa/zvCX
eVs+qn13FyHHdDbB0fVe6QNsYsoyrIOHIL79KqKL6US7ik9a97UVqosr6m7bioNUJ5NEVErYOGhY
k5ds1LY5YjamuHuQQfELowYAAILAiv1ly1jf+glByb0JVDLNuTf176YpGBd1jAeCck0uFvPUms5/
6Egqt13dmbaaOk1eNRhEcuZ3RZySzBJSheV9y3TF6oNx5cuWJWUVbW81duu5YACR1Lg7mTx1Y/MY
1QVPexOorIYzyVgxWl0/B4pmPd5y+1TPor/3gt7sto7G4CBwmCUYDtymHMFEsUBhSVGm52o+gXYm
2q+kLty5IakAHr5Ce36xudrH4FohApkYJ5x65cf1m9GeawuzxIQfbBizr7zB7Dw1PjVqB9mvVU82
u3rrrKP8GtqPUOh3daXt5C0LoszOJdlFViGjTdFfagbHaGqzliwChmAS4djWuBaxzIymuaqsT5Yb
kXMUj1t/+AqwKDshDVzoX5yeMimXU3nKayA1/PU9nSeLW028fYN28m/dY4kUItSXVDN/EX2kFN02
S+MXEeDHzbPp3maXwJWp6YbSszWYefXnIQV80nA1LBuetbq7l8T1gO1H4cfUbvVIWar6UtrdFnVl
XRL0VKbZNSQvi7ppBlUjW5ASnc0M0H2T8RokpyzzAvBsqNBogm6YzhGp5gvqbPIDQH9DxT5n8+yK
wXfjZhk2zYfelmueJa9vwn1H5yQSxTVRH+0U6bry1zqToXC8GhOFmXWVTF29xp9m185SSmzSsZSs
/85uP7hoxdqytbDuAHYq/zoYbDOU1bq8lRdM3aryFctvN6xkhJuN/VQWM3LeK9aDSl8BEckClZo8
o8I+qTB8Mf2FlhDmbOE/9utxpJTA8oZ/MYxSb85z7vG5OdqDcvNEXpjuFPFDVa0w3uLFP0eIoRPd
2yO8KPkBKu96DHR8YwwZVkH2ILulP91rZLIoWx5LLK2ls6qV16EFrIlXnemO9Svcd8BiXPW+8Xfh
8DBp297fJIHijdHZj+9S2FPHG/VrWq2m4TPPlk7+FqHKW6+RiTj11KKiRi8hZ8XwpKZLmyVUw0Fn
wKnkxNPk9LNzQ3+fnceMibnUbpBndBfYFDanhEPD6S+W6eXjUe+fcuMqe+ukBOZryd2ZyiM1sKf2
R6TJRu0eq3DXOc+CYrlkDp72frFsHMs/yW5w9YYvLcLj0emYwGhWKlaTDJ19cirCDhso+yK1jb24
mWqrShL5iSzu1mScZ1pDJdocHRO0Z445ouaMGWMmTm0NjSWKadMpEiWqaHa+XXAsdJO+7gGw3Arb
lZY9V+pHGk/rCi/JVLLetp5nAnD6iH/I3E/C32pxva3LapMquKVSZa1hApAkwmR34W0fzLgM589Q
utKPT2rROoyYrV2pqXQeGvQ0U82tg+jfMNYrh5cwYQN8rlPAWGgb2lo49rUvqOLBgfe1SUE0Ycer
sldy5+5ClSa6wBMch5fezjl+p7UkI2fM1q11EvpJF1vJSAgFUrXvUlr1ZjpIU1uYVVXvDDv0vTg0
f6FNEDiCzF2HREghLIZ8471mfAS63MR4vJIZRTuBwEflCHvBIy4Wlo4ni4AsNX7PJNRriDQz6caa
8W1pUNTKeVeL5JCJ5hoZIL9K+qgE0d6HzTCV4Gg2kVjIEhNaG28cGW70GUMECWtjMXlEbfQIgPmF
7J+FqJ/KGD/DsCyUO78jMnrKTLe82Y8SVOJLx0+153AVN6eylXDQVZUF3W0Jwfts75luI80XC59u
MdRHzAJRky26Sv2lVP6LEiMLo0xZFmkHoflpcVnX6VIDzHea7RitrIhyJZy+gzje5w4EO0YFKiiz
YEg33cjOfN053dIGYwu1fOlblzCIDi1sjqkypbjV5ykO3NxydlpNqNODbhMjZ8MCJQx2Udbayovx
xLP828Rd2ChPgV57DspAm4YAG5eAvwisOzYrb57RdvPps3LAQBQkGUJf+glDlMzubKaGNYBpF4EU
QQUuBHpglubLxqju/SI/WWl4Zm/ydszkuewO8UCoUtd9AdLEykYqpyAxPSI3fml+uPczS3WTEHMC
VT4ypLNghnVIfBineAQo/u84Ku2Wk/hvYVR/BN4lQT5ntjNgt1mo7vv8jOF5cYtMvAwLPIM/RCb+
JY76z+W6ZRL3pqqbEHzGKlQeyva+9Z9+eAO31MJ/eQN/btitjFCdUqFre1UdyhsgqteHSQ9jUEQT
dUibyuqlSwassWZtUtGHaK5fXSCRlYw5hD744e/4S4aq+CPqOGn1vO4d6Jx5PN7ic1P87EiAq9mD
78KnpC+r1GXROJqnrxxi5g3qDy9t/+0juP1Jv6X41q2wZsvmZhgNgnXJ7rICX8WQNy6Z5UFLXxPW
c6LdYK/NunTfi+2gba3ubWwJOmj4gSnVunXwKuIGidpfVaovY8X55BZrwg3PL4O5nE/TWlTMHozm
opuTq09Uag5vqroPp+ecY7h5E5W2ieA/VAeTeRxYb+HwyB2K+QlLpitxmPnlyOqJbhObyi41GvB6
kt/njooW4zw/bIEXP1tYwQMbSeyahLOKJ/tN7bFV5puqqzda0u7yUIFFMljSSlX4mdIf6NVO5z8b
U5x3AhX3v7/Sv2zLNP5cojqEWdMHYSX24dAokOBp6wsSLXPlJSpUHOURk4fPQYcWMXqbNtPSVWat
JjE8RptiMLSN8aNO0tvwPi23FqmPZPTkTb5vB7DcKtHry2hTseiF3zwMjhWjwA8aMzwHMAsrUoQg
mM74SzvZ+D888P/8Hv/tebk9o7/9WPoySYssV2e2S4Z3Jy/b+ediHS3evadmk7QLdQ0voy6eFRe/
IADwYjcsrp0nF0zc3WD9HbgfGKsOKoD38qeP+W+Pzh9Zg6FU9EaxA3EX6P2G4C0VcEWpfpGb/6u2
9UXpCGauwZJ55E3ZA9UFhY3iAduVoNkgkxJJJm0pOXcdGlxPPb2pSPF/j5vniIYjI6bVPFfh2dHS
jQ2+3gVEyU9IZwOprKqpH2F3z8OHWj6m5n78NqfbC9ikkM2bLL+PxZNC9GO5BNEJTmpIFNeNeTjq
g8S19dwDHebWDhOv0S1hOC/sn17aV0btc/g4mSuVzI+EDNSDQpXWeTZ1LbI6z8kueGk1MHcYJxyX
y9nASL7KB+b4a1IX728eUYbP34MNwIOf0mVdjXoQH+TqleehexNcNlzI/OKzZJ+iYs3lCSF5LAkv
UHZQprUcFwPJbP3CJ+AqZ6jDqGx4sp/RpE1xJ7ibKYK7foMeg4uvGbYWYUhdcrxFj2XiYSQhGDZO
/2xKnmwaex9GgmVqMxDI8G4aQNZht4qy+YjvkmszDPWFqlo8vcE5rQOMTsZTqhvnKD4EBaCPc8pg
KklZiJl7Nct22ja6AZx6lfqx87/Y0NOOJzFWS7N6n/M9Pink96caY5nFtpKSU4d0KKw+GuM5/Zpw
TmjVtTaijjhxedXL/lx3+bue2J5DI6dRx2Q5jSvhewReTPvEdFzao6hejsQf0EFTli5k/K777Ecf
y1WIcMzm6zLYZP5box5zugNmEaUhCeQlz0snogVWa5OkHKXiyMU8IzkIeOKcvyoZ1iCzsIZzTDhL
SeUr2PwmniccDtjQ4uaxnnZdvtfBJmoAbsDAKsbLHsVcCmb3LUmi81U8nMbgmvq3NTPiYPsfxgx7
PHfGIcsuRNtowdaxyP2JltS/A/vdG8x1CXa/4KXRo18yDJ+SfJOrrlM+Ju2lzHVP64N7hWI263t8
3Ow3y6UbdthlGhGuxyJZQHSXcJ1dVlz/+3kWfwn9/+c4/e2E6TQ9jlXy1Q5WZ5E5ZFNXFquC6Chg
cJcVxwwZGUWp5asCwWPK4jBFJBVMp0BEt5kT2lQTfeVddi3TaW2AXWUI/CEbtSR7kQLYmbruNkPN
SAq3zVCXDCAIqLIjdj1bPyyb/PdUaWH9URW1Sp0HdhRxzn0bS+VoYdIoDwDhP2wVuB1s//sMFubt
ZX/7hAzIt0BjZM071yEy3tPmp2ro38s58WeSu+80hZU2RXow9UVxpOmg9yOFoKOU/54eDJoN0/Of
gx82P/3lYzL/qHmUgmTBaOJ9JLQ1T/WDco86dMtMLf6PL/BHZTPKesgNMjcO0EczrN7RetEfYOLn
N/OHjOS/FMDC/OM+TCpFkyLmJYK38SP/SL6N7+ai3NPRtNpafrQH7adXusXK/tu3/sc1l2mxrQtI
88PwzXY27jmkRPjle90gGtytd+FX90Ng8N/q7T9C0TtSXVM2Qul3fsKQO1K4RDm3IYMKwgL/+ymX
//4bNv5JR//tN5yrtyIlVcY7ZCLcSgQB1gTEgcYSV2sG8UI2Bi7ldAXtcshhOMrkTok+fNLRFX8G
Jxu9rD/OkMrKV1IxB4+SbdAgPtXKSua7MOGU1ZhOlzDwDVPHrPfMzPEE8G50cxtU+dpHgqQPJOcv
aeR9mH5o2jWMe4+5ncudWmuHhrgy0TCsTaKXLj8WIOTkeTgpV4b2WrOnsxtXjvJUhh9aol7qGekx
zrw+hBHUSIN2YiQDpWOX3lNlXHo2frfZEeBjLFnEML6WEdHp7GTokG8mZ6c4sEZU3HdD/jHOj3qN
bBRmx3rEREMnilIbI5pFaWm7//0V/LOm6H//oDAD/v/HCHdxL52pxBBAlhcmR3J/lf4tapiSwLr3
2CAseJGQdn9OtYtinPgJrityh6GohrBegEiOAt96wsQ89Q9DZX8rBu6YrL1Z+d5KfjsqQ0mmQD3L
OsILthXidfYhdhiceUkH/m7VLi6AyqYXpg5JtlrTIPYfBmXXpgdF7vps51gacN5DCq+RglamzaWc
NlPcnHvkhNRB6C27dp0i+y3MMLyYkfNR+KZbyM/G3/vAoirmsKy9oiguy3a8JOPwLvx+Y4yTK0hf
GVPC5vXgaMyvY74V7cGe5x+KZe1vndUf94DaMnIxrQYRqV2HChGGuK5/KUbwaARYlXZ+RqIwcQf9
Dx3Hv5+nhn77z39/pvJ8mIBn1H0blNbVrpPmhBKJYSQrCoec/TwnJCa1PfC6hIA8aZvn//4p/S2C
Xb/FgP/2yqoyqxxNk9grTY2KO/v5Kpmsq9JRGOZQgbk9BlglT6baMgP9yip12SsNPO/A2KRjyl0w
PHXUSP50vPytiPjjWB4Nx1f1xClImBrQwgB3XPXNfyPWOkZrIGtFCiyGcmMKplMe7GUJEP5lXstL
1L8Njwq9AKLh+3Dk2yMVaD3vFZgonngAdioKdpuQxvNu1WR7bOz4jaEoKbb6wnluv5P0Doqdt/uV
sgGe6Q032nPNrhBKgQ9qRwWsY1pYX3BLSrNMdg1JBVioWXq3BlVvc5LYFtUrzulaXWRnwjClsUya
C2kocxgAIu6Z2ec/LCz4Z1HUv5wB+h+Xij5pVTGTHnVHKvxKbJIdOsgd6OYiZF21sniQ7BozXGvH
0lY3XDlQlwuFZWflymLvk0Vfl3j+gspywyDv9r/yMheXpUcei2swCnoTS1x069TFznjCN3FM1xS7
d8QrQ+OuUR+36brbdPtwKVd4t3547v5aQv5xgVky8Gur4F2xttnF47/W1+oF7ysB06wXHzxympbW
lo95MS4Mj3BU9+vlMfCSFXXIHlt59cNFqt0qmX/7eG93+W/PRTR3ycjxrbMhDpnTw67i3j4iawGe
65IksIhW4eMPz+C/1weG/sdxXjMBSJLba/kH5Zpv2YNwnj5I9Hbz5f9xEKf/cZ45LeRJrU/2ne9A
pVfJUergf/mY6D98c39p5f+J2v/t82rVvpJjMth3mnLzWnas1qnigkB2ZeWk1Y87Zv5yOvyz3ee3
l8mFU5PvPjPEQF4th84zpkeuHzgHezVYrElo9pKy2vmp2vnLwfzPz+O31+uKoa/8FMq+78isJwpT
qXYZk15S7EhrGbxSZ8VJ/sMP4S/V2z9n9G8vJpByjTRFomM2tJ7VN4Gx3Prpo/tL2ab9ca4GhlVO
yf9wdma7kSNZgv2VRr2z2kgat0FXPfgiubvk2qWQ9EJICgX31bgY+fVzPKtmJtM7XBo0kEggQiHu
tl279xxpY+eJvNuhoQYQGuPXH/Cp0JJ51Bd5XuFXbtwTAm0rEElZyxZ+Fgdut6RgA662dmdnLTzq
c2vSea5NzdZy4kC1whYQrwsnZvKIQBaqtg2koG86IhdVEC30LHoSki0oJBPZl8hxYLELI7lwlSW2
uR+Lix5ExUp31MsMlI5Dtyr9F2kBhUTtG5LVlsyBd+kXJkDRMIS5lYvgZw/VdpnXmlqBXFaAEmDf
ff0kTswbSBP8a7dRumPo9NIs9tNtSjYkIoDPoj6z2EU4pPUvSb1i5/rrc/3+a0Ec9NdTeWFc96XB
qao0Nrd+2Z6Ru2uv9CGV9esznGrTR50xm8ftTHommgwFQQg0OT3iEgjDwnK+GcVOLMKkefS8ktZx
qUviFLGdJectCYbAzGNnPXjk6zmmJ9aj9tTeGurwOonbfpcXFObBpU2pCKvnVUo3/c3S//fPU/7x
Sv/U+uKpYLfeczVfYcM0Ndn55IFNSfPN6zr1MI96YMO13VToaLo0mj0SCEuf+QHAm+/sIr8frsTR
BFINoay0jc8gyVsC7SBs1X6wxPp/9CGI40lilxR5QyrvpesDvpEieFVQXS01vudD+l3TOdG1i6OY
AhWy8WzNgpNMzPv7lET3ohp2aSEJEMUXfjBfz/bkLQC1ryxJDs3X93aiXxSH9/Wn194AxGma0NIU
7D32xUuVfhPBODyb30wgxFF/63tsGLcNx43MXVYeyH8kkpsUhsZrd179z679qN91k65vyupw7Qbb
6f5ZkpXfNP1TT+Wo6bfgM7y24MgHtFuX3Y/iGwHWiWYgjhp8j/K0CA2TA+crqMiTuSIZGtDf1w/k
RBsWR31iq8YoMiyO7njxAkNHaMGy/yZ2d+qFHjVg8oh0lB6uPKAsVVDcdCikL+98uSTP8+vL//3D
sYOjVhwXYTQPOdk30qI23Wan24UO8cFC++vj/342YwdH7TgpxzmC0lvtXbLZIzGHC9PzrK0cIACi
7/P5UOl7g5wEgMoCVfr1WX8/lSZp4q8tLM7JDZtlWe37pH+vMtshTm8X51kOAaLKesoywP5+faoT
gk47OGrNbt9XFAfN6Z5SoexKPM4F1dNL41Y/2ovvgrin3tJRy66TxK8Rpab7zq5YcpRNAua28d9T
j3TVmgL/7yTBv//i7OCoeec6CUw7VJBiybunFChPnjx9YUzUzannIa6/CT78vq3bwVFbbwojl5KU
1P0g/OSx4cVfhEEVbr5+Jb9vknZw1ODjKI2CqG7TvYzOhuQhHa5F/U2LPHXoo9bOZndnhDJP9wYY
0cLTIH3XTfvNiHqqrRw199FjfmoOPJXiCZB7SdEXMDYT6uFyhiX7XT974iz+UYt37HQgg/Tw7Nl0
G87bn+zIpAglwoWGA/L59Ss41Sr8o3Y/+WY3TDlnScFwtat0wNoA4GFBsV5v7EKqG5pverBT93PU
1rOkyzAncyZyj0neJ45Kga+v1mDpWywS39zQiRfvH7XyADFumFWgJ6fgx5C/5LmC0PHx9cM6dezD
3/9pPtAVThDqpCigK9wMFOSC7o675JvHc6JF/xFT/9PBqRFTtkXm+17u4cj31MARAL8RzVpW3/SA
Jxqzf9SYZdcPw1Byhr57ApVGCeE3l37quRy1h6ms/ToeDaoqZg3890NRVNp90wOd+Gq8o1ZQGu2Y
kpKT7VNrBSRDgK2AN3eoZVg1QPi+cwCfeDbeUTOQeT2Vvjdn+wqom2Fd2/n262/mxIjgHX315J7J
1k36jELEgs+FwKMn2RQgw9Qpraevz3FiqWR7Rx+9bRLB8dMk249RCmvcLYfp2jTKnuRguiMzJjo5
RwfOc1Cla1L1xnUwl/aGGct71vnGxoyG8Zu+8dSDPGojgRPGfenW+V7pa0NeIkH65iM7tX72Dmf8
UwNR8ZT7TV7k+xrORMC+AaUDVNcv+o/wWVFki7nsu/STUzdx1FLq2exjv2jyfUpWeuM9deqbHuTU
12D99R56s5zn2A2yvT8b5xKGTEusPMEC4H03ph6+q/++trD/yAf701Pqc9kadckZegOlQAec5SY0
fnUtOFY7XX39vZ26i+P2HiWkJDnshKfUZ/fyPgtJYCD3opq/87afeAF/RLb/dBeZW02uqWO2i6zi
KVcdKcbGy9cXf+IBuUctPU5tI2jnLN/PH8OD+V7/Cp+pl/362Kcu+6ixd3Y35BSB5/tuch0gcdaP
VhrfxCBOXfdRG+9gyPwr/aAn/QBn5JN7Ft9+fdmnDn3UZrUgT7FJI1oWzgu2LcmItCQomzl1ccKB
Rw7z4H/4hA5P7k8v1qsLt486nhDlORi9eogSX9/DieHTPWqyZYOsDUweX0xHes9FeSZugvKifvtu
HDp1/KOWG/TKKf2Ibx7pp/nAHv3Bwt1Skrxgu/PrW/gjJvqbtuseTVqHukpiccgw6Z1FcaXe6hvj
jgHDfrWX0Yu/WYZrcoi/PteJL9U5elypIVzhhyLbGyVJat46sI1vjnzqLpyjJxWPoTXlh6E0NiDg
VBGmNuWwqoMsRxakEtRuJ7gpyoLA70jt3MrovHrtu6q/6lQlz6u8q3Z0lOH661s98eaco6cqXVV1
dm1m+waPLPlpz9Gjc0geW1Bn8PUZTk2inaMOUYmRynVkhvvyg1pvsg1zf5H/sD682/CZJcHXZznx
yo794EFTeQKlQr73YsKsRLGrtv3mBk4d+rhPrMVIzjvXLwiyFx5K0zT85qpPzA3lUZcoCntqqf+h
3cx8ZqVBZb891BpS5Nisvn4wp05x1DNWwgMPMQ/ZfoDmRZ08SA+XiP5367BThz/8/Z+6rKIvJ3y6
zDuKgu2xiyk5H+Nvgi4nOl55eB9/PrSwO5SSHHq8BdmNUKdd6bfi/uvHcmrCJI/auG4Sx/BHUm1w
NuqH4Yacl4MN+rp7VdfDq3r/5jSHj/w3vZY8au95k4C/yLgJ/G64Y6aDO2IBxsw8T9gMQ9psf/OV
nmjI8qgh6yQMwoS81T25BzC4nA7Y4PkYLpKP+rsB/FRLlkct+SCvltDumB3E6G0RrlDxQ1e/9toz
0q1h/PvfbR+eaHPH9Q9NXyi0yzy2poMwZWx6Ov2v38iJD/a4+iEVpp7DhoD/YIByQ6tsvFSAsr4+
+KnLPmrP9mj0c0AF9GUH+U0wAobm3R9H/s8P/b+iz+rmX5+M+ud/8eePCqxaEsXd0R//+VAV/Pdf
h9/5v//mr7/xz33y0Vaq+tUd/6u//BIH/veJV2/d21/+QPVs0k23/Wc73X2qPu/+OAGXePiX/78/
/I/PP47yMNWf//jbR9WXlKfdfUZJVf7t3z/a/vzH36zDoPOffz7+v3949Vbwe0/JZ1e+Ff/tNz7f
VPePv5ki+Lt0PJgTUvoWKQAsgcfPf/3E+rspbd8JfNe2QDnyBZRV28Wc0f478TQJK8d0BN/sYd2p
qv7wI//vjkuBdGB7uGsDK2By/X+u7C8v5/+9rP8gsfamSspOcWBx1L94vuu4DpWzpjQdx7JM56gX
8/oiVmGKgbOmvB/9q0kVw/xY1XZagyqZHGTI2inbp7FW2r4qGpJDQdt3WSxGygoUruqF20UeRXVx
HQMKdPr2Z+3LubgdZkr1dmFbd9OrFya1cRX4ZKQBJ2jTQym4FXUlpY92YJrs/eTVu0hSir6aKdEC
rlCH3a90RA2Rpm51sRbpHEY73y/rGz8cClRFyhjPk161JsnquX4/4ErvHZfcY+oHBmP81ScCtKoX
DDgThWdFxXXXOcBBosiVmId7bvXZxCQ8PNY2oepzv6RUm/yf3Or9neXlLE+T3DAkwRZzKtSDYE+6
3raBBObjuEVDDmHtOpvKTmZ3UxZDWF+6ylPZNo7dimrBYYzvm8oowy36XY7vjZZf7xzfwtOtc5Af
GBmGTOYoLmqrOg8pStHvvRl5qAWKZp42iQ4aiKRGDo1EOpk0oESQPS4HKhUuDcP2h3OvawUU6PhQ
JD+VWuTLMMoAI4yTmOUdWvjaXKt4pEagtGIQCYS3qVrA+54T9BTGhOOCEX1VxG0MajPump7SSzbh
NkyYqQ4ow4NeoAzHgIc81A61G2Mbx5ddWnjxsiQfBFqECGfsVtVkkGGZtoNR7Qo378lRqryxX1e+
RyYZzBnCS1MSOgVGccOcln7BpGLhiwyGWhR0VffDqOb6UzjhnGx1yo4PZTIWAPoZBRX1dPZ0gGmG
FIb9rJQpUnTDGUBgy3OmeaGGivrcJqc+ezvzb8K1o5OpoADTh+c3lJEkLTuImhFobxq/QU+AAh9A
tnvTcSGpWKozJ36qdEv6tjfr+IlKfw/rWtjl7Zlww7m4iCenBfMuM+dFkff5bgIJzbaFjU56UcVF
Gr/KLsv4WlOPpNLeVPiS/DmETdFqt7qP8UawtAxqXf5sZGSqz7SsigoTAJZ3aFQVRVVl4Ai5A68C
DiL2nOZ+iNnXWVitFAdKjjS6dUDn8AGYD62y1cDvcQhCDGlGlq2Q45MENOZfOIXK1VYEwfwW2sOs
z2qric1zzZrBvrBRLsbUhw9Vw9ctE/OS0ttxuh5aCMigxZq2uSlsJzbFmet4cGNXzpAM1e2Qd1b2
CNAKYrqVSGb+aSbMeWNbWYkiSDoI2p2FOxcl7qTKi1IJX7SK3fyqmst2urTVSJkDUAFeL4XIsdEQ
Ps6L6sGbRlZOC8UlUfuQ+B38kC5DorEr2z7YZU2l/IdQOlHSLcxkpifIdKT6rdKOZSI2MtCrlM0U
DasxacPqwpaJf5+lfQ/znFxwqPI46tq11K1p3ff2JN/KOUeA1SmUxyu7E71z39SA/56ATtp7yg4c
1N+zUY/bIZnrTeCFDYmH1GSH57D1cnedh5EeibQPiW+vc7N32p+Jo0kEcfUEXiN0RxRyWtUFVMO2
78zVnHVFeKmxclDmJN2s2FGpbcRLutwG34ztFB4EtMppuR3QAGchpbXDsmAPHv6PZ07mmu3zilIJ
kbfBeTpXhvvQkwrTLuZ+6ABAdBrGr18I+2EeQp8iXlkVcmfZRT6uIr+eoHuJEcT/0KQtJVj+RE6/
SxoB1VNWXGUbOwnsz6Z2AS1Nc9VdhELUqBeLmQ28JAk7dR7YIqrPgAXBuHeNojpwdNEGg9RUHSj7
fAriCxd9Cvonh8qTtYHU4y122XRayTYARIgujodWWQGqx0nF1KWVc/kWtCU7/40X6fR2auaSHTBw
Vdj2Gq97zOvmUMojpwfTC/dOwJJPuZaAhjoSGgNTBJjIQp1zQEdXMgpgUU7U66rkKu+Guz4GB5yP
0S4zkp074lAEuKmAdFTQbOyUop1yTZ3Zkyl6PLBGuLUBMvBluj/NaIquLadk7huTRe2L3HhutIfX
IYW+IB3M6HGW1RvHYc+FkPNTapDIns6gCNZhWR7SWfsw+5USlYFL7L5O5fwMpGfjOR58mGTo0QL1
CGBie5x2hqzAOZpodRz3NinLFzIy3vKcIIvhsCxaOYb9M0ul+ysSHlhUeIBAPy9l3wWX8Dg1aGCY
TUDu96HmBRs6ec6aAHtGT7WXETvReek5915DaVuZeJQ12uc682HbBvDl3OEqgo3UKxvmV+3Byw31
pguobI3JWlz2foTVoMh2qYjPFZMD0L1JuChKSHEGOYBlC0jXjcYbK4F8LUR/yR7IQCy3K3/1CByW
RM/PqZFw13FpideqMhLyjOEQgMg1lzPbSMlkfUSjiVWjtW6GvlHmShkze1lFBpQynLZGUaPlRZY2
d2gfzD4CPOkrDwU1o0YTqyUe8QuzUiNYRSjOUQ54uldltYU9X1xEvjDqVVhqlhgQ56HFT/JCoXDK
AR0oUk0bp1naJS9bWLgDGrki7XzXFbLZOi4ejDwsdrYDGZO5z4oO6tzWythrb043w0Th78DZosy6
qCS0tKI35rsmRa8wtJDDzKla67RXZ33EXrJSEqzBDGeuQJwmD8RtZzpUmrHVufVDLA0pMy5YkwOI
fnDov0KnTdaYdiF9iPFFjl51GYUDtL5Ahdva9D6mIQPWLTKv/HSHwkaVM+gaKqJb/nTBYuFtcn2s
H7N1DxmzwwBjyKVMhvIHDzh5V/VcrBzoAMIurTvgavIhL0amCl57URgNJZajwYBMAJcCwqnZanBH
OuqyXRl1ILpQfUagbLaiBmqqi8F8C8eK0jyHiyJXtxH2Z5kF2BwQblOh3OQXs2wt5hpA4E1kIMBX
qNd3IB9Wrgn6yPCSs/aAYCln9ZkJGK252SA2FczWRndS+7QMr3K/B0Pgo9nxAkcvoinZi9Z+SXos
ErUWIMlCEydAQ4+G58vSt41t4hbRicYlHs/bicgFaAAyFsDKmai1FcATmDFvXRB4r/lk/jB0S2G+
bzEQebo+OCrcbYd2yh/ktorSd8FEfyVCMHhNq68VdIZd3wZbHXcmNBy7Wo2ACRMnvm6rsl5FTQuy
r2mDR+jNyWaMhKJSsYEnZkcBg5/7a8jdCDxM3NzqyI22bY5ppNG881yB15LTJU15bUPOjPz2pYQE
shBTKyn6Keu1w9xgEZG7hcJI/6oR39AX7hidKbVNKvzx0l06nrObKfQcZhuxSYULFfbWeRi2u0gO
V07itq/jbMif8QR2UUDN1EGy9/MDJTVB4Ab3q+onyCIqKBe2B9XRdae3zNKS3d88mnAlhNQ6DybK
Qx91C2LwNf1FuJ2pDj9jw1jBpKJaNckAsQmAu6ii7H2ZhfYy86lKyUsKowvxBk/ywagiY2v3zVtf
RP6zJXOU8ul8k+UtFeSRc6smMvsFs1MvKN3N6NHJWqmnzqEDwK0Iggn9S+2rvSQwedkDMdEhWf6Z
VUSUm7i9c1vBhVpMQyIZg2q18jxMwYr934ao1kNUCRTtpVDRKnDFdT3rCNFpkQEFR1LbNeHGrGtU
alSxdMY8/Shsn6JdkOlFNrSgIpBUQlbvV1ldzvimAvQUPrf5EnbOJunUy5irCyLcNc8+0TshQ4Az
4aDXcx6Jz8IagE8GTjxujF6HIF+kFf1QWfjIeEp5qyRRa87xKTKb0kzxGkQVNglhhpMdmBYqr5a2
UzkrBsltpYpn+id/N9VFT+6t/lUhMzT73iaTxQX5Fhn2Q26iC3aTgbv3E8udz3rhr1KtmseqabxF
6qY+CmId7H07Dt4IaQfXkU4S6o1cOEdt5wfUigyGcQOdwLgajDBfAVO+8U11EMpJcTuBp5IpvgBu
be12FIVaPvM9asLDzRRC7G9hnjHFe5cuIqhcGZOF0dO+6cf5ujHCh4xC46DN76MEFZvl5uN4HlAe
+kH3dVUIozlz03i6mEKJHLel39kzi8HGAD6m0ob5lCUR8xumzg8+rJtf9AXj9TjmAj/HcD+ECZAx
yzt3IpXSDHsZlGcDQsEmNX+Wg71x7e7VKzz7xRf0qhnaKdJie2Q3seCLKmEjXxdSmMw4/AnONcJr
KEb9azPDXQkqI1jxNIHKaj/66CZDLGGLRJt+Hj/CSBYXTegWYFWYM772JpNrIbv7uGDmV8bAKLOy
vJvcGnhjvGElhW2BxC6qZw98B7Z0ymakMks9lE13aUfDdRpDyZ9lDYfLdKzrzPSMVRXZ90VLFBjq
PxgFhmluTpxnQfJA3Razjtr0d3ks0rVCU1IfyKKue57hoz8XcALTPn1h8usz1baQazZDSD92aOq6
e+8ArQAFg3faeZSjMh/2PT/+bAd0r7DbMEa1Cb4CwLEjTPFQf2gMPus4myzW9yHlctaY5O+ZMuvn
TCOeKQtBek8xvkd9Sj2Q5YDfjxqBKDUEcJmTLsoCboh4XkKnmGQ6xpIBfVDidtW+kzB5OtW9aKZC
54lnP49zeZb0Lly8xhOrsTQR4yj3LLfMVxxGsPX83DsnKeqMpT1e1/yFKDOn9xdDmN5miYcLiirv
MEhR8w77DOWl45TQiYsHt9M4pkcQb5VmcYvgmG4DYtfU0fHnU1aeV4J05cTU7Jmwkr6Ho4k2NxI+
/iHYBNGZG0QVKaIkHy2zEapiHcwXwoJnOGaAmKu8xJ5J4rtrbgEQOx10J7WFeYJLwvXfh1IV90kT
cNmZLG7pUC5Mo13NXvaDook1cLan2BK/FOvbhQ7LLdMksXMdNIkFNBgg/6DjtSqLpWcG51pyZelY
0Fd7iYeMtKI9A3iqoBgRjN9qYauXQqGmNUaMB2F3Iyr6dra5N3JqxjsD5DY6RvZgIRDEiHVin9Kt
pvRAO8Xzr9BWJhotb0c9h7vMGuqqEmtiHx46+cLNRX4JGLl4lkWH0nOkS7VgG0O1K1xy+qFen5Pk
CYcxABXEyom5hDnATXITofdTq+OrBsFm7pTmJmrLZSWHF5XM8OjyFOoaXMxdA5FuBcO2BkWt3RBs
S1p82Fm06+P4Azc3NImIccnTLXWIrovFKKzxwUWMJ9g3wuVsYhzSuoEXdqjIyxQI7Kxr6o/AgPoe
dcn4VuE+vZC+C7OIdw37IaoQahBeK1AWDnBygZP1F8XESMxID5BLYQGUsPqZ1wbZOeGtdFto6Ayl
jBWYxCpay4kieJBJzrKJxwyrmIXOR4I7cyeW9pCZVzWysTTCPhwStroqIlZNia7JKSvt6T2cmOzP
fPvPCVPVaOmhY9JJNVw25rRv0zZ/del2FlNTXkUmeOUxMMRHz3e7oQ96GqJcfVpyCtdGAfsqMCje
bZWrn3N7Yj9Pe9vCd9ST4zYs8ydyYtM2UcsuIC+FKCDlp+T9ubHwbq2EiZM7TRSf+VmBX2ykuHbk
f7mV4xdGcbSwO+eVhv6c19GvOq1eQoY+9jeaQj+U4FrPMVmcZb6485J62rG0pUeM3kHRWze6NLN1
J4otlZKsTA9Z6gYyozb8lRRgHMwOumoZ5fP1SGklnj0PZyqOBDgDGTqrrrDsTZW6Eo0ca7VBhZcy
lQcyVNovDchdu0ZCp8nd+rH1o+q8z3rs5XYY3bftjJahsTPyVXqJ/WOw8LsQSXdZwgI481ZlUoXU
yjpWdDF22B7zuqp+2O1g3VREOdb5MF+aBIgu/XhWOycLszV8RtR2QV6dpTpsUZp01tUk23DtlYAW
JxnRx5EJqtvJ20We99mLHPhcwwrNgjifk4J+FoXTbe6P7j3bKv5qbN0ViUH7du4iXnEKgS/tApkD
qCQMBAEaJGjiTUzBFYxVCFRRJLe6K9u7mD2mOyv2kL3q3m6dRTbVkIFtA8/hVKM2nHNXdxtVYMCT
U7KRddqxv20RfWTstKptCS0bIW/MTjRsaONMRihopDGlZ2kU+q9ZWDWbyKO8U9fUa3ZuJhAgpWA0
xo9uNsRDKccMWO6sKd8pAtNZu0WWXjnW/Bpnxl2ZTfK5yMitZ4L4CB7NwPIUJTdRBzlOW/556PbI
l+ZBLrP6tYswBGJEUPgu3GZhB/DkACXKsWXSTdPACeKMa4vJZ7gUU8MtoDNAmtT8splAXBtZ1kNo
D+WNUcbtAyjIzwRbEKExT1NqWobFFpfNfFWRP1MuSa5lRYOR01dWf1d1Y70c8XoQ8gkmZqTOr67K
N6kCFlnq8t0d5B35W/lV12VXVRvrLYu0CJSqQyenK+czkuO8UVGOCSsQF4kBHtNx7bN8NkwmueXW
5202FWB5Iv3pA1KkEgTVZMTwwT1v10EoBf8YgCD03JaB0m4E+iw1AV1HedL/9FwVAsCbD8DYirCB
a/FJbj24oreDr8UnMcOUsq3EDDQ8VgPM4Awr/oY0XFEvk760fiVTb78wWOQggy0cHtovhq1Tkh3A
IO2fzR60wAOQ87WwGmft2B3Ee8tKVr1jZPFq8iOXZmXnIPzbyqQraULaAhZRliJLy2EJYddxvirr
FOxx4fQ1krJ+rOGnUKgbl0RQs6ojJC4k0d4ur411qxMGJrAxzEzDFJpIa5JaKKt2uBo6ARE984Da
rc2mdx8KK03A8btTg7soSQbgsZmj4aGpLoNn1afRzdApKPB5c5HYxgeCA+eApIJ7ObQGnzQzKuOG
OhyJBbHW9n1UROKpsZP+0zJNALxWqOCXoJ7LBwAsTvts1aKEop7DjAylhea3ik2+Ujq99CGrHPci
YwHB9EPMt67pA4gOmpgpEthLEv9CK3x2xXRlWJLyWGxMZyT69Sv2VRiTKlxgd1kSlOxn0seuSyJu
1UKNKh9WyopRR1eA2zPhqasyABIdivp5sPwpQV4kiIAleZSVFFhH5DlMOr3LQszAztAMZ2WcXkir
1a8sN4JN1YjiiozAK5/RYx0MtXXRwn7eikw8FI2/7/LkwkBNy5dYsAfa3EkP7zktPNyUpZSPMzB0
/ld0G4Ps9qxM0b05lF7VRJMjtzd+pqL6kToqWDsGwVfmzx+HqZKe8bSXtbhoNCkSnqXw2g5ZZGLo
6dYFChwLZIyWED9Z+mwy282aRSnqjaUpwrOI0pBXWiFktS2IsrYVkZ3suDylINgao8G8wo/8AERn
8NLqaNdQy7PpXHukRVC5EudWtyLlwbjskfecUy1PBMJlmQ0y1zQH2KXwsD0zu5oLtU6zZGeVNhwL
gITwmrthITvmn2kw7d2Q/Y+wvldzYR+iluWZ69ct5WfNfazFM8AYGAwgKUDhEL1ZSZncRsX40KRZ
e0c1HXxQDxhF5c75mu7PWwR1FvKUyzC6MUQemAvRl+1D2M0euKg5KGJsfX4MVS2d0RMPDnbQfIy3
djt2t7LFvLLoc+Qei6ieDAa8zIVSH+/IvUAC5zKytnAAFsmoJtC3QII3jV+r8Hwyc6LJUzWOPzPh
xkzEi6meFvoQ8lnIYCI/NTdLKwPdOtgegkathsXkOf6rNYXqh5F2qjh3k8nfS5DCbCRFrro0WrY2
F6OAo0rIj5N4bXDGTlcKpN53wEYKYkJrr86tlRPPI0t6q7ygHKAk9uda3INDiLdc83l49GNdGQ1n
Domw4WJOAOL6XnfVmL6Jk6kkp0GzPfYEIdB6rtkL3lsDQ+lKEH7dqK4nrNGVZro2gzp5VNSo+gBw
tXhz1PjRG0Cz+qBlgCOshuhnWaiie8fLwMjjjraczxn6QK/bTOqu/ZT843VjJaRQ1D5iTjp+Jt12
isdlGFvzJs8UajKrm3H8JMzMEwyqPDl124pR/0jNALxnDibprTNr66CyY87YVOZ04VoBgVLbcMp3
nff9DVeZjARi6epRjgmEZVaWPeRsGpIrLGc84Lpe9ZY7wu8jyAkJPLZBuwbBpjZTKwYlO0Plt9t0
Bipok1XSp3Oy1k38zjpu17uYm/ocQPwyY6XQ43sSBPtk5Vk7l9XpyrBAkppdbG1kpKrr0ZHp1sSf
3C5jPUK2G6bBeA5NUFdTR5a9Tj1vH2RomJkSWp89w/EFnwf+r9i8rP0e9ztTMAzx/bzIxNg/eIbE
d2BCN4zMjOhgAlWYyLZ6JKBc5IyrlrigA17OogAr1bnhj76f2dKcOw+gCPDRn5HIAGp0bW4cmvPY
VguvExyPzAeAa0ZvYiNgHum/i553uaN8M8Q5nDLZgXZeYuhaavZa592ggTG3WrFdFbTMOUWaI0jM
xupWEs14j7N2G/kFT5nYF5yTwbmLwtLZx26CDj3xUHsGuM5GjS+ArSKSMpUJ0q6pHK5FG+Jg/EPK
ZLhAzCZn+llCmoTbPOT6MmX3HVx7EeN+L/H75mWRvXeSvR+Mm1W3blznMSdUxHOq7kXsi13foUL3
PLVir4uxoGhNg82rwVZ3voPsV7AhfUXEPF0oi8REI/2hRCLOJjlA/RN1Sy4wbXwdH+BVgVcES4/J
wZoF9HNZ6+AKV8SwzeKRbQ9R4BbMYcrT4Gc2rpuWEo2q9B+zerzLYLe+dm6bXGWluAQZtnLS2V67
ytn6JjkAg77J4OkRYgXmG2r1w/dSsc/Yl16qUv4UbNHhmJq8z7GyXnxddgxI7VswjQ+FaJ5NJ0X8
2rOtYKqKiK9RmBiTDxqmhBrW81BDhqVwOlwIhipkEFGxrnMH6MWIiYMEUIfKAPwi1F4F9ylf6Xpu
MsREbdZBvzDFiylZU+kufaoKwv5zhw3LHsoYiYKSLcThjCnyZHZNtvQIfWMamKRRAy6ufH2ODDIh
0Jc210PQvqQK5jwJHsO8zJw6JAZcg4BZFA1jEPL3gOhfpU0ChV0qYHi4rv1owMerbIU7bRZXxmSQ
VE68V92xMGTbcyx7+7E/ZJsTgvpFiZqy9yYxVgx/QuAHKew0fa0ai/3bYeoXqU+5OBXeTLfTMHR3
XTOx/08T25gGxJmlF5psq1c2LOOswx5ij+aMJYOaPb30WKQw6tLamF0yw2jb8T41hc+2F3K+MEbp
YrUFK8SYijzGI6JS7F52T6ZvwBGEiG5zD3W1NbBEhTkZvdbY9gwsTG0YTOznTgYsZieCHgi6JqZG
xnNrmsFTHBn0XYKYl7uELAf1MwUMNU0EMFsMZ1kUYwEd44hdJFU0SwgetFPmWvPwv6k7s+W4jTTf
v0q/AHwSQALIvK2NRVJcxCpSlG4Qoili33c8/fyg9pkWi2oy3BMTcc5FOxy2W1nI9Vv+SxnfUvRI
iJdwv2uMTc8dv1gNOjuCdygmmJPtaNLfOBF21ZLoeBP5vYWUH3xzFOG+qSQed1aHr5GfKe4BjX9D
40j/C6+Mg3b6jIuZ6wdf7dGqH22X2rlnuCsHGjBeW7O4wgvAuhuCTF8FNO6pR3r5XWM57Y55MM/n
GlutDhOZi6I3PXoG/iHzrRdrBF1qyH3n9RSVMAF7oZnXKLT5m+FTpIvgs0u+S3NKFuz3dL4GgvGp
LvFdi7RKzz3OHrsguGtF0k1MRIcsbevii636GMOPPqk4SsIv7qVlR+vBSNybvusW9cbkIDDmA/s8
9hn/hoRywrRW+vJz1ZX1J3+EyYvHuElXMY8DZe8cp+29DSp0gBUis0q97URyldIwrLpxTVkjJK9I
alA3dTC3h47iCS4b1ZhcO2JGGjMfYjQamqLoaa/1DQ9A47ROdTuV6aKMkuPJeiTVKwMKUqNn0ciK
O3jDtmcZPAK5nR0rfzIBp6RtywXo9lN9NqY2knSt68Glw6QaJtpQDgNl8pGagB+bvVpXnLAn22mB
0LmzoF+dz8B3qBw0aG+bhpmkl/Q9Ycpyz7iXZWTGGbmuNdB3mR1cz0eO3zZC7RytrdEzrktASOlG
Zi51QU5qgGVFkGCVO5ZobtqFsq97J7D/NCZBMXFQusWSJKwfYpVTIB5klmxGv+s+uUENRKAYJtxl
3TLPPmmUfc8BE/pyU4C2AxcFruILbf1GIjveTT8Ce7BvKj+wkfXGuS5al7Kbq9s+FfK8nB0ThOMk
0nIbu2osPwmzrSN8kzUkY6MzqqccABpq6aPkMBcIx7G4JagQwC9pjpFWkeM/WQuTB64mmH+KPGBL
iHNloHVsBFHOS4oPCJMHXQ/ygEYYYB1aYZhdMHIF7mYEJaVKD4nrwcEnMx7ofW9onBaPTZ10n1qV
oOkowmwGK8AD4e8Mq+iGVd571deksjhrU4JKfgNKdw01M106aRpbpQAyOcJxXUkxZJEBQbBf+gTd
Zj1hd9F6oRYrV5FDLjVR89kEsFFd1Gouen4gS70qnbHPd1YwuNnZlKgxuGRXk2wLEB6ovZmVui6z
sIr3tenByp6VMtwLgf3UuK0yk0gJgw69aNRaE25KaU1w7VAmeJkNPR6DztaPM9F1vy4xDqoQqC6s
dF9WQ3TX2XaO7YwSDdlobdXTisYvJhSB0aKHG4MF8IQfrtFk80ra45lPN9qkzbvqnSp4qWxhye9C
Fw2SSOHoDlj3kJytU6uoynMwcHrxIAuhqAOZS9f4UqB/q7HOvcUsNn3UXoDv2txng4s9apaK1Ty0
Y8kkdTbcsqxB1rYUNZr9ntk5+noAaPcJTF2h98w94KEZW8bmjP5K0aytYPFfLIDSpN+pdYUJXdDc
bO+mQbZ6S6Le00AtsjA8+OYY5bu5rzPnzzzh2r1rhoiKKEiesKy/V9qKLAqQvhHSJcAy+nPa9NzQ
VkikvmvNvJu2Tt1hQ+g7SPgCepDRYobZiugD1YbXYG2PabRdC6CjZ7tKCfMUIixDmWH3XEznziXS
2N+Uv/n7+Nd/C259BYi9KX/kh7b+8aO9+l7+fwCDpYO0SHf8eyDsTdPWRf+P87aru/If/+cf27ao
i7b7B36J3/PnX/Gxf/1RfyFkpfpDacsDeupIU5gODIC/ELLS/YPbSbou0FTPBiv73whZ6fzhOI7n
kQ/a0vQWGOz/RchK+Ye0XInfuK0dTbv2byFk3Z9yO/9CxvPHOFAyGUsIXhJpnUr4lVOWU9dM3fva
WRqEqbFyRd2s6ziEbzojmG65Mb61oDwT5V3PZjbvfKq9rcDMIDL7K0Rw5DPxD1c7mkUQTFrrMyyb
6nPTpFTyJzVixlS3d5Sw8jNpp86NiDGkSntAAnTTPzU9hhdeOuKY1E3BNqDXfdnN/p+psD97ZYx4
WV49ZiHZkuW1lFhE8EwVDpsww1d4iJaHbArOm1h9NXv7c4lT3d5ym3I75P3CFplR0c9sPCHiJxQW
vvmZT5dccfjEoI7EMkCx4KJSx2oBti3S5YUg9tBT/E0jomlVwb0VZt8K0lHKLurcyozv4YLC6NKX
jtLvKhbyGlX1HVY/9TnJC3bkVvNlqkv693VpPmZV8hSZ6thMEpVrbXA9M/jYkK9AvhOdZ2ztvETw
Lw8vw64pqC1bCifvGonSWDnryJzzMwE0ddfhZAgvnS7/OIoHBDdAE2b+sXNTd2UakbvKbSarytMX
n9rcptXiQWT1hMpzs6B1TDS+A/6CcfWzZwAOSgXfLaqovPGtwF373kAV0Mlvmxk19akl8BVZEeJQ
Rt7B5dftJV2Fb0NJvBfEHhb0eD/dpj0GEX1aSsxDcYU3F57lCCgPQetm3dSBvNDtXJ/rCixbU2HS
Y7rAZuKI8b1ZlE+uU5iPXckOiLxgxt8gLXfVDHrRFdEzFejP2jMuzIGP9sIoWxtF+JIb4UtkBy9R
OeCkYeefKPcqkAlMUeBJyn9155+LcTL2UQ83gm0S0cwJxD4YyjuPHH/VlKazn2b8SLqal54wmlbn
yOdzFqiq9v1S+iNqpMq3KZaCTGDRRVKhPOsLOse92dd4YE7JhcpFsssxJfmS4nO9CkI2WID16CyG
B99Ip7XX9OEGNajPjQRJArzCPguEe200vXMdlbL6E9FpXnKAJRSu5GeyvxIkt/k5KeLnIR4f4orf
nZTFDPnRGO9BGsUrokQDbglviT3nRxeYI6RpI0Innj8FhdfbvLZp92JmuxoHVpF+aLPRSKUsYKyj
X8VPxlweELilUB4zBwnwF1wCmfO8pLrFBfbZMPMeJFIbY/cUYqJU3oqhh8CUfjIjfObnOQeoHHOS
PDxfaWGx2UFJipUzOmeSwjv2z2xdByTyxjCG4BMusecaB3NKAvltZXvRZ8ib1xaruaqn8tEYLVLt
HtS5XQA3b0n6qfzvEe36VjXzQ0B/DAN368HnsV1NJIvYL6l2EwGvT+tc7qKgw28UkRg+M3ZXZZNw
IiLVHBvgYwvAzMfAg/slrqhVSuVsU6MGp8q316K7ClT6aQZfhGelPjZWeVv07Cehvetq5pvEwOhh
mJUYiwsyzKAdNp5F46hw4hcDT5QqLZoNddiMkByB3ljQLGvrpXfnVv63n/cfKR1O6vmSWgSRu0YJ
DgaePz8YQADWAh/zpZ3QrHFrhZ9gssZVSgKJXJWzdtPoqbHkZ2EACbOUW9zkWS7XakY1RETQDMDo
gv43BBlllZbrzGBFitoc2VF9YlEN9pmSwuTfB0WbQroG0wgyHQRYVT/mZv1It1eQEHPlT7pSm3HK
0XEt6S5RlbpLloXMnAVfiwe1EWH3y536kLjsnnzBLfe8AoIfs/Ly+rELeSlK/7t0w5fMGerzIkXa
1yspbP/8s3PA1JhSYcLXeUccOAPsv7A0SubkCXC0IAlDMr4JCHGHtELgfiCmbwf7LA+nBz+KX6iV
QxfA8P5C99htASqnJcWRhboZrYsw/YTdx6cK8a0Vz961boYr2/dBIdU8S0rG38BrPtZdZl20KqTC
bMwPZUN0ScGe29pBecceOqxNc9fFhy3XRlztYs/Ip3UTz/WV7hL2mpjEauitCCKlurZL+zPlT1SH
g/Kgs/xbZcS46uH9HITsBeBtwcbrWFrpV/bKHLiKnDmRmyR1r80gSPfpnLcHOym9LQaM5Zq2I0Ay
noOxax7TakguBjN+LiksYLrXWuuhg9EwQKC5SEGt7wNLImSrlHkkxMfQaLDBb83y82AnGvNFQ597
uOgF4CvWQ4N73ei7xyKlJjYuFpuDwX5pWiL+Pj/MsrgdneTbyM9aTwH/cexET8G0tD2t/FNcTQ9G
616Dqq+w/u29faSoTlB3Bj4W1I/ZnOp1FDMTNHJ+6IB/TMn2PNfpN/bBYz6yqT3pHXWm/yRIfhbK
G7eWNXN7R3Tc7WnG9HXMKSNPD0FaPqKgTeYxxvUVZrP9ghDiUXaNH7w0QJyL6MUQ4EwroLo8gtk3
0/BBhLnpmgrKsxEsU19AGHFKoJIRHo2rYaTdPJSgkwN+o8k095NPw8SbHsZi8C8S+h4UrbL4Mx6s
PKVmcOkKjH8GvBC2taz5CU7ynI7ByzQGO6C4z0nHLVMWYbc3yrTAiRLsHHbaODQARF8PUahXuaR0
JsWMc4rjGZxPFpYHC3x3MEgUkgcmyYhfdMRpqw3Wzhx4AyOXM2N20VNvGxcZEMe1zoxj53CVdx3c
A7J3fg2oMyrb7H1qscma1soqwMeFmhYVZ+FSORvqZQbDvtj0bUCKTl27qNfS8UFM9KZ8MENmI2gX
qs9QhtNGFtGTYy+8ASPFJNWWGwF6qabPT8a+4CONEeAZeaeTMD5ZI9dR4h9D4HBthHKjnmt40g4H
Y648+6xO5/I6aE3wdGkY3iBsOkIKIOfqmvEhypX/nXI8H5M2+AZWjw0lMeCoQw76n26NILbCPIGg
prS4cizAQTv6RQJ1QO5ZX0CfNQgEt1YK3iYzvxcTPlRxX3zDUQ5/Yu2ctUAVtvBinhegQT5yXSUJ
t7/AtWVb0bgHfZ0XewfU5ZUo8AqeKmynQ6mbM2hHmKL1/MUq2ZpY4qSrWHJ3Gz2d1wEqBYms+Cxi
lNoDC1drj1PTMpmY/k5rWrq3/cDvo2YR4qKLXwVkLR4DSiCrCIAjfk/RU51x7aQZD+/YOgYNa/6f
quU6C0ya+6kXHnrD6nZTzUYFR0gDeXlfXDt4LsrkWzDQge+XEDtMMxc1L2BuXFnY6P0EeI3ZAAdN
HVVoE067GBGMs3kOdKAGv3w2P/k15QDoRsZTIHjMZIn6V7Mw7VNfjuc/L8NIhmob+NZFFtLnz3Ft
iQtYRAQ9DwhatvthtKBMUHHfRj0dW+2kete37GBL0tIJct635WIB+o67E9qRBNTecaYGwk+hqlJF
WAZF1og6e81LFMcj05i49gWF/Pbsfyth/bdp7f+DnE3Tg/v771PV6x/DP9bf0x/PRR59f5WZLv+/
v/JSz/pDAH2zTY/Wr3YWMf6/8lJH/WFhIYIKrFBQCJeU8S/mJtYSfxDwC6r7SLjRp7LJZv+ibhqW
9YdnUsnRHjUcS/7NzPQ1QZhUFFS6IDe2HeU4yjvVCYdW1wYyKP27rHwaYhKCL2HxgZbj62LJX0Pw
nfxix4S6esLNN+ounUI5+nd2JLZx+djqaCv1dzM4tr38gJJ8QkT952CWqaRNGcDzzIUO+yud3o/0
oJVtGncDqcV6utYVXckz6lwUeTO5z88s74Mhf/d5FqhS4UqWV7kndHER02uVhTTuupfiG6XyA1Lq
Hw6yzNG/ygf//CxKGMo1eQ/MNwUnB69ZZeeOf7f4oYNKQ6l+eWbiHTCmv/89yrItNoWytOPqk+/x
TQfyGO1MugLAk+R9mT66gL0s3eD1bH4w2GsK+c/v0oJbk78DNkoH6PVyefVYlEXVRgfwn1u3vrH/
pv6xorTDn2+7lH3UUvs5Vc0eyGbyMZyCQ+mLT1hKicDZAAna/nLw/6JE/0qBfq1H8HaUZZP8ouIA
XUThHDYHB7/fkpm49hf/xt31dEi8/AMVjdMpWz7Ik1pZDidXs0KvhzKboPOVDsJDU/YQ+xP8u2h3
vP85P2fl1/32cxBXmDYkcQv2uPV6kHGg+hxT2D7UzyrZgPSayh1mYONTcW498baEBZ36lfUF7h5M
ukHv3h//dLv/HF4JPtOzl6rdMge/TCexeZ63pLiHPr2fJGCXodgXZvInccEHC3ei8vDPlYNY/99D
nVwYkDdizxyq8KCp3ocr707ssptqZ30ar7K/pYf2dqiTlWvq3vGyiKFMtz+v6VcH7Uf6+qeXERPn
CQdyv+dKiyN1sm5wVMxO02U4aMzywHVdOhi/xypbt6a5D/OP7r5lcl5vk2V9YGpw0aIlcKpH0zSO
XU5k5YcxtLZkQ9QON9revL8ZfjcI55YqLK8hdyzv5K+bgYqcp0XNHUHr4MWw9rMT30fD8MGWf3us
vOW5RUaB0p8p9MkodNiEZYYWXPvWiY/SDBPI0yRRf/PCcwTDSGhKvFAwJU4fQypmtU0ZJDwoCAnT
XKm16RXjB9/yuxnTjlxCC5AL7qkAXKPTuO/dgFt1qClbXYdpdNuH8dn76/KbGUMG3RLaFtIkDjl5
KNAWQLffGaKDiRxWD2cdobPpgy858dhczoz3apCTZWnxtB8RfIgOm6ubo7235ApNzxugbutg/3R3
O6+nDfnKpryQlyAni4N1Oa0+/wffSaQFTRCYFLHX6/2X4DgShiBODnYA17JNiusgb7f/szFOzm3Y
pJCUKBMfQpnu1TRu6+EDzbjfrtYvX2G//oopnow2bMvoMLSq3oZOB7ip/kgN8PeDOMSrms6YOBWh
HBBQGFTWRYc8qfcxSWqY7/+TifrXCCcPLWD8Ihsh4B1yLrhGBGCbPpionyHiyaUGNvJfQ5zGJF6n
4yEao0O9s87GnXs2b6LVMVurTfTDL3khovvbP72zYXMNUuaJ5NW/A6/9gRzUb2fStjy6RUpK8PWv
lwsaX48mxxwd4BCcB3OyCYzi719F0vzXED9fxl8e2SBCVSSMpuigb5SKzprc+OAV/+kO9WYmoSGb
7AWub3O5p34ZQcI1iP3B5vA+4Sh6lu3LXXNWXCVXzrV/9LZ/fr3YexvW0b1DDHBn7RG5OINutXr+
D/bMLz/j5N1FVaMJosSMDsqlIr+Esc7m/RF+evC896Un2zI1zZmOsxcdACOdUSX70cCocteIYQZb
b43l+SbfptvybGF3UhlG2+Im2MUfXJa/3TOO67nEAEvkdvKdcxsb0Tg40SFwqzNqrNl3w6r8H+9/
6vKHvPlSD90g15ESi8rlR/yypm3ZhcTxbnSICsCA8To1LoH0rwsked8f6Ldf88tAJ5vHzA09FD1T
CuZ8batylX04xG83qGWR60j+ZxHBvP6YMczT2eZlPFw9ZRfpzrw0vwTjqt97Wxzd1/Ya3Puaova2
uww2oCRWHf7n+/BCXO7/gzeGgF4h6o+RMwSg1z+kyyNiAoS+D7Joru04ux7NYvv+fDrLn/F65RSy
Nsj6M6mOSZTzegy36KIZcaPmEACb+dHMRn8w45FeKhi+BjstOYxf+8qZX8pxSB+n2Wm/N4md3pey
R7Ab4NpdFIBVr+0pCOgoGfbS2ur9P9VYgboBM4NkeBa31VXnx+JlhCP2Z+9m+EghBRxeDUjydEQ8
pj2vayCbC8WxN7JVajWoBlQWJbw0NXIQaw5oODh3wGHr2dbrJhupaGGvC0C2EpMc11o3tN10ZObX
PnAq4CE2KkVzlYVXqjFcczWParS3FP0SzKrT2kP8ZugBvkc13NGNTEJkIDWCVP4K/iceAGh3FY+T
Qh2Fv3U9GsAZ1KOVGhv18v4ivInPTWFTCqIbxvGxXHFyRGkqlXkUxf3BcvzrqbxD8+FFw25ETpC3
4O++ISbCX45jOp61vMXq5FKaowi47RgIBqPCarYIfPx4/3PkEpe82lPI/bNr2VdE5lKKk9tAlJDM
kXGJjhB6WJ8JSs1XXGDsZ4qtNGSUzMUdPXs4e85o14h8pY53AeghfsmiJLjt9CKtY7VYnq9yY0rr
+y7oMXCPRunRiPTJNIWlimdfWbCIxrF8aTtXPFvN3H3DkAdFKAjwuNm2zojpYNapstriIw89I4+d
5M6ttFOtzMI2p1Vjgt0KHCv7rBI93qsQWvrai6FiAbu283Rr+LmVA+Qt8ytYoe3S9zcT52yMSINB
/qbRRzYeP5Ox15NH5Q8cke241HSo6L0+kJ5RoWBT4XpgIK5zBbpc0hfuIJkFaUFHZUjbb67XGBfK
RzGzBbt3F+QBSicVIGsND+r9tfwJQTn9OVoupTPteKZ483NAb3VVVSTHRCTgA/AippXlqz3AwHJb
tDRrgNcktE49+1CX0Ai7yS7ubYEMxmqUXbNtKtVfg1QdL/ymFKBrU+OgywB7QYXFzVgN3sH3050x
TAUtQyrvApDnLgW3fsGNVGyaoZtxOvD0JhyQ3JBxa390By45yetv9Fybah3Sd+R4JMmvp3xADq7W
rSmO0KCXS6CQ7UuvQGLTZDKty6gw5NcMUPq5bdbGsEKHdunzTXG/r0ULvZpk95irqf7eufN0O2OI
8sC7YgI8KVG3nWgsTGtA8OVtm2W8ihMhgU2DqC/MI4pEFS6mCXGclyEGD/7HjFZgW32x7nSgfpi2
Nz6GdVMj5pHn0Q/6pQEtBxV2Yg0FtIJa6CZg+OAf0yzhDAQ/Sr/QX4wk1rdhA+kCdkFv0TjJvOTR
6qPqzwlcBqI1ZQnLjArmAYH+9spKuk6uelcbG7DVHno/72+kNzVYNrT2KNqYipmW7mlNefLcqPL7
QR87yOR607px0Vw12i8j9H+7/ghnGBoZuju0czBShOLSVY2SZ/MA1nPtT3738P4vehNKoHBoU0Gw
CEw8m/vw9arTCy79TvbJselgpPFQOJs297zb90c5UTsmVwX5D6zSonJPEeFN9iPw7jacKMuP/sIG
r4bO/eTHRr8pF3gJANh1prfAqNwz34paHkx87YcM9YComXyUJgbntuEM7t7/Vb/5dkQgPcmXO5SO
rZMsHZhiCDRryI/5oNSuRh9sO8/4qL0/yttIin6FlMhAmhQ1eHZOkuQMPYbQNcsCAaC6uQxd4V8r
I3D3akmXyyk5tEBzP6FKKLcD7djVbEQ2xuzo+HXQ4rZTB9GzAmoDCt2ireqLbI+woL1BOOoOaixt
2GHM9q7rO3uUmcJ9b/TlJQDwaq3ipFnPnoWbMKocSPEAcX7/494ETsu38WKbFJApc5w6FAUqcCoP
+v1xqIJg07iesW6koLSL2t8Hl/By5b+6nxiKyaOYxi6im3DyJLQz21RWc3FUtJ4vNagSKGyQB8fY
ppycoo+Q9Wly1Kav1yXCqufvf+mbzbIMr4EFAG6lRnUqCe66aeFPblseCQmN9eiO/jVy090HDSHr
TdTAMDQWlsgEEh59sdfnsSwj0ZS6rY7l3IXroQ3RiEzgymyTyg3PrCxC3IrK0F2Q+YuKs3lV27G5
pp9u7OlFTxdZN2WrckzMi7Qd8TBHduMlMnS8TuZqXOXEr6BVMogJSgTWbiwxFX9/npYL42SZTDY6
1bXFAcu0Ti4Uw8iAlEV9ddRjh2W7Uy8SlDpYO41zaEtIwxYo7feHfNNhII0mj/7nsCiinKQqoe3T
N3fm6pig5IDlsunvVQsvakCgAt4s+jLcrySaSWp+sP1/97GeJDwBvWpTADtZrdbSvRUAXTvqJDNB
Oi0kyWaGUipr9KnQWugOhbLKD0b9zVZkbim30fbia+3lUP6SZ4oaeZzGtOtj3OCePKH8vJZT+Pf0
kbmybRJZEj+9/J1tuSfXFhonskUyzTwiHRhvvDF8atvlPRqSvyDdgLF/L5L7dhZtRceWN5Eul+c5
y/f+8j1d0PSlGzr2ETKKQQoT+1ve+vlsMjKs1l0PmqphBx9smhM3mOX72KImebpNhEmKe7JRrUB1
wh0K4xhHY7GVhnPeYFq10j7Yz3a4aLW6NMPuWFvVrvUVwAEIiK0vy5WfhB/EXm8XlLyWcrT1cx9L
e7kUfpmA2m5kZLujcQxhcwC79V7GqCs+OJjLXnx9MCV9PvaMYypkmU4bR6ktMiARcXBfe4ieIU/Q
IR8QRAu1Jtv2sR+cvX8q38bwxDo/m/Hkdbagxfj6q9QkFTqrrXdsIhfyHMhTv0ZZRIafR//gDMmq
od6TD5DXcsQIQ8faJRCy3v8Rbz/aodqvQHbRxOe4nPwGCkKknLbrHW2kX9cwTeaLifCEenwxncVY
BnzwSvw2wHM1/W5efKHBQ77+aPBgHkfJVscQoJ65wZjT+pqDYrhtrDnGL51mCpzDWXer1B6deQ1Z
Z8B3HKHY55Z3/6NC5tseHotAU4U6KTAD9vrJXQFiGrveMdbHxJ3aXVNVzbb6STgyKm1cdbUnbyiE
GZdZGM9XjU2aXzaZ/vL+Krzd3/RLebM9zhxAB/fkqGEVNPaeU+qjCzkU8JlhwAQzX94f5KdzxusN
TjPbAkzhovDsECG8nvqpFnUa+TK7j/yyp27QZ+xuFbf7EuXDeY3mVHsuptDElVx2cgAc6U0JfNi8
oJcaAVKtER94EiVy2QgPhWOwUXIAuIkyEL0uEugbkRbOjpw9eZwzzytWiGhQ4w5NJwAQ7frqlhQx
/1KGEEmRQXWhEw8WsN/JGZPbmNToBrwhuPo2nTrScCPqz60uDsFbJb7xQCKPcBvIdP01koY9rLTp
lUgwOW6ZbQyEdu8Q0LHuCz1n1JhAM+PkEPqA+Tq/7FDyFrHT7NBEtqdVmWh9gxdsDH0Q0KKLokZx
l4pKPL8/5b/Z7UiqKrY0fpGorzsnUx7avdv0VVveB9rpdpVGykTPtrFolaI7J2OdrR1YVHsvji8c
mOs7DLiS+8pvP2rrvd1hiiIQO5w+pbIp8r5ee5hbmQf4P74XXhpcTm6A+r5064+utDc5Mm1D8n/I
L4B1WI+T0y2cRph14sf3Q+DF+yoS6jLwEH7yzBhaJYJpex+1nm3UGeGd2Q3eio3WbN6f9LdXmuLJ
o4QNNAni7qkTXoGpupzh7d8LXesrmtnj/YAIw3VW6KM9LZIef3s8auawdBTPJZniSXRVWspKinmM
cIs3cUwIg34/W8t7CCJ75wThR924twALogGBXD/hNt1gErTXa0mhwRibiLUcC6RNpgaoe9fIAIi6
68JjRyt6mgcOny7c1ejqdFf4yt4YcI7B1iPiPHpRfhjGtjkPgyDcxKQuH/TB3gacyy/kNSGfI3s8
nZJc4jFDfS6+VyZL4NQaOBXDrwk45b5NZiRD+666z6MPy/K/2ed0WTVIJ1J2kHOnG7ByqtieVXxP
4SzcD4S6O+qbHzX8f/N0Kw+kmKXIQ4j+TrtTiI2NslcuYAKPYporWnNHl3TaoQcRn0F2sNGY8WBu
JG6NClmXXDgwclBYFPZmALnxwY5fFvz1xU7W5QHeoPy/ENlObpnKHKvayPPkPsr0zZhML64qjgtj
3Pfi66bon97f8G9zWqJRLCU8B3yP+6Z5r3gpgfoWyf0wO+WlawTOnaHmRwqp5gcf9jalBf5IAq0U
gQKR2bLav8R9LXycLGus/N6Z9bcEMOytHrz0Oh6AutZmM2xN3x7OM0DMG3jJ7gdR52++k7yFigTm
FNpR7sleUp0qImg6xb03e+IiqylElsKttl6GMtP7U2qL5ZZ4vYZaWDaFfaAq4AW8kxDXxX8hnrVf
35cc0XIv+sjeCIU4u13EDUIS0kiQyszt4dvsTLY48w0Ko3AO4uJ7XqQxoiZY22RnQ9Rb2aacS3RV
rLJwDqaqgtvJxBlh69qztbPdIqVVEQ31ETl8JIBEF9pbA+7LNRqHEih37YrvZj/IlzilYtKbZS0v
YF+H3xGgaMtVJDwyay8jXEL+BbkLzjIRwSaoVfRVI9fbnXkD2L+B3PxJWd3i0tpF8nbsJvmUB8iA
ricO6BYeO6JobeoNn2wcB6F8N/l054f8d6ueQsOdzmOUYkl2upVO/Qp5HOwBco7jJlxwbBeizA0U
WPg0IMzSQavUdsrWhWSReoemcKorz+kctQtRwkH8rbN8+8qtcgyeHAoh8AFYBqDfLPEqJMRDiqyz
LgLqrccCCdgX0vBkoJvQIb5HcNE/4upIz2l2knTbFZ1AWiPxRnR08oJ/IoDMIKopFmiB6GZUCROz
RJANSs+ixzgNBDRzO4WEuWhwnmmDZhOrQJMiNpNpvqkDbHYgdIkWzXKz7wAQVbaGie5MiOsVsUW/
x7ErZ0O/LbRQ8kil2FAIS7aA2ssvs+O71nbqSXPX+AD47q2Bdk9LrBpb1irXooN1j4JTvmns0PU3
CbYI48rv6/wLN3VboNczIp6mehPBb/RsYcW3QzVd+nmgnyLKyk9+LzHFnYIQcRxdFzj7oeRRQb7K
8NBIcstHZ0060XmkO7DlfSaje94IKNd9qgqyRq+H70NwmcMkLciQ2Rj513Tu4l1bUDMX49hsuQKc
iwBm1hHxdNRLnWjcWDPGC1h1+vO0sYbxmsMnyhu3SSCHefQj8k1UeEm9nrM6utO09A4WXiTol7pz
cBHOeXYF1Gn6HlPIddcW5g1qHzsdtLHG8NA7h6Zn7hozz34oJ1sU/ajyH2vta5ZRBeHnloP3tUt8
72vZqerWaKf0R9dBaqglykCrMJDFJZLalt4YbhM8VW0TfKFlabgbnLzF7QyoGWW0JrqXg0zOzLQq
0k1tA+Vbk/1lD14hu8vKncIzVaFkvpLWEILMx/UAslpTTg/FRE2BKUrwgashryB+YOXuxaQXIuRI
XPMlbsrqDoFUARWv1jVvf1TfVXUNcbZuCNJXM6rtV7qNalRX1RzuSgk3bBu3cltPbXI/WShxl2Y0
GCsDbfXyBkKriSc10DJGcIfoG2QB9yaY0cGE79Fx9g3XTi/SJFoWWt/0uXIffbrhNSGPYVIKwWjh
G11UKgczihCrAZmneFOnqYvKVmkW1cY3kt5dBWMxPVcIVVz2Y2ztVTMwDRP0rqRJgs3QR+JTMgj3
OUTlH0uworO/CHseblgOdl5A6c+BPNo3yEoggPoQ8e/gUYoCjZ0Ii4LjPBLmH1F/MPHKaPX8PCI7
fdMpnT4HFkLJi9gmpLAg9Y7Cb+YnzxklfT8LPXgYFenZFEBFCST8pjWrM7/0jrtqMvSmY32uRTbt
E+k3zy7dE1Q5EnqRoAG+BBJtEmQOUaZEa1TZV0ZAZgN+3K8uskS28BWDCEe1FkEieB/BItOLNJ54
gcbq3xKtDQeEJ6aHzKymC50Tra+MwXcJJ6kSUswKq+lHrPTM9FUdJkKjw61fFtb4X+ydSW7k2LZl
p5L4fQbIy7rxO2ak1WYqTVWHkORy1nXNVk4jp5cjyUVF8VwWL8IzkPiNDyTw8BARLpcVJO8995y9
95II1yUdgvzdJNSwEpYkHFK/QIDQJu491rhQ+FBSuugmI/L0IPdRrjhcu8zCothoj5WC9egnTaQ/
C6I4cNCkpSJHUMoB6KJW1bQ4EnarVGchCg8/1Gjc9I32mtpqddLtUnZx8GdLtczCdaT2JN+lUG37
1Exc9kOug2E2THga9aD1Hct3MhJxQa7VAh27OOHB6NYFwu1110YC4/RkbZvBL27pXvg7jS7rT+qR
P1cEc8cCESZp4qZO4+BrPRKxyg6jrVfnbgqJQh5zLHUBIextipft7yuCubS5qAd+eKk/FVm2IBDe
l8zqPLaB76phrzv2NP2Mo/pvPpDK1JaGPV0vmuoXBdYga8GYyXp29qTite/s9sq3LEJ/JEn//o8/
DwIVVPRMuhDKXg5CCmTZLdba/Fw1AylXNDnxqWnJTw6g/+Zbo4KaC3KKKTqfF5VwCEesJCC8OAcD
S2yTeOzdBuHTf/9Z/ny8mTFIlIa0tD99Nl9vgyZqJMhdY3n2jDrd+bUulrllEfYGvnoR4ep02r4b
NyQ6/eys+dnpvLgtoB7QD2P6byikVXx96WowiJIek/Yc0zKKyAoXYhNohLLGrYATglPOIqQRaFS8
GMaRQq0g/KhfSir26CSr66t6prYKLcLQ3eu0cTFgg6DqbNK+zdokgbNXCKxkblHl6yTVmysyY4Xp
8IW0iGX6KjwnUNNG/G6cqmrF5DlgoJQE68Ai/pJVu07ipRiY0CwaT/Fv5vSD7iff/+VVJkjL0BHA
0KFgBeO7+PoljLLkMTPvyoeYnWKZt9g5iwYZyN9f5c9D3I/fNa/AzarNbX7mWkwvvr4MGCK9GYXX
PeSLFwcH3mJa5EtzWSy+By5p0v+vL3dx7xpGQWK9wcsR+74QS0q1ZehC+1n4vFbk7uRFuPr7Tzgf
YC4/IGMFZNgGzyW31dcPSCGAuoes5wejsK8awoqXahG9JXH7IdX5Txq/f75mtAF+eK2L840X2Ukt
NKl76NKDpr+H0f3ff5ZPZcDffZj5gPXDWVGQ/jTEA1/fnri7hb1onNbtnO2btkwWwASWt8Fyzdbi
iBUJEo68+IlB47IlwOmN3AeOiexzMr6kS8UUVpDcyIQ6nOMyw5frxTmxBDJuX2VZxKLeKXGBpKzI
okZ28UeLAjHZaJKxPMiJhp92InFFrqfsJ4dY5WKx+nxfrO/UwoxLzT8pO2WICJ6Ul+PZS8PhqVWa
luQsjrKmBJGmLTVvmeWqd2vmxBPjtmq2TS68hS/V/dWYFcaKBNLqCsTTDVbR5NCMVQMaETJiqMXx
7d9fw4t75POtqpArmHMpOCaUyweO8yVVnTGc7QmOBNQfNC4DR8u/f5WLu55HWaExOaslbdx+hn1x
J9Yatu2UfIPzSK19A/BXJsK5Jq+YttsGdFrx64M9e07/Nb67IJBe/Otf00b/WwcyGRhAsaT88PXP
7NMvbNLfIpnugpBw7NeMUKY//vHPqUx//L7fc5mMX+aRH9fLZBRJI/EP/yu5TLPplD6JqcyyM276
3/yvmvoL0zuNi4yC0eRC85d+s7/yR5w45dkwiKePv23+I3KpNd8o/1px2P1RMaPVQSKj001krvJ1
xTEEnXs/C6ezVCqP2ih2JLTdRJXyDpY3JZ1B3SuWDypK3ePDN10wOR+kad55Vv7QqvpRSYkgiWoB
Z/cYTsGtN9H+b8hwz3qiIcIHmspQK4hYWBleRDx2NLhd3iJqzf1ta493YxXf2H32UFrG1izHFwu+
B7b9+zGMkIkboD0YNTgM/tG75vkHCda45qOC3MaGRnik3IHZckPIFzOPYpGXSCyb3Piu9BakE/Uw
CJPQVPM+N6V7XMpXXtqSCBpuSpKLW0vaQER9TtPoLcvtOWc4R5RLEwDgR/5R0VgiCdWY6TEah9qM
RAc9NMuFjGG9h+O47PLxBWc0f2eInyWAyQz+UoBVI4kWynCHPZfABUXvUEXQMe06Dupq/mD1GAY5
h19p/Nd6Dh6MRQMPRNpESr3i1PAwKzWXAWFGrhSIlaZ5G7vgV9VVrS56jaNVTPIeSLKdPdLh6Rn6
KHwrUpd4C9vmux26MXVT0XLiy+WVNUtA5YogBwqNclk2UrfuovQGq5oOYyxdDmP5wN9NF4x5N6MB
c2TMScy3yIfQG/4zztVTkHepC3SJvNEIyVFqlR9RwluHcpEsuyAl50Uj62SYU/OSiisx1eVD5E+P
veq5lDpXMEv2SQRIJJvKW6mX3/Uc8Zs1aMhTOauS8lIxSzHuZbuF1HGv9TgICus69EMGq1ir6jr7
8JEAEsW1imx9XHhW+kG7xKe/CCKTCMsG+XREhEECQIiOkb0BW/FoR+phjIYXvfWB+5qnxJTsha5K
39ugXif5dOeDciU7sS4c+Emhq4/2RgM1uyjKxALbAichKm+JgNkonfzYJVRrir6lrfCQyM2NN7Uk
Fma3Sk6eZJ+nD/R37oSd+OQRTXcc33OOsEi4wiZZJiOKb6IO7aURdB3xqvoT7lhkjJ63kWNeJ9AO
Nhm+C69GVAJg8iNWuMKV2EtBfNPZnsuofWmqwcbjyrdl9QHzYxNbimtF6VEBoL4wPeuGjn5GB6xy
zRoQidXpi6hq1qREro1SOQQNSYtt612RbEkQTxg9o4dc8/Y4gY/fhVKvOyFtiGjeyAWwmjp69gr5
hbafa/Xi0PbJjTIzUqBAqcRi2vdlr73bhfLe2Pq2aNLPt9br1j1jy+9xoO3MxNwWEl+O1isHzQ7e
Rlm/V1RlPzK2dTjR7xI53hCyeVvHw51cShs9SjejxV0BL/gtkIpbWQwveKq+d5l01ZdkNwgILuP0
EuXGNtbHl56u10Cmfs/M5Nc978uW96On+aIa+m1txH7LjIQdwrzcytnlQ50gy+lMr0EmLa14ihTC
bKwsctLCf+8HEmtMYzV52cFv6qcoBZrUG6sftprrX5fiL+9irvkuV2hO6UgcFMbqROx8XaFTu+xL
WmEy7yItXJXGCqNffVOSveyL5AD/5A6n8gty5X0xeru8Um9QfJCnkf5ahf0X1AD/nTIumPHBBmeD
/euci+Nr8jq+/o99W4XJ//6f/6uO539bV+Prt1dqgc3rW56+hr8FNNY/5mD88bv/VQuwqeuMSLia
iMk4q/ye0aj/wqwXO6xJMaKhofixFjBwMQjkZ5yUZ7Xgj7UAekx+ozknFVjzlPgfUMy/zqk+KeiU
IVRDc04HIq3LA6kdV4nI5OpseOVaL+V9qhkOyVVOLrcOAuNVnBaoacafRIkqFxqtX194tv3wnGk2
s/fLM6OtiLJp1OZMQJBbcZpoNO0c2rErzblespK6Ul/P8+DuWPqkApHIDqm27slmJguG2mA9h53W
Wr3TBoMw1PQlmkY3CItNJrrbqJJdRkuOLxfbviyu+/xNSfU1eZRLw9dvUtSkefEWWPXKQKCr5ZNL
jNo90eZH22BJQXIIKTnfGpkBIGdYq5HxDJmaI49m38sNcxW1RArr9dFboBVrUO4nGxv9qIWvqq+3
266y7v00cf2qeEbWctY0c6vCxUrC8FvARhMHhFRXw21ntISVd4UN+9s6Mf25D6vxdv6V5IVuu563
Aqh9G1fWVW/DG2NYEaxw2DAS15yh4cuKgaQaujO00i4SmtOQ7ukaU3zIZO99LAgTzPpsk0nRtyBg
YBHHvcaMq3iyPc8t1OllGKkH6kAKcCUAd5s6EjnVszwHdml0qk1MLMtGM05tSbIxlCkHOoHDsjmn
VMO9TepdURhOpiFytiTQpADKw9Glhf2Tk4/9td33ebtwSqWtgVaBe9W+OCOXdZm2A+S2s2zVjjzo
+wBJjF2ObhnqN2jno4Vq9FeQau6xgO8D+1OnuYRmcArZeJuguCsac1WOw4y6qJ/8ZHjA5eA0ebEO
JH0jvAYIMeJEBSJJqG3MVNxMTbEOCfIaS0wOaZ6cMqO8zr3hIa2p/gIue2QcVHA1itc6ak+P2B/2
JRnxUg8Rbb46BJq6ec4AoZuzS5X2Fl0E1wzydehbkLyDbpkk+pqRlqOR7wgQEMeXfihrNmxcYi/o
nLD36BRpZsuhsnhO9GoH2PiEknkDH+3GNtLrVJgH8ApXvjpcFWXJVIAMafyJZaydgzDf0AY8d5W/
UqhHRi+9NnlMhkA74T5aEUB17Px3hPSOkabXfsF7RQiakPdUKtwhSrNSk3RrZe2OG/QQTN5P5BYY
wS42OtaQ2Z43C8hQPfxJcNHFVZVmvVGfK9m+Lwz7PpITIK7Wioz+p0omDRLpxVU46G7RREdIUYui
ym+9bp1rGYnHwxWcsnVVRoeQODo591dQgpgfi2Oh0yfMimsQFffa2DphYh6Kqdy2AJvlBKiQpAz7
qiy3n8mSZndMh2w7Urg3Zu/WRfPosRLWXrqEgLLOeN4ic9yHMb4WdBNeUu28IXJggbx5hAP2nYGN
KYjISO0fKityilblHQ0uefxAHPC/Ns2KEnsN03olqPRHWUBw6ajMSR4d5q+ebK8u2yC5OBZ2txwK
g2c4dk1WobzJlk1RH321u0rV1omI0kzNYS+qicMC3EmlP6a2WJOVORF5wfytEgseCfjaACjKB83o
rry+2OTxN2ySzIE5N9DJlq33SvARhLTjIuzautjALrmOKPvn49S2UFn5Pen6h03031Q2c4jTl8rm
84LPyly2G8qrS9MntRMjhxDuJt/1sW1YUnx97Y/6stayTVmOV3avbyzPv0lM77owbVeKinUDwUka
+Bq5OYosf4aQ6tpaWAAZzzfFRDmmVqtK0+iCaMu6j0/48Z0hbx9rK9sKVUWYFr7PT4ngueXQuKpo
7XqjvYWmfKrAvP39h/x3nxGpGj2r2WBrsEV/6ehpuDlMA23/OYhMZhK8Zi9aZ6xQxg7ez+IHLrq9
v66NqFpmVbdOb1+9WBs7oEBS0bOVanmz01MgSwvTUTmPm/6+KeFemwBtOv0ApWI5ZPOUP+0WSueR
++L9rGlnXD7PtBbmD2x9+mFob1wMmlQ99k217/pzz0FoisqtZAvGlexkZWYcUB7h4KDKSLR1ZWqb
rig2fQOFWNdXKc+THLeOkRsnTHCnhpA71utd0JqHPCifhiy7jjJ/X7Kiii7bYtyDSZRf0wm/DvXq
UZv8PU7eZRaKcyp1t0bDx8zG9jFto9McMVgl6qECje1H/rc0LdcdoUjW2B7lBHFCHH7U7NrCGK7q
iBehBEqt7C4eCSkE4sp02iyxdnrjg8LPQGArnn3Cn+mEwilNWOeFRCascRjUYF/AA//JBjjfMV/P
AzjKmBcw8Jq7Q5fqsELxtDAI+FoNSd1U7OJq4v3/Sv/bf/7HPPv46yJ/3b6mP9bu80//XrZrv8xB
YFR0dMgw9HEj/162a78YSOgYrFDMz+vXbw08Rf3F4O7HVoFC/DN3/Y+inT/C8UrdwqOB0k1gKf4H
Rbv29SEjN2/2ETHb4c3hc+A3f11ffHqIsiCe9qpHN3TPWtduPNxCb6RHQ2Bhn8geQwPMw4aSKtn2
U4/0Kx+IbLSjSIeJQy98E4pjOAY5xIYm9m9T25ZuVXkMryK2kkcslOG9ohPK7ec9yJ0ChVBbxicl
l5H6Dn621EfqC581eU9vSbolc0F1wsEbzorXQLNBRBEfAvwI7x5aUivumptwwASwEJXWkUir4fNc
9jq07VQUQ73KGyzR5BuVB85CaHg+L+p/wSH2vxtZwGQm/SnJ++t7/D5M80o6fNTNx4+3+h9/87f7
XZi/gAOg1cBc0pp1yH/c70L7hQkbEk37s5X9wx0vkdg47+L2TIXAwmfOcY6/Rzbav8xTOCZnKvl9
ZDz8s4Mqv+/LEkguH+GGnwAKUj54k5euJegoha5NcrFHdskY1xejvRp9RPeDBGA+KmiChgURp4QF
xq5natV2Ahb6KHuTStGDK3eV5ZZMVK8XfAPCUePsEt73TuJGXphGAMquyBIogAHU2SWHveC6iSpv
Fxp0YuilCiKn7Ww6Zkjo4LHYdXCdm+a00TLTeDciLz21UiuQy2ixS2spgYtUzS4/7CCaVt3oagKC
agjfq74FP6a3JABntpq/6j3vwkM5yU8XNjmtpZqnAlC3z38ZwXlX2GdV2LzjZHwL6Vt9fL6X2jNB
gFaqTpqq3NOggks+3Yw6/zRAc7/JzVK6LyHybTl8xPxWq1U11/NbhG1V6ueOTkP5aDZmfphMcyCc
verITm4VPlzeAXJOc91/UguDiSNFklPHEvQ6zPvlNLdzj1EX1RI+gHgExFsuJZR3/iJLQnE74Y84
+HWT3jc828+hnnvPyqAMpO4SMQ1+zpgy/Vp4xXTEheHt7EgRy0nzkVumeta6vu+DuYIMR/MTT4lR
5MMuCtu0WnRZVj4qIveWUi28e+QYaeP04Ng2Y+XTLEd9GK0IlIpv9a6P8QumnfYAIzK47mNBYgax
/IgZOfTUjwVc5peokM1NXXClg6Gr7xXFkx47L/Y35lTb27jzM9fDk7CV7dTbmfUgloJudQEs6kU3
eu1bOEYIKMZQra8GQ18hVbGfZVUeTlgxJw4wWn9lZoQmo9qTQkLv02tNBntgxaO+VeRePDNRjK+H
ofWe+zZW2wXKVAidHKsdukKE3XrtmuZgt5oCPTgNYWQdp6zLnwa/kZ/KIBjP4BCNaxnM96Ky+BEt
1uKHbqLJ3nqy5Frm3PllDOCC3ZU4K6QM5yXLWmsJJtoymrrliLvetYeqO1NeXYVRgaeFc4gbsl28
BnNScRJ4TQCdTAWxW/M8ZAA74SvG6D0VLyX4Alr5Qk6k8agXin+dxq3/MllSv/5MiRYNz6ZQJ/jT
UxUfObTGRzWpwptE4TA5hkS8K1MTrrWAOPNGVzl4Gq2+9wngX9dpbR0TOwBsEWVQ6RNSp7vezO7I
SSlWo2jla2rD6joQugTdlJD3OYTdHlEDQAsZj6oY0+9zOvTJQL969CjYv3loH9dGTOxxDWRvg4Q2
Ps4Uen8xqtpDMoYmk1vJSFbkUPjR0k+qjkOGX7Wlk8pVvgn8eoCRyWOqeN2A4K9vtQXgQ18FRRbH
iOOEd6z92jyR6E49q6j9MaT5v5MGxdo1VhuTBoHyEpcTIrqiHeJ7ORD5k89A/S5oA3HTpH29rww/
3o9q5u/yNC7OeeVFZBl7fbNrq6ndwkiUjrEq10c9DNuZQq4cyqEpe+ZF2gRlQJTX7ZS0h8Kcstsy
7pRNQqb4xmed2aaE3KNmVCEwy6XxSkBNuzMC3zurY6EgXdViaA1pv/mhrvo3574LlcPn8s1WNack
4dmbgzy/1ixkmCNWBbWy1xQ/echhXZM+DgMajQMBHOtG8fZotRFBk9q7yTOleyowBK3NsWmf9Cjs
16HUdGsPtOljrJWnoseRVEmGuEsjM3qS6yjeqxwPV1FWTNtBL+GemgXHdxv3zPrvPwte3C970SwC
Mzhw8ezR0dVQmlwe8ITGGUotin3L3O3RyjRWzdDIhu/DREhLMH+HVV0O6cL4/Hbn7xndD0/f/N0H
81UoqtrYhJLgykxSdiuSrj1oQ1Bdx0MkXw9sS0cyXmgkjaUir20UxWjF58suRrDcEjlFO23s4mSB
Xr44T/OtUs83TTvfPuF8IwXzLUW4Y/4EbC6+pz3NHUfjMN+3823oj9yQLGDtrlaannyMKSJunxu3
QBh4HGWPc00TbuqwMa+Zh0TFrJvQvtmlYGFGErkzc1842aCAqiRlaVmm49GYkIh4IFccUJN97W3B
Oa4qpr46bHGeaD8Kt6jSr2xai9k+Y91nmongOdkH8ksc7qPpVQK67bOvFIsyuo3UpwotSlN8B8Ig
DS8+u6nRqEuwq8v0mAa3WfWaDedSJWgl3Yr8KhrewPYs1OQE/W9BtEw2PikgvVsbmX+zDx/tjuYG
p3A21WKRFIcsCl1LGl7pISNkZ/BcrbC1GiRINuGVDiYNUM2ybDuYpS5mbMAF2zhdzbBtsQcaeuu/
FfAK6CbFT2rvWOmqm56l5BGSpCZfxxDEC9MJ05Vnv1tiM76Z3DJ9eNXaK2s8AnWEa0AY1EyDLMOV
ynecqLbL+M8KHhuYJl3kL+uElKpRZQBF1rlOOR9qBedPWZyzrDul3bCIen3XleqetcuNTXPpZ/ES
BCIZ+rd6QKuyHnakVCDYr0xb2xqaRACrFgvJafpe3hRW0DySfFy4Wct3gib1IM14wwiU5priRKEc
yGhc6KIn4VmiI6+d0mpaNbHdOvI4AlPLhidb7w5tMiHSNxeN75M7z41uhdrRDpRVpKcrPZw7yc+G
ynk5FOr3qe+f5Ey8J6PsUPV8E5MdOpJ6nw6F21bZGXjQZijrfV/B6GzyXV+0urUovCel3QxZfkq0
itUulK/I6ST0Veh3pdZuTJFthvQOaBJQUE17m1rFncZ+h7NzmRjRUoED2mK9WQQTgnNvqMaDTobd
rg8F3gRTjJU7paHOWk5/Vi+rDaJEIpC8SHUbLahPsuVdV23DIHo8yfmwjnz/gPnlLa5HqFCMxVvg
Mr2StEvgvTA1M/MuISvB8t6idDeYr3XOZdGWo/WmIt2uHMF0xVIPeb/qovdcpSmJJMGEeUNujptF
RywQUDzo0xAQqBP9mPpXGdBqhsKxWTlp6vSpgl5/nUiPU0FhVo5O02bLPropcvRPK7kIt6J6Rsjh
QcvItEe9webqyQvAwbX87IOSLy2K2RQTzp1OttlAJz0WTlrvQuIpGgAj7Mhdd9X6FVYVGXQsOn51
S4ckVJ+D8boi/vYxENbS78xt4lcrOdz6MvUH/tum5SnhSYno6zWPk+0iAV1iTlk0ypUF27clK9Cs
vpn+VkuO6nlUrmML/+trBXVCj77N2TgfNHuXSrkEw7fMukMtHCGuEwGzqDzxBOp1s8ltcFp7EaLm
R7fe31UtMOdB2Yjo1krjgyoTwjj0y0gF4VeKxcxOqfojaD130h0KEQ30KxLRpRpWK7XfmKbrjcNW
bXKU2iOE6NVoK6uK6nPCYG2qeCROmp6u5fZ7M+X8oQRr+sVnODWhS8h7HzpGv1TxyGZd7VrNDaZx
p+M2QRK9CKEtW+XO8k8U6q4Ik7fAv9era9sf95HyVFUBSCVk8+n3IpmWQULdG21FkrlN14JGih/U
Crdz54bF4ChJcIPQzA3LXfnNN8hcDPZ0bqVa2WT2iXyjPLnPfE4qxaby53IFI75VPMpMCNDDNCET
CUpyqdv0xrRQzYM5PCt1uoh0aTvK1gZzmav4+BD7hdZ/17Dxm82qkLdNVroieC2jF7mBYqf/2oT6
6/H7RX/4c2vlnIcN17LMOSP9oreBNqbwVSVP9kPucSNFVQ86FJtdAr61RDQS5tmIxVoQTFVpYwq4
GC39SxkissC2yslDTY+NLI27ogkpLjDVgjmB0hs/ANa019JnUTDO9QFwqWlriiZZybUR7fFF8NxN
koVuRcmvmjasNk1Wa7ugl3tHbU2GccAf11UHFDm3k25fxNXoxH50wxr9UKQh98hcFQchd1izCk17
X7ZMNoNxN8q3RbIP63BrYWHHg9Ys1PjDzN9yQsZUl4CrM0YZB/6t6bRsEju0RIcsiGWeK29DLhDA
rbrbqOm46kSwSYoArcfUrFMDhPtCtFN/kuMqXU3FvWmP+FOufPkope3RyF0DgZX6FFU3Um9t06Ba
aIW/QI/hKNaxSW/9Md1zuP0QdNRVKLc+yhRGKHrRIvZ0dDtaiOC+ZRZa7uPePIkKTT8IL63unJYY
RQNT+EZKpq1hM5vssnPD1QGvMLnNSIYbU7T62xSyHUvXI+6JoNnmuneTmWdOPMHSUFyBIaTtjHWa
VptURoBeNvvJMu8UhE/kVC46XPRGhLMNGvzkvQR5sVeHW6X8bkwP5lgvYxvOFZwD4L4/FTbT8/ih
68q9iEyMrgZBErMb+E/T8UnWq6SCibOPzJ7SYULfXGCgqtoXaqHpGIMZXk/ZELp97Rfs+MzRRF7J
K7+gAPznLaz7POV/l7zLL0LMvxRhfPmp9Ud+ek0/6stfNTfU3nMSlEI/aFCC/tZgm7WRX/7FzZqw
GW/aD6bRHzX04N+bmfNP/t/+4W9qy/ux+PjP/3jP26yZf5vP8/tjm0oIFoC/bm7d9WEzfVSXlMzP
v/VbY0v+hS4p/VvWXMIMzFn18WsjV6fBS/WObRUrMB2s+U9+12KavxDeq6KQpPs7W1s5APyuxUS0
gXkYLaZOdwu99D9q5RLB9+Uew39PtMWcP8U7U8iUvyRpqGHtl0rIRi+0KXiKNTteyiICFKVojOKg
KMI5hxdZLTvR+DwNJjTfXjKvMVJ622DCiFTMPF9OVTVYsqa4C9Thpah5YhuvVa7IEbX3sZRAyhuz
DiJdg49P1FF+zEIJT+xkaMfOrlwonmJb+DabARtXtxtCLElW7ONtlArWYdEp/R4RXbtuPSNmHMxA
E5j89DyYkeKQoGPV9Mdymhadqu+JWL3L7Dw84qwo1qpZ4QgF9aMu/Nqvnhrmtm6YNfVKFMVNojOQ
tIesQk/QQZ+W0sDn2NdHblKrqhNrLU6Nil14UQWhvi6F2oYLjvvDDf2buXVn2EvfzgUKElj2KkeH
ndk0/Tohc2jFdLx775OhXVWq9lHVoWBIHIKhxj2xFLEd7YwkJVFEShqXIrE7QprodrgdY/YYmqXb
vhNm6qK3pg+gqH5DVFsdULmCOBLS1DhKYbMwpVR8uhKOu6FONeo1ZZCep0oRb8yezA06l4j92Cjt
Z19p4l0VjsVdTS/EGWEnbro6TkiOZeWNM5rrHr66OmjHTZdn2TbIPQ//faauG6bhG9RgxbknQmnZ
VrrPSHgy93WglzoVPRtEHtT1hDs30fe5mSvLloCUbRLb0gkMzdxMS/O1ncuRM+aRRDyPmtL5oDll
gAUEVJeP9H9aXf+e+6Wx76q2x4OZTzdTp+k3IhNzqi28RfyMNrZPqVoTSlvvsZTpi1aNjR1Jjckq
6YZsY/bEPftc1LNIpN7xahiraD7FusxqOpQ+I3IdArVTqpJyz9qbCEdD6EkKGsHYOmjxYjDXYxUg
AiUf79RTJ9dNbL71pslP5bnOV0fDxxzMR1uk5apvjJya2KvpFZXmDmuIdsxquGnkLaBONcPUwWbe
LWKoZ9vUmtJtkJbkx9g6cK3eXqddJz+oc7oPwPpm1TN3Ia8K1jRilsRym9bo3CCPtKccgPSmYloB
rQxD696zs4D+Vz22dEyJA15qNZVckASEXMEjePdxNi9JMSXfDzmlcOpiULZWrTflQs7CYE2HyeP/
dOipGec3Mal5ArBU9zgao3iGaqjOpm3+ceRadosROYXbDL3RApYdXtAAyFhEg+EtE4F+3039SyzB
bU/g+p2UqtsnPiISg07GWpV05crWKg89N0c72N4dg51AXmUpX1HTGcqxLAfmpxklozHYNBW50UBD
1noQmIsC79ZD2ducdT0SXl1Pb58ko5nOoqsKB5N1v6rzFB3RkCM4qhVHSJXMBh8/5VYtY3E0vUce
1fYQRVZykwbDg+nZ5qYlAMw1xHw3ouxVrwYtuk1CTGBjM4QrbOLxNS0UD8tJQzJJ3A/tCSK21rq4
uzrEU9QFD4YYho1q9S1WIEKeyyFAbGq12jIFeUa3QDT4g0qvD5bKIDcHMtYGye19SRxFOw+JU7+v
S2cw7OwUxGW0B8mJHY6CCpEJbRCvnd4kuplHsnamb6WZJ+FCI0VgXRQ1pnXNGFY1DU8amYn9oXiJ
5Nj8vrUUj80uYxSMiL6hSaiMqyKJz7Gk6fRS+qgyF7pEu2ZHyABm5DCny7+UyjZ+LHnUTyRYyRGn
8Gy6yaXsaPmV5qiWL7ZsZZzqxVB6iHLrnDvU1LL7ITe0YguDPVsHXoy0ORKDy35DXyqVdsL0e/Cb
6KUbneUuKbuCfP9OILUJpYekbYz9FKfRPf3tVWr31sHvK2lhVrlAUsatG+eANLB4OV7u+bXTSba/
VbWgPfidjJ+30LS1KNBT2XH3jtCNHQuA4FZtGdGQztni6OMOCoBALhMTMp2OansZVuRShUbUuV2Y
rsFzhitby96NuHpO6nRr2t2TmXDYkoM7Q5pPo4EftSskeUaIy09pl50/FJsmLl47Tx2P0pj7BwLS
eLOqWm3kMKndVm1UkgxI5UYkwkoZTfVptFv1SfIUDNKJlu4CKxMLdfCK+zg0x5ewTC0Xr++wLOM2
mTs/dQNKOn8WSflkd+Mp7gEHNCxQVVd9a6qSfpFoaeAY0HW9oF9FRCucJkkD1cFl3SZ6vW9MQYqM
Zt2oaPZXQurfsl7yHhsmD+gOstDxs2li2+boD/k9IhDEblnMglbbetEs1kFlcQsxz79KiGJz2i62
bpIkxG3fxoc29pNyqbMBk/ot9elGC235jgyX+DWd8ihaJJZvLocw9NATZuW6DvWB1a6lR+XFw66y
lGltGWO5lGv6W55l5k9tkUMnjpRWcLZCCKRAJnrzFBr5ipGhufk/5J3XjtxIuq1faFOgCwZ5S6Y3
5f0NUSpJQe/9058vpVa3pvfM4AgbOBic3RfdQpdKysokg79Z61tLZ8mjmFvxhVxU89rLcv2WUGr6
I42Xem0zR8sCpz2YbjIfRqnCJ2JvRQJnuM5ugCt/GGjJDw3G9cApp1uF+/teI7Jhi+q63LA5wqIg
K7n30piRWiei13qOBd64ytJeU01VezLBpmKtFwL7CE8XzmWXfwmx5cLUV0kppqMwJ+c6neFXMMQ3
qls1LfKdccTNYDj6sKGsWmiIIXec+YhDLJ9yLm7GZe6fmCI/tyV31OS2KoiHrCRLEhpBAqF6UzaV
Wht5bz2aeNN2KFMFoa6Unth1bb0mdJAiwmePl61YxTkvVcz+R1VWc2QvFZ4dnApXUZMMdw2LhL3R
pvUKyjGBLrk7Q0mxWJ2b3qR98Boz2zf0yeW5MhCOrurQOKrI1TYMCzq/tTHfC3IlLXChpyVyrG2U
aZbhj2aWTn7q5RHu83DZeH201dqq2GHmOI9uYvipzDx1GGx56f4j3fBR1jt+2rO3lF2UMu6Dg7Ue
w95+69gVQ2NhQApa3EgDAovkl8Jspp1bePNVGVbRdlHucpgaA2bl4BJZXBuz6Q+Gi2PR0Oubodaq
bpdBdltN3OxiFyWOBc45C40313RT5hYulAOT2OVtGStcR6Gr3acRCIe4DB3yjtn7Pi1NUr82l/SV
U+aO4dfMqnvjHkbaJPyIJcemzJQVBkss35p4IPfRmGLb3BSKqWMr62IrnMRFH9V+Qyv1rewc6370
QpeBLQvjiMd+7ouuyt9xJXQ68sCk3qaYja4aW/ZUILn7xNZSQ9bHZOEAQWxruFFGRRKV97bdNlu0
2mJTD+lyJxIuldrFrHOxXSS0yBt9hg1IraU6n81uvrLF1G06PvBroTnPNrXkBuJWuMmVjNbLNCVf
3XyRK2Ye1r6feZKiJUt30G5wZGhTvZuGBXfCtHTrIX+rkYdcdFxpIHU+Gxmj/fWoxPKFKHjEpUb+
KgtAMTKOca/ifWkYFVVoNt6TTlwladfc4HtWe+qU28auN5AlrphDfTVLj/0ryyPd+woh4w44/YeV
mlutZGc6lot5AtP3MLrjPsvkDShCYz3Nxn5aGFXIogIBWTPpsyNn3yiHZ8+kpjUHYRo0YHCAY6wy
G+jtnC2fp4TBQZKOMyWa1yVscCOnvZuhpHu7MC7Hap/0Za6x0e6EJEM3/pBUsLemZnUPeOxYm0aw
q5gIzepWU7id0LyMQSmZGC2Tld+HObSUxZuWy2jBPaRtptZIYpZrT8wzE36vQdu8xKFzdBeIejz1
4B3D/RtvR71X88YjzX4VkYB+p3p+C2hxrzEg14+Vtmu9JN651UK3QNxU5+dgCfaayjRktqXjBmXf
LVd2NsRfdbtRtFxlGaBVK6+iUA0BaeXixjYbjDtVnPvsUhadw9hytj1VzhRP2yxroaHITGvXEdEm
7GH7JlpbdsYpnFfRLiUOdp2FyRD7JCycRMz5w7PXqo9JZ44BLr7pnHcMnMf4xSlt3oiWwNp9MWMb
M3Nn24T9FFg96HQ6rMS4qWYeronp3mVLV6yK/qXIFSB32d/n8aKvZb+Ao7bCZuO62JwUsQZFjhU/
sqyOfW823Ea1ecrs+sapezT1jqqfdeSJrCDn2u/NhCD42YyAGS3R2h5rZt0JEJAmYQYsTC3clrq3
rGdK8GsZu+Y5MiYTJr9jYyvsMQOgprxFn+QcFnMc931LNPE0I2EW8a0UA26jbtT2Y7Vk53Cuc1/X
Cy9ZO9Gcp5suHvI74ONf4E4Zu7FnpAdbCtTJbKmIipvM+pPgthvxYrUCOAZYPGmO3LJKeXfGPKbP
/ZSl5roLBwXOe9Tbh8b1YtqH3LMvf0AuTyq2+Vcaq9s4NAtYcU5RrefGW1aR8d2+ZziBivImAHzw
oogkuDI0m6ttUNpwEsShtCtVaS9NeaFM5RmfVpjpB9coF2TfCw1rZuH+qoqbemhIlIgTdbOMobfm
hMvvhFi6TUR8UlA7Fcjswpk+E8e8rIA+cNnNelV/qaq8vOwAstHvJs4hhsalTzzzdzFWaD1NNUiS
MnHS+6FmMTOCEtmwuM/2k1zSc5zYD1wMFD99N+uHRUOVv24qOycIR6v3XR/Ga6nPJc/nhM83qlvE
Lxwsl58lYvU4Tdf53Ln3jaqoCc24dV9yLoxjO7od846qQh8g9cBq5vnBXdgZyn7SPuOvIyW9aONv
Rue4L9hDk32qt9PDf5WCODZovqhlGBtf7q4WHmZo7YQ3GkEsoYG5yXj8L0a3S8KgQ/iEzw47vSZz
elbedFUlSE3jPgzQ2imqhfiWtjO5Yn0w/5A9/5YC7X/j+O7HovzfGq1X6M5LLFUP7+nXNorz91/H
f39+/x/DPMv4BMLPgMfimJdp2V8qtctXMFOZkN6si9iMlfwfwzxLfsJaAPMP4iGePkTJfw7zLl+y
2OW7DHd/TPN+R5f5d+8g1TdEYnRqgBmxexFwzKzvV5IDp1epiay8Vfm3xH6c8Ag1abvC/sWzuIAY
pAKEXoHMGpqZyC9oLn8Zfv4TlcXfbVX/7RX8DYyBVie1vIZXUAMtyhaa94KtFNOW8TzvBQYet76N
+7fc6SAUGVh5v/z+mPr/bgb9P7kb/gPn1Lj0dIf9+S+f139DChzf2RnF6a/X91/f9uMCl+4ncpJY
Opg/uAEXmcyPaTVfsVEiE8kgUPf+ECT/vMBNLnDHuvDcTbAvkHP+usAv9wtC4UvUMOAf7IK/dYH/
bTuHHAUvEIXk95itX65scJxyLEnsYFQ1nlt0Hr6utUMQDdlnZn5bZTrbwTb9Gv5fHMs9KVV+7+SH
Mr2vAbz7yrgd1az5yeA061AP35XJU1hmZgzHK00xnRvFdsla3xxz8zhl6A/5xdpqi5fUMTeed9sN
UOEi9ySNZgvU8GGx+0cjheBHT7l0BCBw1BNtlF6PWoEPkFmPy+DNcu9MEX1hckHgEaW8a7ePaVJ8
1Lm1Vx7EtylKyhNv65VjtCf0nmgQ3aZeJXnCJjqqN4pWN+npfxZ4DyvG8mi6uKsMb3bZz2ZraEE8
pVX7VWuqOxBoW4ICfLeCdl5W8XEcu+dBLdfES+zq6ItEmaYVOiNoXd4vIS1C8hJG36hj2CK5L2OE
mlBO8XNsXNeWqNZ2PyDP6oxABz5lm19EgnwBH9WtoVMlIWvxyjZ5SHMqpUak+gE/9zWKWG3dkqUU
eAX6F3fu3ox40PdxVxrr2Ryf8kpcLVg0DkjYqxc5o8ic8mTYdnnTvA3EVw7mxFaTnEy5BpbaVsxj
HaxWykGgObnmOgkbKndZ2wYTr9alAjHqq96p+Y1G+5CnI5bMxN7EOJiP/QK/gZyXCkeGGT865ZLs
0JCfMryOqxJs9Hpows3/2yPoP/dwYT/1rzdhN+9aFmsfUfyutW3/T84YvvuPM8b7hNv3YvrFg3Wx
3v7pSJbeJ44xF4z9H4rtXx6i1icg8zbZFBZZUoBNOJj+2IhZ5ieeq+xIpcFzVIIN/60z5ju5/y+v
y48zhgfZ373InjlXCWTUZFeSrbYNHWxwkNTHYDaX5s1jEe5PpocH9zLlYoljbE2LMjOcY/04m5lZ
sZcwFz8l1vNdDk15aPRJPQm7hMy5ZC/J2L5NRC6hHJTaURT5g9MM3E5uk/tTSn0qIiajyJKrAPlq
xRo/ybasTg5RlMk7lmqasSq9SWzL1r3Wwn48ZV6XPok0tV+wMNqotea49wde/Lkusjek1i5xR1ZL
EV+FG9vU7BU0lntDvKNFZp1nzPQBcctMtbbJL4AAabRtcsYExG4ujOZdWYVTYDR0TmVe8CpnfvdO
YAj+EHER3kcAWzQmLWhLxtlx3hTV0kGli1xXNUvCUmeqM7dzfuqykiKgsDISIdKw/GoldrljCqN2
JZg++AFF8bGApNg0i6MeQrZeT7IzHH+siTE007Q5aKxDdgxTrNuaKTV9nblsMmhbB6iocmVIeijf
0/llynQYpZhjBI4svHuncRcaqg7NuImSwsdioK7Giz6tMOxhH4qwwDlb9R8t/izXT7i2MlQqOjYR
nSzgmjcTAawOstVrra1tFx0axSlLzkNVVGe0y8VNGjYFYwKEcbD2O30TOWm/tUAznu3OMXdVoidX
jtsMz0xjGbBpobxzksi7BmmhnQpVDo9zmTGNLAXk2qi+iKry7HqpyvTKm2orwFBYnmy6uZVTGaA/
8y4kQJH9lT8SkHzuK870LhksH25Nt8IBBBpTgKiz3cXgnK8XbZ1GCXMGvdFbf7hEYE0WpyGy/tZz
56dxwLejoqZCyjvcst7T/JyxO3KG2L2WDSa9NulIV+34uCwzZtMyt18BvqZXvY1VV0bmH0rd32pV
/icl3H/i+XlxUP3ro/M+K4f3NP6HxoPB0c/z0uR8cy7hgBR4SJfhM/6syQznE82GieGEkxEx8IVC
+VNBwCHL3JD/hxbBsAEt/Xle2vITLQxGG9MlMprlpvNb56XxPd/lrwMTMhR/jMtLECAtXOjmvIpf
2462nVMYtRWO1iY3o9cwKiXJkp4+6GuNAUAaVCbMcZ/lfow0yRLZF5dQGDwxjBaHvkTkhYsxmL3Q
aAMtM93tQsbtG3nTxT4czfq1HEGvxbnhvTBsxv+esFRjzvAgKpYOucBc3U5V/rBoDVSGwZuC2ZLp
16yrkuNA7ujLKIfljtqKWm9QJ7av4GbqdFrLZig+TJtYvLGYhqdqaAXyOKHdhgwoT1UiYRm7sq03
gnXyziThI5hrpznYXfG50Z8GfoZUvWWR3DCZ+BiT4sZLbyL7qQrD/LZchnotrHzYL6oNnB6/BsKy
/N5uYxLo9D7uV9xn3RXhEuKzmgfzrpesumUSOS/FrAOcRtOeb03lzbsc89Ftkiln7w1Od0iII/GF
cLsDCNeAxhM2wqTJQO8TdxeWIGvrKrsIijm5WOXUu3EUIdsj074K7ZpMr2pFvutIxezqm3xOOBxM
d7kqluQR8RdWEa1W2bB29Gg6WXU1Hgn9ZMQ9pJABbRWdeox5PB8vSxbxQVwnqeajMd0UUjALY6V/
ClMTjp9NWgdP0hvXqoxVhy9lo1dhcjum3pMZh2wuG0IuekwWNKR95juqbQ8l2bKrymgZIEO10hv7
i+byY8eNAMPtFA+a0EAyY1by+7KbtpLSEN4Wz0xhJep5XApM945oGEG1zmMSi1eAewL4dIhnp5Yo
XRVm6DCOJ390Z6/yXR4L27nAJsij32cGzIBLLCwsozxcWw3+qD5/cuBJEzOGhM3BYnXG6jwGg9d9
qygZYCFXF5kL2yyE5GV3nnhda9aoZD0Vi35cJjFAv7S77M5VRQ8na8h3EqLYdlh6XL2kVwZDN3VP
xijHp2ngjRtYGz1b7fLIQ2U46jLHV1y09aEq+mFjUn6sLuV1VaHpyGtTD9yxtv1KNB1s0ckcD+FY
mhvHiuy3yhrZuEUz2Z5NpZ+XqJ7WVhcv26GszbU9M+dMSrfG8e8mrGbrJC9WWjK9FpTgO4GM+Los
JMPFYSagYOjmZ51vCUjsUGqfW13ut6ifd+HcyV0WGyoYaiGvG29CC4E8u3wq7GUO0maEPu/mM+IC
M1op8GiH3iM6RgO2v27YDD4CNuKKTtr5aGId2aSa13x0NnrarmJ+WDfKeLSV1ezDMGZfRCBTcWiY
+GNiaizs1OnrKDvdL7oiCfIMRVKmkrsJtBGusmr0vnD1vHsJyuF2magZxrJcWa07sHgq2kAf7TJo
q4W9tY0gtb0wHKbFwUMUJf1anzVvPY+awS2SRJt8qOtjLpW3H2l4aOlqlJTLgkltsSUnUIp9AO9V
e12MVcPMOh4OuoRKEpVpgt52GI7CsPNjCEaWvEXDe3ASuhSLnonRoCF5mzS2V05oavuekAGUJpW5
I8jKfo+KJWI/VyxIldRFX9FWGxFl9REvhHmvIeC67JNP5lKeCWSIXynA79oSRFzc9muqCfNK2lp1
ipj77LVU3S8zHI7Kca6jArG9KxucVtzSNMCTBR4dvW/WpmylIOuvmpn5vKahLUb5widYjunposEI
dGXLz1jQ50eSgGOE8ra8B5WbLn6jq2MYhmKd9OPIPspyTg1zau6JTuXcZ5y+ZUVbODv6jTKSz7G5
s222DLM0NxqbP6XtHCePMOObDlJViWGo/gxT0C43eTSe5qhPd1Gd07lTomt3hBkv19DqQaZX1j7V
xrWQXrX2kBD5OmjMVUr1RfQboSZDNTb7hgBs32tHYlxFQplEGIFIAqA1QjC1coNGJTcAnBgLgNNE
AzMclWEW+94RhCJ1hbnzlvbeduPr2XBigpQGc91aKRbMVBtuxj5W2D47jASm9oZhsYNRJ9ybPk8s
wA+Y24bwpUAHVDPf3zWz6R1G29sxJTygreju5ZJsjIgyUhvlXnaExClNP7KbqjfhrGYW/cphaT/X
LKtH7TBZ3jcrSW4EpfK6IYABaoF6JxixWmvGaDBgrqsDzP16RQJA7zfUxB/dUCcrt+U+TZyKoO4I
Krwj0pOGrY4cxdARYI6opOu5+taY6WtUDWpta7n5oBWwXPTMClJEQF9jm+R2+jKiQe0wI71HE6+x
E7sntAVyrTly9hHFHQfslOsyHFBY9ZxVUzwI6upw2ieuZMaxpPXJrfrzNDfzQeYeNYJxy03Gvj8a
YSKTqO3L5cpw0+S6R5rjOXVnQDwYrD15PQWCIAXF0B3cbDsNdq9vnAouYIyi7BvUouFRGFa1y+xx
3MrFQtkyZm9la5Iapyu5d9rR2jtR821gnrJxI6+p/Mkr3fu0CumLoP8GbR2ro+a22rbtJG2ELlUK
iT8Ud/Ui7Cvl9dUN5EwJWb+Yt7MbsQzpUn07XlZF/dKF5xzH86au+2q/zFl5jIxw3tNaEs8wou/I
m0R7xEWJI64cx82MKwqX0BJj9NBje3n0VIwi2nWr9qvtklLge3Ntrpp6nGHzgd9PQwFyQ+tssPeA
1TPSPZ6Spe9v2MvFPkra8UtRWWS7owtRRwA36pwnqYuykqiIcTixqrQ2KIp2otd1Giu93uvIqDcS
aAgi0HtRlfYX0E28sTyy95lu5Sfo+8O6b+2JcRpen4Y3XwJDdJy1bmnh9ZTM0OIospAXmO5uQAXy
1moLpZ67Z7B+nMz56EiEArYGAkvfwAgFoSzqINXDQxr3uEOLXeMleMVMM6CLSdFIWhGRJBk+T9JF
CIU+lAMTJs0hB83KcP8jmDmVbm5v6rbYpv10IBWmup0HR96iGc03Uz6WG0fNH5qu7UNMTEtb+Po0
38w4s9C2GmW8BeO8kol6ndLWWoupPOtxccUWcwlabSb6VkuCkgt524vmmfHfeZAF+6tcYNRqWn8e
idMgLSLMu3cvnc2AtAZta2JrILshYC+8yzV7n81LsSLiY1V73keEvX0VJVzE3CObOKfu05re20au
Wvfp+LnW3rqqiGiEWUaeXR5lK2uhGW+8+W6exZ3LMtSZeCen1gCgmdinpE8fB4VRg1zZh0viOn8X
VZcqj+6cgZQqrkkTaYJyEdtWzYk/l0wDkrbDbjPr+QpB/xeUozgORhAuukasu5Wx+7TclZLU4MRk
53vNDD/KwXsSBGqY/Tmn9PYLy0jWmp7fNSGAMKR/FqPJoeN9DrPO4qbhoIkkz0dUSH5l4XeqvBDl
CbMWWxkkrMqdkSBNW+gnrsOo+xKN03GKumGVzrmzHmX01Nl4FfT+zSJYr+yyL3ClvoVpvR71ZBcV
0B0gjm2bmIplTmdrZbGXDcOxDwj1yU+a7lQba6D47fE6znPnrQw9R6oJ17oHn1RHfbxuR+rrjA/f
d1Lh3nt83nQEF+iSlW7U8BxZNMiVYdRPy6w2QxRfKYH3djLjQJbAZUore0QTyLCkqp+UNA/JtBom
ztRZ5N3tpJIVyi82lXZ5MAjRuyZdaHwGh7tbtCHwqs9aZyGiLIjLYWN70ribXYod0KIc6v2uaeqH
SqAhNjqc0RjFLpE1yVUhCmYkRiF2M7EqBPLySHmp6qLxW8ae37IlEW8Z5LGp1AKW0bgudT7UslvX
qsWz5JhBNlVXKZci/cUUoRzCvlNEymEoVUugn5a3bFSPvaxE6Asoxt5YtWQETPI5BVyhXUG3r1Ys
dJBpqUOmaed86OCzOe1wrSMXe+xcZ+DFTPqVJKr+ssx317XmNEHKH7tq3EagjO3bZyNpxwDl3XVu
9BhVl6zcDl2tHTWBllMuXn6uPeU8uqlOFDHc962JzHjdVXezNfGyPQ47CKroT0nvwebH9CLp3gdQ
o5lHGBAf4aI788kdK/CrXeDYJhqi+FARVYVKqogPrRtv5yF5hdWNmbMTpl+mwyElejOwcLtu0lGt
u9G9iglSO8LDrll418aZusTxxTga3ATThvvujEn2LdUHZ2NPhF96IQ893bb2Q5J1u3YZE/jh7g2P
AROmbnjsxq5cZ2U9PdshYqShHr8WfTLR8eCQs7vwgHSOYr9B5DmqAcFo3UzbMrLOTOTuujpLNnSS
DrdzhTJAxi/ZgAsSJYxiKtSE14PeOS/wZhUNundJmbGRc2jdZ3CATuBiid+kmSU3nqM27VQ+2Fn+
BPuL49xzvg2Gd2+W6R1PxBUSDxKLNOjGzlL6jenojxnXud/nNvdxxpo8xA/ox7YH5W7kdVYeWUNj
t9zmIw5OWWTvpkKqYkaztkqZAAap28VrPV7MD8ASW2BJqy5OkJUWYqsXeP1TzAKaAQZYuejelKjy
Z8NBbwBJ5NAKAUSiZyKlEbzBgujJNFQMPE4c0tIN6sw7MZyiXvOsaU+CY0kNwcG6RNrdMDsonYQ4
Z65kKYG8t9UippWZiNFXyNeQq4/njZOdyWua0YeaH6gsnyiOrvtcDxHXLLemiJni2q9mUtur7BKO
ngsT0RRkw9JMjG1k6M92Kl3wGwW1Ob78dd2MBe1Q+UTSJprUKNLPloPgnKKXUe/iVl/dOJ8PrYWR
PrZJ84Ihl9Pfix7ViOFyFU8V6q7Wy9z9zKAaZbPbnYVsCQ6rM4U7Y8GwnVQzSsN8MbeNA5iXjijN
DmaShy/aMljPCzNZXzixdoyTBHFiRPhFolCQlpZCMx7l3r5pluoRvAF5GHmLvsl1JkJ6dKI2b+bB
iHhczXEwebl4zrVstDF6xi9R0jEYWDilfQZGl+BKvLlXTm3Nm1LPnIcq7z963Al7lZT5oS5NEaSV
azK0pjwutKEJ0BarwIwAgmixbe+LvpMr2ZXy1tRBOOtpifnPLeKHAi3dhi5Pg3k58+SVHegNEdrt
VWeZBXxnXXsfw7S77TsUrZ3diW9aTt+XLrNx9hJveqhbVex0RO++iWiFLDhuUpLTkvo5HiZ91+lL
uudmHK65oXDLgnFw0dcaqH1aOw+ZoIea5Vdli7etKuq7sSmTt751dLqvRuxEZCZcZa12V3r1ckQW
HgdmS1/fVIVYW7k98WwJ3Y3SQ9RWUEygQMbZhgUHsOaqWqJbz8woHhsnDbzJKI+oryZEgK3zualY
BxqgZA68i3FC1JksArsd+EuXlhtxsCwi1uqFx/gEFDNeV+6M2Vhz8WsmypzwFcCpq/vRPaYpsUhI
O8eWykYiDoom9pOdIOfJjap6PUhX01AItEj4Y+G8Olgdz43qCFIaRLaSdVofUuVp5A4Z7R6xkeR5
lJIZaZvJo2Or95r53e0k53ehMQEsbaltay9q9gIzwirzLBWMEccVmQ94aDppM2MnTgDTORQGbBnY
66lQVrHOmC5c9iVZR0O3BGZOi+8sYGEBJYroAbZs57sY/qupN76IXroHCn0yxaRYwBvU7k5UFYzN
otf34I6t16LGG10gXdcLlIKasqgsmadpN0UbdV5gT3l00NAi7xrN9j5Kvax2Xt9on6t+jkkTM/ut
00TYHzvPNh/Zbor7Qi5fE83jtJKY4YtCWXeLzjAJtlwSkDOmbi7Qg4CnvbYy2O7uanA3N5Mx1nh/
K/nM6ZJh7hPxg4pCeaXrU7Qtzda6C3vFGZAR03dHFJS9X2Ijeypq58q0lcYrmIpxWeVjON6niBm5
gQwb0PiYmRN4LIz96Igq6xlCj3Ge3It4L1YXj0sZJvoeuqpxPVn2KNe2mtNTWvaNDBJbS7ZSzuWN
0qfyzmZqw1gA7dvrWBKjyGodJs/IY4s4LI6E+whBLV5pwrgNxkyWYmPugDnI4NX+EJb81lLg37Kx
fnUO/uvQiP/E3cAP4QYGv3+zIHgv1D/ZqPI9f25UbV0Im1gfx9Jd0m1/bggueg5isYluuOTd8t+/
NgQIli7R3fzjgEUljpUF7c+NqvEJvjOhEkicwGexp/2tDcFFFfWLj/XnRpXgkH9cDIyhoqvs4nBr
mNPLEDPvH1QHa6UJjW2qGDokOKjXPIyKAxUhXYE+FX5ZYGIm8arZ8tP0QaXIDERaPq7qOalXWl6i
VLWKN6hjhj/Y+nKoXZTTjQqHfayF+cZAh7im2pI+mQDObrJ7FSyGYKzVtUA5klSgA4g/6kw2m0yZ
1RWLxIFMMq97j70RbI/OwA7wY7yp6hTviWyc8fM8dvqhLxI9sAFRHYraK4OmvwTzoog5VA4iQ7eu
aMWkZ6Y+TShPa71MGOILJpbj5Dq3XmrjosbQ8FTH5sWthcDQivWOrnEp0bqO7JKNsAkqL8cxVSwT
KhYKUBqWZy3xuvsyIrSOvM35KfamGcVwNH+VltdvvEYCdHWLkQFWRlQjenGfyZiJRakQdIHVN+7P
jqwGJBI6TmMm5L00/FKSyWDjwGHZEPTCKDcRnJsHlc3uheoPCoeMqj7AcH2X2SJaR1ZxHqmg+CFq
Iyeja8x2Glr8wOsW9YVtS/6WJUreuUUI4qgcl7Mw52GldQ1W8rgdN6ksNYS7Q0sIY7wrHPPFndJo
bTCgDoTdtwHq9sqnVs42s02DVCxOZfppw/SvnxZ3CzzjIaqTrcucCCByWmxxk52/w5REo6IgCwdt
l6nplPN+Y/rkkQTK64EkxbUzJiExXarxjV5Y/uwyu1YVfrx6AClSuJPa1SCXSVbteYyNzYkhX3rr
NKBBUTsU/IiZ99bi5kFW01sHjD/hxZUDQDTUq6dBjtU9c/1hFaleQj52HbzjVhciUKFpysaJEmuK
m6e+v5RqhC0yS3PynZdz8n8/F37rnPz/bXn644BENPmvD8jTe9VF79k/OSP5th9npKt/MpGnOQJe
4XeRyK+qE8/iKPxJHuS0+7lFtXQycSSEeBN1LujxC4jp5xmpf2LVeQlW5QuGaeni987IizLyryXq
n8q274rKX5RtLdAq8As1YyKmCoHVYl2Y3JTWJ94XFbPzaopeCy4bezZeJ7SfdFsjsK1qLwa0UWGa
10Fvla8GSQw02K9OqV7mci1JznbNt2hmvZX0t2ZDjTwY+bcwXx40c36JlvGhMxKKKsThi84gzO4q
xOFtTD1oRbTFaj9d9ncNWw8PJ0o/0k16Mt1mFfSFCE/HqpqJjtHmdxsDalSUqC8A7y2s5gqjR8SS
ffMSQRZJfAqH+S3r8MDZRI0sxoPZYpm2QLkHGGp2DjcZCgZYSsOdMpqXqHU+ps5+nfX4a+9FaGuQ
3rPfeE6GZdfDW+w793NWo4mzLvEmIUZdvZfXuDpXbT1wg0b3E0ex37qEjg7YXs0Eixa6pTIzHpQa
jdUsmq+tNd5lZWicebMKYASQb24pnPqVu0C9KHNaeG/I/Thi9QxGB19T5GzmerjCz8vaMDcWP47V
l8rV6dB1BPa2sa2rmGJbQwO0LBqyGvY3GaAN/gwiee4EhwbOQzpSdri3WHU9P3WuPC019k5qbTVd
Ro+ptwRe7L02oRjXoWngHG6uihi761SlHrHFc7qeGV3tSqfbUbehndNxoSzduIGzPnQ8LUtry2ym
3cZ9PJ0iAUKrbtOtPgCkxno4XC+qEV+oBzGUWR8Rgvsd5y+pHhMcDbD8zFGHMcgq/cZrge9XeFch
RLFxIl+W7FuZpexozXpnpy6apS51vkUpWdjJ7F39rz/JOCT+3SH2UCJKeP8H6dz37/hxfmmGND6R
6OXitiSqHpXbnwcYX7pI4Eix/z/snUlv3ci6Zf/KQ42LCTLYD2pC8pyjXrIkW5YnhFv2bZAMkr++
FpV5b0rHKgl5gQdUAQUkcpBOK8Qumu/be+1NZoscchPH/aUDAZGKIhOBBmoQB/EsW8B/T2Ga/4dp
b/s8y+BD83Vyuv4F0vhL6/1nGtvfYW3/BYOLzCLQCP/rf3ibzOPvGYzJkEmS3SRJIzqTIgydl7s9
AfEVJ1+r3wnjg9ldo/mKoeF9WMR5Q1QOhl0gNMnFUpt8sxzirtpqJ/P9emb5Qf8AdmJNkbSxyTo0
8GccuYuxh/xqYEGF9n2/V020SRfyG/ytCCrGMkqsa1yGs3E+ODfTeOkrMO672bzofGI4AY1hsPS2
YiipQbALP6b9ow62rQ27QzOHw+Tdaw5Fyy4LjfzMrm+y7ItmPDr19axf+sAmu2vMpTX0F52Sledc
GsWnhMoytRuCNk6W5KJM7jjwwdcJumva8+yw31PTv9w3/3VHmfd55Ogk2Y+/vKNKF0NDN0m/wzX7
2Z6SLJrpuJ4DXfjizqQRUsImcX1PG3Me7EuXEmWUKxCjz97Cvx708wf7lGX78sGyBAK8RSvkIeLb
cmKe63vqWnqtKa0VW6T4RGnMu7UTPTtvzHOOmZ+V13x1Wutjhas9FF5/EDo5TvBmlzsgD9E6GR/f
/n1Ywl++Z6axUd498Ivb72Nxbnn+6zSNJ+j+eKC2BKybsc38vVytz4O5HKrcOUMOpZ2ijDJ2/10T
0psH1f8Lj6A279X/eW8VAnYY5fOt1fb//zkpmRZpgh4YGjZAiEefzpB/2gUQ5fLCCnS8xsavYWb6
95Rk2n8w5ZB7y7ETcRKAlH/PSNvPo3+g87ewIRjbcfUfzEji5Z7KFTawT0Dppocvh7hBf/vzZ3sr
ICuTIeNspc619j31bNUZADoodoT0K8c7VEUTjs7euPBbK/6msMYBIbGMHlMouR0c/aQgi8VqP+bG
rMDAad7wtbGd9jP442oMutFw6aLkA6hkd8rIm6/hWFr7Z7f7le/v5fu+XQUVUyYA7pftCfcp8uDZ
VfQt1gcqVEZoG0sV9lnvQFkj4jtfLWS2JK1LimJJPj7+82HNTXPIv7ACukc3z59bG82ub4RoDgJl
xRGXFgi9ul7n9aydpkvVY15+e8xtJvl7pvnzUp+PuU2Izy51nmnytsM2po47PW5tMo5iohs68eXt
gcTLqfXPkbibFjB3/CwYW16ORLirC38oR+jKZDNxGgfWzNan2IoS9aTdD4tvnVcwTJegGTu4eRon
9XkdITQif3LONa0hJsTW1RRMBb0AuN0m2luVjcWp0Qjjq25XiIFmkz48DVC/uWEKRZeLiLcoo7cv
hgCG3+8bHCds/hR/NpfZ0ZRojLUl6iZfQ6DCa4kJEQdbqGIytHyUoPOO8ztN+rgeXcqpldmDusS6
+NlfWzc7oA4sz+nXGJdxXK9q3xsj5NgBtsDP1AL/Glhl59154Ih48VwthhJK/3IMiKXbqCNP1ym2
SwbqWZwCxKBcv470UjCiNPMUACqwafxz0/xErZv/BmN2bSJWL5/ur9xudbbddGy6cG1w3/AslEZq
ACEIsRGhjKEPZrZmmUbkPlo/l7xh67syfzRn2MAbdv3zOHeRNzbUWNd1/mXNbaLClEEMzDiW4twx
+Oavos1WLaBJhUtmEBrM/0kgiQzJxI7naLaVlV/ItJ/54cTxDGEl+7mMaGQ79EwskyMQZDkAOPi+
Ux7uwhk/QuuY5Hfsrc+6hKTR3CAA7EzVeRwaDuq/HYYb0dKyq+YHRD9NFhZCVKTxJONt2lTW/VKY
02Nnt7p+kRqEfNzoCfbRaIjL6rYqh+Y0hfE77anwq/WHvVbVugOHC36DcJoZ1jcnwITmo5Z1O2or
y23jNStRns4CmC6TQ5wcnLIw0TVZeV+Ey2BVbgDVwtXCcezJm/ISWZ6S8kQdvkqyQgaFjrweleoi
9rIeBCmRDgq+TBI9iqHJpeKrNFvdi3jpz4SeVdWBv8Vr4rhjIkKqgBsmaLXlneNoCZ2LOBG/0nhG
pcp8bP5sMts2CJsUJtSLYhq/YhtTn1qjUVaIckrntAEEBdl5g/wfMAHCLI0EJxhfU9cjRdU0LOOI
5JddnLYqxo3Ftg4bhYPnCbHrZ7lN0lPWQYV3tqnb2SZx9TSf19vUjvSHWd7bJvx4m/rltgi4pj3c
/c9qsbtiIL4oXH10f23SOruZrQ7X5hNSxkFv1rzIkTo2ENMp/Huq7FjA3vuajz9mB4cbC6CDn5Sd
ubl97M8mQYXFU6Uut3IV7nVtVqil2dhV3uAzFWUXM+0IULHiV0vfMvYHGa2cuy0bACWm/lt0fScd
Zs+3f6ltp/liYuZ3ooTMSkqhhEX1aLr8+8Zk0uWKxdPFewUNdqCX3BP76f6Ug4bwqttuG2BS//9v
wNBenRISg/n32eP4zbd5+Lp+/a+7AQ3F813Y01/6exvm8FieznAIRbfz31/bMOsPAdaP3RStAffl
Nsz4g0YBZ0mqWA5njC0C8V+1LeMP9kuG2Kr/dAc40f2TbZh5vNZiMuBwyKuMP4tK2xZl8/yFruXg
uHGbQDKxy2E/jZpbX02bZYckpZg67ZkWm3UZJq1/KkUdJIr/xDG3P+mbcYI0m3Z0C2UhzEs5ieLc
7nxt2RsKchZ5bqsMRpgl19Jcmj3pcUnP9MiSE7XFWkUNDn7tWuqyOAWMNTP/1Sg9D7WkUR63DoRZ
GvuAUdyabgLCLNn8uXn7byjI/r92amC5f+ulPQV9/uJ13f73P19XZ/PyUa7YcluYSuhX/et1taw/
OBO47DqBX1JcdXmV/mUy9nEmU9+k9OHr21//29Ai7D9028fbZLHXf/pr/+R1PdpLmTamAX1zGKJf
MUgMONpL4YJwaTShpyZKAsz8JEV2nubSiE9mDyXUF7tpWvdE1Aksnnem/qPt79PQHIwsw0YMRCfm
aJatuzXLCivWdzAn80ir8+VeWRPFjklP63fGOr5MKkIWlnHB3tenvG1vH+2zVWaqpGGT/LhEqapA
50nzB32Peb/iMnkwugFMVJKri2dvwCsnmVfHNBgLTRlVouOTu60V0Pkqd4nwRpuke87dT21Ikwet
LbSromtvMexZ74y5Pa5nK9dW+SLuZoupsihJYYh6eZ02MhJdWv4SgR2GLkU6lAlpwxQor+q5vCPN
u/nw9lW+NiJHXoSbzHmuIY6eolokxJK0WSJbdYRC6BD9HBeQt96Z6hO29fHwj8eDFvrksOd1RTj6
8gplmUvMfqDXe5Po0QlMFoEsV72TZJTcoPC8PdorzxDnBGY0YVMUAjLxcrRe+hL7jFjIyuvASczL
taGVl1k1aoGDAtH00ru3B3xZVsTu68MP2GqUFid46ptH51AM4olHRMoSZcL5KKfcP7PR/bxzD18b
xIGaQaMcH53vH91Doc0QPyQ47TU2KFxK1RChsKKvOn37Yn6/e2B2meC4cQZ5VvrRxYB17XTHNJYo
UT38bKevpuzaxOWQ7EfNJ22S+NCU01hOL8d+55h4PDbT6tblMlxmT9tEI/fyySGdqeou7ddomhYN
emE7fDTSSd8DR0X+n9VAfmpu9DvzzPGd3Ub1wQuTSWds7+jR+7IWa+xiOgH3ONcx8DEnRvaZekay
7t++tb8NxEzG3E0V2uBd8Y7zuQbkpA364jUaEHAHKk3rD6LSu3eSo18bBZ2QA8zZ2RArR6sDqihV
anaqsx83li8FkfZsfpMUsNLbV/Pbw+KQT7+SziJf9DbQy4c1dU6LxiteI3t0ih8Wc+pOt43qWneq
8bxmJQlzL0G0/vaoTyvM89kSY6hJJ8FlHaV4AYLh5bDeGJcJUTYTTuID2VtIq3aunA+OME8kOcUq
98lXGQ86URFvj/zb9W7WUUILOfOQR8438nJg1I5SI016iXDpYSgvgBMPXoME0qvRViQwoohRXozh
5u1hj1dc/LSCurYJpc6nK3981sIkPikK8HoUe/3i7KzeXOOtW7B0Mz6KRssu3x7vt9eH8TDKCkAG
Ol//8WpEUp6Cw6jpUYJuOCqdpjmJ/SJ/51M4XoHIYSW/wKVXpKPdQery8ma6k8E3TYhx1GaLfT5n
LkEZS73SY9TmHWSx9Z0V77e7yHjQGQSzCwBxPvOX42m91cDOTL3ITH25W3EAJoGbKgIJsoHl4p1X
5bd7yGhsDXXSmtmoIW56OdqIRm/IIK1H0tWL037wUBunc3/+9pN67ZocaE58hSY1i+Oqa0v2EcpF
Dw1q3Lrfa71pvlvECcmgpAIR/SdjAXPnm3NdUKMvr4ggOYqtpeNGkx6Xu07J7JIyeQZ0DXfK20O9
evM2ChUHeYPNNLvo59u+xCVnyVm5eSLJ23MPTVK4upX8p7Pk9oj4qAz2XqxyNBZfjCIknuQRi1FU
uVNzP9VtflYlef3OI3rtNX8+ytG1OJXZSeSNjOII7ZziG1Yec0yjNUViWmhp+fHte3dMt6JbsV0W
R09aFAg+vKPnhCQ0Jmibm9c7g/q4OXDv8NWY50W2gBfPMZHwp4K4UamfAfokL3oazWgVI/qfgoC+
ZCreCTDfRnwxX2+/EfswAGPbq2Mc7SfSokWuWfHmuHKq9pph9Bfo4ty9VHUa9vr4Q1e9+PT2bdi+
5t/GxDO3nbjormzFhuev0FjVazNXhhvNNJ4DnRTVg19q1aF0R+1TYjawgkd1OZSze/L2wK9+khDO
2JxT32LBeDlw2seLqwFQpyA7mScGGTW7bCQss8x0951Tw3Yq+P0a/x7q6NTg1WuZqZVrHHEh4Zo1
bsWYFchc7A3DX514Ul/vukwT+8YEEvL2db76jdKc2ELrHISYR4M3wEZohPBQ+1xRnvdX87BIv/5P
Jp2/Rzku6REqjbtyct1oNaf53BpR8dSEl4V2a/XvbGZevaBtymZGoOBkHl1QuSrM957GgxP+dKhd
t/nikmJ69/Zte/W9BCXPuuqzvT0+KGgUj+0k57bNUAHOfLrkZ1OskoeZ6IuvjWHXZ5znbYIDLPHO
rXx9ZNAXDgDi7QU9ejG9WgcXxsilKowlSDvgYo6eaXt7bNKzubP6CGr4ulf9VHx/+6Jfu7Vsedkk
8knAWTtaDNdMpwmjTQxtZkC94ACdZWJO3pn5Xvvyno9yNM0srlQ6TlM30loDQK7WWGFnyH6fzf74
p+4HffbrMpL3Luho6RgIA3M9GiERcnp5mnd5vJf45d7ZQ7y2dNDYtJ6UMRTatz9/Vv1wa11ireeC
UDXhAyQPOpTEO0UGbVxovV4j33lFXr2DzwY8Wjp0s9fRYgk36pyy/F6D6AFWVGafpBrN/+Bro3yF
cHHLujSfuuLPrq3zEmskPsGLpr43v7v9tJz2ah7eWeJfuyCqKTTwiZCxrGNRSCfhqyY233RhQVzh
uBufC6TL+4ant3v7HX91KGQbVKuh31Cpfvmw+lSH2tHkXtTVhCuSJ9D8cGlYnYy4RN/Zyb729lEu
R+mCX5vT3dF7QY9s7TkUuPBKLLh3bdfuaOP+Fab0j95xj1MkZT4LWdZW/X/+9nl+AeOsT2gl0eLe
I/9pL5ZGjadv37bXr+XvUY5mpaWQnGM0nhD8b2b5ZNJ2mdlU/9EonrvBT4FAHpMZu9jTsxmPNUqk
1cVWOYvAKEi1/OfX4iNwsyFF8CaIoxWkmOLVWiuuhZOyFfgiqZjbzfeqM6+8aBRdWXWBKdo0VI5G
kcIex1xBqyGn3m+DfqYTDuDN7vd2HCf+O9/p76NtRSCdw65pc/TcMp6evwWgA4oR675BTYQ26t7R
TKdjF6lwp+uNLet3tjS/vw42QVSbF0RHIsCjejmcITKU/oT94s2uDEgSMJrGxDPfmVhfuSj8Jtt2
FLXKVkB/OYr0RqQslB2jBl/qEhCkYPYB8vwJFQekzeIfvxcgSU3qFBTTbGaIo+91qjq2FHTgI0KV
7B8UuIimXGriad55Vk+/98sNoWOyq9hwWqjO+OfldbWEBy2t7dno2RZs+TE+rM7dgQfRl9PCXwYo
eZ60zOLBWlwLRfJkwgKYKoFVPxcxZwnOAvzJLUVvke0bDufd3jcKnZ5u7Pl5yJ8ZNUGtqIDFDtcd
Ko5pMnrz8PZ39PvjQc/jAVBFOIck9PjsnPSIn4be5Lww8s3uIcFOCfpxi/jXuaib27dHO15lcZy5
DkVV5BBo6Gn4vLxpPLGVc49NxC4tf7AvlVY8jl2KqTfh7yFe9OY4f+dJHV8hY/qAzVBjACqjlrT9
+bPVb5QkvJW15Ue+XH3vvFUmUYODZ5KeUIw1fra3L/H4q6JPv3U0TXxXBufp45Ou7Wdz54PBp6CT
uhQi0Cs+9s4k3pllf7+Tm/xrUytxH2nXHq0Ymlf3eTOkcaSVLugWTD3uz6XC5J7YcfsFG7Shon96
YeiMt39Y46lJHGtPqQQrasUi5kNW/Ukr6/y0VdJ75/Ztnw8P5PmXxXGOH28ZtKmpd5pPyN9nD0z2
SgIsSZudImm0+FrqjtaRe8vm5TYTiF72SafPSIqWeMRlXKooHUVxXfaVd51MJjJYLV1NAiYWv9Zg
E6XDXZcX8VeEMhq0OQ2nD7Nh83ktEvRHBpmk2HYMgcMpsPLYxJ9e+fGVUbEzhzikbtjoQjIZqLx8
It1u2KEYyu+Ep8tbTfhdjX8h7TeIyrpFKdtFH83srdKThSRuwiANY7mqYRygn3Ky6t4eRnUw48w6
1dFQEeHs5jZEXr8/lHG3XGmi+9kKLUNfPK56AG3R+FHlHXI7Q+ZfjMWX5610yxv4UyyrWtOn94TP
VXvXxKgQ85tgcUOOZdnLt2KGjxmM1jLczf6WpeZPSy2iOa+NOCAEBUIIAps8i5bES9pDUign2elr
5cmgXScbjJnX4jofrPXEITvtvBu0CuG/6aIm0zaysk2SRCWbfOfaY09yi8SbtfSdbsJQ03HNAfLb
bFuFgagHl0lgWpWe7yxZEj2ixfJyScjBIEmw1h/deJo/5RYVEaRQ+MBtqcNtyrGyaWlq/rTEREgu
ffsUCsZIAGzftNBNEzGc5Cn73U9D62oJoiB7u1N1krhXaa4gLiOCWquwSqhE7gG+ED7kZantPuCK
VmQq+53+CR+ri4NVEWvUaIZfRS3pBl/LvO54eLDKf+FTqUm065PxXjPKBs1NjwK2odPV0GIkHA5P
Ib7DdGzVT+IaUuNGJvzFyASHcO0uBj5gfqykOLkWgPjS2RHtnv4V7bFcDSUZZ+Yopt1S9u1JDLGr
33VY55ATNagsRRUbznmiw0M+M5p0aq87Jh37ALgp039MY5W1+9rv3IfCTLWzXsAI2o1eUj2IOb81
0qUhV2+Un8UiXNhs4KNwszV5a+6SYbUI3J0a//tKAuDN0o4rQoySfDvUa8WlAugyB27eWyFZeERv
9hJhKLNZS3YKRU8UZl0N9W0Oa1Vt6vkMcN2JyB1lo4nLnc5uJgJnDdIcusJa2lMLH3u1rzO/vEoa
HDUkeM2gPVQn26tBMlioMGEStNR4WRnlDgAvPOKet1zmbVaY1W3DMYZay5yQEvXRHLFLHyC1ErCQ
l7CUwqrqlvSWBXLM9wI6ob1z/bzNb8nuq/iyFaJP1PLo9aeGtPdcq66SQWrYGbkdghBFO5EkGg8e
ClO/cAsrGOtefuqU10EjlL6WfIGAUZsnLrBYd+/kiaadNd4grzV0dZvGUCrpB1in9ZSWZ1vFYaZn
9EwmYnGnyIdK4qGVHCZ+MDq5eO96Mnd3jgeEPEJkhRYuKzp/CjJEV3uLb3WMlF7nzb5evPbGm/iS
9ulcrjeJv3p1FDtTTZ9pXjhqmV3i/KjiHgimhreDrHumMQMs2oC8xetUDHcjWbJ6Z+qjaiNwCMLb
pUDZPmmJBjBTM30Yui7hHThByzm9ztocrJzX1y0KTl1c23OssmjUO22JGkNaDsHttOVTY81gCUHy
OHVF4mpnHsi/H0nP6hchsVu9aF1wObKfSQCx5HWODR+A7PpN5YVuhi3wzcdpFYV7sHKDJovWyOSr
I1FnRlWT6LRbU3QOQUfmNL+vUaQPTq916D47pbQdLX4t2y+mNR8U2sU01DNUy6SINLAmCCHsCHIy
u+V8GVaYF7iB2xG7Gta6XatL08EYZVYk0tWDN5Nw5sw5aDVlKOeStZ0aLe9AZZzpDYyxvV5l7gVh
HIuP71Mb1W70XRycljUTNZ50fnYYzGxeiROP8bmv9bT80hFLpKcT4PUZKFDiXJAdxpI12S20ddOb
jRvRtUAzjH6V+PCH1P01GoV/xdbJtE7SbLQfHbIM9TNz6FeaXnPu5ydWi+QyHAlDIxQrt4yfrSJb
amdVdvtYEq/CRamlIT9lSVwAea6xhZwPBMeT/lSQTMfS8QHBq2CBaPDthv1amgpShuvH4cC57SKm
b/NDKxoXrLChlBXk3SDJSO0Aph8MSMsyLEfX+c5LNiToRDvd2Bkrfl3wTQvEjhXlgRU0g1Xmh3Tq
zQ8kVOb2Pu20Sg871cw/miZnDvKcRabRiJdt2ANRTgGxJrNyw7ba4JI0iPwl1IUEEeNZOftRydvw
xeQnCvQFMWFKaMTMAXyf1B713jK/KJAUNEuqyvycW1VBKPcgi+Jg0GA+kbYLdMbo5u2NqpTrB9hR
/AvDzhMivNs+/tlpwAsC11aNS5SSBXSsc3AA7gsKHQJiTjZee0bp4PxuNGoZVO4gfVjkfXphTGXW
C0EjzSbImKX4CEyTGNC+MouCVVl149621PxtjZmsrxyRjh/jFZzZ3i9S9cUixOaiGEpdBFa2qaSH
Oql+aiNzI97nIfU/NI4iN4tMRGJRjUVW8PLIN2qwhc6pFzR6yvo2aR0P0Ccm0YxgEsHVaJaYLE2z
zgkaW5o1a/YjN9sO22LhEpWRtHqQz6UOlpEe+ncbArR5To4kiXltvVH6CZBbAY0DuLXCQpVeE/KJ
weotZ20kfK5gng3LycQLhdXczHECGERITWBeg4IKg88WIgPX5yL4WgAaNjo5dU1lQHJS/fhZxMz0
p1NbkHewSGWLr/FI2NNutYQsrpp6pWEfALNuF0J5IR3hoi7N7sPa2WsxksFA9uM3V2RZ82OYNSem
/IgvvTxYyplW4hSKolybKwigo1bs4XysCQbMDg5W/QHFtBIgH+2NOICfrFctp3rySam8FKK0ySLn
/jVgPtu1c7B9Opojy2hY5yn7kZWpKD67yLlLHXSArZiK2LBZfGngvfdt5SzLvqyzPo6g/UkIxUk1
tNexKPMzk1/A2aZ48vRiaZU/ma+HZOd2fQvRIE1XxOMVZahg8kHhBH2m0p8yT2LsZQRr3ukVWqY9
cWn2oabTUELComsbDCP/JeIDFpcVbR0W1YkHGphMfElYt2yELnvwK/5+qZL+0eJnaztgLtqBSMxJ
HbRqGJoI1haW1mq0AQDGUIA/lPlgOeezKrTPwNz5DiwSEZuoXPEC7FSFRNrfd7k99/STEjAEZgUX
FdFYvoSV5oGkhS+WnOlJZwDIbNp5/dj3hKZHrBmt91A2GmjXtnGzrxNawDU0ioHVb/Wn1d8XI5Gr
oRqpjoZkH3p3cznUHTFTcODCdJzhySRzOqahKQAS4KStQcx5YvJvk27prkQLf+Qc/icB6U3qwPQd
8/QRPb35mOd1k97D9CUhHddxfp2SX88VdNlw1i9KjQFpJqa10/wyZ8tIs+vRLWdRhYJ6RYIFwmhy
7rdn1Xvd6r2bepHlL6OoFoKtiD/QA2KobLbOplAkB+fufFu6bf2NGVHcV7UBXMwWcZ8cVsicsBlN
w6HhujogGuqBxA1UFtahKsT4Y9Fko3OE8Shvxu3Sniy4ieIdOjj80wQQIqV3e/Kv+2IAGrO5bgO7
MeKfuXCA6qnWYeveLWvxc/ZYznYNCPkLfVqXOhw1wcoMJg/EP0bn/qyuU7aFkzTddl+yIuy1gnpR
BLaPXLbCNzcaD0ceKEdZMX2GvvNA9BUIwDL5aisTXny1XbjlDNKPrGX8NXR41cHP8JOJNr42iA65
7r3xBwaejBDRJb+ck5oLyGTvJQULTyNvUr71+1bN2S+Y+WI8TZ1xYyGO3R7aKxYtdglGHbIUysNC
/X9PU0UjnC8R7JC7tfo2llP3kGvW3cxBiIDggd1R0CLldIOlLqwDHoE6ynW5Rjh8Oi9IHQEsYkwc
PWI/zllmyhwExXl8WylPx9uTd8aFF2una+6lkYJzfG/pICTWom/Dfli8Sy8FUSoW3/8EvSg+99kj
hNKtIXCMutLu26zWHiurqO/IEdD2meit+16o6cPkVSIPYj/7UmMr4xC6YmgJ5pzT6/bY+qhdCa5M
2d8fshg4DxOW+5B4Ut1Vvr2GsVinK8uuyrDuejZVGmYIxwYxTLg19voKwcqwXojJmULV82UHKUTf
cNKxtrH12fxtufWQdWVG3kmVfyYHAio1UObwKfaO/FLvEndGBhSNb8smHI3LaorlTrqsh2k3Wmdq
yYbTlAp2MA/6xbCW525tHQYSWwI0qkC7NqpRnVLq850SM6oyYG8TcP6gc8Q+cZu5ODTNLB5XlOlU
AMv8U10X2IFg2rnXa7pO+372zuclrj9uSQr87kUG6tEhqtTyzzS6Mb+WSXYkoGef/cpKr0xdq8LW
Io++zQiQm0tbe0h1s7tYeru+92xruF20YXH2G4uWE6sS+olVLgMQ5/zShH22ByT8OHHcDNZFP6XN
1Dz0I2XdtayhM2PuC5apk+ccQrOFtqvuP2Zd7qZ7CxhMmErfIXa5907WJE+iRTXZKYI955yw4PWX
52mQw7uSLXVBqJDPMXpV+hendbTb0i/iE5EM2nmepdlJ1lKOCFINfpcxJzfNYMsbqzSye2h8pEdO
Y3GZzoQkUpeYTxa3ZS6blp8jSo09yFwjsHNn/Ew9qtq1I/GlsSeL73GRrGcNbceL0m6+1uy9OFmY
Liw4y4okwSDnqqpJbkmq5h7ZrzirtV7uunjLd1gch3vs6SUK2W7a52wpyyd4uxnAlcz3OYf6QPLJ
nCLF+rD6vX9uTcheQ8uBMLmusPqyulBilzqTE7U0Zs/0utbOUNefTaWKTy2nKc7Hwv5kxaZ2s3oG
lCxptee2nuq8j+vcPDiEqF65jrhlwnB/VrnF2uAk5o1bxL8GSz6MXMNXjh9NH1bkm32ZS5/QRMvL
ieYocnkn1gps55r1J6aubsp6NPlumFSDpYsBHVMMv0GOwbbLGtRjtlFxsfKt+5nEQDxNJicR1iXT
SLGHo4QOOOg3MW85zDzDXKCLIWL3MCWOkpADIQbHD7ASrSdlSwh2kM3FwA4962fgo7ok1IX9G+au
unEiDqPG7ZQ0YMz49QHT+zVVhWiMR3zp0LhgrEGfl7ezstm1enCpz52Gwm3QKsv83NpA0ICUOeIb
iuxqn1q+jPeF1WDeWkcnv5oTvx4DykPkaYJ0UEnU8bTysGWKqEO4rUPFB9963w2m2IJPz7EPONU2
3OA0Q/Fyi4L9ViwhG1JqqR0T7mBNSValVHtSX6sgavIOkWmtKd2CEZxSKLZ7sniDquzzNsxaczRO
ixrKXbja3LxAW2bQHCqd4DkVejoBdGtJaNXijDxSQL4QYAvPXB61XJCnkOPLEkEJh+2h0RIDqiSZ
6RmHQDHAddNtddlYnbuEuVH5P/pGk9+cYRhuyqlSEmPhU3gls/Z3KOBeEbG2VeZ+6P2OFxOtXRJ6
uSvkLiN79GPdakxtaCqzAnMhkSxE4tIEvhwpo0CpH1TR7ieORH4kl7LLd7l05F09NZkTQJBUbsDq
O/Aq0Lf7Woolt+hE9i5UKTXAVk2ywaYgBo2aOpSRePaHYbHiy0EaOE1qmk7gV7NcXfl2a2jM6Qm8
o4LQqo/usFA3rlcZP1h2MbPe9kuWRBZbsV9jD54cGMnUfoVD2lWnM64ddN4qFu4luWYccRZ38Naw
buIGNbFVsNCIemFLObL1h/gRd91jO3lcQ7VQNfUnKkcBMy13TyTwWAIPs+WWG9C2hEcbhXc51aV3
u3aT3++rPC4cqjv9MkcuCZt65FqZpp92E3tsBAc9ceNzQacCXCq5ucY4MUVmIFBxYlJwdA9+7RGX
IcpeJ2Bdl9rJEtuPpk1IyM6G0V/sFGXYAT1ySQD4svQb4KVKhmFXMm9/cjoz/pnkrDzh4nT1rZdl
Mr0QbOqwDW2dGmo+pfejpTU57RJ30HkFQejdwmf23FATYiV4Ae1ntdMyE9IwsR3Jx3KKqWTzAuYc
+zwQt/CqgfyBbRmqDrpqAdLBGqyer1MsAGO92J8u16bnQOZPkgJS61WwdDK9RkopKCB5oWx1j9Nj
5Y7ivvG0MfmV50Ux7MayEvLUoOh2WS9JO97pEKNaEoz5pDiGdKhhd1AaRbr3MtJ8qZCQkR3hm2cB
0c0JvGm2tiDa59rPvNCMlXbuclr5kdPAgZK7LniljD6vdcAunnvVFXX+1Zh9oD4dbLBrQei9F4wO
wc1BvNZ1t4ste7gaYfdkUWqWgOLntDLup9FN3MMwLpMVIekjZY3gcJdCYEIIVDD1HMnOutrgwUdd
qtqBpNTYGll9QDtbHwc6QMWHHuR2d5kj7HGsMBVlCUnULekCe6aKf3VLyeEHem+TQRRtdSdIqpbE
Dwra4/LRG0qt3NXMddRrHZesaE5T+U0zlqB1tK6czaDzheqiIRkttfMdVcaX3WKDMKMsaiO3IapL
Hsh8lojXkdILlFmtVFCDOrWCtV7yEfu1OzCPBtZkg/ev1qpob5bC6I1LfakrnWc7NJxKqn7UqY2b
wPcdxNccRdUG1I9JOXdP58mvW0QV7BQeFsqDUwRIk/AXu0GFVgcxpiH905xrKaG180xD4Nxf3Hw+
o5A5DTdSIsbdMeWL6c6WHucq4gFMjSdZVVnuED4eQ3fOS9uqeHM0pT7Ei6knv/pGr7SzFFFYe+bN
Nto+JpauJz98EijTWsKkvoECbh1y4PG2jFVoZJZmH2w6Q/WpZJfrl0xAkEoDvrysu8qo+cHQ89t0
MppQr+giGcHcjqrRw2Ft2sUIKxrWv6Dlzd8IQyEGjePYTJlOX6RTWmdTW87lKeWZ4X+zdx7NcSNb
m/4rN+4eCiDhI2ZmUYUy9J4ymwxKouAT3v76eQCpp0l2tzRafBF3cTcdLYmsrEIBmee85zX+Q4Z+
EAppmmszmWXKl05F6EZYaUDlWWMQwuKPqTlezZiM+rdxJgB/DGIxqIjIjyIscJFV0wdMvp3au5FG
Ov8Afp4NOy2yGmywKyPB722TaLOdXjo5rKrywLjSnA8GPs/pEafMUN+GWqXRQtpD78f0ltPoUOcp
pk3kjzbNuESCY+96KEkmmna6W2vu6SClpmGDPZmlxFkpA4p5zKtxwKAN61eqbVxAe+12EHGERSh6
Hm18gHicRFWgJ3mba9t68ovh0Ei78K/zpJ2mM1n4JAU4NPnxJuzIHgpMJgVxUJV9nWScbf6QHrWs
bstbplNS7G2V2v1l5oiCQbzfVSX54BJC7bzpGuWpqxL/2+pJGQy77iZ8+XM76IdRw9F0Hfb9V6X4
b3KuXsw9/yKtPWnqp+fstU6RX/ghq7XfOfjVLmG/pBVCb4H29qeslj0QV0302bbLXPZPnaL5Dt2s
BYEEmiq6usUM84esVvjvLPSvnrekb0EU/M2gQv/NqBvWH+5zqCUWziHZq2+H+VaUN7Hrtnj5I4BN
gtnO5g+1zOsbbxTzB1l0kpZH9s3z5JrloxLalJEYIgb3xo3wLd+ahWNEuynNQTNncM99FWkNpmwy
ty+NpYnXUz+/J5NTLzdhY5PWQ/adetTT+uAyPlRB25sQG2wUi2QEmW0Dc6HQiCUBF6rYa90J4nNr
FqN+HiYmZrUhfSWZp2msGfvY87Izyyiak8xNxMWs6k4dbWaGWjBYOVmqPSIMgBCtqJ6txiQmw87H
Up215MREG4gVln/QALQEZUtuFXfClCI8Gcg3znawZdsLzj1ZnEiIswbz3rar96bZkZEUxn434+lm
eGQQKyaJS0fKJl+kjtEdTeDA9GQkSQta+ZBUn0eny0ZqfEX0i42FHFBtyMQzwAXZOU2dvqUNnBoC
V2MLQ2d8BUCLCYDwOCGN3E5NfCvIpa/qisSrcIyHQ4I/PDozJX3SoLquiRfTjoxUkUEZF5Vs1GNT
Kjc/lJM/faKTcoctqDMdfTyzLwgvt89NslfU3tcHs7iQZvfEWLQdjrpMIs703K6ZPVmeGwVOEvsl
kUbE0G+T2iQtZ3CJYbwhwSb76mvufJuboHcbJkDyGIaVsDGFI72lgFvN7HZJuth2Y4t1ujlJ74wd
XzmbNg8BNkoZ+zUFQdLQoMQOqUVFYTPVGdM+nwMxcN9thVvzuQwKWgr4mo8KvINDBxEZsf+MuK4o
qRxDgT1PEhZf+76wvV07pdonuktIDplbTAe3biEmZ66XXuQ+u+nWVIb2xW+jpmao1en10QccsA7N
bHsfyt4qT4ekT3AonIbQJNExUeq6C8vkskl04j/yLm7lFjKIqja6NLRv00S+YteOxnSwqmgaAf3a
mjHURFJ7fbTcMOuPuWcX0RX+/KZ9YeDbRyDapFOHLAHaEwnBetV5AdrgSp7CBZkbgBrS7w7l7Ern
QGvc4b7tREBgwpjBfxlQj6f4PevJbWKORZeQ56I0Hpo2mk47XWXRUQgOKhLzSksRWKulTM7rgRgS
nh0wds7j2L+F+qTy46DENDMlmkWpzs0UM4+vUNOJNW5j+xhXQoHdVUUY6GBZglasMuZtmhjVfcFN
gLXgGJ9XLQOpTeQOJBuTJ7mf4VRt/d7Pf48xynaF9AkXMfZN3UBZ84aqnBd40WgwNrbUMs1uHAg1
aXCM2/DwGd+VIf89z/4Nz+yn51n9VL06zZYf/36aWR6xu9DyFscHZAUYSv2/0wyTaBhM8OYxODVw
cPnzMHPfwRbDWeKPf4TO9+dhBmvN5mREB+y4rvtbHhEOoZOvaEAC5Z+NVQWVJffG4lnxmrfF+MbG
wFdX7Ckajl11jXdzqOzC3M4KHFLGGdGG7OZQxypG0iXDnAjbe+auD4yZ6NrwTbejG9cgFeweLhV9
ZQFrikEmV0XgbFow69ebBmV73up+sndpysKDPjRjuPfpmJxT1B25e+rMGKA6m7SpzepTV+XWdCuL
kueW8B8/OyWqR7MerSlrGupqNJgMoZ3c8A4RbIqP+kg0KkAqYyhwCCJnNnLtV7Byp3ep1z6GrDt6
Ghog+ptuaXW8uslihkAV6QU4DdMNheXSGUVrlyRHAuY2+to91Wsn5S9NVYIVeLXDsrYjI0WfWhqv
vkdefGF3rpXegBfRnWFuxDk0VVVL2wbhAhg5QLU+DKf22t3la6eXCKrjTbd2gMPaDfrTZNzHa4/Y
r/0i2WLdpfa9i+xSOkpz7S7rpdFssukhS+0CnsDSghI2wDBgAS0xtU5NhU3h0q96S+tqLU1s1liJ
h3vZ0tsaa58r1563WvtfWkCCcms7NqJ9s/bIIVo8GmZ2XrrnMLKItAWrqR6sysg4EJf+ul9b7XRt
u8u1Bc/WdrxdW3NzbdOnLpPjrlrbd4oiWvm+cmnr3aXD57Cw0r29Nv7jCgKEYQcgQAHE0ham/tEu
a2q92o5hUyYn9oIl1OGozdtyhRhCc4Ebyu/Qg9bIW45kAAlkL4AT3oJTyBSbt525whdNYRKXUdHB
3xKcAcDhLljH6E3TI0mSNZ5yndbOx8Qn6Wtb56OBcDqFMIGR1wKecN58DHVdO5ortCJXmIXzHMgF
iI9WWaxQzNSPSEtV6rEApl/DHt4DQmzljqFx4q2AjinLeQw6Y864xVbQZ1jwn2lw3AtzBYX8FSAy
V7CIsS2+X2pooACIPMquMPBaKBALytTRo3SBsYJPMJsX3qudV+1hXAGq0FrAqmYFrqYVxIL2Wucn
5YJtwYIA5jIXxMuLO8B1ewXC8gUTc1Z4jIl1+TBHNqCZXAG0rG+HyySpSZopjYx8uGZB2wDNAN6Y
yALCadECyJV4JxGIVy1E53wF7VKQySffCNEJyhXWK1aIL13QPp3eLNkNKwiYfQcEV3AwWYHCAQ/k
HiLTAiDm38HEBVf0V4jRJIgL5sIKPXYrDAlbAUiyW9BJwhKjkAxOG9itGq32WpHt9jldME3AVeBN
Xe+HC4opQE81pACg5QqGEh0q3hOUA0Qapgtc2rjl9JEoP0DUkKrL206R41xnK8w6ONKFi0XoGXvh
CsWmGW6gW/hfQLRqhWudFbq1VxgXjAFIN1nhXd8qgXoJ25ov426gWoxXMJhuAGDY9MNRBbaIKJUn
C8uCI3ydEeIHrc4XvOHAmKsVb45ln0HxW3HoomxyLvyKT2Pak15mK2qdoXuQ+1iDxBgym/tcrQh3
tYDd7op7e3MnzqYVDZ8XYNySLhh5v+LldjLlRHeiECL+FFc1sVMLvJ4JZnpx5rW3zYq+hyZOJgeQ
SVB5G6InQ/UFrO8kgb6bCSImSVsrnm/jUhcF2QLz2yvir1b0X6yTAGudCmStxT1nMhw/ISLXBFmb
+x1JoFeKkyoW+cYxJHUMHs8P8HvMEzcrmcSJ5BI1Vn/O1xXupla/Se1wuIrcJCD+iGl4Fqa3o2Od
ZUlVXaeewmC/ia+mHNGTp50VdXQnoY9yIogzcviu5UCAedxo1tbx+mtzWjzlqlMCymp8DiB35Fv2
/+KYgwIBHztGMJRVdQMucWrV+kkUUg76TU7QkNk8csYRNZfJW1d5yUM6DY8lXclO502Q90s6Udd9
DfXxYOTiEReLExlHqDowThlC6VwZEr813/4Mr+IeQM3ZIi7iG5GiPPbOXDJITy/mRbKVEpYIcfZz
4aQPDVaZW61rTyvRWM+lMe4nkOeLFkUg4ZVNOwdEDSUfrJBUXifqJ7x5m/DEGaL7ilcwkEiQFU2q
IvFVCeRcBibc7xvZddUxqs1LRk/kD0LxynUL2mrJLkdT2NOlXJE/4O3NOHdw4p/ScAf6hymxGL0b
n/iB4zynDudKpMEH1J9c2DnQ8Elq3TQFqZRxdkaS7mkLzWhr9vHGIpYui/ObrCUns59afARrO/3a
1fZFquXJ2Rzm441L/svGqcY04IXg7Y6XCUnP93nPLMjIJ+1oTckDaWnqgq+dSGMAU9KSG4FVIYHM
HmRWIE+An1S3biJw30NvO5N98Gm5hSIhT7PShyrPMgBwTl4oKoxMk+5MWJKpc+4fKyu9kEQo3DVM
whl/58aN0QkPaMy8GevK3+TeoD7ZgumHlxNBJjWOk9nRJ8BDjmra6svW8+tsm/pMRwIbusJdP5Tq
m+1O5NB7BcEdfTTtp053LlptLK7IPfwqktA8qTQVFCTqEoOopTCXbNH4WwzGn5vCuGpEIhLQbis/
6lNY3DnlQOTGCG6QN0ptmEnF10k49iEPVdZfFlXkBmWUEx3utyUp3PFwnZY+eFoU3ddj9F4nofvG
oFTdolKud3Fcvpdd32+yIfySZe0nxsKUNItu5E4L9eLe0WxzL6vU/Ooa8iHR8/khQ42wwbyE+mVm
BDXh5DlYcU/XDtUU7sy2irL0GJbmJ4TNYjN21lcYRlvHhaModGcX+6F250JH7YI+cwJ7gqFiJPK8
FLgSjO3E+3epWePiPK0G+xI+DewSc7xoIAHiK2/7RO1AVTlpLZ9EXqxUgXhuCqXmk0mD75w1sKKg
xO89w82uOycUX/FUvpXD/GES0be407Cu1YbpXjAB/RS2FZzKExI8GMzGNkZSfHhVikNVWI06wUsR
KeqODVXg9dJECu9DfSr1a2GIPr0QjG48hmVtOtrfKgi7+H+KNLbMYJAV6Xl5ZzXNbd3imHUq8nro
za0V9X72DY97AVs+lfXQMo0pxFwGY6HTdF9WtRchB8wGt4dfmKbwXL70HtBnvCsw8hhz2LmhqdJL
iBGdybS1wknyFPi5wzwiEznsbiJP4R/dJJHZVndQLrXxo53nobvQkqijzFNnmpFrHqI8gpx9X+ea
ISDPOrk+pucEDwCeXHsCqU1z3afksiRPkizpKg8a2ctvmDi6eNtD1eUtNRCdP1lYCGwqkAVypkbH
YIrVW8546MzSuU2Ihtnkep1me6eEBEuT3yOyuay1RDMfEoSJH0xTlPpOicjQ35dxZGk/TBj/29X+
m37vZ13t3ROW8/86777ETy+b2/W3vje3mkNSB0l4NLcI6vDPXOzhvmO1mkOaEeNAbKSAcmFaLTDu
D1M5w3qHuYuJaz0NrgeeirznR39rmO8QgC4MDvpfgYO09zumcktz/ULlwhtbvDORQXG/6Xg4vxXw
1JPdylJCLownc+9MAHO7BiB/ryMQ96vR/pI7dnU3RH57nhk1coXJbLIDBM4zqK7qGcIrpBEX9s2N
miskkDaZi0+tF0bn7TCoc7bwJAvmgk6P+OaoY/pXn1MpWdepJvwnReT9dTjJ+RZap7GlSo6qi4aw
P0R5S6UBQ7qAmgesBQyFcGTX2lX/CLfqJk71LoUDBrN2hAT8PzZ26J9rINrnf108lc2/9p36+tTG
hfpfy7PzhU2hjsOo/T+v/0h4wY9Ha4H9X/0BnjfWmzfdcz3dPjddxq9+F+8uP/n/+4//el5f5X4q
n//3v78UnWqXV4Mz9dr3cBE0/bO7+lk3PMXty7saEOYFZGOZZHN5SBp+ADPf72nLwSd9mSIwgfBt
bvY/b2kia7ijbQeTxNUKcVEy/gHZkAWxKDM9EDgiBbBN/p1b2jAXxehL5RambDYhBTwmLlR6b8kW
eym1m1K3gxAFv9wARMG3k06cplrn0K23OvVDUSPd0UrIbDaSTPKynGHcaKVeERkqa500hzGM860K
U5yFvbYgJdWJI3kqMF+Lt6qXFUFY/lhLMpmiEpF5FwG/08KE8qJLnZQ+l/GeOrLS+IXI9glFhNQX
1Rd6OEIGEXGdLpxpap3eM27wQgwhEaBzYtwH9XhL19MjfOg6j/MfxndJ/KKBzkov0hTOeV/CI3cr
dcITMmobo6z1C016jndUTRad13FuMfW1BK2dNVrxdS7cWZ0MuApEVKpNjYe1KjzMDpVsd2k2xVf6
3F7ObepdckZqF4IoW/K5oKAnNyi144/ACTZFKvzU/qjByxsZjsbX0ejLR3yXdVL9aO4eVcscH+xi
AaZmOTrMsSvNvJOODLuvfpdo9i4LVeYCZ+HTfIq+aQj3mVOTqMFxKYNqKmIofK60qKuiqS4vQ20q
7I3de4I6VMfJ+7LrI8bkDnSxbQ+ie4QKbMygw5EZ3ajI7+gwQ7Ml0Ac0/bqtK7PbDSYULDN0PXVM
zKI8GyuSHT8Ttx1DuzJa8U2x6wDk+8k1TaBDr8BVRokRO3fSMLLzpk56EKRxnvjbvsaxu/RMBfN5
LL9EaQtMrIRrfbBDMRwzRuXORkzlpW2SP+Qo5O05l3FjtjbcdetUZnX23k0BFLcQ4rBFD+kbQCB0
e9clYtigyMtapE5GvDOm8Yp0L+qvbpidPpB6pcKtj+d+zzADbcIhKX5pLrXamb1+dGB3cH6ZHEo6
cOcbPadVRD63yNwFZRjH+6WXPxBzylCC44ic0RTUCIlQwVdUmYQYkO6NUlgpRUb7YJZnKIXcm9It
LKwqyuhCKgMS5XLlAAnG75v0P5sVvBkz8hZ5ry7eaAC0DDzf+lla7ST1lJC8IEQSFG+SxJTptYwb
z+ObTtJxkzALgf5ONY9QVDSfACz18cwsRervzKohwLtGkYvQw5rrDbj/8M1pnfCbP9rIgjRfHTWy
8e5ElGaARnmN2ICo2eIsEsoJVKS+OYl3YQ5ucVnwIO6h0zKQGpouDUKi5J/9yU5uyE1tP+XwjyoA
QTVR1kmD0OaGrMrH3Na05ymUxU1FLN9l7iDP2sjKLDvwYF5im9URRIQRif+hy1OGP5GWAWq82Nav
v3+3r1JUXlcAq48lI1pwcoepMHD78u8vdK4kSLj9EIkOK6jYviV0vf/QVc5DGsWCNJmsPbH1MN2q
Opp2FTgN7OzWRQ3bNdeuNpAR1cftg6RZDdKsn848/Mj3btWm+0kT/S++8r95qwy+sZFmZ8fXzXyj
ofZ7FUFcRWM616J7D24BKJaU877odAGpC5sCxNAoSnmUil9dpkUT/ubJYNxgYL3hLr4i/pvL5Pt1
5OUT6rxwtJ0TlUK4NcD5EGVM5b2n9calmQtcpOMm3+PXDM2qKHr82pntFfO8Y2T9LPNQO7cmkQNr
eOJ0RIj5Cxu/1UPl9bukWkScxXTEw41YfzPL8hI15oUTdUHmkS6G32sTdGEj76Bec3aQsZxsG3gr
EcBFJ/D5k91O9uYMHpx+8MNmOPaxY30QeI7S+AjtspZaszO8Pj86MOePo5t1h1AJuvdIRj9cHn+r
j/ip2/Srouof4wRf1V7/KcUW1c4/F1vnz5+f1NvyjN/4QfdwGJBxq38vsUipWeooHEW5FReL5BcU
D4sAG4ZUOpbm+Ea+CrAxsaJmvLbU+lCfll7jj9Lyxx7xs0gtw35TYmEBttRWWGY51IGLjerrTaNu
e7THeWpsRydu613Sp0RtrnNw6OvpBX6ODDCSNv2YL8NyzcXqJejWETqBCN6OQM6C7PB4CZUvs+wh
bgf5mVbYtQI0nca1lGhf0aRoGI3mmCN8ChfAF8LmuCRua+k5Xl6p2od1Tkw2jtEQJyZtHutNUvce
lH14A/i2OwY6U92Xw7es8u0HlfnJfdKr9F6qHqROQfq9K9xhkTEyoD/P8264z6c2vtT6bmqDpI/D
8642WmfPsS2jgJmWDAxt1OtNb081yU7gjtsW5vmSp9qFlxFWVOXWdaCXdb3QvaDWlBoPDNcR5Rsw
m3e+NU4KSnNWICq0u5LKYhrSj2Fcfs2GOk2WKmjHdwh2VIGDQ1/JdRAQq/LZg0UIdd+aJ/PCdSCn
m5FxmdnwP3YaylUS3GU67T2zc8FTujbci6hoA0InKkHQi+A81IkVJzXFnnpn24y6fgoDREHFYWTy
yc70EOIAW7hP5WmAIqKuNrWNGXmZuTVClbQBfwvpy4JJsw1pbJ1tZGTDXZ94sBgaW78ydUAHPtwE
1pYVfpJCbaVFCqLJ0OUBry77Nm7U9Ikw+tw/GLogclwigmohUqphl2cFJOCxccarpKsdhk+GS8iO
idzOgsyTde8tubB7xDCYH+U4+NMWu114G4WbV8cOPPFLVvRkClKNVvsJF5NvOdagX+MIPPt0Zphp
bFOlOc9cLsAWndRCWOhlGrPSlJ9Q12podvwu/1xPTantaV2hFlkjw65NmYSARnVMpiScCVSTBBul
9U3cIDvdtBIKPVWIJ+91c66+Yb1nkX/eg0RjIpA296jO87sM4mkWQC/Pie0wy+q0XqghIzMF64Dq
G8bI/1gTWz6ru7Z+fm7pYl/3qv+ZratDR/fPu+lV/sbhf/nx71up7b+jtMWmkR2SrXN1hP2+rS4+
8z/AF+FALnDAZOgsOUHXQMM/wBe2YhtpEZUx8Av+lr9HLnhbz+Dov3iZ4Ezru1guva1n4ha1e55g
3mNo3pI7QfpAukf9pJsBUcrGNdQqrT3pe6+vLnCF95lZdyNwLlIYxPdaWZsQxBlBfis1iUpZ10p5
mYiil5sq72DvL5jhIhc0CKNXeAx+8ZoWuNAM+xJnYd9LEbukeVptcDCy7zTV94/6VEU28okimTZu
LZQVWH5JFe3olX7TkqPyQc2zjXY68paBBFXIuIF2X8JLx7guPeL0SWpTMhcR0HRTjx9z9KR1AOyD
Kj71Xawx4qqqjb1ta062a1uj6PaiSOxTDFMTecgrYtuQXpbzjFVpvch5psZIdz6PEF2FncXpvknj
2Lz3kR6cjW3KHAjANuH/xwR+fRzCT1tSotjqvKZD74TxqLWxYO1ppy4ZoWmQDpF51xt8yG0x4QNO
N13/wipzbZReFmJLU0JMHCp93QBle2svnkmDEhnnVZBqv1RHwkXAjeWQ58PRkZlzk7BBBtLW8qAV
kXupN3rrkIkdo0kzBtc78sLqFxa7b5gsRAtCikFuhvc/Vs94vb8+s4nFCvNo8OEPQn+4NDRnxBtt
oFmKxvZUILzfv3jq/qaz+Jv1YKe6FovS7whzqahfNBbEfPWZABQM8rGZ99DX4o/S40jK26L5Yoik
Pvx8vbf9IAOHhT8D9EQ9IkC1X6/XlU3q4frrBURFjPjshsMp/s/JVsYy+8VHYwN51QysSy1urzQC
FhcTmOvlR2tgii3h9V6gTZhCILkovsRD+cvIpb8sw/YDjYn/CtfDhnm5wi+uYDy0ZKeFsRuEGl4Z
mNVXe6am7ubn102IN9UcJuNLbisgNKRiPs0CRL9cJx1Ga4hncq5aicWXv3NGWyPfJhzM6RT+bFw9
IM3S7Y+ZpRkaPqki/kZBIMod2oLCk6gta5uznDj2nl0oIk3jahygHSGZIKDvY8IIFaauIBxNIdsp
BQN4kQ9yg6dcqI5QdLRnH7OW/MIPTa0/kqruvLcGNJO7ue24gVI2SWbKymJ2t8EQBQn/3NoYVA7e
MOcfI8OiWNpG/jzley9FfEatqJCD7dExZHeDqbFHtD0soCDJROkf4qaR1o3SKnibWDE4OmNbptQ5
VOU+rM/oimAywavqNPSaTCx7z4Y6i7Jj0SVE9gQZXhvtbZg6TNI0ZU/hXhl5AW0IXXF+acxIrYPW
6RKVQ5gH0jrrcCbmTszzVN+FutEm+96Ny0wxrRkmeZ6DTsY7sO05u5SDXjoPTi77fushnbA/1xj5
YL8tmrI6RB6572d6oeQHhqJaE/gzMo8PI95jX2b4ujd2mmICsiH4LG6vZ0hhyWPuR0l9Y05V19/r
vlsmRy9Oi/hiTlXZb5pM5dmizh0gcAQJISnG3mrk1B3buewrJMdjQsRsPFnJbSXaqgy3Zh3Fl3On
NEEixNhNn6HIKd5K61X+Vd85Erv83KujPSt6BfPUMsaFJbbsz1OaZbj6hNOwwUbI7nE9SJryK9Ys
KeTYpA297mhrk29uZgeVhs00uNa0B63LfPcBuxYsIOK487J9Ec++BSYJuvfQRF1h3fX4To2PiHtC
tWtCb8SQJc9wYTY8beqvsmpW4ULYqDL5gdLMdE7xaavbDWpjQ33iu8Dd4Ri1g2sgVnTtXjyJsHO1
9gAxIK++kPXhDsM2pEcGDPH8GNOg0Ow1NDixIQK35wCFhQwnhCSGNAyYUvbqLDOlB3ZWd810xNEB
mh5EHPeAuYzpHEqrQCRZjgvZo+XL9Q5N33l4Omia6e5a3jfsWjWT3lnVsE+OzJmLj5PgngzmLh3C
Tdf6agygDzMKzZpQyl2cdjhIJcNUtlt4s7I99VqrD3dZCUS7s8Cgh40jPcRNkwzPdYV3yG407XgG
ANVaf9d6DWGKxA3WCM/d0oIbNEJt1KQCOu8YY0ZBLkwU1KOagNxgccNMVlGE9topUQWdI4GBtqh7
Rj8dI1HaZ0kbCwXZuPI/xWSClnvU9G4YoIJLyn1Vxa5z4uRVRNLV3C1TXFpRqNxwaxYSgqcuRNr7
4VXPDMa+j6JRaMfC7PQeWayuLpvedkv2o7JI8TqR4b3V83m3yHw4XDzOGQb1RpeY+XwxWXWZabhf
+WbOW54dvlzeeeayzkKoi2JayctRIzhvk48wXPzjyLnBDmSRTE6Fji+hCKtTOMiVILO8U1kGfO3F
VRNAWC9z6xAPShrhr3CnN2eAZeJVSNAGCRQcNXg9vsGd2EJahSwJe7kRvZhCipZK6xIH3SrddaXr
l49jrg3ziWCsHh90LRSfWh4T/1wVVd+eVylmn4dKjbq3pZMlDj1KMHh6+PkR8ubotcTCw/WW8GJO
RJKy3sBOSskwiuskQpemrCt/1POAXnnYmLOh/eLoXa3jX1RW61qmy4G4HPQU4W8OK6rJko0BFYFe
92qPTiBHUz4MgSUK+3HC+PC2RDrF34nwUnqavisYVDB6icqTn3/oN/XN8kboUZcmwlvyHsw3Hxrb
tsZsF9GiwFvTOXLUhJ8t9kNUGdhl+udeLa1f+X3+9W6gDDBsfeE3O94aNvbypE5A1C3NsobAqIYp
aBW7azYWv+leutxz2EcSYUCdY9OjvKmk+hHeWNmj6C2GJeSExJdD7yPy+Pn1++tnsQgD4cpRc1CT
vjVYrArqniyPoeNGrY6zmyVOBq1xv/x8lTe4LSo9XpxWzSCBVqAuefMtmY0YxirLgJ+qzN3ZfmVt
7TIz9n7hc0Is2gV8BOPvT+1vIZn/iE++QjF/inf+JyKZix3wP/feN8yp61dT4+XnfzTf4h1tNx0v
01kPF94l/uVH862/c20dgJJ0R8vmweZW+bMZNzx8lcE1gRlJPeGX/hgbW+8WRgX9xQ+BwG+Njd/c
jSaz52VlYFVGIKzz5p53LXZRAyZE0NSldWG4eXIa6+LmxcX4m5boL4vw5NogYxYPMDvG2/FaR7up
EVteB0tY06mNS9Kxqib5exsTcSC8/DJCwIKYYYnHJXu1SXiNVrBz1QFuavoZCO19BCVzH/cadZOu
Gd+Bpn8cxC0v92JD/r4c834uHbEbJIG/Xk6OoYYYcKwD2aZPndsw/6r9Mpi9ycBAyB4wSZjiX/TX
C7781zV5qnmsbRc0+vWaRbvQxEydNbM+O0+q0CfguZ52ojV7rJB77ARt84hCZDpJ7Gb6xaH85rhb
P7HL0sTvWA7dk/l69X6C/JlnrO5XmJkMA/J4EJWG+LA2/MUH/etS6IVZA8EEbTt3z+ulYjJLsh73
ajSKE3CFTgVV+U29tdH1Bj+/OYED/nJVUWnBAeIWhNuOS//rxXK6iqaJgZYyRBrDtiq6nNQGN7xD
9OCoHWVg/ckDJ27AcEwj3k7Ya5xkdpd/yippwgmNhmST4JKFDr6Xj0wRoiKopzT+BtnN3IyIBj+M
VVrg6DKS78aIMxEex2Vt4iRVFvRg2xmq84eJtMf3Vi/7T5oRxffSYeC1tdO5M7ZStq0eCLQakgTn
SNi7yBoR0Hkh7LgcW/PzyLNjuXVm2Z7TYzpqY3WVVUOB1OZHm+P8i5zrztqhyM4a/lZwXveR8L+N
RexrW6dqJlD4qiF8NVKOPHMTA0fA3vcu/MQMsYir/UcUpfKbW4R9tu2yUn0FrqqMkyFpME1v2yx/
AHKeswDLqIUt3c0PMVDv/WRP1kNUF4z8lXRGum1XoKAJOdE/JqS2fYEWbMRBbg+JQZWbJ5exM2iw
+xIXX5OpjUhPDmlXusAmSdHmRewRFvzY4n46IyAK7BaNysZCKMQEGan4E5nIHUCfE+kVRb2jnXU+
/VSgynb6UjoqfNZdrbro06TqDnpdRR8ItY7v9YEw5Y1Z28793JoDtW7iZl+huoLOA3jpF0OiYXKW
TPOudfUwx2PEV9t5jqIrpPf6aV4Kq9tYmqYhLa89en7KW+IfB2fWSGo322GPrygDmqkwcJTqSTfs
bFM7wh92Lg2zacZN7if+V+T2zU2sL8p6HX0+dPmsBgfFcw4VO7TVbhuVc/IomaJA4S1b6TMNZk5N
RDeeQmWZIsdCOW+fpSY+e3sDa0gdE/ZyvBINfqi73sDSQI8Reh4jxyqCUFYEicDxSY8tsWFf8bGG
Cj1Oc0vSqZExNEV+Mn6DLFo8ZkMyPTXMyt9rej0XUCBmVB3syTgljUbpfPDsSiwuFUWP0sHtxXva
7mxrIgrJ93HROvgO1h6qobj/3HmteVvrZRPExdx/a9sGPv5gNBaSM6XfiM74pef+W8SHHcxfBHUe
2KRN+vFbVRs2uyh9QFaDqYKFgmVsNXlYSz2oUKD3Jy0ejUKDl6XWOVjQ3pXVl8E8azIUFf6l7Z+P
+RUa5IBJFDMPYBqyx/YjvMB1Q/pvFfVvSt4Xe/Nf1P/XT9lT97qK4ue/V1FkAr5zmR1aVEr0Hxhj
/lFFUU+8gwWDnhV7/AUtpIT5UUV578CidSSWVDgm6C8H1h9F1DtSRRdcGLSDfZ8f+J3B8JsDhIkK
OajQSO0FZyX34M0B0oMiA4O507kf58wLE7fZRJY3bUYDR7e+nNpNaWI2EuN98+L6/E1hxeV4WQ+w
MPlKTHUg2i5K0rcL6zgL+6kx1OdeNKeb3kkcxNQCS7oRR+6fL/Wmhvu+FJXoMrxZa8bXh2SfIcfu
BlWfF9JHj9D2zh5GyC+DRZa+5EWFsywjyHJDCsAggaZ6eRsvsd+wCTs0Qd2552jNRoe1vm90O3tw
J6c/bTHm2dtphtdQW4+o00WCjRbSnSiDPehD7Rz/L3tn1hu3km3pv9LodxY4D4+dzFFKpQZbg/VC
yBPHIBkkg9Ov74921YWV8rXKBTTQDfRF1YEvTp3DZGYwuGPvtb6VGJvBbl13PZuy2WmzGXWha0As
XyEENK/xqaI2im03/Upf6cR6UzjoKCruad20j1Cdhq89iJFPHudaIIEM0FFSZf2ph3zAqGpMprtM
mOa9rQb5qYsN7zJOxs8OdvbbpiyHtdmPCl/WIlujRybG54BeQPV3R8jlS7IojGg8ELbBOe+s9DSN
VpjGoHfHHKb4Nhgq+INqfE8idXbQ/3EVnh6WF/9l9nf2U7iZbtP289ujMycPvVxb6pTIAd6Ly3Hh
z4vL+83qsjizotBYpLA8ka9/9lbhenI4hhwRXm7lpDP0F2uKK/h3QI+/xNm2hoYQ5MAGcwowImBU
3+3aCcJDp4CA3ZjqJdezQyqrb7FmA0T1dyK4tnipDubJwfqC4jOk/7h2xIPvCI7FBGDM0Bqto9Ew
cbzQu7Bu7yIqsgS1QfqY9ReQI4oy1OY4TDz617m5yawGhhmoTvJTMpg3CUh097GNrrNqugUyFQbR
McN4Oma3k/st6h6mObsc0rtKddvCuIh6iInGichtqoKt5ccbs6eh6r6Agbj2a3Nfqrsma975cn/k
uZ09UxYzW9SCDHUZ3Jy1jlRawk2D/nOsktTY8f9uXZAZcDzLbzTEpxDyUnpcSo2tCOJql3R98tHA
I5iWtU7UDho3AdQJIxxSSAFUw+jUE8kS297+1jP4DIvMRq/Sl81t1urpTZRBkrCy+XLUUkadCUWs
0Y5pCBH1Kx3Z7pDTZ74Mqt67cu1WrhhIGOtGFuUHCwPYIR/TgV+pnLBY1ck7Z8Qf59k33wU2Atu3
gcIwXnq90PLM1OtMud0R6JNFmChyT/ai6WKuZye0S6v/HgwAivAK0ZfvIVrHbWkegKjpq3gIXDAo
aBpTIzPWTqOiUPNtVMl6H4R4tpkmsNHsR7DUa0/lYgP8770f8zwS+MdTSb2OR2Lx6NMOe30DmsJW
3wEXP4qJyRWjAwmgO3B3SE7sTYudbFf4U345MAnAi6seoblMPwuU//bk+5u3DipEtmleOPQ/z5P9
6HWCrDNzddSWKjcKtOxSy2ei/Jzovcbfby/Fa5WET7AA2L9e321JqplEl6uOMASZrNuTsRFmrn+C
TZ+885gYv7sWo016IMuR0/uxR/3y6mE85bdok9pjUevdSfiCAN1MWLcD5mZy4znJweMljwDB0hFT
Uc1oqmm3DqXz3kukcz2pyt2aXdaeGvzv78RFGW93Y3qGvBVRZvBXIqhefxOxV83kvRjyGDeRuWkT
eCd0Q8BuMkjyQ22w1NqLfR9GvvUUSaIBrAGKjFMOA0O62d25xTDvOZsMq2Lu9VPsTOY7FcLbKgjn
Ay/tJWrW9Qk3f/0JbZrhrgm/61iNXXUnyqbaMBMtIDg05c6bkvyAxNo9GlZXvnPlN28PmwKI1bjU
C/TFFlHLr0WDZLSovKQsL6e89TfelNfrWIF4/PNL6u1VfoobqCTATDFtf30VDsPMBcfMvsR3Nm6J
JeC79yDF/Pkqb35nspvRTRg6yphluz7brIEfuXMx9TNQG2Nn1U2zJ4sGTYfhybU2OD+v9v/PGv+T
rvcvX/ybs8bFi3hJv7y8Om0s/8TP04bmuf8wYI1xqPgnnoW/9bNpq3n+P6i92JCWBC2XDj7r4F/+
tR+OHn69JZWYQMGl0fkvCZX3DxSjPBfLKYHe5N8dOM7NPstcbIGdoS6xSRRnlZwtEwJaOhXUpH/O
BqCIlQsY78XHItquBtu2IRZUJdZ2gp+NO5qiOV5YkJD0CHP8ZKsCudPit2DiAe6wrdFIagZKBpXM
0RXAI+/YwVMTaxG4GcEaFmgu5Rba3ksLVa4G1U/3ZRCgIIpqqcxwavv8se4IZ9k4BkaXKBF3U5FZ
dSg7z2VGyhQZiK1TQCkQsw33G/QHelBTeikgSs9Hs0VYrPUgGmxU65JK8VhEZvUkizpYtTVdI0Sc
VnTtFxWtiTLvbWenuQrLrnRa44Y0VLzWCBnGB9fXigpJRDeDm8QrB0xeDraGXR9+Oc0Z/1TFRj6u
e9MYv8VGMBJgKcV4D9ZQ348GlodQnw12Kl8XCLTKyXiMUYR/9vCZgTzT4eYr022GlTTz2AihOprp
plPmmBHFofSHSWn2IzYVke6HOQ8+e6i+Lu1hcDzCpkqYjHpdSBA1Fu3CtZp9Df5zpLQwxZn/hLTZ
Hg5lNpERNauEH6e1/Oyp9loNoW9CZbeaTb2FpY0AF50aIrIYw5KhPQccUQxsNJFjb+O59zdoyLyX
CvkMOmEt7Z5MYSVfIgZzxFa4dXSNUwCZSjSZjbVOiCl5NqRlLeoD02ftcByYj/2QZ08auvuwdZHi
rVNyJOk9AcgecQRp6XNjaxDnSYBubTzOgfWtl4oyj7oBuXLPXHSLPDZ96s3IKjYuWp5QsyfG3GNk
gkuzYUsStaAFSE76KEE1gWPcvnWBqwlK0AQV02QPHQZ8gefonRfG61f98vQwbOG/VFBUxm9cDVnV
utDLZ+DJZlJuQN+n+ONtc9sFkE9+2VZ+c0R/3bLnUjyeFBPGoolj3/DP3tuFSou4MTwOMI68YWS+
gNQGLfSdRuMtHjDNlGl/rPnjjQET7acz4v/E/v7/rKUTtuMvP8mbnf7Di/qa/o//1bx8PrMrL//Y
P0d0kCX5P6hbPlXmkor9r92erhPNDhR2rF/z9WZvmf9YehX8ohjxls4TW/C/NnuktIwUGN85i4gt
+Du57I/82V/OLJz2GQXaqGBpYnk+g93XhUc8gb1raZevCmlU2i6KialJaXf467LxnAsotAzjG1xe
oamZ+rCiwpoeZlRhxqGnZx0AIRHF90YY04cYPbe1Ne0u22OzzHZmMrc8wzqkwtQbQJCDUZAYCWMM
M9kk6ZpkTfzVKWN5YLx2X85IwhpfLy8xJ3d6aFlR85hmNJDNMtW+RrTv7gjeMLaDM2YhX/QnFGVZ
CA4elJavBqRGsrTaQ93k8ctoFu6nKc4bVChecccoAOAWw7T8kMc2EB4arnzuABIDr2rCQugAfI+7
En5u0fTDWqrSvuHEAQ5EYweqI2u4xTsFqjJXsZdCaK76XWv3yiLWJbHJbO86PAhIZ5ERdLMgQFHy
NrqM2tGzLoitATLrJ032AW+z2RNvNk712mujvLuijE13FTP1q4wtD1xE6TlPOjLm8d4kfq88zFFG
HgP6um9R4pKFkxTwaBI/wZpRmLK4B/Gb0nQ2AhS40BVB8uwhQEf5l1xWOS8m4g5VIR7wHkwBnsch
Eq7c+f4MR6RnoBgTM1Mza0lApvRK9t+HZERgkK1omNYtoCNHKOiJ34yg0tSNKR0HVx0/WGwGmzKN
VNVwhGcmUetX8Cj9XITxjGDslCIwq5KQ5a1VtEZi08UuZYemUQbGFchNDJBzrxrIo4rqPjRLXX0d
mM3wgVlBV0y82uYwSLWci52s8o/+3JpkObl9H20ISXQfI4LftFXr+tQecgbWxdjQD14U0TnGqnLy
4NJreqc71pB9Zn81NnBHt+RIC327NNJSlrzJGEJZZnFFsJXd37m26FlagsbYJ8fBnefMkSA5RDV9
8BgEuf/RZ9R2ciExq62edPmt545+f8cgrHQOQ1Q37QO8efchmoPsa6JTbVzLqq+fxykv093sgcsv
RzbtUGKBGMKxEs6Nz6wlD1WtiXSNYDNP7tvBy6cdwjWciYNXDl9c6DNxmKM1Qz8CIPNLKxMyBL3a
7JJLIDfzEGJZZvDTOVobXBBNP+OkcZgZJkYbX87mQL2G87IqVt6YUlU0pYYhleip4ZoA9n7c9zVy
8xmZQbC1cBbd1kKZ9w7nOG0dpXL6VKqea5NMl1RhS5bxtiezgkAGvzMu8LJNyL9Q0eP+7q2PMp2i
NsSGHdxnCyBpI6spOTTVNOjQ+OsYGWg8SFISYqDdL7o/NODyLPB+dEaAp18kWS7bPRSjhPRBqNPZ
qoxJW/INGp/rcaYd8BHTImL4amItEnolDfsa4LjqVvpkeV+bsSzcUMN3E2NsaeqPCm9Ud6hB4wMb
VCKZ1gnVodiI3CXK0DCR3eGeCQSN3yoZ6Gy4yUudC3tfGUNyzfu3t7eiJNAWEWsGq7MMbK0NB4My
LYwwxF/GNcB5Dmyp/W1GtHdTm6N5EWDfjVdVLLPvnk9E2XYoKiB2XWBOCqR7ooNm14q0uiCJpiar
U2/c9QhAaS90BRRmquLyAZ2l+QQTkIkg8TfVI/Jp59NoqA6MeeOSHQCEbZCr2olaxVLxcgIBQed3
2BniONlYo2vBCk/h3U3SVjFjuzoiHjyW10gDg0eNjbVeDSiv/W3S2eJQeXWQbn1pQE4Vi7BzJYYg
IM85k3NR0SPpCS6WokuxZKclDcwpIs9hiyCyWpd9h7D6En5a7B1MGVSQ47Qf5ut2qRW7VQ/CK6l2
loLHDcWL4i7aIiFOZqz8Qkf3mQ6T0ZB64nOqH0INUpp7rCs3q4h3RIdErHBO0/hZIE3YpKa03DRU
1KwaBaSgL5jRxZWkLkb1jTeYVm73K5hjsoeCNUi+05aHZCCi5hTZelESTaKXOquD5k+7pALAGtbQ
1RrKJzud+axYjx6ZpmFpx7S7pOXIhtrd0WQWmrwWjSNcsNHUN6ky+PdukrhfqLMTDJ4V2w7MORPE
5ATQNocWtSPkibhKhg4q8vp1TL6mUhsA/RaEWScBVrNK6VCO+Y1mzxHu+doOhCSYAgKuw+lDrZoh
HuXRzvhBccAZz86A8uXD5GmohB1fTdAyyXX8kMrAq0Lsqpj7BuFMbqhHoqN7irlQHSPL9oZ95iDr
3jtj237H7NZ+1MagGzcd586YD1iLb1B2UGISUNp2IbxAOYUVWdbPCHqT+SO8elHiBPTyYdUTPOXs
BMoB79rMrbS+jG2zycNs1IEIxzX6cYBOiBD4CQrMlaGvtWa3ky0fPlvxDLbuuhV+7zz1RB0Ce54a
d+6uO2QJSx5ejFuvzsj/2HoMeVPE6bKcSS3M2I4tM2Hka82TK46JruLDBApuOA5C4fxHjwH9f6eX
aWGfkMGP5s2sl8IKRwzg+VaOpYtfBDaitTbT3nyOW8urAUPMdRBajU+bbcCRtveHyb/uuKPgARV1
RSuMtwR8J2AD9kWh97yh8oZTL4xM5orldce8bFr5g+5c66UHKHpWHXlN2TKl+tIaUVyFPo7IT4XU
YuJtwB+dnF6bPjCdIDc0sdk2SQRJyOqwTcDzxsowlflspA2zADYdu3om6SN9KowujcmQgPZI4gHK
/oPQYpnewvkvPxgTzd0HLRs9Jh1anxfmBTsHwu5CuqTShhxMm+92xU09VL4og02VCfqdLaZGB9uO
8tvosik8W99lgLvmLZlD8DO6qEWSE6Y8EekYcsyU1kVs69kX/I5uvfH7mMlEwlqcbnoxJvGzAnX5
nOF6AOqauXzQDM8Qv2lROvWmouRND5PVt87HuNScWpDv4HSCPLoMsLQY1bitOwz9R0XMwHxn+HMM
pHRKiBmeZRV46SoIpPkMgAnPvJic8gYGqvecFbYuN2Obm9ZOkddorUowUc0G9TWq/AVbAWUMwAVn
SMsQaf+sMnoR7A5t4WwnP1A9mDkNc+aStUhEiB5P/opmQ/GEJJ0CRySicXZWEM3JAdDohJberXkV
uLOXCW8FqZJbtOQy4Wcs1BDUGDskN6faZG+pu5IrYxzMx7IYs2vT0MRHH2bIFDrwC5xNJwdrWo7D
VOGdwStYr6iH22RCBOX6PV4NWdgWAoE8aB51UGk1YC6lCH6hAaBtCgB3+XXu1F1+TdAYGEmVl8F+
Tkmdu5iIvgsFshyi3/FQXUSYzF4igr77EA+V/yyRRA1rwaJxPxD3LPK1HkGWXU35pLaUswUUhzre
00xAwpNBCPsOZGy8r1Vv7HqEuckeild9N/OoTltralmiqcfW6XILh9jsi00fpfpthOb+mkzG9quX
pGQsGnpKh2epHRmEabrDqrfsLiQFlfWiDcREroht0dki0BHRrAkGqKrACubYwyAXxe4WCZ19OSNX
0glBJrXyq8hxu22dIo9IvbEThzctTajgIHvLfaq0PLusup5GVhzpQxfmkMkZ0+X6+OI0crJXlidR
wnTUiwlNrcIV1NVR4zEwrpIrzYhwq1Rtgw2uBV/Pq6FS3g1VevCCC6UiIadjSXSEgAPGg8vK6SFD
SbWmyu0/JjPz1P0M+PvG7RdmzUQM3B6Xl2LxL7kmG4+582cGjUF1EL3D1tfiWpCoag0Pi7YzKAiF
ozLEZqi9hPTlkY39nTb0Mtz99TSIYIGdyuTkiQiQ8dLSQP5lTJHbhI87eG3C3A54VnJKie+js5im
ORTwmTskiyNyTpJ335n7vG5loEEFPuEg/SN7QUft7p+dQysSaytZkmQ1jgUvFkY+8YesjNDNFcwh
EuGWgHCokW+stKv2MyXF8M69n7Xgl0/gLVFCOrIHMGD28vd/uXde05L8VrboWujRqdWEvY3aqf3+
S3/gNy2bc639jxu1AOn8QF4AIzubZMzFcgwaiLdzRoR5a0+2oqYDmgZHE9GdtgpIJcA7NY98C1Rx
bCiGdMFJJDTwPmLOTt7rV729bwQmHP19hBF0kM+HP12mVVFhpxUoC8veGi7H9zKa4ts/3/fvrmIx
YFoWlY62/6xVlZMX3hNFAbKHZFBmnmQN1nZU/oTB/7vTQ75cBDw0rGmbgLKBVvX6N3RGn2NjBq5A
R+Fhs4Gbps+pRU73GQTw6p01+/aeGORxxUWfw9TMPLuatcwku2hgjE8GALBSDHsbPar79p2VeTa2
4a6YeDE8dBHiYCE4V+aig1W87ng2IigL2bYi2rumv9ogSbTqcpNjJ3xP77x89FcbwUKZYhCFpdt1
6S2ePQwBODJereBQfbdsvzcpqXpOkvSXeqLcj/o8iC+8bsZQhxCRv9PUfN0/ZSfgVtGme9wsPW8e
k9e/YeXqdeBONn2EvBjYqTFO0ipqiXNYAf4yn/+8Ls9n3svlmGXafKvIQ5jPni1Ms05rkRo+tU1P
NDLHs5EXQ1ag2nF6QLoEeTgegN3EeSAwPip3TuNFpxSlyNOfP8ibH5nPweZnkD9rBh4Uwte3PbV6
ZlqaIxi7IwNbDSVd+rUBADUOdZkTb0QIybsr6zf7vctua5nGsiEx93l90RQV0ZxD3kT77DgPosKp
Z4RpFiBiKUq9j3dB7M+k2uVNEIvTn2/4ze/sgK1Dar7Iy4DYnX/xkH6WM3AiiJvGzakjBKo4FPrt
d7jvHGH+fLGzb9daMByL/NpABsTlzpUNU+sqfbRJfSw4n14q1Xs5PET3U9ECCGl8OoPvXPBsb1gu
yCuEDY+GL3d4fsE6yLrEVFUaVsTg7lXm9Ovi/V31zW25pufxtl7awZAB3+x3PljgOtCSkIFHTeYA
0pHZbhMvrAYz27v6+N7r62zB0KfmgsvlFhgORIezBeMKyH99VMPdiy3zueDA+khSz4aOiQMViT4Q
UGce1D//eGcrhYtim+LEYTBOoUI43xEQzTZogxeTrDZ8jWjBhEGlvhamO77zo/3mQlDCmXXxH3Z2
+2wvSKbUqM0mi8OJx2KFGxGBGAxo4Ff53/odFveBC/ECrYuHpf/cDzbow6SnHAKYWNVkHC43VVCe
roPlT3/++t6AE7gW8yhe7mh7vKW+e/2UF5HrZK1FalxtcUdGDcKWhufQ9VcZwevZRTR78S0M9Og0
k24xr5CQdyCCRzFHu94u3OIKwy45bX/+WG+/bFRSLtoxg3wYJiRnX3bZ9X6dtSkt4pljXQRvF2K1
yjbB8qe/vxS6Eb5nbt5782Wnc5GMZRInoSH7e08N971Q94y27//+MpSQvLsMY8Gand1RlmZ2jW8/
Djsjw0tgFMWG+AtoeF1T/AdfHrgokBMWK5VF9PonTRXys54IoHBoyfRM0jk6gakgjnb505/v6u0j
b4O+WohUiCcN3hWvL0WDpcgbeJpEdUfZnm4zz/fYq/lAqHkGvsyKrxw4J1/+fNWz8wDPPEU4Lwd8
SCwQ7/zNBFJKi8hiiEN2uABGAGfN0+AodR20Hes0SYZHMoCxyviMczDJi3fq1d+sTibRyBpdKBG8
OM5+Sw7Lgw9rc3n/97V54+mF+VwVS20gXMEH+vPdvr3aMsvFJ4SOg8ie87OHEEWtALmQ795M95rQ
aHy73f2/sRe8vRCjPo/KCiwFb8FzNZORYc8E6k6jcx5/PAkMzv6jJwG1LYqypSgGgnz+7REjNqYL
viuU7sx0n9/oQY6qZ2zFn/72q1v0YORMsVa4r/OFMnSQkS2j5qtrs4vl2RY6gtv/4NlmIaDfox7l
FUiB9vopKByHs7BkTurbSXVJv/WrsOzyMku6r3++nzeFg4uHhDqQ2pvTEqeh1xdyiERqso52R2Yb
2d52hn79/t385iLwhGEvUmv7by/SeWJKqwwVW2GV5QfbSdrvPFH29q9vBd0cWzshiUxHz6sTMVQY
MdsR4Htvxbe8X0pCG9R7J8u3S9pbvi8TewYYZEZUr78w6tsUhlgXrcwKTdPa5t76HeGDlM9ouqng
/3xTv70cdlt8rZQi6K1eXy6a2jLyJlqlZjVM9wWupgOa8ohkT2/c/P2lUOFSSXKkdd48rJacJ5iQ
7AqNyKNxXQRpdannHJ8rmfrvIWveLAmaAIsYnwM6eqc3Jz54MAFerEBbZRFZMRqdoI2esPj+fEtv
rkLVaCOGYGNgPTjnOk5tzpve5jKkIrDcWjqu63ry//qL4yp8aYuBltcx76zXv5Gqs15zm5yobo7O
w14t8AzOysK7o5a05TtNhzdFOFdDxMEmRMFP6Xj2xI7Kan03lhHzjDx9IGIe7YJuybvJ6Jm3Z278
DpH0d98hNgb0JLwpqOvOrqdnmS8ZqQerHy1lzYUJOwZ+tv/rX4r7QlbIatCtNzUTOV16BYooWiXE
R0+Xuhg5DvrRKKd/Mkr/26bN2/vx2enABiJpwW6kL6XAL423qZsb6NKwi0whAdAzO+2qVeaLoHmv
DHxTyrAklsoMhDnqGv76+kptDD8f+/Sy7bF390E+XqVRZH4WqBGQSVlRgoSgrq7rgGEnTAirgNhE
/PtuavTMX80JAU0Q0KhVVyVkxkt9EuqIvqFdfAsCwDQxqCfV9c4zEWkWpMKkaE+eIeYHxFj0Dmg/
Tveu3cHMlpFiEOVJXIEMbu0U1jYlDpA1h8N/Qlx8fMhbJg175pePMhqs7EKQjvOpdbox2ZrLKet+
BEdzoqfekkwvHdC4jl6298Nc+/Gp7QSMdcaA1o0EfDyvWwQNx2A0gNr55H0vmZ8kAeCvNAno7EdX
IAO2BxOjuTvu53iq/FOXtsZzBmOHsZWnaP/+7QoDbhJwJKeDtrR9ztZxS1gH/BWCmlRMDdvmWsng
6d11/Pbp9H+8S5ku2jq93eXv/7K6CFGpsfXxeiDRhnaSVYzRqQwUNeSgRSdjqufD390WdDoOWoiq
FlY+0LSzC1bNUNAicjRkI3n7fQzA2BRl/56J/fyh4SpspHQ56ZDRsz5vI2c+yYkOco9VM1qU4mRV
QdrSxIc/38v5y46rBGjM6ACyEdCSOzvuR0VqqjbRI2b3qrrEDRDXwK0iTgACN/g7B43f3BInNB5Q
Sn8K4fNyIc/I0q4qpa3UoBE5JngtxAwuf24Cf6Va/FgJ/nOO5WTD+vJf+RL/Hmpk9606vYhv7fm/
avk0//Xv+r+Dl0xG2i+//VslI7kaL78q1n/8739KGG0TyeHSefE4b7JXL+TFn4J1yMmMTfA6Lf4R
FKi/6NUt8kTpZvq0yIHr8oixtv4pYUTduARagBSkrWPp/Iv/xiDL0liK71+71RTMLh9h2UooNZkA
vH7GW+U0Y9YhAk4tTcThbKGj65JIt76VP8KeSjjiWUhcsyleDFG2emi3OO0wyWXVtnAMVjWDUyhk
kZtXPtECvhg3ohoVI0KBbiCscHV6l0Ou6WboJbX/xR/zMtqOTc72slKqI98sUIihszBx+tQ5WHoU
3dPSz4P1iEeeBCz0OxguVqmbeAlbg+4SixQQ5STTzWR0svziipJ35KrGlgoX1+iCjmglQ3i2+pB6
3UjkgT91YwePw3UJYoo7aNHfLdEsEU0BYcRERVrduBdEWLV3488wpyxxrLVsGpOUJwZ6RD5Zhlry
n8xOjfmVInFDv/EZbH7OqHAMkAYTA0LE+iNw4gdZCFUe3HKU5m7qPIKmCL0CH1qQl+xLct58pCpo
wCdCqeJx+lhkbntN7jd4iMgIgQTFe680ki+t5j5UkXXq4n7V008/mkW3m4hEzUbrm0qTW0l0VBpC
5ANIqBCGltIglrkLGD9k1ZUG2JBEyLahY9s2xwUyuyGlmXZRoB35WI9RbvOdpgSitrl90WfxZdx1
L+Nwome4LcvkMhfuOpeeCnU/mg5EYCerxk68O7dzjkFchvQ5j/YCJuvsPWFuW9m6yBbyGoulvKr5
hs0rTVTyYmja63lK7H49ES648obkdoDauAWdkFmrqlMX49ie5sh0tq23JIbQsNiAp86fZrsaTzRJ
bfI2jKOOv6JkYXCQ2Ce582HgQyK9iB/cJLH2TaLlt8Ls0ZZOPXGQFAHx0DQ7MU7xZvR9vlrbvu+0
pg57Uq9Jckvo09VEnMkuuiiIyuQfRE+KP8oN9vT49SP2iQ90qtdmIx7qnHAf5kmQbxvlpKGrxlqG
/lwn931jVheu2wRk6Ek/QU2VXOrBN5Tn8boEECZWNr20MMcUPmgSoadHpauZxGheoGQ4xaWbOZvK
suyPVRxo8aYm5qAhMgZHK9HsCeTBep86zV1qz83K86Jy2zfjKfVyl8SIEsvTXJ16SycrvAvWSRaE
5CNWe2Lx7npZ7b067dbD3JU7psj3cLK3wP87XKNiuFlEBLwyDDsEq8JaSJ0fuJrm4OQ1XWkpJnVV
UErDsJkukkLNl1HpWttW8Rev9SgJK9e9UfSctIMuCR5g9ExWNylhIVDbz0bZoUKW6eeGhIE6BP74
1atVXocoBV5wIlhEM9Xjeik5L9IgTy89F+KRu4gc7Hzcox+WBRAI2YZ+PpsJsjm7Xs310GzbUkFo
EdZVRumycjMtumqVHYQmqpY1dxXcmGls9xta+261tdvxJTeKr4NllChkhHEihaoo93alTUeEpsYu
KxCYkhXKP8043VsPg06GrgbD7sKLzS7ezW6Shgy3HUZM3SEzu2FTKtp7W9OiSUyOjdxNyA942EpF
+AtKbmihc4BYZ4XesVdHStFMXAupfTc0dd0m9Xc3chHSWqnGlHCquo/t2PtryIIfcw+VykKST7qO
LlNVhD577VF3oou4sZ8mryy0z8KSZrLCPNL41SEz0JinGGSoqKPS+tIGnAX0oSRHR2uCK9M3TkSl
ZKs8DTDRRpV2Y7vJRZPWGIpb+5L9fKXqwr4u+oz/EfHA7GiIuvWe7GZN59eMQYjSBze+k6sSrN3C
z1dWL781g4i+N4n3XATahkjAfhVYuVjNeu1vpzF6jPrpCj6iRtofeYJmiRJZjwJ5yHrrBHLFyjGv
UFCHbS3ylyrSyuu4HJBnOoh6Gxsga5ndwGE9TXmM17RCN7vtPc3YanDh18yJfCY4jY94kwBMgLKg
e5xmXefDpZHNVwjNrQ3PE3/LHfVHA8ZjaAdtQixiLJ1LDvUFWw3wyjqrPnhdtPZn4qbrFgysQ/SR
Bm7GT/CCt/rOsmvnBH0UOWzUtWvXTfxhX0u2DHfQkHrIkD3HWc8tL4y4apmKTt6HyEo+OdHw5DmV
d5xg9ZRyX/lyO/ZyKQfb4wyzf8rmA2Jt9SRoIKy8QB3gOTjzYQww7BTyOpcTb9MBmIvlsPYr+RA3
encZRyMURbogm8QkSahlqKzSL+x0apUlsXMFhdW+s0Y7/mr134q62OAe5hvU2ja/SdkcoJ/eBh1+
VWPcdVF+5KQBxrCW1ymDsFUhXP3ZaTmLB+WxSKw713+pO6c/xnqG2LbZN3N0jQv4Sq9UuwdeD+Wo
ksWWSWH1OYjVdY0HYkiMK8R4F1NW3ObmgSAGVFTpSkYXxBiHI8lFgB/WCf4aLVXHeDJUWBra/TQ5
KMW1a9kx44zL5iDM+Bub7xAfPBhKoekk13Suii1ju6Ovfa+NW7UItNtiS3Hw2AczvRg3q1cWFJ6g
zoOlv7CzsYam60HmX2r2yar+aFqffRBRfWKvmuwrymEm5tU1tcFWJ4hLb64g6Ycj3J66jD/SKOMx
M9iK0HGB8Whbg/TkdO92pBt+EFrzKNUhpa3PLI8tOVrH8zdgGfgjEHN52lqNckvS8F6U6uTObD7P
c4sIlx0FXT6MEC/0/BNHvSse2RvqybAQlDzkukg8c4MaeA2wGafZOm/J907BIJjjvjPkzvW+FI1z
7afWTSKqTS599Goty6imvvjkaEdh2XBnJUliMBLAkQVXQi274mNeeGtC2emObUz7a6Ob7FNmeoOH
m+8rvhjRBYfN7G6aCN4VySu+Jo8BMK5VFA99z0s7qG5naAx2YoNKNbeJSf0xBtc1EOY2F3vl3sg2
YZ4TVyCjksy8QvWF0HiAgInOpb7NiC7IcUt4S/QqumUijJr1Qobeo7w9zNbOwY449hap8e3aqFkt
iEFrSFcXgyoIj41I4PWd64FI5pWL+67jx655DcdzeztLzTw49lBeIPpI9/FEXeqjJJdte1VlHc9+
2T2Rh20d0JiiinSJJcvB0abNrQkaQjTXXpJV+16QcKnkfG367aXR9Jdmt2ks8spMr9LJuRYeW2SV
3+HLrB9GK+j39LP8EPcIetgl2KGyv+N8vgmC8YBZXMcHGqwHIT4gy7YhZjhqTxJTGpJKsRV5c4nV
El1+PR19PfkgrUJfO7zveP4ORbGruszCIDqQAzHUIMjKJ7sckothaFndWEGQebiUPRnz+tA3k5fE
dA+elz1WMek45UD82ZRsEsK6LJmuJq892E7x0eTKZZM2K9IjdxDQHuxUrQMAX7gaT3Z3K81lxdPP
qZW1xWIT8i5G8JiGCJGPRqqj24v5Yoj8zg6Jp2W8MUJR+/s0rabtHHebiOJ4Sp0wGFis6bgvXH2N
E6dbLTpuBNHrJBLbWvvf7J3JctzKlmV/Ja3GhTT0zTQC0bMVSVHiBEZ16DtH4wC+Phf4XloyglGM
upqVWd2pruQBwOFwP2fvtdVvBgnVqMj9YKwecrO8SYijWCiO8dSo4nn+W7bIvpJa+hAneCut9Nrp
2y+Kpv5plf5JenWyEGwJFh55Zm2dYudkJ3U7SYBRY7Cus2SdD/W1CvBDMfK9Q8Ijqlhk24P+oJnN
04A3yCh/NBmvlwOiDfjuQc1sZoD9Aijju4f62BXONSCclT0VBgAab63o4aaIq6ehDG7Mztp2JdLK
pPNyDiOFtQpb1XiSDvYS21aCleVaI3+3Zs0lqEABira0yPPa6bG5chDzq2Akaiqv9ujnIQSvBO+N
NYVrDgUxvpdhg/rnpcXDSerXUG8DofkVO/pawrwa41XX1kjRs/sw2HuF8Z2K4yFlrrRDuMoxQBEb
rfJj0YFmwlvjC9qHEMGVvKpngs7W6jhOJdH3ycUbbBVjs4Uz8qrj/B3wYZZYP1xWxyTAr4sHYW57
tOaeXFgfK9srXthHL3Aew6zf2KW2AOKN6NAGwZMeSE/2FmYFCk3XIvCq3q2d9AMuZvA4xnRIPBge
k2XtIVUnB3tgd21a1RbjH6uQwU4ZDnaq1wsDb5dUN0CeV7qerx2knPuolGvHGb/ETrwDUUZzs7gK
BKcHdiqsMqu6KV+y1F6BY/MlrXLdQTY4k8yt7IoEin003ZZqtSAxj0b7ymj/hKWy6iYCPcee2Ilu
UZaCzV/rD9wjs7jFfbzIi7b0LXbGgWRXFar3k07enNVvTb5uaeguiCTz1Tyh5ymuFVv52rS3TjE8
1FZ03YQcVsJXyX7SH0ZvHdr2dRr1ftLKr2Vv1EvMA/0CN3j6SG2f74MhJg2QyE3SIGYKYuWPbQwr
3RU5oLoJkWU4HmxtsDI/g3qtcnips59p6Jn4FRyLbZ6alpxwAtGMnIZwLT8DQKHZ4poDe3Gwa8FP
wrEh46HRH6YvUell4PuKyjM3DnnlSGIIO/3tNIn+U8P0+0VEhcmFa7H9GlUif/HUJjeXBjlwf0RQ
sKzXScLnJTe88cEcM8cgAXEc6+tIesnOgIUifGjrRboEUF4jM36L6HFJbrrtOcMp6AC1xl4mtiHQ
kgateIXIT9SP/hb74wQhTcSUUAAKhG/RQBrKRMk3i8SgzC1xUDamUPfGW6SQ2nU2X+u3qCFcCYqK
5XzOIXLmSCK1DIa1YwvSItO3zCLiiG/stxijOdCo04ENGW8pR12ucuYnOQI16aCMI0lIQ7GKBJtk
YrbNFnNiTsV6Eb+FKA2KAnqlykWwItqnIIKQm8vuqscR6CtIuZ7Ct1Amln38CzHpUH73Ftsk5wQn
M+/mxMe3dCfd6Bp7nc6hT5Mrh9YP6iS+4YfJx1DpqiupKwbqmnpyHnLHYdLEc5RUMlTpI3Rz64nU
IflHsTQypyZVgAbTogJEE6ZoaEHYVjlZyEHl82plVgLT3czYwOmlCb96osY9AZ1E0L0MezyMvsOC
4SzNnuMmB2VhfwkABj26yQTMnZYhMEStsqRylTRQEpftgORz3diFhCyrTnm6MqZicH2wZJZcOFRM
b02zymY4VufcunU2AA+oyu7AztLVl5PmdOUyHfhYLqG1ZfM6Lq0WrqOWPGgtXSS2BJ5F8iWAQqIF
MFC8xmmufNVENoabzElj9QFrPwwD6vjqd9qMGm4AHLOjL5XpZxmjccemkMeo5jW1UJbjbJ76V6/z
H9VK/+8Kof+vMZf1zwkeT0Xc/v71Zuz+j1Uei9f2d3NcHKV4/W9/9xxtNCvW0eEBiUHO9N/FUUv7
T7reFPnmGGi4Eg4V0P9BMCOttdBcIyWgCfIujFrX/5O4X5pUfAYdYAKgYP5BrNxpTZ2K7SzuRGeG
Gho57UkB3/byvM70RPf5Lf0aVX+xi6l8XGisnYp15lGQy3nmXOCgqcMteN9jcQ0ZG5Ug/RBxvVjO
ft8XpetKvnlqfKU5DuKM3hY+5gdjxnyWd+8q1Wc09addCoaHysx/Dj1f9HQnw2dTnJcBkmFf4phf
KbnKuqtFUIpE5V640vl+vas08wznoWjzMgx9Uf1kKAM3gq4rg+kTf7c28+lR2uwRcB/iZnaaGEMc
+ROtHn///ArPPEbu79wng/HNrT5pXAoIgVaWK1xhlBCRDBZrjWXskgfjtFU2Xxz0iplwraLdOcUD
4ZqyJzewLF/lTHg1DlnxojDuQotz80pN0+7n51d16oWY7+Ys/0Mfa8MHR4lyPG+8qi61TjpEc7U9
hTYcYDuFOhgVfAgtsLbpPHdLm+PJutN1+w/BNC8xOS1rKADV04XfMt/CkyfLb0Hypdm0EwieOf4t
DYUOR4tCE9hcX1FocfxxiG8xywOx7YOlAfNgWQbNtcVv3qFZW9Cssl/ChCqPonb18vOfc2ZKH/2a
uePxrmvp5sDucBmDFKT6TWeveVWDUN2rtJqjC1P6zNyyEIV6WKXo8vP6Hg/VmnNJYhDz24NRCpb0
Q1Y1+gWNxNnr4a7MwiYLDfbcmX93PZlDVaQokOd4vKl7BAfUJJwk2hIVVm3+4ta9G+pkUplB6w52
Yho+vjS+/U5E4aSrrtuw+YeZDv+aviQ8zeIz7CbmSduJcBZqTKxIfkUpCVOjWh9Apbn/eCqAneft
YF1DvYAM6PjWEeLTmpXjsl2nkr8r8mnc4erMd2w8mr8YCgEQEgz6fbRR5qny7ikR3YJKwXQqP5d5
+xWYhLKd3Fz/Styt+Icilplszy7HnBXQCJNP15q2Q1xCmQDju3SqTVRy9uZEd0kIdCr44B/m3yfQ
9e3TwLfh+IJGIuVVo8Rez9db+w3/J7kCE+ctVZtaqATK8iPR+2D7Tyfg8aDzSvPuLnaDU+dOwJ7V
DjQXC3/dUxNSnXahkT1+YbJ/fHnnR4Wck2mIunve1bwfq6zrwbTIe+eJQf9uB484HbMNLgACP34Y
EItab7PP47Pw5qF5d0VAidlY91bjU9fUtkZTOVv419glZc5t1BTrghLgzGMjWWROY3Fmr8Hp5ADm
5UQEFVLna+q5HDeVchk4A/Vh6of7OrG7lYeZ+sJC+HGN4h2Gyzbv2DTjg53LKaPQ8HKCnlPPsJZ2
IfJ9VorWdxNNXLjAMzd0DhpmYkLBUFEZHz+2KKr7AWExF6h2/W1pie5BnQj0KisKrGbkucOFazvz
qeUrC8cZ/TseJ3SyxyM2YdoMeh0LH4OpgZ2qLTBV2TUJipkkcAHIh54s7FJYrxC6gLiItmvvPU3W
97FXY5L9/BWZRzv+2LK55R6zpDlIDZ2TlTNui9TJs1b41hzntRjaTMNE0rYpBhJ4QF+aZMRPPQ62
Bko90ZJ/i0D+j5KzMxOMdZk1G3DWzMw4WRf6otFBezB+57XB2gCe5uM1a33OlK9d4kW7ukPp/fk1
f5heVIPZQiCIZlFCG31yzeTqaVPbknYOAidZNX1MA7Z0ObiVxe/PR/r4sBkKPxtKYq6NhfxkqKo1
QtfGMUc3j/Oknzt6sHHpV+2E3RpAWGqJpK1EA0Z6ueks9SBydq40u72TyTr2P/81Z64bLY9DzNac
OoOI7HjmySIjcVAnVq/FPL9wFKf+YmVa9IhiLbnwUfnwWiH2nR0KHJzmaf6G6H+3Tk0FGWxY6Fq/
UstoJeKEmAklHJ6CiEpJOHbut88v7cPqy3gIMdFQI3Gm/33yGtugmh0RsGKIyPN+ppzR13g9lN3n
o7zdoaO3hWEMvpdoozh6vBHE3i/ySR8EiL0kl1WlwUFraDDTQiwzv1WwEO3JYROrdOiaWU8RQXoJ
k5UDVWovK7e9yxWMzVSpQ5MaTHuRqX76IvPTLHCVzDV9Ti8/+dbZeobStiB9Zzb77XvDGNZTmUUX
do/zfD25ASzM8xaIIdCGzVPs3XONOygzmTVBuUrjKlpG/ZRexVMaBn5Vd/rGoLN73bCk+jqt160F
LEC5MIm1+UI+/AQM4jyHedk+9WuFtZZqZdA3fhjB6tYcOwAhXpT0D3Tr0GU1OoQsakJqkIPzxBz1
7hrZ5SsXeIavT0LbVgSBXPgsn70tuNW5K/Pe/XRFIf1Td9Ki480Kyph2SqVyVhil2tKGQx+zxdI1
bKk0CmCTJBGOlaYEFxa1Dwsp1llkVzhkLJud4+n+A70msabOPDUTrb6tuBsLOx3TXYc2+88Ew5k5
OmkXXnPt46iGRXAPlQaD6AVW8OP5YHcqGQRlJv3AMZ5NcVOULakZil+gG5x1t5gSdoYdLiHqk5u8
pqi4gwvVE7vYyGhh0bXNw+n287f0zG+iS02NBf6qwzn65E2IPG2IVEHTwxJGBzy/0W+aSqvvJpMt
hJJMtOJGp/rx+aAfFzymJK5h9hKIXHENH9+IsS5kB5tC9YvGSQ7jn7RBblTlKz5t+YUdxJnr45OJ
d5bvJgJN6+Se59Is0Hulk0+ejbgnSqdb4R0pHlL6tluEou7VZJj6haimjzOczwY+eoou8/fjVEur
mVFQYNMdsRBxFyO9SPa0RZttNlaEcuaFG29xK6jGIvO68abVL4p5P368GNdkw8SHhcr2aYWCLpaF
QjuefBVw05Is0/AQOGXzXYpMv7DMf/yY4P1iR4LZY77Dp0W0Kqnm/dg0+kNmBb/yIoi/Fp3x/fMJ
8/F6EEHPcmGi3wxcoSdPkdhx0FMug0i1Ew+1BoxHKSPjZyrobH0+1Me5yVCcAlTM9SA9ThECciTo
VIuS0dc6ke3sxqzILtNi1uwGwk4Uj567+nzEj3dw/kICt8ahNecgzn/+7jMhuS6Ele3oByCwt4ao
lWtd9taFJe/8KG/HLbLy2FSfjKKGojOqjBddAfaL0xPMU5Kn67+4FvbH6OMpSZGIeTzKBG9PDpCF
/Uxj75I3iX3oknC4MOfOPCNIDiT+oe6mKOPMf/7ujqWdSgvBIQpN4rrYlWU9o6SC+otpRsAHIL5c
uHdnpp/mUo+mwgg4A4n88XhD2iV0LBgvd2NlbySK4qHEzAoH5tNw6fN47uJwhjnzU2K7fZrZ12Qt
VecG9ZMStJGf0DdO1PCPqiZ3zJ7iwmw/Mys4V3GSmFeq+dt0fGUa8DW7Ht0WtW3tcWYiM7eN6m77
+aw4c//md0lDTj2bjdST+wcZhhKlYnU++d+/8yA22ewY31uWpM3fDMQhbabEs1acTHKlEwJTJdx/
kKDFl1oWOI0pd10FU/fPVyRmA4az+TuOx/Kk/Ki4eR+7gdr5qqdVd0ZpGSvFUaqHoRqMC8/oDSlx
vImba9v/M5Z+/JAmM9JD1+HYXVdOeNWjahJLA10zvulCC+6NtiF5KFc0DXylJ6aCbVQ1gKsrHDZ+
cK1Kb+mAzGgWLW6biZab3rZovXqXTLMC7OSjVIrqt7B6XYedlY+On08wWP3Pn80psgQO3xxnw2aL
+UZPRz29ZSJKol4pe5+UdHWFZLi57oa2/TYWLawzDzCnEwRoWHJzUq70Jg62o2NWfzEV55s5k1Oo
np16qbqRA+2oix5tEPqtUGefi9Gm28xWxgtDnXmR530eOx2IE2ytTmb9iJ0YpzFexDqr0+sCfTFy
w1CprgTK8EUVGfWlaJCzI9JSIMiNVE8cDscTxSp4BD05VL5J2WQXG3a3hYCCzDJE2X5tpFV09/kz
PbN8kC8x+yjYJNGvO10+JiyEpj4SSe2VJeqxERmfbicXZs6Zy8KVRAcJEwebgFMoSZuZwdhLoo7r
pFL9RGbdvk4TsZ3UWNwqZKFcGO/cTCUlGMAL5VXCCU73NHmiJ7ZetoNPOn2/CMe6Q0ylI/tOkvIR
mYfymhMlovhAAOR9LDzvh9uxCfqL9549HDV6vgSUnaz57r/7zEF+sjPQFwS72622Emla7BRq6gBF
QOhdDWYW3RqF2x9GPdKXpY0SooVguaTRblK07ao78HYqFcjRhJFb5utINmi4+7CE6cKriF+BPtXk
6t2Fz/OZ5X7uR2FbYyeF1/h04nN+QfuiSL9yx1hdFLYybL1canekgcmf/3wGMuN5pT1cX9j+ju+R
J0OAq3nOPYoQfkRlRcjBYIXrvxiFlxlCPmgFuo3Ho0jFcye9KgYqyVWwzZqk3Ffe5bidj4cV6gX4
itgE0kN3vNMbV0RSZQsCjDsP7V8yq8Hj5lOERDSFtLdT89DrljqF3acxyAu0uHgHb/pGzXaeYf9R
JRReix3JenTS8M6CbtsvRqocpDio/dfP78jZnzrHns8vOOLl+Z19NzeJJjOHrOS+U+SYdmMV51dA
/RMkY0GwkRki2E6rzB+fD3p2Yjk0XqEmYJualQnvB63B+/SlV6Jfa9NngcZ/qaoI+kJvupQieG5h
09+NdHJ5DRXORC0ZqSDDyy/QUF9HUyYvVELOXw/OL9rWBjaOky9i19o4Wh0x+KXrhmDCOniQMZDC
RaF7ySWazNlLwmZD6YNOMSnaxzcvSYOuViSLWipTbT3O2jvRqNWFSzo3ylw3RUo0l+tPd6+1M/DB
sJrBN6XsVtoYdYu0Gi6xgc7duPejnLyPqaY2tWZgXck5xz10JZiqdijHr2YVQLL9fNKdKUtjmZ5L
tEw6CEunXQ+pmaMKiVsyDcCNhqaLLwhkrNz3Ye4+S+Fpe/JgxLehUrMnwMLKVdB28cHMR9f2/+a3
4DnmXIBjEEbF8UPsEXB5itlIf9S1jJV+iFe5Gj0PmiM2BDP/6Y3YLzoE5HHbTAt7iEMAsfGF49DZ
Z0yxCI4PG23AWsc/IumCSB0mCKECvN/W6rV2UcKDvPAV+cB/YrMy97U0MFpAA5CtHA/jVFifnZJb
Ds7fOUx5mN6n7F1v+NY2rq8DMdzHTeisEij1P5SZOh8AjPymU9J7xQ2iXdqHn5t073/PydtqVqkj
4aJK3w2gTXWCG0A/Ayywbv/Nu2p6fAQo0euIHE7ucJqyLaEVwodgNABiByai5CoNV5/PpvktOTlX
zICTuSbJaZM4j+MbLDoJblpG0k/Ys3eLGLkg8Mm593Rvqini8B7HwZUK48/AzZGU/xQ2Nz9g+jwk
xHLW5XR48hbTsw2dKbSkX2Id3dd9IoiyzMWXz6/yTB+CNwWZFXsp/sPVe3yZeh2lOF0peghjjF4z
3Qpj35k65XFEynjQygG/EGFBDRatIvpJAMMQLaCid/VuajXlWeqNSSciUGjsxqCUswtv07kvKfd0
VhQQiYMQ7fjn1WmNrL5XJcUM1dgCDx9xjrXO3eS6+dYucQSaZm49fn5T5nXi9NHP+0oTtQSnhdNO
Yhh2sZ7mrGljmcWrOGowEZYJQFfru9YqXz8f7Nx64XDnaUOwq8ZUfXyFetnh/xp5XWgY63ujdkk8
SKzuL7486Plcg6L+TBecX993O5JeS3F6kobrEx+A+L/I76a2Fw+fX8q5VwbY7Nw7o92OEfx4kBhh
NVts+gPoq5uvQesRXUrCx75QRPsSKKa3SgKDeBZVahcu79wTc1AxwIf16JOe1iVp0PVJiUbIN0Ic
UBFw9X1dKeSf5DaU2kWu5unT59d69rE5NlVX6tiINU7Wu7qEBc0vGnwpPc/HLGj6Sh8n689HObeq
ckUo6QhIgHZ5ssrHkdBdGWuDHwT4Qkmn9fa0Ytqdiu/7wpt27uFBwzIRtlIiQmB6/PAyYdqoslPM
FKEhb1Isek+B0xbbQYTKKuex70Illt8K0rn+4lZSclXnsiifTfPkDahUp6FDqrBfMYb4a1xWc8hc
YV7o5Zx7YNQ0qEdxEoJ6cbKeTxjZ4z4zWOgaoKS5J3OArHrp/c26DSRk7uDNmkNv/h3v3rSKj3Bh
V5xLJ8AsK09648Yeq9r/fGKcWxdpWrKRRMHDTTu5Z3XIjBTmMGDCCuR1FwdZtJKdRuVVJUTEF2NO
yIuayQsal7OH/5lKytCovahhn1xd0eIc0thbys7E1WsVtXMXtGPzxOJob4N+6HcNEtDNVCb9rfSi
4i6b6kt433mQ0/WZkC0UhRyxZlDF8Y8wJ60ptYG3IpOBTk6y1296W61ekyaIN+NUmL9UfTK+c05o
CIdosEKESWvdhVkyXdj+nptU73/JyYqXEDlREfLKht6uOox7kb5OPHEJRnVmFDTjfBuoGVDaP90K
gLEwQ8zvbK+nPo3ALRgTno+MZOjPJ9WZcdizsnumns+u4LTxW+WaXuVNS1Rx1ORXQ0IeFmT/S+TX
M1OXJi+oplneRmvs5FNEwkotLCPSfNNVcN309vgT0n6xEehzaAKGFnYs9A6bz6/N+zhnmK4Evjrg
buc8zeM5k+gEiYVRpvmyjvR7vEbRGjLmsEzxfS87wNv7KRlqglWicaZEVOqFmXJmJUcmQ9URUfss
GTq5akFgYRqFoeZ7Wqfe5RyEVk4hxgcHi/bnV3p2JIpibBnpADFhjq/U9bQpzHCL+7JxxwMRQfVq
SmvlQTXaS9+MMxMGpQzMwbmZ66JaPB4qlkklg9jV/BF52WJwbIlTJwr8zy/ozJfJ5eSGwMKmlkL9
53gUV1iBEFDG/BDnT+x7dhM9h4nbVX5AgNOcaNFGN5FuNWRZFkV6KSz43Bb5aPx5ar1b0e2U8OTW
i3U/ELX4g9Ouu+1N3LZTPBs6y9wsNuQfkd6tOA2WAXfQNiScmF/1WDlAoV6VMWCV0Aybn5/fl7N3
31NnzR2b3w+EHFn0U1JSpPWjMsfIOoyZ74z2pZTmf8lgjpdb9t0oUTiH0DLnKHR8/arTSU9pwg4p
xkTSkANA5duECdLUpu/GiFEtc0W6sXqX/hhcmeiRxKky9Rst8lABd0FxEyo0VJYtvBgFd77WWo9d
LJSQGC63uB66Ca9cB0PQXvR16Kr7OvfwTYMQdO1daOhJtY6FcELfDsO4WpfYyF6CocIYjJ2tJJxD
Ga1DGkTDuJ2mbuRQ3zZ6eJVHOA8X/IZxAIsxEgiWC2VMN3mAooo7FWJricWAgERNOE77mh42aFwa
kB2DcBtvpcksBpxcmJm7AvUWXo1WNT3JckqoqhWQaheDWxOk5famDFdEngXtPpVj1S5jLBa47SJ4
t/wrZZstdOlQL1O7VIaLsQty3YfuU34XkN70bUFyTrFuNMpqy6hKyH4VPWKbRaM3lbvJtDGN6MiU
swslkoa96WXibGaGW7Z3RdeM2xTBZY3ykHbVoTGaLPTR74Thsjcr+yEYsLf45tBK3ImuF0vw5QmE
/7KJrfTJCOPBekrdZrrXLTkKauMDGTucu5R6HXXEd4FX0ZwB/IoeP+sUGzADQde4Lmul+mZZDXlo
uiP21Yjsn9y2uCqXmSS2sKB0kaJvH2tlr/Tsl2APdBNRkYGlLZJw9IgV1gLXITjOSPpDphPCiFew
aeA5xmbra25KuTok+VbZZJ2dEnYTBM5VYjugbMxg0ocNsUXqsx7mybhordS4icMxgkoTsdbvKPwk
xtJp9UZf2kOU1Vc1liIdp3UjZntvVx88I0BfB89vgiraza4+Leidetu7kIlvdeJ3vxL80H8TYwrC
0JF0DYDEFvaPkRn7aruFvBUaVko3n3Laz6rUF5x01NkcmchH1QQpDPBVyL1T4plfoLHRiN4Ky7b1
eFvzAae7G7o3att4ylYSpDl871y3tRYJwCZckG1LfhrxTjkRsL1q/BkK4swgnhjJpleE8qckgdME
koFfBXpAwYxVQWN9YbGEmzAVU/5s5cBYSNqjWLKkIBi9JEnl7mCr5r+JvInvpDb0yW0QOmQQx2AL
kdwA216Q0hOpPlDRQDBjcpS6OSnx9VKGgEF2BKA1xFRaY/xc9HC9UUrIoLwbdFL8fCC6dbacvFj8
sgi0KRdphmt3EThV/9LCB622NSCudOUkofVMVJ7sN+D9AzKh6864TaPBs2h0QkOM0NMoqzbzpmYR
mSMvJTF1OeSl1KvUlSMcAhd1ZfJu0zBTsDYH/JAYa1K4yHhoczLiqP0SHHUAAxr9D7gkigK+yopJ
7nVT8zlGzR8uXKeaCKaJkjj1BzQoYoVWSnN3HlZp1Y89lw1d4cHAWTbNFN+RggxEnTy6siODGKvB
Eit7oYDQyoqdZ8YEoMRVYdCOEl1FzRpGYbTIhhr0jB4mWXPfKToN5CGKO9Ov1bSofOlafXJt64q0
lvEkPFiUSkQKiAKPi3ioxoiEz9Gl+KZLtQGr2Odlshk9wdupq5GbI/vug3QrpN2B99Fx+5KNwqJA
9ztoEXZ5RnE/DK71oESy1oENTFi0gcJKbUZfxiREdQ3G9gAN7siCQ4VigUofCo1VpnIz2AI0KK0w
e9rnfVNoiU8+tofmt7OINSQJdlACrfmBTK4YlHtVkZMNpg18r5I9lUPq2iRykt9Ma+1/FzU+OxeV
lN83cXFD7ct7sFiKHi1dKJTTaq9Z2bGd7ROICJAbZMzCApFK1I7+NEZawh97jXgCMVUxo7JSKS7s
ET8IQl20HnSWcAtQoEdAc3JGDBE39nBCTD+xwwduFxACjeDsVKiZT0QCG9NC1L4RpL/4KpHvmSik
MiDIXXhk+C2rrnl6+8L/f6/u/0Lk8G6z84Fc+Py7af9j8VqkRwbd+e/8y6ALoxB7KqJM5Jk41JHz
/bdBlwBmupBodWZNPpqfWSf/b4MuiEKwy3MAzdwSRffIH/03vVD7z7lHTwmC4zQKewxz/8Cgi8KF
LdG7LRMcZM42CP8QpVJGROx4vGWygWNXUYzFQvPSfR+YX1vD7u6qGJNpR6l6a9csO710CMYkP/Tg
TsOdnolyXeSqsxwwVwh2FeCS6LdedaowN6pCD8xLjemutM1hO5ChTKDgoJsbWo2+0arjgaKsuo5z
uwXfBLi4aWl/6HSCQE6l5aor8BJ5tuIskBIcxJi1vqHXpbU2ola5kZPzVekQ71HDUtZtbyd/grHU
bvVWK55TZdTuys5Q7vXJFnedjNU9W/38yuqJKFmUxTjTCgn9fNbyqHnBahYBxZpWidg0bncdDOXK
oR2ReP3vegZwRZ3zJWQ5JiF+4kUCDmrnfY7xaIRFJ170+JvexQ8wFa8iS+z0LN9YI0SYaJe+Qiok
mGC4s8riNbDrl2KqfwgBSUfvVpnjHYjrvSqdYR3L6s4J7TstLO5IeW0XljFtZaA9AqHyFbva2MFK
OneFmzxEonooHKS1euHcsJlYYedf1KO2orFySLPhTrrfktjxjTgg1i7buAMx081A3H2NFaOrMNgo
L3Vrd6ye+X3bhA/eCBPSsZKXdsAW0ebPRCVeRalzGPvge1pOz7LJdoEGLrFsCCTSV2HnrAl9uh9D
AfshIN01ZC/klN8bcuEGbKmWEtz2fTnCTUoWUv1uZFdh/XsYJ7+skysyob/oJZS0Kg8PTumtB8Jc
l26oH2Dr80ti9zrS8j81xyuCDxe24t1ArdzWjXur14yIDXEi1HQbusluSqyl1ad+m9x68YJD5m0X
WqtaBK8c0X8VzuQr7b2iJ7dJlK7GCYxLSvrk1tLvOjJLFbGepu99sSPJ+mukTXNwnvD7EQyVqr9W
pc5O9dbUoAqhoN54XrYBf1FA0mm/KZmyFsq0bsLyyQoeSwNuUPZFaAE2h2HT6cmG73cSxXexEu4U
MCCCEGKPhpfRWjfEjtzohbuuy69T8xwU3Q77xMvkoEvNrS29qRX0m+uxn/ZObr7EIryLgnQzqNnt
qLDfMUtGqjGz122zDI1sp6QvTa/t2UhsrYqtnzouh5HZSSTOonc3ta5fU/0Obzjq7fMqerH0V2bQ
YRLNWuvV76n+PXG/aBHPqSZ3LajJ65Z/+CTeq6l8KHqIfG60CdMaxI+xc4pvhVKzd7StAyWRlVu1
V4b09hxKnuLO8pu2wld73eBfc9NuLbQvENaftcRZm/LahQliHUAKE/nrjBtvHK5gUB+EjUcx2ath
tjZm/TgfcacwNnrcrpomfPEyQoutIrgfM/ngzC9f5HqPWr+tuy9m/TvHdm8kawLg/cJK1kMLhRoz
vHR3tqjXrtpcGWWytivvuqQCvmD3URZLmQyLkuQXKCQLUTps3YBWGfmtpYhvmWNtRz14Yku9aqrq
SklzwF+Kd99X1kGx73vi4p1C35ReuNM5S8lpU+RiNRb9trGalRW9jKZ117QNVo0m28hB/RrU/Q3p
Ac90gn9qLvE+VSzZ9ArAdO0KmpJllzHXHG7apoLtUW3NcA+c2+xn7I256HQdX0cyQCg0vSfVU+8M
T5DW07FzZHeyFLSIF7aWrQftx+iObIQmP/Sc9SQ2NdOXXT52nP6rrnLKEiL4EwXT0lOngENuekCe
sCNV2lmQi32oiuJXhZGGBT2AfQqKSdXNvZj6tR3JB2CF0s9crV9R5o2XaZV5z25RNaz81YsXROLK
jJLqWrRZvWwc9cAx/dZQpiuI7ZyCpIJBQOnd2y7gbaXDFG3MmJBy/IeBll3ZHoxat+mSAzml9zPl
ZFFqGpPD2eb81UVlY2BtNf17WkwPrZW9dmV/04BDONSRYPPdFurWSrX+qq10zJPkt92YfHm+WHmj
38nR0G509RuOM6sJMp8cNl8m6jKMn6LQjlGEhxlzt9Y2buysG+9aevFrBq8FyUM+gWUDWh42WwRY
920OOS4Zyycln1YpmKuM7tuh2CgpDLUEo0c7pCQLc/pfNCKw6G7Lg5ep3hYnMFGadbmqw/iZNT9b
5uODTho22YubTC0PeuJ+q6P+qTQDZREJ50nENcAlHlZKHDv4tO4qL+7iHCCCHgcAgyzqFE0+7Hu9
/AVK7ufUGY8wdQ5FIutlEBIfXKi3JIVDS9LUb5VdBa+VAEJLwseijXk7hn1BuAc5jxCVimUJn2cZ
cRYAZYcwoi14QWQnkOdwnFJzQWVCs1fIl5/BA7Y7xUjCnasN18n0CvPwmxz5v3TKEckmz12APlg1
ikT5pWJXynsCF5Rp4xW19NPQGCl7TCE5T9lNUZEI5QGGmjkWfT99UzvjjzLWYjFpHkLXBK+ZZYQB
EghOGt1gXlH3uUqz4FGbgpdUBnPq8E1feN/QFb5KT79Dj7U2zPZXNOxq/UtYkvoezaBePkqPsqYA
lqiq4htWr0JW5Diml2q8kaVdLKKKLGclUTjzpx1IrkEaLN/Zg5GFA598qJc9PH3RT/XGbKx6Hcx3
LGNvvtS9LFiXmdZdt5HLOz22X4saBADpVcFVnkTGgr59eBVH6XVs8/0GgUxBIqD4oZh1/9tUWmft
0q7yh/9i7zy260a2NP0qve64cRveDHoCHMNDJ1IiRVITLFIGAR8wAff09UGq6hIP2Twr5zXJXHkz
r2AOImLvf/9GMRHBF8gP8yDtz71e/KhcogmCfLlEbonl35LiWGSUw6GKnfxSdG5+Xbqzvk9to98B
sWAM2vU+ucwSsmh7ZpYtBtEGb9n3qJYW2jvXn7DvtLv96Fb7wtKsSFePcnpqUvsyIQU7KoP4xvJI
5bOwfKC8cNin/DutDz51RXuY2EYsfTxrO9giU9+G5JhdJ/lLUNMQ4rCltqYzX/tj8wU+OrnbGqaS
eq7dYlidbC1Z3tFLns90Z76I22hoBrGTVvWlmcTlUmUGG1tfYMXbynPXUf5F1RPUF/Wa5V1LDPuv
mJwWNySNs3uusYTEFQb2rjbm6hYTet6adS5159ZPZv8wCvnYYz27s9Iz4g21zwt5E/dk68xLaAUy
0znTRgURKIm3U8EvPjZ9uW/KotuLxnrAvtbbDp3263+XdWAZ2mDB07Y8Eor7w0weBd0vAEijqUOj
4bm30nMnOV+ZrfmSduXGHMwfikITKlNEWP2f/u9/2q1/uYzQ/s9/dTRvuq3Nz6p8bl/1Wuv/4U+r
ZTj/NkhAgVgM04Yh7Tpt+2MU7/+bOSpzHIYqa3bobyHVf7Zajvdv5Lr8O+atMFj42/9rtRybLgxa
C/JSBpgQTv5Rq7U2Uv/daCGRg9GwBs/AOYAwg/T8daNVEyk2ZemCEW7dWiGW6ekm7mWznVPMpf96
Jzd//tD/Vanypk6rvvu//1ph7qNLwde1uQqCJHRWPNLfY4AcxGixVTdFRHri9t5a5i6du/xy8oaK
tPpE7se2LO4z2fp7mQ7i8PHlfxt1HF8fqSoqAeSqjHbWccBfYwg1CnityQK6bOeJuDHwntuak5/6
u8wiDjfU0nIAZG3AQCnJ3caLhEiML541eN+TzItviGhtvQ1eZBAps9xpAo6D1mPLzbXS2JkInkgz
IU3sVzM2XrapXIHPWgNivCE/vRRRNtQENIu2qX5Ncc0IEgN+OtiEidod3w9udK3dxC+JNw8Pw+CY
93qnVVcB5X+/RTEu7j9+IVhBvfOLIB2AAgcLfVWAvH4js9RjxJlZHwGeArAqAnefq8HBMxUpYQl4
k7n2AyFvxnPRQVvZ0PanaAtqLMxDd7GaH0s5ourIROzsNAwOCSVPE/m9MybphcEgMZ5zqswnBD5J
nGyPc7713ZgI094nTt7fxb05CizNi+LFwR6z2FGJtdOZj7ThcVK+VUepG8+fnaYk/JAEgEmFk6tl
xSZA+Pg9U/N01+UePZ7GU4zEligO3Ql3jHN0dcL5JDCLzHd66ZXdQW+cauCByG8EjJWu2kyAi0jE
R3J1wxbn+3YjynTyoiCv+me9gPFCRzEb9aFTcCKu4Ljj9dt1lv8N21M/P6s90NitGFpjYbwyed7G
oIj0NmTU9l9cx06SG6vKJjOKcY2nvQFUOUOc7Ez70ZtK7E9arzPDrqMF3+Z9bMlQUqtjMLmkNnaR
barnm8whJg7bvsVxw2YZbKVCi5wW7GWHSW82/TLm1uWgxYF30aFppsKy3eJz6gYpEO/E0Agb7YTT
xPaJXzmDBxOY33lgGqU5hgcUrQVAepszRRiv4kQL4h2GGzLdpdlA6V7wVZB6rlcm7baFzdcmHvLO
3FLNBtUnHCjIA62RM/TMu8fCAmY12k+mizPJxiq8McD6t8NWzUEhHr8ohEbpzu4tFAb8SJx2mda4
zWYZA5tpEmckzLSqpJoPUF8g3FZ42WtEfKU7ffb14cRM9L3NyGfLXYeiTOWO6Udd5szQ4siySGov
2LvCsDed2+HIbZgD9EuYzNsFOdFu0KlZ/ELFJ4bMK7/kaDNiHghbDcgMjOuYggH1L0kLvxgimSXV
tm9r+8LsVHpu2qWxrw3cr08s9nc2eogWEHhWzieh2UfQrNsIo5aGraKxGuuwt90+YtrVXqRt7T+r
ZmpJsVzsTe9M2WZuBv1QNNJ6qcccr99pHR9gYV7siNOxLiwtA145cX/r7v/6haDcgjkOuogTCOrY
13sRWpJgapqijxqNYUgdzM6eFtDejnrONCKZMPVF6inOqqEkHameTCOyCBrY1aXW7zul6SdOq9fD
4fVg5KzWHQcYknMbOvjr+6m0rkLqqXS6GbsxCZUYaRhBecroxIO/3YRBkQDroW7h9gZf9vWFDJk7
o+7POmb543AjiqzLtmxn1ipV67yfGsxzskUz8rpDHRYEY4c55ajG4p8a1lCEAG/ydh4fkUlbxk6B
MOgbT7OLfal1cblRdemcssR6+/GSuwCjAB4kb4Yi5PUtgxs73hCvtzws5EBgqbCPJ6yeU68SX9JF
s//Ulf9fZ5pj1hTsTvBo97eUlKydN1IGzctrTGRNPRq0wv7axDZVfdq6owKlW6yNixZT7EujSD5h
PJ5/HcfWwmu76bTdxz/W649iHd/TlUJAQejgIBU7XrVicaQhjayJwJnG2wKPshCx8Hz38VWOCRO/
LwNDDErfGlDMp/j6/RrjKO1sSJuoZuOvQgxegy9lU7qfmU7N3xXF+67v2uW+lMVwGSeVaUZ4XNM6
2Jmb5zvN8GvjrJ6a5wTH41P0o9c75/oOsHajbISszoQA0srrm5N+BmU5FsyViIc4NA6I24R1zb7K
h/tE5dnWtwecvpucmJR56L58/G7euzqWb2h0CEd2mU+8vnraml1ir2a6HvTpBJCsHrF9oY8PZ5F0
m2Wqtat8MMdyY0hdbVtvGU+w516v1z/Pj40ORA7Sk/G7Xe/wrzKS1ENBkcc3MFRZRRMoY2MEEmim
m1q6ZE5kRXpmzt2w/fjBjwULvHdnTYUi6IJdEkL9el9/XddqSPJsJe7wjMrqdBvDR78vkobSiCDR
/Ipazdtq8Po+OSWJMxBJxAiO76Q5ozenWOQOjriYNh/f1eudYH0ZjsfpxUG68lvMY00Z34hu0a0j
9IvxpPbspD/gQ6K+2oW9XAyi9R8+vt765f/3KfH7eswYUYX8ruFh2x69hGlZp+ScYkZlBZscmsg2
N3Iwx9bvv5TS87cGfua7mLb/xPt/u/TZgvCE/HNl89gKE5foilwUS2GETamYOHG+xX3tFF3/N43t
+AFpkdjkoGKTSXx0DI4wVQunaYeokKI8S4o0vrJaklQaZVR3qkCIw1n3ojoD9LrELlukXnIf9Il+
xYw/OO/KOj9khKs8O4Pjn1h7CIHevn6Uypg6oo/D3elYf6VqZXZz4AKlyvEmaSz/NtWmToaVXiho
ObwYr5B9aMKNp4C7djD7CfISdxRt74sczoybZflF3XqMVRJaRD20rJbjzVoYRsGc6d3vJdJYYq+E
rdUbmWSWtxEw0B+JiQqybdFRPstYFns+/OXGToKHLNGTy5WzHG9zzQfUUnrqcYw6RR9S9qpfjgjE
Iw7ubRZWPaHgW90BWo0wE22rXQU48l0jT1Zs+9E3D6NC4rhZSqxXN3EO9tUyVWBL82f5ZDej/kmT
BpyBUrhDAxrJxS/ywV9KsCtj8DZ6H6efoCKQpdVJg1iUWgYdmZUmCSTwxtwxhJRDtFUdjHGkxiYz
wtaOzSSq5hmuik5gSEXhXlotdv5G353P89TvyrQ2ig3ls/9rgd61hCRuB/euoYIxbGjcUBITEdOF
Tt+0P1ffMkAyp3SWjSy09LzKOqppGGQLLBjV302OVT8Wcdr9hKjeLNEEycXZOF2b/RSMFOLDqlEl
761D5RTO6JBeKNvgai1URJByknLauUtQtGcs/NEnkiLOkx323gDEBpDXp0oVxk/lT9OLbwhxTXM8
WHc8TPAV/kNOC5B29pXSjIq2uDZFCjGqxsqwnUyrjEqGqGkY92W+Zp7C0t+6Xl0ZDALYw8JRLtwZ
J0PjXxfSSh9LwrwI7DBmftBeF7kM+1jBMJhMERDq5FUp9AJJ3JxRzQsCLscigKfwlrCdFXjeSB/3
Y1b58tUm8RST/dGJMXvtDCR449wbjBPmoY0ah7TP0ESY+9WvZ/WM+WgA1A1k+2RSl/6gjZiJEiHS
9Jebe8kjRNW+wlMQhvVhLuY1u1SrrLtWy5snFGf6bc3U/RbuDqwIfV5DTOuMtL284p2D2o6IIip3
mZjKLXUXadKavQPP5TGncYogDEovZ43VtnXuQBCJ9/QsdO9tbal2a0onGS4Ix6I91FCymfsOW6hk
N9AJYYhJiGq8Yeqco911UjJl0EFMh8wX0gmLWbN4DIhz6bnl5m2+SYecuPIqxj2TDV7QlpK31Ty7
Zc6cz/FiOUYgAiYfpKwJoRkwavxlF5N49musryNnWjB+ndPcH9ARqhrwdwCC4k2qNt/mMCL987l1
7SJq8lw7DCjNf8fDzgD9nPMvKF6WKfSWxpXnPLmcrtXsJMY+FzOFl7I4mzatnDIdry8jNsKBjMMK
R9GcGnpvyw5PCipvqUd579odWmJc8fcpZsF5mMPHtHYF8gU+7L42H2nYxyzyCYa7zvlYJ3QAvVue
me6g95u2z1y5jRc9hgdY+dZdoMqeiWCSB9c1v5FPwHaC4nVgcUt+wbS/bLQ6Z9jmMqwMm8zGu7It
E/MxSX1mB40DxZ9eKnO/MsomqtjtFVBRUcXZI/m6zKk9zVfaIXcC75usey3eZEFtfJ/cXt5qA9kX
kdJmz91rqRbwm2NQe9EuiSi3wC/e59pt0yLS/IqlVPRW8ESigP+rD4L4sXSqhRTQghAzj1qJZWcF
3d08Lyb3vUgfw8lJC5wQj31OmM7ztSfDSSi3eisnMiwWjnWTGGj5dhyDTn8GW9vERdiWPuknvJqt
IwsvGuXQACLIwf4c4FvqbDz4oMzaafCgAOVqJLeF4yWsB6ObGa5mSg9N02EoAEG/vExTLJj4Ynsh
Q55bv7D0ZrkZprT4opOhNIcSg8wizPsW05epEEl9FmR92kcK2woiMBgXnFl9NYiowyzzWtYZDnyg
QMmZsaxfftVlyQ8s5JIimvJJP0/5IoJNWbSGfWXMDLOJhSzRwnvxoGk7v3cptLpiNbrIYXlq6FN+
6ouVPfAn2L867LjROBJu8uSTOxmExZKn6SaNUwbziYU132b27RoHATepQktA7QrTrnI+jyTMWxfT
oJskRZhW9ck3CTOJ6sYCKtQhsq15lfPXrJoGrOtMn/Srop7k+dzxsZzZnZrzrTPgqxJBeTT8TSfn
okCMv7jgMbZdq5A+YvnFzmlcB0RUgiB1PpQ9QqCQKJLNyJRE4U5yUOPEAM5om7guQx06DVlKXZ3D
v3MSmZuf1Gir8VIIt7spRNy5m8WoXaZ88PGwRG0n0nlkJUu4JLCb+eIKlL3RPC1athnQ2Mz7tEnI
8jOaKjBg+tWZs0lS2yNSziRjmageh9mPP+Ddvqt1NRCDhFE9+4YhunNWjmshNnKH27x21M7IU/dr
Y86MTWqcQw9LUeZXJhxkcFWiPcBYLaXUnkj1bTHW2uWoYpme2XHeZFFHxmLsWhW++0kZLQSclUHV
/SyLQj4YzXjTDvRa1DTnMinrU6rm3/airws7F0EBsvVV/WPRoL6uXAuSmshUKMbIMQkrpBSpJfZB
cwvd13Ha/HvqZMqNzCxbPmXmZKxqgLUwkGI2sVHUTBiJ8wwLO1RiJANn8YT6hlcPk+6+0ewKoqLO
2L3T5ywlrb4oTtqWvAZo1tKbBny9dVBe2FnWkXKpmQxZFpM7kauqExntw6KVc4l2T0mj/6F7zRc7
dVQdCiNvD4BK+ncJteoutSbQ4kGvGFR93Atw1TflKCjEqvi3sKNb7/D1O+0FrUKFBX8UBOzK55Bp
1xUw1hbkYhfkNZBpgImtqaVf0XskaSTbNUQNZmT2tdQtRdIVzIHboKopqsZEBy9lIZO6CCaT+p86
yxA/MW4XhNIWqD1hRvstITnYY8/rJcm88TRN/Bh7Yo+2scANMDKVyXpI8EJ7adogNs6XKmjGlVmr
nSmd3yscDA0+1TDM8RdVGsPqljkndzGf+3OnQ63f9AnTZlBa/alYEjtlfNiokupgddbURzJTN2Kx
exHZsR/kZBXxxZ0tUOHSCzcp3fsinUjPFLHVPgmmR18sIy9JY6iGBquJhZlfAbNpzfPtvWZrA65r
F7BRbKiuiSJ7xXVzKMDEs/5Ku6whIQ+jHwam1BPOBiFnWYREvbuXOoOubz5RRc9Dhn/Ftq3bsg69
LmCMbdp9AuxLbVdupeXBLleypXyj9ql3Dixk+NDk9GyLRDUPKmiNZKMcb1Ut9mCyEUTs4htROLAV
Yth9W83EBGDve13+y6VOs88KNdi7nqKRrWiBJwjhtqxllGY5U83CnftPweKlEMuasbjkCPO7qNGl
7DYTCqIspI2VV9SnjhGRlZlDEQ+IRzqBZ75tjF3056uuh9fv0By//jTbxPCV3iFvQQpR74y5RGyT
IZuYIQSxXban0kbedmZgEaCnWAoxLMS95PX1SsocZ2whTHZm5VwEmOA+1GNPZLJds+d/vPDeYjAO
QzSuAVppIlw6Wnaq1oK0iGuSK42u2PKkE/jHQgUuPQQ7BS2M2RNvl2eZfu1WvXkChHv7ajGEYZIK
4MB8FEnY60c1ZrMgRFDrolYEM8FghCVoM1ENroK/6bppdgIJfgv4oJ13sfHVPUx69GNDYzkR05R3
lBdoc5JHX86odAw17XwKlvugzUYqw7i4/efv2Gci56DPRNJrHB0XjIVQZOPUF3VBKi+LYNIesk4f
zpd0jdeLme9rKIPu80GaW5K7jH/+zDYudyRfMJbCrvIIZ9Gq1Ad6EFy+zjQg8N6FKzgOZ4PtzIR9
GzLS51w/fPzM1jsfFt+w+RtMwtzleCiT24NXeNVAbG7RDT8qPgGiiwccsDYjsoB+12s9MhaNkUW8
r+D7OGEciPlZ9GiqwWX6tNos0myr7QSTZ9cYDtmEcaHUVWBWbhEhs6ErsfFo63c5vr9PutVRF5uy
uFtmmeNinNlEp+XzNodbcRVgBwSBr0fEHZZeW7uR062mR7hiTTKcS7uAL2dWCV74sp2irplJz0uY
HHb7QKs7xnC6Bj9JT6d4W/d45J1Yhu8gUsjMOZUhceOifuwWkJWD0Gknxki1VfzAuZ87UVFUqLU+
/lnewdw8wFYMCRiIYLR4tLVoXLnPJGZeaW8gq6GapY8grGmr6vo2tke2Xsr4FrVBO556xrdrHYE2
5kUeIwCkDW9QtwRTJtRHTEvJcdsHzjRuEzvzIxn487mWBePm42d953pI5U2MUleDW3zhXu8t+tDW
MGvLHqpasFxzjJNEP1ZT/KlnxadRySxGO/F63/6MDAARoqPNBN/B6fb1JYlE43+XeCaOrtXiputD
ReB79poT13m7uIBt0LsjdFx5Hr8L1L/wY0PVXdfa7NrIj9Ib1ny2UwkNX2K02qNatVYOhfgBXHLY
WvCkbz5+s+8cUGtUE8/nUHzRF75+TB1h8KIPsC+Gqfd3SmEGbig5RaWu148fX+qdHxGPDnyDqc3Q
Kh+7h+k+zEm2ZZ7UW+YvQiUmSeaJV299fC5Ccjm7r//8gii+1x9vFUcfH/ZFr+laWyNO83Povj6D
kbMY9OCu8dz5snHH7MT1zPWEPWomYBSht2Cgu04Nj5YkigG3c3W+mbakqYryprJoEjB92DS4v+2N
zgiWfT6q+Q6vZo3I5yawv2o5Xkah4zV6Rn5UJuQudgZ1jScGxAb0ZHYb+c6kPme95mQbHUFiEc41
arENujUIth+/s3c+x1XggXcOhUTgH3/2pRId9kMASwkI8HmrpvxTicFKaDaOvrL/E2KKR83adlVG
Qq45wYX/+AbeHutsalgEuUiWDI9BxusPMgFKUxXBSJHXoRho/dKC0D7LXwRmu8AHsCtdSIsn9pd3
Fjs7KbaLFlwafHGP9hcZeLPq2oCEbJOPEh9UoDZBmvnHj/beVWBaMaRlra+zhKNHqz1IyQVXcWtv
uW2pkCIoIvJEAMGx2mvtCJF4oTFGv8M2fexlwbryAFVKpJGmRajm0l7IrgEEp9c4pLIn1NzQvBvw
XwDzvpm3WSpMWLHlvMt1N4Y+PhTtKZuAN6NibgoXOlY/HR28pmPvoQEJYJMS/BD1CaIP367kmT9n
9dfekDO5afroIhCISz2UWZo98REQlGkqdao3Nd+uULJGGNdxNsOnObZLwObDEulQ0pqqxobIzjj1
nuRsE/5p0nnMqzrtiTxLPwZxmaaffjsE802RCuM7tbMJPS7HtO/Eknvni4fUwOh6NejjFa33/NcJ
0A2dX2IsBAVEi58rO5kPVuda5/owLdsgpTMc4TyceBFvi4eVa8KoCPyO0Zl9VKz7aEuLKREqsqsl
OyQxnHYDCWoINtxEHmfBdskG/VIMwyl1/ztPS7APx6pF6c4dHJ2rycSenAXBQH+d6zeC6eonxKMl
dDs3OZudtn8pqqx+/njl/U5ZeL0zk+riYbkIlYNz7njp1WmZrBgZS4/cID/Cltrsr6lrUrnpOF+R
leW9gtLeBAxsYmpDtc30bjEuG+IoHrzJzHBEkDbU91kXZrsDYvRt+FuqgO2dV2MGnIlvCbSzGRMO
3/4peofti6hZQJnEmZzd0tglebtUvO5ejKmJqiTp5qtyibsT5+zbIx2CA4c65vIWS/0YftGKwpe1
D3aoqcHZt3ZebCms8KeK0/rw8Xt9c6nf7SZcRVI1YLweRw7kcQZhvfaXqDT7OwLgJ5KPEfxKIU45
2b/5YDnFgZLWyTVjE9SRrxdJ6pdzaYzAXCD66WY0mvhQgfWQ4E1i2tQZRJxYsvtsmVW3+/gZ39I+
+Fj9VfFIACT5Mb///V/rE3zAcuI4QQjjFvqXyhBFaM3g4S1pFmfLvLg3RQUDUEOavmGQYl13WVff
GqJBjtMn3iHPmu66QzJxKrXgzXnicmdg56zhlXh87AupB6WFj90aOzW58ZXwlXvhJLl1ItcC78Xj
TZMKHzr0ykfG+gtLt9fv3smVWWIMNkVTDedvlxqBJqLek4W59RjPPvZeUT/qk7OyspyJEKcYWQmj
UqvGAAM/zGkOR8aU6DQF0EzY9qL9FiCifkHch5eUqMbKvzLp1qvtmGPtqRFD96n0EdnsnBQXzpAK
qVk2sZnVMbChbteRAY1eHGy0zCoEw+0xb4DGzMQJ5ElsMfdDAGhgNnEVZETfAMuCcqMsEACKs53i
e9hha2FF+dIBFqa5euowUjdDs2xhM9leqRCq1vPyEyVN6ka1KIR+0Qpl1+dJk4PHj63qBtpcXe8O
Y+4OZL0HRTYfZKDFjOzY67WNHC3VnSnGot7n0p9b9DsJH8Qvqxmd+6CZhh+OXy/VmSjLLECyb0l4
hm07i5D9R1o7GlcGZi2c5GoN+uxf4iI2vzFJQi8/aElJaakmcHlnKJubvuxxNeCHiiE7e1ry0/HI
/QZ4blIGBm5jf08bm3y6uW8UYs3Y/sXA2bxYsDdA7d7mMti6dYC9cDkX1RUDICPDOSgnrx6XRR0G
j5X0Xxj8OYISFO/zyJwLYjgG+C0q1N25IHmcYJcGWSYGBxvkMB5Xt2X7pXIwKdjLGuIxKe49NNax
r5avlaz0+7q3fZwtppVsgOkLsjWmOmRkwzJFz6S6UX5KcN/87pvVpG+roJ2/9UucmmHTyPJeU43r
bEXek0wm3NzCKoSWrgxZLToBKMNYAR/D8BVn3mLk+V6ZSXWGy5fengEe+MUub6Shb+xMJxLJ0yi4
N1DDISQ0+TzV1J69+ctO+7aLiLin0eZAbrRwgs/QcgwYbVhVDr5VqDXrK0h5ZRC6FDcGFT92KJEo
q3VcUNaaPDS9lMkWAts4wxNSuCTEotIx7I4Tz9qLYpxeJNNe61KYcbDT8Tq1t2puEcHWmjt4YZba
7WPLLodMWvg4kYhGXUE4qh4y0Zh3iul8ve1wJFAbpa1I8Wi2weegNMVdFkyBG41gsC8648SXbhlG
Exw6cB9LajU3nBuDDHJW2OougS9KEDZ+4zgb9FroAaaOrCKME1QC01Qz7wmekdhALM13GgB1KHPL
KsOOTPJ8I4QKvoOoIhnrhqbfVfaCRUbv2LyYAdm2CtvR83FfYRrMTzwj9okq4EQ46T506LDKWZKh
KJvgBwHvzWOxAHeH5DDbMFlMQ14Ycx/8xJw9YS9wBToxvXNFvqmV36iQjDrBeBnDMgRbMKKqTY8F
hY7wFrb2RUHxeU35H/dhq9UQ88CGk1OWQm/343XYgUg+wBQOn7yjXjpFNV6k2KtGdtIMm5xvey81
uZw6j94ehR6bPvRO6hi66ePtuI+hUTG1ZEisRsamLZ/Lt8JYjFDEmn/Ot9QhuschXtpy3heibp7g
GvDN1IWPAm0lhS1mczbNq8nGKsFjkvwka027r/kZ2hPt3HunJ8acBnIWJKvQaI/qvQ7cbWC6qxMx
YnvVLkGOfl+5PgOLjDHbBYM/3Os8d5o+s/HEn/EJFYeqydNbcjxyvOfgPbmMKIz2gTFIpk7c3jsF
DE2u7q3WyrhsHvuwUoMWWP1l+HuVmfXSM5qParvqnupanChB33ZAoGUUvPCWyRhYh46vT1FYFDUZ
0TjWCMa9aD0h7VN1+tlPUBH3kyIOdV+r2Y+YFiVXIp3qC+IP1Inm8O1Rjm8DmN3vUganwaNP1JG1
xaHJuLMsTW0/zrEZ+s30ZDm9fT0wMTzR2rx7udX7kivxxR4/8zSAQvoeWOggBus6wbP/ZbKX/IAY
AWlTkMYn1sYb9IJ3zKwFUQ7lGrqfoxFIzimj6Snwlakh7PbzUrahVlbzVaWLZBsHsYdbwuJ/7phE
bVs/5uz7uFh8092sNwC+BRN1zcY6BuhrtITjMiGm0nGx3qSq9M6tdvGenSz7OWTl+DgJ23n4+Jpv
v2GuSVkGXoMrPw3T6w9L1wpRml09RXGaZ0zQUnmYoIVARU28E23jb//NV30UPRGpCzjj0byRpLLe
y9+1cDBrwmboGjHUStOI9MJ4wuPMdp/wi/XUhSeG7gncoUj2NmlT6dbV0/SSeACOdla2/Vki+nxI
tcz80msJrCAUJ4vaD4407l1MafBcTp1r5E/xrc6kHRcOh1SEjVW3AALaIvWXpbIQlLtwDFFC9/19
JQPxHOtmAjuLPvliRN97taSDL3amPTgQqvqsvPHjbEbNOnWVt5FGs+wnJyjSTUbUho8NRFY9zySq
46uuWfLFwbhq9TcabRo2G4ZMr2EwhSoZtweihTTh7D0rGX6BPWMjZnZLy5AN96DkaoDB09wOJQZG
ESiVFzD4GlJOVMSEp2CDd9aWwVfm0taS60lc+eufgtFDT05RQ0c0FU9l6ZqXU8nTacMIFQuGx6nU
qHeuR/sDsEmjxxDq95Tor58eOWy6wE2igAkMrEdnpOcQszxZRho7G+ZPtn5qy3zny7aQxYBh8aej
kDnardBtOZrBeoJ1uyzXEwdamEirvoYp0z3XPb4Hou6Mjeca8w5IDJcrempES+6jDPT5DN6avx0y
3dpkWpm1J/a2d2+Og36NOeW9+EcHm9aMflDZdEWNMaUPlmDon/WDB4LlusuJPvudbQXWLWsbmgez
1WPlQa9K5OeWx7WCbAjTpmkupVqwTdBFwz/WYh/Drz7xgOZ7vzidNqFJK2rvHWcgEHsuUs3hCQcR
IIlqZteNL6rcFfZO2ubgUqDHSbrzSP54EI2GfDKIpR4aPUTIjUjTYb5kRXLMzRmAFlEXZf5d+rFV
MAjMmgcoWv0XBwhuiVrc1kljLRssH7rY9rbgcmo7OFne7KXM6l9Qg5kRKuTUpyLr3xL4aewJHMDa
m+LQ4qd8vY4GFu4Ug/BFPlZjX1MQqR0AbjmE0qiCbRLjK8awXYuSAeaaKCyIArnW20hr3O6ybYL2
7OPt/J0qkvsh+4ccc6xxj8UsLWEzAeRpeJuVzFOqWOYzIaOj5ERfjyD5aFpBL4/HP4JmNg/+frS6
WvSngezGMdKTOT1Thl732xmi7O3sVdioESrOQTq6mXheQIBwLnSnET9OVSbP2QSBAUc6SxxSnCsk
VjNu+VmntvDO8TIwoduxMJtIefN0C3I0PaSFprfRko5TEtodthIQrkScRDFDxos8yRc70iq3/kHn
a/zMzcmjGded6jMS3uzSmwNxkxdQiXH56bsYrxYdjjb+fM2DsUh4W7kHjy2CRuT+KmLM4HazaBKW
hpk5pwaDv/HzV2cgrD5GkZzxTLJslOKvP5ik9/wsTqUTwWY26o2roYvVltgaocQsA8xDz3gAnDM/
+5oTQPrLB9LZ4ROXd1nsuZ/zwa6SW0oPfF1jpmzqUoun8nnNGRF4WnkAFQF3r7Ze1wT1F8/LGm/L
iZq2f7SH/2ML8C+INn+tuTe+AE8/y5/VKwe29b//YwuwyvhROGBNzw/Lr7zOY//YAtjGv1d5GWb1
tMX8BS+1/3JgW/+j/3RcM8x/U9ojliSK0AThNv+J4ZrpHk0UwW9B99Yw8tUMjsLraHOS/TDBlsjp
gChJtL2FyEXeLDmiA1QYfZAM8Dqn1T0rQVWXXhJzUTp7IhGWT96CleTB9WachBmqa80eMit9cpot
/Uq+KzHY9cqqfJrNwfKiRiTzA36g3pNf50saaXFeP/hISrFEHIlmh/Lb1JoHqwGjT/9bP1j1soRx
69tDBtsUw/QEhfA884eIeBjuDTep811SNMKCAoaKQfuVF8ouIXoMgm4x1HGLzPHRpBQkFpxw8A5f
rsTQ/Gi0sNm9pGJTYGBdJS57XWnjVTHS4W+WQjfHnVeg+AwxP/O7G0dPXfuARaqAQzovrTOfyxmQ
7tnvdVJwfOFadLUVdmFia3ga09PWyx2cOUklF+Y+G8sxvhSq72PsIgmXIywVuckzDry+freWIKSr
5a21WBy8TqpV4iJrs7r8Wll+M3ybKfbb+zYfJwMa41QCXo1VXK52rbmZbYKAxFoOkNm14EQVjSlu
gyUOvk2kl8kDFnKDuJrS/2DvzHbrVrJs+yuJfKfBvgFuXaDIzd2q7yzrhVDLvg32hfvvNWifc1KS
nVL6oh6qgAISSPhYFje5I4IRa805ZmniUBsAAiQNsBlpwrdP/lyaqF7CL1NCjxjcKtc3JJHWYhWE
ANHWcBoAOXarcgCsKXGarni/wmhTEh0Td2BZ5SwnWH5maF8vcgxLOPKdeepUiMAFBfpraQhyE6J9
ErVOvwo1No+92xvtqLVHWU0UZA8Crw7SR7XP+hFgWFKosIbbVs+3iWk38Uvd6ZJ6GephsZljq4k8
DBnpdSBX7T2hhIlnRBllGKdo8aDIGPAONfl0yQ5ucJMfY9OX2TEVlnELUqPRtig7MBQUQ66EWxEh
nsdmqUNh7ZzsfAgmksN1pz6vui7JXEy2MV6ewVTOYdK0u1btB7+28+5arQbntpXz6iExk1OcedZX
OUykyaU+qJ+XSBIfVei0WEU1qrm8Y7rmVqtjMgXHRM9uK3mUL+sQm1HRV843AgDD45CGKkLeSgGs
jEWgBB7bFeshli61ClN6X5fZYYozAIX6ZLR3gzFW5xmq0ztVbxKOopHeBu6Sz7RSsllb24hbYTuD
zIHSEB/SQpbW4OI8jYroDtoz2Xmijl17hK3FbH5B+FL6ba9CTJvlqz5rhW93qnlkcq7xcl1tLpCL
XPTfgcWZPr6UVdIcpqlU/bIA/cTkSH1KnF16ifOiLD1nNNhDympdjW6QJrnpZwWNXwh7mRbhyQiS
dF8bMdRBBP+OtkI3gTKkdwKRnmSyMia+ZmKCu2UcJMMTVA/HwbU1BITS9XlWr3IjlMxvYSIo3iXT
aMVeV2YGwKaIAj9S1yyXTuYxELOHPDC2Th2ARibSRHAbbjmn0UsKIhcmRGBWF73ZO2fjGDeYltLW
cvHJWJFnjy1wA0Sz5bVDLdbcJCokZi9v2p7B5BCS5zdyr8gk6LVztSonPVHPxNBGrVcm2LfY8Mjq
7YCEDV+FotUNGOtKn5jlSWqtIx2Qyn0uorTZp8ioki01vFDxM5Pz6JpkvlAr3dEZov6rhuNpBHgH
QMTTujCJjurKhrccjI2YqTQGtZk9W0OhJmd6VVfVuuUg2yALrptpvoQT1ErItms1OzRFS+V+JaB7
hq7W98h+Xr3hzn5sT15TXt7tKjUKMEBpHLA1HM9s3kxvNy0RmcmpYXWB26AjgcRokXS3qiqAHf8f
1yGHnCASYnn09zZkA/TybGk9IopcqR+qaJgelAah2MdXeXce+n43SBI5FeLON2mav72bORz7zKSD
4469o20JeI/hpWXFBYSr0a2rVBxPAZPi44u+r+B9vyrBh9TuOARzZHh34suGwrH5hgLaRIQrtNII
HCSXw9bXrTnxOz2JN0j1JegbtVP7mAy1zK1op918/DneHTy/fwwqqktTElwOLcC3N+9kpZVowgiA
tYdwApPwiFctFFVaTJ8cO38eNHRbiWNDQAWNnx7j2yvZrJt4HGfJbcPCuTLmQFnPYvos5Ojn+yG/
QuWgqSIMYdv1bmgWVp70syjBtqGP9oSjilUUFsHR1KLn/PjR/eKGDFwJqL8xRlMmVN/e0DwZ8LnN
InANCPsHG5R2NKif5Yb+4n5MhseC6eVMif7s7UUy05Ahu9HSA5nB5idEHO+1gd2eqRxhPgsq/MUd
IThjLNKaXeSDy9+/qsokZDj0ISqLJbD2VpL7pcmYxp+Mg1/dEftQZRF202d+r3qujFqTYh0TFfaq
kvZk17XpIe2LmX1VKeh1/Pa3xEHckemSLpGS7zWJJiY09GncU2qKbq02LbVMac78j6/yrrrBBdjO
Y9dYVsRFfvmubGph6MQZojtuZIDUFD14UbNjcjdS3+3LQn767ctxLADQ7Cjf60Xv5pLV2pjOhAl0
KcEEMHJKPkiZox6azilPtGnSP6n0/7xEIlBfSkYQK5azzLvTfTgDrazFBG+XZhF+w/AeaQXmi145
mUyKg2qff3LFn0cJV4RXxQufZU57L8gPY2x1fcEVa7Us17TckcbotgNUNK1/e/1f1PcsGhoRYhSj
3416gxZNTyabRXuS5Ns0HYY1esLuyrKBTYdKEl9bYtA+S0X61Q0y+JkFCpVQ/bvw7tVca8wsZAXp
LJccoH4jVbHA15vWa1FBAfx4tCw38KrG8H2N58i3uFSomvBFvp3WMEGLgE1v4Crgsg+xhDcaf2n/
Sanp/RRYNgWaSZNX5v8WKfnbqxStjUHdyhnzWR89YC2WNo6Swz2aMgQY0JnXH9/VL69n6eg7beYB
C/Db6yXIzCYbQYbr4D5aRTrxKl2sT7c9y0pHjSvMP3mMP08C9gYIzYA28OJW3mcyxd0s9UhabDyX
YMbQXrH1ViMrvaJuO+xxMIB5nvAjfSZ3/OV1WVXQOrLtwqby9kbbkfo7BnZeAUOuX2XVpHhF5pTn
RWO0jxPBzJdSiXf/46f785hB1YjuS3F4wS3SoLcX1WNnsiThOAuwFW0nnVftQSVAY/XxZX6eBSrJ
lVgOKUeQ0vO9avxqFsA37RG5UuIzpUjbGVP4xBpUbtAZBJ/c0C+vxFdCwYWLwZZ5e0NU7hvgroS/
4WIX0KcTnMj6LPQtxjPYpR/f1s9jk70xhRBlkR/TVXn3lY1m2HSKibSmDLKNms2mJwnrcQg1AJ9a
9VntlU/+dnoTQwasQ6V3oGHWevdVJVbZBLNEpa/DwefJSHxWkvGp2e29EphVZLkMyn6ZbbIG/unt
A4yiCht2YUF4DeYBPY05wNPuJrWbqFqWheP1k80zTXorul0gf/MKDylxPIAgrWo9MT0ocgIYyN0u
LGTrk4H083hdstjYUqBmMCz0+W8/ncFJMxAad21VoEvMAJvYZNJO/Ph7/XkqojmgPs3bnjhL1p63
V7FJ8kIZB2U4Eql0VM5TeRbKJPgotqguJ6utb2PaAr+n9ObBG8uemcwNE4Ut9/f2ogNitK6fU9sV
PNZNZEz5Cvdk9MnqtizPb0YRDeaFXYpDxWB+fLcjvJqJMF2wSY7CBJtRNI9GPGGajLOUSlSMYK9e
NYFqSCdRneT6kWFgGP3k0f40ZRR8xwpOb77F78HFb+/SmkWMA63i+lXeHHXhTNlCbxRiHIopJTGs
xWj68Ze5DIl3d4wEFFsASl4ZRfm7SdrRX6JTo0LStSK9uNaDMgBYCIRM380QPp1P3o8/jVAEtCYH
HwLAaVLQbH17g2qltbSNkCwq7aCunIC2J/Hwv/2SWq7CisomfqHRvhfRZs3Q21WkIRtMU7HWilLZ
GKkuPAUeiUewRPVU4wj55Lv7+TCrsB7At6atil7hJ5hZMaMX7PVwgUeHROEo421sKjeFY53Ykbgy
8v4BmhhSyP4qKpH4ffw9Ksvu8+0XydRfiJbY7tnhvJ8gbTu3gzJlhjtKRuNLujzv8AB3CDKN8cys
KaNZdZuc16IbNhJ5YdvOMwByP338Md59v+wf8c0vH4MdnbpshN5+v4lSFqQogQlKrAJ3eYs3iVr4
Z4b4X10FxygLAV1LRP7vFoMsDacZx3vuGWM9eXEdVSt7TpVPHum7xQCFDa1Lvkn07fgsfnL/xoU6
sBANjefMvROui8B07luBX9STVKw8xIoYQ7IWUW1oJKpO2Xz/8bN8NzWX6y+mP7Y8bMc5Ky7r8KvF
yFDDyo5mQuJgvUsXvDl61S017P5rqeko0f7u1Xi3LeZDNC8Kr7blmb+6mkmJLCzgrmAnoQ2R8uhp
DaYJhnzTGuxk9fHVvu8TXw1Xbg45PbZqLJ0OjAX93asKekfQxErVe7JmS0TzKb1TDK7ZCGvYgCId
232X0LgnG7Axp6va4QP5ZkFlfoMsWKpP9MYhTQzUTd+b941MZP1KRxJZryw1VK56s8yjJdDEqki7
L4YRkGykdNYK9Yd8N2VqI/tJqlSoSQLoGhGY0CYtSSiQ9eTHt/i/PcG/4xtdtIf/nBa+KbP74m+X
3cNTLNomfmxfdwj/+Nc/eoSa8YXyEWcnA4wOQ+FHf5D/yruC/b7GMs62eNFO/ZnQpH3hWGxSEmIz
RhlliXX6M6FJ/cIWgbc37DZ+158s87Mfo0+8+/PrCi+z+e2iivAUdwuWGkJ1NSgHS4Py9aSIq1pC
QOLIXh04swuYUvcyJ2k8MXS7HrlzotpHM81psnvOGv0ZM1TnT6V1zGZYxwotDiAKt5DqvGHOTyXJ
3Je9fsJr5IDR/gZizokczdc9rBHYJtY+Y2nuG7FV0KA6hfowyeG+0eWLUkcTLaV4M/TceALJRkoM
6Uia8mLC+lAQCw+bDLjLpkySBytNzecKl9HSqlKV6xGM8sYwanLUmGf73rYw4CaKthsjjqlyZnY3
bVobrqZm452MfHE1annlSfQNzyMiDFNxH6ICPA2bBClxZT5WaOlhWRtkuTYi34fO0K8LIvxOCYaL
tnoiKNFWbNOXCgk5MFqSeU3bmBdIjy9D2SgfSftb0g1JDwZ0qp+0SWeQ3qAV3aohthVFSB30UEBs
8k8K62udlwKJhGN7iY5KLrezyMPURHtArs4ImdxpoK5BldTpxuqaywr/jgtOIHo0sgBYBz/DkrJP
cxGeO3m1a2tkjGChoKr2UDHSjdPnPiCq3dCX5GBHe2hhWys9iCE92An5RFiVm/xGtO2utDXamQWr
b+naxnwSx7VbTVHgJUF0M4U9P4CQSrfblQNHy4VY82CE1rpQuzO++m9jNfsDKBzFvqUbu54dxBR6
AdhnI2oNswXxOg6KDccziwIBPwlX9FUSxzxSIqmHC9ydFfVUfKsSkycMqr0F+kXj8lFoswE/O5p9
BRTYTlGL9EZb2jmIf0/yKt01c9asx0K+G2HdXAdTdSnCSd6OQZKc1umxJpV7I0ie9f4gomTNZFtb
CSV3pBdoxUPjsqeHwwB+bFKRnalGZWwF/OakN7w04CPmdS8R8s25X+sxPCopuYBK8cQ4kHCJjMqK
j5Wu8Q9UBwhEp1lg0apUsaOK2jgaGzXfaTqkiVhGtWTVWAbtNjzV5xmoVBqhaneGW84bf+guf2tZ
Pq2ei8u2eX5uj++r/7P808eyokMWRu3/fftHVo0/fvMifXjzB78AuIUF7bmZLp5Fl/FPf+B+l5/8
V//ybywN/JarqXr+t78/0uxsl98WxuUbUQWOT9D2iwj+n6+5V13x8LedYOF9Eq+X23/82z9UGcYX
9sjf0caLifR7JMOPVdcgxuG7TgohDvxR4K9/rbqq+WU5FNHvAl2ND25x9f6x6i5/hZQOTSBHNOza
rNV/Poh/YeV9t/UiOthcUtt5HyzYB1gkb9ddRc2ZHgamDksGvtLpwh3K6DbR0gfs1OSBEeq+Jqj1
1YP640O8Xu6Vdxuu71el94UYkyM0lrh3V+U/xIQERMZKqVrI4Ui+3UgjZXKK832vxydTg0+pMLVN
kmdnpI9b8EJy+s1NdJ2wyq54j8weeGJ9/f2D/dZYPY4fm1KUL+3bgfn9Gf9j1P4PHdG8dv/5iP73
h+5vx51g2/Vjkuye/u3vf4xm/t1fo3nhJKOo1Nmyv055ZDRDaKIEZZHWyH7aYRf9xx5CXTYdUPEd
oFocOZfNwl+jmb/i12BN5EXFnKMx+Ruj+ftO/dVml4GFUWGpmRCPzXHFYka93kZI3VwSxBNpxMaF
ew18rT8lwQpy1UwIgqoQW5ak/mBElw7CO2k2h21PExThCjFkUBzWxqxM2zE0d8XMfBCY3Lz/HWHt
tIwUqmALNo3CIFx1TAwcTj8abP9x4V/6Fzf+6v/97euzaJ8b9q+8Ed4Mvl/+yr/2sWgMIMegA0Wp
Rkn31V6W8acsJyyq9FB63+xl2QwT1ELxlzWU0fLXOCSIlJYnO2BaXN/XW/13xuGPFtWrgfirZ/F6
IDZtpzVZ3ihemGOqbAxjGypm5MdlNW/jNiaUeOijTWn0x0YmnSd6fxN0iJJDZScMnZRADaJo00FW
a4yTDhmyRdmvc8RJWovszrbHAG69Ds+fqqNLbp66YW/7VWsIQYuzpCR3it0qZDn9VCZgC0zC/JJh
lSKsulhPwKeOpCzAtTZOnpzlF0NloQZA/HbetRPZin2p71CmVp7TKiigh2I1OE5Eq8WJO3yTZVNf
NCqb42hUEJZ18biZUKK5maWMULSTdTniUCm6Y5Hb+trpiSsFDXKmx9rkGTaFKHLar2DN3pNIclLA
oAd/3rswOjyNXBOPHz4picGay/imdeJzgsqOKMTgK1I3KORmP09FR9ApTsbe0IaFlTSjyE3Y1ZK7
ocsd+CohHxPB9YJyi4TQkLQtfVSP8m4+mmaZbFadYkbe2x0oJflZRNm9CMyTMMI/H9qEoGq6lKLU
aYz12A5sDYW9I6usQ4I3hUdFZYy+Aq6PouxBq8LUC2Dpp0G2Kx0k4Go4b/K2HJ8bUb/Q3RReZIRL
fWzatSCXRQqisbDvq2DcBSmqPXWFACehzuly/PGHwDot4uwFAyXFwYowEbMAgqeCmTo1Z/qDXYb1
Mkkywk8jGR2WCFuxUyd5crNG0k+KJs09TvXNRucRup3QGz+Qxy2KZutyUB6sYko8OCnxfoqjyyhU
Z3bYRV65Rtv0+CACtyvn5GsckwQQWaS5hzzljmTWuhjLswl90VHbDMPZvOg6e2mQgBGKb0LARs4r
RpyVPfaFVq9RBOF+VANogL0FaXdOOHKMxQFAy5FFvuhG6sdr0S6heFhgdU+tavglnVuSOFCp2dax
8tM0EVfUDHz2cys0YESlvaBEW8fLZl1rNzUcEVd0mtcVkd9XsRuF1a6EyIjRljA3N+3qFQ5UTxCZ
1hbKpqF/0OfVocY7Wcjfeg47TjL6RkPYD2LuEQVmUNSrOjGYHCi37GxjNWegsDfDEpSLSuck7Ww3
M2lEazeAKY8L0nwDGxSlJCmnFps8tyUoU7Yar+j7TXP9X/jmeLOl/u+xh2bZ/WCrkT3cF28Xe37+
x9KuKl/ALLO4EwtBJ55NwZ9Lu+J8UeHPUGletBwa7ey/thg6tQhawVDLEK3QEn69tDtfqCiw6uPj
W3Qm/NVvbDHebV0xW/DrKarjV1vERe/r6nVXxzWqUNT/SQRBtiAF1LX6RPJLaNKf+ZZoJr2ri9BE
t5ALUB3BnUex/d2GpjbyBKpKCrOgKfXb2WnjB5mje+1moiuPbUnv2vVgFzRky1wdHoSWE0qdhSpp
zwnC3W1eZLQZyKxNTsdgCmErRqJzVg5i1nO9Q6qyilozRvanOflB6G1ewvWshl3fyUWBR46sUXek
+nybBiEyJx1978ipX20mLwyUkghQNclvjKhhDVEoXJynZlOeOQM1eKHVgGNR9Fi4ittM7wmBtOPb
JqjCXRh3EpQco0OAKfRkQPUbV5XhAtBXHa9NgQU4mmTVAGqt6EbQJlQ8WcngRY9Fjh/PMCRkp7PU
aqRymBaZ71Dw+5OwycqvgtyYQzlUyUVIiHSyTbRJJ/wA5XDHBK27wJN7ROUuFvz6rO8pY/pKOyn9
c2LhwfBbypR3YeksYV8RmteJ98CtTUTC5PZNppquk6kDHda5qG9kJIPxVhIgDtyZWvk57qEiXxUT
dH7PrqT6G52E4GvsjBm4ZsPOiPouZDG4oTzzCtLkYbjT5VgsnX3F/qqSwaW58Pnzhzyf4mFd6hOv
y64WwOiFbGPPHkNHOR8gKGhbvTUEHOxZ6c6TQTMlGvYwxBFzxjaqN0vv5c0wQrD0CgyPB0Yt/ia2
BM4Vkhsw2GXOsowOr0JdQAa5eReN6BAQSav6vUQOhOplEJ1D30ynqFkXtLPPpqHtH5Jm6KCDOHPL
ch13IyBYHc+8C/lOvSb/gRTLdB5R3db1HG3acCDUpxyG6bqtBuotRqHjRwTi1Z/2QUTmsejzhpSx
qCQxQCLOFyeNMm4IYmqe40ouCwAwLWmq6mBlR3YTkQGmQi95QhiNjQYWvnxVhAjwoWFj7fenqhfy
VpEb4UcK4QS3+rC8qtQpUhNX41Wi+llqDXe87MfaxQelCTD3DZv9sLbATei0mGFAIhjLd/kk9GwH
TH6KPIaJ9GAnSHhXqiQB8WLUsbETbRwtIO4gaVepPQnNHdk3lRCVpfpSg1Bbu1ozsulStBG4o5ou
prvAKkLCaGvICTZRZSRx1EDz3cpQYdhDnK+J/JRiQRAQwLTU7ZRUQNF2zOHF6ZIKgIedMZv5GFeG
Ng711owjgc2GE5bmltJUkWcrT47kWXnWEiLoDN0VVWMNRUdco8fGQpIeWwYSTxwMo32Sj4UU+QQR
Eb6n9ZCEAN93Jt5qp5z8xorb+4pIIcDGckiGNA7w7I4kA87talcFzSqIyQvx9TnUngcyItrjpJos
sR6rRpSbOVJiY+9Ic3gFKaIafJWAsAI0St0+ZhFcca/rc1k7bkltJJto7G22kcBKEBKLGYke2XPm
3WxKDWe0pFFPW0whNxbA/StyioqLEKcCkmgkQGd4Yg3Fn2tbrbEtaVa++i98/b4paP1PKw1QEvrg
RV08Iet+cyrj53+8qJUv+Co1TlOLRIND/NIp/VHZUr4ssCOOWYvlk1P/0iP9oxawvKjRRvJuBzOo
0X//R2WLv9LRAyy/iDcdlqHfelE771sKC8Z0GfOIpFBcotN9WwtQnQKrY0NKNdAJ+SHuE+tMH8vR
ndhIe7NMv03wutgFeOKuocS226Crpeugro5qTQ43NL98pyVlnp9JgISwwxtsVycz4GZseKHEhm77
6AbsNULvAo5R/5jLzd0cZv2ql6ZzImV6vNY5jtHOibxZJUYnM+cOc3VBInqoN3eNEt/Vo/2tGtgf
F6V2mMbgWjYjbV20E77YujkQDSN57JyvK1PpThBGPge8BOsS7EkZ6is5G/Kv9dT3vqgna6+SdLPR
1HbylVyx/EQSUGmUsX3UJfmCj5If9ymx8OXQwN7ltFOQHY4CYlJPw9mO17lCTkbBxPM4NPLuHcx+
FUglob9De2ghqaynsCv82TbndTs0oQ+S4anU52AFOgRrqZFvOjvqr5KsutDC6omglq96H6g86dh4
kUZlj8M/ugrSRt+yCG+dkq0+7Zbaq/Jq3s+9XfzQdf5WQY/wCf73YTXvX6v5bZ7Lk/v8Wbz/Vf8N
N9+LlvqDSd0tXcI3k3r5B3/MauuLgp4SlTk0brR4zM8fk9rBXYjmAUAMNDOk1Av+7s9J7XyhzkK0
FBXAdwU+3fyCiJGGN3obKJWU535n940Ecpm2ryorFG6+VxmJWeF6JrKot9M6CWMU6vOYeLLTB3vR
5Z6TTf44WLdBGBGJbtV7pxEbWdtolbyNRx2Pw3hnxSg0ejUzl41gdOUYUze5lEPS6yEpfalmtIPn
HKIrWCepCwNuExAWC6WMNlJsmES4csKEGbqO4ysxaRjR9HbXgzBteOmaZUTKOzs1m94UDTQCSW5b
YZRHmvPQNN1+Ao5fREHq6iMRODqblTIkCsfap9Gp2jm70YRfxFHjuFi8Gel4IdglFPpXSSGKwZmI
Crd2dT4nIHDmU91MM4QK8Vc1UGtvIC8M6SR5tceD5LjNLK3ylPpRNn0blaHl0JxuaqVa1xJWR4hY
ughuSf/dYi8CkJR0fmyQSBXelYVwo2GvVHdt60Dot29NrFcVuw/tW1c8VRzui/FrL3XqakpVbWs5
+aoXKhgYU+ybTr6us3xTiOG6S/XHGTEF2pz0upz36mSvYid11naKN08Qz5UQOiBp48FJpa3V02pV
nHVHfvJ+UNk7OgmtzeFCGwNi64vxxqJlJ+wryzm16ob7NGyPjANwbuNpQ+A83PS826RFBIPLis7r
xFw3kbwFOLDBYngkj3dRnzjnGeesG3gu9ZUixd2xHEDvbFXgYWz1uVEhy7dKW7mZvOzYq32Lu7Ns
LhNo5Tk1EHcOB6KVozZcmUv8edCU2wyTmuU8zDbhgGI+tNnYr6qx8sU87Bfr9SqdtB07XLe36/gG
5JqHnpakYIShvmyXZ80U3Ax6Uj/MdTc829XXgBeSMU6EgierMLDP8AqeNergZfX5ohqTQKRRtFs5
2hiu8pzzBdl08L7wyx6pBD+LRr+ydEfcjF1xPWWpAN9V5Nu4nBKCdfCHtrKcUd1RNqOmeI5G9HLR
k6V8DWjUH5TjeM7OVbM6mIFE75c35FKWiRLnJFBkl5DrFa3IbZ4Y55UT3JQlj3SCWZbu9YzE4TST
XcfcDGW+W/yjZnhcmbsAG6UGFVWO9C0QpxX5Cy5NyGubwW1YTwmJKWV5SKn0iDwqXQ1pkXFACb/m
dXZQzdJ1yBHCp34ZZ49zeAinBIfkgR+l6Z92vtrD5+/v5vzBEecmNVMtIrqn3HTkc0TKyMHz4Kgc
XruSz69Mh0FqH5RgMe/CHdGj8yWdKwAAltQNNUJBaBNhOhMZAEUdX9eTfNZQCJtC+0Se9fWsEoxq
etrkgKoaa89GQ2AX2RFcEbd2qqvaDM8rOuRjtiPiR8VIqGxxLJpeONqwt5O6wrQQdkBbR46L0ssY
W/HBsJMzkk2Otbp7GeL4Lm+6yJ+n5LYMZ2sTRbJfQx5y1KR1OymuVwUJw4/KTGLAXFX2+ZCV1IeD
gnxn1g2/0JSrSO/h+Y+2OKWt162JBdddit5MLQ4hXiLZJBU5zZkqjMtGKy9SezhOnWaTZEnxkuIP
uCFjGXwCmkS3VgOOFwRWOxKoLQ/DwEUKMMMQ0T6UxbaPpOMulVeNTfKZJe54d1OjyCmOGeqDQpRb
FrSHZpIug9ZOPCv5pgP1JZe49Ue7R+JF+YI4qUnxw458Zl3SiTUP/bC+D2CthWVheWWvnhakltT5
akjM8bbTD9i2wal0PebuNvR7M4yehmDAqmEokurOnG1p3sDalwPKrprVgHDLZ/luwBp+hJMPrl5h
lz4Smta3UtnZiIJhWoMbdVNhkMRNVjPWzxXcaop6QUtaiFbf5qp9FSlgABNHErwpZvmxr23Nw7Sn
e4JjvA+r16/rr6pV3yYWusAguIWaIDWOfVHHT5XImM9EWBEYxHn1XE22PZMDB2thriTrNJb3Oslf
nbNptceyQRXG1EAWotWHia1nHvZ3ZpJHq8AOtlmo7VMhr1OGYYWZd9buOftR+Sx8LaaWb+tuOsCw
XI7co77Yzt0xmIkVI0xVnm4F65lqEVLAdtOq8xA9i55ujJljXWaVljvZw4US2D4EzCPVno+qPLmI
DPOSWh11VRkK26HK7ROriu/wrpCP1I1HNrdHXYTayGWsHlGQoFrsMkhUeV7N9rmth99ywqvCoYDx
ZINdOdL1SyzuDDDCfuXwDh3LSkWHQxDDJoQERavh1DETGJY70RyJ8DZo6ztJMKnrPQpHdzlTd3nj
9mxwnTxbRVZDamd4UvftxiKq1Rizb7EFdb6+Jn9rCdeYXFbBA/h6jOqhNvnIwUFkBhSvSFddR05r
nZhViGAUa1HUN4v6V+F8PvRH0pCeq1x7py/qwDwM5y3ZHV5unXCC31iR4yFxOMlIECx7vuXJedKn
Zh3W6sq2G4IMjRaWYpZtuj4+jEm96+CohhUbDXr7nlH2/Y64qHBp2UyrSk+/lVJ5FQzFg55VhxGr
vzvkwYo4dC9nBNOuXJdt2V92hQKI0H5Sx9RcqaH+1JrO11ahvj2E7V5n5ruhIEJvzhtzPamKdCD2
Dhu3wVAh1ciTceRI2TeC71nwxlnzcyRM+pDdKuE0LmGFzEXCwVxbmukwcTNyf1WPmN8d+N/EwKwR
LfiJ1dwaWn4F+OocKJWyrttqjaAIXmJMaauas3ijs1RF7bxWeMOTf+G1s3aozHEdjBuCuL2yqzwQ
nDet2e+sXOfhV0Ae5piEPhmETjwTJmgrh7IsTrtkpytUcGSEopsa7jhyVCgv6R7j/5aCzlKxOYCb
ZndQdlq84yWmeim0FTolmzl3VuYYn5YNEX+y9NxrjQs2feVM8bmS15eVlp9PUkfO/HgBD8oftSD/
pumpm3XmZVq332T5JYfl3pUv8OX3gzgo4X1odB7Uht0gd94oDVurzjYpLFfBtJGJIi2Oo+q4t+8C
FRr2jcKMDgq0NznKpL0xfS2cwq/hPKXJ1kH9UyjQmSMqpM6NRgfOHu7pndGbGNdqehLzD/uRfNHG
5LvTV6NscMQij7cctwNBpmWY3yXLBq+VC/VrkxkQ+gyv1MCWcWIlgQGc1EBZmM32QZkz+nvgKqTu
Mhls048hoZZB8iLbTKUuJedxOIrRV7lW058k0U7RrcOYTcRH5vIJNTPAcPpj09V48WXdt5NyixN8
LVMoRHe0rYCf08yJV7VBxKZdnpupyvZtfCiqejvMXeE2vYQwS92rsbnLQhKc5HlcG2Z5bSfCb+36
QhHHasMwiNTzLn6x5JRwuJTVVt5DVthrc3GGIJq0udwmoLJFC2V1N3WosP9o/SAGYao1gV8Ywxrd
8o3eN7uYrdOJlMXQvkSgeCJl4dQNSWbsk7gb9vkIAXeqsbLgjee7SOzSXsPtcHOx14zjLgdrYGTa
ixnM1+XALSDM9uCPWxdOogVbgtU5VODSLznK02E6N6rmwbTJeCRhh1gEYIhxIl1kBeSMCTa5IoF2
UE5ptO6GElpovQoMjg45vbV9Jg+cAwh+MZLLbr4GqO46DQ+0FDuoeIR0qZprlfaxnIm90jQ3pNVv
sU59NaLhJrXU4yxWDrwnvIEjd0LKIYWMVaxGx5gat6oEt1uZu8MoCJ+v9H5gzR5dybRylHP6OooS
lYVYrfwqiQ61KfuV3tGrNScXIxM5Jd1VIuatI+E/aeOriUcOCGIFmIE+2lwc9YVKYmBLBqrZt9d2
PrLX7eTIH5J5k+jVBCHFWFVJey8o37lDJz+ydW2+mYTJrvB9yCckjeksHv0SqKkJr+8UMuikUDVX
ppIqCyVZnWi11QdSQuNtqE6bulK0LSUq4z/ZO4/lyJEtTT8RrkGLbQQQWlEk1QZGJklowOFQDjx9
f3G721rNWNvsZ1dmVVlMRgDu5/xyX+ZJmPXxEwBLciuVVq/HToo/coGnXqVNNXlXbaYPQi05JQyG
0Dc2rQFhQPzTsug2s/Q2hst2DdcP3TrYeEN519vxYaS19qr8Jr5pJsveaJm0MfZqM8fWfpGW2HmD
86w07eKDl/LA+zyRgjDgjdQmY+3opEGY9bJrfBa/Zhwi30u1V0w9cJi1F39obnDLSZVfmQ4Tu2EW
1zn3lo1JO9S+hBmlNg5NK0IXoJbmUATxoyctWi4bcUnREqzrur7JMS4I3PrOcicqZW+Gri2siNBY
bZ1X9adBQfIty5Pu23CWbueXyOqxzq+njNGttaxlPaFC3PqN1p1gDeo1qkcmAxIS22wIiOrgIpOJ
RqiHrh2c0X42CW0MMbfeo3z1nVPXIRnzn6PZWZumpkcyg1wJp/Zuue7cCnJMWnvmn60wJIefyMkf
FvWKGEufL2lDcRl5Xcu1b4s9QSwPnR5ciXNZpxkG0mL89pZ2NdnLgGI9gewwf6y6ONWLe/WGllmT
l8UcPCJQmR57Q2P7awi9XqY6vTLHa/TNztq27/na4qV218Kpus1M/szawNjETtR9CEmehjQeLWHu
5s47NW0b9XRnEsTdHQuSYmz/XerDjozI3zrLw6IufuTo0LgZfyLx35nVXz94SSbjxTK6J1naz46q
0kM8p39hVT4d2X00VffuacNjZvHba7Z5RTJPv93ifoqEV0HPIkLCGJlVv+9MQWIkgtXsu2KJP6Zu
k4U+OTrU+2GCgvEh9RgDYQOuuXQMEvmwvErdSTYNNvdVO5dh7ouLplFf3y0PplDpzio/hAGknuhj
Qw5Qf208eC4HITMFZ91ZczTnYnYliSz0ygUsCkujP3ZcH3ZZHEwlDlU2fKUK14BXL4JDxlVhWwYc
eqAW+AeaJHkt6/SpqctL7HQXYRahUzJMieV7zLDkcfGuU2nEhFOnKLO4rpXL0DZP0ezrYJjk+GrZ
YynGTV9Ah8ze/Dlp425YOo2yveQ3Y8wxkpwk5PFGKN930Ltw+zaV2IsH27nUb/7ibQBOUax4FkN7
HdXSf5N5xQek+/2KoE1E2l5C6WmIGuQjy/tblsY7Z3FX1v0iMd02Kn1KBxEJsawmhEwth9IOtrJz
ePKNQ21YR30iLrwc/jhmRUt65RGj591bkMPCmMIsQ6STWWsypjm0OakKd95JWn+9BIRosMzXJYf1
yWzgDaNjzRYrwmn26eAySnmfdtbsiI0/DATD+L3YDxaQBqVsFMcOBcl1QXlKGFHnMTZuUqYXJ5vW
vaW9IGyl3UETCBec3NdxClKplnRiOHnNnDKKqv1YzhCMad73r0xEwylozb8A4ateW0JjYvTDNAWa
NibOZZzvGXeWUMY+tebsMnn34USzUndaUeVLHt6UlElI3NP0kBM7cEcznqxW5PyDNb/1wjxMAg2+
QmW16kcqJ4a8+2pJOg/Ud67ssKj65zRTlzGzfpra7jkxp/ZeiqWJtWPL+U8Su1MBIFUBNLXcvPcs
cX0euIBlglq6bXaA2vojwfhH/tr9mqaLp3rmG1x4SaJ+oh5NWeo6kgc41t2avC/Q8ri+lnzzGj6m
qWnPqZ5tispttjrNWCGSAje0+/tnvpShP7VrEjojUvNfqIqMfBtYZpgcB8FRnF6oz9bXBiuylc9v
ovT3gOc2aeEdpJOY7IPbNY9yKLLTMKs58jKyluA5EASpw2JxKWNZV1CgefHcSiFDaAUyJyeCwDVR
+LxVA09Ipf6ixI8ctLG3fCAd9I5S1J7NJrKbei/EiLMxyG7Z6HFStFGmeOz7MXEvHPLFq28C7OXs
ApzX78Pc39tJmF/ojkI8RfAUuur5Mjid+jNX2fyplXryW9TAncOF3s4dxbp/IRCyLWGliIEKBx4b
f8/IYXoohYQxdA9j+YJrGi1bvE4E2jR/cJ4Gso30XgHr0xEyWvtO2b9WBvZRzFpUOdmDauqNlS+b
MU5YyIJ2OaeDeNUsfV9p8nHiJSYlIH3siAFZJbHzS9HC9j6jWC5liLS55EeNvPsGX4jtdFtDls++
9dfCp1BmZdSX1mNQj3NYtdbZG6Zvc2q5RdtmP8rimEGE7swlfszt9tyaxlZXQFPUYJS7sefRL++f
S1pmj7LSz5UXqI2ejPZKa63stYzfu1ydzJ5E+sfWrXfJ5GwgK4wrwJRLm/GqKLciV87K81rjY+lm
Cg5zp44QYYWiLS92p85Z/CWsp2zxulWxgMlJ620mid55M8HlwPQUNj5/zC+ZQsjPtaT1qRZqNeop
chOYRZY3QI+D50FsG0AgaGcOXsP1VxosA0b7NMak6KFIetf0aiCL3i1WLhM6SlxypP1H8h5Xee+S
90YSJirdyJVmtjb6ygNZaY+589wlXuhwmPXcsdilozohdr6BrnFBezIQoE7Pd4k+rxEGkCCEJg4Z
zj5h7ZkDc21O47zqZ/8VowNlaLG/mjR81ym3jaBafFX375127UCl52Tl0y7pcvPMDqpBbPdul1N1
Tjjvimy5JNQTNb2lyUOlfTRw9VPdgZEkv/cXzB2piKzbrSb1t77kLMY5Alw/X6bkSXn+ofOcvZvq
K83J1vm4HYPXgudHxfrDUDUfBdKE9TjGxF6U+6DnSJ76p4bjIp6fcxrsm8VZT3z2GOLO42hvqXfl
gA62tfoLpf/RBeT3xW8uwMQwbqbZ/8nZcjQA0GKoQpK11u6sb11vOBSq31CbXg9RYT6l6sesPkv/
jVQKqs6/e786BnKMjMGkMO29y/6AauhVthWg0PgyQnCFS1c6m65jbTCMix1om2Kk49epu2OV/Aqa
3AujOkvM5k2ib/0h4DeY5SptYQPpvU/bYE0i4yoWub/R0lfPLTYsunxydnIw04/UtPZ1We218VYa
oMiFO+xkZe8yjCit496c+sm3PsvBumsmItLBHquSpV7aGh0UIzlxsrh2WXGM2duIwLMiwyVA2boX
AYNSt9rw4C7TV2Un343BTag6cSt9E/DGvjmVflo49do625c+IWPAWvVB6uYr7dxU676246WGCYmn
F8PKNiL5VfAJbbGW5ms9XafeWQXVSzMrPtxubbtLdVu0QT8QhbPXFOGk0BFYyrcuFVBl4R/sbDzp
sgEUTsLResso987E9FyaHyXZ1/nokTxnb3NiD+mDDI34mDjvdubvajHm8C7en8FpKIGh8Zd6dyrH
y2PTX+NgaJ6NLAVz0nZt7q0MKOWqC0Ivfsry+IhXl1ZX4i7NeZM7SbSQII+lkovfX/f1rcXLsGgx
F+HjZD/Xw7LyTbM6u1mU9B+DSdbqJej3GjJbT2LImHLUnAd4HkOe2KVs41iJM9L0Fc0ycXoo/H2X
LXstOdRMyGkeEbrrZ1Fdv5TLtXSrjaN/aFzj+Uk0B5V4u5wZIlXPBF+epywq9ZlLJObZOQSoQbKC
4lG89yWPzH01tLVmly3fsaVClJIPJZ6MVr36pM0huFmNZXcGY26mO/S84LVjjZysjV4nNzNAZWPg
3rB2KW4O2Z6dAharKRTWMkYl0LXMH0MswXuvda4tA1P8yhVA9GMd6e3RqY9OeXb1l07bNT1w0cbK
jFUjflT9YnUQX1FmcgcK77Gt+E+N5hxnQCKQyeXobmhqT1eV9iKNHO0oZMdYZSsKZCJ/2c7C2iEN
W/v40hp5kSbPbYKUdHq38oelo0uZuEcP0DwXp7re+tmwBiLuLQ6WjGPK3NjBEtrK+DIW/ylFx7OS
1e2uSoSsgALxsdcG3lEjsjRMKoIbTBvKvSRPKw2813merKhZhl3BCsYIRSfssifUYwVbgP02X6V8
iXp6ESomE7PSEduYWfE8pihLgZlw24GLOOk+jktj1ep+tbfnjgWtPAkD0LYcTiT3NbtaE9c+jT8n
t/mwNBbcfnhFq9C+5mNZH9BrMBYahTjPgXwv1NuiL91K77q/TZmdZLUgICtAe+hmHUTkp2Gv+5tK
u+JAW91B8mCet9LTOIUp8p6vsc6vPH9odcsmTNVt22R/CGwG4tjZ9qDtVLdVJg05M6ztHfJ9Ltgv
2qVzIoLvomqAVhOnuWXgr6MqeJmNlza/WBQZMqKvFq2NGp7P2So3Mfpta7wZ3d/J0vZZI/em/4kc
8jEHhTWzW4yEy/dk5C0zs0y7kSDJRbNPy/08RGn8Zk7H2nkC5b7IymL+7pe1ifEb2TkgVNf2T0uZ
p2sEhe+BM4Vl8O6P4iRcKwzEvVUnzlZe63OUVPu8XM76bH3XyZcNeBziOYkCEzVZGnvZpvXqC3iB
BRZFBDX9w6dR5y/Z6Rk6PGdXOV1xrWNZvLtL7G6K2bzxbvVRDk8SoZfzQSQC7Z09m9fJgwXqqDxa
6nVaLBurtB6SCume7mY/cdcSk2OeAyplDpki+KhIdm2HiTJQTCm+JsI850lu8ZatgENDbfZ2o6cF
EMuE+wipfVG6fakXeFwNc2hZBP7Rz/rxeVzsT1fnDa8D9WiADqlA/g59u8dKQ6lAkfTQXiD+AfAk
hlM4EaUegiDXP3tHc3fdMvgHlxXFo5m1dT5nqPYVTngFVATEkoxutfeC+Yx0u0VRT0NCHSf4Bvy0
fdCc+HEZ2D4GJ/0TmIm1BokUNP7QGJpgLN3llWE9VMYmDqjK8rLrlJLbMWvTtKoy6zNISf+dSQNm
5VT2teU8wuM4T7sGGSanlp7FryyGAY9QsBxznLFbBHjaoWoHw4ncOSk2HtB7aFdyJzz1mii+jXay
VWTL12nyd9QnfOLL2xSuDZFtmy/oOFnBzE1XTjj5l6s7tnsY4g0prRvMGHth6qc+0C90S9zD08hC
NpU65Asqd0RBJ1VIPSwXTd8GPEk3ul2P1ACMqMzrJNnXhVNudOHNCNfzsnxFb2fnkQlKsu0626TN
ysy9gTXJMjXOk+SZMjBhrrwuBbwsiMbVw3zOt5NbRh1xIAfNctwIFsc6Dja/UwfrAEaL2DYmyjxz
NnEsmm2n148OVXSPjQFBGswYEkRitlu6bvqocDOTeDJxLqaKHlWcvBhPJ7kyBLvNSABtWDVAFUuq
908tqEsEom/cppIGk7Wa3X5nLSVc9aCqBdWEmc0P7djCkduIwTdYmdMdknB/VVkGhgrxd/DRPl7q
mEahdZk01vtUee3veAd5E9OY1mICaSqLVv7SYV6sgmQZfngHCbaNreG6NJIw/kKCrlQ5ZDBy3HPF
n0PJMOOf9Rb6GVhgEntcQVCoCCrzexQz1bZpad6k672MARCZLeJdjnhjkw619Q7lDjHdiAGnx6JF
+No4PYicp1lML7GPZcEbZlrm3LKf8OmYP2nd2v2udifn1JLr9ikTSO8EvcOPoGmuosKKyV7HZpNO
2o6YlgpL8tKCtLnpcLJ59XeTbtcnVwN0auId30XP2aicQ93Kn340xNUJUjZH6EjuW+WtBVcTWI82
2sx1k75PNeYyNMfDxShn542KkZYOuq4LSFZWxMHaujYSGoVxWWO3ibK8Id6MjWYrUg3cN07vTuEE
Pos9uJzLH2l7xdPQxyTc1qqDQFkoi5mWDzKoq41eLeVPkBMQFnaARVCxoyDeosrq/KEbElpKF0a3
u/eWLzlguxv9gsGgMsmSncx3ox7Ma6vH5nvPXrMXKMrO5rSQ/y0d81KxPzDhCCaqZia9EkmoYaCX
aW1uRRLnYChJreW9NppTnuP6dqaUGqsWm4bt13jJAwmhEhfC3db6GbmuBpOobP9bUEMXwWjrMnRR
t1xRHQdf+GmMbb5oHuYS6Zxjwow2OvPBAYSaIYq79NqNmnr1RlxUpjTdG+aWbuOiSwWsFI57lGhu
L35heeEoepQwFiuFFWhgOqqdWtYJd/wqp8SR20yjVCCPS30tLVnrB9n59mkmX+PR6JNqxXBG1XQc
QOeygM1hk2kN+UzUfq4Sq+/OSEJsDADNnNwGAGDiXI3xVriK36/3NVhpw5s2wdCnZ8eADU6sIgOe
yljlCrPfFlbiJGtN6K9+HC9y01aZ2tlV6X+MRZ+QG1JUSxtyi2mPZoHsh4q+bz2uFDDDHH9X8i4a
ryGdSJwwogw5VQ1EEQeXIAE1kVQih33u+XwtmbM3Ouem4rbi1qwN3DOC8Ffytg02xYZ0B5tahhsA
TyDRFYnSuLhFMWirPI4JRwHtXxeISCJN83ODd9ZsTmAb4N+5M4bEaIW+2WDemnP/wRPJvFXxlB91
mY9RQzL3OvFcb+c3sn+MS5U90Gr325pedckZJBF9TPFvJuQ8reI28c+iyW4qoISMxjc8bVLfDJ4F
kRsvoMTCNNfZKJK3qfDsQz45rxNx41e7r9XNNHvyDnPTivi1TD7rON4BIvXHtoiNt/tRuHECdihT
1POfSR/5EngmHpPCdLazFPxZlfEU2VLf23YzP7uDC+qiKiMi0Z43DXziQZfm8ABSRV0cpa3ZtPL1
MXDDdMolfXua7RCS31d/UpiE2J9sUhiq6RgXc3/wp45Wkjah5dA3/B+bRH1Yar/fNALWl3cIUqW1
eTwMxvzvfErnM4DcVzPAmHe+2AbLCJPcF8AxpVrqi9cErE95x3hPg5y9T2Wh7wjO4RGerO0coJzp
An9PojuIv4+fo9HbQ8ue/SBqezhDWtobo1Xz2Zq7OdL6kncslwSvE4v4qOLaPZv+NFzn0VGke7TF
i9/kIE6Cohlabic1XCxYEoT8mR4z74zFTfUq21DgQqKCmT7OlbSuM98t1g+H6m/oJG9Xpuoly/3y
wXGD4TTaXvyKbF4HcSveDNCFdaXRzLMo1exkU2FgtKcNgduC5r5++RM4wxu5cH5EWjvgaDOXw4s/
WalHdHJCvkjr4gkAmO7FTra4IxxVmOc8t2H+k0bfMP7AI5WwEr4NUblAkF49x0CWVYECwSQfVTHR
w9q6xGEUywdAD/hMg1cgji36PckO6dREqpVy8TMrIZdx1cOkszEQKRIJVQF4anRIVrJqkGVQHhDR
clOHDAw9lwaDSF10JOQNIw2IGuH9PeJpwJcPMykMmwPbRTQUsIOEmGCKT6Pmq6OOqz9YFcEyqyK7
6y9aNWHiSNCc9G0V/9SJ4Z9mYL8WbQ19mxpKnrwM9aDx1ro+6Qce0GIX4OH4qooAcSak5BURh8UP
kt62XFIXlscwtYtupvzeTUHb/UC8n0yUu9enERJIWVSCLXMfX3na2Muzri3ROsXZY4+wkRHTH5so
F2a265k/VvxY/7UsCXlpUdbNKz8b+VoS3/DGsOvu7lVgQXU1i6EHMkLFdvH0Emx9qtU+N+McyeeA
F8L2uvxVsCOg+WozMxRGon6nqs2u9j1nsXFHVrIiRUsdT4E6oH+F0Un5/2XMx8tonHxftLcC39RX
pzw+OgLJ9OtMsNL33DcLxRJlcwgWfS4iL9FgCqzxzsCq5AMFhnPVOMk3JgDUwRzHrEEc46QP2kxK
PLHu/XEagMmntDd2ixq7dwKlkjAJHKZpCwk2PeHZGQyriUjrZ4pO1XvJ/sCbSGMiCAcij+chVliD
idI/B7T6kQ6zBFQrmvceTKz260FH+bc0SkbzDGRBihbq2DKdl5AaTXSs1eTLK56kncoxngqupL3r
18aBbJgAKZKqz20n6jDL5/mqGuQ8MvMeY/jJjfKs/D31cVytHdbW46ANBEkqN5Jauny0sRKYVgLk
WXkD5eqp/kXveKjoWNMlAF3vHckmQqA4PVhu8gYCjxhBn+WlbHNr2xMFc1V6DD+dFV7wR7qD2DVu
SeoP0e6R1gzdA/0gXAyEsXMLeRUnKf27aNl8Era7ZfYvS43oindGO6V0EH3JhA8ztUwC55KkhWav
gfEwYhsr6pWnhyXPO747l5LeRLh5vVaEckWFkxuvHCZfA6ziHlo4WNlAC9E0afOmzlR+jimS99Zx
kvMuTM4yfbrBHDz4ybmMoT7SY+Dc4iqtDm6SyO+qJhenjU9tsWzBs6me7BkBiOPceMb9Nl803K3g
lDYi/UAdnRHVoexXumEjqa2Odo2TtpeBwzoZL4qX3r/Xi/Qa1YIMKM5fOAn7nZsj3qJVLHH8NJ7z
NyAK/GWo6nRXAmTAnkPRK0w6usZgn7uhJ4hhD8sSU4Nut3Jt+um2MuQO49+LDvw3rP3FSG6+dfBs
uZMx8LqQ073TUy770gO8zxIZCt0+0mhM4QIlAlqxnGJ/eNEa/o2V8tNMkHxn/vmn6P3/mwP+l3Qb
E5/O/90csPopcV9W2AH+mZRzj3a4/4F/NQe4/0DI72Oo+ffQr3/zBpj/uIdKE8Wok3VrkCjzH+Ef
jvEPgiFcEmboPPB918On829RNnbwD1oW7j4g/V9tu/9PoQv3lL7/bAy4Ww+wygYOWWUuXoP/Zgwg
UE6VBIc5+FC4zJHRsYwOr0NpH+NR9htz+d+Cru8fw//8iaReIufG4EAgyn+1ImRN0kw5QSnch1gf
jQIxJriylj9Dsz6ZATOaGAQXg/UaDM5f3ZKPeSa+5qrFc6hZGzk4PykzMp7Rtdt2b401s6kja43s
zr/8p+/w/xC5g9v5v/1l7w1MhATjmnbwEyMw/K9/2WGGWgXsNblTJ0C+qlTM2G2BjgTtwYrvtGbq
TPNd7/fms2TzfCiyYitTObEFLX/mpiaKPanhAq04owlJct4pqCE80t2F+pV3J0NviyJqXuP8tT5g
Jh4wR0A4kTFgDWi3Fv+aZH4ftYW16UgKRL7lWdE4JOOfGqgmpPuJ3SbOdljLOJshCr+U2V8UExp7
z13GqhmcB0atsW9RG9UB+pscWetBWpQBBVDZ0lTJCeuvF+rMzWvpNR/V4g/huJRgT11KAkPtdn6Y
cjA/tP2oPSRx4m4Cs8bfXwMOD/fluV084ucGPaLf5eKhCdrEFYMTAuzZ+sHUVPx0qA82Q6KpsDfh
QZxBQ9Sv3XXh2VPnS1SlVf2a9naw93zvbbHFk4PCvOHOXncKVUXB5L1FHkWUWrssJzxxwZ5KuBdD
JfTbKI7ZVvEB6QEHIMECcC8yExu9aTsEa9ohGNs/yVzpj8uIp7JaRspgtBEnAnWGX4E95Nt4trZ8
f8GubZrhmuikvbGYOueMIb1K828qgKpbGcTZCUPyYIRkiabbjOV/VVRpsYXc2iIGIHSkb3Vn7wQA
RCstiO2jP2NizpjYnloT1XkTdzQLwTz07B101pG72oNf8Qbaf7Kigl0pgn2wmJ/ozrFq08ixnsEV
scPVVWSU1g3IREZDv1Cv0wFvZ6lsyM+DORqLBvRX3DeiAt4ypX/pXGKQXtd+/Ju7afINPPfZzX0J
rVdWOW1Bab8TbtU8LJgQwiohjQR9FeujT9Vdi3BqnRg2QRRjmmywKP6tvSX7NH3tZaIa8WrBap3w
q3ZbU2jWMUXj6S1N+da6nf5UzGCdqe6B0yRO3IXCSuwz2aBaZP5TIuHk6bSuPQGdFYtLgBQSYx/X
Kpt3uqr95K6T84q9ljEMabOBtUYi4JDCvaYkBD73mZfz4Th4jiXaJ9E2+SWOEdQWZeB8eXgzEJ7P
zloflNzYKr01TomG3ak5bqogADXLkz+trh5RU+a8oEm5kf2MRyXeZSlCLOHKKZRGTwGXFGQAJOlO
ykpFPpvRY2mjMXUG4WzN2m4umh4sFKt50/uwxPZDOd9lWzKFQ5nHNN6a6ChX7KBd3Q1H6cI8Vs48
ncFX7QFKykc548XbfsDHRRb38FUyxbo0uq5FifGlTxuWifmcTd4fGwzdtjr7RB4pUSM0eEdOcScj
MDz0D2MVW2voi41FT9tWd1GyTpPX4qc2zC7qMjsLi0G136MC0k6k7b7HcfdS4ZffzWmN4DwTATOs
QA2WTNh97Hr4XMxKXIzCt3eedF9zy8z/sLJ1D501xJemM5IzRxAt2mNnRAXNVFFHH8a17oOGlQSk
HtuZ/zFrNWQgz+qDaAUUQVaT1ZcX49prUnzsrjMD0RYo8rLaIIFcfILydQRGNv0vWJqxymYvuTo2
Znw78wakmn3z1or0Y64Un+XQP/azbmxTYoCOlTOS4aLpV1z0z5ppvypHf3EgnF1WdZGcCyrqdoUN
9rQ289FAs6Wrg1Oaxh5rSReWHJA/hqpR/fIC74QRIy9hXAMkqEVFKfGYJ8YeSJUncRyyowdrNIce
2oqd5Qne664ijA1yxNrpVg0yQBKPCRVSZA5rbyuuonWotbRUS1FVK4Z3D49otinjwUZZmKImXtdx
rz83c6P4ZGX9a4uh2i094IiOFYdyzMTY9l6MwC0rv7GtmmHW+s3RFlOzUzjjgb682PtyjKTZUOMS
h2MQpOZKlWBHVW/JA+DZvZ7A7cO4SZyzb+XiIZZlwXZWzrtE2do+YW22Vslg/l3IkSTwxR/i584b
SBof0tGgYktMl7hV6aFfuvqBJGcDKkDuDT/ICzTkwloRajBvNL1ZwiElFDhxLVbNyvGcsAoAgfvU
CW6k4jP8dlVJnO4UIjhzkPQiwLAC1MQj6QPnAufUb9vY402CqQQbo2YC563Z6IPGEm/msBimDb+C
uG+A5cHVFZyGOP2dAMReGtkFlHQG9idFvc3RHGw28BY49WimaSEuYnDFloEcfK4xsEUs1VhdRR7b
X9qM3paKz2Wn7PHJbOv4kM70XScErkYCBCgSwfCTVkl56VTVRKQQG3dC44Cvp4iIAuxvHfzJpnOq
V8lqDvJAuCO3QZPu5qzW1wmJqGGt/Pxc6noChzq6HBPERqHaCvSHRjNhDpSGsqzwyey0RHv/DjX1
7jTg5I6+rIcy2ARVe027JbvQiIK1sohPPjcQlsgJn4ZywMXLkUtyyPMiLGU5PbG1iY3WZ+jF/HHp
LnFQPPaVjblLmvFJ6wPr1WLuwIpQ11fHb+3dPEDAjQVtf3k/oW7oNT2FDvb8U1taxr6wjfh38DC2
+NwYR61Dk2nYQkIf5b8Z7Vl7nKDNsSWH5CXreEg5sjVF82k3zK086LkY1SPrKdJ8P9EB26iQ2dEE
NRAWY6XluqypTV2WNA8Rxqqz3YLPmu4v2LuNPq9Zgk1ZqdvsdPVd2tN5UK/JWaYGWq7SDMLORfhF
GTS+1X+CosLBoKe7zmWSDqT9oIm3JVPxrl1Qe3f2FB9TFctTMqr8NdGyZdPhf1wXXH9HOSoCJ9pg
UBufBvEDggWB6SSLjxO9RT+augOuU5U0kVk103lKZndrEfLyaCP866chDes6eZo6o96PAHTrxdbN
bWDdpYhYBcHdHT20wJZ3PsdPNCT3tOi8yY+NoVlXTAnu2u8t+2S7KB7rYO63i+PdoHWgeVSDRsAv
fhy7jTeOBpzopTWMOYKQARfcKulRnpJGwgtozE04WNO8nsa23o15ZlwMVaL6cbJTasMk1tJ7nmBc
cR7BfNuj+V03U3Mg5mblOpX1IsARHpJxuSOCDdCk/JaEATYLiuR4nIpVoReM72n+4MGmRJkYhwco
KUI+rMX3L9yk+cs4cHnSX9hwOrbtsffuUsiJlLAgd39iC6qMjk3zJcuS4NXv4bKdfA7W+ElR+9FK
6d5Ss55uE6aPjEwAZCiL6wU4MqYBnC7LxdEJABaaLH/z5D3J1cTeRXlnBmpcyosxJwyEWplzdje3
2Kie7Q4Ho2nUOhxD7mytwTmYNKE9QXqc27JDd2DKqPe08mQh2LxXcK1wD5X73EDW1EgXz7M+bhzh
IV1CJFZ5WRA53r+wdybLcSPpln6Vsl430jC5O7C4m0CMZJAMThLJDUwiJczz4ACevj9kVt6SsrKy
b/WirdvsbnKhFBXBCMDxD+d8hyfZGKff63ZYGM06H9kgvxRh/zRX9f1CL3aD3OadZfkXvBDxU7Wy
4qzIZsVSPNUU2QiI4xfyHXvJKB1Hgm9lW8ZzSeAbOdVkwcWnQdzss2bUpzQJmwDxYx3kuRiOSdgj
uJtJoahSGzZdM9V3S7E8tlXp7eHLgv/tJnwxEWu9xL3wTa6T0Pamzs36gUE9mtmCJ6g71GvSc/hh
yCTZ1B0urlVNQYYILzvHyC2J2gwaHmBI5RBRM7dH41t29RMZlPE5wxZ7EOhioPhtRNSMJxQTxU0u
UFJFNSixZWjKjYOfjmLUsy9mkoNpc0kbB5mD3n7p4f+xhElr7e0ZwokHPdUfaPHQpc/whVNibHsz
HTcTscsEVzuILHvzloAeKH0sSxkOqjdVG91xapPpzi3AAuu830ept1yXGDVQiBptfCaWYFtqwkGd
roUanBuY0pSFdIczspJQXnFanuvWKS5xkhcbq0cBAU2uv2I4OaAXy+An9WuiZ5ks52yaPLTW1ecl
L7+azaK38PkUpkgGpxuMWONXsq+zDSyv/NEGyE2qtmdzoU6iRUPVegPSi8oNKoZx2znvV5Gg66BP
FNFwHBr/6KMPmUsYEhtlDizNyOSsufRoMZew/x5lptiRHcdxTMhsEiw9y3gbssa27czXpvuuowlx
c+Gh8K2T6VXr0b+bYtt/Z3y0MOeqWBNSIW180oTYFkXTfsqq4pAI96ErIM8whbxvM/8ry53HvI+j
K7dap8ILbWQ/q8cExfTRZqn1MpUyOTS05FMhn3vfq5jU4dbNm/nWXE865WN6iVNcbSTRD7uicL0i
AJnC1JlSvzr7hXXy5joPUpswVt+uPrphKR6zaLXPl8I8uFF2xzhMErIK/LxqBdagYs27THhnzeBf
8Z5e5fwpnyPGhlZ1R7NuP7QKNJ3My2VTTPODqFBqeKnqXis7o0v2Ism2KsP3CdsKPdPaak7kv/c+
C/p2oV/i/Y17ExgIIgtu2Bqdy9ZOepDkGBqLHdjEq7rIij0X0E7CTT34EyWwOZ21nZPGQB8eqPDB
B1F0Q9Ivjywf4QWBl8+Vyo9u1POlh3I5Jwud62L6aL05FxewlY9OFRufqLlZvjhyPuFTD98VloBA
osu6IqBmu5CD+bnNhiuVIUSrq3gOlF8524r+nLghXV+lkll/4Dq1+dyxizuwPDVuFuYbJ5bi3V61
1QpdLOJvizPX74vTpvs2xTT43yPE/wogeyX4/sUIseqA+/0NMvbfjt/a5VtU0ez8hBtZf/7vuBHo
fBahdCCBIIeshL7feSOW+EXZnnIYD8IhgQzEz/zOGxG/2EqArHZsV7FTWemvv88UGUVKx1bYeZnL
2Wskzb9B+0Oz8/PYzF4TOtaYIEabAuCfAIfyI8gVmgKeodFNf514QdKbXB4MIdvxG8tcOOSZGrF4
ocbLNgsQetwi7TJIvGPRarGYeoJLUtNH2euSB/Ml6rX13MUAAzFpLyUuzaJt0920aBhaRABbEf74
Ho6gsPPGO+FP1sPWHhkIbfEjIWyZJAOXW2FOJSiIbja/I0DRzNBH0qd2w5jna5aIkX8yqCIpNiQ4
0qAUqxAsZBR7peyeUzVBBPjJN9zkcxvF2bn1B599eu6JR61jQHKhoEYm0HgC54DfHgG+UJo/QDxz
tJKRbPCm9Fnq4Rdvb3q/QFhZ2F177Y1o8wBe5HIXqaG9TtzcfzQLH7rEHGI2Yg5Au1h6460eQuTu
6PoaHCIjEwXIYwU7/gGtR5+Z9o53nwF0idrrvGBbxVYVQliQZJrsWHMh2pVtK0Q/vClp84DXrv/e
xRwj17nL575tMgPxk18kfrJ1dN56kBQ63zkubmeGZ8ICk5FoAzPcWY1JORnKNma6WPvJm3ZNNW6w
Wfh3IHgFWsVeC+SbYx7dGGkn34y28PRmAJ7xXmWmejfcepmx32UUfwLOHxOWRB2jMGXX43gFI4Ex
D+Nnhfiq3WhVTqhBzCy7Lbyiv+3szgSv4I1QXFQccpXFXq/HDRIW+yyzmqVsO4T418vE/mS3hnnK
0rpeFZcQFgqpSPXmw4cSu2TlIDdW4SbPyE156HFf1M+pKqKvJeYdJFdhpTxyNYrlc+G1PAIKktiN
nZrdX1/aNDm/cbYhhTJNcVnGpKAzrpW0mZeyfdsjMLHDaykHQBj0FyirvFBa1+z10DrVbcJIoE7T
mPEGU7hHJIRr4Lga7A3IjPSUU6+nJ6LtmQelhb5Vcsm+JpPJcFdKttTFGFnnheElBm0hw8febyP4
smWHcSkPU/qKtskTZ2slSfGi2QSVO6MwVqO0LA9RWC2XWfEl0nNo9dZFqwZ7mTpoMm5ZkF+4eF38
aPg2qZpDMnvvSToanz12C8AWGZt+4S3N9yVRCeNRzC31hCFHYQQDreV1jV7IunHIuZoYR4W4Oiqs
SP4WSLj1STSs4DbZ2PVPto6LEWrD0nqBMKDLXjGWGcgzIayjQKSGd+kW5tbkBFDJ3Q9Mbxg7fch4
l4y8kc/JlNvvfli035iENxaL7IKPbc6Ys2n9gkBYv+SmnT04GmPWAcZhiUsY548+VGOG78uG2/AQ
juQNIKK2OpeB/oRyaLJmVOBO7rU+hlOzZ8zg5freT0wqT8xBTqB6MtCc1YrT9ct73CnceYOZtNjw
LLSHOERh95G7TsvRm6571ZMYCt4AssgHVi/31eohFm47BKEL/7ZWglkSZLCEubMT6DiK8x2wI+aF
HYr4bVhrYoVboCUMeFkBNwffwlGdJ7RrJkcY3wpaA6KxQ9BEBpIZtclnCuRdO/XNfOZupd7yVT19
Wwyd35MMOOdIeI0elAYZKpjemJBSm66tdYr0/p2nhFFuBeMp2NMm/BjDRxcYcAtANLRlmsc7gyb1
c1fRh7GyT8y1+gOCvKn1lKAjo/QQSGodlBzGlAIaRbzZF7dF1Jb4Pr2Uj1Hr4T70GToGrajEg60a
oNJTtqo1lsVKt9JzVntLv9goJ/yFEJEEhVN2pTyEA4Gqw9TA7gq1flOaCxM2r0aDF/iMkDjRI2kc
OzW1GuAcWXmwPiL7ExhzDLWxgpZ7LJ3IezTyrEVSh2ZK7A3PNG+5sAoCTtqegViTgOLZqo4viTSY
yPrOhMbO4a0U2MwXSA35FZnuhvHMsJy/HvO48gNlNL21U7bqvWskBVG91bXlG7uBR/abrxXcTEsz
wNxkSvVqbwyGfWvKbHmoqs6wtr6BQR7YiJy+DmWZf5aDWw3HqgrVdehaOZbMpBve+zjRdyPf3qr5
V/B3KOERr5YoZAxuJzQeGaCscIjjtx/qkT9bh/3TU50gI8+RDqFGhKz+MR3cRYrNOY6gwu/T7lIY
UXziqa3wGgGWsdNSbBk2ldczJpH/g4rxv4ab+/+NI7muP/91TRhUXf/lbw/J+0914Pozv9WBhrcW
bhRsVAErspHG6vdC0PDUL5xHv1WH1spv/r0OtKxf+AHWxyhGWSN74h+7ZcFqmX0zaVYrLk4RoPJv
lIHWz1WgEGytgd8JkrCoNoX1x+Up28cBN7af7XW1qvqQM/U7zYPgyugLRkd+wSiqQTaMo8T2ECjK
eJtXroG5OK0IJ+7q1x8+uz+5fi0+jB9Wz0IoFrLKhULtOpA2yc76uSxdIp+5BBFTuxkh31O8Didb
iQuJaaG+lPBmDqNM/HNlC2702UT3bivzHk708vTX70SupMCf3soawEjJTZnMfeRxR/38VmTFXClu
kJ32SOPQlBTGRkxjdSpBRFwTHPmB2X0KJrS3Ec/rGaXbVHW4d0fF8Ya1cwEVchFhAwFlcRw8kYY4
NO1U7BdMP/NQ5vsh7vsc6WPh3/SKPr7Da0cPiw1Y9O+h3UXAt8dVLZ16N2FbEB9AZXzFnc/AzMHf
TUudtJdumIwHIrHKW7tQ4hoEdg8YrAZ5maN3+O5MrjwU2UANKbLyxuWagCWD50v33UGbENFYmQ4H
7bjvRR+ydKyyN96IczREPH+gHkLz0xkLIiiXRaOKHlhBXE9+5H7KOd/2iVNMXxDYxfsJYlDu4Y0w
nXdlYARJzVsd188aUdO+IfYxYBt9k1Vx/kK0QQvxyopZU+OfoYFH58ZS6tyaEWsJC/iU7truZmnE
QqGLUSqLRfdc6pLSCLTQCdgJkGK8WCd/Zk9N90LNU5L8DVvBufN15b57/ZjsRA0pejOn70XjTTVj
MUZm4WDoe21BDdtUDijsjW3O38oFAZQuzBhyywjbpU8EJC8Vy9b9kusmya+4dM+GBb7h2PoIdvVy
psQ7IpU2A2P8VAvzBYYv/ocIXkYRd5Jiq2BH0V45Xfyd8cFb1cTsC1AUwBXpzSMDX3MzQru6xust
meHj2Z5k/u57YbrFZ86Ap9LUlhMav1H0N6VLOMAgEkwTMwkZQuhrM/XjZztBap65vbFNl7xHEWAF
ceV8Tf1w34EfOcW2QC3WUzhoEtoADiYSE0VzxgleH40aNWwRSUSfOIMnbbQH29DItWX8zUrRls3l
CxhAON4YeY41EnXk2cyPwkw80pAQEJ5jkDIwSy2K4VAOj8RZoJ9uDLghJxM2HxuS+iEcWltvTCoH
mAnmpab2mfaDF/r7yJHuBa3CfJyXwX9mL8lX2hiE4tUmU/GmC5MrRLDWXSWz6ZI4YMgDbwaUZLWd
vJR5OZ5LkK3rldxq1j4qEyIY2HTn28GgGg/8TsfXeCuhNVLGMd+v8UXZw/wlMc3s3mjkAXMO1+CS
uYa66XBjWDutmIteS3+s47tqlJgVk0IyYN2g+YM/FeoZIcO0Koo2MTJ8696sxLQgqqUd2Csx8XbY
YuVYar3sTof7SUTZS7lUJ5EWTya25S2+9iToQ5jt7PlD3NNYjxexmPzVuL5yXC0e5hSfUbRgL7cb
28A8jYotcCv7S0581hcOvOzSijhn71wo8zTi7ouDKJvFW0En/43okeHe9wbzySCV8wbyE4q6MFTN
h0E+b8AsrdkbjCgQvM3jpjXr+AY4WLvKM+yj0l24g7oARDjEEQpDeDnQbhYEvk5xcmSBuHyeC24s
PZnd85xI/+D549G2Og2RKVHfs57Hx9aEwvAKx6F5ZODcU0WOhbzWLas5oAuWvkUMEx9GX/mwidx6
3Cbr3r/EpHCYGgeG48yFhpNRg3eXU/ZAaDYMRvqs6FLg+P4EIhvLwTLG0AgGYaQn0hfC7NPia+k9
pY5VeIfJ8lpk614s2vrb4iFdwCOTWuFtglxxD4dx5qX7VO5YpZqMs5mJ3NSl6QdFUfbykyLk/Anv
5tmeQ/cuS8Ly4gndtkiNUigi7NVeZntZewKXVXPZDu86t4bAZfZySp1SY0OHTenSShyqGrMDTyx2
qJhc9C4dOivwzMQ9ObVKAH0OJKU03VTtGz+crgaSnUoiywbrKQ8rQkfo83HwYBkXAIfaaSI9LHoD
JgqWqp29hXOiXPWTKn/2vBEd05AMNhBR8hzfZyUek9aXarOwnbmU2NsuXDLThb24fy6rmp1sU2KK
2XVdbT2R7WI9GQl/yfdycdK/CmFGDgwWCdiko2x4jL1WH4XpF4+IdZiRS+PC/a5PMZ//zeAOlPNL
iJw1Ekx/EspmaIiGJjQyz49JwUwfLmP0RVRDcpjakQt8XIoHyRqQQbwDLw24mXcGQnWiqzKZy2dj
/YQu10G+YTlDUIDh6B8To3GDnk3RnjFdCtC16WXG0ee1WNhat74hjlp+rjmH0HYOVXoz8hEHBpwP
WNBKdE9ND4MQNEUSsl6NmsMqBgmSMvPPuiL01Sl7AzCMaQ+Br1t5X0ryX7E/YR5iB1XCyG7q5a6U
jWKK4joHSxpOTqqAkz8YJcW2V2fPoipERO9dcQywmnwqZnVmWU34QsrJPCeM3LMFj46fWyH3y6gr
Wm3Ez09zm2YXxLPLfTmyR/AXxzwUMl/OhVUbn7q6WCOEzYMRsvLL21BcWXrRu8jNmtd8wc85h7jK
UGBopDWpf6xCNFxrGOJTx7D4NWpMeRMXZn2ZvRwaGkjHPQDY4cCxDM3O4r7DGAVjj8cGGzmFdjtw
ee+M/YebMkzp9Xs2d61kMz3E1ISVCXk7Wtrwesm8/pGGPocQNpioKOrccE4x8Lp5N6SDDvxY4fDE
hlG/+t3knUPdPJF4V39JWGVx/Kz66nLwvuAg5VFn0KdexowidRvCSthPLKCOM+33s7RKxoZZact7
p135Iks+F5/TZbJAFuSFuBIxiUdj6ITBgrCAZ7/sPXxQ3cLd5I1xeyW6BMaoA5Pro5+iaJv1coea
isQ0Iw0v7eJ6e12zZLUsp7z3zby+MW1lf8SZbwD3We/BX5UM0HzhUnSuADrYx8sx5XF1nYZDuvXW
kEzmnWCNG2yicPDyqynx69dfD4goSYZz6vvh65Jr5EW9H97WFqZHKjiTO40UpeQ0W0bsBlxZ2KTM
yZSbdHTJdF20M7g3ZpWjaOwL8GRjYj/lQ+eyA+STnQhCSWGJPoZN3n8k48hRIKXmmGEGe1mmYeUz
1LNcCWexco+jIbnXHDT0W4ZoXPBTz9KnK0KqOlna0+XXx3KzspQ2Y9f438s48s8IQLoPEqkAB2yQ
jVlPWWry2Vq6MkmfbVvEaY6ywJ74DR66YMGXOe1hTc6Xtuu9be0x+0F4D7dxjMJLXMjC3wxrcS+c
vn51qqW7CX1rZKHVuNPl1z+k0uCCTAWamQ2kIYfUU63r1xjL7sgORbB6NVJQuwEBI5xvfkO1EE9E
zsaiyL6D13VPU17yY65EL+gV0RTt9GRNF9OQ9auXzfVLhyqF0kulC7mjveR/wed4nZfRvIxU/od6
IsMCoSCSg55lH9m5Kc+hR1Qp+rqt0GvsXJODKZoH/hSDVIQPuu1++/gjnzmAK5rfWpX/a3rv9YX+
MwHy/42QJYe+71/33Bgyoy9/AL2vP/Fbx217v0jTcR1Yzxa7jR+CSW37F/TBlgtI0bVcIdZw+d83
L+7acbMVMV0LofePUY4uzTgOYn6KJBpPqn8vylGsQRA/9JXKZuPjrG/OJBbaNvn3fu4rXZ2ErAlG
nodRlN6N6Em2whBk13ptZaKbjacxqJkQettCufJbljM7DDJnYHKdmLh2pNdIC/OmyG5bNwm7AK1V
ihdlKSyShLHpvViusRK72qrD8AY+pAs8/hhS7yRsANj21PqnGk/pw+KUPmdFErkIzSDYgGqILe9+
MIQyNtZkS2gcKATZbdt5RK6PH1kfyIQiJsti+pTGc3juw4WXReKRsdeta0pRJXIFzCX8ZluIP4YM
K/KGBKJ4jwfpM9uQvanEne0Ud7HoXwzsHpP2gLUhRoBh6BfdVo/ZPhwpNhtkqNG0I2hhF9fTMSyz
jd1ZsEUnRJKpM+4QYZqnxmMXZCgOiMvkm85XYX9qfRIIQU5gUOPML/0kINFl5yl57Mz6SwMYNzTo
Bbz0um78ZzOb7mcPMLeBFXyx+MlB6Y0RAT0vwWNPnFATFtWuYs3Kf3ZNpKgBY89ko+Gs6Eu2YGFs
BDWjSjU4L5Gq9nNZnNrGLTnxmn7jEHDcewjVEpdAu1i82c3kv+ZJMhL7Br1pU3XTJLZV5UI3MrwI
fpSOXqymIsaCAFnjm7Zn/IlWMrs3Y1uwMXKZ2W4m07bajeO0S7+hM0WIVhM4oTY+m5jnpG3b29Qz
Kk6rCFHSHDNa7ctaXefUKFhk0+FKZ2PL6BwIyEMv+/iZQPFoXgF2GghG1wCik2yx9i2dQRzgG4oS
RrxOQj5NjXnf6SxwSlzMh1DKbpepvrg3JWQvKBLmXsMcX0vVR1RMubdVuJZwZvt0ZHIMj5lV0ofl
WHR2wnbL73OMkYcrfzr2EUiJTIQ+2PRyPPWqwurW5WOAMjd+n/sSUZnB4Hsz2kV2F5GxtYvw1FO+
UFVP4fAdERXYksZV+y4sQp5xVjF7V2qqGGh5U8V2JaGhLzeKjRQ7siqseP7L/iXWff3ZbtWANb3F
/MSTzPHvnTzVFk7Eji+YPBakVL7TfpoWP/9s1j0Ao3AU4jKNDRHDC9vgtyouWPHPhfiKINwqgIlg
ZUVi35U82FIqIkKRWAUUJoSYMEyZwtdW6b877Gq4xtB5PM9+MQImLdRKjsnj7msXwZ4IcN/DtknD
1q52cROR3JdLstoCBMGaGVGf6t00mWj4Xfq3wK4nbGnaDc0AJjm/+mgiNtrktT3GZxDfxTdl2fpd
OS1kFqsAPPI1SzMLO53uSihRGv1kpox6OMQeTf4qPAg9aMBIzbflnPUw73o3bKGuzs4LFw+/I6cT
ys8mZHQxTy4r40Rm5bRVeiyqM91jmpwyE5vCqepVxp65LGD9iiVDxzO0AydQlnQVywvDczdUiQDQ
5x7M2tExGO6fl9RLQPETIrbGlrcoJ1YSRHi7dD1JLgW+LXc3RRANtmGEuGprp1iR6VcWSKmDNaLB
K3M6wyCGJWJvymE9aYrYdyQBEBradWRxWyN5nCjoUW055Ktx2V25Vk2ooluZ+Q6zT7LSY302O3BC
B/ztmfLag+ugltwPWkbQvsPBkXuQHhaIVdes8cS5gv1PHHf6LmH0ae2oU+dpywkr4avghwb1uiSY
BIm1mJrrqYTjYS09BU031AUMCZCsNhUZLfSW9nKBNSRNtwpcLq/m3Pid15/qIewJP8jLNCak1Fcv
Pkzr5RiPs5NsW+2F3b5p8tE62SYBwBvcDA34Q79EeSQ8YRRXDiNK/wp7banPBVk4mAcFKa3R0HnD
Zco753aukNsGc92ySMibJKqOUmsTDhnZx8a+bXoyJz0rhIJmY6SxDjj7WXImiZnb8F8iSBLCkaI+
T32ffFtwAdPNIkKe75SsChZco20REsCK6GSOXMaBNTLM3Kqo9tydgwtc7EWJdHoN/kBGqydRfvHJ
xzqHDS7aje0jsEHpK+mVTCd1oVPWo0XiQpfTi079eF3XWFsCOArckp3ZJ1PQt0UjTizUB5qpDGsM
e6aJrW9vZO5bSwh3tEujkc7DxH/pb/NyKiAzjPJ6mGoDrZSRybPuRJ5uzTDGiM1DHeSGYQ0ZaOdx
colqsFuoIM7AyilgcAel3ue5w58UTllv6XUA7jqethULxdaDz4JaoNqw0O/e5kGN4KPqUOPRTlIm
vl4aZmpLyhxm5tCdmckxCY9Z2DpxhcIglAgEVUUDs4vypfooumb8OrDeg3c7DHIV8YXinDAd/tY1
EaGgI/PvmX53DIetGzWAmuxH6ll3ZxWxBFiXxthDhDPMIATz4oiUWTjb1snnMypP/dl1iwgOVD+B
se7Satul2v4q6soEzBjqRG9rbSVXYxZ11/nYdXTGZVjmh6KCmo9FXBj3MxntyX6MquhVqE8RbuMg
LtzhA7/AnN96ozs983gi0MOO8pi+Rkb+uwsGxQWr289388yOIogHbX9KOZdDhgpKMCbLhyjc8AHL
R1W7oBRBy7MR1QLdVmnq+t0rvY7wWBLjnAMZxjkwejNE3kFyEMPSZurg4E9F/zKbBvwE5N7S3/i9
JamgPee7wPX24aJa7LdGMzlvNtlwmIRchRmrmiVDVGSVmqMPcyrrcelZ3yPy4VzgoyPkNF+IDB/7
UmGorwH0Ix4TNClMHyv1UHUQuOj1s+596lbdg9LMe3GiS/h0aWXyJTnS5mmEjazfsXZO4gBBN5mI
ef5AE9wUQZvn5KlUUFOaAExCyNWk/JXzNKfZEEA4rIjqLafVqLdY7tVYOzOmprKKZNB4md7PtaKH
4gGNA0w7VXMfh4nR4zJI4zfuWf9j6RgibeHLrpJfVKZr+AXZApyHekxB3cTTA0m+JNMCKPuifPHr
8KLkuUXqXc/gxPTCeYepu7liy0TtMZWxZaAWqieIhVUKfkkVI+YbuvLF3S04w5AidYv91WPM/bXn
vwxFwzUYMy9ajO8+q233v7PMk9+yzNfQq3/dVp3abznaNvqo/3TIrj/w9z2m+GWNvVsDstiKSaLt
abh+C9ACUIrWzSMNC5kbTZLj/6OvEuIXYvIEUVkMNfjRdcn5d0UbBlpSy7HJSpy33F38r39jlUms
7g9dFW2eki6yYrD9lPFoydeu6/3LQ1JG3X/8D+t/8vDuug7QSNDY9qsECb73a6KM0qVA4FwiVfnh
k7n8Zr/9WzkUl4oh0Pov/OzK/e31eOfEA3qrQVetm9UfXi8jR4Rrl9fryozVkRFCuajtyN6PmC73
PbfswSdIdoMMr93GsRQvqeBaTnu3OtVdOV/1enqAw5VdJTk+RQKo8KTkXZn+tpenZY++VX/yRvl8
//i5CNPiKxMO+YNsfH9+n75PuExJcF2QqPatqXR8FTugNJO5aa7++iP5529ACa4OXk2hB3bsP7yS
xUQblxuLvdGPmaZOE26ZlE3umHrVm5owDv316/3zN4Cwkkx7NoeoIgWb8J++gcTOk4JaGGd+pu2A
dQm2EWZmAfq2+WbQyK0Tx/D+N9/7n/ySLPJ5NbIcCYxz/rAURoNWdLmL4KR0lBEYOfHA0CEgO2OV
OTqV8f2vf0f7Dwt6LmuuLYcXktSGvmm6P/+SfddGTp6QIeouJQ9BvJzjc8yOs9xUZtm9pAw1YvI8
LOPRUehYtoCO5CP9lvhQZpX77Pxq1PfR3FrlTtYxiT6xQUYyUuhkmbZh6sonHMTOe6xL861hA6PJ
KYcBmQI8a45//cv82WfHBbJmX3vSds31Uv3hlmkTRgest0hEH03vXLZEuBUYFig4swr0qS13f/16
bCb4F/9hnV9vUuDBHEhcH6ZSv41ifnjFRcjeaXLI3Z2huitoFDBfvMYeLtSlNahTq0sO1YAwZ0Pd
H50kJMKXUVb+NcgbCh/TLZz01p3Zv6K6SstkA2+rHgObXeCVkUZy3iWK5hnHUTl/cygnX5rBNbBO
uFF8E3dFRFpZZrsdzDF0UVkXpc6una3yE/vQnpwh4RHDHjN1yoOIedVNmTGz2amyt69qp43u09BH
qNMpmRAn58Uo+CoEccCGkR0+TMOCVbEbzS+NN7t8b8RTwTH024SF+Nz5D6AvcDKzMp2XHQGaFbt9
cyKyb3L75pPPudfiQ84iDeqVQURjw2AhjYCyhMy5sBFHBvLGe5hM4hNnGuG/XGzNS14v3SUbSAFE
B4kiFFGYCyWEfnE36shE04VH/5yA63mtKsDpAGrM5muIVvXZbX210HOhMtSOMxmbQoX0kdMgpmGr
dWi+IxG010QtI780dgxgLJ6x7rEHow0MINjQXxYhMs1NRBUJ21q2K/wYlTWRKQhL9K5qUjgoVh2T
NVzWOr5RyB+fW4YiGPuSUc+bil1LQj6cQ54W4NKuCPCWMH+yUxbty5itvKM88pLjMNaGYieZ4eN2
Uxp16hA1PEOc4fiMpxgC6dAn7munTaz1Y21CyJ67ehS7uRvbt8K0qPfpkzoO+MlPd+hCqnBPm8EI
IGFVShxB3OBvpBzlk7DpNzAB0VIRsbO4Lj6EvsdX0xNPBwJIkXBu11jVtoYlkyIguaT8RJU9QrZN
U8yREq8jZa+uCA6Xrll+9nGY4432W+OViBa4u1zgeI0d0LwsYVTmnPtiGAYkP+n0uaVC9bFL+OQU
ObOpX+mpuIpaEJ5fVC0UCUxl31zQYMwkofl9DT9w8JYo3rtus9zOSOsgMEL39rbpMOUH6P+0PACK
2GeNzE4G+HPRGimzzHKPj7TrghqNKaP9pLMuNg6LZJeNPTzZMGTMASAm0Xip8+z7uED1ChxrzD/n
UuiLXEySMSe0mV6ABz+6tfMSP+7Mda33KGYRW4u+ye/qwnaeTc1hRxaDXZ/iwinwuHcQJItR++Pe
l5NOtwii5dfYFMtTVrsM/qJ26LrNLMrkQxHUAvTG6vrXDGtth1N/AtrrtA4ia5kIDNim0SA37dgw
noZoWXNSZvpSUIMe/G1GESa1v1dTwfc1OpZl1kgUs5hU+paBYL/r4Q7620UthFcT7Qya1heEWsW9
Z5VbJje46yeUk/QjcYJW2x5L7vKYevcsRUZIwYi5CIy4S+cX9EXO7HCIkIxuMYubEZMVQ0e70sgF
mo2+nr+mjoAb2hpNcukNFkGbfuhI0ky6gjZeYqN6sQ1MpJs0I+OC2F5b7wA7sctIxsb/GKyBNxvG
ifFUMpW5LzSz3sNYE1YX6Lo41qZJiAv3s3uQcwn9iJNpfEVF7n/uFm4ijHNJZW3YDesEf40/si7D
rP3N91ia8fg09TVKCiA5sTfbzH8AoHLVaZuyqgMw9pj0w4hwcqgq1Gez3Z2zvBczdZOZkxwiWdCi
KOY0kBMYsABGafXMzBundYrw+0P0S//WUy1UBz12oj+hSQ+3VmTGgriJkRSNXs1omNOsGh5kCfEj
iKDeDXu6GuzMuUc3HmjkDuMp7prwDs4F876xTpECCRWjMpdiPZ4tWHXoV0On306E2n22des91TMQ
34OY7eHNX8jTOjm9brKdBU3+ZY4rW27irBDtrrAtlv4kMDXkhhNQvimXLvsWE8d2w51Yk/g5V+8y
tTu9Feh6SV3EepcDJijG62kEvXTNAzG+M70mB7ouS8ZcHMniYxFGi4TFqO23AQME0W2dX9+lfYNp
bSyjGRAgJf6NNbAMptlnvAzNTXRoqFHRe9/5OnX5oPtMWP+LuzNbjlvJrvYLGQ4gMSRwWyOLsyhS
onSDEDVgHhIz8PT/l2r/NqvIZsXxpcMRfeFzusECEomde6/1LYawHqMCiHhkHbRdJH6lId2GVcO6
2eBllk8tGMjvSyxJyYsNa8qImR578xKRvtOtcaOh9ejwwz37fpSFfEEW9w47q5YI17KoLsIhQfSd
mDPmQv6/GLxV0EzXhEiMxdqqQ/fngPqE7tTMy7ACshVirael6a+RNlC7MIaLJIM9vGZ8xAw855M5
Gwc1oABajWoiF0VZFQm4cW3QFwx1wFPqja255QCRIClENMBmLkl6hQ9QGsZeOAzvVTZBEFBNkhsa
HRs+zVSm7XoqAVpwgrfzr3y0Onbe0QVyRpGIE7sOlxf6n228ZYXOn4vehPg+FXSWGaMDWdwtXmXD
Q6lMh3AC3L8N/9SrutVQZMpeZ11BGMwM5u5AE9tbOBdn8sVHYWHzDUCirqPh2NatuAHvxbMV15UX
C6z6uf4JVI3NF+WoKt4kucwyACShFnQaMy9lNHTkZ7fV8gzEpuZ9cnLaNs4s7T/FEBY0j+M6M6gw
F7bT3sjLb2SSk/mFi9JHeR7FMaYGWX8frJ4UyyWanQeSjDqQe4mdXlNbARXBdGD9lEqavz2jJJTV
pIAC1zqEf+AAk8nY+aLvt5hgQmJ+sLOuHNtGGDUWGOQTv7d/2csI7h7V1Pein2mVxxPk0yWzm/s8
M8SNUU0p43wn/yY9Y7r3E3TyNNnCjowhDBhbNphsV6RQcjPTjneZjCro2sjaA1ml41ph6qavURn9
76pOlm+uGzuPBjqeK2TuScQpsm3ibSn79tvY0syHBVP0G9gdrnfj2GDZLtLFHb+O6OBrgn1s86aa
pJjXVur3X8k1WH6Qjt4SN6OW7DGsSsG+Khp6KyN6W/p3eUfv1pXpM91hSNBMqlt0XiQirLoyA7IX
DdS5BJYmvFhmRnOzqWF/ItykOt/4+t/BIx/Mf2AAFhRFlg1ENB0UQbwdxIzPS0XXeKOKefmqKg++
Zju5821KYwhXRDa10bpnCQUcR4FgP0zOqKPbsdI8qrFmZxbEDbiQwWO3itfwQ9pgl4K8mDacGsIf
KIuaX+3YZo8eM1PSha1eAO9Oq/aJhnqQXiAZcp9ZtPIRIwepw4xzGUoVcjI2TNMKOKp5o4KNYyYe
Roy8IgNWjj7tIVOoLt6FeIHQnzFnJBiB/JL40mQGCoPRnJK9kRo2mhQsNc8GsFy+XNisUVZBx0ef
QgPqWsSm3aykm4kXW1h1j/Wnwe2dBEX6ggqUKE+/mW1qKITZHIthHl45szkRXJXnwYPZKy+4cFoB
w0GYbvu5C/kv4miJxydrcdOL3hyQ1rZOWnybK1c8OL4f/Kph+D5asgMgiF/fJAPVxNO14aFhosJ3
HH4L84HmIB8CTExM9ER0kQRj+alNKjPZ5LII0DWYsX2n4taBTowIFNbjGLG/kys7PiWQ64nxi2fq
tC7tiRYQFAJwR93AuG/SiBLNA1x0GGB3pQBqjOyXk+FFX9EqrT/NViiQ+lliuKybGpWq7AEU4852
k2A/gTCgTCvGUG0z2/EDBqb1Aq4W4AjVgax/mZ6ldbGWQFgWJlAEUbkyTMCK611gcwKFn/li6/Al
AQ+DM+ei6nqyELy+H+6nGYEQQzKkk6tqah0c8qKd7wz6hXjVRBQYnxzXwsEULowA+ZIs1m/m2XSe
UKTJVe0LnEj0p+krTEUILSNxCJHbuGMVwz8HxbgFe5BMOnuFZozsVf+taeRsoyoxuachm+lvJsS4
05zeUpi5QE9vfHA4xrYqrMTbQbqM5SYC1g7gIStnkmpFVrKWmrD6gbAMeWYTZuGwDrDyQX7Rw9B1
3sTyJlUtxC/JuIJ9gIpw1aCqI0vGaibMHUtOFCj4VfMTQ/qZHB1kgjaWrZ4WTz53s7MZlepuJKOX
fh0xy0DN1A4rsMoxhaTJv83s3R1DIPf28Bt5lg0aDMNUSTVc8AgnQgAvpmpsyLdsbDj+7iCJtB68
YXpM/WK8Rk6Q2SumQdmBuR5Kx4GD8kGVAwsO+6Pz0A/TeBnQNfo6WKbihMCryfykUxPpnoDPRemb
arco6kHaK7WAlAJIgAMcn+ptbTjTJ92IBZvrZfJx9jyDdm5FQ3rtY2fGg0izqV27BXvO2qAuqNaA
AKYH5lbsbEviWPcR4TS/O6ujrIeWDuXMLoo/AeTnn1kc+dMtuYz1N1Klej0PpM+852cSRVqpqi4+
9W1hP/fMVuXaB0hAkB+qwHKN0hGUQWy2vDlRZfbZNuabC9iD2SuRlG29fG27xpmuBLp9flI62QDE
S+wEzI3YiXMMQhdLM3Oam1j2Hipz6YTblpqXMTBa/d2IRIop9t/IRWOamy/GLIJhw8O37vLGYr7s
DkzvkGOlC/zH1r2kIUq+EygjMHpLCR8/QGdsbeLKG6kqiVCkNrGq8hFfJjmNhGplPxXJ7jdTWnbX
XV2hM1Cq8ZDtpnX+bZTN9GmMEPmmvkp1TIAbZpf2gEdwPRaDwEJK5XqzRHpPGUPG11vqJH1QgRCF
oV/V/l4o2X4LJHHVF7C/E5JA2ukX8yA8eP7c9N6m9Y0EQipQJSoe2yUSordNHlhVwvSjOrLXk/Lz
DhOoNYJ4DRduqLKAihP9bmIqhv2n1vxNkb3ji4hplU6wke6wUvhkpygGE57rZD8W3mJ3Q0htcZ1j
VuLBxUNyK5zB+ZM2s/O7TQT220TK4YLijRPcNAbJF7FI90kQKaTnXgWY/zouU+Cz5RKseXBEXJYI
Wg9NB2ABBYPn/FFZmzLmYuAWfZtL15lgaiMS2gxtY17Sm3DJgiSdvGFSXFA6Tlk6H8g9zRyOjJ7p
7oZUkXpRJW2a7/mykvPUoZ2oSDZhIsGcvDGuJifp+FVRnLL3JAPnZObYyUIJV/8E2ZySpFYRgpTZ
wI8ZgnbXbTIb39VEIhQTE+kj6UA4z5Q/KO3LSCn8hAFfzg6JW92oS+QaSF05MdY/mrLDP8j7P5N3
2lVRvmZQTKC7A4TkM3AVOW8Hf6xpMzAVR9vgE1rVBfqYXNkxXDQymKJ1buXa5EaYzJPbjc5zy0s8
HYpOOb8hby8PxEOKiJEy6EROU5FXs/gst1tV5GDRf1GcQHDWzsYVQZ6cIqus8p8gHBTBPoGoifSP
IC+dPta3hHZZXGw9OvMAAMIe0PaWWcIdH+L4wDDes9aOEytK0rK3XySp4M1KVE5bIiWSGoEOweGy
RRVKLigqBAI8qlzS6A8nk4FoF5DCTH4fRW+bplgkcL0UuK898qsIPlO39I/RbqB4mPHfdEv7JZRt
c6cSxvsw4Gvi0+fcKx2EOnRoULmI5lcyU2gi53CJxSKsr/8EpdGIN16UZc+O5XMyTUY4TIeGl5lv
TIXMa2v2daYu47SllFw5DefLlYulRVEdFoxD+ad+dzemlfuSWM3Al6ibiZw1EX5/hcZbkjy9OI3c
eEVI5gYqSUbMDbnZ2d6i0fdnhP5+vVDatyte6+KFT9x03VoF4lvdkgTGB7IDjY5KQ3dj8R/byHQ9
6NhdhaySbSlkluk54b1qciqbKBW+uqR/ksJPh1G+glKMbFK1pE9dw1QakfgO9BTwANdtpz2bCeX9
NEC4+Tzx28j/6w2HIT3Rb00H7GKjbL9H9mgP8QhmTAwvfH/7bhdIYnrRhkXuoahSWR7SKkcfglOu
crfku7MoUy+PwISk0/N/QMOyTHTXPFy6iPf1oJaH0Y+62//ANj8vXkGKoZMjRgODGcuLJqdHsvu4
afzOVIEFYdM5doUnhHfSpPZU04bLqMenmeHQLOjLa8Owe+bbMtNJguFnGNrtmVHGqe1NN6ox9Tmu
SZ8f86bUrfNXjWom+VEb9YkCZsnYlcmqlWq5fLNvHJVuTSMPD5ZQKH5oBW+SElibnUMMiCrXOTPg
eDsvkgj8HdNEQumifrGP/xLD9duK4IQaozmxXYnqrT069emzZ3bLGXarnl2cdOdpbcPPxeSoiRcn
sxTRN54BSRVXC928K+bmFXS9vj58/EDfvQquQeYOejClCb6vb21LOrylJJW+HVnLNu8q43NZZc2Z
4dfbq1CIBpwnQObqsdTJsqF3SBe2ocbpGe7vSjsUTAYZOoh//Hh8l+eCgwTtp/hrDH39a8qYJAnA
6NUaoJIFBJUfUkVoRwstwPr4xr3zJlCy4A6lQeZixzzRqc5ZSNdDMXqqTQ/J+dKO2j2RXuH7p5+6
dMG2l4381+z9344r35vYYPkyrUAPhQNHz8NevQio4OIaM6Giw80hDr+ntyPL0SPjs3xRoTVvSEPM
1yhh8jPDovdeQW4q4zZb8O13Tl980wh1WzHVVYvWWETgRxiH+LV7hQLMvjYIf7ghcxp2f930VxVD
GSAICJY2C0rRM3fBeu82+IENvxLBso+39vg2uG3BuKbhNpgyqx8y2LobMdBTG6fldz+Mw3Vh2ARy
LvheFqMbDoMD3DJwWpK5Yn2AG2AT1VEtgCZKdc+UUhzCyGL6gS7mzIb5dsPwkVvjkGUMq4k1J0/M
pWiWZowPyeXMcoW7TB5EnprbRrXqzG155yWTJvRGz/Xg/3m2/uevFkdg5ZPfFhTpfA2B1elWA33E
8sxV3q4EhAwW9ajDluQgUTjZl1zXN0TecBnTIz4prekO80X1X6YBb2BGBhDnROw6ZewuWzevKDlq
uAqdCL0zG+SbN9Cn82V5VBRsK6jGT25tJL3G6F3AVQY+Fkwr+l0sS5eIEkI72mQCQh0F1pn98s3S
46J4rxGo2xog4Gre9qubLEeKk0TvZKU+wNrUkLD5DQxAHSigFkn4fjCxb+QJg42PN5z3brxwBVIF
V/L6m/7J77XmwnaNhN8bO7bEBhwC90hhaoZGIa4bIyLcPRDiNvUacdUPFUV8KhmGhmL6p1sf94A1
hhGAm25ZzsnWZ/Wh0WUcttZZkbRrA14GqX5Usy1Tu4iWxeVi+s3Fx7/+7X13fA/lJl8Pvr0Yzo/v
u8dh2y4VnTk2uHo/D4RjLkCNLss0QqWMmpJjNaH2MXbOM0/8nfuuEVBoZlx+t8Xee3zpLjSYPJLI
vq48SauraOorGjgct8nL/TJ1TbaZM3SUCCPjbeI1KAx7xG3MsKP9x/fgzV7Cx40QTURB6ImQGJ38
IVPqZ8S7+DoPpIHmVo4TZ2nK9HT0i9XHl3qzl3ApmPEmV2GL/WsFeb3M8XQPonMp+LPSzy4Uurmt
a5vzma/K26uwinidHOIx9ffs5AfNVhw7/TSW1LMm1uqkSB5Ir/LOLNe3t81jx2KvIh4IAdap9gnj
7oQHooVFjXwPomWR7WMnQ78wMP//+La93ZI8oetChxwysopOzSthqoa4t7kUVEaz3461Y+y6xPeI
vfRokS0YW4i0a7Objy/79uWgfKNSdCzhshf6J/VxohqjLQWxfC1kgd3sAjKf8rC8Hqxxvm47Ya7I
RIB+2p3bDd95gFyYqlEKVGxC6+FeLxMgZGbod321lmKaHvMAkinmhuzMu//eVXxuKXueG5j8yOOr
IBBva68uEHUXwr8pK/mMvaP+9PE9fPci8DX4FQi1cG0eX2ToqRjROtOewwd3MVoqvyf23T+zQKx3
FiM2BwetH5Ypyffz+DJIjpuhQOvLo+qdWwBTTBMpna9pIJG3zZx7ZQXEjnmtE3/qTZFiDOwzgMFu
SppympYXhSuSK7+djCdMPP6Pj2/CKdUDO5hHYeAKIaUNvVeePFBBDJkI6fSt68L9YyaR+tbX6sEb
l+rKRil7mbcz4Y9uT49fjrK/8X2HEALZj7deNMOKc8hAFlY6fv3473pvgcMb8VjmJuWHefLVBVU3
OwySq3VRWwWO5oSRzWBFsN687HJRw+8oJ4bQmoNfH1/3nafl6CWhNZoM8U55K7TXfOFbLAqIBwy0
Q2KPVMhAcTSLc7uUdZzUgRqLFYG1DsUewSkOkpDjlcHocjAWBZxIZQVqIUi2mwJW2bbIkUV1c2Zi
I0sCICelvHWDBbMKFPIz1arQq/zo0MkfQZGBsRTpIKfuk097Tq5bT+ulXA+OCCFFZDrSGWOMNNuG
nu2cHixM0JcMLKYftdGJ73Yw/Wk6z6IAYR4CiiG+y/y2xIKj5D2aU/AjolDe5xi6FhlJpCuiZqgn
oc3+Lg36hNByT5nnBKjvLBgXvSvhMz7cKvv0wTEpnM0axtiaINz+t0sAyUNIY2jrdm75sMjQ+Gqh
HriZbDp3Hy8Z/ZhO7iAmSn3URQAJzujkm4arpatNRgXrgiu/YC4x9ybC1wfKCMg1c3Du1Xhn38KO
6fFZc9ENUpoeLxsc9uzvsYAugoDwgSq7v5uBoZz5Ve+8CNCZBLgf1+dzfbov8IVJUitAW1TyYD+b
pa3YsaLkzgeTd/fxDbTeWYN8T2weHmcZhNQna3DqcHu6fYNcv8OtbpFZQ4dt7q+swUCc0QEo6EbT
Ylxt8q4kot43Y/HFSsJrzuAksQ/qzObz9g5Liy2HY+/floKj/95XJX+dK6gOODPXjmGle6elzKwR
L5559d6uG2oGpJh0R9gGKFeOr0Ls8ZzbvENw9afkawm1YDM0wXhRItO9rUpGAh/f5rdPlOu5lHhI
ThGei5Mt1YGxTrXJ9Ry4Q7vWYcLOjDncxRVGpv/FpWSAENyB30oRf/zTEoZ9OQBvYJd93xxcXR8B
QpgObuKnZy71zrPSJTJyen1Io1g/vlSQodWQOStmyJNq5xaesyftwThzlXefFXQolilFHqKe46v4
VowpFoQNhqmh4jG5zVXJpGPdTQ7CEy8bzhRA7z6rV9fT//zVCpSTMhMfFuZ6AMX+WXk+oUaWme7i
qTjXRHjvUpiv9YfWhjXmnWwnTdCGo2Hx09irgbg40lq3Xd5cGX3kHP75suBD59JQhWIDAe74V0Vi
rCdrQKqR1p1zGEikXtkknt5WJrSmjy9lvX1iaODpl/kudET6t7pwf3UHC7dEE9WhlistYb0or+Kc
7qT+fe0JO91BNvXWPe6qJ9K8EXC1BH/oZta9FytM426tAK2r0N90CMyZ+nc1hjBE42deybeLV/+R
LCoLWTZ+sZONxuyoG+ueTRaeT72ZrDDcRQxPdx/fi7dP2BcU0h5sY4pqbGzHt4JxNK2jQcLzQWG4
j4EaH5TyIBVnrjpzqbfHIdwugnqX77BuyJ4spirpvRz7AfEDyVJmG8QC8svkI6yZLU07NnNpRevB
n89Vse88bRpTGlPggxYEInj8E0OoZ7NDMb0mSsQDahRFLZNrq7sYrJBsRbt64OG3lyz15VYMznA1
Z7LaY0KNQGTRslqnckieJiu7N5ENPFpqXM486rcPgVaMR61l0nlnlnryF0ZBN9XYLJHxCb//bJhR
ddObdJXiyDjXsHt7M4Ao8vHCc8IGzCn7+GaoIjNpVScEbhtB8F2IzAeRJu1p03Rzda/meD7zsr1d
xgFnCJayxQZpMis5vmBaoz9QNa0S3Gntkz/a8wN0bDjvH69j/XcfF1oUdjYpkyawcMhGJ7+rdkO3
8rOJJhyDxEuo1Yize+Z5qKZ9SAldjT5mGOEugQLyVkGO+OvjP+Cd38lZn0oZs7bJAVj/81d7iga/
BaJgFEUZHWyDqk+3kF2jzx9f5Z2VQiUJ5FKfQfy/DrHXV2GPbFDbdaRUhPbw0M3DJzqzxbOb86n5
+Erv/Z4A84mFb4ePtHeyR87kQyejMSBkNKHjhXUxvEgzqB8/vso7J2A6VzRQ6R/S8xHyZHksVY0h
J+/T9WQ0pDmLDl0Aac444WfQfoTXRVuvzWeSiztkFPncbydv/Nm5LaHuaHfJtg4Rwqdzt7boc/8v
FhXLSh/AfEii/ukfR8I9RVeLNCmJWyKHNdghY16/wB7DXULU6Up4YbkD0Y6enFbtmeu/eQbcF1YN
uzK+Jp7Eyb7A5tiEvWuHxHMM2VNsBNmNhNNw5ipvj/mU1tRHdCF0J5mC82TpYrNu+SDHa9B8gviG
Lo73KXlppKnkzKzJX/cvYCQhAbUQX2+LePnhWPFAtmAHoDnpu21j5PIJxIC1+bs8/hGt5/8mKFcv
9H/vLkUiVZGe8Npdqv8L/83s4TMGDoe5jh5/a7vlv8ylwvpPqbtJlLpUDHq++t/MHpeIBT7zrGJa
ChQ92oP5/72l8j/hz9n8I70IfLrq/8RberKaqFU4rfn6+mgCaH3+zSB9tREuohadPh9uSjpWV3Jp
n2vy9fYGgtDrbpmDy8Qqyiv90djTTJF7G/5HtpLYJ2okQjJA+hP2l2RLpU+vbuH9vz4Gr22ox5++
v3+YT4uNP4zyklPBydssQWyTl+OYG04f6qrselKq8Afwh/KawWvHkvDxBY9fX31BtjXJoYrsdsY0
2gT8erN2AL0lTCMZLNZhvzYbv7lsbKP78vFVjpsbFOamy7ZJ4azZu2+nwE5P2pZPeb5J7N68nsLF
BnOnEliAhi2eSiGip6hX4r4GBXdu57CPvrr62hx7PNx2dO31Lz35haFvc+SRgMFsMuy/R4TNX7Yl
aZ0OM35Imbld7ovOGzEQQWw0Wr/ELhf3Yl84pnfL3uLddURBfPv4hpx8U/71V1G30W6hO0hVpf/q
VytQ1k4U2GEE3GSyjZ3Lo7nAyNDCGzeAZtbBEj+kE4QR1bdX9SyzVczs4cLzBvMr8QcsQCv4hMoO
IWRjS0Z6Z/48vWv/T6nyX38ePm6IoYIR8GkD24f+ukCOD4kPCPxdlwU2AAmn+QEidrqQc2ZhkNAk
Io+ext4CMLgOgJfuQyL3ruo26q4+/ntOXwueoe4VQatgaEBleHK3vAWQR6wF/C5KWHTOaPe3dRP7
WwlV9jl2g/mftXT+3gCaYmxCvuTjxlo4fj6YBnImhCrZBqrKd2hnpFhlsG4/N808rmHoMzgk8eCP
4hGQqdR2tzMAry12zvrSAB6FV206V74dH07+/k0sZV0au+wMtJuO/6apRa8rci/ZhtKTnxqYflus
FgO0j3Ci6zK0a9kUwZlbf7pBwFzjOCRcdiVt8dXk8tcLVfS13RO/m24rGUZ7324HQvDy6sz9fucq
jt73LM7WdF1OXe0lwqEgQaCynbKWG+rBcF3nvV08fLyO3txBxk0S8D/CkEBb208KRoLX4HWkhMFn
3pzfVCJ2DqUX5ugmKaP2Sw+QKDUK7/7jq3rHhT8PjsvyveOn0eWx6REe38POKQOXhoizqYrFCC+M
2DX+ONYUlzviSeNdMVqMiQmZITMCYvMMzaSscO00yyjGte8bTbUx+DYSehI03efMILN0X9nIg7Vv
2F23LqEeq8aZ64cGf6xaSWeZHtLUja51iX6Xjikh0nSx3G3dMa6AHhK219FiEzyc9i7JFNgdwpvY
D6tp3/Nj9q2ZiuqW2+i6q2GIp21X2vUO1cCAiXQSOBKioIX7CkIVbi9M7lvTKMZS54dWl6yTFJ+W
pCqFYw2dYE3Ac0VmaC9zQqcTMNm+pSISW8a+Hg65GLzy04RxjVDkKvf3tjVDSYGjmn/vXBfheUDe
+JcpEEm49jPDGNBDxhaad7PD9WEbo3zB7ds0G6MgFMPr1aElwfQzWD71JXdSdJKEFbf/qvr+ra7p
vZXEdsTEmbeDg6P+4r3av3O04HSuBUQjURibKsnDPTNpb+spZKr2AoU1zgnm/Xgh6Rf8aFfW64iR
MMhB/rf803bLGIZRb0e4qgq78bakBAdbVdb1Rhhknn98qXd+HzUBF7Mt/o9G8vHvI+Uwo3QKuBRv
xZU1M+ELyW9d13btXLLO5x3+gPzMt/q9i1owR0zBXu8xPD2+aB5FQzgtGflyVdDdZPOES0zmG+JO
MU1J6hOva8x/fk9przkUglSCqNRONtXKQUyM4Y0fmiTODgkXTtfEL3e2iuTFx/f0zVeM9gINc44p
uglAIXT889rUAcLQVy4JqaCn+Go1B7NMQMCRZH1jFcV05nq6yD5dLz6TDzqC0DEpgU4+m7l0VdXj
gN8QI0iBU/jBH5/0opckXpLHPivEM/yDftybVWNh5G9Q55qhnOq9mbkEPS61X+09rYsHvtaY97Di
gCzQd58PbYnj+Mwr9c7qJmnW06oVmrmo9Y9vT4iJdTS6Cgk4qV3Xfa9t8TW4O69uz+mB3rsU9SgO
EgucKCLd40sNw9Di0MNEZMU4kEa8EYfUMHxE5da5h/DeM0B6zBurpYiMqI8vNcei9dMhlRtc0+E1
PhqwgtSsZOW2gPvHDgEm7NN/1n//+8VB6QVgBPWBpyUIx1eFFpdANFjkppdZSZPHgdaOTQsD4iT2
/3RVc4JAvUr3Qcfj+SddrXhaZA4hwcOR4zub1Am7rVpg6Tkp82Ar6/Iz0hH9px9vgjQc0FagrIba
AnX1+KeFsZ0VOAK8TeUpd9cac3cd8IU9sxjfvqv8LyNc5Urs7ozRjq+iIGXX6C+JQPLIwTWspN/b
RdzfEoVarb0MJPfHd5H/ybe/i52BUBn9vATV7vEV8ywglU0QOwtryLA3aTKVHc1/ZyCBG1dniUsC
twddfAIF2kkt0aofO3zEYWtB/CdGLcWu7wdQ39F35pvJ84pHOCCQZGfDDrP1iE6f8JuJMsIsFoid
UTp8oWonDzYk9PNnElbzPk7s8U8LPfIuwv8rdkr2fLnJuBj7XTXybYWO4EbRFv5rcouBp/k+pSZl
iyEd0Et1E0TEprb5N5WCC1qBtu7JbTUbYrsrrbPEJo0XltyK8SWsKL/g51Wy40idqisOaeZPpwEc
tubRF09t36unjKf9J4vb8BZRIPanYVjCbOU3nYktWBngoDMlgSr6raUzNMypenErpwsvA5mDtyOj
d75HgijBrWAoJEEjSzDOzUXc3DpGMxHBa/QSH1i2gMImo1te2T0GmFUwRdNv0SlsmHHkFT+8ulPF
dsKt+8hhYfiKU2aO8E+PVnTd5zak1gDW+ks4NF5OqoRPsi0TCuxGA6CNr6BCynrXLTbnOExBRb7L
EgWXzorxpeyTSbqUTpPd2Sv+KDakqcmLn8vcGg94elOS3FSokR0aXbLCIec5uxAHLjnBweD+1G44
8kh0DjThzFG/a5IxesjnPKzXAvvvHar8+gulW9dBtUpcsiGHpfRXbaHIvsAB0RKUkhl2RHwt0BTA
NcA5wOO04PKHboJM5NmlKa/zBRjroff87imH8AjcDwohwFw1l5edwI4H+t4PHkjXVsFe0QG9MvHh
lXiZHdieNeEM3NaEcK9Vgvf4iic4WWuqz7FazTjBwEdEBpheni3/IuyjZFmnod3f9j7uU4zujXxM
zdKoN0mV+f4NCsLqYLhl/EtUIsj2Kdkvh6UbYfhkqSoPiV3iWBtsM/o0eIt45EIkQkxtU30Zp3J5
YF0TzhjG9fBbVch19lk18deKgo8cEM1Q3XkEJJ5Tpb89CVBA6Ja1T/fAx3t7/JLD3rFySFSCECYT
91LpVRs+weKm94xxS9lRrGxzHDcyJLqjyc/NL0+ECvqzgLxD+0HozAUcbU+6qCXAH0VSutjUJfb6
lVUsatPk2oE+Y6goOrfe9U4dUaAQRle3TXAXOJW8Ezxw6L39eF1bxn9F0/7bSvrtt1h7ZDjWUqVQ
iemkrdeVdGeQU2kUlrdRPqcLvGYZ4ROwV1Qc5J/ObLLvfDt0/54frz0q8rTECLLK7jEN2rgFvfEw
VcO8mWFIXeuJ+dXsTe0PiFollm+s3VaDpZgDSLWeoTTwOocxcoCZjQoF2e7jP+xtkcBcBhETx19k
6m/GjkkOssJKS0kMQdVdm/0YjBAYa2NX+Tr8KfPKL7gCxu3HV/3bxTn+lCIvxZSAhEqrP08/ckta
m4kbj9B2wyG6rRM2fNqA9aEEhKQJpP1usfm2eEYm72XSyUO+4NLF9J603416KZ4//nsY159+A2kY
gx1kOkXaJLIyfZ9enaowWk+Yo+2ICmLoL504X9xd5nEsJN4xRJ+OHTsRe5DO/S2sdY4jBAMRmxVS
UV1GrOFfw0zPFNlqKQ9TZpms6ZxxwMpeXMfcqob6cq1DY+sDR2b2ulJns0S1H/SbBv1kva4j2/1C
PAU5D14Gha601ED8U2s1FyKNI3yCYUVET4+0aFiFgk0S74LrfY3dqIQfNM8WVvZMEFJBPk9yC9Ug
RoUnLCx6hZ+ZLYJQw/tZlxObTFeocTrYXt5ABnWbkaQXGKar2dFqttoZo4PFc3i2axvTKPzwqt00
qvBn/mUYPz9VVDn5tph707/MZ8ZOMEGIiMQyIicEgM7OTqS4c+26ffKWcel21mKru559116H6N+i
nZPOWFCSyWseW0krYdsL1AwXoy8Mcsld8wbsilfe45IAITZN0rbWVWzmX1Qf2RCzkL/vGYrT8Irr
ti03pDw59qpKOgBPE2xqd233CoZ71bm/0sovjT3fxbz4DQ/U7B6The3qaQliV1yoGci2htphM4Gk
K/tLPtztYYFgcKuVtMO1kmngAM0PF7TrcJucQzp2qtnPcZclRDQNjfWJOXG/I17DVkjZfRMOPRIU
0GDoQTG7kv12p8FHgNAhaz+a0YRH2IsZOPA0I41m6RvIqFVSW2ojzNAUu8Y2259xGI6f+FBHP2Hb
OAnEksR9oejVZGIocQIFqVE/I0zhQ1liU//GeZJc5TxtQlJyQWGEZKqPCVrmFkLCxoGHsncD4lZW
SdaCuB5JEXtsW09v/dOc7xlx++12LAv5WKlR4gshlW5XJ7BO1pW0IXyZbZhl286YenO3kFVC7nyb
1fYqRiNxl2LuE+DWU0LdG3KwRlD/XQufDtozPPwAxi8hc8W8WXj7rF0Dc/Gpg3NYbCETu5R3xlD/
Jg+rii9qpybfBQcnRlLI32THg/XGwqgA3l+nSxPkK/S2vsD9q68j4cNflJMT9yu3mpnROU7r7euw
w2jRLRgvNyzCCWB0G5ogD0sWIHMQ44U4LilXJfhuuWkWNBAXFdbB58idxgujCHwSh8JgIr3eAua3
lLP3re/62YB2FWoTfsYwYTO3IB1W3QSqRp9aCceZZ3NWLKly+j4aNBI39pRPz4uxYMOIAlbaioFy
tVfNpCubyH82KmMi3aAl5HaDQBNw2lC35lMPFQnsG4vqclqc9LcrW+NT1MIMIQknGV7ANTbmepS5
+S1TgfGIHBnQE1Wl8anobPhcCW2az7zqEMxHb8i/kf3nPQ8i6B9dK83+jPAdbpqoBmRjQM+eVoXT
Lk8iqKOXvJOkNvSm1tekWefgnWhiSPO8Z32xBeJU5ZC7LWaedOAUQay+2zU6WgsuUBiSEkWM8wQy
Ug+atoKgp2wjQg3Ls/vcuoNDTzigAktR7CFR2t+HIs6g8GZqviQfG9Bf7+IqPhiGGsptD6GGSRSS
sZ+QZ6JxO2ZdNl1JWArDbuFkeR9OanyeitJzmDeX/lPWR4ASlLLgPefDBLI4XqIb4mNwelmZtOa1
IiYn39RjKzAeZ4VUzGVm273gw8IQe6xG8CdIC80EHLokOiIbiuS2KBtFNlenPeG2n/vWtvGipdiU
lhd+quuq+oJFA/VEEuDV3woxtL9sw2A/86PUuENkm0W09AmeXHfcWBzSTQpywZgy88vYGQFAPd7K
Zh8QXMljF078xQyFjZ5zwRu+rqZ63qMArtRmNDPGV5FfZdmddLrS2/hIZOb9EgTRH3tWmXcxVr3x
lSfdKOYCNmRRFY+U2S5Y8wHfj5VohIcVPMM27VZg8VKIsX5KayDHfBFv/x97Z7LktrF163e58zyB
vpmSAIusKrWW1XiCkGwZfd/j6e+X8vnjL4K4RJTHd2CF4yh8NjORuXM3a6/lpr31+xAUvFlhX2Z/
xeqiQBYi7PRLB3f0h5oRx8gDMlw813MMgwMMVQYqir0xBUd426LYU5ARbPxRL9CobZxy+hFaWolA
BHHz10Ctlx9NJBCTRmuSV7RDuqTw+Jg9mlZ1SY+JySUFqQR4edDsGDyIKqDqcToZnfVlr37NGzAr
56jQJb84rGWBh1jSaECjKgIqwDnNg38qhP+/2f5/bGKd/3ez/RQXaypn+R/802zX1f8QwoFscWm0
A7qUWcV/m+3Kf+jYgI5UAOjBbGwQEP9XIMdWpFYtnsygncZ/LWHf/9Nsd//D0BptdpIUXWd6S31N
s30d3yuMpzD/Jbv6CiI+6+aHrtNHcwsz8q0p7hm1zJzxsYNW43e31LvLi015/0/o+rJ9LqsyLwNa
5j9AEBBHk0awD+s+IR2PLEWPIPaJMo0fOM7W4jJZUPPkkDnRPy+YBYGgEXKdInvdTBPlRGmcCg4Q
PoO2wHqaFdq3Dhk8VA9q5HqeCpGC83Zr3TMg4oK5AtOdE+SPvHfTTrH+JpD/ZVq21gnjDX7BKm6m
KSdqQXnIr/R4PiaUq3xUSgRJcTW+BfdrE8RPRvHUhnX0MOfQzIWprV20MpUo0pGX8v53WE0g/ncv
XNrtzF2S5kokx8tAHsokJVVDJ/JJ9YfnzCijxyUxuzNHcjkFS13+nbuMqsCLBONlGafpSTMRX3dg
pnre+SnrnI+9oYQnO6YUYYHdrepqS6A2ORSzMRMpInmTFIUFW3ZUuxdLifoMOrwofy/G1olOAq/3
zc1g5+j0OLQotYQuYraoRTzT6FJcL3FTp9jbKlkAXp1Zm6FFappyRvIGfDjRcmhna0782hnjj4Yy
TP6SwzJmwWLjN0XUPjDC1DzpkHieWrTKPAL/dmcweet7AWj+NXNIPRxncf29HFqSBLoOrLZGM8Gl
Uhk0sZrsbYzq2QXYi+3NJlLO1Gia9DmNUkhsJ6o/320LKaD7H+zWX9hMC1MxhzeDk7OeGXXR70AR
OEz9ok20vyiCpKcJvYyHLmyCh/um1kVeeTRemFqPRlfIfEB8E6e+ptTtcJht0T/WIgj+MPN5fk+U
ZO/k+RtnUe4urhp6e5cM93qbY9VNRFa1ia9HrnJs9bp4MoxC3/GC8ravThQXBbCLTQUb176yUpi5
JpRO4USNVeB1KYwcy4LOqEG0Bvew+d1ODXvnq90AWthLjNIwlLMMVBVWJygRs0Cwakp8K8/yU5+n
8/ukxRnmmej+IJyOTmY1FScugHuEaphkfgy5TGOq2O9TSlIPKj1/QszeNX9fhgk2ovvf+vZY4QCY
EANIDvKW4tv11uOnABwRRvlt2WkPBaRZMLrG44NeI8R139TtsZKNfhyfzkMAVHflcWjJd2ODOg1f
2UT/k9wN/W5b+RQi2QM9sB3ugCe2lkZDhBaTS23LNuXfv6iaIOxO2mRBSY1qdHSCq9d8CHpluliV
4vr3l7ZlCiSVwdp4aAkcrk1BN4sXhaHKd9D59anWZ0joRNlpGqc95pCb7iVdYBBjjMIRoFAadFaP
Wmq0dqwgbORrqTuZx9wQ82M5oBQENDqALXpkxOrgUIt4qyLU/NynRvUmFF0EKVzgAsxR+y9xb7jv
azRfvmatVvml6CbLN/Je32GLub1xnH3YBSzqVxrigqvnzh41Fekq4CtBpZYn2jL2Qe3D7IR7Azhl
dcqpK4By3P8W20bZINrwYBnXMHm4kNGjQLrLR2WLGj582M4Hk0t1bsRS/A1oLIKcTBc/7lvdOgFM
2f+P1TVCsXa0BWSnpOGj6/YUO8OHLMqss1gmZ+ca3TpLNpVBQU4ZfflfIiQvj7VjATML+MPXy8Tg
EXSNN4mxODv4pg3HdW2GOPilmdGs4kaFs89PUVd9jGqE1UM9jM+QSau+oyc9xOd22VMFJpuTGH4a
KJPE7tuUKR6VKK0/iAmkXAma5dkcZ/v9/Q3f8iYABHmoaFUDpl3V7Ac7duYhKlN/ILg969C+g+Jx
rN/6yC2/jKMWnO/buwXHcu9gY6HDzy13nDVLSYkMnrUUauovZm3/6Ggx/5wHu9KOKB6b1nFs3fFr
N0TF+2I0nQ9OByHCBTyOVEJ004WGmRYo3yGctxTggYa5h7zZ2g8w4KC4pGsw1jIhY+hy1CJEls2+
G3+bl1EICk61+IyzTZ8Kay5f/ZzKfgmDZbhWQMPruJ4uq87k+JSjHqYmOVOyvB+xJrNwm3+D5H5q
oOot3J1mhTx316+4wxCnHMsFDM0/q3OZRipcCHmX+ymH7uCIOfBroFcnMLrlO1OFb2/R1Ixp03A6
lKGt7hyDjXuOeXKJX24NvsLra6HVc53DzZP7mlPAlOcqEIVWKG9k+jztOLItU2ALOXGwU3HgVu+l
WRIXZ93I02yXwmvLoX1KutY+5NXYhTtOZcNpqiC+eU6AA0POIJ3Oi7fSpmgIeWea+W7QTAenUJ1T
moH+WcgcPEZyAcD1496MxMYCUevhiYZ7CyDO2uiA9lUwVHHoR00ffWwDO/CgZJyf+lRpTvdvr/ws
q1MDLoK9ZHKKZPRmToLuvDpqdOgRrNYvkwqhcpBpvWdGEZBrshzq/V1+WaL079cbRkfqV9wjp/Fv
j+sY4MqFB6PQ9DVDLONrEWlwzhAEUZPqkW5ynPR3Gf3upVAbHoFIga4RtAdyDmb1TTPDaAzq9qEv
DDd6x/Dz3wvYmhP8mkjPg5P07690yxzWKGrgDQjlVw6ZNJscJVCFF2Zu9AYWLvtLuizV5zoqso+M
QGo7O7tpD0gIlDASPL/OUmpL1LomRuFVU9cis6PSuzeILsNhgYs+73ZywdsT5Eo9MPBK+Dy+p/w5
L25IYpshlDAD4o20umT22z12KXp/S6b0DyJq3qcICcKVVe9s61pHmcgJw4whgDrUgAKvgT0xGAA4
1pXIpxVKtRHR9/5ditj39GAnk/sBcv2i8KeQWw3aBQ6nI5XaOX2qbGu6QHndQMxtKtGTpkxhf4DN
pvkrK1E79kY9cT/bie6+Q9Sjku0zJJvJZDs0D6K6UCQ9rKm8n0eX3pkBZkF4cagrfyBPkDjwxM+O
r1ZuaOx4oo3AAwIcqNZwsUxHMMF2vdGN0ZtasSClV3cgE7JqquAlMSovm6bES9HePA5LN/iFApoH
inKd/00AUqHrd0KEXkXjMp+fEGWwfKGJvVnFjYoAv40zzogOI1eM3V7/Oi0ek3iEDdWvlkg7duai
fQS8qBxTTTXPiiRSBj0PsUFGX04b0Qye+0kwema5O3ivW+eJDC/tcaaImLfR1ollDhyYUrbJjJ0K
4jmkxXDsyiW85ENl7Lx5W58EGIJMmQk4aQmvrnbrdlmnQtPit/MgkKWd9eZx0Ctkg+j6IeWodbDr
tpMCOqEOhz+FiBhkGdG79ixrcR5htoDxc8mV0wDT7Slh2CTeOTW375ecqrd4S8Bzks6u0G/I52RR
1YWRn0GkxryqlnpDFDfPlVk5vgbl8gHGrb1YYNOo3BWicUATa9xx2DqDYowBOj4Td5OSWRWdGbmk
f9EwJf11dLiMS27vffnbBEAWs//X7MqvW4IZChHBUaaAYL9kji7RT8V8uu/OtxYH8pfYjlk0i0Tt
+qCHhlbSv8btxKVuXZAvbo59Og6+E6Al0ySFKVWYq53PuOLOkQVSWCzgF2V4ngwH5q1rqxqU25la
GpGvFpD1ZEWYwmfaZ55liuWjO8TkjjK0T9GH9UAmlQcqGnt45Bs40D8/gvK8LqfAGLK5/hGo0ZK4
yB9Rxrn+zjCm8IwwVfPWyrruA592+GI3CAyaeJpLF4f5Ba7f8nlMC/EoeV3emOZc7FHn3oa9cLuq
DPgRcDMftX5dVYsMs7EpHBGII9g+NcWTcO3xFE8O6gEQLzx3SZ4/dPHo+D1lWe/+adgopWOfoRd8
Ho8gtevrPenVKRxEgP3WqtvTQIJ9yuGfenabaDwuQpueynlEzzhUs+RHC5L5Dao+CE0vQWRQYKj0
ned4y/3BKEOcoUNcSEX9+vcAvaiHumH0qQvj+awO/XiaQuezE6LncX/pmzvPqfxVmQT9ujoNZHg5
WmETFyFNzfPcGMa3gUraQ+Ui2ibJAoOj0o/6mdZ99DYYJu3bffsbgQddIsbwNUmhA1HmaqV6XFlR
RuCRGVT/5jr4CYSv/zQ1Y3+2qyi5aFYMi3LThN/vG97yMyaT0KSUQONIea4N50s02ePCFmdKNT4U
hZs92QEV8PtW5PZdR+YMHMnHhbdUlXOs11YslBQodCAf1FeF4sdKwRhZi5aoW9rhJ70p8p3CxpZf
AyBNQMy4gRzwvLYnllaNhxx7S6zNj+bSKIgyBZD502p2xe/ENtlJyeGk3jlGW3YB9FmMcaBOCjvQ
tV2o9he0pkWMXsQcPwya/SNCNeOdNcZ/6yKG49jS/76/s1sHh1dCUqpSegaBfW0xQrNC0iXGfoMC
jecugI7SaLZ7D+CV9QV9vYEmV+a+b5EC2Ls0W9fTkgEzNVFIu9bvcWw7RWq7aew7SQGFZl7qHtws
0ZkBNGPHE2wdoJemVs9hUWRTPvR57AuHdr5jNUglAs06dnnRnVqYcXYO7OaHJJVBJpiIA6Le622l
yCJiV2UEMsiIg5sF0G0FFuLYT2gBxnB0HPI5Gx/uf8ut/cQUvRFCT47Qyv0aELCNgcYiF+Rnjkkj
YjjoHf1Ejj7uHNSta49bxacyOwfYcLWfaZ+kLmETjUFKbCcYzxbkssPEv7+gFfXzPy89fBrUhpk5
pIC3Op3gZOrOYAt9ZAOax1lrghOdaxpoIq6rc+aEz4OSNN+Y46k+2kapnty66v7umKF40MDPnAkC
R09H2dtP0aJ/rBHt8Qx4tX2GNqsdF7z1yekD0qmH0oc69iq6tMFhM7ABQ/2CYM1R1IXpVY2Jxils
TscBVuQHI7f033Z26LYDSt8CwlpGvpj+gjT/+qDNk10y3o6yV665xbOm9V/0Ll4+z4FYjmLmhKt9
nZ0biB2OztJdBksbd5rEG+umVQ1owGBAR+oqX/8CAWEU8oD0z7W46H1DmSAXmpr47OrC8BgRiR+U
pZx2NnsrxaJIo1FhA6xgMRx2bbXVSzOMGrKNanCaByTacqi57MhGkKWQeoMwbSLqnr9Ru254K9QC
tVPoFpMT0m/QR9//CBv3jt8CgZ0crGETVjvQw9Ay5Whu+IUVKicEP+Z3SCRCSA0AeKddJQ/86iGk
R8VYEvPcOiHo6oqHYaa5v3BYapeiWZ+DUvym51YuZW0U9aEIo/RnotvtA8Kybo5MbNNc7i9263NT
AuTDEeIxd7z2bEDcu6kvI5/Wk/FU9KV+YbYlvmSh+nctTP0wREN/um9zw3tTFWPZJPoQKa0hGoh+
TALEMt0acF8PehIOF2hJnIutWNkZMZHo8317G48i7LqSBFC+jMDKrw+XPRlBVZgF9sAv+BCQFier
g1cu8to/+8qYnlPQZDsvxsYh4q3gAlEWI4h2VwcaNOeUTAWtFB5j8H3GaD5kuhKf9MlMP9xf3s12
krAgBA3lGFsJJ8jKVE2fbSGLBzEnDPh2JqVlihFvWRhCeCJAGuq+vdvLylHlYYJsiPqtjsnr/VQV
ZDnR4RQeBNDthVqE6QfChUW7UtL6tzhV50vHQK0fWoN6Svui/BQlbu7XeZ7t3J+NpdPI1iDOpy1E
w3F1VVtgujC2U6VCzxGtDQXuUkiGUIVyymZPPeXmjZSrZmaekXxZClqzkiY1Xitk6sZjQHxQgJLm
s3Wcq0qPdvzP5qLAL/0yxEi1/PsXVcewSyn0SBq9JBUOxbmgPooCAd9ABX8fzVZ63PmeN/eDDIej
yiFlHAdWxNWjUyoqKGJ6tp7RN9WD2SD80MCF8gZkXPSzbungJlpiPE3KNH0DN9a9M0C8f8uVyjyF
7cCgROFOyObF4bmuneJbXdjNc4q+z88BysOdw775WwmIaIfTCYKv+3pz3BAYL+MPwkO8u3jUhB79
WAal/6amYQi1p9k030pkqXynyfeII2+utNwmps3h5WE6RVNWxx61NybYmH/xlK6bL8hmaZ9a4Zon
KSW98x5unDXQhkRk1IEd+nurIzAtbmqNhpCd1Dl87DPmM6iyx5/vf/gtK3SzfvXy0OgxV6/PEowl
iJtEeMgMlBeShf6pr6q93vyGFZpMNGA0nbgPyqLrL5aogV5SYIY/JTf0p5qB5oM2wPHy6rUYv6pW
ZO2/RnCvrcSg+fk2Y+C5YeecixpBNmcomp28Y+MIkFqRH8OCRhN6PSUElL2nhtXJnlWcX8Ko00+D
CXK7qfo9PskbU5TDwS/KLgd0T2Tj1wuyKttBMgLWgXCeGn8y9PhLGi0FZbg8/PP+3t3cKfD91Pxw
o6QatMxWpkYDJb8sRKwubBL1sVHRBGzQ6yMghwGgjZgWmQPzEyrAmnff8MYaoSQmwSHdB9kCk9WV
p2u6Pu2gRQ+8MXXidxk6lZ5R9Q5yYZqzE+dsmIJLAZFxtpVS4xpuVoVK6IStCpJbmQDMdENZ0Qic
7afeTdI9aYSNDaW/R+MP6B6E4GvYwGBZdcgwmesh3IyoY50401MTgOFhsKG1v/dFW30xwzQ59kaG
xN2rNxV6UCjwiBDpHK1jyjRgbChX08BrOuePOKBomYcMuTgB+JT7lraWiZQhhT0e4VtioEVPDEYT
kE5PJs3qDy2Yf48iXfTR6BkjOeZTZDwauVt8CYMq2fGQW98Toj1AIBQDSVbk3794JGNzYIJnsFwv
Q7j4kDe27etDZ3q6CsfD/WXeODAUeQCTuRadffry7ip8DACe6kUWuF47okgzKcvw2Aur3VnQzasv
W0zATuH2I+9AAeh6Qc6kovkI2MMj0C8erYyZ6mnWi7egtbRziGjx648J3JcsDZ5lcOJrZB7SOwDz
Gg1Nzhg5RTsCiUm3XJzdsjJ33pmtpYG4ByVHl/gWKZeOsRYponc8pNjdx65M8nNCsxbZXbhuNc8Y
uyE+3/9mt/V8ttMlPuCz8YTy79fb2RcUxyRI0LM7ykGQpsI3dGASXPXLORw+MmQ7mockQ9R4rnUH
HaBcOI/CXVQm61LDdxEwh8lSiX+//7s2ji0/S/JEkhTQ7Fy52kE0esv6HR72qPhD4YkfPKhe5ofZ
mZYdtNSGLTAAct+pJUvOzustYPg/mKcidOnYleAOSh3ykyIPDpGea6f7y9rwBL9Qf0SEoEqZXr42
hWIwaoUdHMtNO+SnKFF7puYZ9Tw6CrrJkd4Mn51++dC6efnzvuXNRfItwZiCf8LXXltG2jGpnJlF
Lgki2/UQ1OcK0C8yVkO9d6bkhl1l69TgFOJxPh0Js7NeJeNqcOeEyNgiIzQ/1wYa6I2Rjw/paKgX
y6nz06wPwUNtAMbU7GQ+ha6xJ2i0tV7SZomBwCs5a4BrsjDTVXWq481MNx6GZTQes0JVPbMYjK/3
t3browKfoU5HngcF0eqjhkxeo7wHvYdm2MyLxbNz7Ok+nwIjYcYJTi1yW604GEmavhqhzE6bIM1g
pZHXZD0o08ArS9UYksQgr37miz0+hDqWabQsO+Wurf0klqfKClAI6Kh0/i/ekdpw6xl+D4fAgyHO
xaLROKQlk5ijuxOB3HpByaEnq7m4WwCMq/RhBJjHMHLieAmSdejtMlxvjo1xcLLSeoYaONuxd7sy
7EGtJF0NAc8atdZbZToj2WEj59v+bAInOw99/G6qjenh/jnZMkRhBZQ9GA7GSlautiTfM7vKhKoK
JMxZCfGpBUgNr7b3HpJNS+Revy67Qqfh+mMVs6tPYwY/goXe+4GzaJ7DOp9kXUz8i0XxZpHyS+pt
OBKuTSVqlcwq4+hexKDkhV5DCrxxyI9x5/avfolp85EgcdJ5jyniXJtiKEvWRSvL04Mkgr/eiGBX
Fi1gBs3yX/2pGCogG9MIhmmHySv/4rRXoqbsvGSWZ9b0Ew59H6jnSivKd/1sjj/u29o477LoRkdf
LgtI2rWtXglMVLkZBq0G+yvQ2endEKo9kpLM0BKjmzve+TZKAx36iy+IgTbZY7g2l9lFWBcqBA4u
nMvwiA2oDttZ/NqCE46fT/UPMoubtVqUSwo7U4K2KD/QtMwZP+czNe0lSLryzBgEvYz7uyhToOs3
59rgalmMxLR8R86hmiLRpBrC8Sly1BD0LMbbeNRjv3WLamcv5Y1dGwUCAS0I348bvYocYLcJJpi0
La8vcusNZEywfxhzdnamCJ1eiqmog072hSkk45IX8/j5/pq3Tg6DmtQ9CCWQmFv5ZNLAHvF3w/LE
tATHUUVlAiKj/JTzVc9gftXXwqr4qDqcH/Q7qIYAtL8+OmM5cPP0mQuoNOa3JOiEdRD1aD466PXt
VffkCbnZW3hUgXDJRvu6jFiToKZ6y+KmIqOnM4bTJbPL+QyMMnlt25t1cSdsemhwhTPger2uAmUv
yL+R5BuVuGP6SNdkwNB6SuY0H3nAk/cZs807z87Wx2P8Rj48vDuUS6+NdqEYJMsbHDZzm57pFXUe
DFItfzTqceiS1+nTyAPKIjGDSoVJWWYd5RoOvlmLWWTV5dVpsOwa7KMhLq5SRjv57m3hW9qSg1MU
gKnOrH0MwkkZdVEOimUIdzoOap8ZxwYerkcDSDMkobX4fWoIjBRgG+dJbaBaj1Gxmckwdh6NLXfH
4eHnAH6DvWgV95KvpsEw6Cy7mhM6tubolXak70RHW95HivRK3CNpy1qLQ9QtQrDNYHqZHToeGVV6
gIZsOBjFPJyswByQai3snaf3Nu6UGEe6w7RqCD7XGAajdhpg/ha5fDXlcOdpINTHyTotCT2bbq5G
L0yH4eJG6Z6z3Tq7MpOAJxIsGnX+67M757yNTa2bnulE+bs0KWpYy2bJYkGXeYC3hCrj64Qb/jm/
pKg0fcnV4LxbObvSmEXe6rMkMp3D06yV4mhnnbIzlbXldV5aWb1bqEvbcRMvlPgKpC2hJxngOHCX
YxwOe+CeLVOU5wESEGho9PeuN3HUa8VZYtWkTK6DBVMChF3pDfhFZcb+/YfiFjrIfjHRTNYpKZvU
NbBnmbIsdDrF9Bor6hVvmlLNOYRm4HxN9bhILkkawV7eqy5qTwbV4MAaQW6MTrjHorl1HWmEMW8v
iQIIEa4XHRd6X6oqJVRTZ2Ri6Dr7TZQ7y5f76916l2WISPMUmDSh6bWVJof11lVC+B67SjMO2WAF
T4zZwXg8dqOIjgYa8z+mos6KYwK75uPkVsR293/DlksgLpBD/YzYu2uBGN7FrEolMW3mQoxWdNNy
suxhbDyAV9VDq6nx36ZV6HuatltXE5zQP5QG4JFXG6wnZtmFDuXwaVoUfG7TQxno1lSuBh1OIC0Q
e0wCWxaBpoErVng/gYBcb3ZRalNsIYLkFaVivW8VoRzGEj8eQuHvdzGjnzuh3tYZkrBipsjguCf9
vTYIm3PQN3FneaS5yXE2wvLt6E7BH/e/39b1hJ8UOWaoCHg+Vv6mzkLDnnXeS0CNOiyvoeMPGfp4
sLe4n+6b2tpBKpawi6OKAmJzlUPpWpnrw4gjt6KAiVxTaMzhiuQAP6fuNVM+77yJt4BV3MFLg6tA
DhZN+D8hGPe6Oh2eVMhZPL03kOTqHfh96to9Gu6YnhS1dd7UVfqHM8IdbblBeLSgKNt5xrZ+De+z
1KKhkQNkf3VbETiHJ8ci2Vrqov4jBiXbIC1cifEYCzP/WY5wY/uRFaaMXKVqLjjFcf4MbYWgEAG7
43Sel659NbpFcsWakv5BxqDqWsO2bPVedSZi+5nRRn/qqIV2jfU8T6W94503zvOVpdUFqhNUSK0G
S6pQv1RNWjxMi7B2UpWN44wRQhTZDmZBq9dGnSXhXTaRkDVmdjaamXAzC0avDeO9kGvTFPhGFJaY
hyBduL6fi1mUQ98rfM8i6Q4pXZbHKq0/LTpMXq++ODh4WivQdeAR1vnXmLglk/NUBOzG6E7ZqNkn
Bdjb2XEKw9fNJNmxt+HTgePQ4sDP0Vpfi2T2iXAqHeUPaI0YuolbWz/OaqGco8Spo2MGr9PvthKB
vP8Xy2RyzKHEwsjBunarjm5nT7CYISGzOM/AW+b3lCdILtMleGs05rJzIzeeT9qNtO5lRcehR3b9
AZN6bgojXEi9EDmmxlIuvtn0EPFwI4oj9N/5QxPO8KnGRnuEcrPfsb+5zS/sywP2ovqSDH1XLThE
bzSM5aylIvXbTHMeuwZQvw6W/GjOyd4QwUY0TVuXqQqiE9oO65jBgd2vMKbM9pKyrc4RTKDHtFTA
E9RudG6DNrvoagopYP9KPfVfka3EIxHH42p4AOR2vFjunFRNZuNWECdEpIGXCInIPtaP8Vw2b5e0
r899Xr8ad4V7IzyhYEb/k4+9egIAcKQ80lzSxKEwSLKQe11WJM840j0Gky1/QImEgRGOMAoAq8+Z
zwjmDDN1z8WCSnAZzO44w99zGugi+K+/KS9NrbzcPFjqYGY2gd/CVjp1op4zNVAPcwXNpEkgdLpv
73b6S8IA2KxfzylV0FUsYoeRlP+xSC+DQPysR8t4dNPG9e06oBoTLFFeoZDU2v0xmYfhqdQFc1/p
HIcQxo4NKmNG8yUNUVjT+2T5TR+F/fX+L9x4XDhWUuZUFmyYU7w+XA60cpD1qrYX5kH/TGT85xjW
9U4tY+ML86zwhP+qQlGzvzZiKHVf2WNve8HIfF9giuQBcc/hUMX23rDyLdUAhdKXtlZ1k3iG2LwP
YBey5sYu0RBabNUTVjH/qUVu+zOup059x9CAncOGF6ffoMk1Qkha61Qc08gCKWbTXrD9fOrhr6uE
1bz6pZU8RDSDqFPzAK4die0KpQ9AxXhWIrpHxFmmY9bEqh+NtbOTrd5+XLILXiRGnqjqEPNf77vo
l1RxkgwRZWFqb8fEWi7IQHU7z8+tZ6TKTNQgs30ZqKzCU2F1erSIhESVIO3kTFV5IRqjrpNm08zY
Y1V8asdRcjaq1mtxRKRPZHCEX7RmaSWurlfTMadCJ8/0go6XoFW1Cm6iejrNXZZ69y/K7RnGFM0y
3D9ZG8nF9V4GdZDpSVajzuIW2Zs0SpTzEkCjSQbz+V9YIqOQI0sIsqyrJxKPPcG/wldzRQd4upeE
Sy1h7aTuKT3evqT8/xMfETMQsdwMEihlCYw8CwzYwYvkHLbxN/xZd7InGOJhrYemv073phekj70u
3F7ZNFbfrJ4FnB4tNkcT3R3FCeMj8Pv6GE9VdIrTcU/ncesSvFjj+nguk9uN9HKwB5+dv9hafQoj
3d251Zur4pWWlXbyzjU73dLYi14EJtB+WPOPo1uj/FEN1qFMl+ksLCfciYE27VGrkRKzeG59FRSM
I4Sf0DIZXqQkUATMrXNyNHiM6pwKZmhCqX3/UG5ectqS1GSIMUFjXx//vsuhph10Tkrq5CfFhHM/
iFDTYcY8Ompa7xyFsLIHrdGTncdja6VyfJOYiw7YTWZiNW2CFqlrQILdhecmmchDRVecm0lpLuos
vt1f6EYtjNlVWuY82XgUkqHrldbNoNVAzE1Pg8j0AtymfAzMbkGMdISZysx6P4DzEILwSPxw9OKr
mip7pb+tJQNalQMzlmQ/W/ltXlJ0te2J/LuyU782ExslBUeYlxYCisss0j2Yz5Zzo/ZNyEdHnQRh
tea+cseIjrbp9S03f3GY+e6savaboPx+f3s3l8YGUw2S9EPrFKnOYquvK2oZEItVvjLExWGwIfrq
rSl7KlUt3Dk9G70GrJGnoyKD64bv4vpz6lozjSU0KvhtCc0KB+WU5xY82mGvHTQ3ri6ZCK2jOo/G
OwjP2ofcjZSjbiGIeH/l0tDa7/FS0TFmFgqAlvRTL8J4DXBoR7fRJKK2A1LQkD86RfWGWgJ8aqa6
z0zviG7H7PZ5lsVdZAdlMLo6TFnaZ2mo9XzbpnMpJDet9nE09ezSUSb5U++F+Muc4VnI7Nh4ryGJ
9TAhgLxXlNs8YaAb5GgcjAvrSVwrbvVpkTpjExzE57xMo2+I5P0WZot6ur/Pm5ZkeQH6NJTP1yNQ
TKhSDQgIR/LO0T8Gc4/wkyGgfqfAsbO3W6YI6uUNpdxIt/z6k9aKFc5CwZQ2G/M5hk4AOYekOc1x
tvdSb5qS3heQKIH6eq4+rITRjjFeKSELO0ZMVn9d0jTxAmuI/7y/gfIgrg+qBKAQewB8ger3elVZ
1qFUbqqGx6xU813rY94XI9obBd1wBNDqgHYFDioxSqu9axa1U3t68l4yRo1v9Y39zZma4VlY2seu
D+edRW3sH3RQEsnLQBoV25U5LRunQRWG4WVzxUBYatke19D5Lsoe5pb7G7hpiyEQAL2YvCGEYuB0
NPIi5lj0DQQspWY/dqbxQ3eX9Pf7ljZeZd5j0jcSdIlMXH2qrqB/aNvEUllf6capN/XwAzIMKRDN
fml0OIqdWKqJi0dme8ed07/lWVDLIrkF984/6xgEXn2tamdiglGxk9OImOubNu4MTzii+5SlGZQK
dtJKYUfVfCySoUIfHo6z+1uwtdnyUnCKpP7MGlU8lcHsNBPRcieMTjnWWlw9Jg5DJqAQqnbHt2wd
Wsm1+k91jzrp9dWgMa2NSpCT6qQuYVZCb+EwmmN3avphSD1zqV+tZUNsR2r1vyblEXjxbEzRPDjd
jGqYawzdpVVzlDPVyHkXqPEePebmaWLCD/5aZDgJf65N6VOpRFlNujiVBWSqpFv1w8Sckm+mDrIB
FLrT34PJbj4La1R3wq4t2zAZOLJBJB/s1TLpcIxljcNAzzRWn10XtpRQU/OjazW6T21z9Psw/x6H
VbbzSbfOD4eHp4k+K9U193rR09ItA/VZwysaW3mw4yg7DJluPJTTvPivP6oMljMa9msk2Vrtb2HA
erJYlKOtsvursFPzfW5l7QODL+bOorbOKTpzqJHTNYI4dpVjCWrbMOCVqPDgXL2hHYz3w9QwxTgr
knHH/nF/YVtBFggZGv3MedO6XRd4JqDDSSYRMk4dRN/R9KguUZ2YT1OgFT9cirWfZqb0POSdIcIS
o/khn2kdp2Xc7nRVN8o/TN/iDmXJXy5+5RFjd9B6qyG+dMgWDqIR83NVAl9fGvVbVS0VpXkrfqqN
JrwUAaBOV8kVDplVUeNMYQgLMxqipr6HTdwI/nCRTCMwhAS4bj2IFpSm2Qcjz3cqYFsBJIIukxLq
hzYkZhgmhtOgoNyj4N54yK+MrrxVlUF7GFDjlbM6A0ovWvuAzLO58wxsnTWJ4kHEVypbryuIeYCU
8zjGlhdX2ufejs2HpQMnYCrJsxooxYf7R01ex1VwIktMshKOQco719d1FtrIiJxqeUpQqlIsRjs0
uTW+jdUhP4dKNflhMioHPaL2NwZ5/P6++S1vYSJrr4MZYtZjDQY23WSwwc+AyoqhsAzauD30jRYe
zTgqHv6NKWAQQMaJW9b5wgLTV2tIkG5VRtMZMvXCJ+Ov3yWqsRecb35CpkqoOLm/5jKvN9UM0iqH
c5Re9hjT0ClC7V3dj6oHUR/0URXihf9iaS/srQ4m9I1VO8JQ77mVQAmd6ZMjKdziu8LZa9tsLo3O
uaRdouO4zn4cZ46nloKeF0IC8kSdIpsOSV1l4SEr6uEN8kuvph7lwaaYxiQeboiRGXmEXjzYyIj2
QdRR8me22z7mfawd6gBRTTcJXj1KvTIlF//CVN26cc+SQDosI/o0at97bV0MO1XkrStHgYnuO1Vk
qiLSzbyw0raD2iRcKE8Xbitp5h3EzQPVfcy0UHkwIwLADHXspzJequ+aO7V7IvWbPwCvLiGK1B/X
UJkW5aEWcnsk1juUPg5JCuBCHwb3Z45QFnIQ3HdLH8RJiDDzVCfeIwbYuvRIcNAM4ymFk2f1ppQG
vMgEeNLD9cV8cKsqR1QycvTfpiVOguP9y7G5WjlpxG7DZrEGRzI6mhVmgDWtVacDso39uwVqTS/q
IK2y4jiHqlGEz3alWm8Wc9rr1WwFYnQKKHXTt6IgtDpTtAPVojdx56ob5clBGYtvvZKI31Qz6E7a
yMdNh6o7Nnnb7ji8zXxC0v1T+SJ50tY1xslue6WZQAq5ar/8ORhTd6IQX56dcnDPNSxqz7Yom4Ms
dYBNZeSDakq1183YejSlyAFfmm/+fzk7sx2pka5rX5Elz8Opnc6siaKggW44sV4a2vM8hq/+e6Kk
/xfpstKCVjcnSL0zwhE79rD2WvZ2MMhQegbjBc1laljv2yKCHzOOjuVM9vwSLU84XyWpBeOl15eq
yOAKQcWWnr3a/2cWvXZOmibzl8IcQioVRzP3u6t6fUiAR9Kr2R7hqnDTaAAd2ZtdFqwLnSd7FUel
l72jKyMAam0MdhMMXi9KiXsvX0YS31aPFyNQhk686wp4Ls8CMrTU73s9bkIuOnyrpMhafBqdYvkD
NCPPM3h3mjRQAEHpcf0zIAVG9kSj0hZpa/yPykvjT/NcPSg1yu91vDgIjYzNWXWRRjTLor4zmjE6
wMLvfd9ff8PWaapZixgf6M1U0GlW1qR70vpSv8tHLfdVAPF3t73G3gfGQzmMtDGn9GZa2R4X03YQ
IDyZdT3f1dag33mIFPx128qeJ6TUAJcvYzbY2Tzcc0LVkoajhe5ek/4bDa1Z+m5ZTKnvTdF0hGvZ
c0WuKWvxTNnAarTZQ210kK1ciV8VI+uYMrU8/aFJ5yIJ3MRAhmnQUsYKKnvIYn+AQPqoYru7WuIG
6ElxBnAYXp8js5unQuk7SgvW7J6bshd3K5glxhmW+SBvkRu3DWs5lnKcCF4MEGXXpvJZ2NVK7+a0
WmoZo2Y3eIGjiOo0gOUMU5hZTzkS0wdx2K7V186wTn/lzaFpK0iLStm5ze2ivq/t/FPN1NlFhZTh
UUEv8rGKuam/f4QowlEIfgWYbNvftUky+locS+plRKZQXT9rUzrcMXF6qBm1dylkQEvZ3dCow20/
oM6YW+zAOFZ0WX2uodV5N6ObenD19o6pzNjAQkly2e2KpqIzRwiFrVOCJN9/VtVX86mDfP4i0spE
91NLHwa414ALFfPBZMreCcXVArLnPy7e5rE2x1hPLAbfTsuYTPd9Uuh+xG48xF18RD+yb4oRBiIg
OLa2ZFOe1oLbiykDwyWHVKQz/K9fogkhzXk4CIB2LJFPoiIHdz8v8dbJdPOieWYO3tMZUzOAKyZ6
mGbXKnzTHo3Lb59GeNfpfr8qaL/BIvaxNi1ogdinQcTpaTA1BZJWV7xLcrLL26Z2XgRMgXHiiNBn
287i2iYDUUZGjSRGw/FnhtqDb6Dl+23sWgdQbXkEUN15jGl3Sf8J5y1hlTy2v4TtjjbnqWrjUjQp
lPt+LhX1UxNBk+YXc9/M6OE2hXte3M5kanF1ChQrZ/HP7TXvXMBXaSQq4aBDyMCuf4NbxAbBMpWf
0bSzz5M3rmHPmObP21b2DgyFfcY7KazQUti8991K9goHIsGNFqGSN8zpv+2ooMROGHKQC+2ZYk6I
ugO5Mj5ss6lF7fWIDy4mypxJd2e4rf1SxUQ2tnrI7rZrihfBhT2XLta2kiVUqssLA2InZ2rWMPai
5D5HhJiQKU4PgpWdzyT7FB6U8VwE0FPXn8m2u5FxUnSFJiNdzklaOBeEnuODe71zAQjGcP10sCTr
z6YoaY4ukBL52pAiDyESwM3fqMKW/3pK/93V0+H7b58KycmB34cLn0VtPlXnOkVUU1qF2aRv3qOV
BA+vN86hrs1Hgcre/kE5IltZaGZpWxgSj89gaSvNpbTTtTu3ncawjXPzYP/2rZhQFnjEJOSj118p
avOhoYVrEgnU1R0hif7kMjl39wfbRtcPiAcjB6SB11Zyb0BtraWfEqOydlbSaSW7n9R3k5P97/ct
MfiCk+d5hhx/s55KCtPDOkPlvTfNZxXh67tFJGmANH12sHU7vhAuH6C09IUZO9xqEZYVWr5OTyRZ
aYXmGzHS1lqkJHdK4vxjKEVi+uipqHfduEAvbPXEs7+/VNgFGbDEF8vW9PWmEmMxeFURnTMHrF4Y
4fxcmzWly8RYxZfbpvZOCTaQYGVQiOrhpkCqRlVellAGnMy26yXZvIBaovX04mBJe1v6qx39ekl5
o88tg3DcZtGPXx3kLe9X4bZMOGbFuXXW4TKVjRUmSo1q+twfSXvseEfYSsh1QChTd946kyFr7Hno
8fnrXBVP6LQrfznqKnwr0j7d3tA9S0hoyjCS2ZM3dHXLutI1SXUacGOe3yGF631MerJ0SHPtgz3d
icdZDzQhxJIS+ie/7S9P9uItLqLy9PpgnCh+eKOpPliDmv8vBtDwALtZ+WwtxvQHF56mBP1byMSZ
yN8EyT0wiSKDTvMkshzF94GmyFRFw50H0uB0eyuly91kOfJ9kZUViB85opv1GVrTrQaTku2wkMzk
0Thc0rouHhPDic7dYDUvMMYr/3lqflTW2Xt8eN1oDAGqYvR4Y7rT9WZSkoTeZq4zyljT8KmcNfd5
I4ywV6vuILDcWyphHrUMOYTGdPH1UpXUHoRNcA5oX7fuJ5h9fH2JulNlxL3sLep+PVRdmCbDGN7e
5D0HwHAjXRDJ0wb/7rXliXmEduXqnbDXBt6yJKWvelV74L33zBDLylodBbc3bF5taWZp2ci+e16a
/6vRV7g0hSYOIpO9G0HIIDlZ6U6wouvFdAmDJHEEH9lqti91mVuXpi+Vi9MoFWhtqwmySKkPLsTu
yniOOKeQ9byR1hoaA/n4lJXRFSxOs870+bR6P25/pb2F8RjB9wbHO/W47VeqlcSjkwSrjK7Scqnn
wYeksw+Iz3s/LVB2H+t0PPAvOyuTj59E+zJ4/4bAF+JrtVaFwviDNY6T7yAM/9gt6XKAyt43I+HE
hPwgCjdrS5MY6eiCej3aBMrPRljFZ61xjrrpu1boGoP7xp2AWbg+Gklp0JTImdx3Glu5s2NFZH47
jubBCZQ/duOz4PGWan1U1YCTbRZjllOtZiNtOMvJzOdKU75HcPlCW288FCCy3g/d9E1d0HfQJ/eo
PrPz9MDpSC9J0tZDRbhZotYAiiijWJKvxd5j1bcwypq5vfidtpjOweHYNQYdr5zr4g3adlZb2Ko7
M5VtnlJ4L2o0OKFulbSL1bGpl/D28d81xm7y9ZjUJQK8/nhTH8cCjKVzqtvmJ86x/QvtUcQO1vRo
umjvmDDNynoIaAEKbSyZvVIRR0T0M8q2O8NJMq++QLPrqKe5w5Rn4AlhzpDFb8m4cL2kYlap3bV8
LLWDsbIRevI0NVUfpsKZ7oqa+b1TMa/GqbVTNBaXKdZfJgj6zym1+Tjo5qJlGNKGxft0e6t3DzBY
YgopSL1QUrj+XRqM/8o6MuGj87R+y7tkfCBFbka/XcbozH64HtQ0cNH5raHmaWDnZdMexN97n5sS
IygbWcll3P36N9RZy7h73gG3IBF4x2j/+JR19nLuZv0w1t7xrODw4U0Bl0ldbBtra6kVjQYFDaq2
iXtfD7VyEdbYBTZH7m/YApdAj9P+D84zOboEoRHJv+HaUDO7d5QSUGHe2+KLPqNc62nF+K0kofmD
e0o9mgqci3YbUKnrvewAORewR+MUdNi5/UiPnP9yvSiry9h2qnm+fXr2rg8EvQy0SgEdwAjX1iYk
M7I45vQkgLPzl8JtYKs2W0f8wZgGCSdcDACIOCBbjzBC/6KQQTEjtjbvnU5z/22h9/nv9mrkr906
c7gP5Hzza/15s5p4sL0uivBxKrXgR6jstZeIccAgSfUR4fAlPcqS9g6+CfJc1h+o1Wx5rtBvjj1A
g5AfeJ19NkpgdFk+jOexio7ox3dNUcIhsKYBSn3g+kvRmp40lDSY4FYQHesHI7/rpnYKazc5QjPt
uRQa1P/f1OY6G53p1F3rQepmMJ8w2PQp7GX4OqCmCaPz4vnzqq1hYnaDX2ZOc9Ar2TuSgPXgQgMP
iMPdJNP1kFm6RbvrZPam9SFn4uRczuVwEAXubSe5GKESpUs+oXQzv+ZiBTn0nIGtyEXc3YlIILsO
RPEJOvH5fPtU7j4dDBXLIbrXlHbz6bK4BjPfxqCKWi2y7ruCLDbQ1anzfAVSTmhX2xj/vMSUj5/t
NUY5BWmNuvVtYWtfQfQvF71q5x/zYCr1wY/b221m2gEDMNdEBrX51j1DTIVmyLq/WTafRQ3GA5Dv
H4BmEPCghAbUSeaHxvVux0kTubnG5PzYaVHomP3/arVV7mJt/RP3KUciCRxBIFEev7ZERL5Ysw40
Ev5hpCzssoPgoFA1hElzakgHjAC7p4hSnaZBrEVWJv/+l1OkT9XSaLmknbPa5JtHmfAuK1T9Ux4V
9kFpeu/dk3QnVA4gIIBa9dqUylxFMpQSJcMkaaiT8Z4qd6Y+rYvYn515eVDsRPl8++jK/+nWoUqa
JxRBpNjftiapiSoxGaThLnZD8rRYjePjWpvKb71ePTX9dISK2zVINELi9AoR2WxohMCCW9YLnHaI
qUMAonnfW4fBnqk3kr+T2jhqEO3u6ivzMSdD2r3eVQhyFE+odNhiBAyfC2OwPmtKOZ6n1SjgPGlT
NRggvTuKJndv3S9mNx7BYrJ1QLMJDzuretClRUMjrDka6tvfTN4m4C40NbZ1/9KwFT2RRA4ViQYZ
p6WhX2vBMR0w2oLEGbkh/Oe3T8zejZBs2dprzoZHud7QvMv7CZQPLcvEtJ97URphPJvOu9x104Oo
c28TwYIyFkCgRG92YypWERhZaD+drDHNE79UwXH5cCUc5ml7h4S6FqJLxK8MA20MCbpNlVYy395P
NSoftT2s50ib2yZc9Aqh9cJzQ29sh39ub+XeM+yAgXUAJyA5sp10GsH0xDm51SlhlOWSucPwv7XL
wGIkqfFoGYp9tsFNBHDKd8y9mt6Bw9lDfdN1xrcxl0m95E0GXhfavILAocPYQmvHgE39YiVI9fmo
rGvdqVun+WkwG1TRzXEGeDkDjZ/9ZnRNaELctj7qUe99B0DouCMZ5CEzd322YMrm4xYy2qoL4wk8
d3wmZc5P3qBWmb86rXaCFag+2Iddq2A3+AcPCMj02ipT9tM8DgSVmaHKimJt/MzyJXuEwHF9rlPK
b4xXHlGL7m4+74qkulPlYOPGMdGJQlUKTr1TAuLrDEtbH/RVl7zA/uIECdjhrx4YvaeKxw4dCNUm
VojSv90e+q3bp3DvlsnxI04CkCtzGyDoTmJPqOyw6VMSXcgVoKhTjaMMct8Ko/dwCFNO3U46KUsB
dHckjbfnNbs39Ll4sjNLOXBO0q1unzNJaMMZomEOpuP6Uy6ZYhidzA+8ueiputj2JVvy5TJn+no/
jE7t1xHU93bWqJfbu7jDciVb5AxRkZsA0dumrc6owUTb5C5W8/FFdxU1iIpSfIEPfh5DhWnv8ZLn
ht74k+XOTyib5nC4yQ9eLtaL2WrZEex2dzPoeEBypkKNuSUgrKMWWofecYhdIvHdWFQ9BezlotCi
N1DbPphaDAdOZ5hPUJIecQztPU3kgZRGqWLT299cZZSCNSNepdZBVI7Zs9L0xSmpdOV9bObt9FVN
YvNovXv3WGYVukoFR8pFXn98YqvU6mfWO0eRZ73TB8f5oKNXqH7Ql1Z/ycXQhb3VGgfpzM5KAfjj
sADdygFdefJ/CRFxjyJjpgzmdEfL3hc611dby/JH3yl/r9ZUHZjbeTRQMyAdRR9Dk8zA1+ZEXuct
BSjO2WjYL4XoEBRisPSbHVWGCMTkmY8w1mifvEpqxK/KEb/03nIpzbwOGnDMtzydouhiRS9MV7Zi
o8ZXJmgL/JwC6re1Gz0ZUrnrj4O7JTPCzbUm+4biQtKbWW/uVlcKCFe6wTktfZN86dtJvzhzHr8w
fWP/SPOx9IU9NLWfWsp3QxjDCWp+/cBN7twmfgNgHMh8QXdvu929naGusAgqnk61Xjq7gVuAebS7
aHVK37YZvWMa3SnPeVdmB15tJ+QifaOnz9wMSdaWAWMsLRugNKZFmYqP7dC4X5hcde+11XP/O9hq
eVrfbDXYaToasl+zBciUBiWPBHKT0+Q12TNhgPfTQXt1CbxER2I2yjS9JhrIu2dnjpXGF2ql6uc0
5vf5lZr1dZjSVIJQsS8TXF2nN0cfYv8XchIoHfBwbjvHtjIm5Zin0PBGjiiQvBnKJ6rHxt3tndgz
Q7lMIkL4F62C63vWWnWp1ilnTouSpD6JtAYt1xZr8ddtO3v3id0G4QW6gDRzE31YY50NngEvGXCv
PA60MWs/qb0e+QPJCrwu8cfb9nbXxWgLDA7IWuMvr9elGXklXJegOnVF9Q9oA/WHY49HWJfdVUng
E2Bj1rRlv+6bylSFA4tTua7zs1ln9Dyg4D61ijN8gK7i6Irs+H64CUzuJWUOYBMb31+79PyybHFO
zTwqRaDCuVGdDSsZ4iBZxzK+1Brg9RAx6OTv2/u5a5k6NfmsI//YPHR241rC68kdXCXPPgkzij/x
VnAw9cbm3S81Koa1Ik63re69AvR5JHUMfcA3xcKpJQhXMoL2ZvKMEWDU2r9rcj1+zwAfU7daZijt
OU2N5GfSpV4S0HoVf1CJgZYa2IGk4QXfttlze9UqiL6pmZu91tJsUqv4q1flnvDNpT2aqtk7UJSx
gACBlEVEYXNNes8aCeIIr4Yiyc/obeZ+ZIv2qYqj7ysJ/cH+7n1V2L0oNBM60X3avLKuMc86TV2X
GVfjaY2M7q4a1feWqNqLJwCtd2N7hPfcN0muCx0A+cB2cCUqFLukQIh2EPRi4Jvmlmn4wRWwNK7e
t9rOykcUkqwDBPKeVckKBKSCbeWuXrsDvXCRfUtUuksG5YlSSZRQseLhPl4z77uNmkmALtQhqcve
1/zF6jZYtqEUhsyMroQievXFgwHsvJSq+CYqs1EDQp9Z98dRp45hp/azoo/muYW38aQN82pDzATK
0U5U4zPb2P8VZ7V4RkRgeLl9x/Y8JdxaUukIOUDe/OutMRQR9zUg+FOyxOul9qrouR+X5nLbyt7j
Dm+3vMwuT802MepEpOYWPaATCgggmMvKDNTcVk/EcMP5900xjUGFkfYadXH5VX6JVDUVlSZvIFLV
vAkxaSUz/YwK2AXyqfTg/uztHRAFiXSE0PSNckZpE6RVuQukNyvyM3JUyrnQneng8O7tnRzAegVu
giCQv+KXBS1ZjiC2IatspfgJIC++07v1G7XgI0jJniHSSaIqXUoMb1X2GlUbm6IFraZ0NM6i3JgD
s4LPKY+J9n/7IyFSxDQCLTvSpm0frVrzrJgk1LFmKPQRRvw81MGdB4wqdgch7c6qiPEIb9hCMpct
n4Gp5yYz7IDn1zSN4KUf83NNaf37Cn/8H5giIwcTRxOCNsHmS8UTrAEzg7xEOU5zobCfhE4Kq0Gf
aUcV371uDPmfnMOR2BWIcK5PBXlQouVZ45yKTK0vmt4qQYq8ZCimePQraszBkjtt2LuT8CMRM05X
au0lWZfKT9RR3PeVVRwganb8HQ0vVEwlBTjN381zItyq6PSK5atj2p4Ge2ICq9aIj3U7Dax51MPb
h2jXHhwgzOjYDEdvg1eebATSWuAZyawo4Ec1aw1FtxhfhBEZd1HS6QdR7N5R8qgxmKiZM6W9FcgY
ewPaw4koSJmb+WeW1fH9TCQQzqXXHgB6Xjs8mxSFIpIpi8KazIQ3m5nPRQRojydL0erJDuqBrX1W
tK6HhYve+gfkou3/Ur3vxpOCO438lcgathc4q1rmBbNl8oVFwnhCL4XR47l3mo/EwpoTJmtXqn5v
eetLM4NxDJpVnz5nTEFU/hoXTLgzr5N0fkEsnwSlqVTPWSEZR1R1HHQ/jpEJ+VFri2r5KNqP9jkh
qI8ZuG0nanpt230o1mb8qS9dofhDY0NjJkSltoHaDbUIjKTNP8xrPTYXqPQMNcyaXldOdld2f2WZ
bv27trX9MSlj72OXRN166qEbO+opvI0sZQ8PJS50Feh7b6ehzBHyEUubgCe4evNP3woUc1JruLSW
VV08B17OxiO6HbJI4zlUP/3uwZXWeZ0IgSTRyuaJGpE8ippc3t0+it+h2zD0Pumo9c62pt4M5kR3
f/yBRZBFiIDBXswLfO0tcsG50RyGll0c8rMNCiQQtlG/aE7ShH0zuAee8G3ARZ2VRAX2WFZKUePa
Xu1ZiS4m2nwD+m5wmCTD2dDdIajRBiCD1sQ5Y27qYFvfXk+M0iGCYZzxXmAa10a9PItLA693snu7
+DKsqU4tcrKeI5DDB2+y9OTXtxNT8P9QeKSYDPLz2lScjcosIvLLhMsYlKkSvY8z1Tqo2b91cNdW
5K/45eVPhbGklU31vFkV56Foq/HJyY0iSCbVynwD/qM/+Wz0oIDzMWjDs3ltMHK1Qpnx8GSwwxDW
+loEAMuXS5F14D2Zcr3PUKL87ViAVUoQpgS/yR7RtVGmNw2LkR76UkPSf7TNNPLHaCpf5vZwOGXv
hEAFxowFlKRUIzbJXN2OQ69YXPvRrGArMac2gEvS9mGHOWI13rsBKCVLYhSYlHiqr1dFZiGJLwB4
xQOaydVkeQFNuegzFO3NO3udLd92y6PR9r0D8zpVTtWU7sA2rErX1uhWna1MAQ/Ol0VLuw9T4eoh
XAHtELRGBR/Bbc+yu07JIsKrCCOXK//+lzOqwucx9C6AwrZN9XsUYKcTs4rtUykY+jEQ4LjAS1Bf
/sQoKbkc0KVWurl+5uCmcCABe+kLtWZ4f/g2esTdiaIMgSLyOcgr7Wih271l6lkOxhDaMemN296c
HUhmmFDM8zWkElud+jxGvjyqkqApm+Wkl956UJrbPlGv9ghaGQXAfxK7Xm9slPeeKqZ0Ded86D7I
ntMly+fxWx6J9gHsoHtpslj94LV1FOhaC8fP7T3eWy9L5nWUjDtvvKnTjHQy7IX1Osk3J+uWDylj
5b5tzvelkcw/b1vbWy1FHvQw8d+AiTe725CargnNpTCOdLSORJs8ZE2lVuemF+1fqtIwi6eJ7ms0
LsXTsLj6t9v2d1dLjxglAUbjiOCvdxvpP2Xq+mkNKVC4UE9Y+clMhuKdPWqar4jxaETzDY2I/LwQ
AsJHRiGPtrz8Qb/cmxmZxSkymZnMh0q7W+fV+SGTsks/DlpoinI+KY2ih6No1UdTy5O/EjBrB1HB
1h3yG7g7DoAAaG6BoW4ezIWuRs9HXkOz8MRpBkYRZFZWBBkzSuHt/d01xUkiPwChRd3+ernrHJd6
TdMkhBtlfDaTQj0Pldp8npbqaM5xxxTXhUtKfknHeYtmXIfUcvseuQ9gjfZH2yhJDeY8eyxz5WD/
tr6P/aNiAiMVbwm4oq1s7BRnCvCNWA31wk5OirrC/7cI5XtMWP+cQTVp+JVZ9gdRwd76bJJ0QlP+
4dm83kqDCqheITcWOr3qBBEsNH5EF/S+zQ51B/dOKYgi7gXoCWYStyuMBpZoacoaTp6c9licRVAY
yOy7ksbHV2Hkxb+rKxzIeC39rK2Nq0KGAyPjgS/a2WjJhyrHcsHIvJnVQPljdLtBUcMhn78osak8
WNTQIGWtxDlZJxo0AzNbB0Z39pn4VRaRIEJkHkX+/S83dC2tQleLWAtJT7SLFsfKObGW9ONC5nvw
nu14P5Ip+ghABqj9bkfqyorKu2bnWhhprRu6/HFxNUin01IXYWs045PnQpGIEEd1qsclP0jc365U
EmswNYiiufQDm8tpKPWiKlalhR3aJqeljJN/Yq/oTiJe1/vbfuCtn5XTziRdUlWCusXG7aVll3Vo
iGhhCRwpcMpifBhVfX1oGq/xja4fPt+293ZnNRWBAjDh+AM5o3L9EV23Y5oQovRwYQ7M79R5uuud
4V9jbPIXS6ubR6X3tAeVL+2vTVWcblvf2VhJb0m0ySw+5e7Nq6ZHRRTX5jSHMMNXj0qa/Fdabfzi
9Ll6vm1pZ51EJ7BRUeVA8mvLSiXsUbjCxRUtnb6EtafnHyHfF/exVVHwFkP/WMcoWyp6Vp/MbPYO
yhWv8xm/JkQ0wPC1kLNwUsGsbjEpY0tnvq8mEdq5nhgXw45y1Sfj0yEtt+PkXU8xwguQ6dL/dRut
n8+yJZgFqTpkHwpSp/J9hxpn5id67DXBYKXo+chpE/E4EKs3j6NdDtSwIKtK74s+izq/bV0qXbkz
RpeinKvm4NO9dTk0J+gQ08ZibXQrrg8O3fFWi4ea2x+59cXs3CXUGlVuHnWTIm5SvGFU2z9vf8Z9
q9xAXdIpvhE0KrsCTmsVq2k56hem7ObLIMbl2RPV8F+3kLaXU5X877bRnVMK1tiVnJ8waVOYuF6q
PSuVJ1BTCK0iGnwENYx7x6qWcOld++CY7ppyaKW50A6qVC6vTYHvMzp7cNQw7Rvz0oCADvDBSgCP
ZHnwAaXT2p5IomdyEuyAzdmYgmi5rOokV8PSdvPASDNxsSM39VXFtd97kaeEdto9Ur/vwt/fTuI5
ojtwdqALNlHVjIqaaMD9herCOKGt8zW1xEHUTbPig2u38z5z23ig5RNF/2arwdDg0QHPZEQgDNXc
A6/7KlavO5cVvY5cXdq7oRu6h8UAFe9XXdYG4C2Hg/XuuHRuPNk7mHjyoq2LTZ3YZoyy4/ioaFxn
Yzk+pFOW/NsBCXuqW8hdDh7mHYOSRUUS+QIQAiR/fYgMN451o21FOJpL/SmuMyrccVzdpyjBhQop
6IG9t5dSTjbSUCJyoVe61drIbepxdN7V0LXT+FGp3BE4mxFBx5DY/bkulumT6B390+1j9Pb8EuxI
sTyHuIfOpfT4v4Qf5jgYblKzrSOAo0AWtlCgV6ovSdVVjwyVfK9qCTyzlIOG4Nsrii+gy8Tm8jlJ
P6/tGjlBneh4MXWr9z7kQ06DNk+LhzQvkoMrurOxV6Y2VzReRjPLa7yB52YlgDZYKovYct+rnTGf
16hpAs1Yh4MIZHd9wIxUprUlodgGGqLW6KEmDV9Tq83sH5DX5Q/H4j2Zk9I7uBlvTZFP4uQkLxyz
zNvoeW7s2Bp60YUjcV8gKBS9W/Xko9k4ym/7VfARHBeQ3VxDmA2vPxoEGqnddyvQv6grghJmznPd
u6bvpIry8fa5fBtpSCgGvoY7L2ktNq9Fk0KJyNwaphx9vG/mafAVpyvP2pJRDOE8+qJCHA/OHIbf
xe8LrcI1pJpw1lL5AQbDNN71UuexXGskrftQXdP2fqgW+0syOYZPsUh7rvWhCgiS+ruqaMYPPKLr
eWCQ8jQBNyiCeKHjceAd9j4y2HZNxrUS1r3xRi7Ezl0EQ3pYNusMYUupfqY5QtdLc49E2d7eF1fj
3SSlxSlQMt0cXRsF6NJYoyqMLaMKILL8MduN95BNQx/Wk7F+TMRwhFZ/64akTSJLGb/K+PJ6u9XC
idqC4C7MlSiWMtC6byuTeCfyYjylUgmwFUI/e31ypCj71s3DgwHNPl+b0TYauNeWVzCOcVnpdVgX
iUXkqmn3TeYuF2VEC3ElUPpw+2Dv7S7pJb6ekEHiXK/tFVkV1YNm1qFVzm6Yqk4eQAWWhu7am3dZ
l/9NNfOo5b63RoqKDJdLSkwc77XNnKCdkE+tw6he9CBz2gScUcJlUpcsiGvX/m3nx835xd7GT8yW
03t1qtXhYjapr7eN864WQ3VR3cY+iE12l0aRC40GHk5yg+ul1UreN1E/16HZmpMP6SdFhKpR3ueQ
ZcBO7P1+BY+lkf5AyksgwrjQtT1R90VCjsJWLnl85+b1zymvUSHuoKbsRss72Mm9e/GKKkAKgrh5
63F73e6M3B2rEKIz60tMxz/wnDQ91Wh/nfpWc95ZfZcHeWaUB6+KXMh1YEuTDo5+FgPBG62F64Wa
zDkXBSM7YRIl/Xtm08WTXU75QZXpDcAAP/uLGRAh12bipjGEJqwqpK2fwuY8xCfD7PonN4o/REgT
PyROmYQJIOmgi5nLSjJ225zH+QkduYGwfjEPxhT3ThT9IUI/em9Q62++cOc25NqDA8P8KuawzYY2
XHvEzNV2nc9uMhzVLHfteYQIDEbLUunmBPejjZQpQzlhp7v5j1KdnH8aXZ/VYBJ9mftJWk//3nZB
+xZJWnjBZWFx44LsrB9I0/m0S9ubfkdtLxzTqD1rpoiBortH4+w7bxckQ5Ysq0EbQpp7/Y0HYYL/
tc0q1EpXPyGC7Abu6lX3TdMOB+dpz7vKMimPCc0i5q2uTbljvUBE4vLx3MR7Z85iPrVV7fwV9eX8
BP0XPk+MgN9ub+iOVXi3aEvBrCrJnDYbOlGMdJbJqENYcvv7epmUu3ICLlsT8AdjbWtBRrfqwKi8
gJsLKnks4Cl87VBtmR4z0LnZ6hVtOGjOREXDjN7llfnDmozxhIzK/JBYevwqVPPYz1pxcEt2lgyR
EwUnXhMy+i2bZQ8b0TobUJlpczQGVcvcwOzFEKLrU/7JsTstSE39SOjxzaAXrzQsRBSBDMlh+2aj
q4rKmm007gmgcGOHdFJWaIHbyfpObGzex4MRibBEOu59uYAbfhTZEP3j1XHanBZbUQ7enu0eyF8j
vSP0UkAAEXK7PmzCpN1Z5rorNSbFfdaPY7h2bRZaQ9fTT4PFNKrLo7GsrV/GKLE3iqhUboAEbOlD
YINVrCQvopOTJNUXdrv6W3SHk+Hbw/VqBQASiF1KqG9AelrkUQObyggCnNJ40hXF/Fp6Xn+KjHi8
X7qpOPdGY/lDmtaP1eQeOKitw5DWqWjKGrEpeQfkxv+SlBrjaCENb3qneGzWp6QyHoxYnR6amWL1
7Zu7Z4mIiLoNQAQ5EHNtaelqY4aUAuw3Wc/sWxUlKZ9xzParWq3VAZxj1xhYHDk8/TrktDHWeta8
rjrwdmvN+8CM7C6Y6YxmgaGv4tPtle2dEzl++/+Mbd7v3ltHoYwgyruhaYA8u93FASZz+QMrMhuk
OUJYtG0pVLYwtGiSiFsma8562lt3iTs4H29b2d04ACF0qHknOP/XG+fMDfqq4OZP0ByWH6I5/gwe
bjwLFHkP1vOm1CWPniTHBNtDAvqmFQXThaNnjcEAKyhVCqJG8a01Ky/gERkfmy7RgjaCNRsa2v5i
dJP7QqD0u+j119/wiucA20TNdBMRzE1bpm4PPh++yPRh0XPNV7XWvofYWpy0WFkflMGcD17ObVCA
UaIvBj4AsOPStwPUg52ZiZpmODO7GU+l2vVzkFV40ijSu4tCSnvwUfcMEkLL5iKFU1garj8qYy1R
msP6RAc6Yt6pZbSU7dZP7morD1p2qDm6c4iwBowKIlBCrS09wxQXTTaaHqTBg1bfOU05PSSmsM8O
UfvBXu6a4oWi+oNrQXnzemlVNBVeNbvuKdLn6qQZjeq3lKPPrcmU329fDeqhMMeSxUoq8k383C82
WUAxsaqsne+TJv7eMAzwQetJhG5b2nkSGGyG6QY2KaRQtkHOkCmThvYLDAJdYX8Qk979TT84ZZjN
qj6RxtqPVbTGgRrPETXvOT4wv7enSDzzHgFpBM298QFRJ1pg2yBVSyprZ63v2svs5v2pE8v32wvd
8ZwU0yjBUneCw34LEknQJnKWBZ/mlcw3t6bifdVzrzl4DPaOP1A07hwjvRJddH1GGruyrQ5KltPQ
zeVfQ1cm92mcTYHZj+6dRusuuL2qvc8HClR2KZirhr3j2t6IwKizWjRei34aL6KJlR+lsIsPqlaZ
GQo+SX+xJ7d6F9lj+3fl9PGR7MqbVE96GMmPKedduYBvSs3p7NkUer0TI/hqfJ6tLgqidiy+Ay1X
P3dJU50zLZ7709DY5oKgTT+EiB16f9HOLVH/8VLnS+rF0x8cLIfUGuEAmQ+9IUqIaPAN1erB+boa
Z+ZnhO8aMA+1dAQPLutOwChJvZisk7zfb8BOZqz+H2ff1Ssprnb9i5DI4ZZQYcfOYW5QpzFgG2Oc
gF//LebVJ/WuLu1SHx1pzsX0tAvHJ6yQD1ClKOpNQnsAN91UvF07kwdlQhLzNA0qaoxMbm3oqzMP
uBNwznvrH4iOl2uPezbKFUjXNRNd/3GQYXeCaNX0LDuSHpEZCVdGS7h7pU8+KYmfjB97Dbd2oP7t
hvKub8R3P+HtLQzNlfnAQUNRE/ggvD6X1Q1GYmZMK4s6nwNRaszbaVMYsFtR6JwCLfpyhqvr4fWT
cOUmwd0Mh5G9wLlXcV7ORjJJSii6+TVYlRuyhUg3LkksjISXrX59qCuHDsUToDtS+MRg/+8/5bdA
1iVAqwccb5zrvbmBzTZwD6maQK6mutJIE84pGz/GkrOGb9CyfH30KxcZthlolLjHkJhedrAEUXpI
i66oAViMTjM83JEruu7GxXJtOmHiCbGPXV0GecHLb4xtukUtxbsK6vy3MRnJR4I9eA+b1FtEqCtX
JgBXO0xw18BFoPZyJNlLsowcc2iBXKuEhIKNgLpqlW1q9/KWw+n1+bs2HojyeMCRaoKOevG2+r3k
sx+pAlgVzcFVpx8U3O6PnhRjNTF2q5X8X4fv94weGwR2r3sHEDL9KDxdfJ+yhGKR5qI2Yzce+q63
kGTOVCXDcLpblbedOpnbcoadZLnb/JY9RHMfWYRtWziVnkyS/oTAXlgtKYro8N5zNybk2lLj+shw
drAC6Mu8XIDQAJtaFKwArbKPsJ1J+nbmMSsBXGyb1+f+1lAXc8Hwaio+YijHfH4egoyjaRf1bxJI
Udw4pFeOCWJ9hLygDaLfe3kLdaQzg4PyRy1jSo7xNqLlu3nixjG5spmQI0E5EvIDUOu6VNQggPzq
CQahUHn1sK7jlpMyIypoptiBt6Tz9N/XZ/CydLxfN8A//Fdw8wGFuEgA0Xnd2jSFZlULp92PQY56
VNayR2/q1y8ryn9PEFvQ5bj17MaXXlk6RGko8/2H0AGt6GKXiJSHhUvwpbuDQQ6tg7JAM/0pJpLf
qEJd/cZdbwkD7gaB+6T/dr9264rSaUja2kJ05xcIGFBb6zx/lFCRlsOXNSHhUzZ77XmWej68Pr9X
PxOGwjs1DiiTS7LLbm4TZdAIQZA/hJ/kCpzRmictKwthbxGJro2Fe28HX0D7GFjel98phixa0yXF
zZDzsIQTan43UHqXb6A3/f1XofCyZ4LoKSNUezkSjBkW5JpTCxm0XnoNyj2AJhrLhak6avv1xhN1
Ld8G6GH3CYHiz67g9HI8P+lhRJx3be2sQLmy4In+moaDgeNX7pfeRkHpadNPm5YMZiw8rsZRTTc2
7JULAL9hh1yAor4X4l/+hq4lMYhgI74ZnjmfofwsP0rkFzc+9Uqwg+o+2sMo3v3H7Xs5Ch5OT6Qi
Q+HOcn9oct4JMOvAsJEmqGOICyUHL1DB3/qi4hpA0QR7FCUNRJyXqot+KCjtY7+tt2BOvia+Sz8M
jnz4613zYpCLVSyGbtymAIMskWpBOcFhC0VHDlw69+/rQ10LZjHWzrGFcjuEDy+uF6p4S7PItBAh
X/kdJUsxlybT7GMY0u1b4KX93eot9ChdNHwi4bBUgNhN3Z3KZ8FL7QMMb+0qbm2i/RMvHm8ECqie
oBAMTPhlk8NzXWTiLWhr0wXDESXc5QCTvN14qZUlk7ckVa7tpl1hDDnq3qm/zFryNbAJLAYwXEi6
lpYzKEemRJlss2d0zPI3i0W16gkQCnUrTrlyGQHAh8Ad5wWVmz+6yWO8FGBqeHXexgAmQfr+fS+Z
hGkWXeO/jzj+65NDQnzHnVxW/jwvY85FGm7tLBCVotJHObiXjQt4f359Y11bwL0l//+HurgFApDr
c6GcB2ktHtVsKcwB8qT2UHhGVyOStBvjXZvGBApnwJlAHAP4w5f3QVDI1slk9SCHI9Epb4P4Z9gv
n3lg0k+vf9nVI7OX0iGqi2f/D4y5zTqigxArthZi/bZF0ActI3/+ZiSkiZcwDd/vaTs0fVlXQjgj
O0PzJC6lD3SsQiUJdchY1q//pmuzvQNeUYuLQFO9NA+PWu2xzPO9WmUFKFxgHtpnCXe2coS+wxm0
XfO33uz7RZjtmB5km8j3L4EeK5uk56/CQ0GcakTSmfoeGzs1cMN62oqE/w9XIqodUCFCERfVpIvl
7U2LhkIwYM7zkZ8GbuAnk4P/0u/+16/P5bWdlIHlgzMJFPEfTU+E5JS6ATciSOPtRzaILwCwFIcg
I//LngUGE+QIdOEQb13cvUExbLxPF6/eljD7stru7RzPru778BZ5ef+bLq9ToCsApgcqCNjT/Zt/
i+zWrKPTWmB/0CVU9URjVbbecmvmru1ClIJBTcLE5X/oxyPF3FDlwRmM03U+5sq5z4AHtqXHND0Q
CsL06yt19atQEwYFA6Dh7DIj9/zMrG6XajRU+PWSDfKtWQcA0l8f5s8NgUQGaAJAmkDm+qOu4m9Q
KxwhadQkXSo+sxkA4moaV/GWdtukbkRPVwZD1AQiFB4j/N/lnlh0uMB2U5BmC/hWRboojn7SZpXN
Qncj3N+Dz5ebAhJlcF8AOGPXW78Ei0yQGwADI8aZclH2Hew1chwn56sSvpHm3AHHewpkYpJyS+Ji
KdtodTdO9Z8LiF+wk2fAYfmP1fZyW8LyJOycLLw6WBy7XzQP7oYRovmvr9+f23IfZafY7tz2P3jt
kdWrGmZGgL0hEKDyev4VsqJsaDo5eR+8YOzD+vURry4i4lLIH++YkMtCVbtOsGWimqAMNRfnYetb
aEHIuOnQ4/jrJx0f99tQ+8f/drLNSpwo4pk0s6Cs1smoH6YWaVNI0vbd6191dbVSSNZj04SIIy6K
CLAYCPOhM6RRSw7j6UCp9z4p+P/wQegs7Xf9XhS55DUZGRdj2kHqVfRzceyS6QfhxB76DIbQr3/P
tVVCARlt1j32/QN0MbfRFkVLS8DX7Mk5DVr/3Tj1XJR+jxLu348FpP9OycWriTfs5TIFeT/4i/a8
Wqa+qTuA6k5qVUuTAtn31+0yKKvsSSfWCHIAl3KQMY+mbvV0t5dC+GkjETnNgYTdVLLcAs1c2xF4
kAHq/a9AcWkA46eOBMKEXQNKqm60WoJdzU4e/n7udnmDvc4PwPQlDTUmYxa3vewaN9MMtP9Ulyk8
Dc6RJLdu3ytXxQ4jRYkZNeadKfpymexSdA4d/r5Bu588aLjqHCLPZY3knB2BSkrfvP5pVyYQRBBU
stAEBBfjEqgLADoNUpl0ALnE7hk2OuQJXs7RjQvwz+xm5ybB0gJUuh3IdVFojD2PyGgu+kYEbVSZ
ObJVCtAwCPeD9yYcSN/0CJ9vvC5XpvLFoBe3BaFcEttlfZPOQgBcMNo3dKHzfcY39z2fFn2DD3ll
KqGvDN4FnjO0oy+9O4wLVRgS3OpcqajCShZniDvesjy6UmHZVfd26w6o0mHbX+yQQeyyE9DgbjZ/
85q2yFW1ZHPbCNwmVTp44dmOIzlqsEPvsOBwzQ6pa17fNVcuLpC/kXtk0F3d/U1f7tLi/+zxCG3W
ZOpqtgl7zLXXouM4Fl/+fihk17iL8T4DznCxikyh/QZ+wNC0Pp/P0+L15RZMW6XmPL+xS3P86otw
ZLfsQq0TLFN0Dvd//9tLBlJfyEXHYJxh8/UO22R+CyMSetR4TZ+lv5cerGA94jwO9YTXP/PKZsXY
AAfhfzA+ulxViOdmAUk4bTzipU20LaKErHxQRRKPeDi5W6Kg11bw9/H2E/vbt0rS8jWJMR4Iw6rK
ByeqnMTzfWgidiMxvnL4Ud3ZYSiANiKcC18OlTuufRYVQxNunf9t4WjyLzEb3so+zsaSoRL4D7I7
fnx9Qq9+IBJEtAVx6fxBojU488kA6Y1GJsBO4s+xEwAjwV0hTXfjA68Nhetz1yxCxxlp1MsP9NWe
jMgCa+d6V7dk6D+FHvAMM+SXbwx1bS4R+4B1jeI4cFr7HfTbsomZs1mh29jA6GEEU1aKA/FhidKt
Nn7eHBXHFGSFG2HXtb35+6D79/82aKaTyIMjCM5F5k93qSZBNfVM3Alj+rvc6r8VwcFJ3/E8ez4F
Aj2o+y/HiztI+tC2Yw2Ieo+cO7zppjsi/EqPLTjKlSjyW3HEtXnF84R2+v5kIJt7OaQNVz+Vheub
FWhj2GkgG4ORa9LW4GEnXSlwBR37Of/7XiuEmsEBApBi9+y5PPUp9YlXhGvf6FGZxs4wdfCKTD9o
k/z8++MAEObODdw1my9dor1BAJfY+n0D2nxyGiBkXfVLZKpJeOp/OHlQtwcQDNCQPzGYoWlnm0nV
N2zuyXNCRnYGlnw9rTa61fr/88lF/ghYKWKyHcOUXiybGXL0xLdsaABIG98A+ioeYi1vWfv+uf8x
axGqegDTxTve4uXmgL6Ebc1OoIrgeQsxAHNIcwNauvC/y7WP6tdXag/EX75CaBhDSR0pCErP0PF+
OZoKtrHoJyCxs7HjR7mx/ABwz3NiqCyzzrqTKjSDhp5uj1G83Grg/HkQgAhDER4qgTvJ8rIa3xnH
TbCAGUbbNoGYn13v4EUh3seF0VAVlgrIyWJ++/on/3mBQpMyRMkL+GQoX102ynM6ZPGYF6pBCmQr
SpU6wibZq+Am97cW8Oi3gQyCJAjjAd9/KbC1tEVnvcLyBqRI2MQOhkBOnKixEGWYZsMNRPmfEQVG
+48LsisC4L6+WMsCF1k6U+hrtpG8c4Cd1Ru0HaowA2iI5+M73kbRGUCV0+sTem1cgJ93VwCQ4ODP
9XLccQaXU4dAoUQDzx6tz4Znl8ILiTjvfcdDfRwHSNWHK7by6wNfWUkgr3buC0S20My5GLj34YuD
iWUNmWd3DizdzmFmDABpOfNvubNc/cochRUQKaHXfikBp6NFpkYtrFHgTaBbYQJVZor7B2rWZyqd
/DAWfK2oTW9h3659Jjol/+ekgofqYl3jxYYov3u0mRIf8SC30VG223IeZ5/f2EJXhwIxA8QQ3F84
Ii+XEoaAuEV7tc9oHqETBu5Y4s3kOZbTeOMYXptPgItABAZMEjiDy5tHDgUbPMEamoMrCRqhOk6e
FWAHh8EnG03hcQ0TU4MScsunfc828R0vrz08+jshFpUyxFKXesXKOkVou8C6AN5CNiqRewTwdpvg
JleqLuAQa2v9tqvaaFlxCWE3yNoQKeLaW4awJvDCWspIb0taysGT7wP0I1poOEdSlM65+MyBnpfV
CF7qVGZg8vw7e3h/m3GNyfc1A8eoyoql4KUShZSgrMKjpJziTMOGFI6Wrlr7FS9LyLse4/Td4k4g
M4wT4ksd/WMZlfy82DZ3dahNpCsz4U9iIAqN2Y4DqVy6eaInP6FcVXwi4Zcest1zrXW3PkFTggxH
Q4z3T7ImxWlMCVVlsPR9fiT46iY0PRhzWiwmrFCN6lQT73dLXcBxs568QYEcqeYAkCFM4dlXgvAS
SicQRXQFNFNKBdWwR9V38b8DVFfnSg+wbgD5zk4SmzYMujKXnjeUrPe3e9t3XgSVnWHwzx6wNMB7
WGR85SpQujy2a87eWxJABbEnJDvSWMPvU+VT8TMOPfUDICu6FwM1uzODzuL7SeZ9V7owta5qY8+e
6RTJ4ClfU/+Bpr6L7rtlI5+QDYRv7da7byPv2VdIVs/fAKWZbOmp3C/QbYnoQyHQ02palQCy1SZe
+i3IkFRUc5Y7cvBn5Bcq8NdnPDPzdMTj3L/1FRjIFW2tPMXQoYI4te5TVtnQcllbCaXq0ockQldu
fPZ+SG8cTNnpqQ2B8XPbWU4Rm8sC0gZT5Rk/fKMjYItO29YyV2lmoqxZomxEBwCGmrAziBfA/hS0
g/ISSjr6U9Cp9ilYqe7reYr1l6Hzlh37SjNS5YtljxJ5yq9wQBRY9hNYAicLeOd337iOVlIsUfQY
GjLAeoswCHcmOR1NHfSCf4aDZiuqtdjs3ayInmpoEoizjcY0Lj2/BVF32sz4kVkCYS0l20VXrZZY
CcIknMoAnIh/obLFgBkCl3guU0OWz2kraXvHMdgP8GgiXsEfAkAj5MqIBoC8Wb87yDvd01GmPyGv
hVeMFu02NZxDZbChUE2iTZQZ8UYVkZeVyi9mvySp7g4KZe6sHNrE/Bui6vmz8wt355KWsqPvbeEH
nXFYLnliTBXmpPURmcJK7YBNDHWZISb9WmUTKwi0771eHUhnl7l2nAf9YfXtKCA5HFJeQeJMrG+3
ftjShjmScsh9ifRhZs7kJepQ/jfi/BH9dcBrzy4KKZ7BidIfVsKjs1w59+67yJLvUHpZ3yc6RE0l
HpY1qBhK+w9KAQJQgcHbxz/8rC+yNyuF+t+EGryt40xqUPnjaZHV1m7RMNYLFVN3WAcoI2M1kHJX
I7GAwBiTwisaQJniazx5Qfy2DZcINiBKAyVY6sw5drZhMEG/z1Oy0yXYKsk3bmDbdJiylIl/ARkC
tHeG0IXfTIjtn00wGH+sYta1cYUf0Yo7AuFnWvaZ7twTocFmS6Bi3EM2Uy+GxLIAxNB58zx8SbwY
AIslGEeHo+RlZ+jqzLY0ga9UlbG2VR/sEkfrUczE0NJ5W/ILfp/kEYp8aRdB3DlY3xCKEKiSTnmk
zCe3EISrjNNvBUhlcwk9aTM8axhh5HMpZNYF72iOUkC1pUP/cTKBV5RZ3FsKh7/AAvkAZSHoGU2e
A0BSLVrUHWFRVOZrt/bHIrLmc5KQNi0zSvLwtGweIji8+Vl34Gu/BIdtg7rGYYXeffiwQseH/7Jb
QNr30dyN6p1oRfx+Azwdxg5FrMVTMoRh/6hzaGX+ZF4bjPcQOCi6p8xfWPgFgnZh/pjbiQY1Kmze
u2nqJoYLgcQpgJ0K6rpRuoRRFa906I/KT+mvgmXmIXHU6ZMMcN0csgkasqciExJhfW86CakqKbZq
TIcUi9h7Cs4WqdPHqGvdcEjoBAUK3mbmVxf0fvToUs7/XXqRbKDYpFriUhtN+DjwjX2cvEW3dykB
17me0j5/lxk/4A16aXw+rLER/6YmG1MAsLr1o6eNZZVBMNg/dLpf0kOB3xPVmyngPxevwUTu/LS1
ebkw6fUn5sWQ2zc5FHsguaTUfRT3Cfm2aiuGeh6Tbatjxqap9LWi4Tsl+7F7gw0oaZXqiHmy4j62
21OGSAyi830GqglbWVgc04mmshzmONLgLZMsewdcg+fLKlWGtwehe2+pLZRgIUKm6LyqA8PHyMdJ
ESBi/d5QzSvoWLio7GeT3qNcavmpsFtWHHqfr7g2vcWgitbCYS9uciJ7/bOPNvJVR8mgKjLKPGuE
SaKPLPPd/DCQMO8B+YOB03tAvNOhHuMUVjGQMTYR+At52JltgVxRoTZEJ3mH1/TRZhP3QDWA53ZB
IMbXLcW/QcQ6/5mxwLefg9YjXTOwDZzsBe3GJDqkI9/yw6xSx3Zwajo3kGaFSIbSBOCKg+PBKr/4
BAKfXtkBikQPnvIsJL3GGHbzRz0MdCpj4O2HXwgaoX2K9xlVbQlDPXlEM9rpD6nnz2ulJtnhVoRk
aFC7bBRAyXcbxZsXrabAkQ9EdBhyk0lA9eZ5KgXwWK7Mtmzy/yn6fBDlrlcVQV18mQrUCUEzr3B7
ja4kebRM1QI/BBSg4TeVVX5IcQNoH55cewlFrw+gwUCiZ7Vt92xsytemM+3aPYbLJO5nj7Gh7mfJ
HoKCevzEoe3tV4Fj5LsdsIaQecspA7YegKhq6GWIMgnTpigBAE3WujO8WO50jEuu3ELitmphi/qy
QtLk2Y5rAcT0nC1tZcbe+GULHtN5IcTFEOHtNS43G+rPxnaFgZ1ISqJyWPT6PFqdeEg+/ZBUK67U
T4Wb4c8EXx32DNVzXLkc+KiuDnAV0DIxcdi/6X2N1CaIKeclJbovalAkTCJxh+kwruY43PhBK1/Q
WntuDA9ry5BMU2iIsTqK1vVZLeMcVQHKaX0punSJIXauma1Qc05DbMbNkicCqkz3U/FBL6wStqXA
rKMqN1YJyxEQBwO0NUsciHw4MLEk68OUJyo+q7iLwhMbl345JSrQ05F4rcZvB7SEr7DOmHmRfpDT
mkqKEMiotgBIXWakjIdkLB5lLJh+nIYuNvhtE+itZZhta5yXa5x58gvCVTl9zuQk2ueWFwR3oI84
3pHSS6iZ7q0LN5Syw0XrU9Cm/IkAukHqTNJOn+M2V2Su8Q+v/zV3hCeofI/K1haSkmOTenBgLIch
R3SGy4HHJZkDNNAhCqL6ci04lPwWa3JxQmFm8mpo70fuHSyU448B/rbtuAGbQcrFC+e54TgH0yH0
1/ybSLepLeHILbKTVAQeBUgle9VERdvaexcX6kO2oczZxJnLwKIZCZwPhkTp+XnSzPPLJc3+Q+tr
eNFkuCC6cmCJwk3kQbX7cUH4DElCPC22Dua2/5EsWb7ivAzJP6FrE1m5rCBvFWKSsAYKIz55qQ81
spUVaLwhvek0XEeCNoTNWawesP9a7xgNYLGWBRoUzyoqxHIcFf7dmHcxrSkw0//CGwUelhN6pe/6
2C1ftePDk2QRysQ9BXf+gU4sRvwhW5KgnumMPHW+IiCTCDBTw7ZrbZ0GNOoaqJLFrCkmG3xMaJfN
pY5XINpAEh+fYdUBHqnH4rmoQGAI38gFDIcSTKtCH5GCyZ/bpvl9YfJ8Oi2cuS9QCSweh7WAoY6x
wLAjegjwX6S2WNWpp9lB0ch7HuPR4Aruovxs4Ef6k8LRdXybOxM+Y2NGMxIH4r0H3iHrEOIxegfI
Q/sx5h5XJUU28a6lLfHruJ/FB3xW3N1n3UgwTJ/7z4u3FkE1eoF+LNLFDxHwqq29T8USf1Y+olh8
Srvq07CmIqpVlECsA9nb9hmOGTjxUWHW+Khm2EmeZS5ZVi4c61Pnop2fh1XOWUnNQKCaICxm28db
d++70P8xxoTinYUe43d4coU/PUEgCrnqYnhctMTLlhvr9yWzuH4aHIX4y8CkHhsJcnxecZ0krOqR
8STl2g/g+MW53sqA9ME5n8O9iuRyAsGziKmqWHwbVlGsTdbQyAYPoscehex20vJyUGzjFYqy7Xgq
XByP0BqAcnaThIN3h3zCI4dUzOmPznjA+Wx25j3y6Y1RvDAT3pAtGgv1hEjMjCUZVRIcFF4AcOzR
hPilV7HAadBCCOlIE9p+15sZkCuYIUoa4PXTtBQhoEoR8lwCpk8X7umUl67vI5UHiDchtnE/hQp/
N1BvPoP28TimFd1WdtxM65Zy7Hk0vDM28H/AlDE1FZEZHQ88WXD+Z6TSA84vhMzwLqTBD5oVjNQi
CRDk0zYdAyT0CdAUAnXLpdIpC1k9wFGblgHIc67sltHGFRPAGaN4ZFFkTZ0DQN0bY9BwpEq/2c7M
S4Nnmyg8zEwGZVD4Mj6KIQlpMy5ysI1JMuif9EIXlTfadsUCo8xy6oZUDGUwzyav0ph089PSsumJ
Qx9Ll9DKKfLHFsnuyTIefQYoqzWlcEooOKoU0fuhA7oZ1Z5+qzu2vw2RCeFj6vszwvpwQF2sWkxm
3qWxCrvSpF083I0SDcYS5O/4A1wZ1XpS01B8BtE2ehhmEvzjKzayh62H+hje1E1OlRtZ9DYc4Zf+
ZhjT6dsQe2w8bIhqfy0bHuOK4Sf+K0CowU2ybtmj4+g4lYgSdX9aQ2Ewn5HXixKg5lBDvUP0Rany
Xaog7GNELOOW/jONiyV3TI2wcUxdHtsKPLsEzbI44Rl0nRaFbQrTbzxhqWLFkxndmqGcg3LLM+Rb
qSlBNVBvQ8Lb7eD8RfzidFltlSdLgWhqaRPUhIK4+75nJHjccGO7A9Jd+xMPQdBD8HDsITHHDCYk
zZf+kMgFjuKoB2w1J8Ir7mPdhc8APwfvx6nwu8q3qzmjo9kha8qy4e0YJ6stpxAyZmUK3ei4zBOm
PgZt3H8Pozn+pRddoDfdTuK4aGiQVUjZkIrHyH4THMFC3tF8s6rUYw5FzV5MrMV9Hqy/cPfnAmbD
xv0TCd9jmHtD0PTVNH/mu7YkoFQd/yFip90x5oWSNeYUjigpScN37SbCoFyWLeKlJ6D7fowYYoES
czx/m/xhNOVgU7OUgGWID1ku9EMCwoAoR+yE51kM7HMPKbZffZe0J0SynoNCLR8Qe6j0TN0mvzgL
okg5yQJFgjGSHPVyOKGic5tpjyNgpMGd7lnfHyMeEtTWZpS4S5g7LpDRKgiuucHNrj+ncC+fKvSF
gKMR2kcm4HMRPmmerTD86Yyd8eFxcMJkjAT2PVE8Nfg77Hu42aEFN/BI0pqsTmDXF928IAzQ03cU
XDIfsQhZ3g0I3kfYCkGdqBxc6v9M0NomZTcNLAdjianvHIywtJzmGTnrMi/50zzPAlqyfAjeR54f
/FOwzgXVoufwh2aFeDtgw29VIkN7l69kyipPIwI5pwaKxKhNJuIOHnVFXnmDjg/dirwWpq9+5koa
5EvaZFPrPARojq+4nKb+CxR82GdZBPSLGnyUHpS/kuSg28l9V7YT74pBoH6pilSFdTIl6de2Wxgm
DcWmDY3lyP/exzR6cIDBucrvPNhkbZklP3MnEA8a5E64B8LE/5pG3YSSFrEEoZOT6iGFfJuHRJ1u
D3Bh3rrKFhtwWWEh0g+BGuJzSC39MiYQ5Wo6laS/EG6tOI2eTN+rDMqEdeev9DNKuMP3gCWrARtM
2G8BWK4hygobYqAUfvQdCBkGKC84mYvvawCEdql1sXwCgJPrCtosKXYpfITChkwiQPTUcuRuk1rs
kbfw0oVqXxKfZNYTv2RUrKiJ5MbratrO+40NL91nyYKFoFaW5D+WTqpfFswwVY55Dt+XSKNYXmVQ
KnoHEmvGqlVJ+cNXuHUbbKvk14pr+RNg4uJTn6gQ1Yc+QQTRegIXKGNymqusp55rtiiAe5TIBvxq
Ois/RxEC3TroCRbWq5cilftTmE/nyTpcBc5E/XPhEWhZppl2NbVQjqxs3OMRckiIfgUaQRRYnWNy
5obD9xdpTvxJDwDuPCUUiWGFB1tnOB6aQ0Fdd2yBeCsUKs9+3y/hmzHOsIc2C8PJqnMueUbbE1pU
ken6/DSj2ovsTqRxdxehyMga3Q3sbooWaw/c93RRBtxPlsqkdgqqHL4Y6FwscWrLUKXZN4AvZizL
2poQJZsRMngBSszHYghcVBH0NSCkQzt6z2CQ5j1GA7L82kaFN5W5jlC3KUgSA+1AowBRuc0FauJq
kO+d9WlfGxEvutS8MN0zavfkHx1CrRsMGqrfaJ4EgNJtY/rMx4mRM8Mr/06IzoKt0CH4b0BtF6ZU
YLEpsNkXhKtjIOK5gn1AcNTKDKyRq+XvZ50hVTVLhmC+RdQxA6mTFo8CCtjQE9XaPYHQhzpRAb7x
VoYmxbuWsCSTCJ6jjZZcOTmVAaqN78PRed2pUMPwFfEQ8kCvnTIIihcoyoDhyRUuJPSk35IxEl/7
PG4/mnVx6V5FhjC8Rl8ir9yAjKbalEruspFOtuJEoilWQDFblAsCNH5ceJIvZ4FK3Vf4JMVviZfR
vpJ47YuS4Oyz2ndBYOAn3ZpHEi0Z1K9QfAlKaI6gwjbmifd1QXrx3G2J/iDtSt8IOiG4GnORf8Cx
wiJNeUvvhWuR3YMhlYfv/MLz+jO8cCPgc/U07nlFavFnPHuvCPota8Ag1aB0jJwwRhIxWERxa4Ks
sm5zC8QeXIKnoUKfKDnGxIYweRppLPBEpuItbo/xjRjZMuBVAIGqntskaKJEjhHqWDZ4RPhmcZRA
qEryh3lCjfRhRs4GTUBIep0St9i3iQvWf8xodH9XaIVrkBgVnhRPu6xyu/VJJdok/+XJJHgmuGpw
hCei/x91Z9YUR5Ll+6/SVu9RE/tybbofYssFkkWAQHoJAyRi3/f49PcXlLobEgZGY/dhrllZVUlJ
4uEevhw/57+kXmZM1g1COxJ52Lgwvs1BDchwtDqTCRb0xlXaNkWCC4UOQ6/Im8qwYwu9GttMKyPa
xKPcS75okg/gdKtDAJdFlgfk87QwtZXG6Ns1jDU3WUn6zp2SWrruVTW70cJePcOOdsZZqxHJ/Jbh
NG/AJajUoZQiqVADFSyUtawoumu6Pmi34GFDXHGs7HGOIUXY9WJwIYJLIOa+2QSZ6OmFpZ0XXc/i
iKaEIo4eqhOJTWJN0R30qLo0KIs9qXI9JCgQEwixs5Nntc0wB5iQLaH2kKld8oCRXR1iUZD02xAP
x/S0LHpumjJHAFcX3Zj2pN5Q2m5Co40vC2UluGlFU34CMn0LoLCAKq60KIJeyuBHAKlArJsaSW/K
0b1K6GVFol+JrYS5ZKRdJ2E73XxchX4HI0mDKgYO5iqzifbY66Jpm3WIDmDDgZFmMZ8pQTs5acvW
Gba4agVSSjqNS8Uuz9rRjYTB8vs8+Uxc+R1xOx4CbOQKWF+F147AKUz2Dn5/lIPuDpqThTly1Vtd
+iNeKqPz0FUnkoxCVLLtYYk4f+B71aGrIcC3R1GFDO3Hg/IWK0OBFUAVPmZkBOHnvh6TTpbKPKrx
+oRfXZxyhS+vayWPPwHdvi3jUhYCNm+uHBJ0pY9HflZb6iJL7okhUnJULUc2AF07CYsl2vxuh0D+
wPJXAecQBR/PqojiaJ2FVuFZ2WDZfVSNJ1Q5xE/q7+8AYlZWKvoEgHGwXlzn9gvwW5l3i2JOOR1q
G/aA3Mh+lkvdXGuBDhN1wdeuEerp6uOuvTeKFDg0CZDv6kWwfv6iUfLRI7gpM/eWqB6d0pyUrWqV
gd9GZfEJovDdtQLcbiWig9x4Q0IQMERbQNAXnhqFX6seKK8yDK1DJa84xYgj2MoIJvqIXrZfS2Vp
nCyTy88URd/OTSbli2c4mpuhLITK2Fn0d0I8iHAqK04jIZN/H+CwerGj1gzQABGVo31INLBEnsmF
eLRFWqIVkwfyxJjOLoP6QDGGcCBJh+gbmJrPJJTf2wIZ4FXBD+NnhGhfv1FIkQv7UVJ4Rab2p7FR
g6GcowZUAWp+nUAB+eMZ9G57yPDo4KaRV5FXrMeLGRRXcPOFrEGFVsxmj0z96GhCqvuDRjGuX2V5
P27vHU4qrxBNmtUb1WDrXV/xiwZhaIbirGWFF+RZFe3SmZacUtaC03nUk7NmUrovbUt5rsDbBt/m
kaqxkgqLbsvqYHphmWv7vE/l24+f692ZhboZsp6IkevHMnh9oSlxgM6kh8Fy+l3ooZQLSD3bH7fy
7mhjsg16G+AMd/LXnY/6qeMGKIMqW8gBxJZQnqfSSGWaW96hIar4ZC9/Z1PC6YWNFpEnEsTHoPhI
r2tt4ErgYYpq7eS+73zKmhpZMzBfYtBpl4vRlMPv9nL1PUDdD70edJTlY6nSpU4llai18NqiCn4a
WpJ+hRQ1n1XStOxmFULuJ918uzc9twinGjckgIHHrNEoRwwgnqPSM7QuQYhXU6/VzCJ1Zi6GE4Px
doqM6T3PHWk7yQBCkYOH+fjdvkFFrc+AYqoOehZc5DHkumsGNUlmgYktGjpSVou5T9WV6TaQby+y
UPZNsTKdpM7635WUo2UYGgw5Og88wNGsooymdEHSok2O6/a27+rQA4jS2tU84g01qJ9JhL+ZxWt7
ELawpWefehM1cYLO4bzkJd43cnJvRnqVuQbXqIcFvdXakZfmM1eNN/OYFlfq8WqRAp7rWGRhyi2K
gKC8obEM+NEZens+RIBTYmx4ToA2GGfgJ4xPtoQ3h+vaKDB4A10mcLbHftxxPxQmYnCl11dmYVvW
AjeSyiU4weyzEOW9/q3HN62seIW3ouuCrFIlKbzYELPa1oS8zrfIhkmmrSxit+HikH4vGNzNx3P2
eWG8QtPRRySFgdCzUJENOpo65QCQBDhQ5QlQxr50XGPJiVk4gmfJqCCShl7tV3J9iVdXoXkLHrmg
2jQE4WkEFouSBMAuLwLPcRVFUmDamUzB83+wm0CVWmNEyhBvyL/EnsoQ6UHpmVVZbAWSaR6442pj
WuR+omUezj8ek/dmN/lUsPaEc+sx/HqPDq26y1Vu+V411rOjzVnkT0KknqBZl6J9lXzGi32evMfv
gNNwJbxBaOA/rxus9JxKaN5VXjCqpJ3FYLkguAinkwADq3Nj1pfOa+ZI+dYJsnGWiEV+octDE9h5
s6iXVQvo/feHHKVNtm9OKgvhmnW6vjijh66qh7YIKg8X3Nyz2rLakneJPIS5JN8A7fDJ/v3OSpOQ
38CkAkMgWE1H8RbZCqUIxZEhT5R42zfdgzbroWeimON//HLfHPOEc/DiuWYh7AYV4KilRQ0iNZSp
liQEy62ti7HyE6W8zwQO354F6/xBhYtXusKbj2434YhvC95ftZcWleiD8EFcWlGEvblkSC5q4DPq
wFB23Bg+U6d6e5tcaSKAc9lJoIch+/n63eGAbpXGqNSeQiWS63MKJsMwIrdDz2rwql7Vd1059p4c
EeeonVWdR3Xf3nFD+sx09+1bxRxRAdAuaRIr6VhjOx25RorgMRAIMIOtMI3TkwVj52LstLr/ZMa+
2xZxJZd4Ev4oPL7uNTVHE/wzbZm12NnZpCC6KyWLPc1z6n08hd5rClKlhZm4BAT5WF+t6LWqXEyt
9sS5VV2mWLaTg/wmlerkk9357WRdVyHUS7SEEaw83okolSjgXC1e5ZQurU1WGEho1IZV+MnovaGS
MGfQlJcYPtzAOA9ejx5ssXpU+wQnqWb+2nb6tQD7wV2GpPU0Hf/pRSH9ZKzYg1qo00+W5HvjSRdJ
fawaPBy4rxtvS1GZo4VejkJm+Q0Vmh1gpHibNkv1SVNvj9lnV0Ccy1n/xBJH/YR1IFWgYxrPSLTO
zypRv5iJnDzRCCpwNdyRNEptVvNJruPdNWlQN/tnu0c0AFmvIzHFYhUEGXvCWA/hLs9NyZeLqvUL
3ChdhA6bXZ5YFidM11wtamPeF3hWf7azvzPYXPTIEBETkgw5ZtAsaojgcFo0WID0ugMiXdwbOdTc
urE+o8q9M3uZskxfdJt1Xu3RYOeYI0Tczxtvpqjqkm3qTkrS299/ezWu6gsrcZSGyLu8nj1okEqc
j3Xj4dlVbKphjjyc62R7KqTpk1PqbWAAuZgbDbc3GGRssa+bKlHOC81aZpXUWeOZGR6dYasUPycW
lW1OKOR8sizfbRALaJE+yBCOj47hyJwk8CBGQ5UJOccRNrWbpdoP0ASwD7Q0+2R1vDc32DxRFUM+
Bljz0dmIG3OEB0zZopEQKk5caKKNrKHozAzqJyvivbmhYeMK05DTAQ3g10MJXNqYMgu3jIbRvpRG
HMBcS08gdX08O95rh6iaewOqLTpaYq/bwR+uitI0RIK3M03PCroziCCf+aa9N27PLpksKwOC4VEj
PRdaIQzGxhsjC7lYigV+aPSLqxWs84/7884GhpXX6llBaEHHjjaSVtK6oZkq3OBUZbX9RWoviFsw
LkM8HdCe150+Hn5bGpJpD6+I/OKagTWOncuw2oqqIRlbT8q5uVvN2GyhqVxUcyt9cuC9M5LsA6K5
WikTPx3LBUiwCovRKlrPTLD9GFMs7hJow85oUnT7eCTfmRkMI8pAxqpNAKHw9cxoV8o38VPrZZi5
XFCFMmy104ZP5vk7K5hjTSIwIWtqacfennqB6Ne0qMzzLJ29JCqjbUHtDa8Fyn6kkv8HYRCEUNLB
qMqyGR4zUOWgVaRs7juvjGB891jE2nVBGJjk0fRX0uE/Hqf/E/4sL/66oLT/+E/+/FhWM/XwqDv6
4z/Oq5/FVdf8/Nkd7qv/XL/6rx99/cV/HOLHpmzLp+74p159id//q333vrt/9Qev6OJuvux/NvOX
ny2Jx+cGeNL1J/+7H/7t5/NvuZ6rn3//47Hsi279bRQYij9+fbT78fc/1vDnP17++l+fnd3nfG0T
PzT3WXffHH/l533b/f0PQfuTcX/e20T8Gplc3A3Gn//8CDVwEqocvkQ8lFj++FtRNl309z8U/U+U
ukmuK9wDuJKbrOy27P/50apOwDwi6c6Ulf7458O9ekv/fmt/K/r8ooyLrv37H79U//5939SQpFvF
ANfdd6UPv3EQxqwhSohhnyTJjnbLrrrOv0h3XWlbHUwju3J170e6z/eRs5xCFKvtcjNu0q1xYp3M
P7XT4Ue3qy7as+I62wnn2Y/kh+Rq2+x6iTzjcfzaBXZ9j3umU+xmp/asrexUu3CretbJsht+RGDG
Zbt2wHi59WW91++jC/Up3pYH7VS+BzANkVcCbvC1ue5O273gt5513rmZX7iRk+3Sr/JldTp6wWWy
U/zyi+zIXnaBif1lA/kehPZ17sVbNXQsvzgvL8ebEZ/vyG4vl1NzM532X7td/UU4Vx7lvepEPgD5
U32Tnml+vQncbpt6hEM+2Iyn5KLc85RnyomxDb7mX1b0wqP5JJSkFBFFcsJtr6PHa9e6nbWuua/3
kMdIODbnlq9txZtwOq/3lXXx0B/iPTWhfXgWXcx763z+yhCe0ocn2Sv8YLfY8V53cDc+Kc4N27Ar
P7sKruUdpuBO5LTONfgwL/eqU3GvnEbu4Ih+dEbdfl/4qVc6qtvZ+Wb8WQR+03vRnbYt95Jv+Si+
b/tDcNmAdhBOgu/GNt1AZMnc6XKFMWt24GPX3jpV58Q6Xs6ssG0fHRDzDB8y6QT/z/FE2/WO7hT+
dKLwXBP5eSd3zG/d1Uw4pzpAGbS75TTfxpfVSb0hJkl29VZzdSehX1zCGJZkF+0MP9+Wm/BE3hfX
7XfhLD+YF7Rwi1BhYItetBMxXmDY00280V3jiwLW2k5+hCAkb9OT4XzcmE/zoens4db6Akr7Vjnp
rppzU7elaANXSRW3Fg+Kh+dWPIt9yRPdatM7kt/fm/t5j2MroYWXn0jnwhXzc3DiqDiP863hS3Z5
4Ptu7Mg20NaTLLdF3+CNbDK3+gav0q4vh4u4hudnK2cMGp6zujttI+CkoitdT4GPXruQ+2LsVKeD
P8KCs/MHzZ3cesONG4/Nw0Xu2KpTfkn8xc58Y5v98LvrMLT1r3LhhslhxNNs/x1XUJiVHiQEh/DL
ExDR4ynq7/lhOSn87rzEnQHSAL/iR8I0Ep1px9auSoCeQwgCp6kD1KnpfUm/6wFiW90TqSKQ709Z
cKLltq7BvNhOyqGzLx5bH2Dc5GUnGDw4doDtBvigm+FyvtJucgjYhV3lJ/ydBilmdsrMaR/RAbOn
G6BRkgOIiOKbM8uOzlzMTiFHFtCwgO4Umt0O0Ej3GViueSs+TmrrxMxd0Qs2amPP9/V+uS1AyFv7
0KtdzPGSffBYXvcX1FmoKwIwcaY9PFMvNe5xhD7XrmuUkvXtjI/fmcG+1PnzvjhVN2hDiz+1m5pI
1W3P+6vKLQxHUnyywofZhhu2HLSvqo8XnZO58CwxVSn8UvIL0LRJY2cqTgzwgdXUTgCPRrswc8aO
Dh/05VqtDJfS5jW+5ucUC25EGcKFPZSXw+Aa8EGyzDbhJx7KC/WHCYLWm3zIb/K+jv1o2hnZIbuP
r4SdvrFkv7CFejM9oVuIi6R3W5aOZYPHTC8Fj0W9g+yntV6n3DO+4h1eBrJ6q7tW4OQ/q+ZW8FLV
TTcV5CQARcsWo1G4ZUrmFQ+jAPx1a4DgAPPRnExcB76Bc7QpWH6pHaycJFePThRpay0ewHFmBOL5
oLhS6XbOqf6U3yNAcgCeRjcLHoM48xVfueqXbR5dTBIJ3r3spV/Bx0rf1BNspYsbSMv5bX8bL5pN
9sHcUiYE5TluRKpWuvPd0Dcr8+prGvm6/hUNTUu8BVJZbscIspeDnEgLTqlwl7vecrVlU5JF383W
PWMNvjvlF45X45XxlTnlFMzus+6LODhtZQu63ey7y9S9QpxWc3p7KShz+/P4IzJPQws0lDvetrfi
pajZgy/KXi/4wLw3veBs8UMsboQL80u7/YHIf2HnogtHvDoI6r1xEIXe6e/qc0hQdutrwXiQwi+F
r5z3IYhRu/hu9Dc9FKe4NjYyGc9yEJzpEa33TQGMyTZ2XMaczo2/jN7s6QGs00Piwo2Jrvk9d5kT
XUYGBIrRZ3FIrhDtuTdWB9k66A9YJtqxm3gDagTRjn3DxtG00G+VFbq9qfXBk2qvnCFZ2yYoatVl
f8thSQ6u8DXT7fybpQIttuX8EN+JxZ103nTfQZsakMnD0/ZJ6Sa7rh615sY619KTfp9bp6q4cWuv
t1lUvTtMzs3geeNjjpJGAiXJSeypttXbcPkxHCSYvlUFoIqN0qsOMAzY3Knm25PBxprywWXvd4kM
hA+QbByLF5xYha0/tqa9mMVXNVZ9Pc1vEVQeD5CQ06sgccAAWoNXbEANJ/t+N7qAVR/ML+aZkTAU
3QEKYItO0QP/6g7Zfj4NzjUnd+sHIIU7muKlVg5M3VMztVtAUNtqp3O6qN+jXf9Q1Ta0wwflYtyq
JxooywHmjQ3O7dSsXXDJ2oW01d3elX36OoIo941pw/9Eqi1ugcgHEROt9Itoy1ytYgqGtjFuNdMz
UBOvdkm8DxbwidtOux2h1f/od0HjTgtS9V6R72GAp5NfGpt9tGeSMZuHAwqQwMf6bezeA+6foBD4
uumP+j7oLsRyDyV86twfYuOI6l9XqN8Ky6/LnH+OI+1X0fnmZ7mGs+3xD/0vDMflNdHyX8fjF1wJ
uvJvX+LH8mVE/vytXyG5rv2JSg6WxiBvucOS5vxXSK4bf1Jz+HdAvhZnfoXkkvknP4q6jUH6dU0X
Esj/Cskl40/q6WS1V+EpedXk/J2Q/DlB8CIgp2KM3xfSnjiKAogiKfL6LlrEQwgtps2R5tMFDzb+
6KptzoYqG2wBmMIQK5O23c+ycWWK/VWspIVXKUm0z2Dk2/Cp460BQZI4xTTtIRHMUz2LHuay6fdR
VMPAKuoTqU8n6qWDdR5S/NrX2dx5L8b911Xj5dXidXKC2wsZFoq0IiVMGRzFsRzXWKlSHEhx7mUQ
nhxh7ldWMs4tudg6Qo03Rg9Q+JNr/OuMwdrmKoFJZpZL76oKsl7AX1SqQg2LI+x9YdNS6SDJmD3J
RvHdEvPR/bhzr/MFbxtaO/+iod6i3GkGSPMC5vzeJNA2zNy6/v026A33xnV2ob36ug3kQCBEd3Ho
CZUAkHwEdAiPoPrkNR1lo5+7ooFuoirF3EVO9qgrwELFcoGJ7AKZx2o1y8jLWrdBrG2svrkbmv6m
wZ7GSDvJT7AUzM3p4uN+vs6K/HoABM0APHI/RgXodT/1cpCsKokhYqblaVaO6WHp5NpOh06CxD1a
nyQBj9Ahv9pDpIqbN6lGYEev24s1lO+XIgigAlPRLev4AdsPTn3QIXaQGeegaCGFaeql1idPg15f
fdxdnGtp4OUCZ5Za3Pop4SCdyuV+rb+8mDxKMcGMRxkW9dJqX2n1WUax31P15ClEG+YSrPFlnI7F
Jh8qxW6M7EFVkiclzk4ruYMhmletm87gvUtxiXwlWtSLXjXP6li7zI381BT0syVJn6AznhWxmcK4
yBQbh5yJK3ENrSzVkOqw2ugilSCCSLL0Y8jIPzUi/0Jw6pL0srIaAl1pUv0dLtx1a6qXZaNdAlhp
kasIbxJlzLhiJQ9GZbQAkZvWXVsbOw7+9THQtWjhORjXY1lC05ikS7VHG4PEom314jdzTixCaD7S
Ulm7EtEY8XQZvZQsIsWnt5PsRAlNwfuqgFLLqSvM4nKpNtDQ45ZfXQ35aZzIl0nL9eS5Z3KiHuah
nk/Uet3zYjSWCmGc9iKM4UOctndpUdIrI5mWQwGrcZy4aQllJ3sUEc9qZcydBd6MYLTFbWeNAVyK
1nJKiZET8ijhMoC2ECRGayMHUPOKOn/QM+NsGkwkILpym7blcsjS3vJnzbzWAXna7OHLwazgrGHR
XDmaEsZ+EReDSyroTNIKxZZnuHETUAvYOMplleYP6ax8lWNZdi2jvQtytAwBjiLvABz5Zn2vgVGc
Io4DsmLK4MZbgZclhoRoEGquGu7q7lCpAohM+M8q6lbYHzHIz8PI7SuxExOL46gL5xsjVGRPLBmE
WSnJjkiFtZkjEap+bJxZUWZttGaeN/Wsm3YVxQ9qEWNPnHYVQTUDHFqj7LVCBKmuVZYtWjSXZQZc
tzSZCtMyaScjwxDp+eLD75C9ZLHmQxAGRKKCkrpaWstOkPPHoOCIq+vsyRyrO2rQu+dnz0Kj2IiF
sUPuYHDKabkfB/lJD4TreuorP0pYruJCJ4c6etJRlvHTcA3FgGk7AIaGn6S9EV2AZLsFnXOZ63G5
MctJ9mJUeLzUihffCtq7JSlEV0v01I0ldOKzDNNJxMETtETi0EeIheC+ZQkaRXe3aEwAQYufhFAt
NuXc3HWTkXqTqRdQkyFbGTkvs2gmjld0+JzMki4tqZKdGCo7RK+ab4OfXhcNsjPzZqQW4QQVf70u
9x7WCgE0ghGDoLa2ipWLN/UWbPk8fUL+o7WBnz7EjX4WjdJBDkZ0Za3rfFVIS6c2PdQKE35h397E
gYwO/qheLsFgOXWLMhbJRNiU0giGNDbgEVoICymXWcJCkvXwQbEYGDSaaCNooJqhhShUd4LASKFv
dWtgKAOnhBcmLXRTtiLhOon1+RAZWGSqaYBr2bAuUWN5hKitO5NpXovLkrpBLlxjMDzZ698oIdng
NnsoQpYsQpPXiHMJ3rr5dp2Ruhgt3SW5fNnEFYsWWqldrBMfDasSHmxAPkqAhSuPmluXKGOhYNh5
YBWnfRV3037K8YLPdUGBuka9HyRvdKZ0aC86asjrNFpeDbyt1BURqzqIC880ZiQ3hyp70DqdHuQR
QKV4QUezrnunGcr8MV+Ao6omzrYVKx4h/rvGiB4Gpb9r8uYuK9exV0vZMXSMGyKDeYK2qoL+WfSU
xfXiP69ToTKu80xcNmhOxnaIeIbTlE25rcyBVRFqjNvAJDEH4XqaUyaXYO2tNKt8s5zTL0AIs6/w
r+fUEYNk3mRW8FMcGVpkfwRPUPlWIMqX2eoxz5EZ3LeJNtmYyJmoja9bYz1Jp4pRIn6cwpnaKNCV
PAqL47nU8S6XsJ8uTNiyXjJKqdeAY9+pRWghOcbUDuoOeTBeirAN4wbT0Ea4n6cwulDMXHYS9u9t
L7Php1p5p8ereyxKpdKpGrSVL4WL/EXCPmCd0HNzMhgzOy24XZyXMGZDcge3YPIPvbDNVR5Z0vsZ
xTLAGc08sNPnChlcmX1x6genS5F7sYM4aW+bLIrOkUbLPK3R7inopK4q5S3F0BYxgkgR7yYY/ift
VFd+UIvVN0kwp41ZwKyGuWBqrphED8hGpF9iUbiX6rTnercab0SJSLovqJDGlkdJ9oaxVn9UVVpu
YwlCUBqyWIYVt1OEUCGmmUxTII2mb9SDeDcm2cM0cTyvm1NVMoMVDmxz4vfip3D3fCwSt17OY0OW
t4Xcg6oH5yLsxJN8DTZyUztTFuZhYbAMKjYMZcHLWc615kSVOsFp2/FcA5z3vUR5xn3eI9JYPxPb
qrhCeuwhzKpgX1GwtbtSJvPUheuZkl1nCE8jZmeEiOib1xOAfbI98VNfyReV0h+a0niE+fytMNKT
dIYEuixECe0Em6kscstPBtJdTcyCk9ni/D4OZ4IOcg5aDP1ESfP5BGpRejpP3H2rwGzcEuwE3OV2
5YVeJS2ALTnDN6CbtOlCHjlD2rGd9kXFtk5EeWcWazdlsaVR1iNqeMv3Prao2EQP6M2xwpr4qQr5
aaleF+0aYDyHC4XU3M16+lCjb8GZhWGuZg6feTW+hm2tgSKl/RUtjc+YCvBzjeNexmk5V71iopKR
mexVuiFcj7TEppk8jTB5YYEa5IpFJf4kQn3GYb8KEFdnDEBpKwSG0Pw4QJxmZH1bHN5dAzukKMYc
uoOiqQ6XyJ6Re5cK8vJFLNoiSjDEIwe9E75KRn2Hd/sGjQNSW3jVbxZVIWRLE1JztVf0tZ80y1U4
pglFC1lyorbdBZ34qCHBbiuBcMtt90qrmpNaMiu/nrR9JIQ3Utv/SGSqMOGq7cK0HrLgqWqSzoly
ShVhTZiWDdOZJnRUiWbWchGwcVNL3Y1r7D7GLJp1zmmJeqYU7DqJMgseegiL33bp+WxWemY3Meem
pipEjZnFkhzbhSrvTPq8SieyRQuGyIL8id/EmwsqtS4UJYlXYHag7spd/+XrLSuj0tvYFFxcewUP
LQWCNEnfLUb4lKwQXw7Wp49D/+eC69GLxfITpBgJCKaUcnT1QCW96GBlC26xjhQvR90BTlwulQgF
qLZdvvWmsUPfUXbyTN0gC3m2hpPywoaeWyh1dB0XAAw9YXwSM6E8xYnHW24IBmYlfZgA8bk5ewhQ
5d0cD24LU3hXytkTFOU7pSLS6RfuNYlyOZns81abVk4cV0RBHPtyFGfe0KmXskrouIab0CzOCqCe
7FeszljmkGgz9oAIGxqiNi4tzzHd0KDxtMjmtdmyRDBrdNO0EbZwlflmoZ1VCz/JRepuSqT2Gilu
heTwiM4duj8pyrYc43+djNy5wpGDYZxFwZumiFw38pQWiiUVG2vOWZzJnAoWQiBrYNeCREsfen1M
3TXcwqnyLl3RsQTPwT5MtOUvcNH/62Taf1nc/v815bZC3f/rjNuGjFvR/pxfptvWb/zKtslUsoE6
cBaLuIVATOO2+6sALv9J/Zu0A6VsSBIqOh//yrap1p8GwSK7IBVuJPLXlfQr28ZHWKmIMt+yqKiD
I/2d+veaTHuxImkA2hFKvGSLRMKTNav3chNgtXYTK54QpImsE10I0q9C3SdnBE3RSQ/Y3O1izXCC
sEIFCF3DfaNZg11qseG/GLR30mXS0Xb0/CRYkK0q04wE8cDrJ+mCvIBqXkwUxNgv3SH+HuhKfKrM
4vCEax1lBlOOvpuzFp2rKbBAGxFRbdNoI6p0raBxJMwQeNSlVbfdMIA+q3Up/iJU8/IJIv6dB8X3
GcArkOYVL3OUlxr0VglGhSGrhz7xhURQNk29N6h4rxBfJzeD6hNGyxEvAc9HFVtYIA9ggCBtsne+
Hhuhzs0hkFXkeGKKqgu+9WIZXQmSKNiiPmNmoM+KKwT9XZzqqPhAVEcEZlLs1oxRIzLniitRGm/G
VGvc59f2W3vCf2/Bf4iO+V+YaLdYCh+semA+jz9frXl+/q81L1t/Qs0gowjKm5cF/emfS16y/uQF
rm5ImLIY/AgJ3F/5dVX6E8uG1QgDkDyZ9DVr9k/Ii/onCMRfSTPiKbLyv7Pk13ziv5e8sfJOV3su
SCTA18CwHU2mMRviQtA1wQ7QItkHk76cW2IdAUm3OsxGmv4MAbfhsgoVYdMhrreNh1Lbvhisd1b7
60T1X89ggHVkZ4SsC+Hy9YSe9HhU8qZe1QLRrikXsT4zJKE5qWbV/GuGcpi8D/FZl+NxdxlXestO
CiXuKOaYcqHVBhQc7LAvc1dPixGxh7olDPy4S+qbccWlBfa8DpFxxUavSKeXW2naoWJtivSpRFcJ
ecpy2sKIrYFPdIN+NiIMrYIgrRMFEFpsUgaeubLvaqOfHzVtTg7NPGrXAdqas6voTUXletGt63SW
Jmk7DoUmOfXYKYsdlqgj210wtLqtG0MKTEeoIebO41oxrVO9+jbFsuYR4BWxN2WS0nph3Y0/UDI1
vHYaw4KqCBk7JzINomh5RvfQW8w+GJBJ06uTpuhUEldCnoDAGMlzeI24VOreQGv1M0rmm7eDxQSH
owaLbdVQP75jTIqcBRighg4Mn0e9nkBwDkL6SaR7tH+ibydThjFNkIDUrvDSWZ/ixU2GnMYokxNF
4yZspS0prPFkDiYV3IZk3liD0niSoM2dbQplsrVCSTofzZyKb4PNeCp1vZuTyXY6s5KopjKZPpk6
rysA6+PBOwMEB2HRwB/q2G28kdMOIVgeb2ll9OFaBNbtSsB0t64bIEGoy19/PFfl47lKi2t5iLoU
Vy3g70c1hymftFgJUJCSyyG+kXKUSpxIXPJtWGb1I5rE1YKi3JDfGnJUIWZqDv0DVD099qQk1ri8
jlq0lxF3yf0hzQHUZI0qJE6SVfO9GSxytKnklPCViIHLtFhVtfn7Y0ahUiRcoIiBlMHRsu6XIunS
pWDiiPnN0mTdJkbt2u079VDJ1o+Px+t4u3q+ruB7AaOPwgmr/PX8EeIGsW/FEMj3KcEhoHqxgfyF
7qkQKJ9gZJ/Lmy/3q7UtHbI7VDMF7YRjnmVUBKmgI6FjF0MsQirNKiv2Bxa4p6WSMG9rE2EW8lsS
mb1ZU8Ofi9ZYF1M4m4bDXUVCpDYLRSRzdSExd1IUpTetNRkXemJEGon8WpEBoQwpySAVnUtXRP/z
DOE3s3c6LbYGB4J0PHFxHYaLkvuwag/KRCZ+kGUyMXPQijOBzlALdhkW8gWaN4F1zof65bjM2sOk
mVkJeFio9mWBxgMqVy0bFaqhCwCwOBLPWiZJtB2iOho3H78m+XU0+7yQcJLDV15XoHm/eU+padXy
ouNAoEYl4lCSXOUNYeMEtAjVeO2mKLPmDr1US7KXttPByyEW7tVYu5w31pz8mLKW6xeizs1DU1rB
XZsX+oVeJ/qFoQ8qSdRkTGU44531tQHZ3tk1+uf3H3fiKBD+qxPMAGMNBlb68joZX2xWXdZwt9NQ
WkJ7Mcl9bS6GE0UISje0WmDSRWRktqbL5gbiWOe2qkTiCG8LyAN14CxDkYDDDAedNLLZ3yh6pbij
wLHj5l2KYcHHD/t/OTuP7biRaMt+EdaCN1MAmcmkE0XRiJpgiTLwPiJgvr439HpQTLKZ6/WkJlVF
JIBAmHvPOXsb+KeDlQCDAHoJ85ejn/xWSl7MM9vEWpTWFBtFUkXOCFjo86tsK+fbqxBCgOp+22yz
rp769juyttOkb9PI6EjabHRvvjaI5Lcoj7S4l7DWhZ2VkuvY+O5w9/m1jfdTJReHGY6Zna8SW/Lb
14FtUKms6tJI1Nny2nMmiR0s37e2k6WPbYqnhy25RQj+VJFjpFnanNPicuSZ3/F+jeAXYNlgxubk
QVfu7c/wergN0mYbQ9dJ7jOSwq6dFh+AvTQlRcGGzsPnN/7RBclI4PCB1oMT2ekWbW2Usoi6jcwt
WRdssnsh3J4U+nkkOFF450jh74cSxj5mPVzXLkb603lPMGwyuUBNmKpexZ2hmojMyXNL7YdX2bwv
0HdhFZ56eeHZBwQIc1fZENgX46QPMQ5078z29sOrUOZyEdgYjNwTCcvkN0QXB9xLEGymaa3sY438
0fjzN/TRVTBK40Hh6M53cTIyUZMoRVgemI5eI0u+X5OdIyjP/39chRIhM7iB3/yfX/s/05GT1pQj
tkBTr5OVortiVReTkPP955d5/41bfGYeSx7UP3xlJ49MN+fccWteDNH/0761Zmvf8Z8eyqJ0j3zW
yxNZyOiYy8Y6c4P/7uDt9GJxCLFY29mFIUs4ORB1M/7gIWESg1Rj7XSxtg/kDMt9lS3NrqV1G7Wl
WKNVyGYv7V8ErdIBdJIoSfJzJfdtvjz5KVZAYAcGt82Lc2oSdmZzo83QleFhdz/h9CBbtuzuIrCX
/+tY+X+ei/4N9bfX4rDCSZRnbbCBck/2gC4Nhlm3ySVtSVV74msPyIMspPIiTg62HblNPnn7fNL1
S2coaZ36VZFc1xbEVM4JMnvqxOQlX2r+yv1sy3oOMZ052r6mm1vFcpArk+KagxoIrLFoQlstCq2i
USa0O4igS6k56QqVpt3yHKsicA+jPhDZ5Cty0D8fXe+f64Zlszc10XZIO63ZzEOXTUtiklKn2FY3
qWVEWirkxWqBOvn8Uu/nTbYPUCYRE+Edfu/aAr4207RKEE50+p+pXcS1JlJC7M3gb9s34sye5/2d
IR2yKeRzdiAUwt/+/X8+z8Cpa2ulMRQuRKyEhdbNaEbhFGFnQHtz5jGeiKW2vQk3xXmdNZgsNP/f
Yvmfq9U0Y+1yLBKiLYY17HSvuRT+2F2uxPLuk7XR91NleU91RWqiHIPhqFulHpeGUx4/f8rvpwuX
3BOOjv9crnSp3t62pfxc2VuorqeW7hmOwXjI58FvQzLzLEltMFmPVaU7gFpr58wW/f0j3+b1LZiB
Q+v7M2u50HMFKpMAgyE8tVg514/oDSMYRece+OkUjzUJrh/Hji1+A5nayRQv0cCUo1YgeC7kL6Ox
tTjxzPTMEPq3lP93JuCgQXbGFibCjRFPcDKGClrYJOTrXdSttcpImg2SA0ooSkRqmYkxda3SsUjb
XvT8qAGxYMdjNdoSz2o2HGwbPj0rW2TuRrQodeiYQ9Nf96IMOigcs/K+MhkgtCaOx9Ej0Wj5s8Kd
ScLisE7tXSr7Ep9PW8Ne+nyQnL4o7osjLsVTTGQb+vlkkBie2xm9hLhVeGt5m66F2i9zpl0ry2nP
PMP3LwoTGeV8Du/EPJibYe2/nyHB4V1arxq0q7EWF7OmBTG6vurMDb074LD9tfFak0LigFrG8/r2
MktGDUdWA+6MRvUviKCKAl7GpBUc95zpiyqc2sdJqeQ3MTYEojdKYyrIqmz8Xo9CUkCG9UbJx81N
nfT5VkOZmuWiinp7qp1Yo9uFGB0UqRVOFs06tD+pyCK5Fsm5/eW7jTX3QuGBogFtXlzPpxGBYGPF
Sv8aqlpVPBhwVH6O02YjW3Lv0h5tlt7ZMe/nrs4fkkz1167ZWWdK+e/fGh8Yy+w/4SXqZfPt45R1
5dHPhVE2Jara5wkZLwYqmDMrwgdXYRv4L8HO2BSeJx9xquDOTG0jaOJzZulwrB5VovTd54P9XxHr
7VdssxUkt4TcLZfZ4mS0Z6LNcwmYLKrhtww0uSf0K4iLhm+2IpTWm0b1ZSDm5b7zcvLli3J+7GbX
mg60LzuS8Qn3wGFBByiFkKwDTFV+1x0UuRB/e7UONwnwNndforFO90Oh6h8AazEUZpWZg9HTHKeM
DA7nj9SvlYiXLulu9VRvkDoOfXKTZ4Z4bolJzsMpWWAvpOM836zlAKAvn8m3QRqhqpdizGdxdGZ9
rqOk6dVr3VnrL9AsOUIouTFDBhWAZ0vLJgZq4p2Lqnm3wmF+BptNZMzWGIMtfjIkylVx8DHmIWIr
Nj33yNr+ytyrLvI+8R8kWvN4MMd23gV5kL0mhE3HDUsEHCC5ynOu7NN0QMJ/tj2Ex9K+nT/ZrL0d
n/AbQUs1RFBb5n2ZhBEgCwVZgJ3qmYnlg4+RStrWauQUzzHTO9kMdgvhQqkGPMcLWkder7azYpQj
9ID3MtBWh2Sk0gbMmd0su86UIJ5cWXvmnS5T8+Hzkfz+tjdhMglIbEq5aTIn3972PGZJsmzIJLgv
sNUSh44F42UKAiJ9c/l39JxxPrBAVV2c67l5RfvCoOIFm9NnCdLzJ/ofNpqwTpNn1v7344PfZm0l
OvZB5FEGJ+fw2ugn8tnLNkpne8ZiuOTJbgYF9ddBLVUd8z6oTHKcdVSl64K9LPSVL+TOhmZ1BQcI
XMbnD+t/dnhvv3uP9YBnxbB1TJaHt09L1tIQaVoDGTMLWFtmsjoUD4NqNfZzNTn5jhOE/9VqErx+
oIOml0I0AspH6Wkvdb7oj0K25rMNT+1bXS5koQRN9VhJE3tsoMnpGZzd/ECdKnkggavGVjAsaDCr
zGpDdtTc0Gxb2gO6Ny29a0eSQsOp1tyWJcUq/Etnmp0bVOjWjzI3tL+1NVR9pExny/X2k+RpA6Ew
+XSoXUdDBL/YPfsdS5M9W7vMXyEmpXVrWZEfZJ4dZuyX6HqAHnhlS+NfJjRHQACZLeZZjyrYn9zs
Jwh1wk52NiAwcAO903aQR2fxfQompLINiJsfvcNsQ13awIEt9Ypqt+kOntob/eL86mGhMIH5fi5j
gIiDSyjNAv+mbIMKhzFRWXo0OjDDrmcYwfnRR/fzwyFffqvLZVi+6GAwT6UuqQ1BiqgrVOY05QAl
QBYcTJX5xUUBFwKJjSqRd9Qm9YI4cbzgcWyaBWQ6qq57abXDYwKrFf8m/blNHU7MeNgmsrwt51w8
WSwiXaz8sfzTmZP44WdLcQ28JJuiVAfNGSM/bn7ps9vszHqplyNpN3nKRNW6YzwU/XAVQKghjbdt
tT+9II4XrVuzPtHRZghDc9TM4+iYdD/KplJJaI6Vn++h1wFXY7vgvYLUmxH1JcFXx5NkKxIubyoq
xFL+FAbjJ2zJnEojSwzVz9ppCE0qihX9OSjX9aCkLm4pKDXfM4JOnyFhlSBqlsEYok7Ss9ujmDA5
77tam8HPoKx8RYpDEQnPSuobMpqCOZ5n00WcGySKCHZZ17dB3Y/+bm0sdg86EtXhVqJhWMiJqaC3
EtWP6MbxBO4+pOC9iIZk5FZ1dw2MndkSSxS3VsDKUo/SI6/Y0aiGtybi+BbqGGptV7ouTCWK7188
a/Fo0VlN7R0UKDSXcC0NVaDTD6WIFroD2B/R+2AfdXKDuChh22FZEWKPJNAwj1tG5/bwmhWshyH0
uHAQ5ob6kiPnsRtwgVob2D1+6tKb93OdiAdYh4qOTV1k39uhA3swrav6USfVACbHm/tsL10vuZkS
coGuk7XIHoG1ZcOTVPoCT8PqJojvpS3HqK9LTNdW5jeSCPiumLArc/6OstKg2qFmNxiuqHV3j3nu
BMDllGnxTa5m9xXYFMd39mjLH8T/3lXZjWZ18JpJPZR1M2Bt6tjq83Pq5kUoI0tDdOLjdQrYiu2B
qrWjkTveS5Vm8vvcwcILtz0YKBJsBHzYhsCf7a1B+SD1xbVRZbrCDDvhN9dq6oLsgMeAPkJeMPeC
L7EXmhajjhrVmOX80jrZQjIXsUd3+WzrkBW9QdqXXVeZ+iU5wrW40tPUoedaSPISZt9CYanK5j43
/aQ9TuAgXazCTWBdwRzw2ogjsGKDDYvOQKItgoPQAJeGNXSRaT+6cyWjjMD8IaaN0N4s1UyHZJ6K
YOH0LYFL5EWiH8hJMohRKLppiXxAnL/ntF/TXeMn415ze++S3Hrt2rQoGEYL1IRXzlb4QBN0BXdV
qrogpuPDNhnwp/krzVDzRFanaX7cDOxMQoPuzA3QXH8HVHW2IqaJIthZXdbMdDqbItkjqsu6o54J
8NTCV3V3oet1/iiEaWfE8tS0eLwE00vEFD4R2x8Igg8UFi96ymCWIBijLDZjW8Cv3dvB4G4Tf2/R
W+7k+DsP9A2qZU7WEAIcEPrF3Jf4u3vLae69tV/+VI2Hp9oTwvpuiwWJjEwtFo9pzAMEsbNJgHXp
lggp22FVcV0vLaw45YHgESto05jUJ3u9g4CavUqv8qdrJ2DRuxC+PipCuyZ6PDiJ2K8UnJKTGKBr
S4YDy26YyXz9u7bu9G02SdyDCOQg+5shwYbGssap5h9UIftvq144+6w3bqhEgQ0DZ+cNI7WEWr+t
55w00PQVJftrDeSwSekYFckc13zuGLLnHZaTsC7lQ5N7d7NoHnzFmKE/iTn7S97DqbDLI6fG3VSW
f/S8AKZnHx2lRz5t5hb3TQIOT4qAgAijjmvGsu8A73Dn4OBl7reir59HFne7G68WIym+tUV+Oy3q
ynGrV8wvoTO0N6vx0sqHMiVJ2foFNCWsDawk/IVxyfeVyHbE9u9ZWb09xG7sHvZg8FRdgCDW4OCT
5DZQ1CbWjzRj5Wo6Ktddon+RWqXXcCcyeZ80HntvShTzBb2GKyqp/LdWz7zmwL+oRr2+SxNvjvW+
P+Te+CCRPutACg1ZtzfJVDHtgsWheffVnqujwADGHdbfxDA8s994GLWS+qLIph/YXoYLffHwmKw/
3MzZ9WNwk5oEgvjDvWXWj47WXji5WsJSmPd+l35F3310ykc/vbEcKDCS/FqyQPP0ilEmiC39W/Yp
8qyN7oF0DTDzo9FtDF6zA145rQcLo8M4Wz7dyelbTYrTpDRjY5gfB916TMbipzE0US9MJ65Ud2gm
c5/Q5Ak5zOyJbvoOKPHOyKi9ZXRn9Fb/ZuYiDoIE0qTvUL9GxsxtbhBZ8yCQbVkEZmSFj2BLpUUI
MG/Xa1XKz7hza+e7MqZnAJEWQKVUK34Vovo9JjS45rG5MYv5Gqj1Lpgy9kP1l6SaZVRpxrFIDeuH
n/Pi0U5H1ub8MjICNZLlaiKeIluLeDL13y0DaNdXKyzXHxM9+slZvkyp81zxPYXSzWPgOBepdPr7
CaWgoqDlErWRmNNO99vftlFeLLO6pSRwcEjSDq20oFgghhdTG9st6euuyoeL1mFUFKke6at85cP/
0oJRPLZLQ3KwxxTXt/O9JDU+TCzxq5QlcRm5Bo8d2A68K2z1G4SmuZlEp18PeuLtWZj954yhYx/1
yblBRnEBuvMCHbx14XfDdaloMnv+de9AVBHAb8PK0m7dgnwQFIS0UWF4JuxjDtlY/ubYS5JPPfwp
zPph8o0Xb8jmaBx/KuXiyh+7ztOPUzpz2nKErSfQCdvkGvfI/OQ2lvbDRB3yuzZRAUcmydky1NmD
gDdFaayFlUEGQ+B3ZhE6HBXZQ7LBCmJ8JP098K0+OBL4abag6JbFQ4BuGgADCIrKibGscisqTbF+
L9baSKKN19zEKumCkcgeVd56PnrG3QJY+LmytrVlhGXIz8NJ/QfDnuvHVtFOikCyVgd0m9o0LDrN
iO3RyL8kgZPbEXRqOOYZehsvkv4mQQJVi2qanvarrrc9dGucofB+a7VQqG+Lge1mZ0xzuDS4laLJ
tHrFyaLuLxfI5stOXwdhhJR9J+ZIv8TTwV0bP2vdbr6CIJrvbXdSBea0jMK/aIphioyqTMi5GVes
d/3g+78zWWQ/hK3Alc9W23/1FB9X3FfAwqMBrjTTl9CcaOqsxQ8VdSEibGYicRKQp+TSLAXbRqCo
eCVyb01a9sdl20djhZkrtIe+h3vK4nK/IXlX1kEIdVow7tYyn4yQzDOtiyURE0h/JknyvmHPbEOc
2Rh+daNN+AdgdPc+gMWDc8d2iZkYWE6IhVpaGLue6owFdFo32WFNDvvfJYELw6c2KCdM+0rZyHgC
T8bWBDeZZWRidzuZ+EaYc6tCXfXeihxsMZR1b1WoPW57JljMTuzRvB1tqfQqKAaYmZY+QfpTmnT+
Fk3P62t7mT7bCp1q6HiY240AqNnOLcXwpAlDXbcLbHvUCXKh/ZjIntteR12EwLuKG8+vWdrdQmgD
5N2NatYW6dpGE1raPuq8vmbsBN14t9LE7HdgwdfHqkAQFaO7SJ68fmxeAS6ZJobAxvgJBBV2oib1
7otNWfwGE6dBPopaMSbBc0YclPdbYy9rZFDs2WyCNGz7OlgAeaZwhO2xR5dAAVe/phYi/AtKHuUQ
pW6Q35eTUV9pfdU+e2WnbuGZcPOLJnjKGyJ7qyZPkw+rUvcJojG1TSS30ppy2obduSwT8weTtxlE
ibGysvtSsX2zHRkEIN/9za6bdOmxIDDwezo3FpEiRe7BR8QyyVRkWvJVt9P2Th+wDAQ+0YYhGe/1
01RWeOKKauvuorXBy1AlfI0EgDf+9yJAqBOui08+UtV003G0jGrbIen1VY7bbuOPIc7CeZnkX7V0
xHVORYy+be7Cek/cKVjDFaiqdeGsg7odrNqHmT000yvnDDAUvrUKse9U2d5gesn60Kq17LXjf/ju
EuJXswb7JkkftNopxdetzx5iJKrL42mLOyOpmp9QlGj2KTwlUH0x0CBDkkYEo416msbG+5fGxvlr
bgDHxohYG/6hHvHicV7C1RWx7exknBRmxhOdOIrtxSoNLxxsvbL2WkvGWxggrRkJb1COc5F2yBfv
LLsbutibVonlxtZF7NdW8M1Np+aOP6teKqPlKF8iR/qGGyTjoM1BkiycsRd/jb5J7vu2GF/E4Bop
rN1tbiooGnAI6uwMGgbHUHVTTCK7GAYiIva46dJuN4B/LCFZkSCObSKn7LEs49LFU27j9AKZK4od
aar5swHP+DkJkL+Gtjfz75auHOhjufWXjbg98fVXbCi1LiVepaFUgA+pXocltEQ9XeeDlpU7tRCg
DledI3uEPpzvRbENOPophxqOEpuEnSa9/nvydDxNytGH57azW0HNDYx65Loyu1yh09vRrE3Cj4nl
5eeAgiQxpzRr91B7zlUx1tRPBgUzDz6HdqVzSqW/4fg3GM1yyYdryF/5rHBBNchaqpAhOF6NukYC
SyU1mTLkCz7wwYJexp0U8y+/WZj7/WZK2NmWs3xiR6uRb2kn7LLS1ZlZVTKHwDaSJR5S3R0f2xG+
AJLNerJ3VCwYEz12zyEKZuod4LoXT+wz17UJ2zbm4MiYI23DrecOZtZULgCBHCczDk7r65eGQBka
wxkhgqZwMx834xqkd5m3tARJgZCgCyXKBTiqcjiLjEGrfFw/mrhC9mDZO3hjjPYuU4QY2YWW7gy8
ci99Q9pkiBJa/7kwn5l71Q36i3SH9Y+5qO4V4449Hte5927EBCUttKY0+bpkeWAeqmUQ3zR2En1U
jTlDLBk2pkOB9b8/cIjeKlyWXvwxKmkwGLI+X+JppPoUkmgvXysmriJkzlry2J77II/HVI6kxwop
DlalBj3C3yWJ9XTlSlgSYMMBlqKLWbRNmuIr5QBbv1xYugY+5XQdD4B717gc7fSLoOZN9L+esLnJ
UoULlljHymFcsX7FLQDUO2eA8XjjjtREQ6zeuPOKBeNjKLUVpHg2GNX3Wkjnt6GzyLA+SQI4pdWx
gmuUsWdzzdeDvbrtj6IMamvnzaqOFhIa+gtZL+Uv6o/uDQnc4rYdcXNT0lCdS6FxmH76U9nfqDSg
yISc8J8ewAZQ/3m9810zhbxXpnndRiy09aBPGm0mGRxtUuRlFIxNQdbXNN9wOD5juPjoImRS+oSu
EvdP9/VtSdVQAV3khtMpR8+ctFIeVFm32Zke9jtZMgwa8G4Yjm2EZZs96O1lTM3KBko9XUSCSnez
YJxjJRjt52amEmVmJA9CIba+WA1lbWrtzU6r6gcTak60sDu+7JGJxcs4ctSz2VR9/pzf9U7//TZw
ZOizidk8rSrPTes3NdvhaNnKV2YzZHunTe6h8M5nGlfGaS9/ewwQybBL+Pgmgn9i5f+IClBIFOaA
w4jpYxJVuIyD9zdooa47dQs00VJt7GwbvLZwxd71rCASskxfyNHXiZw2fbLOPKFfE9O87ORcNpe+
0Kl3FRQd2sFMHj9/MP/kQG/q7fxcjrUoyS1k5TRh3761mV54ZeAsjjQ7I+6x6OmSesG4n4fRPMo8
G/YZeSJxwYRz6fLj4cLk8jLXk+eghsSJ0VjcU6JKOdhY+o0/piYuxtoG79vhc6xm4xwP6IPRjKqc
0eOiYaRPsL3q/zxfdoVA3Bd0OLYW9H/Gpgpes84Q0efP5YOrmNjZyNrdbMPv9Hu6NdSk2IykwIkk
v6awK2IsCmr/+VXed8Bp41Nu24wrdMUwrb29GQ4eAB2IsI380iSb0TcDkuuX4bdTmziSzSy4aWbi
D9cBOCRQafemn7fae23W5BuildXAXquUjDIDprxOlki0Jtp6RdFvy4/yxgNObOeb7S7TLmXzGn/+
899/Vfz6f6HpFtoVmnpvf33emkS26D15ojl7B96XRrkSdeDoEBf3+aVOdUjbV8XhD+yFjuhJt0/a
wd1UGZOAio6oo/X2bZ6mURq0fM+m+6uVZBB+frkPGmNYGNFYbXHpyDedk1EmdY3DvDG3kesk6rZg
cd61tk2+Py7+I9IcUmXlqt9PHjhrSmVtbHlqONCjru8+/yUf3DjyCBwlJAsh1j/VzOjGUs8etWrc
zFL80YoxwdwyNXuXGhtl98Y9I/14/07xTiIv0Sn20Dw9VSfPCZztYeH8RF5U88W1x+Z77SrverLL
4sy69NGlWC22qXl7tacqE1/LqCtMFKYpY7c2jmQS+sqEOnjY5EFw5lN7/0FzoOUxQhAjm4qbeztW
OSXN5DgwLecDZikQLnac1SwDn7+tj6ZTTG+MUJYAEqlOG+5tORU+nBuUM7NInIj0qeTZR2aW7EzV
rBipSsuQEZL/ebwzVpljVXUQhoBC1pAZeiVhUruqU/2tuVIrDwfsKF9AzroPaixGjb1/vcqQ7kP6
tCrdnc7Meh+8EWxfJnIB3j1SypOHBJ08p3hBvpHhrQ65JLN2m5MmdJ0Y0n36/Em9H9f8eRyy1oam
YrHc3td/pvFeJYOx+IQ3dVOpLrKhXI+aUXfH3qIfWVpdcWau+uh6HOhRuOGmCFz3ZHdSJG3SSc6A
kUwW5zDJlOhOuqE7Paj9L/mKaejMjLU1qt8urA7LBt11Nl0Ig+yTGUQJY/KMkXWqQpvNKcBMvhWm
3994g+EdyrGkrCZT8pYNf6Vu2pTVud7+eyGci1AHXR+xiAxGDIpvH7HNCVwghq0jVzT176wwgqui
bSDVp73m2HG6lJOGDHYeTODapf57CFJ7vCZ9BzewxWeYRU4KyHhXa53/7BoFbmYvGUaKnrVHS8TX
20Tj3LgYVNULmxZBQqLLLw/oGGnBZMh0u9a3R/dIuxPgs7P05YvFZoJs47xc5psyTyhT0623KbHm
3TBHXiJIJvCCQvdiWXYkmJX9LG4y4fX2TpWT982QKwIuVHBuzU9sTP2KV74dUFEswVc2dWqEiB3S
JykD8+86JRTUi8x+HvM+V2Eii/Hv2Kzja81F5AWykHmOYVf7GJ2H2v2Dc9Mg+QbWax/bHIKDZzWI
FlWkKbCNB3rrmPHcyASKmzvlL8Js+heqH+Iu5VCox6zy4imTgqLs0hYdUmFKfua+HRGHXa/Wwq7P
TG18S2y4jCyG6CeI+a3s6vuQl8hQiWXzCPhYOXJfTFSXNex6mdSifFUCbo4f/LYhOt6nCxKwHcEh
68tcoPcPNbE2gKuXiYKo6Y19gi9S5RTMOU2Gi0/rO1ywYD7DNZweTbsl7dZuC3qOvXKNPvaQMhDu
jFKGnOlZIyyj0kbY8xgujVu7atCELM06pzGS8aqIlMyab0Am0WNlFCmvubvib06KG/qspVbabgTw
/FeTdX9EWD9QK03nDMKztRphOfnpVU7YQ1h2A+3UIbFpuIigtwGSEhL1aozeGuXCUQ+fTzfvp3/X
tFlADb5/+LanUvR+NvOgzjMMPc487mjtmzt3wjv2+VX+Te9vP3r2ihsQx/S4kOtvs9B/ZrU0UDVq
Dnq69dIP8ai55c+F5zOENY3FI8fxfCcI3trN8Eejps+HWCH8RWHZQbEsB++q8Mf5RrDVijoaqXlo
jKl+jQUOacQQdLGoB3HJQb2Le63t41pRLvn8Fj6YJznFMWWx8fGhMp5MW13SdDZfWR3VQGJuLSD2
cWP2w2VqEfGcWgydz6/3zq+wBbT6HldkpHLZU7TmlLZ65tts5QhSvl8vnO/Vvj4kF+vf6nIStGzP
vKIPVmiuxwDAneMz75wS+dqCSHNTEoMS/zje/7k/Hg/hLrqYwvjrFJ7Z4LwfdG8vdbKc0j2r9UFx
qXl8nlv6IsE5J8C/DNS3A+7tJbaf8J8Bt6TMovp2N1f7hz23cjgc/n67+nrmRj4Y19tl0LZi5t8S
YE9UWe2kpwhuuUy/Gx/n6z5a7tSFc1XtZ7ABbURM4AG1yZFGfxqvd9o+ePl8lLzfmHBt/OWcxfgJ
7zxzlGYGzN3EN9sUIsM5Uf6Rb6nbD2L1z9zr+5f2P5ewGCCczk6N710iLW3oBemZvZk+j4ix2fQH
/1ujA5tR4IEo+EgsYPifWg3NvqZHC5iFfWJePfRp49wvdkE/swTh8Pmze6+G5Fo+zJ0tuxe/3ekd
re4024vT5xHCVEm8Ht6gQdHO6JGgVLSe9PRHVWtTXOAE2ReNmck4Nzv3DEP9o1eINR5yMLm0HOBP
jrq07+gZ8CIpuBtiR7NxOtpF8xQMmX7mCPPRG6QdwCihqAaf62SwYhorWjdnJS20fDoiU4aDMq/W
uYlrq4y8/fTQchLuzHGJotI7bS1CH99U3lhuwGUlD96akgy+ZIFAy2NpctdqgfHQijI1ON3X+gvJ
TP63GiDbtyy1zWv6PSvlBccbUSpVmzDFoa9GPHsyBfu07cX/vqRBZgT+PY9pjyL0aWzAWNA+Q4e0
lQFH6sqbv9Nru3PU2Y+eCspUz8BOw9s+tbJIPRiNhbYSbXpyXRO38b5mlgIaY7jF48D4JCNTzOOZ
wfXBK8eeyOvg9MLJ5dSi6PeeFlQWJU4nk84x6L0uXrykPjOwPvqStmJNgJMU9wqJ2G9n29yoaNBZ
aRkVJCQSUTqXxRyldl9wJqtdMmYXs8vI0bJSMhyNdkVj7BeVugq6RR/PfNYffE8mJmK0SgDDNo/d
29+ikYNLyhFaZg7LReybFJGRqC4H3xyy+PMZ5INLURzcgNA+glTG0NtLWYhMZyMziMcbPW9PLCrs
DKFf0e373yu3cZ0QU0FYHpF5mHdONlBYdJXDfp+5ylo5rK8KYRY26e6LRs3na6Hs9Giu2fAVgKR7
RGdOn1EjA/Xz+z0Jbd8c98z8m0Fpm6uoh5z8is6dUdz4nD9mUZIVSWAT0JF2sZGPJ2MXa6SCDnNm
7dK01A8aUYhf+bTs36QekoBGFZp/9EE8tjXW37ayj8OK99NAegKKSFmsYGhCZoU1idZyUVX5Tumb
vq/ui6d5MZozI+WDTxKIIkJ4+masbd7J3SRGjyfYIHbUbq3liT6H/42epQotyt87Q5+CRwIQsjPP
8IMxgyvZ8FFjs8C9c8BWrUByPLHoELyBbkMaxfUoe4R0fqafOelyqH4/FdNEofVA1CG+pdPdPa3n
MiPYWYN0gb4mdAwFiyLLOM+ookJupquWjvpo64jbEH2XD3m5Bjs9tfqvTTYGCASseAmkdj3ILRq5
zms9iRtjLR5Wd1MlOqJC1Sk3Ve+uL6ZqhBpCbYMc19ZyLlMj8H6aZWv87EBWvra4dOqdJhbzVqFy
1zgxOvBZnISOI2aysSbXw2hhmmTzXD8ueV2zrelayw3xE2t3IjOmIjJkUN3iZ3W/a2XjXbVlB7Jn
TfT5llRN9PrK741b5OGpiG1lalnkib77I13ZtuFcmy0C68UbB+S9WleFnSzcBykc41mlc/fdQi7e
b77YbrnXPAJV9ybTmYy9utcuxdTRkqRjUFwGQbb8Q+fV95WeunaIY99KUPBMgwqpf2rOl7YkRGSX
2sIEjeGkCE1w7lzSnUOG2adLf5NRU+pjlDgdMdyLP/I1+dMUYPzX+dVb4cXHCmNpkKSSGm1fUKOc
ilh2ke65QUPLxjHhcoc6qm/gOYgvv/ip46ThuIwE0AbjtNxKdymt/aIpxOlV6fZ5GFRp8TQkdbrE
NKWHn25bk5oxMHUXO6/CJBa6VcNfDUgENWNs6cM1ginSI6t10LOwThrRRVITxK8SNcvJltHVYfS1
O/gq/ixWcViHFGEh4va1jQ26BZdTUCdL3HW+eiQuErGVRp+sj6e56I6VkxDmXs+KiKqavjA50fb4
mxrBuhLrrOdVXAo3u1Eyd8FF4Ry7qfpgMQ9bQCMSuFlHFI0k1f+TUWnh3XJr116nm90OcnnAWJ3L
0UG4SFTcjuKFDtBl0lqkDHY327sFQO1vKkVzeTmYC1mnToUMx5HdosVoyWdn52vT+tLNqSSXWVdT
Hue0hRAPNGwZwTflSGj/D2fn1Rw3kq7pvzLR95iFNxun56Isi16kRJkbhCRS8CbhgV+/T3Lm7FGh
KgqrnYnojg5KTCCR5jOv0QfwmoAMXKoYveUFD2ozYqkbmr6RQ4ysRsA2Ol3MbaHa6U9OFCpsokhy
ZTX1cqoLW+uavRIFTbbVEn0odxN0SnxrylqIKx9KmQsSG8HuNV1m9EQzuzdResuLzr6aYGVRrqk1
nHw7vHZRjVSMjOZaWBg3U6eYzQbl2vFbVWl+d23pZdOulQRN92373htCxbQsV5PhhRCZRW5SZKpS
z1qLMEim/dgNlQ0hVCvKe7fNwUx64KrjqyTze+AtpeLgAlMhfXqYyg54b8D2xfCxcvvnwCkC84pb
ysTTq4r62wJM/eeOC+t7CK2m2iZckgCxMk+oGwChpbZVArs1Hrw2QUsrGvQA8kQUvEaNmiOwj1fl
xqk1C9nuuuegrNSWxRLblHm2bme2gLgr3/9hjmPzUjuJjjdt3ztvgrgDtltXJ+iCg0297bWoUL92
Lq3XFbp6ZgijwPe+AmT0QfR08SMe7MYnxRj0pzDrybhV1PQkmjTP14qbTgAtrEa7jtusMraJagev
I2T6T+AiipfLd+2ZyI1QHXoUfF3q5vYsLbBg2lrZRGYHSt9dp4RP95miJq+XRzFOh+F3wyiiHEg2
BP3sOISx3QBGecMwyP1sp02DR1F6ZxyQAtkYm3wn7tBR3ytPyRUOcDuEgXbevtilW21b7KwtBJNV
fjdeuVswDAv35Jm2+fGTySf/LYOvSqetAo0nS1YOvnpvSKJt38CyrJ6TXbSB0LMQDZxpbR0PKG/u
3wYsaDj0kRwwW/14Wh2+rrcfPlye7dO7/3iEWcARjQGYwYERFAcnK3EbIGwl4t3lQc59UVo5hi2F
/7gPZq+hNUZDr4jbuqQFuXVEx4FieEsMuTOvQq5EnE2FCsV0c/YqeFKYaYgm0DpR0upgNZa6s+Mh
e6zLYslT+7RhgJKgKjvaqoUKwjxtTawcXD16LgBnC6BFQUVdu+zs4kfvT/Z11g2QSRBHqD8KpQqw
sIoDZWlpyJzhOKWFAwhHk/TGQqvrfRf9tjTAGdInq7ED6boqVpFVj5BRrltNw0CUThaUHwXJ+B6g
yVclNOxrpYOCv/fMQGxLuFqklsEULW2QMx+a7qCDnwx6F5LNOVuvodtWA5Jy4Klq89MIxgSYFXN4
Y6OfThyQmebPvk2R7E/bjjDNDrTUW+lRD5CrVY3suxWq4xd8lIxxPY5h/v3yOjzTZkH7UhYUyUBl
1WF2gsFPHh2tA1SPF0uc39LzAJtZ1xrssXwEJw2CFpcaiO0+Xn1irJtXa/BdrP5KxWoAa9fJd4Ea
8mPX1ZPEfutYcA7EH/DEtWnap3piZFBmLUhrjhCYDipemBxs13cxhSoFlBLRCgxWLr/WiXAXXVLw
K3QCLeqkNhTs42nPJwwF4EpCW00S2vlJkxh3uV93r9VY9Y+E1aW/7jId+zrTGMufec3pirJgaT4r
4WA3ILyMYWv0nqscLC1pn/APifKVK9ADXOcQJMztwgNLtMFs8fKUNBRR9cExS6qR/n6uUTkT7eDR
4UslagY5v+nZNbJ2LZw8ea67FidStLF+TskUfQtJlXcwjPRs4VQ6UyJwpPCORxaLvC3CqcdP0ZbI
7wTox1Ai6D3lhuAduFPfTdFLahB7rRMvHb8NTYEJQlROQ7/NqMF8x8Io+bEwH3LdzeYDDBIcWhJO
Lr65lkqXoueX0PBbW1WDHmfZFCsdfdSbQDeH69goMV10hbpN8mh8bOJw+MSCgJmjJcqDIw2Veiog
W9q34xWZFK6Pmm/vaWqbdw2d+oXVJo/R+bOiRwg2i4MWDYXZHlcRA6Nmxh4CERDsWuFnSO4oxg4J
gGDtj1W9MDlnzhQPyRUKRR6NQT778Vfq2j52cKzB94i20D2A3fJKNONwtfAJzixJz5ElN1RIAGfO
m9yTCDIvDqIUWfaUho8/1EgTaIGlgFsdlAkNfrYDDip2A48slVYymDFEzddgUu2FY/R0hl1VlpvB
GCIRQbfl+I3xjxhGz6Uu17Qeyspa4aL+3owv1mQZ14A0o0+X3/0MtIkDG1CZRu0BEthclNNrMcYC
3B2v88qt/R2pLd3JJlHUX7HbY8OQVZ790zbKXCdxbKpHC8rCL7wlKxhddkuX2DEK8w7Bh76iMWwg
/zGBFOVkLST5CuCO+B6kVYBG9uj8qHpbHbYtLN/F6vlpBMB7IIMiBdbQrZlvaOFXhYFkerJ2Ok95
S2t0FLimtQ8ipkYgwtS8I+gUsBzMDldgKz74rtNvjBR+60oZlexxwrX9CpEmSkOT7ywUPs+cN1w9
VMz4rCxk1LaOv+sYV54ehDQ266QAnmr4oYJPbhEMDTeOY/yKRqV+qts+eKkoRwKArxT9zhurYlgI
Hs7Mk07xVaLy8NkgiDl+kFpX6xgrFUrag2ddYQxjQ8JqzBsq70tozjN3E8g8ULPoIAPOOkFnYTkw
Qj5BnrGeYnunDm5znU92+mw5SfSsISrTrtj+wZ7boF0lrlY/pIYV3NSaXV45edUdwOPm94nXeKsk
EsUBI6HpSiPvShaaBKdnMAUwatK0X1SChHk/uAlBJzTIX65Ho1e/GkPdwCNUm5siRkjLwXMLUm1X
HkCsmksqwadVP4aWqA+X2IDuzywsaVXfqCajAGDjVN3IQY4yzi4B7wkHbkgLOshuNDw0ahDd+PHU
0H93hPeji7v+k6d2tbrtQFO7sNny+jbHVhuD3zpzsETvRsAXdlBpxsIlcHooA29zKLvSCLJQ55od
UU7dTVPISYk1mZveUsUINrZWjf8fn8S1QS1SHUZUYd558wQpetvBS3KDontOMgfuLRfT60DU8tjU
YiAZ9mssrwnHFwR6zkiB4P1IfRIVEOButNOO94gN4D1VejdZ+3SJriyEgG5qO8YUCR7WL6CF8Xbw
Cn/YQUceH1IPMNwq9g3xCQqDvY+y2v8gkqlaqg+feyz67obJcvHYwfPMI9C9iu4cbuCl1sTmJoP+
81xM1FecxDOAbuvxD7OyIP1k0uGjyrWPbaImwxZ5Jufgi6yEjRfUS9j4MwcK9X/kIKXtKDXdWUyg
DGArkxCezhS303NG/WVLndA6JC59tsuX1ZmhSCLpbqCUg7j6vGllj5qBNItfrwsPEYoKyYaNHkXJ
XdHbS3gHRx7Ix6GOhNjZiEXJAwGI8fEaCP229kVoNuuhTM3xAZpgtvVoJcaHUAvKe9jgmFQnYQlx
C0tDMB+V7UMgrT3jcxJX1GcKLBM+CgCE2ipSW+ngVQTAqxx+uDEdRbL/4gkLByceP0+6geC1R6xj
wcvJVOfe7RrD3jVAU76BZ9U+o7JSf06hZ75oivZT90r1Bcqd+q2y62s6fOlu6kTSbSevixAvySfE
QvxE9Culr6tgX8ROre78qDE+1F6tYuJdqGCJGsGrrxojgnoE/wiZFSUFrb1Wyo7OXIcJIy7OJf5n
Wg9Bcp+k3qDhsE6Rb4XIPlo30rAKD4weyQ3qamlAZ81JrDcP+OtL5FcYikJfGX70NrO3ivuhwako
6qbP1jiggqBlULRWhRophAuNLYD69cbwK9U5TvYmkJYRYqmdYmNn20tZ/OmxS5cM3SEpYyrPl1nB
ALY79CyTYijT6R/Inc2NWXn9rkws/QrdkgBK41AvnGlnYCDcgyoNHqnaJluTx4sq6Yd2qivCEG+E
TWcB/7q1YMk/TrFqU5cdHHtTQ+QEhKd0Vz29LUwS03afGtKlT/VwbxK+eQjgaJHOqcK7zZFPXYhA
36HKs5UvnRpoDEsMAKHh7CHLXtWjUGLtrLjQNtT6unzjstTf2r4syY2FaTXbcFCNpxEqzMfRLSJ8
LT1PQZpEHSw86XEeQ9GPXYCnmSegGpveJKPBWu3zVYtLAYFYp9V3htbFDoj5SlE2moWUBXrSLjEl
zPxo2JoCW7IryGnBkxMn+Ssc0DHCeMwzXqOJXG01JUn8UI22/7Nu8rbdBZ49PqDgIq65CXEW131D
eWsa+CxLt7bc/bM5kiVKqfQnw4Z5OGdY+Cy2tBrWDnIFW0f1kg3l2nibA+z4FgVOdw9a2AWSSWPG
IHR/KIgxb9POHvZTpofrRCton1w+Hc8sabprwM+lRhTI4FmICaAxcH1b1Gtzwj1SILr3ShlI21RZ
4K9imm10tcIlvO7JkewA3QBcQeUH1LY5P/39OoKLgg7JukqV7OA7cX0NT49opnSWItfTcJKxXB3N
PhXUAqWO2cLkhqWtYmk063N0pLb+oIhXGhfaRywP42+K2RJPWgHC8PRY+2dQs/hMUK627kJ90l4r
XftlVy0KhKMxfbSEM74hHtl8iCt3+nz5S7yD4Y6WB7gKgFAY9qCdTWw3uxNJAhqnLkW5NhRsBPZT
0IgeVwu8NnamJsboToshlGxKrcxRNKgmv0fwYOhpc7otxrclUo7TuqDCP2LYHbXFg3QlXkhJ3qUO
5w9J957+vWdTjJmTWnI2Bl/PgPQ8msn3gXLVr9HKwOd6me5/dqwJUV5nsMefQRnHL92kIngElZtg
Jwc9b64DDdreOnVSASRW67PgoGKriaxhi3DiAR1KInnvPYVsYIPseT+0SwKzBDWMwkzSbdBBcsut
bqY0kFwF9OLeM4rJXAhXTwvpDq441GqlxBwc3zmpzHSa3OkTYDQ4I5qHLtbouxjC3Lmh01FvSd0N
goDdtqVQtA5bapceNFr4dzSbF5bFSUwhn0SqaWI9Qmw5J3E1XKJGCu+VYTIMmRNsDa16H+rKdRAF
2l7vhh1YlYMzoocppoy2Wrp0cr2f3rOvzjNg+430qsm/Z/mfz/FZ1I58Br3u7/sAxCDCyLr91Q5M
18eQO9PWwEcIIhyVhlOAREyvajikgHp4lPCSTR3m06HPfeeqDkL1zjPpQ/qtGt5WvdXuotwXiOoM
wz4VBmYnPqU9GmoqNP4k3dqFWe3Y3cE2ExWk+roROzdHD6FQG+TKC1e/cauqebk88aeHlA4kEuki
kl4g/uosY4ljBCprzyKwqT3/46QO3bYpWmeHtqx4+vOhmFjJKwSUCELm+PJEySapmgg2XWv2NJxT
e9iVDTxwIOzFQtnqHS11/ClJwIA/soUxQuBrHo/VOMoYCBFzl+YTuriiH4nZoLCk1CE2WhKiBlt4
uOOmyC2tOvKcDQTuAXMeyjp4z0rhp2FcqY5QYy5u+5tapu1hKlIo5H0hPusGWP/I5XO6gWY+ZmGm
PFD81h4Dz8F7JY7KK1N0wW5IsjZFiiFXD4Y9ikOOm8itGItyCT9yUqaj8YJyqsHUgkam8XH8vtpY
jg5K/tk6cUb7TQ3zNN+gvqQ8Jj54kh13dafs06FuYRxTRIuuSJCRrQzoDyMhNQTBK4GJMNfMqXY1
NG0QrrTcssrN0JvqVam5sAxE74QZAiSp9aI3pfHz8uo4uaJ5A/yAuMPYflREZlc0IWE1hVOCsE/c
Rfda6w8PZev0B2/SE7CWHkWSKVo6ds4OSu2UDSD5JXNBYnw4msjEWAlcad88ksblyAkiIob2n/1l
Sobpo9m4i+5x8mPMFielLhXIGxwrZERndY2oQPeQOh+kQwNDX+wPtKuyIqZfgVjxrn1cnNcT/yDB
UNAhHKWeTa+GCFy0WgV5IVaWSv4nZQvmntVBQQnQP0HS7BAwTAQo+xR9TytiLEGrfy9Bowub8kyQ
oiP4Ll+bm+ZUp9sKojL3TFQ4BoT9n5EUzWLcc2PX3sT0u67HsAeykA312O3CYgrRoe3CHvROK4ZP
BBR1vkXvpg23SlsCkJkCd/TxeNYAEJKNgqjA1p6Cy+VleQrup4xDyG97kCFsnn+2Lqk1JAmdSzDi
Y+Xe1lEWfBp1ka4hc4aHxqutjZ9k5n2BsNrjiFH0Ch2Z4dauunqH1NT49fLjnDmuKftQ9qdI+W5/
dLzP2ynqe4TcsrUWtfFXO84QBg9s/5saeIRUl8c6Lczy6tyGfCn6Z3QBZKT/Wy91REqAvcGhEnj+
sA0j+xpu3Y5qdY9mRZ1TG46+siyRdnJRkMjS/cL4Z/aJbgOVNznWpA/fbOqNNAEeivjMWoxx9hxb
ItyaqNAA/eZWLKe4/zzS3H7AAabdanVp7qcorxDJyvSPdW+NC0HhmU1C7gACg3+wTeYVFqXqhJYb
YU6CAionsBXrykJdfWmTyEmdHQ7EvVL7l5Yxflqzk9wxp1APO49eMSkvhkdu/aSPevVF8wKaj5rS
ZM5ObRTkXSgdOKgbqnW4qo0k5Y+ZXGZJrgYxBWUcjbeXv8eZCeDexnTHpUdMDD/7HGHrquBo+RyB
RXGxQXz1xk6Edbg8ypkVzhjMLwIEoIPnbGH4OaNjRpj4jC7KT1MXYYWXxoCxEUVY2NvnXgjQDpmZ
iW8A6ODj9e0WHh1ij2MPnwTvhgwcWKsLue758hudG8aFieFR2oBMOZ83/CdQbWvgIxUTOFm3Nr0b
lGmWvLbOzBvFTwrlLBoJlZ3lVUVY6C7WsMU61oIcBTi13hqKmQkgupO2sBVOET/gCcnwuSsYCKDH
LFKuLAR/QmlQje4m6YGC2mpWaflDniFjmhYayoCTMW3cvHDudAMvxaTIFUxrTe+BjqKyadWOcLjy
mg8DwK+lCsSZqQDhzgPSxaZ1N7/OtBLMAjytHC3Qym8xkffVN30K7B8SoeHejT4x4yGGunxfxoZZ
bJs07574TfQ3HRacj4CTmtUr1xlQTjF0bqxVBQB5CatyZl1AVJaIdLAXUlT8ePkVQUTNENjhmppF
dWh1uPiTsXS1n1bGaTBRo+X8NinZ86uOR8HLxQMi2lbYdFVI+3cDwrjl1G50HAJB1UbRxkHK6z4u
6vC+QCs33aBxHn5FKvfzpCnGxqaGvXTGyY01O+MwlzSkMAGWyvbc4Cfvigo0q4luUuH0H0qzkRJ0
IvmFhvO0M/uxvQJEtFXi7A1zhG5rDl657ykLLRxop0Q6uAdkv3KVgB09SfPVxlfAhKqUF3uYnTST
fnm9KPbIVaVb2lvxY0V1+CkP8PBOHbRJ424cwcT3r4mrf9B7NHrcqjN/VapAYwRszNYWxXQYmhCp
lNJxFu5D+aWOZw3aNwgiyvz8ny1+/CWRuvWsMucjKgow2KYu3Dv0VL2b1BjwQYJbtlfS3l1o+JwZ
FOF9djq0CTxWzNkincq8q60W5aXanzj0kcG6Q42n2YuhGNfCV/JNQYdwffnEPC0GY8rLAsHehu0L
5XUWIXehnehmW4v1UGX115BF9FwAkvvilr15j9ojsmgowHnfbTtEYJZqi66tcwvhK9jJfvpih034
o0bh5R4UgS4xZ874tdVz+/PCc56ZHYlOAXUDXocgSf78twhJAIMQsVWKtdmBfeagx9Yv1czpi6tX
QcadpWc/SjMeHzUlGD6PCNFJ6rmZuRu/bKxtBFRfvyqKLIu3FdHrdeXHyRuKjBn6RvGAsPPl55XT
NltBrHYQPYSOOIjNH9cpRlH2OY8bpUa1iVUI0Sl0rp0SZsanPq+Nb04ToSYdgkS7PPLpkYweh61p
IHmIElRnNlEpFDJJipQ9BbUnhAzC+6ChytGCql241c8NhZSLbISRCEPWO/4mqHtTFzSo4nTQ3LcI
KXqr0o271Yi+7cJbnfn8XDJIrBClSqTIrGcRYnQYKCo9C6dAHhTweuH+mAw9uFY8dUQJGCVssOBG
pS65Ypx5R7aFZMARuFBDnU0nkl4pgocqwi1aJbZB3Xmb3MyTlWd2wUI8dgoOdACBAUYBRgewk1Dp
eD7dPAbhg3j3GiPU3F2XILLf8gqinvQ8ReE2GQwSaB1+orcbHN/qtw5n03RVpjaK+oqCEOaKiA7b
WRhFCvq2GV1KO3PDYI0qXqUfgmHKkdsOWrH1Al34GwX91G+lHefVqgNa7+GSQPS9cMac+Xa0iiVv
W3qtsV6OX6sUHiiKzC/XyWCFL0Sk7Y0koN5amBE+gS5RN9kUxx8ub4PTK59wCawvST85DVjZ40Hd
gMoefi1IuIjC35ZUI1dG3Kt/Hp4xDB0BIMWQwJAcOh5m0HCXrzUP1nY06lAYRvuDPUyw0yGr0I2k
SXtAXBOWoVmK61K1BAs2xkpYFoFRlESiiNBqNUa1v9d6nRL05VmQ2+L4GDKBVFGoAvYi9QxmO9RN
TdKXUoXag7/BNzsNISQgTbQZbXRdV01qh/vLA56JV6HRqlJBjpyILz4rcCg4cIy4HFRrPXTVDmVo
29vg6WB5SPZok7eOwx6CQYi7rLoyA8PZtVorJrT0RJqiMOo7wSqvU+dbqGbJQ+TXLYKVbbpQij0T
qrHMJBAcmQepIzCbF479oGsUbFWzQhhbVObsna6CrYhRHPlGtBzGUGsrF8tnU1xb6dDvqhoLRkTm
gyeArvYNreklENypGBz9Mr4UX4lIj/R3dtRkSq6hP6wj3IO5Twl/0nV+JmUYfw2tcnorEhrCO48S
jb9NSkgo265o22cKV1mx830XB4WUVgrqEehWflaqxngF8l6bG7eeNHU9TGCJNRoQPxc++GmESVxJ
3YB1hl8bUIXjHdALQG5qpSoIpnS4jXR1SpNptIaDLsZkC9zXhNYYDjutsvt74TmNtenU0nhFEtne
XX6W07Nanpvgyd4jBBp0x49SIslLDI4YZR2U3yH5ajdea/zsB9H8Ke2f3c4goHJAhMJOl4fPb8GI
EjpRhm0oA1W9v9a0JKbrS9/i8uucHmGkfACq4UXjqkhMeDxKrftxKBqSoaQOWRRd7m6HAv3ny6Oc
ThrMdJoF8A5Ze9zkx6PoXYEmhK0l6ygsqrUETO5Qwgyua916vTzS6fvQH7ANDgdpW05UdDySIG+W
0vNYwyZ5fuOZFjV9nBC2l0c5cwIBqDapI8ooiLB2dvI32FEZmvDh4/aJdxeVQ/8WABTZVDWyTT1L
83OQNvEKTi6uye3UrVOt7Taor4p1kFd0PFHXuUmDCF34pHUW7vjT2QbUpRHJomGC4su8CURfQfP9
NIV8aopXP0l1BDBr4yl2k+bbwjycbkw0MKT6HY0+sMvzjWmg/sMRkigrpAkbtt+kJatY0+trwJ/x
to8H3OkV7rQ1aFh949th/bEFpvNC6Kz/scoCnT7I54BONHTywI0df/o4JzHsaRRx3UX43KnTcLD1
IFnKdk97M0SHHmk40H7ppzxby4HSjuCNEGLM9Sr55BEErCKX/gzSy4BYTDWmQoFkftJ07atBdrlB
BqP7cXneT78wyGjIN3TC6Guj8HP8qtCY4TtyZcF3sKNdOJIsUtxo0egXS7N65hrjHcmIuMmgXTDo
8Vg4+HHmZngYumGBHZBVpLJaH6WNdtMVVo5Yb2hZv9JicqKVDGLuxpHree2rJuApE2da/LrUjnbI
VLuxsxD2nXs6pkFGze9I/flHz0fD77U6y6i6tIRfHYqMex3u78cGtOVHZN2r61jt1GgdGLCX3DQK
9uh0P7m5C4VkJJE4BAaiBQuPdXoKgQEGY0+DgZCInXE8ZxhPpKHSJBn2K20Kts3MDjZy3H96FYGx
BtYMkp1/ygVxPIo2xI1Keytf05dSfpRpVNzQSp9o91vqQhHu5IUYSnIi5SFOyXz+QuhfmWXuAkjx
eiz5utgI9mTtf1zBpTkBDtaWMhIoPs6lnnJfwaqwR8wdhkJ5BeIK7e7KdTaXN4/cHEfxKvG6VHZh
0bCDTwrfUepMg4/27Tp18+GTSCLjk4Em2Ytj1OoBHLS9Cmy1uhqQZ0fjcir+/KuZhg0Oj7PjPds8
/mqR33lFbpNjAVaRxVYv35dui0FMgZHT5Tc9SYoAg5DJ8tlwsJNOt8dDUTHIQqVGh0PXC4SrslWu
a1hUXYdEykazpIgKMOl0Zkm+ICbyP0KkORjI7TnkXYEnCLk5vhF9i+jemmqaCgQl13tvbSUDHhJD
ZgQP6HJjYjeC7v6eVlTIVm5hmK9RAChwH1pB/31qjPGGHnK7F8ih6utMs3Ww81nOFROU1gj5n/73
BETHmxoO4xRQ5xRo7RPQB7uBQSJU6xlLidZcQT4AqEVdFPetUBurj6GvN9baDHpEJ/ymR+nOqfox
uzYdHZxmzoG3ho2NGpsaKBgxN32nwWNuzCTahHah39eK58dogXT1TYteEhL4eei+ZeHYXdnlkCqY
HcUTYvjgSiFLd3Z1L3WdYlQNewwXvao1wjWdfOV77ET9jRfiiAMRPjJYD0GAZXbbO8q3ApXEz4Hj
6zSxq/FL69TGaxAXyrdSjawcSR8rLFatnjge526r3OOQq+CvbvYlioFEJOK2k2o3m7JrUPgknkGS
L1EnZHzAusTKYVLDaD+YCPDss8AOp5XQSzQg3aKE7I+HnLpRat37luE3wAtCFvtSYnprrtRWxcxK
GWFxPTShyaGgoZMIGC8bsEVq09G2t60l8JpK4wkdZ5Rr+UwDTunxjm5q+bXLikxH9LyekOlq4uFj
kwrd3DiICnzChyHLN63XYFgC+rZyVgVYdLGB9ELLwdJGxItqaNvlqh/L9mXC3vAjauh0l+NSNPku
ZZUEAAHLodh6eCgW11OJdBEqvXlGP6BFXxaPAorrmw7l7W7FKrOtDbrKdKeqysblashLhOVIHvVh
Y0u62iZxpvQ1nuqBTYSuvb4KBlf7amhATlaBZ+EyBISqfWm9bFLRFuyI6ij9Ji5GZn3xCjyiHZ49
tRUviWmZYPqAQbFCyPpuKdCr2rrRalDVEQFLCCLK6B7VBsnFdR46lSTLuwhxZGNYSsvzBBEJ9lO4
Cvze+YTCR1ysjdBz78up6m4NZpNf5wTSVM7ozGk7wXHEE1dMPVDyVJoUsBAdibVLMDQrCqw1qMty
5F0+eE6PWC4mTZNRuCzdzW8mExDA1KYEu5qAELOmjxvuPGCCtyKKzA/TYI2f+rREqAS3wVVGZWUh
Aj6FJUrdJUkvoxqkyfTm+OSrkXryyo5yXYaiBXQ2L9+wb7ODsHsXHMZkb/Qk7vaI/Rprw8U1DPIy
xRsXaJYGRGVFHB9tOaK6p8sTc+YepQRqwH/8t174LDAAyDTRpTeRXVdL96HI0+G5rlVvYfpPoyJe
nxyAspEklgDMPH59CjF6poZxtlZ6Wh/9tPNND1Nk9aMVWDsnt17AEt3G7oQqJKavowksQwTqQ5V1
C7Wrk0AVbDXUcaDgIM81gubjB9H00m16HRaTb4z+Dw9TiE1eTPWNsPE3+tOpZSvQX8BVgACdutDx
UL0p+pT4UzoXlM6+NFL/V1k7f2xdQHtPNpeooUJQYXUdj2J6o+XUdJRwzmySXW8G5scoqoOF3P/M
tAGtkRpuDiUuuomzUeyBHLekPlP5XYJXRzXtsDeTqqfOQgZ3uiABacnOHUieM3iYyqBD7mDMvbZc
NkUSOePOL4HkXv42p7Abvgi2mDQHUReUcPvjF2qtOqzjCP92Dw0S3JJy6jbrSU0md9v6uV+uCjG0
AmEWfAlWSjz2n4Vh98V6sPpYCs2L9tAabdotbJQzb88uAQ9IRYdzat5BqUORmlXXIzFS5fYWUqK7
TTSUfxbe/jQu4tYhKqI6SpH0ZNHoNA8jvZDmT32EpcEQJs/oykC1b0qxo5Fr3VMs9D5og4ENd25B
kdOVJsR7orQeHS2NPzE3uKdRr/c+Gqlnryi0938+FTb5rAYyBz0Swv3jL+RPQ1zFCc0kL8DqRFUb
onAPtszlqTgz4fz299ItcSlJ0vEoiS5qzDmp3DqphqWc1/b3appqC8vtzPYBYoSrEv+TxdfZJrXa
xO76WCul4U2FOg5YOyuLxFXqm/nStz2pgEiOvvy4ACcAOp74APhFwX0uyCacTn0McY55iSdv/NRG
Vnil4+n+2LZa8iHwgwgLC93+bHaJ9VF0ZMuXp/Y91T3Oa3gSql7gAqR7y/wLhiWq334EHs9GWyy6
Hv1J/RImbfODXCQC9QVnvl71os/dG1TBjBetF3F43dnRmK4ztzGffTo1n7SkwAAwT1p1lepFexgb
Zwi3KWqdPxFkBVOqU+S9Sb2xrHfT1KuvSdNji0rcSlU9LrPsl+v3lb4pgoKCYmRO9qfL73n6cWm0
AG6k06BJGvdsCTWxPZQaYMM1UrPxhqvdRLc41r9oMEYWhjrNn+Clo4VK8gR6CQWS49VqUUKG0tIw
lGFE+nWl6pO7KuPCvHcNGmdXDv8CG95bYslT5MzIME1orFLloX4wBwDblRiRB8JcaND75iWPEb/G
XKPeGY4wvulhMuxMXyQvl2f29JiifIajA9+R80p9bx3+VnFGDrtmBSGI6k41wFG/t6zPKHpZd7Uf
TYQSyRIZ+VQmT0rNov9JAYOuJ5/1eIITch41NWFSJIkmnjN3wiRZg+dp7ETgtsZhDIygwqfNUJ5C
3YMy6CZl+ux4eYslWZOGj1Hvk+0UpYKqlwaO9DlB1ntjYCZaAzZASfZA50f8LOq8egq5XWgDWmH0
FccmD9lP3Lgea+jP+DzmNJKww1LaldEqcbotgyJJbgc/sZUVdpAC7lZbVlDCXCXTNrYJmGZDGmb+
Upyxzq9i/KDNFdEuGrKiwqg0mpLxS6VUTiihjX57NQSECaucZL3909MOTAXbXhZOpDvUPNirLExJ
MTDEm2yq61sK/S10BQyUTZgKm8sr5ARxQMnClWhVPhr6A5483n9bIQFUK1eNupaatpPeJTrEMKnR
VV3hTSKuyLgDKBSOfu8XCeqAl8c+uToYm9Oc6IF6H33r2VqB76UEMCqRT4ERdg0CAQ6e7hn/zhz+
18/hfwdvxeO/z8v6X//Ff/8sMK6JgrCZ/ee/7qKfuIIWv5r/kn/t//6x47/0r4fyLX9uqre35u57
Of+TR3+R3/+f8Tffm+9H/0HRIGrGD+1bNT691W3avA/Ck8o/+f/6w3+8vf+Wj2P59vdfmMvkjfxt
AS49f/3nR4fXv/8iHfttwuXv/88P779n/L3Dz7f0e/568jfevtfN338pmvFPmcpBLoGZQIFOtnD6
t/cf6eY/KYXQTOcK5MTiXv/rHzlFgfDvv2znnzRqZblL5W9BFeNHddG+/8j4JyV0gE/8HXDJwPv+
+u93P/pK//PV/pG32WMR5U3991/H5yXtMdsEXaTjjON6xLKWfrwwx2rk5GqLbgt046EqimA7xmLY
C3eoN96IrHGqopb42/z85xl+H/P4uJRj0opn1wFOBG4P0+14zNa2Qt8Py3pbOXX0veuBbWm9BrHN
7R67HjnNy8Md33v/Ho6MwwIUSoWUz3A8XAO8rUgMUW9zIpE9wo/lqtKndKPG5Z/ZKP1nKIhy8vIj
aD9hTqFdpRK01NsAfI/0vwixwKPtQTOnMJPt5feSl+j/hC3/PRgdGzJWoPDzaaRCX2iZVtRbVE2S
+9Co2n2UpMY3EScYWCu9valSvcRc3G6rO/zNlmSazn1Gbh+iUslU5n2P57VTVR+neYU40Xazm7Kt
p5WbVNUtppvYOuOBuPAdz44H8gbtlvdu6GzZeH5f6npmVNvJ98WTOwlxZw9Gd6P2rnvj0bW7PL3n
h5NAQySwwY/II/23I1tkrddbgVltS7xdN56Sik1TFvq6Zqld9Z6bXv35eFJLQNJPwBq814h/Gw/3
T2Bw/VhtR3eA1h/Y2qPap95dpgfioYf9v/B+820BI4wKA7GSPIEIXWafL7XcdjKTodrm8WQ+0sWO
d7WehpC58+jr5Veb8StpfczGml1Bnt6DYjJEtW3zvD4kNq2XICWZUROw/EoQtPdBoEMdLIYP7v9h
70yW5Da2bPsrz94cLPQOTNFERPZskpkkJ7BMNnD0jt6Br68FFe+7ElUl2X3TugPJZJKSkRHhcD9+
zt5rZ8Z8r1bt3maK3NP/jzfNgkVzS5XGle2XvYCMzAWKML/IFtIt3YSxwlSQxc0y9+vrX7/pY338
/vHkPdNAwuHDps/19df7TeBZKvd22aeeDLeoKEI8+7ulP0xbV4fcYNevOT/YpDLvs9Nfv/SvOwP2
RY8jh7mjw12Oec0fl66yKgKAIValzRPxmfeuHc+fjPO8JX8n6f/TC7HTcbjxXo5pHUOhP74QsODZ
yGBop9VK17bjOYqnjOzfWAg66k2YiyuoAA75kMv4SU1wCv76jf7pM2ZcghYXzsyhyvF+HWIuBZ4X
oxty2LlLceNIvFq7N+tbRHWYoUhEX6U7XeV7K/7FvZeLDYcl5ATWUsBhfDxcv3tY59ptqVllncJm
Gy68yMBmH5Sko25mUtAaQtJtLOd+af3EybP+b/aKP3/uR5cLlQJHGofor8r+PqxCq8xGmY67t59s
AnkiJ+OK6SgAOKld+wQVOJvXAXcnt7qjvPg75eWfP3mERc7RmXEFT9OvTcORLCFTTj35N3SnYwbU
3wqY5HHvy/ZsDSRjoisMT6tlDn+ztv/7F0Y6QSXL9efXRogq5tzyO0WoeGk1pzDsQsi8dXveMeXc
5+XsftTb8h40eZH89Vr7tVKibXnct4BVUZGhlfhlDzO3zLIKQBapwOaVYItVJ8Jkx9hEhw3lkfWv
uv3vEK//zbtlDskzzEycQ+9Xaw7QmnJahq1L217nt6sMvdPo28uVakI8T6NtvV+Zx38gnO7vlDp/
fmXqz4DqEMVGgBX1WIK/W+EOMGI9mmuTOo234e0zus+5WT2pzXUuwew6V1x67+rc/Du2yK/HLj33
A91wqGKwn9i/PtKr3Rt1x5GQemhE43IlH4soaecm2Jx3Fo21q7/+Vn+R2B/SKg5boiCOA+GwDP9S
VRSdYYc9gXyJU1r7y1KA0xa2nNDqFqt5CXQ23GaGyItI4Yy+RUVd3AnDcF6nORjSvqiBpbube6VW
NT4a9EQvhR2uf7Pb/Gnp8Yy7kI6ZDMHE5Mrwx++i2gqoHCiKE19JGYNqJfE+XLuL79blxdByidmL
/i7Xhp38j4qdY2f9zeT2W81FlRn+sgYExm4iWCw/yYRuG9QSy7B/sZzOqX+41dT094KJvAaGXhjm
TT4VpZOWEMj8M8kPTn1W+2qXZ71qXX8Yi24fPMyq+NASc87s4ssMEcC8Ry3mWh8ycAdh7A6j0rHT
d4AMKw3P/5K5fet9Weytay8mhO+K3u42GFNUdrQf0kbU2X4dSAjil9mxzPWI7UBPRSOiboi8coIX
2qaN/8yYVeZ3yl2Ieof0DyOm4k5MVLsxTa8mBAv72iC3mrHoaBPYZQywllqWehGbdr+/zx09V7FE
YHoktlaVm2qH9kuUjV32ticK79CqUhye2tDazMc5WN3vler05TBjfNpyjR+TjKAWqtIS5h+5ICGs
EQ1Z6t2i1oBpRWi0b3fprPOVIfvQTFRNVifbuzJuezaB/IThcXwJ3cVRJ+kN67kJKSuu+rwEmtPu
yzifwecw7G5c893QC6RGA2rfLxs+2eU6HwxE/8DRxT3JFgbNBu5CRNwEmafOVQhdhw1NCgUD3jG6
hDYo4iNz4f9NdWFX58HeCiceC3t8aQccbqkrjOkJmu94SOSgpcTGNOT6qgQc+KKDdrmfO+Gvp9WY
sgUigEZCVMxKYnYrGgsot6XmFbUIRNkas96ttfdTdNCB+9hG63Tf7rL7QRbi1J7tAZff1eYbgOB5
3+Rx7qvc8wuUCvuKEEM08/TH5JbM0kTFLXPTSFEnh8Z58LwpP1m7sZXoN4oGV/+0+W5CpLN/L+qQ
f+EPU18kCqlimSI2G1AarrbAaCtlYJ9WX4vqunBLRufS2MYTh76DlYKiLj87DUPqxIJbX6XmuK03
2s0PT3Zf5tOVPzbtEs9W7+KGoKyd4QISZHSyN5V9h4K03vsjk4K4DKthTQPHAIvFsHx5dNSAmbtQ
ikK8WW15yOEMEKqZv3TPdeWSOucOk8WYnd2sPbkYXh+dNi/4GoYpy6FlZNPJ2Yupe0+PyagTayJz
4Z25OmPKNFE3N+a2F825scspeJi6PViumMeP9+tK1M1NT7n1QfsO2fayAz+TmpuZBR/U1A63ilB6
B2mA6HgFRB8BjMxltiDibznSDwkm5jxs1no227nszrPnZm/dmnnwhQqi7NA/AzRA1DL2FMKNQn7e
cuxhDkKNxQFTm+VHxvnZE+fZoXmTJpJdJ8zCt7POcED4kw9ftalrECy+sumyA//qXv185IyiQjXc
SKzhVjAWKvvlrSTiwHxHVnnTpzQ56neujVX57HSmOiHqb5u0LoZu4uMw5/Dtpvw+fMvFJ2TUNBaO
uluF0B86ZVvVNbC1+bYYLCYi9la1X3VVVCtszHnJEi/osqu20NZOwxkJYxwWaDoSRJo2iSW1SQZl
5fUEP2aZo7ukDZuZFM6u9qDB9+tiRC2b+beSuMs9zffAviOjogsTsj7lZdno2ETEopkPpIzHWTkW
b6UkAD4uMk8m7CZcnmQDvCY2axCH8dyU1vCcGwVBA4B72uW0VGqSkJrFJB9mZRV4Gwap5HXVrGq6
6rqVx1x2eChOG2bEMc7tel1P3qYsE0dU6N3PaKy3j9VSuQslCCKaczlhk3uPPNhbErc2pxISt4eE
x1ywmBY+V+S08PvMifxBm5EuIerEk6P2DwBjg0PvY+nTXo1GC8lNzPapH1YiRSu63S0qn3DPIiXg
F1zZZVk+tJtq66Suw9x5mE13fhLmIMxLbs7ruzDM5WMWbP6nBsTcxmgPQcCh+sguONNRPPmwdDAz
aNRLEZFZLgh++sF96gu0x9Gm4YwmS2NY0HwXAM6cO+tKwioAvY9VnnlbWmRt+dYfygNR1svtSIaa
MDeqPmg+6C7Y2EA33/og2jb/OoIbJPiw2Oib+QMNx2qjnrzq/LHbriqe8/zU5uFWnfd5WsYrF5XL
ae0kfFl/LGaOo6DIvzd51Q9xR6c4P6MtFx9DXcgpsSGxOGyMG/ZQ+H8L6gNvB2Sl6u0Mh7S99hkF
77SYsukD8p2yiJCkrzf7yIAg2sqsHtkGdE48RobYK8aMbHwaxn3/0TaOJjeohKZ3mfcsiEcwPx6q
E6lylDMkiEY0kBqSUwqfbSm39/JuD4d1jOw1M75b0pveNcTGqqttyVSKrMLlSLWU2URuWYKal4Zp
X7u7A1CXkKusThwH1vkpKzMejHV0PJRFYMARc7fdtsQrOiiJ7Hzwlkj6TpsR8bMwWcgLig6ej81+
XWU93ppyDF896VU9qEFicKNsqfvTpgZdJrprMOpUYbG/5sBeVNwpAJdJ7q+ku1SG8B96vA97FHb+
4qWCPBXJf9zUxM113cmlkeO17LpvoI64uDqiE0jQxPg4ocx7mfNaXo+ebM3kmLiThcAB/+otNSo5
g0SrO07BcUkqvPuEB/WjHYW9pYJYz3aRx+R8u3uEAQfGod6Dyrwtpt4bsdgO451rFftjLnT/ud4m
c44kqt/hwybWLETmGGAZFLmVfzPmPPDP4Fwt+bEZ9uqhg8aDMs5luhgZHoj5aDHq6uuGHuBq8PPZ
TzM/c5rz0uXh48aydlGXYQaOpvFovsDHG+BSLtXXLCv7JlLWTJjrGPjVet3hqKHOdSh90H316PMp
4W42Mc/klbt6rE/rjijSnCz9eVWbfVEBhN6odDXFQs0X3iRqa1sjXawg/5hrsZBOxOaSrjKzvmeT
uW4QzCa1wpRk+9XFMfndxRGoW9cm+cFQdU1BKoTY6oSKKbhGyjaZ8T6YOW7pmm9rDKwjbdjaB+sO
CcU4nupZEXu7D06Yp/gPyjl2a6vNz5aPMSTRoLfUjWGNLcE4+2K/dB7mprjRmt2r9ofWvfS25bZp
yANtRkR3b/Jkz7narvu8Dp/WTkVhFrxSTboObEIP3cEuaVM5Ex7xAmVg7Gn1vFi6eGrdAi54PnR5
RedQjGW0TK7+aJhzl7owOB/bvSRaNuyzbb2W1N/fVgpRGkK+tB9bY8kfN7yoHQV+3TwjxlvVN5NG
8Dl0p91BFUbmFBh/v6yjBZBOEROtQ2hZhlxiuh13Wd7O0+iph8Ub+uvyAKOflGgVu5ihnPWK6Hm4
imGzNZfdaPw66ip6RjCB0cJFm7f47TUo207GvlB0Foy1H4GZEnF5WLwno7kfFnORp8AY5R6v/rjM
F7X2WkUo/Ct52fJydQjxclFw1+pIB89Jp7FiGnDr5zonRCnSEp74DSXvVFzKIdwJ1gI6SYIXAIeX
cGsEj3+2gPIAG1rfHGTk8VzlQ0NlE2T5hWmJIyAZK6Spq5bOxVgPAGu9jhVqV8saXw1ntr4qdIXU
RXnmx3vhDU6yzi1Ot0W6TR4fWtxHsyyKLfJ3LJpxjS4TaKSJNzDmeWZ6rMXcnITXr/dGD5ol0gPm
60SEPclXHlHZJGbbMuQPNPeR3aeiyo3tqQqWVG9ZMNNOVeW7sp/YE23AKRd75GC8KC0VqXF2yGu2
mx18mwpXAOhyN/3VkFi+qXV7dj7hrhPSWbWVOmrKFVOEJQnAvkw5ZumoXwwTNW8t1ilZG9vMokGU
zhcHO/XLUtEMOhOtVUykaYTtHdz6cEi1EgVQ1sWpn0s6LHCeqoEntAhmUdGpWu2rQTkTZSdzxIxy
0nL7iMYEWuBpIB8jImC7D0/GGKD9sUuy2qjidN9SCLdDeRXsJKKbY1gik3Yrb3rYgj0oY1dNBwnM
HQ2qkHWlyj4ASwljDbWl22aYXtKTo/C8cHbpRBKrHs2uRuWMZ7YmJBZT5hyNFXXmtYat76Y2pd4a
KarXaHGq/q1sZvGYa3O8FpMejFO1Zlz0sM6sp871DDOdebQHJiHFbFKcGZObGJ6GowRf4dKi1l2i
2Zjnp4qeCLh6oWYbWazhL+cO8RNfKB8rC1NsnYyE3pXPmNtevpUr3cdrF662eVMWPTLjIJi2i4tQ
fU7Lumhfg74GIwjEq/mKt1LzpICg5KxohaOSamX0FwGEdlpYnBa+5dEVNdEszrSfCQ2fSLbmczIA
MeSEYehWl6fWnmsjUesE6nzz6/2yiMb4ymcK69QTLZovcIUkkLb1Akmq09t7brEzBzj82AhbOk+Z
BeyhfDDgAF8NdhMC0+nz/ab3Aqzbc+8Y68VYxL6mdam799WiJu6uqxcCqJsPD3NTjOtAwJy7P3RD
5cI35d79cSmpE/jxLSz5lZb5rUXh8WT4tTcQQUMXFf6jnb2bSVPD2NVzYqbF3sNGgSpB6Ss1MWgz
zQMnPuxpH0lZLVgmucv2R393jrjHFHZk1zW3M81jO1xICZ1IElgnSjqpWvBMi0lQQWQFi032mfaD
0zhx5JBxdwTi1XZdxINXyA9e01MyBEVhfqyDBpJdnxOhMG9Ay89uNrr8Y29gxCownl8FBRtkFzQm
/jNPF/o0KTmcZnTxRmRq5BKp5WgE6l5xhIkyiVvLSDirAIUgq/1SkiVKZl7ugpCUYWu9+rOW66mX
tvgQjEt7W7gkrb8zGxlkMehSTYXXbSH8BiuY7MQRBaeeQ1skf2Ae5T+6M9QpRHe5c4eIXwBPzG3Q
9xQFjUjJvTOGG6Optw52wZyZUUFA3pp22zQs9K8mdS9DMW9XStlrfmLQxkdXEFvBkm9t4tztXor5
zKaP765tdeeej4S7MILa7Kd8oln2IfDK6rigdl4Rz2Xjjifsr2p4mH38Et/roszRL3gze3Uy866Y
89gOl62ZFHUWWjVW4VVfinyDJFOWGwqVieRkUOUEP8Ek9PZz3lFe03dTwaM/dPOO4isjr7QL5u0p
MKvVPnlWtl5lXYtDwNAUdFgJC/1lt5WB9USyI/l5yZlkFmr+7lbjfovzbGcbcT1S3Yrdlwjhpd22
BAx2o5UUlB36trMJGACAJOaJgNuRwTfpP/OYjHmXGVcKqPecOtXSvyO4EcVIx+kxPrQGJ3jkObNT
3E+GkOEp4CAzUDrZIr+0c85ItK/AZZ9qauMFJXUoimQ3hs2Ms7FqKM1wWZ8WbI+QLR3d/HCxON+p
0N7tk5MfX4k5uIQfuEvvJz5XLHCE2LKJsstpUkYsg/GzoB0WpEEF7ifm0SSi0wmRDh8ytv4LxmMq
NO2S4fBR783scfW2rWsY0znCf2bU79DN5/KDli54fm8OC5EgwZ7qqA06Os6hr+2vcIjdLGIrLoeY
ZkEDhBtyKyRUdxj07eQVaOd1x2EehasR2idOqyMYdQJpdyg1848mFZgRu+1Cni0qBYRHXhVMDOH2
NZBnHNdyjAqUdLgCegMQ0N6YxpDsWyZFWtXcIblaDOTrIaQKyDum9LyqHH4U7/o639FLEDtthAzI
KKlXnk5g5g4TRxWU+9icURRFTPqKF22P872kqOVBJaQTTxbttDyiu1GUXKTxIkTWtudPVlNwV88s
rW8Blld+rEwpbncXYxrCSJWRxOHXr83kBx8HY9Qg8zG08g7chYnLHqjhAy/pbdc7CQVPTneEHDq+
zL5JsjrgQYSbYV9IxsXNuo8e0ReQSMQDFeK+XXw8EEirhj3XcNkZcyQllJQtrmiBsPfswSDYl6fx
vgSsusbN3A2vwipI2W2ozL4bWy1ewaR2D+4+znQtdBBQzbf+1FBS03W56WjcyNSRnndb4pixSEwA
0XvV98p8gkM1PbtLs5IxOK3Vx5Gg9m+9sLR9r/qWFtlC8ISTmC4/eLXXK9B41ef+SdZ9eXG9HJ/+
RK9sgjPjfmVkeCZEdbHjJXf8PC4JRzzPo8Mdthso7DETWPtbfy3dq63cqm+Qm62Qk8GwXtk+5v49
NbT0L7CEAc36ggIioc9Qsd65jskU9TzVCK0h5NDckftv+WjAreLWDDqTDpmZeqNDx2YUO180Ykrj
CzaUhgtzGPB3QfhYd1PsdQ/owFxmJwlXiihFw4Q09RFqF9fT0XAvmynNVM2FKhPTqTHK786wnSCy
02ug90gctmpsAP9rtS+Y7goxfWqcyoD473AanxZrMV9nyGEl3BWDsZiHEuVD6btVcJMNGk+F7U4A
062yXlmxIRfJG98LzFPezy2TiCnPuNjnYlqSgRjlAB7rQCxmGDbVibXAbA8OqY6y1qkIRtk1dQy2
n47eGAb1sx0YrYNhhjxcbmU+tyhY6vILW13VHushv6+qMP8uDgY4Re9YqpQ+NHHYSy/m9ayYN8HC
znkc4hncIaOHfjM65vcND8xChTHjVGY4VfE1xt1sNP3F6h3uU45qsjrtlym0omqYrZordt8vtO/E
EG/90n02itLdT362rO9b0ZBq0vJFDbABDq8kIdX6ypqagZ5D7zfNpRrp4/EKI/tQ1VbqKTeZfV2F
C5v+Bxo2Q5g2u0uYCdEPjntC7IaMkVRXSac67KruVFmAac50Qri5s1NYA/Vp1wlCUKd8iv2M2LWo
b1XuMBFYlvrMopsezI4LseXVIVfDwupPodiRsbqZWsZk2+VI5zbYuzAujLyZCAn3m3upZkkrSnr7
E70chmeB2dXc5TP6GqYo10+ji6dqsn35THjT4sVe6S8ynriH9FHuGCX2tBrwZzLQNc7IAd2I91X5
QWRgw6KpJNztjGTS6SLhBf15rYb+I58Okm3HqOUNCac5rrZln25ERwkUjXbrndkQuMks667nWDV1
0CVBt5OvxI1PIVFWIY+jofwhY95ii+5CZWFSWuz9bJ20pei8t5TP3GiCMtCxzHcUBahNLREzAV3m
26ki5MQosiw8bbXljSc2+qW7NTs29TP2iDC86MVsDirVFFSJ9ophOtmW6j/Tz624Ae2YcZJ8afvL
Jlgu8YrSYjkbvV0/TuUmmwsxweIikf9YkeD697mim+vGGXS/d75DoMlNSazxHZ/9pJMSCclD5gG3
j0IOhSwme8SkfsnLlv7zmLm3xZblduR7Bbcv2+2LKqXLhY9vErAJIlJ4/BBPX5O5p9rscBwWpIO/
D/NGcgupg/VFFl3jRWCshRHVq7M86SIwdkKhxp1TlmlQoqZg+GTkOALxMkqRkatsCSIShNeOCS6N
A2HiezWBNayPL+TwWVyHlrFt76ZyZxWCZLS/2stBzd/sNvgKYNJ+dFH5VtHR650PFnyoeMzt6pRv
0vkuxqFe4q2d+2cfb8rZ7wNaiWFmGMw3RLMBjqR+K06FdBwzZZbtaJRM6ye0DcurXlf6JFmRdTgX
174+N/2+MR1RGbtzRgvEgZZcc/8nyrr2067tZJXCYVPdmaSq4rryifTA/7D3waUZN+99yM2oZB+d
/fGt5KZs0Q4a83c0uPf3XggzMVWu7IrzhmzVvqP648ZS05DLblynW7L3BfOJMalbaa4/enhv9cBX
KUbxkXELsAig3B5Xs57n9cbYdCnf2Y1onPtZ62V7CCDahO87IAPi1q38YvriEX5T0RMo6S4zpRzf
4naCUMvgUfl/J6v60/yaCS2aCB+vU4Dl+1dBpduozefSqBMnK1YYeI7/gLk3TNnknJO9syh/G2D/
1L2+/d+suz109P/xD23rn3S319+H8fv2B9nt8QM/Zbf2GxMup3OQLw8HEff2f8pu39ArCg4CBXN/
hH0I336qbt3wDa1uuDFomg4ZwiHrGf9Ldct/IhQUlaQQmBOYxVv/iur2N0fA78Vh2Dvxw4nwkB4c
JLhjFf1OXYGunS1zwEQ9mPyC0W50ox3VRqdSPIWMxuqurT7T2p0vdsBjTz3GfTDqLSZj5rrqb8RD
95/1UMqBHnv1mK1zM0Rkw7fPAxtKXCIx++xWoXgbMGr/NFqr/wNF5ovLVvT13+tv2n7TfR9mu79Y
fy/t/7l72b7/USt+/MzPJSjeIKr20M8c9F5QwTYSm5/K7/DNoffGYQOBEAKMf5Bmfq5BYbHQwCii
psONjbYKieLPNSjMN0cs3296cJbmP56MP+wR/4Pq+xAr/X79oYAE13iIhgnlOkCEf1x/hZsDlCNB
JGn8vfUBC235VblYLuoiUV1knVF048dGF44VY77vc9I8b0yc7agI8jKvL5wrNE3zzBFWxBCDa5Sc
1maPDFdStcEeK54Xj/ZP3BVi/VLTtRQnOWUaP3tpFoTaWyZX8tLOGeQ6HklXEAnMSNnKeUunX/+w
buCObdwzx+i33KuZy8h5ty2/xwqi2pdyn3bKj6ycP0zokyaxGQzRitH8uHITYdxBGujNapj7kDjM
7k/jztgnMlp6bmkzjPJ69b3yq73uV7BbRjJebZ1fK+1qDlEffzwaXauhAdX355H84ROgF6s+t+H0
GLZFU584yZJe9/LiZn51ImGmK9KS0e9pl4b1Yg8WE8lmZuC5MQV60aqcvrTBoi7dSkMVZ9TPiLV/
HwP/FwH2Xz2Gty/TUrz84Rg4fuC/nkE7eGOjp4Zww25vsuL/3yNom28OMiAqTgDbOC8O6erPJ9AL
3pgo0CyoiBR6uFw5IH4+gZ73BvA5DBJ2XdSXsDr/lacQRfAfHsOjwYZ+kqOAv4CJOb/ppn93DFSa
HBeB4CVBXdv+aEix/Nw2jI0wAR6RXkb+vWoXGmf0G4PP2V5Xcxpss747VBTuyWKe+OQzBFSRYeGY
irKS1le6MW0/l7vivjbA+dKkGVTCTC1aXODp3RrkUkZn4nOGuZc2Nevfvw71LKx4mBe7R1RV0U+o
YBHN0byZ3cnyYGncOBPXvLhaZfXIpwbZgn6J/qrdbjDOjedCwNxVwK047w4dlrGuuCMDRx8aBa/o
y7TrCzAa0jXXyNMZ+qesqctPTh24tOb8JVyicesHlTqOdEg8WgznpS50Txyc9l36KsTCmBd7rYxr
ilfSdcd1f7uEWfuDWZdxXVGSJ9nS6/eAJYd3mVeJPDF3eyQE0rHrl6aig/i8WTNddmc2w7vJbrZ7
z942xpqluz1tG/zLVDO+uQrDqmjAcgfW561F80YhTEv/1LfZ/mmQuZJJFbbqRVfj4B85uEg9KscM
poStu84ioCQopAKEEt+G1WDuuzNUGqJWFd6dmH1mgj3u6Tzh2jr/gNhSPOUuL5PWDlPXuB2xG6B7
zGUd1eZq3Fn0bPdrZsT5x025g8PMbt2fl4LgT4Ar0qMLAkSwSYgHmicGWGP+NJmlzuOhIVjtPCyB
2Uei9PHgKb9bp+uCJsxESwQkfNrWskLGUFmwODO6n1fr1nLdy4lA+jZj9bt2lNEE0WoNdLeXpZrv
R8LebMgyvB2+XoeOl7tm2jupfZmvt8aeD+/9nPGRUP+6sWU3yGSmUXh5QlNODRfAiNancArgmWox
OAVTsCWZCT8TKaqwBt6m2yOBMWnW3c5Md9oEvxa/wyL6fL3MvtheyY5sP7lDSTTISJvy1VUmDnfL
nTCjzK4riwR4jc7iac5YSsNW7MgnsB7cDqaRyUQWY//ONUT1jOTTJIax9qpva8ZsOeaY8j+CIfaR
tAeAZfmq8rJKcbpPEVLU8NO0oP6BjVn7HBTi+Oo7xrOgFUPEaxAAZ+OZyMDKv0D/yn+YQbVu55bq
zE+QYBXVgzYrs+B6Z7d90mq1nbkeoXy0Mtshwtoe5FMGi3+MS7fMhnM+wEaNysnZn9RQIuyAY9rT
L2cup5gCDKuMJe0neTIqF6hZw9COk7RcGQDTUCoROa4DcMI+nL7ghHeeM5KTssSxdlcSvzZk450T
VAsxi04lmjPyyrK57hrREiCYd/Nw5dBCxRZSl24QN7b2pjPNx6J82FZjNi8rc3d66ePOd24Z0oZk
M2Q9asY63L14K0S+JkOPyPhMTBljHxWGhND39rjrazr12SPzNJ5kc+9W0nNVsbwLhqCzrgvDrb2L
HrS7ftCoN6wvReu4TSpQBjOQrS1N5O2wj58GFoKLgGldmI4ODkojmxTlPqby2eg9g86tBi7aNI/U
Q1FJL3vHgBP/uMwMVBr2RJrj7Yyy0To3S+vK+8oJix+Tj6A2klW4hGw9dc53W1TOeF783XxCGR4G
kKBU+bUatZjQCOKsSQi4dvJXFwnIF1q8+beF2fS3QTZmncp2dhk7zMsxdMaa8tROIHs6xT5CkqFl
eOfAdqtni4b0FHlyYXQ6BH7+LBp77G9nyyxE2ipvem5pqaFydAdAD4XWFYIY3SKagg5EDK3bMXRO
nYyQnHc2IoLAJ487bVC/voaLBY5gWJ1dxtpf5zlRgQeqhTGx87gzgRjj2bTmLqlNYfRRVy5DdbZr
M7ueGEo6ES87PvduPb46azVl6QDmUkSY6iArZJZLLP0IrZWJjjcHAL1RUlipgPZUnGb0EMkw11Z5
ZZiGACvSaz8uCMJFJbKwi18BNgyd1Fst9isi+jrBcqoQXgRuL9IgXBDgBko1aEWlDgs+H3+dLqg0
gk8FB4B1NrhfvQ4mOFg2j9I3k8E2FgQ8ezbtF1lUA/SWTk1fx4FeVqSnfn8kzDN7HEUQjJcmCD4b
gj6b27jlfq5l7l/v2bDSge7ym5ksHPqB45yhTLCRc3a6exzcYLqjNdz8OGadwZmIqe0yGQjG4VId
cgMw6D+0wSg6qjEHcZisNT1wy985yda6pAnW17n+wvYt/EiwRD95k2utj0ZpBe/3wJ+eg94au3gp
9PwWmAr60Irwv+eKUTMiQLzJbMRD5Z0Fc74xkkAIrpiU9IhqUcF2p6H3fdheotQ0iarNthOuGygn
rWk5u0PtfejmGt55s1SQl6VHg4vGJ4V6hCoy/AywkJmLG2bypRpnup2dKs0alRCJcKcgw6sQL0o7
JCYM5f6D97MMNxiAwvAMkCzAs3WoL5OtlTTTA0YWD3KQG1r+yiJcL89DVUfm0NLx7KyMkWoxtpUV
e4aUBSKObPPjf19Of15ODybd/3w5RTkm55f218KYn/lZGPtvgsO6w+UUTE4AZfkfd9OjMPYgguNC
hBLhowT7Z2Hsv6FQpVFp4UaA3v37wth5E6DWRYpNVM9vf9y/cDv9zZH7z9upwNlEVUzf5tDB8yv8
GnvgZl7NvkvqmhCZChPVsstEZuvaL0aQT1XSMTB4PkJnHwetv9T0dGNC0UR12pnoWOlmSTEmyE+a
m2UsG5Ueceds46RlGqm95BPx00W/hG/bvNzGG60tYwNA6+un333kP2/dv/c5I2/8U33PW/hP9s5r
OW4k3davMi+ADriEuQXKkayiJyXqBkEZwvtEwjz9+VDqnpY4vdW7T8SJEztiT8z0jaZVDkD+Zq1v
MQXANUTsNT6an9tspMyWy7qXzS8hl+TUxm0yMBBHY3TZjh1Ns5sX6dfU7PwrF4nBt5Tj3gnjFvZ6
yIEYFwh60vVuE0sLPRI87xNbkfTWiUjYChkPFVcTtvNsg7xT3usxWnrKIN9JLyCFefmuJRWYrY3n
FfGBTfnUHnpTovIadV2j+x5j8u1mlgMfo2HUL8dSdSnJP2OWkDiajeYtSJvy2Z7TCaVYrxeESi1t
x6KilsWXxktKtR2RLBabpECbGo56jfK4SyUU12yCM4Pdw8nEtho9EsjTWeVJCGmPEbvCWuaGdq4h
+ky7uLlNLILXQr/JUen0rvKaXQ+oDRkSP/KRc9a7c1YEKYmTFkE7mZH6Iw67vi8CWTpGf3D8WBt3
+C66IyPw2bukn4qavdGzSWd7WDRfvdRtL9vFF1dZ55EPSOJjd1FQ3b9k5G3bAcoFiy9Ja9su8BKj
ckPf8pdD2w3xi0BlcqsSiZCmINpabTg41DW7dc4UfaioXkxt0ZwtgVg6++RyHXPA0x3iwEHoelOm
yqJ+9avlayTR6QdlMlpvLYdTz4coxkcCnBXaMysxv8UmbJkwybt0K2ctuzYSmZk39VSZx3Z0RpsV
Ws0dMPKOgUF2eFXcDGmZ0MflMbdia7x3HUKWgrTHlbGbkJfe6GXqs54a13jl2lImmI8Wz4XXMwQN
k6he10HlUGKV6GzxXJGf9AU6CM9iFJM8l7PzM5oSnOe1cX52J+fnuHN+puNM4vnur4/65fzU184n
wHI+DbTzyTCdT4n2fGCczw4ElJwj+vlM4UrkfCnOZ42txuR1PJ9ADHb9lxnNP39mLwtmnPN5FRvN
iHklw6Vgcp4xAeZk086nHKLuEQZJVHD6UXZwEuLY41RkTFVccP1xVo7rsUkGMCdocT5NUZCOH2jO
OWO70htuEety8mqKNXi0HscsSZbx0TL77GN2Pq9Tbxo/2aiXCNnTtGYKEBogFRNV5SQXRGVy6vss
7d+0tRQYzlXBshYIZVN73h6Bf/FWiVmeaLHrR4eagkOW6kKdK42Cm/hKX8uPci1ExLkmiTEYoMXw
XuS5YlmSOXqc1zImTzSuPiQC8gvQgca/8FEwLdzfa/1jnmuh/lwXuS6yo3mg3tprfet9JJVeyUNy
rqf8c23ln+usHoHuFlEw1Vd2rsQMEY2sfLTItbb5uVqb0QYaCDzXKg7CgfsGmIPajtxfVNvfKz7N
lca2P1eCetdRFWrnCjHRzagJ+nPluPhxTxW5FpRYUvoPooqpMq214FxXgPmecHvq0MGyZb0hnZP6
lBPJfGThxM08nyvYaompZpMxobI1R1rCPDLrirxnqH2+acd3tWX0+RaPLqmI2rjWyek0ZvVWnevn
TOOi2aCmkB9yHq1+mJsIsegLBhoUTSQu68JUjdaV7pbltk8nn/hdNdLbO1H+IaX9mXewDxQK16ll
FdgMRXyf+BhiQmNIqWWN3lsp6vrctIw/UMIEdutHaTCxJBXIxKwBVKIzEVnnOEZq3MYU0vEugbVV
BbphEBrg0GOgjhuU7e5kjiRlx9Alvk47rFIHDUEO35A7ut6xZFpRBAgZx1eT/vHRs3obkX+RO19N
lAfTloRTpY74GMbyq5OijEq4x53Ao0bG5GVYzF8AyfrLJTPdggy9zClJBTCr+YpuySs3o6dPrzkC
o1M6yYbhQDQi78A7SB+L3jEAb8Ejq06xNAXwR80HHxvIFWvE+SmZraLgIu+rO7gx3o2b5OadGU39
G40eYn5VTd0uz0lcCbh7CQWK+t4tgt7PTZ87jHEKfYZ0um3Bg3vgwErim6x0OSrqUVR24HB1scWO
YuPoNbJ/pdMn9bsa/L5mjbt61rqmkeiipCufUNjSXE1YplNynl0xH9iOLjp/VToQMTwr+alN9IyN
LZOFLAAWRcA8LKf8C2oZVEWV8oaMFJE+yjboOuEXRjP/76KUyruUAzoqhK6WcetYJc4XEWssawnc
Rb2jmajoV/YuKb8xlxjI87FnVjOkCMQUuTr50exq/3bspHycAFBKZFJjdDt3bHyYLSWQ6I0WgdX2
f8vj7+UxxLYfarX/2B2uRUjaJ/96prhIq39d9CvBp/9xiHz+C35f5Dj2bwQx2hj913gEhr5/7hL5
I2bBROcwDCZ4Xl+3Nb+PkQ3vtxXiynKPMZi+VsX/HiPzR6xcKMSgrEJpoNT+J2Pkdxtngg49AFY2
pTrxSzqH9s9F5rx0XTP1JLn0dteE9jj1DBFBHS57kMJvP3xNf1HSUvz/uDc6vxYzY1BW4A+M/9gb
6X2xgHLImOitIoQlZtzstDqyoaT/m+LZZMr+ny91dp5D5bMh9/z8sQhD8nli8rHwe4aVRVik9wyK
GAX8bOe7sqNUnZS6cPJI20Rj83F2pw0Jh7dJGtefSutNxfc8HbKt0Ep9QyI9SjJU6VaOusm2cFlk
m19/NT/P8nEm8DP4xEILsiMwa6wwp59Wul5XinE0/A1PAjj/fYtKk+M5IN7AxVYTzRuNSc/3O/gn
6NaPLcY5d+7PVolXdUBKsc1e4/BW0cG66Pthg1AUKSqSuaRJYpAfem19F7fqrTD94s6ZutMYJZgm
URKeklRjdmYhiJod/6RoqCoYgZsWYRsa4zsQFlD+daC+vapRXZ0aVC1aPu5Sw5jDlQIazGtQgSgr
8GGx/2kWDgLapn4YO+duUv20lTbInzlZ7HBw0BgKFnbo6ZMNKW6repRog46Kd1My+OpRrX3oOy20
JpX+Dbv9HTL1/JXYpsUPwW4H4tN7kE43TvGY5tInNWSYNp1bitBCYFgVCNRTTHmboY8/llJCzOuj
ox75lwVMrqBpYmf/60vijFZ79+vQKfOr4GI36QHfGejnOndxsNHC6j5GITWWCMeaaQ6ykhZkaTOs
GYXub1NzkyecZEYPY3y2u3AU7YdROX/H4P2PJ4Vj/vh23uOpiCeq3VwxXPe1Bha81SJ+tzo/tIbn
bgQ3/etP/3Pz+/134LqkkyPkmh33+uc/XJqUQaVtKd/btG1EgTJKtY0bTO2/fhWele+eE3wooYNF
cBHTMctaH1k/vAxuPzRnqfIxkVFmqUl+sgAOIMVEGawhiIwpo+bJsy6bxCIHyRCXM7aTzUJbmIhD
7xR6yNyx34Pev28sUnCzQh2qyv1qVUNP10acoRGdAHbGaDqHXVSZatugXdIwbiCL6rXAV9dYroEw
JP5TJ4ybARPBVeMAjFp6dnNtjNrLRzKPymyVgZby2pg3HsnV2PdLtlZE+2xKzd1XdNRbxM0r5DV6
1fTsa16NL3Gst0cPgZSGwGrjwXoPhM8jJU+fWNDD3HJaI3DqfgFUirAK1m0f+qqq/+Z7/strWWCP
Y22KMoav++fvOZkKGtC88LFSFLh2prAmU5AhsqgPUmiPiUrqK4z4zs6Z4ZeyfWMwPm3ATIWKfy34
9a++Pkzf31g88FxBNjQDrPXY/fFHd/1mkB65WhtiLhhW9COkd73WA/3L6gvqcag2CU7B/4sXRTTB
QGflfb5/UX0ZSx4SvGgV39Ij+rvYQbhgd+1pSdm+ejnVYJy9/PpF//JxxvCIOCLSWngkrzf1D9d3
NULCUW3G8S6Gix5oLyvgKd8rvtNaaX6o9cMnFzlnQIjspxmi1lWpxMFDYv03H/9ddtP3GxqOFZUQ
mYvAlt49zSIpFgSNsb+JOzZ7M5ZvwmosLNYuvmm9TUAzsOaGuzR1l1GXTQgAcSaYLgkLVCWX5Ntr
9UCKBbqlw6+/pDNv+v31wHXpCkRdPGqsd88aOqA4RorjbfzyxXLb4qaYr+echQoxZsREG9w8RP3U
tnUBPmCBoX6yh5ynBSGZ26wUcoPjOwAESTymyaK0bvyXvrREWPQJ2hDrnhFdH0Li9tGPE5GrMXkI
XYQzlseUXWWn1oOA3ZTaC0mDm9jvmsDJXzFs+MyBuDqm4piP2YE8R5gGWlyxS0BBLTVUx6OTvIIP
0xEJo1KpjeXoxjetW02hVpZmUMX9laa3BO2VWhYWfNFxjMvZmVsXuylLWaMt7tLc/pu42786KQBq
rVmBUKDBif180YmkbUgNdT1mLb7aQHYNY09uTZk+pTSZ3x8t/y+0K+pbJ4fuG8Krpv/Xbqi+vkq2
v/8TIKI2X+Gv5vXfviTyW9XLb+nPgrL13/veh/i/8aSDWYdkCzk4YgCewN/1ZP5vNqpEtCyos3lI
UPz8uwuxXXoXJv08PHjeolr6U8zCHzHdX8vW74N+2/0nXcgZH/3nLcjQHn81MLS1qaEAhg7/8yUz
6CM3JtsnRFxltxkcJuuLtG8IbGNcGclhF4vCuoZdMwRY9qYtszV0L9Wcb3R9cB5dXI+btrKH01L3
NrtoqMIy/qzZ6UdMeiRWMg8LS0fcoIEeNznTpEzmR7WgXGfN9yF38ON2hWde5A2zfi9rZoorZh7b
hocZ4Z9pRDhfXNYoLopmY9do+KeyiBDvD8uTVtZVGuSme9FknLQO5w53nlftmJzbN0i4SHdRFG+Z
ntxqGrIDT+coz41R0VFk6V5WFTkdRpXsI9xt93Y7/J7m+4/ukce65L/vL/afSLv/PQLv/lu9smv7
93/V+m6+/AD3/f3dre3z/zf4Llflr+6bYfpWfkaKEP/YvFPE/3HTOL+xdqE35rwm1JBBErfT95tG
/Abtg7g7/kNpvm66/n3TCP03UPC0Dyt3jWTsFQr2uwIMHTCtNn8XkjKi8iDn/ZObxjqf3j/dNdwp
3CvrEo5RAJjgn++auRFJbA1EqJjU/iiTpnkrS3g6fl10X9qm8cMJb8KBSBLjbgbUFArAqttMzxAn
GmUWqnxhQEluCS55z9yjavOefbP4LPpF7hdjHDfW6mrxY/mals5r40bPdWe/LBPgnZaAV0+kb/gd
HvW5GgMnKVgUJw0JQp3VhLI6ShKvLt05vif2/au9BtP1ZOVeTAtcb1hkLkUes2DTLLSrirDgoE2i
z+3kjy/SwE+IFyJ9wJ05Y2GhNlpi3T1JY2XDOHNFFcXiQqEYAudc53zOHlpJ1RPDFoOfSeB43OiR
7h8iZ5yOK3WEAheLfQ8UyrXmJ6+KPsWlkpe5md8lkYWclLmxF/pCtftMzPklEWHIkFD04JMzPrHz
hAeUTXtmzF9wGBWXviyyoOzr7WREV14ykZcRW96uqsvPWEWtfSpZ0FRd3O4yGOoYwpxlp6PgD/lx
2qDFBsQKLsYMWgqdj+S9jpjp6PJSuUFAJC8BNMRXlECfGpIbAQl05ucaZRYVf+eKg81j8iohHQmZ
V000ErFE1SpjqrRyPsEA0cKG1FuKD5NDHq0PxqDlovS045j2xg6GaXs91rOxkeCSwnSexw2iovvE
nkTQL/TZTYUfCtP0qRA9kVt1ZzAVS5ygnZC7iqZ7tmYTySDLMv4hYff47ZOVzQXipnnGNimenaF+
xHPqhZ6Ylk2RqGeGqRIv1XwSY7+6dKbh2ozSNujk7KG+5cFbJAR+p9p8SKMYXR9RvkFiqA9yrL2N
bbYPPeGfAVbrk7QHGdQVfYrerY15M+8wcRMnxDvIvOIV+iuzX+MoWmnDlCnTsG2T60UBkekj87M+
x4RlAe6DK1XvGlt/GRwomLmJAbxMSgSV1lUh8yWIYw4CsGyfO8X+sKiWG+qvJ4QWu3zdVpoTMLle
fChaLdpJgMY7XIbtVirUTDVBvmFnVua2tIbucWzgAVqJG3SR/TUeBUPoavzg9LaN3l7XLhKIHEHh
4VYlp+yF7e5jg9XsQWgtUMAYNp6VJPu1fN3Mtnlp9t6BQ571VdQ4F3XrmhPvHIlkWrOfRtnJIpSx
3oVeGT5m9e6FwbiNBg3Ayty50SEbCOzspLrEvTgdlLQu9MzzDv5s7YnazfaK6+uDLrvP0tHzjVHV
w6Zef4QYyNzOwci3S5X3SR/iL55qnxSL4mByYvrSAkVcz3sKSn/x9+iCnDBxeZ+FKq4bf0rCxeaL
rnv3Kh8M5DVmsxwn1EyXfYUmGqYXkdKiZtS2yqhqI2WoHrGq8fhdk8nUkaPkHzqvK3apneNw7McH
S2QvaTpu5dLQ4JrKQtbTFfTFDCmUwfqOZ6O5t3vUQfUKCPHLNmGlbuDw9zR5LboFZrJph9hj48Cr
GutAWZ/uWhh6LIx1dgtebt/Pbi8eYTV51PpjscESbpBixtN/w4TrqrTkRZ+ZHbeag5K7wA1m5j1C
AZXeUXBdmdXIU0VLjbB6tTHS3YODuYisxgw1PI3MuJB1+ovuBqMpr/14/txFY77X5OJ4oYjw/sZg
N9qG/6Xuk+9jt2LLz+UXE9eWUoEMlftZwUAoVM4tWscOOqzWIjq6/VCMfr5hyXyoMGtuy1b/vMT8
yoULEwhpXgROibuzAypUa8N8lbma2ACEAB0W8X5W8tMhSt1v+DDpj4t8Nbip02ROX2s2luTPFoFF
+OcFbEN360ZYUs8H8v9WLn8TG2DaNFX/dcX/hHBgeJ1/LFvO/8bvOwdhYRERwkVTA57/TPn/wzyC
Pn2ViyPd0U3+lfM64vedg2bpaNfFCn3GKOIJFD7/rlw0y0byTg64/sdf6vyT0oXq6IcJjEPkE0og
BgHESgDjJS7558KldqSy7VEzt0tZ6S89hwxyv7h9lPqUdH8zefh52vP7axnEIfCJGaK+70ZnXU+t
tM2trVutwp7ISW+V6Xo7C9UrqbTaQHpJveIhuWt/+E1uvxdiP83X/+pT8poGSx7cA++zA7zJagl9
T1mAE+ER1KJkToxz8Ncv8pdfJXRStgY4fhhZ//xVlpyEVl7zIqnwHnq4V1WkTvmy+fWrvIOw//4t
/vAy734xA73M3Pi8zMhReD3Q3wRj22mPja3l4G0jEKL15KIuTQqmNKJg0b3Md8k0xH8zXFiNT/95
7Vg2rgsWF8Ba6El/HGnBgRoTb+T3HEOWJBtO2hNCjb0Kxd7gnwYD8J0RsiEPixAd4d0YIj/+nIX9
pRVAFP+bq2udDf1Zgv/xvfz5bt7NjqpKTx1bKyxU3jHcasgI2jTZ//A3xmViY0MRPj8w8S8e9+WP
H9m2AbFGQ2VtHXKBdhogm+sGIX6QgIU8/PqHfv953JXLTTIbKyHA7GQ9vXspq49LExvxlpgd1Bq5
yS8q5d+FAZNq8O5743Vcl30o1ywrDm7Ln19HHzTotBmvk8PdQ0Orsfs5mDUyFOgzSVTtbTVQ8TQI
2D5bhNhyokKiaz7JmIY8D2iHpLpg5BlNjOlGojknL0GzpUfllN+BWmnXroiJ6I0otJwS12rgwHR+
UqlAt3tQ84hb3f6qwyVCf97XhZMGFRaHu8HK1pDaeUZZhJo5ZxmgFaZ3Kme+mQuy2gS1aj1fe4l7
B+TymJkLUaSgIFLMCHmLBtmPJ2M3Vq6yUT8M85MLb8kJO4WYHUaXJotDuv5z3+A48w8APprsgdVB
Q7cwrvUqkCy2LFpT+c+ogqPoBqJF7O8HjKoAN2cB+NPUUi37UlaLjWpibIyXpZQR2FXEPPkW/CQY
Da1stGfP8Jx6k4B723Rx1Wd7SRvWhTgi4jVHTCQgTuCz7HuEzDA1swRhX0MuyM6aekbjFF/Wxykx
YKMQ1ykvmHmUwyFeNO1ULC5tV15LOruaaLAbv4gHYuwgIlALqmgFF7BZGbZi0LVTipcR3gDQonk7
OoX31aeVwWju+pN3FWvzulVywc/uNMtr9W0+yeLVyiwcRoRjMtoEkrrGVZFtuiAebtGmjz1QmAbt
xq1JnFW0NoXebVv11a0cLfeuM3KHPqy3SIgrZHHvKxqJACSFxHoP3AwD0QxfZGNB5n0DzdwRsS5S
WA3dVMJGw2A+Pub03tMqGVoEojsUVDQjLY2Qasziy7paIITdUO1LaleElUEFSh7LWKPY5RS1v2hE
z13HdqkRIGsWMUqeJsGl0rgxwkwJGfvF9qvCQKkEUjkcNa95y2F/nqDBRF9iHJZwyZYFtSWrMAZY
7qBuyN6tPswFCEDkIHF8k1oW7AUXevxdj0xg3af0ZCi7qaYeJgXWZOybFLxmNJKhi2MT2V+BLO8D
anJUKKXer7OodOySwDa64lo2KcasqfXkcbCwCLF66dWdOVgY6LFajNcoBKc0hD44PHRmDlouNvX+
ySvAMnUw0mgYKSvjVR8qOBd0DSHhXNpIqFKl3wFiACC0ZF3D2CzGexQsC3LOMOdCvzG1LoV2VLja
QdcKRKL2kFortc2wviKFUPpV7Zf6SbO95ZPZWK2x5zLzbqBTV0zCpSSynGgs/ROJsy6Qg2FtJuuq
se996KwpSZZ2/VZPmvMqUbun6J1qgGZ8+0Bio2Z+4pIqKLITUCNjPI/o8+YM7VXGg/IaJg1fU2ZH
xn3PM8QIYJk0GFH8mZuaaaNzihguFiFTGvlxVl55QjMkCTfmirkvcemocMm78ltlJR7ZQRl8l7CZ
wUPx5egN51bVms7BbrPyiqzMBVyanWFgyU1u7kDUTUv/ZQIo29ownm1wxCMd+GCC0QxSEpyTjbHM
pH6bSVN/skYBVCIxhCIOhWZ+U5Ad+A25LrxXhki0sDPE2qMYqkIc07wFgVYkTFh2oGeWfNe3MTk/
o/BTfUtULO6YSgkyzLWGG+GuyRrsb+lQz/0hKZs22ph1L7zLqG+YLywQ90n1dibd3tvofJej0Wnu
sw82ygwX9G8PSW/ryb7qLTCXEaLWNmwJiMDjUmfdcmLGo24XfEAmGCWjsAKz6m9ETNTZVhi9Ox3K
KOqoF5tegPkGuZId9Hlux5Bmb7IOdg1oMshgfg/QYuyG4QrPPq5mQOcPLMCw4+KBsNuw0ivd2Tsd
Aac8bx1Y1XVpTKhB2Y+C05NWNIagodMyGGMzkdvJG9jCgrTgBOrdBhTd3DkVgdNDUzY7L3ddLBYp
MdOHXHrjI9xClwlFUoz3TtekbIcjQQO4kI0DrLcA8MtBkBTegVk1RRrQHXFL2CDSm8adLLFNdOjK
kMTSlkjkmje/K0VtalcGaN0OiGOtcA67PFEzo2ueKDBje+slSl1j1EZDTDZj4W2RxdsNHHZgE9tC
6oxKcjTPSRhLSXybo2eOeRRYGrttzVgdC5sOcJ+1NDybR4S5+shQ3bY+CPyT7sEGwe/fa07EF6ZV
JEnsElMHm6qIxh7BmYKtYrRmDEvISC9SF0OaWtoWS56FjG0wqj4wkDaeeKyin/M6xhX2bNYHvYmX
B8Nt0oQNeCQeiixHQ9lFZkXRiJVzI4bGxyA5IZ/jrzCZxh/RTY/YgHK3IGo8a5sQjH1loEVkM7J3
087uLwvDT+zN+thpAp3P1jIUdM0PCZ/zZs5N56OUVTMftURDq2tD+DXwvdrWsbV6iHA2BKZ810W5
/T3v9x+1sf+96frN/9wllaBW/K9b1lNdfK3V648tK/XKH5N2Wk8IGa6OBkoXCD7Y/3wftJvOb8xi
bN0nvdtlcr4WpL/3q/bayjKS9nlMuPZ5mv7vQbv4zV6D73xOZe5zljT/pFtFhfVzWewijBMrGow3
YpjEg76PYJzgRXZtAgVcd9SVGrVy3Nr9LO+yvNWoK5TRgodv4lvNtL1Az1xjm+aDCt3RkTe5rZfZ
AYmr3u+6IfVqeN2JNA9ijqb7ypkvUapmO81TX4ERsd+SWbvT+yQHnRozcusn8awbDBPrrrkym1n7
CAwXy5QfZfcLzsMNjsuTcDR/X+Rxf6n3bJW7UnsDvj2dDGd+cPrma2RCq9ulOvsA5plyHJELDYqL
v20X+xLVGww72xyelrqMr20R9RsXO4B+C6IYD60BzSFnfxWZDM1achm+1IoEn8d8MYpkBxPXOUCD
ykMBhfBxKcdPZt3QiUqT2XywoH4sz6Bid2coXz8wFZxwH88ap1Ysaoxcy+yHnVPPJ2W2zyAttW5v
mnN039R9vGzVJKKBDAWX8yid0gtDGyB5OZkD2S9v0fT28sksE/ODFw/2cXL6rgqgBvGH8Yzpw6r8
gk/bsje3qDqq1dU5qtcin0UadLWumARX7k2hSuocd4qcbZ5P0Q27++azR8JCUNrreLNx7FWqEt2g
N0/UZRf74kmUrE3xxrSltgWOMj36miHuepuKM5CEbH3RGaaybufHocNp+8tI2hbHTm5mW6RbClLt
MA6vgiSSY9Jr4lKRbK4F4PG7oPCRH7ZeoxAQd/lFNjAVTbuu+pRHggdpnENIF926nnA0caVkLtgH
dNqNzBtnuBh5MF+hrBDAVi37KVrf/OA4oYx7Vqj9nLfbjsnR/ezfEhkMUbOpEEHlUmSfECskaAXQ
C/S5ecrVNAushm2KK9hPQXF1cAxZmEL4orQT2pRu7Kp0gtiL8S1zO9J2FQKdPyDlqE/9newmejrK
hl1fDleg7z/EDtr8AotLACAAmUU17jRk1DvR2Zu4nU9OPltsFGxgUS5hgM0o9r4WRcxugI1KDwQs
Mu/OyXZ0aUno9eYYtppzF0UmssXYPXJ5bawO+2WRuxkGSIq2mliRAKAH6QrV8hJPi4kxnKsB3cS8
bwAtbFpb7YCNjeEq0dypCFM8DZK9wUOcXlCdHEcZXfr53QhBi5IauJsuFzwjvRCbKpLy0mvteOug
driUgAboMvwHAbRxb68WejkU5qbwJ3kQU/GMnTK0pQmczzeKbd3YVF0aZXhaavDfYFzGm8kxaMWK
WOHycjN+5PlK8+qbfk5v5ik6RnWEvVLJcYfgBsd9F4raDsgZfPL1Kn0a6yK9GO0MmLzx5M65c1Qt
ZhewnCtT3AQR5Ar86lb6tmTQtTtv/Lw0rrMrVPcEfoThSevezW7yMfZVcaoJ8gFIshD0gvupCSBl
3SXNktySJz9fxGXO3H/Wdylqys9S4YWNrZLlGenuTIY0eWg1T38GscUdWFXiCTRCibKucWFA40fv
ud3eBN5PUgMcGtdyUJN5KGMdXrWTZ1XIskTtmh5Ewxil18vCrR5y80Z5wELOTlA0qeJpXhrGAubQ
N4Jtey5vKs/awHM8FiDBjs48Rtj9SwFKrdhPVpkjWzTvFqUtd5ivvDAd42800vVlkQgQxkbq7Avd
0aj2TKc5NLE7XxspJgkL7sVVWxNqTsgKXVkD+5epRX1Kx4WCp+KCfxaQK4tNBkj/QbpAKADHTBS0
FQ6rHf6DNrBam5w1kWd3XCikLCzSfLH12bugm3a309jad2Xfp/zqssEcUHTNc4M+kQdlwkwVhC26
yG0JFSbwTHaJJhl6PTgELMNM57ppPy5FETTcGztovMZFweaV9caEPSOZ181UUQNekL3zioMP5kxT
wMROKnFwKTiDyMMnQ3MfVTyyMADixzEGPSwQObAT8Mu9rhosFWqKOPwwqamc5OGm9ZujVlLdJqzN
7mOl2UcAENHW13nINczGjnVudmi/bOz+NVrfe/ojfBbsd9ERS3LZPzlIhG/aafB3uijzEyjgCCkj
Vxu34anPu4/jfKEK3rlwuoNlVDQOTnpqHOe2Htp62+n8f6NCLVcwNYobEOM2V2DUQZ2tIdsX+KAJ
mLPLjTc45oZcG0fuCK9kIgJzopXahyqKtcuEpvi2iA2xM7I5uiVGwQtSq9qSSbsxB4YzllMf01Zw
rZbVTamwDHVQ2yCTt7tckQOmKJ6LguNO05gomCTiJsraAnWYjhHuvF01YN7Rs74FTy4vnR7rTwS6
ErHiA43+55SksjBVSjv0rt/txYRZ3liEKgFRZD5FeoKv0uLSm5PmmpTvW+RXzSVxUvJimDT7ISva
N7rmN2UY9bGBGfqF0G0sI0ZL05hdu96U7NsawoTgyrtvNT50ILTloVK028skk2NM5sLO7U3z4DtZ
eQROoN+yDM4uPTENFwUw3q1Zxu1NVpXNrVYgKHX70vjMfIetE7PnnV5jCvcz+5S6PryjuX4xDVBH
rDq5HgfzudOWJbDrhvMrzWYTTYDglkiiwwBumWdL0961SDYeiiWLn2mY3gZ2faE50uNP9Rhdp82a
3IFMISBldQxI9rlXU7P+lUNywIqR7gHWWiBUuuIzpHrY1ZPWXbZy1MPW7vtTJZKjVZKblehAj1mr
viYkdj3ousoe8nxsrhxwCtz31XKhNxRKsGvHE6OoktDAUuwQKr0U8KH2/EhMMqrZ4JGNX/UYrdnA
jT5d1rA6j3RQxJGzz8RjUKqLel6KL/1o2iQlzDpC4vGpqd3nLK52RWeNl8qA+tILv7p1VTRtsRzV
W5lU7tMIq/6mojC+QV7xZHgs3BirbjABk9jBsX6vMdDY6rGqD7Xu11cdj5UHuL3T1dKwTE7reKpJ
f8HKGWAlSF9ay9ZY+3N3iH06p8RZQMF5kFLTtqgeRBWWWKuvGHSU9UZ2+XjFjYTkyXHq4nUV5Keb
uvNfl86vPxqjnp5AWXnjBaHwaqtZxfI6KoswQ5zRw6eyj8W9MxG7hjmxfi7h/NzOA0gSJxE9Hlv3
CZ2COFic5leIhhECTIl+h42SnXtDO/Y4zEn8gsRRveVTXG3xaIEc60oswEBH8+tlABm7YKp8a4xK
gfyt2Cq3CKoizZ+3CX/8tXSH9hKRefKGmfhbVg5kzo/OcOhgqoC+zOVRj0fnXlpCQp0QY0ioQD1v
0NoTUDDbqLaJEzQPM8No/MjC004Sp6JGJy/cx4x0BmjdIw9B6L416JlKbFTv+7uqJ5x1KwUtQxAx
5b6IhDddTZJkOrdPrqd06A6Ox5NRg5jL80kuO+DB1vXSteaX3GkE7wg5VyWX/o17BHyMjUtyl7Yu
5mqJdeGSGIgPEyvtrMvyb1LwbK4Ly3mWLUgFrr/mdvTk58xV8cUUUy5kLvlM6E7ZUGjIRSgWh6cG
IcrO9tIXdoHT1jT8YecpxYrfe4rVvKtt/QJu2aVwFBqO2o32MFqafTMOm2rJj4x12v9D3Xksx41u
2fqFLk7Am8kdwCXSMZMuRXKCICkR3ns8fX9QnY5TUvet0zW4g45QVakkkpkJ9+9/77W+xREUuydI
5Y8EMDh6FZ9Z7+w+Ta9iN2TAcFdnWLs7E2YswqDe2EXIgu01jPXdXHbX0hSHoDHW98oU7hISfW22
CxbClYlnUluErkpNiS8c2lMjS56gdtTXsuF1Kg63ot1RgiR7Op5nmmr1jqyobl/FanbgOi4u5aRM
QTPCdZP4+qPQc9dFbS75wkJuxSAauFaivARmagl+sabxuYoLxCWJ1fkL7qEg0UfMLW2Ma2WWeMjF
802b4L5T6hAqkY0nsDSyG6/SZzYjBg5H+X5JNTrTzTJ486y4uZ57yjx5jagtvki1UYoQuKB6ZAfS
jL6ktD40mKH3IZsIR1iU4hF/fLhfJsmkbRWh6s/G/NBDvbex81mHAfeyn6WJ4FYx3O91ZWIwy2Ho
keCRBJokHISZ61tB3RiMGsl2EUmYtqppGIXF9gOGMR4RkkCASBOerpUwbNYpOzX0eh0iwgA5cT8j
fV9M3YHg/Y6TNMUEISgXnsTfyr5pH8tUgwvdy1RaS5Yj7VID7NWzyxexoOd9w52TlyfcOuhcrL44
REQemhurrzXm69CZ1oawe8pjeWujWkFrGW6lDM5kznsklrh9EH77TWbdep4nliLodBEJlijUUbe1
hQPfEvfsIXtT9i0jCiKEBB6gFZHhWixsdPTyQ2h0IPwQ211jLs2TJKvhxTSXV1OHBCzyeEalQEqI
AoL2Gxb1s0Z+UsCgABpPoRmkSCnVLlRp7eoKNiQw435LvkBAHksDH8Zqg3ypnxGxDIDbSbuwut43
rTh+ZsyUv1nROTFRr9m1Ppm80jgeywxxVa+TdRimMbZNK3xgjR/9RW1O0sQP7upNNx4GVsQpYc4K
q0rwmqHilJbPWpOyxCH/oEZpggoVjydOgz+3xOPqfB1ba1Bv2eK3mXLLic3i9puyPfKQ4SgM/cSO
UyuRkyPu66kwDPISMqk7zEbqyxkkdGNNSz+KV8puK38qI8ETRMr8sAiDduyYy4U9ormy7D0JkU4y
AdYVJjMHsNVmbrPIuS8IQ7xb0wE2o8qb55m/l8FGKCXRYumia/bIJDGgRdcwX0JpKEvldcnrNsjW
ASpz0VfBknZhQLpqz5MbCJe8VNSbBrXy6nVRuezTGYx+kiY9etv0O2k91071i05Pr5EmpsHUFDGQ
7/6lrSVMYYXy1vDZ3JwREAp0pT5ZxWUYf0zsVW1BITxv2ejfqeg2UsjqW79k+jg7evGWpXUVrDQn
p3yik8MoRSz171VfvAmGzLQxZScsF8NzVjUyuj3GX50KV/48DdZdYurflNn8CCMr8RbYEphX9GOP
ftke0/k80etxrFiabR1mnCCn2L7Ldt0rROLSX6e3yoqO6SwW52Mqzb1PJplii7JZO4SNs4UY6OKS
fzpyQ1eLs4x0jNcBPg/72uIYiyJwJ62/B3kwOGk/3klr/2rIJJVaDRissFQ9Fq+RXaVKWwn3QCk2
k41sgKig0bzn7HQ+R4H5AH2TIc4iLzfXPWBtL0PpGhhS39M/AI7V0QSjnIilgJgz9AzGAi6CntgL
d8TdhhypZrDUsgGuCFM4FWWtQNIyDdo1feMRyDQ6adEhrruZVpa549hNV5m+FU88YJuqVB3zUNM3
MxTIfJLW9ktVCBtOG3tQMTMVjQXKmY5BLj+xQ9nExOJ+4UldEt8jNY3pLWC73FloQG50l6KeLlE+
sOtj3TSJNa1M2uthaEwHnjcRVur5Z7vuOG5iTou8M0B4FCiW8pQo8pmsKmziWjy4Aj0/e12axQEL
b3rSUqmBWWi1I4/FA9RFm/ukcrppPKn1lAXQDy6WVUNY6sz6o5ZJ1lHGOrlj1BuDCUm/EoNN7KDU
9b5Zs9i1CHdHgMVnmzUCDZWFR2aJkt8u5vJtjCe2GimHLsEleZAEUT8U+PTpsQifEtJ6RHVYuYwK
yRwzL+ZClVyQPbTITqKRRRDDOPFSZRsbJf18CVeRaesE0JRNR3amjN92pMojV+69aQ7+koX9GVi9
QOsjGr2QUFLeRgojHoyCUYfnCYp3WGmfaOJ3Wio8FOzIg6ZPHtB10noU84c27hG95ct+KaJ7s2Jc
IhXFgSAZZPzRDfvLd7Gg0S7lleKSE9Y6alEOdiG3ltvIPA5l2Kd7PbxvjbygSp2pooriXi5b3g1P
Cc1qZE6xuCNo1baUPmVDZZ5h2HkTHB9IkuVDKhdPUasrdm3yViaUhGRpofAc1J01zt9Gi+iGetAT
srfJVWojhGsGI5fYyC9WnBDtCM+fTI4BQ8KsXpQ4PZCmwCR/3EFbHgmijK55jOpPXfHyYK74KqPZ
HQGbg6lpKC/GV7q1ATK+yyqOD2IkGNiXfjDbee+MYaE7haCPDGLmr2P6YJIrlK7mh9oZ4q6oFpwN
8AeChAGOP4zRe64QlhdzFGS1ObQtGs0UWe+ojjL9u4yNTIxWsSDWDkYgy6cpvI5m/gZb6Epzmsha
I0/cMRp8wnPdBQYSdAJSpNL+XujHG20JmJp13dozbFpb1aH6GCCCbOiWLFdrFu6ypbz0xA3Mxrel
qr7A9PEsMpTcDuPiaumA8Sns8is2TsFXpLzZxUSvoY7EIMpkzBaXblfVQDH1LrIw+EnsMajw4hYE
MJFDYtLjkgRPKGXNj1nub1Hb+XMqvy9FRlZkaLJdUmXahIkRtHRjmNnTQmc1b1zYfKszLuYFFccb
Q4CPuCKpWAGSSB8i/RyN2uDSXWumuiOKCIsSE71lBmwNdFAp93jwcpOQS3M/zcRwrPpwn0foemOx
ibxK4cKHWPgIAJBo1lKuSBvTB1sA1EGPsxmcWaIxHBL9DbRSqGw8m8/CJL5lKsVUOMPHy5X6xrYN
fzXkSd5XetdUwmO1qm+MoT6xabmRRGisroAglJZktDMaMkwC5dYeFeM72pnJNvuaHIk49dupuOhL
T1x8xHVLyzpxEqm8F/hGZ9EmEayPvA/F8gAOlBYpqZTOyMuRxZQu9qTOkcfAVPIUODbU6hnaqZUs
53UxSfwk/cRvGuG7GhJrIScaCBCTuAdDKflYVQppqKSdEssQT3ChkyLExpzAYLmm26DzakLCqpYz
1oy46WxErbITTct93iKQbUpxR4vpkRCa1IXiuGWKgBDt0gU/62I17lQLX0Y67oUm+2GCxRF16RrO
2b41hvfIJLEK8P0tMWQGdkp8WUi5aIU4GOb+KMlKQYgXqt685zjS3B4uWVWFAWCFmcU7FX0SJgrX
KOLFj0XT8ogELhwDozPDfRZTY84e6FnYYkWShSAFgFL1Wxrnx6UWP9hdT7tEPI2Mh2OrvSaR+jxn
i3ocx2hrH4cHlBtkOvxYpOQTgOAh1saXIeJsNe+JbH2Di/Q2Qni+FYSqQCNbjYMkshZVarjvm5hk
uw61NNGw2S6D9WI3GGjdzigDyVx3c6/fNFn9YGR7y9IuDrZsJo6WSeAi5UD1w6TOqsG8RkqeuXK7
vPVAyJgQyy9sJQs+may5QgOEjyYXEZIRIeJc+u6kK4dOrz+ZXtOpMrLhkCsGbwDI215tJtlmq6EF
ujRdJhp9kLKpBpuivV8Ggf58/mROyr1ZCy8aCQZ2nQmVJxPj6zU15ZCmrd9jsW/O4ShwHoY3s6pG
xxw36bAZVo4Rh5kXk9PJCVx0f15N5MSC2h5prx/n3CK/wTqBZ5Qc5AgA7IXJlisSxCqD1ZGMhmyj
ETQ/iJfDBR+2sd/i6MLGj34rzO7noWc2o0q2NERPVahei0G9zikPaimbvbETHc2c1qAsNKKrEaGT
gNzYUI5UJx/1xU6mnuSwLdxVICuZIolaTZuk+5EIKF4cnzC5Gy7QFVcjr4mLC0Y3URGZG3cGJB8d
rIxodtYDAZzQHsupuuRN9/FzYvr/Y4xc/6Br0/740WN2/N/g1NKQef7V8Lh8/6x+nR3zDX/InY1/
cF3A6DaQXEkMaBXkkX8Mj/kbvP1IfhkD/xwRozL8z+Gx8g+Eh7AlDRzZkGj/BFhR+StZBbwvGvC9
f0L0/waPEGHzL1JHQxZN7N6gE2RFtkTIRr+5tIyYBgA5KCNl7D1938gdjveauzirHzupOwZnFvxB
JL7s0XTg6HmlS9GzMy7o3lYevdNiH28RGNCicnbKrvdG3Dwv+I0OA8wnN/WnlyVgdOj1hykKNP0g
Di5VbXd367zOLoIiAIbqr+0JIJBdA7DXA7m4iXDFSFrCP2BX6E3s4jxqD3Vij7wxvFf+CGPAm30k
HtGb5g7O/cC7uCfnxbPcfBfvdS/eJW5mV8f4XpkIvj4NR7Qcg30jffgk3sn3+V7k47D/8+VDfdJ3
8q52tdej4Ob8EMEVv6lBe8g9+SPxQ28IbmC/HyF52dsrsPE0LhlL5in0lcRLDFt8GF/l8+AM9j3B
vZ50gY+k2bfD/e1m2efj9j8gQk75vvPeVIeAI7s9tSeacges7rx3CiT7xX96iuyP2a1PvTt4xUPF
H2Y3KCaI6Bw67UcRdC1xb5ijHYtgxFuM8tA1+NmG/ZbYTxwrO933bs+fza7xiUHb1h0ehB/tq+Jm
D70LGOWEb+RusVIneUa49ZCwdSX3HLIyQGOj5Dly33yuO3FfB/1xm9DRElZ8Qks1vu+k3SfXyKl3
XUBq5aUncDPqPMAO8oUZztAd+KWjezOu7cvq567pJqdoz3Vwmz2o5q7+lh+AgCk1tbXLDJ86YLo2
pHVdN3Vq52T39Yc6MYCxhx/1RYL8+0Pzm3t08Lvc7T8prtrMPpYJp03R9m8zgGABk7i7cK6pUdYf
41lD5brbyLY7dpLfSJ+zWT6fFT4NB+6MqV/22jfajjlUkj2uknh/LeP9azvv468BxwhKNCxZfuT1
R3EPTfDUvi5vIBdmJgFMdStCr4NYxV0fsWi50rRrRNc4daI3jt9WQnfzO+s+tUkx3Znf6nN8ks/K
Y3uadsOzblyFD+ujWkVXNBMHDws1Dr8RD9ld7AoXKKBOKpynyROdNmMghULIL/i36fD7VqZUtPV6
N52MPZUZEGopBmYLj5Yuy1np9mwGEt0evphqUqBhrJoAlz8N7wA6tFN/oU/XViDQDzCSqzhQ3PAQ
X9N9ityObwrv+ZHuB8Qu+3o9HXj/jSM+EtzII6BCKkHR+UINWT8xp4YykLDV/tLf9DOb+x09QhPP
niN4yiHzBS6wzbFJw/4T1DfXgLRz6eSAx3TCyodeRxYVWxSCsclafOGqa9C8fpOuGZv9V5cJc/go
fqa+jbPNHndDoJ5HxcEShdfokw8GuNqP/cG/LgEcNSfKjiihOTp4yugO3ymX8JmMXHe7g0XlefkW
Z24n2gQmnwpq19KpXzSeG4YzvjAhvEbH+btues0P4YOWMEUA+85O8Zs50HZl9K2hiFyeoEpKwXIu
fdXxoYN4I13k/epeal87fgg2Mxtm40eIJnf6QUhs/R1Jip39CMHt0Q5zzFcCFQW7DeTXa3S23uE+
00tOr/KDck0sfIn4zF7XZd870r1yll/NUw1HM6rsabA/xb20ns2LtzrGznxBrHsuTkzn7fpDvu6V
h53hSHfxl3JnXkeHQd6jcrhr9sh5fMYQItbWbM/YUb2pLR+ovdu2/EHm8lj23t/jgL6OtRftxzio
rofUU5xvXm3H9t3iehp+Uu+TSaQbOd13+cTvbNFVX8r3V4WHOV160tz83gPe4MfvNN1tSjmbrExv
9vJAc1ZvOt3JOB3uqIdvXeyql/XAR7BhyRT76jS4vWdeqr3Il2Bpt2t7dHRUPbbF16AVAsB0px0m
lzfEr28nUrYIDgqoiSxlr5ZOdtZfs70Kx/tL02x+m3+9QpnZ3sVdf2MTRxdnh2XzZsDDRYpgM9Pv
Ts0JkCo2VsTf9viVyofOLVHfoA91Fh9v2sB/eq/Y89uTtRtxj2ksVf1B0OzwkpMzaffSblj8weV7
6PnucvwOubuazszlKZ7Vz4iJIyYIxYuu2u6VhAM+g6W6oGgxi+64Kl1jJ3mV+668P6d2enh0gi9h
jyxUPupH03++K8k6Rv5t2to7Uv59y7ppnKW7DEXLNeEQDX7jkrq72/7pPeHeAJb/xhrL2zd2bPii
p/I9Q+9t7boTb8p8wd14N50Y/uvsRez4bDVvS+gI39l6G8Q6RPQRLqF3b7nMlyD+7ZBwjFGgwj1j
Pcx5y6DQFWpY06+FQBkDy5Wgz6jVQScN9u8XkFAA+PV7Tfhn8/7//d9k8deRCv5F4fie979qDrev
/6NulNR/aMy2FMgX/4xx+c+6kb9BNKjiJKF1I2OkpaL8Z92o6HjkoKZZhkw1JyoW1d4/3f2K9g9T
BLaDD0MDm6Eqf8vd/7MC/ZO1iJ9PGoCi6CpRcIYmEh72m0VmigohynAYayDhEpQh8qTS5WWESZ+i
RFeeLO+9olyl/B0tjjk8D9WuZzMEQuleHNKdQs9uTk902ryue5zQy1Rd0Io3atWAHglqI8nDmOa0
KXbZNTCl+1UmzlJ7Weuzjvpke+mpfpLnHToaZzwK9WdFq1Kg+xlEz/p8L+Y7o+VagwdvkBBY7vuI
ViLKexnpVxW6Fd108gBZU3WaBXncHir+CJ2+C2PaBF5FLK8t0mVJ2h95kbrMrm2xu9YREy/1h1pd
dTrMCXMnVP5uVn+tE08J62XZGiJF8wEV79KLy565s61mGHWjoNWUcyYSvyLQzipezOzD0OiCVhGm
CPoSPJnIRHelEGyn5bVILcTsU67rU6U9Im7cxeM745+bRk4w2Y++tjBkB8OH9vwGFMuX6sgvqvgI
iNszEPNIs7SnG8hBZHgkjX4VbVMlqmKjDnDXu9L8NU8IBbD9oaZKYP/ux3hGqPA6RMeYbvSm1hcz
Qk3bO+CtjoJDN6Q1MoWfPGeKhQ2oHOTiD2n9NIkesN4lHSEPo6stbTpePrYcBmZDV4D7TwPQvMwI
tDby2izbiR1FvPEiJnTQhcZhdsj8VLCZEbA575xc2oW0POhBdLPk4kNxohUqVDRc5m2pRSe/Zd9k
2DOGWNn9jBHV8eLUo2fM9Z3CZqXD+UxHTMwnL0Z9hJfTQQLixc17mcM6Q5uEsscRj9MYH5K4I1Ko
czrmdOOSHGsRS0D1qGwToe/s950GCEFpTC4qltlU7bZ9E5EVymTRATymB7cpz3XOr7LbzFpEXxL4
GtE2Q83Jj1Kibq93O6ES3dnCODYZJ71A/RihuQpVShKyv8xLjatLMbwoQdEh54dIv43jK+njMLHP
OQz4IeY9cCdsrxhpb9IAmqFEglW+ZttiN29D/n2afBqMdOt2gX0Hooq7zWTCETWrO7IurYh2lxCk
sypgplB8wpiCMt5maxPvniwfaXZpwbul8llkCa0IJt1zuZBVGTFXWKiKgLFNs0tPgwHYVUe8JNB/
kh7rbL4wEP/Tk/C/saf+dEr+y7v4zwcMamt5Q5ioIqlwv9gK6eDIVtyD5ZDzr4TNSVc8Z1TiU0ir
dnJX+RopwD+Qi6ytecKhsl+MwpNG8jfX2RfCaVfloT/rtT8qkj/iOo9ouoSxr1sS30Zki/RRzg8r
CRCm2/+IZbZEfA8WBMlCXEagMPFQU0pxmVm2PB6r+GFt/MoQHGRnzgKrQEVHaShvTIBlZWaQfLO2
fhN38xZ7O5rc4zSQ1pOufo/pH6elcNS7Y4NyJe/2afyuWChdYxRqO2F6ynkTG92OJgJmMeS9DwVs
X23e/fVBlVhO/utT+08H9Tc/7mDQtq5Q3Nlr/iz22VWtUndjEaxzZhfl21IDARBfaAev5k5aiDFv
in9zXpXfGw7bwqHCXfnZ89i4b7+e13IEnT5t+ttMMjxFp80aOxm95o6ZBXCRD2ZCBQaZ2PC01mP3
o8kPqr4vhZfG2M+hlxEAznNJvonJibteWMgDOEbmDnofgai0Z4NapA0+/Btj76/UsJ9XI/QpkWtx
e+d0ZH591xJXTEIoGRMk62OgzT2IDLaM0/JvvczbD/rtst8wV7qh0OdVJev3MxQN+SBOBNFzl8ns
oXNSqh1z3iW0r5t/cy5M4798LHzuFi1rS8Z1g3Z4cxb8icC38a8FOYwHuxFOZqk/GKG0T7opgCYV
jProlurGvYiRZigvU02Mk6bsJG1PQo9WiHY2nXMD0XNJiyZb0uctI03Kcp84YpAuMDoiwY1Y5+ON
Fy0WQV5Wj2mEUla5xdy80GS+I8P1eP47Vt7sMeI54hYKPaBciu6m7lNSAVBpy3WV3M6czrPeHuaL
Kt435uAp7Aaj5b6NJduQNNfSvxYNIYJi0dxniG1kkLLYFNK6Fskngi/0NhbKvhLn05wjWZJ4lEyz
Z7R5IEe3nP3lEDf7uo22KW4QAVtfvwrhGmXdoYVt0hk0aOnLhzN60DvcmtjLYG7RaZeAwrAgmmQS
9+GTmO8TnHRaHxiAwRUkfEbtg7WxJaOzWw6D8TpGrT/V3wTtti3DtL13GvtUVWfOuZActwYWlIFR
fawN6N4JHk/xPM1slpfvknjKzMbVt0JeeFpSpEf598UsDuIm/4P+OTCksb5M6bvBISAMWUDBPJXv
JLICOrkY0kNaXCDkD+I+6x9GVg59xNgofIuykYH2zxWgqL71A5NOkLsic8lBqJ1OPk2Sq6R4JTFA
FxXJ0OaAXXXZrcri6sARde5WlaKtNw8Zo8YO1Y24AfIR4qtsu/ABtzrQjpWEoFXZ92vxZOb9LmZ+
Qvy45qroUnNDDWYsLF0PGAjVBR9eyWqykSN7HSCskWjZcN/n0nFlAyUpDnL/mBgx+OFpKO2M5TNl
tokFzVO4TzYKPNHizoD0PDrlgB0rtNgqtRkvV8Y6HBuVVNAQs+UN5yKRmVBrdqWy62LNLmm4MBiR
wsgbsc4Z+pXMNR7lRrAtqQp4NCbObk0hI5QtltASF6/uWPqdlnwnH+5+zrwQk4GU9jsuPV8E6Sy/
mDhgZY1vG6JAmdVdtNFDsUaYFI9LfNBSa4/TAp6LbmcafpcV+wcq57J7WGUMaMrzqI1nBWOmaugH
qd6F0bMZl3ZjKqhaFAy+xB3S1ZLRI4UPGZ/EFK5xKAHtR7D6iXCI6otgERFcv3gYF0oCrKaT4U9m
d+gsdoRUsTLRT5NOPaJ7MOwfShUpdT3tJVoncv1ViYHeP9QtflMF6QpIKRITJkYaGZpKK3pJRsQr
YoqRANtiJe9j60r5N5k/Vr1wEIGjLnKMlSVSujXmZdAkV1sDSPYAaljEC4uFWnjSkm/D/CQq4l4w
OTtT/JjlKL5HcgfKHmLRJRQFz0CgM3SfQsX5Ul+mQXViK3bBEBziMHrcSkqkQN5gbSlhaFLi0Y/r
z7L7Vmc1MYusGdkF+IjfD69iEj+rCLBXBjA6Y1XqO6ULhPDcWV5k3kaDlbLdUtIxLFFqatCjEgaK
kmOiGqToJg6KAGPRrjaVcKEj0DK4VK85+B9l5lpZHkjhs4lnNORzxGO2G7+h0cfKx3VJUEivrp6q
y9s8013kl0o8dAICMu75cQATti/pt4VC7yvyVQoylB54MeT41gjxIep4xlbZzSI0ZkJxZybapqd1
Bim/GAZeDzBISrnuGgzjGgopZaGfBruviHNwwgDGc+Lpwu7SSKYT6XOQWuSU63ulpW7R4QTq3Ma0
StvFR+Gz52yhhr8N6bNUfpXUSgJxzXjMXWYKe7ICEEDd0Ad4ayW56WM+f9fY9jRkPM9kFHEUBEHf
9ct6iAvaJqDexLi9F7qHJlv3oUzNywRLb4llT4JkBYMOayxCUkRQg70qs2eWjywNnRTbeJeexOkY
t1yl+X40jyQ/SxONYN5KX/WuJFwzCEgG+xXoWB7JEI6AgsPUMPlon9MER1zithWJzuVqpZGxzLUn
83KNJmAVU/2YqjaS8IKwDmXsbKE5eREtJtn4pi2PhUrQfYe8MasOqfldQl7EI28IpSMVxC5ixBDT
KG8c48NcD6MVTCpNHO3M2OUY9s+ZGAwTnad2l43BKL5iTbMR+TYJPSOj3Gvqhci8GfvIdN8KbjIG
EbPp8KD2J2V+ZITdhME2uzalk9HWroytn/FSAI3d7YQf3fwSsvei9rE0uusZ3G2U0plmp/puat7W
8lZvr1Pkd0WbvglkbIxa86ablgO7w0lvhD+4JlAxqnu/m59aIzpBXkM1wg8UGXunG7BVdIb5khFK
TKSFY9SRs9TGncD+u58a4oFXux2rNzMJslF2hbk59hNWstVX2cNCfhDnJ6naV/rdmL2Oxhu22Wep
1R1V+iroMC3IjNPKXWKcUTPXKQOoOCTvho1JLLvrG94uJ1uBVJOkEZJmuVdQ9QmhR9qdPSAKxDyx
iMxZDB7gGU+iGtLg/coJS1caZ5IB3YJVm0t1HjrkH3hkdDtFdCaxyMjco23vN9sYmNZ+LB1aHqZa
vSt6JRil5xUdl1xp+K3xKesMpNvRn01rU3p/a3jUTxWSSbZXcf04d6dhQL1E6Gse1icpf8TKaPdM
i80p9izjhc39nWLSJ2mew/mHICx3nVLsBQYfIJFwZ2dfSBLtpsd5E+9Ly6MrwYl5BdBt95bllQk3
Xj47vVieLTTBIbO2MAMQEbKdf5pA+CFlp70weJ3CfoXLutbJYp8RyPD5zYX9URyRpIXuUuydqol2
Q5k+JRVeZAYv5podVgBlmDBpmYZeOgueLuIRQstnyQ4RMgXHB6eaB3DPTqHbzRxdhU+oIVRo1vIs
y7WnxwgWWGLykXnMyHpONh6IBGRwSCrTQy+SbAKnPIsRI6J/U6rjWLL4QsPIVIoTep2J5hTifCdw
L8f0Vfrwq5kLt5PzIC5xyRlXYmtqnTgrZfOy8VkUEkKxdqmCa9DyyWRtV7SYryvNXov1BDWFSyX9
MYoaUa+mnRX1rmUqpHa5X4jmXbxVKUp3SZOZYZHoJmogLYUPzM+tc64esT6rAHSY27Npr9xsuM0h
grWOiIiQK5V5kKC4ejrf5RllZ7ZRFi5FRvlRtN687Vrn8h072R3OkT3a1BBiB1xm0kmL4TtgZHfU
8wOG132kR76pTmxXW2duruuSeB0ppam+7i0KUdQGZh15hl58V0hGBRjoNKVE0+UNPp8vzx2iyQat
veaGBqtDAb9CpvrkGJmIZkak5LXXi0dFXBGozeibEl/VXwvzEe+QM0Ysf+ULV7MaOtIi7tSiA0RL
IrCgw5WL3Tx86yQqE6EIQP7sqmp1p+rWyquP59TLq+e1fGZTINcdKEnNV/OVZ5jf1u9RTmt+PBcr
5uAWdqVKAnr6EpkvRbYlGI27aTnDCkLW0OUXYWrvyJPdr32zS+RpRxNOU/PDSOlUlMnDz/3w35Is
/A86zv8zc/z/pr60Qbv2/92Xvqva6Vd+m7R9wx+NaUX6h6QBbKD7a6jsVFX2jH8IGtR/6LSVQZHL
MlRmSPL/csMbfBMWdeSecGdBK23f9M/GtGZs7DZUEGxDDaC0xt9qTG9t539tn0nnphWNsIr9LGuf
LEm/bZ9D1KQEQXNpynMmfhKiVF/1SjNaVM01W4m+6IvTRnF1/nR8/ptu1bZP/vVlgaAaMOnQcmx0
3d+aVatiLIjOV91Vc6F8rqGeY0gpu/1fv4rxa/tm+3ToIjlUCoeRrC/1Ny6VVQ5CU4KLcJewGL7h
HREetUVoL1WSQ1yxEk1+UvqJ7mMj9iYW2qJXH/O+Rt0+Nh0jsAoBVLIrGs1ktt3paKClqaowXAxy
9Cn+PEJ6C6DVzee5l50uafOtL5SEBb3MgpQsQK29Gy0kAVNas5f2EZ3itG8b5HJq3rMVlORRioB2
ZAx68eRhjjOsHF/YqERSeDen3fAdGFVBA3WqBuRKSSW9p/GaPllDDOiy6tIsOsJPmh7JVx0br4kT
8dabCVbsXqpQ/Bl61Vl2QWAv23FdK8ZDOBnZo5KnE+qqcEph7hSiVVwrEroKNjNZbAQrwD+2aHHG
yk5umuo0ePdyj6hYZXXwzkb7pamTiqRdHj/kG8ZoknFzkjsd9ZHq/B9cZlphha2Of7JRr2WWUDMW
zVQds3VucBP1MUcqEdMEZbjCrt396zP/a5/m54kH0UdXiOubjs3vCTyjSJy0lLDINMQxe0Mo0IrF
wIUvvMychD3Jv7nSfpMF/XxBbiAwi/J2uam/30cx2XwZ+jts4QiWcTSlVW5Qds70VzWlTi9dJMuw
ZFdVgF4F7d+OSA+Pd8SS6zHScZXqoMEyqro4TMgB1ob4Q1kjAzG0PkxTYCia9JUtZp/48FpzvxVg
CdhijWh47EyKQiuODOq4rsPZNk/tPhqLlhhOKdz692GKB7LLhcYCEFrH+9xIaOqaBi5iW7EaKj9F
qoQbnqt6I89a1uA2Td8esqLBsa0ZyxCySkYJVXFFq+pvn6qN+0Hnjn/r4s97+E8tNWuRkPFrhuQW
07h6ca5GuySfBV9GVR6Qgiqd//r15F8bqn+cqg2NDxvTgDoo//ZQkDJjIOs4ktwoVIwP2jO0dDWK
KcGqp7uuTbDW51vSuzkkSA9VBQn1mBeNZyZWfYu2FHoj09rnlf7AjPeTvr6tieKU73LU0i/Kf3B2
HstxI9sW/SJEIIGEm5ZlkRRFSpShJgg5AgmPhMfXvwW+iaqKURV9O+6s+xKmEmnO2XvtcEa8EeSl
SamA/1cgneLK4H6rMh7PnhDxKNIJmGUclOxl2vvnlUWF50fFHNqs8CX1kCZqKAoUGbrxbuyDlBY8
budM5b27dZRJsTHEX+YDMcn5TnPZ5DQtYk6aGypB6IfruaWRVZZdJCkCxVCZi7ph0+9UfXfnRtIf
Vn0Vcr4M4DAQYToC6Gv9hmPQhC/e3V7+fU5YgszZS4TjW6LL0slwlp/vn4fDWUzGL+nUG5TT1gfA
tcUWg2NxM6eFeeVFiqV2fvwifaItyGPibaIsNJdl6p9rse31dDdijrAIJaeCkI4zR6jUI17baXDH
rDtjHP5gUKt+1LNSdz4i4oAUviWq+vJTn6/Dvk8fmm40mFefEvPxnUCCoiBKHsjWq0W9jRqLjXht
LHOmb4FGT6VatxV0p8tXfVsAj18AOXG+x31bwqeCctJcaIsorXOvpdTXTxrCZi5JS03airZgiI+a
Y+yAscch5HZNXhQNFxwRgV4sp/Ie7jjkvc7qDGgyfoOqd44zj/D3oKSDnFqR89FuiwSJCbxT0HhG
kYb30qEOTYU0pHTJjj/6hjeDWY5Q0OTOxnJkr/wwzblaJ/qPGEf6epc1rFq3urTVNydmGlpVJZyL
rWdOhLxbhDsxmQYGdIcRFcBXT/hFeZCGQbkOrKGpnpKpUzfU5Mi/HMiSPkSR4EyYJ9R288qhkciM
Ou+bAIjXyu2CEWl81c3VlWF9tiLh3aFjsCRvmBLK3ckP3MZzFAY6RiKZ98Ff1YI8q2eh7sA0hpQ8
5bWQpvevRwQgfSPfdR32lv8O7ZFlwbLcPNsqACQ7T/tood06MCiitnIbTxnktcuD6ezDFTR8QFAK
uj2eB4z4+IrTaEVgTkp8snLM+VxjsYedBulEpsPz5UuJszl8uZZLUsKS7OY6p/vHXGRNCQYt24ph
HO7HVtn7TiZTiSeoa79VQY9sVhnOeJ+ABPw8xy5FjzYmIxZBVWe9XrmbZZo4+oq4G8HswW6dnAic
McdPjos8rCxdZVu+VdEessCaHuj+UJF2+vS+inCClUk6/wE/h+vR0c0XizSr7dxi/bAnAU5Dq3pf
hHV25Sd5i0c/vTNrSV1jp82K97Zt+WeCA2AUDnXqpHiXVZjum7QUT76Y2PMpsIYYndMJvWw9sD6s
B4JR4L6JLP9BUDkUTqMKZhe0ZiiwcToG4Jq679Uj2IDKv/GcEnNEnRlZe5dNHpCnyy/1ndHEz+sS
rOHa9nJ+On6n4VjPiT0oupS4C24qKpR4BkPzk2nU5X9eBujqubwcueiElgbf8bVc6CmWOdJ8y6ym
+UK1s7hJZJT/nCIlHnzZRj9id3YPVd7Nu76x/F+qKOWVrMJ3vtflfMgg4udiD3ny9cyeHGm6Ux5J
WHHVbjRl+dxB6tg7boPgYI7Iir+y8xLL3zwZHTy0xRaZaSLguz1+7sS0a4CdSBEyFVfOvm3ypR1h
SkTHha/yL4AqcWGEWdbhfwXwFTRVjfyECNIAOUWOyHcAe+VuYMXi/Ruyqd5NncUqVdnK+5LMHQGQ
dWUmX3qYUtXu8gA56c2zj2PZ4CDMtttxXZdsquO7L1U7LTMOpvM2BBysoJ3lazfUYESG0E269awr
LFesL7JHjKJCJMOmDSYt525+NzIy8p1nDjZVXgyU/ZXb85aXd/Jy2ZwxPfFHCUqzlgH+z6cnq2hS
aGxwAxBWHd7C8pkMdE+YCIdwUGiXGI2PDpSJCrXJYNwNnQ94lH5fqvdj4lM/jgcDc+8E8Pd+TIha
XRFnQp6S0/goWwwRGwMeUl09EGiOh2VIC/3XGEXLAmlAydmApKKKBW5P9FuTUtESplwV3Rey4sdx
0wFkfnZNOLZrlvSmfxkiNcYfFNSsXaicJH0IXfLoO/IWfsuctPKgMmNzVbOPR7ZUWVKtgGba1g70
WQZNs1rI4Rlduo+TCObPodWPUFK5sQ9OFHOuwQffMl76ZCFDRWoJh9L0W5ahoh9l2oYvM4SLT01S
x+66AJJzQ/o0x9c5jPIXVRnunxRGwF/hFKEJExOfzsqbu+xn3JD6QRm4YGlDJNTCh9V5xmBu/YkW
sZHYxt4LY6TTRKN9cmWHcPnyQHzny3VZ96B7LSUexz35oaPIRiFkVeCCHLP5oELbAKSGwimNm+Iw
uYP1P0xXrK7skvG6sOKaJwO/rfqkAIpp0JJ09Gc9TAgJof3u4imwsIbInm385Nk7jqDNb6f1cBSI
2rmytLwzd+DPEewtlpmDXc3x8GY3IxPDpe9CGUHusirXKw1g9mCNttqIKfgzTir+JBoEWDX4lyvv
4Gy7TPlhWWiZBFjcbHHyzv2C/mdq+eEGH6VaJ8IvN2GBsg54yl6KaDrYhhquzNB8GeeftOuzw4HJ
g5zqbL50tEGMkMGLh/QB9A0Ko5eW2MPqGCL3nHFk4mjV4TgHOdDfiCSnMZibUj/3SU6v2h9Dz91P
hWncpT6+xFVbskXbQAwZAUHMSj4bMVGEG/r+5q8yzRaqMQqC5saZQya1WWrmANzLIHd1ngZoD43Y
veHlKnAUcH4/wcuJ4JglATTtOvcxlQeZSVXayee6QN+WzjRKYtE8C4eCE8jkEfdJZDRfytqXf9u0
zZ/gkyWPTapCACt+Qlpam4zoCytdhk/A16p470F8+uMwe2ZYBIf0QXZG/KvL7CnZYs2L7U0nEnbS
Q5vBKhrCxKpWIwkrH8Rgsq75gIohRS6SoY2caXbQ+Znn4LYf4uGH9hwQvnYuzR+Ej8B0UFYKhqSO
y+GXWYco08dJ+5+mqRjRdzQJYrTWrbpPc4PbeI3Ys/5UpkQ1ray6UT9gPJaCI2pFv7OzoYsh9sN+
7CYpWkVYtc7HsoE8TLfChFYQjUiHVwBPOoplUzfinMXCj2KkdQWtxD6UxtqFnn3vl1p3dCk947sK
VfyndvAyrmGNug9Yq/FL9AOcqRgW4l+zH4EJdO64mMdN51WACi3WKJjzxylu3S8VGMhHLbv6M8j2
4esU2PD4ZBsO0TqJ02Jkwh4gkA6WAcARAnz0bRIW3ZuEsM903TgtjtWMUhflSlXqb5Cv3GanWuE6
6zaYcQjZqvCfk8JFrTYnlfFBOl2NgH9m14XltaRdCsc3vXXdyTRvkjJPsGk5Q4kEoBAHieETPhss
0IRIqoEIk/86b6Kfcj12IMsZnLCj4xnEV1S20A56G4gPyF2r0F1NgCUfnJjGmxng7Ll8vfOv9y26
IxCcwygK2ifXy2OEfI2RsyDnlcucYc+PDsvtUyNImbh8qXeWhOXQtQRKsJOjLHj8aHmfpU6pUqan
VPtfFVD1B39ABRFpAsmozwVXlqDzR6O9QPmRWHr6CWz0j68n4L15pdOg2gGzvPZzjW98IdPnBSb+
y492XjN5a2WwZ0RpiqbeOtk0wh030hL5zaYNdchnmAXOh2L0jcOQYEj3oFp8mWXUpPtiUMMdu9rm
aUi7OrryyO+sAJCAebkmTRLOnCeLoF1KZ5YJmFOihSe6+loM89ZKDXCnXdzSihXtkrGR1xPUzcuv
4L1L4zKwqSDars0tHL9tJA4itwMdbmLYVLdD7na7htrfYQRgfzvnE5Y3g1jeyxc91jm+7XbJSKF+
QH0MyOjpecjQzeCUY8aQGi172Mf0EFj45gTVTFA7LAZBpV0Yhl2AILe9lqT+zoBmPPOs3AA38bYy
/rOZtUpX6DKFlRZ5nvytdDtwUGw7UGIJmrWuaqqXy4/L+YO3eLJ/pjNlUknAc0vE6cmYtswpVykM
rQ0JWKnaCT2bP6O0awbUC7OebvqAKO8N8vGo2BA8EYqdgJXvPvXaplkcyJLCXTpBVZusrvw5c+SC
Z+maRrDzzWUCLwzFGphOc5Svs8HCZhZFOC88qFW/iq7nnEB6RPUhs1mmNnCgEGyx2y+3g4x0tCpR
LuldGdTud9OzEOpZ/shKNwCDtJlbArx+7NLpGc9l+q1EHtBtmAEDe23AsoDgUEmsUlNCKmDvUZHZ
uiQCAWBXYQv4xp4gEXRRxsw8JObNZAhMhZCYqdMpyj1Is6YwwVdnDT+GwvXpn4UZRgMeHzj8BGBm
RdBl+dPzeqhartVBbDaIZdLALzuWtzFKaanXld+UGJr84cscT/XHAvDIcgd+CMvAnlMCrA3LeM6C
tMKLVYxJDSOrDWkkdLHxkxUEGjQhGJg6GgC86PzR9oL6M8Hw08Qg4bYcMCFrWySvbGTJvB/qKIo+
K7D+YICJd3n1J4WzMGsyGCrAY4bPbqtSA9xaNaFIa4Ss6fun2EzzNkblklS5wmDZDDq6rwDJPeVh
UHUbI+yam4EaIaUKSoUcB3UaZ/u595q/+P4xZpjlaH4raJlQvpQT5t2S3cVtWOPwXhEovkTLzaFF
z662q/rbEm7+m5knkcB6swYyWDxWoJ3Ys3CwmjQ9QHYaemWNpfzDrIO1IJXFOOxBZebZRxtEKKqB
qnGjTdhW/JVchVre0/+ZxUFESQO3OYxCC5FjiTBVBiX4ZrONqLbSfkRGWlqKZ3aiuv8xENFS7BtP
oewkfcn7PiqDoJJMGQFrPlvwesXKmmFuNQv51Nt6Hm/cwRh/qUijvPXJh/htxqPzOwr4mghCMYJX
NmeOd+undlkiku48BQPNdGoQSmQ8wAfxy1d7nkcSbqk+3Dvgvwhj0stOXwPXyFYkWUwvZCKOd5UD
nfhDDFsJdwUu32+tX8jfYg6JKk1qg5lIuSNtvqAudXdjAVptd5M/IZH2SKcTK7tyZrw5Uw8hzcG/
s5GhNnmuZohaEKEIJmC8CsNBkhoOzUaDpUS3nBbFM3eSlRtLxVm2FsY82gdhtlLd6YTKORGQLfKL
y/PR+ZwvrEDgL+JI75syOJmNwLVqiCgoO5QuKI/ULXqXdUWfNUI3PCWHJirjfVo215bb92ZBG20A
NVXqeCSuH681SEGc0Z+W0hQ7KLp1MXItsojGfdkiXjQcmgVevbi3SHon8qCkUH/5wd/ZWgQ23bm3
Eic7jJMb8FozaY0m5ZtWTnHr9KX4EIWzhIYa/3+sAl7E6G/5+P9T+78Ba++8YtKsgSEtmxiagcu/
/2eNaau2ibyRWKUgBwiL67motwKU8x/DmYHnVo6966fIubKYnz8fu1AR2CS68/sK7+T5yrqBjdl5
HulO4XxgaZgoHYzl0+yb6ZVXeb6EcylqQSQNk+5GWfP4AafRzsy6p2BlzWb5IXVRflsA7LmenX70
ct4oG2+3+94k2ZXV9J2HtNkjSbB7dFjdt3L6P682UToSiTZ5te4gHswSd/scS//rzAu98qGchCss
GxWYHVRCAovm3aIqOX5KUJSR2ckWulubRZiyJmVuuh7mOD3qrP3r6QSTgio8F1IX5+QN24pw2HLf
LfT3uTJAPEMqK2EiS9kc0rjQV84d77wMap6W49NAtU3G9vENemC0e8f3ws2QwgK2RIqtKzPajQxI
Fbj88bwzpLHukDq9GD5ZTk6GdJw4bdLPMsS1gFPNQki9gaQDUZnYhYeitXDgadVeCxE8nzOEpI5N
h0RyBKGnfvyAEwkU82QAO7Dpd0X73LeoZ2fI2zhPG3JcR76BrJQOG7Os1ZpPnjZVdeXJ33vJHH/o
MTEagrMNI80CgngqM9yYSZ2/FhRTXgBWoXvIaRQ+/ee3TCPctjyH+BAG98nzIr21pUsCDgrwqW52
8RjU5NwxWSc7IUFXKCs2vzptWF8pCL3z61JeZq5yJSY4jL3H77mKHFmPk+VvdJAAeCaK5xUaWISd
MgdHUEdDu1etmv/7YY91yOQMu7THEZqdnGNHNzTcmv4piyZMHJwcDFv2WsQnk2vdXlFLvDNn8YQU
29iyYkJzTi5WwF5tYCAm24TCOnpH00d7gsl520cTXpqplQcgnB5gxUAbanv5h31nEHkB36nJ1MxL
Pm2Keyk5bwgw4m0E6A6qedMRTTaQHJZhN7h8qXd+S47prHNSSk4bp+3Z1PdT9E+odQjgKsW9LSsD
U4rPOTKnkIwxwkyx7IA2/c/ficXjQTCjnkujwFxewT8zc+0Ume/YtGlFY3uvnlmX30zfTw6CKKab
y4+4DMfjA9XxpU5+Snuoocla9ExVxNl+jUcbRAlu9P9+VrRoKsml7EFVnM7o8SNRpuwsM5nSbVLE
BTFPfvOxoON1b0CaXnuIzHaXn0uc/3aWcBH3mSZGScc6VYx0nLSIa06zbdDXcG3KJA8UADYWmgok
rqweQqWHz3UQB+POL7v2KaVq+I3mmt6HNH4QzBrCAOZPzShGMJYUJAQOyJarKUsOjoAGeOVHt967
Y5/1kaO8gzDROZk5OPIkHPYNPNu9VgXy0ij7Eg9V3H6sqbPRnA0Jm16HQgbtliTS+LXz8hbopM5J
yOuDrEihb8c4whHwADAqk4Gyb116P3RW0e+wQVJ/xr0X/zCtpn4a0Qol+HJxKO8QCfVf8hlIwSbP
JbRASzq48XoVTNaqsloKCZd/nfNvmBIRYk/B4PMYEicDXHi5zVkI5boc8VqlVu4/jH76M4QC+Xz5
Su/sPBDysOjQE2SBD073V8Sge7lHPujWpmAMALoRmN57/7H1E/uBWvb8WJr18KnjyPQgS2QsqaPC
hvMdyQFeumRQEIOA5jX0aOZcvrd3fnCJ9ANBL7ItygQnb2Gu+iyolOIHF7rYa8Igd0E1l/g/kvmj
aNl5AneNrwyzN9HhyRdPptYikQjY/iGGPP4SfdVPyYjnAhD1JB2aAUQAKTOb601VDCN+1ELUcm0T
vm7vSFCyvGcnisDXEIAXLGSBMVvrYKCEEk4DJFrkbB6+PFvl+7xzo2B/+R2db1s4XDF1LEVME8GK
dXK3noiirqTG0XhUNyTJUZjJ6zHDP4H3zr91bFCdougAnssigL7JmvX38i28M0VyC9QV0WLzv7cR
9s9szBLvp76I0GzOcb7ThdH/dWx//nb5KstEe/KzENiNKpUQYNAib47vf65STw2aAsD5BPbNJL5k
gzC2czrBJvO6Fj5yxGn/8hXPP41F4uZL6mkES3tvOeH/LjP5VFllrbG8md1URpycq+zZmb36Awpp
cloJlnmMUQfhrK30IaDghlUkckBFkc+nPw9xZN63s0r3StDHunxvZz87vm3KmUgkaWZi3rOPf/Y6
ga9ba+DU/txQOurY+3+fiwn0hYkjRxBEXeMiYqMRvZKJMhBUmbvoVy7fxNn3yU0gFbZ8k21VwGH3
+CamqDXyvOz9bTkWAzK4fD4gp0as05L4mvdTekuiZbK9fFH7nUe36SLyZdqcrOmmHl+1taLBKFUC
MK+RDXU0KUEmsG8FamTZPabxoHATexdlof3JSsP4L2rL5jew3OHX0ITg/ioCdl+ncYa6gngwCAHL
LFzsecrCn1ZpVibattmFzNFmw6s3IJFnvs+0j+cy7J+GXuonNrEKqXgyDTE5DCib1y5z9N5XI9xb
wjjHX46blOa2aSPxmPVm5q1nc4jmQy8TzHUymnDupi5ZIzb3GT+yU+6d28wLbffK/uWd3yiAZkPD
mVooW9LT30gafV3ZWgMQTKpNMeX6Y+sCbpHSvOP8FsM8j4JrA+NsRmAjQ+2ZUOvlXMvqcvwTTc3o
THVZNdtaxM0N8XkY06rRQ1dyeSyct1WWHZPlwnoA3rGsYccXwkdcVZWYeTrfFh86FtW1MTrRXiZa
bmu/wKsdNNPidcdQ4HQAceNRfL18E++9YTbA1Pf5ApgETx4WiZhd+x4uZi1MRcFHgW+rcEGPU0Ps
vSvrGyTFcX7l0c+OGHx5Jq05agZM/fQPjp9coBNCtDk2W2JE7EMxY0bJTUMdXIIxCOJzyz2hDj91
0Zi3//VxF10Zgg26kAE+m5PlMTZqq+gIUNgi/w5eLLpJ67SbauKCAtIKNmGDb1eLxJBX1uWz+Z8H
XgYUEzL/AC09fmA9kxvmwFvf5kKnD2MQwE4D4XTo21zcDXnS/br8nOdqyeWC7D94vS71n1O1hJZG
2OazIkAogE280SQfEQqRkIGBaMJ/9SJcGG6ic2/dCrvGeO6100M9jHTnlaWxyF6+n3NbznI/LhUw
kzqf7bgnL6A0yF9hTWlwlk8lTE6CvQgQRoncRWATDCAy8axR0LS4SIItpN5Fjw2Xf8lpqElO86gM
3Zm6JFHFr2073eJRaYaVx+oAyRRzoLFi5sT0r7OBbrZlzPHfOUNPdIvYO/k4sFP8QQAN8RmhsAxq
T5mGuBBRzd3Uo8l2mCwFOd833Zy8GB1KDNAbHmk6fog8MLUGAlESaXJTWafcj3GXhc8MG/u7bY8p
gK+hjr+aRkosZtbMPaZCKUrspJFZH4imh5tQwZz6juPCeZiHHNOwoH11E8wmxkO3Rq8JgLmwsW3W
WTn+CTU1wu2AlHdv0ZuAV4lumK4fYaWBetZBA102UzUgGjXE5U2o7Kk+sDuGaKWaMT/YHA++FIOg
/o8JaLZvcBUgDurttrYwVnfeDQ1duDEEX0+vU6B1vZW1Qj53+UdfPqajTQ+/ucsRgAmc2iCaneNB
T8K5YQ2qItrNmPobREve2pTJfONQrb+yrlIbOL8YFT4K9Rw/aYiZJwtrXZUycSIr36acGdvvvSGL
l8wvQI/0zaKVMwbD+8URFQd4N6rxhd2RbX0uGiObdmyNAGo6zdijd8wILynnXr8Kqw2NjU8M+nTX
hRHmdAqq3kEv2sTbzDBHmB8FNOq1ockdwQXk9c8BpHCx0SSGSuJWZ8zWok0LUt1MO15XNQql1Thy
LAXnr8cvQeMCkFoU+P4jwcpOvh0d1843IYIfqN2mjU2n83Dv9F1TdevexIC1Dso4IzqsIZRpI4fO
ce4dHev6hgNvAP0rrf9kqphH1PgduJEMueOTmCbT2wSZBcJqaCXyQyfo4NgzE5hbL4pJxCM+G3Vf
HTT1rVfPebsmeK0gzYJx56wjJy9/QJNDZda1bomPKI87d+0MrncTEPHa79KRTjRzjhOxrY0FcH5U
hnKt6bcOmylDFLJxAYDbuxC/r9zOcw28JCiG4kblbmStMf6IP2Rq1Pl3GfWkeY6tSVmYcrJ5cHu3
Q9QzOgl+b5dm0CqFP/OH7UxlbZ0pij70Wet/G1oqVfxNoeSDlPy6a4kKB86RhN78NEV1BYqjTT2x
RuPQvqC/lz09HFv9bay09j+PxGaMe4LjGxcpzxC2q6zTEm8VfTDntrLhqq+ziDva6RhcOTjgdsie
GdpN+lH37UDygEcYKKRohFdtEsw0CcdK7ppEDUCZRWMMHwIRpV9HO1Jyj1ShgvdruPBtBl3INXvA
ZlibocTEb6VU51Yic6mbB46RzKuJEIZk34Q54CwS70O2jvwDsTSgFbUPqnTGWwdWDnSpkvqVnmPi
77BhgtzB7Oz8JFgiGKl8C1qcYUzWSxR686emNs3vGhFHQ5Z2BIKL0Bf13THKJNo4Y9M8p2LEXCSI
QsbBEdJrWuN5mwjLyaJfLu4JaKRdCHa3bProT+T1SUCrCvnVqsRKRWYueaDlUxNlOnuyO3e2Vk7S
o6VuSTvaJNkwfe9U5zxfnnbemQkWgwv2FmQx7LGt42nHrjUrgdV0WyqMw6cBuB5xr8UfH8PdEzWE
axqjd/YySylvaRLS6mGxPb5c5NTFRJRIty1Cixwcuhyc5civSak/kBeGqKbe4ffMDgWKtSvIrfPd
GxECKHKWnQyFTICVR6XEyWpHk3GTb+eiiCl0xfN60QXcFLWF8qgdre9ZAin/P79fzslUobl1tjOn
nC+n5hzS12O5Nfwc3V1ZETKEghJX/mh9jWvCfi9f752H5Hrsw7FasJwEJ79n18mxKyKWkaKI5n3l
2px5XDLabHKjD0R0uRT38mvam/c2UASO2Ihf6OAh/TnZnBvC1KbdUiEyWqNdKGzO8DpJSBZYAQcj
RR5XpLdTRXwaXMG+zb74XlzUN+i+3O9NKgf9P7x1Tgo+hykkuBzqj3/qxszdYnKV3npGEH+tZ9g2
AerfTauaeavL8dpX9M7ivZSQ8InTvKRldjKs06YvjMST3daqyuRTXSOIQHwT3KO4UVd+4PNqLp25
pc1Os4FtN9bt42dTVewNdpfA9a5M+wZVQnao+G83Idv4be/k7TarlbEjWF3Qj4iyjZ0JBJTNkveY
eJBDS9JSdrVrDfaq9nzSLied70yrdfzN5bH4zpnNWZTPqIosjz7Mm7/in0JO55rUOzvZb2Miwr7i
o4s+4tGbnmWlZuIgh2h4qbGQb2OCyj4HNEFv0i5sr72w8yqC4/Oe3mTQ9MBOBwMWflJ7PAXWSILT
2MvWjfLnPEKWAGSiNJtNnU7151g0HUlIKiFXWFRp/qWzZ/EtYtlcTNJ59UAMh/qdVMq8nRM5eCj9
M4pTJaiWbyiiw88yFPOVyfmdjxkJOycBpOwUgE4LYaWKVOE2c7stg9G761Cybtte9XdmVVRbUkdR
081pfmV3uBwnTzailIY5DXHOdmgqnXw7RoQ80m9pZnl+0mwsp9BfyyoCdPvfBwdzsMUhj1IfcMKT
OQPdRALaYZF2lZ097ZLRL150Y0UPfjNIdLbepG/yump3WSxrqCNs0O9DERb/wzumG4yOiTnTp512
/DkFZHGljl912zpA2iAHU9zpOV6C5M3kvmjmP4KV+8pe/3zR5XBHe53SFtUTqnvH10SkEQRRxjUV
DNZD1kG3VdiV/TWnPcgncWjfXXnZy188/lE51zLtYhumimj6J5NGkrlul5szy/yoMrGRUy3JE5vL
bsMrjR9F7KN4m1MLiV7ZLlExRI2Lh5pK8w8j7cTfK7ezzIentxNw5GZFpMRrn04MVBHyJZVq2PoR
icQTSX9be0mkIW0RgVYDJqAozP5DkpqLuTYACE3f+OXyTZz73HGashWBBEswCvqDk0k7CHrdTIYz
bDthNwLMKwL/tZUXwd0UuADSZw1CGTxXAyeQoo9+qudpylfl5MsnL3KsaWW1Ecg/U2v9ErpjDeNR
VMa4GalbvExGiDHe7VN9SFWXDTe9ThUhipJg2cPlJznvYzDH0tYLqLXTGMBRdTyeiGxKVNTXoHpz
DkRxOTc3uU9zjv3VAtOexMgUq5NDStVyWxpK2GgX0eKv8EtR6zTBaVStKg9eU+Xwi81qa/bQjC7f
5fk07KJ1WDqQy7QCouz4JqsWTGacd+PWYe9Oi4eA9rYokbYhm/2EU2B87AtAkjn6x63VJ/rKd/7u
5SkNmpZH/U64J98cdbJkRBIGwy3u25GYSluDxfM6L7zPvdLw142mtY3GNXPgx8kRNSjy09C4sgl9
a7aeDH12oXT6gKfT2jh9DcQqZxT7ULawClX+h6YgjfdeAWAWH1GjYkMi49F5DCnmvlQkthoPjjX0
pFOrPLgNiBlNb9zYtkEylEM3rVLpA4XIxAyApZ7qkUgbwakWIHERgHyixWod7BABAu7D2K7xfSvj
Z2GTLrqEYrIjHQuZI7cNSwrbYjAwXeepL1dZH/MrjB0q30k7QMCHrHNWqcJlvkmiOrqxZq8Jd8UA
cmPtBVFy0FmRUJyNzZAIqzSem9ueHNiffjtWX3XYy09EzaXplyGU6aHmeFCv3IltsW9lstpPfiDv
vd4tgjV1bfOKcO58d4a+Bj+SydEDkcTpjqmfWipYveRDdydF5BZHt6xsGORWWewuD/K389LJz8tO
mEbJIuphUVlW13+2PEMwB2ZvLoKtwKrJ4TQFR9FNhWQLSnwiLb2NqW7kD8KIag7gxHUC2azG2fst
Gl2bB2j3TfzMUKRlcfnW3ll06BlizGLbSOn6tIyMPLGrm8YiY2NWxosTh8UGV0L9a+ibb4Bi5s3l
y72zT/VoqslF4kbRGgDL8Zvo69Ds2mKpMUU2nmSQ4IoBGw7kxSNZ77NuBxu/tMnsJfNvE7Ae6E2f
l4RWj0PT59sAiwjhHj1YWXZZLtb0araxiqW66R+JjQ8fexTf8sptn48VD7ccayWtQOrt8qQM5wVq
cPFrprQZQvpFSdv1u04Pw13VxKH73y/GpZiUiMuipXraPGlYW6LJAmEqRO3dBjOAbN8j/DWirXbl
Uu/sxVnk2AQvEyBlP/dkWxdoTm44seZt6cT9/SzEQgw2BVg1N6pWLZeF4o8AhEUzwvEKxxSxpH9l
DJ5vaCnWI5ZaWu6clPzl3//zdXhhYNEZD+atw+76NyIS73kMyJxf6bjytgbqXNK5Q6f0rqw9b5/4
0WdpU+lEaoMKDjs3jonjC8fQjvqwhoqhR5xlt11kmg+6mdP0g5OPZgWms6mSfUw55iWJe/ulIITh
2RHEke+B/vt/afDGj1XKVm7npDSGWePRY5LvVNXjKtOq6Qiynibk6iETuYG9G2Ny3UQhKJAJ9OI0
50RZdKVEne6GnfNbGq3/vdRT1G0qlHfzrYJP+EmPiihH3+2qJSAxH/+6VO771Rj2HfGNtBXTQ9N4
8Zcrn+rZdowhj/xkOS9jsnBP+w2YrkYMcr7c9jGHVh0FRJ4rs9LirkliFW7tfCpuTB8bmBhkdZuo
zozvJIKc75dv5Gx48CvxA9GGxxDuBacfHwrMWFqRmolOrgsCPMq8Oui2EeU2HTrhrdrBgGfYG3BN
Ll94GfynwwN9uIUTmTfBd3A8PKbCCTm5S3M7WkNc3I6hpVnWcM4g6u+c9EsVu4Q2oIoVAxLzcbry
3GeTDs+NxA1lJv1bh+P98eXTCFt6nJL6xZGSBdd3RkyJidjNPpWw//ykFMD41vkY8PmdIg3wpSKM
IosbGjEVyFWs6YWvIpeYh1gP7v0kOZVMAS6WAPTx/vK138T4J68Z2S0YPZhM1IpOexxKmRzookps
ISdhLMUcAvTcANV+X4ai8Dcj7eNiA6jZuclUnxtrORQUbwHgECTNQkNiCqcYczz0YYR1zpzmifCx
zEq28biE8MKak58Nbt8H+zonLfSbJNzlniAsozVLawJDPVhkibdl9XG2JueHKmKM+qmoo9cq7NNg
XfNe0H/ovLn2kb3zI0uJyoTgVd4/BcjjH9kZRGV3oSO2gd8N1a1pCPFnBLupHwjjoLMBEquMdqHj
zb/6IphBO2GcB2RvEkKy1fXk7fNGS9j9JV2hkf1puNZFRmXr8o/0zje4SGdNBOVkTKJWP75NjPJF
ONlLs6AhLWMFfWBeGDm+P36gOOsO+wgLXbzyrTlUV77C880Tn73rQMjh/XjSNU+OCMPoFczSrQW1
pjDI0JqU/6Xv2+m1Ex3zYqqogfuS4j0SIe+BYm5Tkejupi8SF9Qau6+68rWcr5rcEUJNCtYQEhmx
JxODb0dl4puMWJtm4qey6KfDzEphkW2YBDccHMvblh3DZi6q9CnoZ8DCDbu8K7/JuTwJ4SvuFvSQ
S5HROVUZC1yyvIzJ3KaIfI3bygS7uEZC1VcbOun/x9l59biNrGn4FxFgDreiRHXudg43hNuBObOY
fv0+1WeBtShBXB8MBnNhjEtVrPCFN4Q/awcVEt+0gOoPJcZCN3EPAnWnQjysEKqN+xeuNBQhjAbu
uN/SHzY3fuJZdGmQ26G6aRiQG5yzwr6Ou7hbVA52yWh1PlVQcnyOrfZeoOH7Kc/r/PX6Nr0wHhKL
DhENURoB5uo0QcAXoDoH4+A2JhLOkdmF96miZN+caIhnHC6pbm1M8fyRALZLwUp+BwPEhX56MsbK
SuJoysxDK/BU6jovkSYUGfJ2xgxZI01nmpFpuAQunIblX0tGXJh8FYAgMr+3132EJhO1hSS7eagF
VMkeEvyPjhwa/84lVwd/SnSMEK4v8fmFBRGeogIdEwcO+lkAv3ijYTYRKtU0ve4o5YlyX+Wtct/a
iZltJE4XviclTksqQ0rYwxvb9a/IMKt0GvNTISWxBXXpDlOIIc+jxzkpfgEIqTdg++vhHBZT1t94
BPGrBflx+i09J5o0kTRRkFoGipPoQN7BCJm7vTaG1l0Mqm1r96zv1bcRka6DkyCfeFRpT0Lfsoq4
PS3MBriy7QfY8T1KBE31TkXxBVo6ft+dK7Ygo1Ta+Wv/fnLlsDYNfhozSDkCOD8ddtDL0MEWGk/K
ZNKfiGK9OsinZvqqCUBwu9rrjV+mGipoV9UVxRkU/rQ7jzZwj8106EkyjKa+oPcBkW+wO0OlqV1l
t0j2x+8Q5MWSyC4Nq/bnbo7eN7FRfrDBByDLqWbi14gG4hiEVSQppGXc/egTVXwpph7lXNVabAcf
altEPhIbag6EMYEQUlGFfFrcqvm9FDmq05GIMZUAY4KXQTqJO71sHEQqhiT+HicACmie1gPWA12F
daE3j9ToK6UldHC7CL8qpV6kjrgFA8NVuuFHBKC/lQ3zaNjLaIO/Ctj7b3aJCP1iIbjGQI3W+1xB
OvNjs69+Z3ELaiXlFm2w0Jin9JDFKRNvWyU09+CUlBePxm98CGcnfZitIVr8MSn7W0/lWx/SzMSF
3VaM9CcJAloZJRst3E2e3X4KifqqQ9joiJVq1qzh0jO21O1GYWSPippA7YD3i0+DkmPQt0u6AjRh
p7WRjqKP0i1PqP+kiy/0ZiBLMA2M4CJKlQ8tf/YuLCKUZD19UCKE1ksZ7eG7NpNgNca7ZQScEAxV
Pfy2O5dgbErN7mtFP/Z3P1RkLyS9Lni2Pqq+6kWL2YMxzs09rMow34NVGVFxSbX4D0mFhiT+ZNe6
L8TkzUDKQ8TkZuTTa5RJQtSQUoAEXxyhatFNWqrpTag7I9qYGii2HVFGDYK0VaX0nIm2q29VVV/6
vPITHr9hHt/RGYkMRqNluEPWBZ+bmY44YI+B3gxc3wnPTS/y6C2muugjdPw1bChHT2kdYE7DhDUX
0J1fixrCSx/hsyO6XiT5owCqjYSYWP6kYWj9wofBla7mJiU3CPXTnptxiB+o4mbfUyvj5GrFaM++
IDm2dzoaGT+rGfnQw6wPzkNTeekrCwfv2FIS7uXrd/FZiRcRP6qmLp1k+BA8QubpORaygZGOXhFA
1p8Aysw2tu1LPJCtJINee1ShQ4J4ct/6D1JtU8xTNBc/IXxEzt7sxuIlaRJYv3NduTd1LaGpsesu
SIoMpf6/xpv/b6YqP9am60rvVYKFz5rQVtYViRHWdUADUMMTAIxuAiT0h8iTL0NsfmWS6sfrC/TG
6jq96LjG0XtCEYGaEwnO6QJVLnIFom7rQLUFmjBGFVY3U9ao1aFOO5J0fJ3sEvvdEuCQqZQDODSl
mOZ9qfed5Xez3rQ7NILzj2BNStTHxt4On+1mwO0inLgeXTq74AGd3P2UgBEu9vakNTV5hk0H0QWK
9pKAEO8fjdlb6GNMVbvvED9Z3osqNpJnPTZmGD6mA1o0TqDYFMqEApsaZsifmNHvSETWFwtoTgId
z5sw8tbz+sdCOwrZ1ainQu+4PYVddYjp37hpVD4lytS/FljZKAGFBQr9aqr1HwGCm/mxZInf27ms
V3haVnS3YVc6X3jsx+HOAuCEJgXt129iHKigOemYPHomqEaOY1H+aeNYpZCMjDMKuNFc7rumrKgb
wvQ5FgCHFPBhS0wVz8kFHgsN4B6fUzx8rSdtGvexkYn2FicOEYOHz5F0iBov/9QvKGQcR0Bkza7X
wmIrhz9/YG3aeCpFKTjEUnfrdANYszmXI51a2SlUg0VDKqjqaIlbvZ75LdpKR2xA2n+MkXheWQbZ
K5XtZaAGp4OaHbQ0HS3AQDUqPLo7OgvurMyQAdTp2/UdLjfw6QZHo5IKLh1DIhdUcE+HaqMoy6NY
BcbdtAoNG9MaHpTabp6uD3O+jCZtSVR2IdvJYt0qsHZpFi123keBAYpBO+DJGj6DeHAa387Bzgxz
kzy3Gp4l14e9EKdA4SeHIOkE7r9OO9GvUejdJHHQD1F5UKNFu0FlyniiENM94Shnbd2oZyBbPh3S
+g4OiIxqmmuOmWM0cxmZRgi8VXe6V7FM/Teqb3V78BIl9e7dJopvCqNEj69F9OErmjnQwlUNxQ6/
b8IQL+jOBtBY0Lx5ykqopTcWeieNjxSWZ+31qJNWZ72mfdK8AqvZjn7izwTARRWU9QTsaQaCgHhV
AnF/Fyao/+7mMjPuFY7GsEO/en6mPGxiUR7qRhm4s6U+xFmN28ic5ib+I3C1FHCPRRkQ++MZUhTh
UIFhBMHG86tqtm+k+HwJRSdjhlouvtjZPKFU3iiOsqeXiE1qrQ59TxswyvRDjrx646dzXX8QmMGK
44RU2BJAu9fQzMHK8bWunDZG0UgnSkrn1AFiGBpJt0cRUxtJgEqHUCBCs6XNwLLtsi5GK7yu9PIp
1KIJSziuEfQ7ShxODrQ+xvnIg+n9aj06I7vFogviL5GX/ZzVvHzMa08VN9d32RmxkJfpTSaCl5Ra
DKnq6SFyGmsKNXXIgsWIdcvnxsAowLUx4YwsZElyC/u3Fjn8QMSVdtstQvE9kYWjn1cucrB2O6oL
C5j0v8vSmOEW1yNi9NQdij7BLT00nXvPbWdKUWqV7Kd5wcmsxU4NtanSb20TR5fIwgMV8XnYOpUI
rs9vZYYpMV+8gvQUANbQ8iJPPJ1fWyyG2w9eGhipjqhgFukGGYZqdhjQNYAnh6lxUMoZ8FSfCSl2
2mRbnyogsOVRj+3J8BtA/9/7HJOHh8Fo9eJpkk8CqC3CfDKyobIe4YTi4svGI9YxZmSNd3pWQJ3k
ew2E02pYVs/eEPWP2CPM496tjXT2iwlNds614vzu21x5KbzW/mXYBdqU15fg/CJBVRR1HS5JyiXu
uoY0Qet0SnPOAmuqyrt5Qdotjaggl6rtHanrRRsvwPm1zHiS4Q5jAZLEuqw3jHk7DHWTBXoRxxqq
RlrZPXp5vmxckOtsnC/LtUiJmsGoAK31qi0tGtGot9JgQD3pMXXaCmXRtnueW33eX1/CC0PRnTYk
YoROEWTR000EtJXynDXlQQeI84i4Ioj3znZfqMMoGxSTs5Iw04J2IQs51PxpiK+em1CPIKW6SRKE
Zizq+1LYWNHR/feexmGi72Jzp5JY9ODt3VTYZHF5UqNypFoz/MzFTm883sD8KUzdBSKk1RsvXpYL
bmEBFG7PTmnju75vWlQIFC26Ne3B+jPonoDApwk0gKjjiM+NZUpia7HQ2ZlpSPe+anXtp7nqDBuS
F4XPh7CzN10xzveqzcF5a8pycmkAni50o1Tgbeu+CFDXxwprGD3hfQgdRblX8pYMXHGH0dr4uGeS
1xTnZL/xTbEGtMga8JQUuaZ241gGqZJ5eAb3ln7s0s66L4Si3kGNtm6KpCp3yIqJ36YSzbPfuvgL
ekZp3XjouO0sVD0f23LRBYq7UjncK3KQ0ZqK/5zeGdHGpX0ekUB4RUKV8M4hNFjHWDHmH/YyuHnA
t3OOY28gGdWX+7qxaAk7bXHfO3G/cZGeHwEPcQhpHqHJf9Yw2rDGdIsQF2PVGUGWHXKF1qfSyUGE
1bTCrh83+eacBnYQKiEdgQRzubTX4oQmnEFkg7oqWJbaOxBRHrwKGzE3tYi2Cu+pitTZh4qhbgSU
Z3OkD8zMsFSwNGKrtaTDbHNr1RNGe+3sfqK+kFLVNzMzmAejeX99imcbnaHo9lqOjVo5F+3qlCvu
BE0MZzw8/ebst1F05pFiUvFK75/qjBMtW3i3dUcTWBeycvSZdNQqPBLD05NlciW7bVfVQY/654c4
LDoJRYYQWHfNeCwsTartxD1/zoNxR8uxDBBPczdut7P2AT/DIoTGQQOgGQn8qplS5EONMkHcBjh2
Kz9TbXB9MBf2YbYgeFEjG817HLMVAwYhxsxCBQ41u2W9ceTPV59OH+cG6J9LF2END5tp9mCgtogA
t9v5UbTesmfx3Fstj0aVX4E488YjfLal2c4kBVK5gReRzX26/NoAKyZMki4IsW26yXUKm5Bl0mMR
Tcuj5RX4qwi0rWnR5RuaM+ebGtUiGqlAfagBgD4+HXkQhtkuKGUFiS0yDYacLu4qi+SaACgNN6Z5
djMxTakPz9nhS1PWPR2MM6vM8Ie7wO0M4wfwAu2m69Rq35j6uPdgZN5OUKM3Br04Q4CcSN0BsCHS
Ox20HQxa5HhjBS4FnL2qw8Zvak/6T2b9RmxzaSheJ49eCeVFcLqnQ5UZ2o+R7nWBocb2TojhB9J7
wxezc6KXf70gqFA7qG8hM0nwttZEgYaSF/WoE0TGinM3j1P/Dt77a5zGbg9Kj8LH9fHONyjYJPkI
cuMaqJSuLiT4wQoczh5oA5aQP50wi7ESDl1751q0fnf6VBgtzDScK5XZcj9cH/z8PELkhfimEvRI
3bpVfBWnndeDOCRE1XL3GHPsP6NHX9wp3BQvUCL/i+E49RpUWgn8WmNfSISw2dKKPFi6xXw0l27e
TQ29Kytysm8j2gKH69M7PxWUA/iMgODeQtbVrpER3RDXNtPr4NnYwp7u1FKE+0aIeqd1mnJfTsYW
lEp+sJNHFGE8Eh8JHgEIALXodKtizqlOwA55N8VsB1ExFbt5xLg5a5vapxpnkcfRIu3MKn+w6yHa
mPP5SWF4NhPdQakit/ZTq53Zc2vp/mllevas1C6aIGywvUcTZeM2v7S8iJaQ5Nnk6EDrTmcatY4+
UrfLg3HShocyI/8K8wI91bhwX1FLGgFSbgoon7XmAfABBiD8ot9KP3yN3AKE4yzKYuWBHY3Vu0hq
Zh+Xgi4IYCj91sJVed8jWkoDA0WxxyRPBd7AnvXqYnPkL2iV/7i+yc4PMFg2ir1SPA4OgbSG/BtJ
BpwrKgXyn7hJq9VLOUM+FQYpgWYWiFG5XXxwOkPZe1Xr/vOnZuHRutTgLLDFvdX2jpWydGesQAIV
x/bPQ0dF19IrcZsk7pZj0BmvCkEyPjKgIHr5b/vqdJZWj0cfCaWD5ZTj3VgI+DzRO1pepFD3TT5Y
RrtLK+EGY2pAErHwd/cyLf+cl+oWfOXszuKXsAc8KZFCULN+0ZH/cerCGnAjV8HiVPr0kS538m7u
IvyrCtPaeMbPPq8HgU3yEoGgEC+ucRd5WhpjZNgTHnFT8x6ExsM8aObXbMyKG1QJwhezEu2rcHTl
5vq+Op8n+GJKKDr5GF1aS/6wv/rQLDY+SemiBo2oLOBvJEImcs7PThb9yEp9CyV7aTgNBAMhC9cX
R+x0uAS5V71Kay3oUZHD0zjXj9hz0JYaafIMolZ+Xp/eeURKNRMCMS8BcuhgsFb3ZOKV6mwrixao
FGBeTG9Mn0VkJ8cKx/t4N+dDsws9mzw5zYqvc1xMfqdiVbzx/J5xL6QNlAmWAfyGTEDW13VUK1aB
L6MadHgNlp86FKDtJ7VOta/QQoCgeaMVj3syrt5EiLl0A5yZ5vqBRmBPnJwby2fd4dAfmtDQcO1u
VJzYcY1pAFzPEG52XdnYvV8izlug+xxiNVVGULVwWkjRfr++pud7lQKxZDKxqGQaa71MNGD63OpG
LajAl8+glhzn0wzE6xmj4/DGUPL0kCCstc/taQsVIiOFv189nEVgnRNj0w4Am7LmHfYgBgRuVQsW
74buR5Vr36X1UG2AJdYvjhxFisfxxUAhnX0sjJ90s43VxS81ffmZOsn3crLzpz7xlEeKzTRr43ZL
++fswfnPoHQ74ULBE1vr14+uCQVhMBc/Io5v6EOAyq1Ct8F2PdI/ai2KaXkNA9IHFJZ8qHqwyos3
l09mWbXHNhmajYvh4iIQPBF58+aiEnV6Us3JzmI8RFRwEiX3rPPmh8t6zeAkXGQlisE4NoBYNk7K
W/1w9Ynp0iHzTrRKLvsm5fDXhWQVYVuVYb/4Cr6Su9AovKPSZt7H0qyiX2kDZCOtETfoBnU6wvQt
aQA20W2uk18iOjQ/AflqAi8EOWw6ZXGDbiLIrKLPv04RBhpR7sYb7+OZ7xRfDrQcJ5xrmed57RaW
Vt2Eyjt4vdbsnQfboBkeoc6HVpoSQTKxWwf+Re7hAt/FY9Camb3HztU5OHqqfAQ8SUDTp1uFxjM6
gvxVElMIgo5rhwvw9PtpSkXRKNIlTLAfv+t5N+DBMg/e53Gp3LsqCRV1j/SqFu1jRVBKNFF2UXZF
rYrbibonLRUSdeyWVEV9VhAY/FzbifFCaTAZdqUF3CO4fqusI0r5eznaZHmkz8Tuq4t6AOpT9kM2
A6NLuhcUv5M7gTvKXtj2VvB69ii8jQUjCyUASUZYO4WNuU2UlgMNQXev/6grTvlRUQBfRfkgXptI
NXdAs1K2d50cZsXpgkXYW4K465dQ/gYSTQlTkiHGmjhjRx0XV4/6bmUsvxQtoeHX4o3st2B/v1ll
pm5tU1mDWB0sGVVR+pJvEJyA0w3RkjlDeebuNBZBe7+bY1+hrHBD3xOnLmyKME+oMueWI6cfCwC3
u2ya5mZXG+H47vq3vjB3qXMmSXGA7c6igMFDarKKmsUvaLww437ZR6lZ3qlqNyNquRgbKcQbyWw9
d41uBYk2XAj6oKdzVxARCxlv8XtEjm71EUz1k1VNHf1+iKBi53YhKMNc6QjwRSlS24+Arv8QFjTC
nYmrEXJXRtoiNBIq8+uQKuihlCJGXNQxFuU4cd0oRwRB2u8YYJvvonwq2DRR3d9adm+NG1fzpeUD
N8jmpZDJ3bwKoqK58yyUgGaQFaWy60Y7e5pdp9uNYOD9JQvNf2yRs1VBGtAhh8tIBLWOERuBFQ8K
5bPfONkP4Y1qgKulBRCiKRDfy7kk8ma5vb5Fzq4D6i+EozZdS6JvtIJOv1izRODCkOnBS9B074el
gAHoZhGKMvqWE+vZSyeHkkVhi64M+d4qBG6iZVxCxWUovVMe8O0YkSMvZ4hrlo3IWmUflqrrN9b0
4vxIpqT6ovQuk3/+1zMXYh5tGplX7gGyND9oTcf7rlWRx5VS59eX8ixoYn4I5Um0KRh3PuPpUG3K
9p9Qx9o7lV19TdGZ9e0EUNzWy31xHCD/6EJztmlfnI5T4+yDeC7czSIMlzuKIdRdPBZ2ny1J+NEI
s9JHBaX+bg/F8BxrM8g17NH80i7QRwl7x/rZN4MZZCizbKzA2YHBhB0+FEhm6gc81atYptWbUQ/R
lad6aHgfSPqmA1SXGarnjNQaSkcb5fgLHxcgsWtjCGTSV1zzegbMl+ykAkjUVI6DIpAGDg0PHj9a
vK2Pe2lqbNq36XFE17d6lqQzoCnOCX7cgNFTMJtdFNd+X3X5sZ41ZWMpL02N/FyKf0BlB9x++pH1
UM1yC97CXtCW/BAXuNaVTt3cC8fdKvyuS1w8DRYiK8wJjD094FVR3aVBr5pIqOyhISGGOiIcj+r4
ZLxyWIyHDheWJ1SsBiVoFCs9qFnf768fnHWiI38A0+TKg0QIuG91MVS9GjphiS267TTTI7gO5bls
i+ZGmnY+LfOU3I3IusW0A6ciuD70efgmxyYElmUojtNaOIhctuo1G87qmPZVdbBNkQ5H+BqYZRN5
hzeNSu51RyWCxm6MzpNzDM1ixGYZ+K35J1vKJnA0VPcfmyU3PzUzpdldtyjx9wjJRXRModxsvEoX
rtGTX7z6XFFRKlFLbr/HVKb74NjzcAu3LIX1agIYRGL6w2ASml9fp0uD0mjioJEysCnl8fjrGrUd
/K7Ihav94IXJn7lt0d7SMvR2im58Bs8jggjEwuH6oGf0FLkx2Ja0lblUocms7hPUHCgFKkW1jxvN
i78lHoKsvtr1YXpvlWiCgkUFzLWv28G8zeMu+94tVp8cILlP08uIXj7Ckn2Dh58xl+DMXchhH67/
xEtbl/Ug1CH755SuPkaVp6DaYuKbYSycAOe+6eAO6A1qtL//DAJovNqYReDW+ZYN76ULCWCEVHGU
UkTW6hXQ0kQ18zmvcQYzevQLVVRm+BDWZ5dKOF6wzY9/nqk0UOf7uyirnOFEGoy88hgw9L7LGn3f
uWaKf2AV+thvqodiin9VqpF+RY1xyyHgwkTpaKDyQxlC6oysbkI0dpLUohi7LyI89jSzL25Fnom9
rijmMdLMLeH0C8+rzUsuwwX4OPxzutVHx2zCKoxYWAI+PRCuVca36K1saqfIL3QSLEOYJDwnAadF
BbB0NVCNPEzojnRlQ0MiXZc5tY+DCLuHse1GdGsm5dgodeaHMQ3V3ViK/tGeBNz/MirsHZWKeDdq
evru+ne+cNIBRMgUkf+wpVfpSzp7SOoJDVlDwP9PQu8zXwEae1O2YfcenK/x0KbVp+tjXlpyogEY
XLLNwnO3WvIly/USLxQ8bbtyn0e5/egocbNRTzvbSIC4yUQRKpAXChnw6ShpbWpjgVSpL6I0fdK0
fYpWVCohyfqgiY2L4cJgyM+g7Qcekk/8VoH/68JMUsqCCp0dPmuZ+MDCsZcNK6iok1DvBPCkjTf0
0njcQFLuH0IXVbXTyTm13unq4Lh+hVE7ONLBO9IXtR9Vt2z8Jhk3EY9nuxdglWTmsYHB4oN3Oh1w
oUHh6JPOgLoCnUfJY+cnQJMpOnSYyWJFPLZVvLeWGvVmPUIeLIaFofsaPAPvQD2a+lKlt8ZBwZgW
CDB3WWAlIi4DXF3jPxOQTg8vsqg5NAai1rs6qbOHMUnq4Yg7auftlMipt1Q2zvY+cyIRQhQEzLVm
rrsDBiL8ZVkXru9aCuQ3Hcg+cj0wDQ/lXOtHDVnLwLA2tfXOYj2GJfihQkHLiQtydcPlhrBdRYDh
0GajAwE52Via9aUBnEIfvY2E7+ysycGQ1LOIP8ALr6+3YlYRELcYzJTOZTdu6uBh0ZVTtKWsfWkg
5EAoMGIpxju+erxrheS9UQrPH0pwrmZvj++ryio+X786Lu17OjnSHJp7lGU83YajXRlqPs8AiXWn
f6+N+LBVIq/8BUG1275B++r6eBe+FWRJGH5Uj7mr1vlyG4sB9lkBp6vMqDeKsqseeqSPtV2lV+3r
9cEu7EfuD9bubU96ax2PEQZQkmLThZ6k1j1qxvxnMcZ0Z9aZuPXKvHjI2bIb4eWFBZVK6PiCAush
kVvdxTMCaSQ3ludX7gBhbsIwPgPs6is4db4ug74FLT4vyNPvBLFA/5d2h2SFnn7Bycow5KDo6y8o
SEGKKQpsL0jOG1EQ4GVI4Ec5ji19S0Ngap0GZu7iHe2xHW6QQtwSRb84fYI5+XO4uNcoGASMwkro
cShhG+JYDBWkOVnYLWLnK7F8Elz/wmfxI5OXMRyFH5IPCk2nk3dw/MiXmFtUKUNLvyPOdp4ybxwe
UuQ0XhdzUW+aznBxKdGEsTH2pd0FwdLEXFaGO+vY1UQwpR8cMPhpiEWyhf7yQ5PAwiuLtvsginR8
j5HwtEXofmvBnYQ9TBnGKDsMEDWd9tVt19FBwBktD/2yjaz5HkmaTHyDOoTAtqiUqat8uLMzOgGu
l79zO2Dn/jho/U9l6XDe7UzFmSAVQtE8ug7CW74+he77MNTH1k/IfspjEtPe3nl91Dc+JixesWdt
4fg14RTrr0uhxh/ToS8prwMhGXxzsJHbNVEFOtR2hRIwgA6vvM+Uqc136QKxMOh1t0veIXo23JSJ
Wo27tiuKT3Zoof49G26YbzTGLp4JQmyp4kdOwWt0ui1mNUy6Kp1QrWpnG80M1Br/2GFV3DVAefed
vhTf0bdB00t49a22pN0urb3xQ67Qmtnl0VxvmYVcOBZgBuBrE16gKHKG9RHunIpu0v0kLMWXpRlt
+SSmw32KsLGUWI6ijdrOWVWC6tb/gpgJRWE2ny5BU9ZNNXqp7vdTZ/pisScfwLh2nAuglrtB6aky
p3UDR5MgpKW+l8CrvX44L0yalIMomOgc6+e1UXqGtHQ7RI3uF6zKTW1EM0N2ueodkKQWT6KYodVc
H/L8eQEajxkLx47uJNCI01lX+K/QXK4Nv0qr5WE0m2KH/0UOZ1RsVX7PZwcwnlIzg+D1duaGoMe6
ILOh0ZmnI3mVWs6BI9LX1E2Tg66l/yqAxYUK/Z67DtNPkxh1dc3byqgaCf/6wEZRV5iG+Fi7efV5
1ih4//siytj0P+BYvAlPF3Ee9Daqalv3MdHxst1UJeJViNJ2AtpUkBivj3a+UUkSETahAchzQUd7
NZozJ+QVsUHQmFFBr9L81RYeFg5ZqqnHJYm9bt9nChxhLaurVz0fla1H6zzUkvxEFNNpIGD/uc6f
vNZ0RGSOwH3rVr1f8sX4wKYRGxO9tGGkGSCwYwgcli7//K+UZrRwM61zSEfpVKFLZc+hsc8M+Msl
VadPi8ele31lz2BKcs9IQQVD9inhwKxGVNsGvaykgD1Ue24VaJMuDr3osKRC/P0F+AKU0dzOCr8p
huZLSKODtKMMv0V5o79c/y2XDiYMaURS6NWRzq22bzf3QzONkE57O8aKsSrim6S31aO0XNhY5wtD
aWg2URCABMqCr1K5aTYMxYGS4oeplj+bqfuBTDx86KLp4/U5vfmPnD7F5Dmy9kneCM10Lf6Bmxvm
Smlr+s7Ulu8ptdUfQ+KfmohgTpAvAgr9AjjBnA9ZE3XTbkpaB3vyDtrSLrY7LJpipxSHSDSVvbNs
uH2+1sDS//fzLI1ViRIpiOs0F083nqsrapcPoNlprDb4kQNRCNCeKEaUI/Rqv7Eo8m1dLwp7ji4G
1XAJvTwdLbXQROk7YfgFjiQGOhC1JhYMnrQlfu9mswlnIo3ab1Pu0QNAw2f8Xbg0JBeT/89XzbGK
to6B/ODrX8RGQMoPyDslo9Uvon/VqkWbqjjmxfkBAQXjl8BkI8AaSfnZw73sIFgU2EKAhkjwuijV
YF76bmNh5NOz+hUA+rm6CdeBPKxlW+JykRqUEb4c4wARcSKNvEWeKG12kackMWHHkH+jK1tsdPAu
7VIZCYHaAyAKdXUVCSQoeyqhU6h+WObjnWr26X2equ0nq4/mO6qgeGkVU+XHzUIImCuR/n1Q1eom
n5LhWLZd/gGkT/V9rNT8zqqs9Pf1/XLh7kUXn91JuYO0cA1gdE0EUIsqU327xkTKQIYcDZLWjjf0
Xc+xFFL1E5QKuS4ETE7e6bac3bBq5ghnsbrRbVT8RpASbQ+rYxdNdQN/3pw+1mRuutSXUJ/TBUof
ErDRRmh64RGgIYULmNQilfXg058x2ubgOEmrEowV8Uc9S5ovpp4knxFrsO8n8Kobm//SruO9QfiJ
Z4dndvW6atJPuXaxHrEgSz+XrhMdxJgXd7o31re90YLbos95e/2bXtxyMNg4dGA1UQ6Sv+rvp47Z
1AsZk2/z5P2QfbC7esznj0Cxy2PpLnmCVEEY/rHtuf1a0BcwAfVL8xbyc/XJjCZ73vWRWoAScPt3
Y1FhsHT9J176DiDY4IjQuwejILflX7+wWmg38XZgcqSoUSDm2nuBIYfmHgITzTvHXNqNfX5pQDYf
nS8Q4tyNq5QkyTwx4mSq+YNeRfjJNnPyLoOxZyBZaSeNrw8DGjTXJ3npbIFAlFQRm7zjrXn31ySV
zlFrs5k1X53N5QNWc5/xzBy/XR/kwnNLCPx/g6yul6yM3Xqi7+XPLRSqPYS2BS09LyoLlDH76b9Z
RgCyWL3RaaXaePrdwqXl1S8xp0J51igOJIFiPLD/ZzQJG9prXbylu39eYpB1HGhrsAfgaq3JRMpi
akpZJ0TDiV7c1gJPxSnrrEDgxXOLudEvSh71XQm+++bfFxa+BvQlChxgIuTC//X1vD5dMqdDqAVE
MARQAyfUPmuHJwh03cZGuThHzgHPkjSTXOtspoAkFJub3++8aGq/aYUWjg9TiqE0jeXSQAcLGakg
MjCk8nVtiv7VTZpAlXgB9gIQM2De6ypkWiX5GLskqzpqV0E0o//Sqkv50iDrcLi+qudNUcaCkYKF
G7Je+KCvbsSaXlmFRZPuL7Y9Tff2kI7TM4ptY+SjAsMi41EOmLlUs1Z5zCYT7fO2K0li81lXQPgb
ymtozlp/dPpYfI7V1tzSW7x0VSAITMeWfjqZ++qqAMSUYJ4c4vEUQSertQSvkCXuHjAs+gXdbdkI
EC49EZLahbyIKuOj1ZHqBZATa6KEheg1PMfC+Dzg4nYTijw/umPj7KGA9xt7+1JqQo2QtgcfgjzT
W82xdKzEGDSupnJpRfnFzab4zmy9ZjoATK3BfaYop8/DooidSErFuBu7bCx3SgxMcUemHFf/xb4g
EQVkSUZP9rtmfwE80Cp2n+rHylQpRzWytD4A3txkXwE0O17QNk6XH/raWMZjHCUQ4IjqU5ZnyM2v
qVboA7k5+OidOuHxA+xdi7Y274ULnXuAVwR/Fug+a95qrysF2XKnUsZrcItIQh1jbHcOrh8RebGs
IlX+diRGUTXA3X3tbEtbVQzYuGPkSTJxO1WL9bkQ4p2aNsrxX0fiYmUHyO4/FlDrV9jzwrbto9pG
N2AsjknkIkFEofxH2gzlh+tDne9yhqInxWeUI67fwhgAg9EZne0XDg++myhqwGbCikGBfjAr2hhM
1jxtrOTFQUEGyj4fALq1ikKzmA4kSVzmeJZ6Chg2hXhqAG7goWD9kBTmdOs16pYs6fn9QeBCHQMk
Ga8kV9zpw5FjT2PojYO3XQL/lDcYMahJtY4ojRVHp8IR7/rSXoitIaLS6ZcAQU12dk4HRBNnFBn1
Hb+d5+VTXNQ02QF75R/gG3cHEMTho4ay3yFtdeMxnJz5Y1fNW8/lGXdFYgeph0tLHlkEXOc5Md6R
I1p0NhFWrTkZCj5SDydKpwFRApjdzU7Te+MuEs70va9i/TlfpGaQFcIj2ump3fxRK9v9bpVp3T9a
xdh8QTkBQc3YmuZq1w3K9Ktp3MYLvNx07xLTao07KCbKp+urKRfr9PQxDSqmLCeg2bNOtBbPZm+g
6OM7WjOqR7vQEhf/P72iJh/jtwfSe5oCwRWWHTJhJJVfUaMwb6//ivObhnIBvUdKGwgjI9py+klb
3e7U0IAjqKctxEkrTd51yH1sxB3nN43Mh+G0S/Ac5YnVKAsWk7WyuKavTqNWvW+GOlf2pjRvrhfS
6I1H5+JoVMHIuqQqjLXapriXiiyyPdP38Cpt7+gcjenjoqPD5jt2hx7h9SW8NBxFKMQOkGuVclan
S4jSmCR14Ryy9In73XbT8iDCOPla6ZseEhe+Fsrd0oUZqjb36Krk1eMkJw0tHJLoNv6pIRD2uY6S
jTjhwrUi5cEJutkY9NlX1wrgYxdUJYMsaq0YuC9UWUBRL4bgM7WLfVugJvH9+hJeullOxpSB698x
sA4QxB1KB0cOOFSgGuLD/3B2Xj1uG2sY/kUE2MstSUnbvK6J49wQyXHC3slh+fXnmb2yKELEBqcC
Rjya4ZSvvAVxovk8QLb/QmUz/roumpvhODnNl2xO1GfRz9P3+79i50Ne/YjNvrGibjXFwolcEKU8
5bjMYq3edMj2xUdS7HtDIXhP/xQ4A5npZiiwg31JTdEN4K90Osoza/SkrC0XlDKvR7UB+Zdtbhrw
z8DviHhkjrhZ3IamYeMVDbgJRRTGpUkK45Np9atx8bSyzUMv1VGQtYd8nR50e4JQC6w2Kt/dsqEy
pwFDJi8GT2FutpUaxWZHX5q9m/f2T4ie5V8k7bPwM0OfjjLivT3MASH9BrNLXWQzmKBtX0GlYLAC
4UGxGtWrNhH1JrnaB7q7jAd82b3vicMeY5GW8ixtltiM0zQTWuYATXEULUTVwJ18LVXTCAigqP+6
v1HfiljbL+rQZaTARb4KeuT6uCCWBjh/5IiSrvPf5jSNQ9AO6QhGqyj0r+maLqbPfYXVDmya6iI6
g9JLBQCzGETyWYkmEd7/TXsrgOMjcSTEBXhe8ov8coJXVNjiBJ1fSDzm+FsZdyJoaKZDy7a0y/2h
9m5B5IhYanaz6W3pUi7i/GlBDTRIs6n7M6Oq/tSgoJYc3OtyETeLTNlftlfJIsHVbhY5chZ8KyuQ
MYll4bmNZbL6E0VfxCwHxTD8TinVPzP8vg/eyp3TCgAP2AIpmqypbZ4TszaWkjDADabGdCtEI5L2
nBBXmmfc8NbYXxYbFxldbeJvQzcXmHhPg6Md/Ii9IIvrwoOxBxdbErGvP2e7zvWI7JYXNFHmIM4t
FG0NOwfYsN+Mq/IlUcoyDWbbibFtBpkSI3NvrVNopUP6TZ3W9Z+lKOofYGxZwNHW8II2R8eJfRx5
jT5w1R6CmbNkzaPSJhOwFaPBjjfrgHi+/2haBKxSgkdaYW67IkqaGr1opfLPbHgh7X+8Hgp1/Wln
rXZQfL49A3iHMBKQDVqcxFPXi9ZPxlyLaEhCOgPDi5OiQoN0a8FTklQHm/P2gmMol5sNsrwDQXGz
ObXByZsl7kAOirG95LYUa3aN6pIvuBeD1DgCwdyeOaqoMtimWgosdAvAUcip8EfKlKDyUGuMMav3
3TE7AjndLqD02pQGtqSJyHjIX/HLJdKuaVX0AyQRBVVXSsU5Lz4lqlejGbx3bwuGogoAD1+mUFuA
mjcLFxu0mcZoDaKla8YREItUKHGN+nz/vtqdlRyI5QOrsYXnR8LAQNxboDlFdnQuyroNEMtTT3qD
tNn9oW63BYp2b3kvrCf6IMb1AmYjtMosyZVA1wsU9TLPWk6pEi0glpyPpWr+e3+4G1ls0k4VoDDB
IvV1qEWba0JFSBX1MmB+a8514tNWQSl5iPBjxUMAgUo03tVBtgUT6L+Q1zpv9IfBUn+4CEHjbuIY
y+B7fWe1kJ+ycXqd8LzWL+ig4Ybjr3WL5czBT77tEtIFIPGiMS97hdsCfUQgOdIQUYI5qu2vdjfP
X/M6nf12xJCQnybC2HPqBzsznnTEWD/EKYLJ93/D7RUvKQJoEPF+kcZuEWXJYk0m1SVUTycbY8pa
ItSTVj9nXVlTBmv0R4dr94TMb/ZS9JCp7g+/07ZhfEpLzJ/4CGTy9S5xEszsgYEi0p+7EgIGOyfI
kMX/qRsKlg9oRvd+GWf1j2TRui+JuaZnyrriJ54CHSh3Y7xYaNKe60KI6JR5GOnd/4G3Ly+/D7AN
CnLkjTedzLeSXKY6Cj08zz2ZeZSTF2gJ5kDJeEFsYgm1vuwOBpUh2vVzT+9MQ5KYz8IR2nbsirTv
MAtHop0sy/oeNXXN+9SJUG+cIVxUe30c03QJMkUkB4D7vftBalegrkijipD1+nO0kIHBaxbIxWoa
ygaZ7oReGblPhlUdFU92hpKNaQJVdLfk7rseSkn0tFpMVhaSM7GaM+VAteZ6msOp7sqjfbZz1BiM
CA0WJp423maf4dCc8h8ejVh3FvdH2tRDSJtyDNVxUbNToRfxv6jmeNF5MtGmghFueX4yV0eSTXuz
lkKEsBmYPbf99aw9bc1xNoNnig1dGgeeNmu4QSaR89y7Vnm5v3n3BmPz0kpCxIYsfTNY3TtaNI5l
HHrF6GDlp+KT4wv8VUHjIWx9hHrYG05eZZxliU/dtlREratt3cHWaL0JKIxS1H+UKpBcRCqG7++f
GXcGwT1lN2KcTZJDCXeMPYAvgWKSsxamUz5kfYoFx4zq+38Yivaf1LqSCGP9+otF/dSgcGVEQTxn
HlYTqxEHfSbKf5TMPnoz91aQ/gte9QgdsYjyz38JOiC1DyWmsFFgmrEYwwpCeXdBVhlbxNIth/cn
SlRqQTIj0AYIjX1yPVxutHywSYkCHeO0D4k95UFd4HlAZGzEB8u49z7rAFElXo8SFayh68FSHVGe
sU+jIDOpZDzzHg6/R5atfDUarfp3jfK2R7GnNV9JVR0q5WjMYuCmuQ2KNuv8vxG99IgbMJ4xcCCY
wCTGNvKPI8YXP+9/8N1fKrnJLkJb3Prm5thgp7YkKJDIY1M26BgULlxsJWqGU9Y65hciuFHz4zVp
PjatmizhggrjSRk14adRP75aKcqWKabP3NDYFp7wflwfHMoYR4CCnbebY82/gM0h+7MlLMU9KmfV
YhHMxY5y6r3ceYH/4CGWMRknyp9miJYg/s6t6C2/6CGN3F+onQgP/i3Caxx4VmpLA4jTcvLMDEBf
1ZfjuRsVAfKdZzGa51doI+/V4yLAA43KswTXD27hNs/orIW6rcfViUXxk45WVIApOCFSX0wXbX6/
KIgcTg6ELwDjbh/hclX1flJxHsyGIT131M9OcB6SR2/GMKU18qbCesUav62iaL7Hjlc9Jr2wHzux
Ogf5gTyGm3AAUCWiwJTHQfzd4KrRDhjRn1YCQ+jrk/S7RaHW7B/uf82d3USSz71N6MxB3WoUEPso
XhzpSThim/iQr0n8SckmDynKsglKgILngR/tLwOKYak2vtcohq+LDCcRj3yraJFvrofKUEbXWADd
YDionUvE/7GU1lCU6xIztFpL9V0kRw7Cgp37Fu4W/e43mBrTvr6TBm2Wqj6krq0WOSfQoXmIP51z
iqbj+28nAkGMgMonGEVOy7ZU1HGJe5zEJNTWbk0DsB/272Y7zU+dqSYn3cvnF3NOVx+ZYsoCUw6t
YYjTI72HnRmT8dukzi6BJSXQ6xmnvdei2GfHYbpO2mWoCSgpnBR/jwRqRze+zPA2+9aUqhpAWOj1
q1s16xQLKIeOfgInrqgfG/rI3zpbGS5VmhcPouzbP4p88OTDWmFNDoH30ewamCKFFf01tlCi5wG6
yUHCs3NpwWWROAf5kyimXS9AB8jBNDIAFIqX/mv0oEuMOHFPdimyS+3188Edubfe5DdkppRkYYVs
Auq1NUFANjoGEHNF63fCCon7uYUEk9Aa/Q9zo+QJ8oq6L82ZzWDUVHvE40cGq3uVzHX2Xrwicx/r
Cn5t0BnDejDgXvpGdQSEuUWPi7tps52A1SilhaJHOBmJdhGD4VwcWK1hZEUXTE4+goG1palQ8RgT
gPgNRp8f+05oYY8s21NmoFUp4gbxvsn8cf8621t48hhIS/Q0CUk3j3iGceni5kYa1mrtnrPV/t6h
yRb2YxQffGI5x+02R6+YaA2nKwDs8hj8ErRRVVRXx+ISoSb90U6G8u8BY10KCvXw4lWa/dlyYPt7
jlJ8evcUaWBQAYPmw1ffnuVIsc0oiqo4VCpk8eZ5Ram/T2HdG+I/RIqg6AGp0JyV5OjNagI78sah
aeOwFtV6sTBnf7YTiEt5Xx2JB+y8dtSnDI7mW9tvW71fItT4SzkrN9aiD0YSGx/qek3enxqh1y0l
Eym/AIzdTAh2UFK01hKHVSpizG+60WtP2YT9fJ+qR12CnTuHY8nnZwXpEmxDX0MMoHRSIhcq19aL
VwpetKWaUz9tPdGFkWIOB7t/b0RiBmkQK5nzW8pwXs2lXhlc80tbRxenWdsQOuO/iW3Ez+CGjmgf
e8OR9KGqIZ1mcAu+PgJdrK6idaw47NtWCYdWM0/cQ4OfrIn7W9676X/4ejKLQPUAOhSkh+vxVsR8
or4249CeiHLziAqMveBYj7XQf0hqQWFieqoSCJKybzZK1eJhKExpC9Q2a5hGdRc4ZWp9jnic3h+N
sEferGy5sqD0Xs/KWQcoV5VRIF+sr34cjcqDGuP/kGDd8/46D+UlBpMuMmAtNkO1aeo51WoW4TK1
/UdDL+0nDN+nl2xVpoM3Yucipi2AGZGkA/A2bZ6IsnVLsPVpHupJg25APiDBZLZd1fq5EPPBEsrf
vbmLJeNC2uPCP7hBWhpidFeHxliYW2r7O6iW9rmPD/VN5Dt6Mwr6VVS1EVa54eEBaqIhlXZ52EPw
vCyZi11Gi5zVtLoY8sEq951OQ4k1n8uvSee81yCNUBnyn6Swyb2vbX3ZWj5n42VTHi52Ml1ArX4e
o7T8hgDo8FjPWXSwV25VPFEfoKpuOgxHwrcFQM/0IgpDa7MwLzuCC3uITGrDdjSFc+SVHwbqiQ/K
UDmn0Uzbj2AIq689ALyXuDLNNKjL1vjLtKb0f/dfv51PTTUPXyeAEhT0tq+fVuleZ5R1Fq6pUMEk
KtBLkvyIyrLzuLON6G4Do0dkYtuyixaCqBHLEj71AjwU6D62ezpJCfoWa25f5smxn+2JiMadnfao
ELxzdqijcRmQGlEN3oYWMEIWIBJ5ERbFkv1TOUr8Ek+t/ZS61UFBbW+etMxBXVFIQJJkc83poyMq
PjQIjKqzn8hL8kdiAfVEzd44Tej1v0TWkF0IAsyH+99x5+3g/aVvo1FuAYAm1+CX8GnsE7WxMuZI
HzP9d7Cs/jQthsBj2Gr7h7GcjhBge1Ol4kx5hxlAppd//suAQ7La8I5AOOejKs70fYXfZyn0uKTA
UTFr3c+RWBtfR+v683+YKhw1jagUONMW806yk6LEwyKbiET4yFhPv/Xu8ueizvPFrTzn8f5we7uH
sgFdYHJrySXYTHQB8mNmM/IAwqr+mDsrDig3Y42VDPq/94fa+4jSrZtQQ0Y4WxXRpkIusFrVItSn
yoZjVml/VUNRfhIaHVTDLrwDlNbt4afKRnkGYhUFfR6w66ml3dr1IlewXk3XPMBZp37txXqk7nm7
gNejbMIMnOzyqi5QI+j0QvtNVBW1Na0aPs0TLYP3LiBXDCg3XhQ+FOny9YQ0pVv6pFglbDRxvqLU
+qey1vaDB2r9uajEEV739gWT3XoaL2RvgIS3pUNzsrQ2V+MqdKVRRk2S2vs5JLVXdV47lF/wLfat
SeZuM3a0PGd52h3EBbdbhp/gURugjw+w8g2H98sxbCIsf1QEgUIQbm4f6pXZfLPmfnyKDE+5FCjU
vFugEYscKZohey9QPrZRqqhM+iwuI6p00055k2qX1U08GlDmkRTC3s5hMMxZaXwDwZCT/2Vyvdl0
1HfaKkR8ZqDPTL/iA8y7bvSLyPIOsB57hwG1A5nMILRN4nQ9GEiwwY29CUFEE8Ir/aDKx/Y5PQoD
5BNwHfXIGck4jtuLtt3mNORIKaLdg9pX2vYmtSlb+IUtbNrTqx5mxuydl0UvTo0+LBc3iej2R3r0
z/1jcnt38wrQxwPAQKHyRndJdfLErV29DEUtPN+YyKQqoCCPmNJnQWTOyyObfgnVpRQHRdi97SoV
sQmuSDqA8FwvMr7xqxM13AVD7i6vVrb8W1i6KH1kRu0A45PpdH+mMmXarjY6CFJih8cfcN31eFkB
RjlWGU911p+TtpqjX1dT9TIngxMgxNz4YzIkB1TRveWVGJQ3sztoy5tBa8RJ2mJIq9Az6Qr1EeEU
kggIrpRW/mEctfySp176u6aM8fvrvw6iAVJnGFUoWY69nm+VNgMtIoRhlWZMAkOp+tclwRtoQCkq
LCqrDmw7Ww7S5B1OEI8xnXa6IWwp6qHXoyqV29jCQyST4iyKSZWnFGaQFrbxJ1dEPJxiACTVo4Jy
6OB3ToSVEI68HXhkIcVW+0k/AjfJbbT57MBBMEqTDGUAf9tlIAgcMxUtv9XqNL/NnfUJWX20q/Qh
+vf+DtudvGfS+0OoAebNFsJtNXFvmfiahEVuT2GTlXnjJwgXND6RLA+qlYqXekrW7yDOicJIGMXn
xYrHS2tmXnDwY3ZuF9nb4eXz6D7gOXr9JZZ8KCmjoWVdOgkCisNa/hDyV8xalD64GNoTdbvlo4UC
SVh7en7ubPOIVbJzkcoMB3gyRS4ZN13/Bm2IkCxX+A2gBSYMEQRuzH398P6Z4p/EQG8erkjXXY/C
bVkqUU6aHxP8qR/axJo+mO7ioVvQ5awzcXJS+xaBaPei2Gnye1Rk3YT0ikmeef+37IQBtJqlnwcL
Dxdis+hzpiwYRcd5uGp98zROuvuQa+X0VNVAxBQjMp7qQRQBSg/jbzNc5YPr5nazg0ykIUxDhBCA
cs71SiypqbWNQM5qXUqw0FgCBrOhJL4YlS68P9Pb6/SNVELnBYcolOfkn//6IBdjM6c43AYg+TyY
vFrzu2jyJYzauXxUcG35bs62Wrx/V1PPQQEDIjQpO//3etih7rQZ0wYPv5RBf+jh9oQ5hPQPkLem
EG9VrrbV1r/Cr3hYJrd+1ua+PPgNN9+YhbVlW42XEzDIm7jXLzNXir4vBkObgkVLgZXlKaBQ9ADq
Ar6UUBxfc1frS1Iv6UChvpurE+XX4vGdq89voE1N65I0hIR286EnBXiFDrYHCQIrfsqXob44Zpud
kkxxPk9j4fnecmimevNivw1KXxbxAykzuEl/eq0fYtE0CBkqdYPWSTI+RI05nvql/K7Ekbjcn+Nt
mUSOJ5V2oBWCqtiG8DC0hYG084SwZun9Xhd289R5Sf/UrOsSGqhBPQyePT0RMDifujGLPuODaj2M
gze+1LNq/NnGw2IdfPybB13WEwHW0aKXccsWFMl1kqO22EnTcsU9V3Wj+0lcDYHZFbNvefkU5A6i
ZLrAhvX+ctycbTky8g9v9RmC9c3Ot3D99EYQAsFQePGp7douhD6fBYvTHWEYdycpC7TSk0eOeX3I
SjrEJuZ6InDsTnlFflH1IfNqD12ZNefJ85Rzp7edr9LtPYiJd0dmSJnPE+VvhWc8e60Ur2GSriWg
7XVzq32oQI39vehrfak1t/uMiWUX4bOuGgdR/94Cy28LRoF+Lm/J9az1vhk6u2Zs4hfRBXVqGP8b
l4zudW16+VGn7+b+JCnlgcApDNIO4MTNCUZaYa76GSaFWzblZRUJQMwUY92v09RPl9oo28/OMmKS
eX8X7Q5LbELmQZv+Rk4TDXnD6+ZcQKEt10tkTPaDXs2YuWZrevLejFrKtDvYujtfFWFHdIBBIwDD
2t6Y4K9JJG1EDPu8y7Bb7sYQF3nDb6FlwSoQ0U/DmeLHYc3E+f50d74pNBL0bN+UWuCFX39TWuSa
gEGAjm2lVo8w/vOPrjEV/2iNph9s3Z3bkVou7yHsFdkh2hyafGmNgWhXBISAaNMIbJew2Wj6l2I0
zA9VHXe/3Z/b3qdELpfCL/GtBLZez03XY/Rw+lbghpmYpzhbisfC8NDTUKvulHYRioFzWr2X6cW2
fUM7UALjhtjeydzHrgaMX4DESuZzhMzc09T08TOM7+Q/fDs6sbB00JilebOp4Kgsp81BFEGHDOol
zTr1gzt1ZZC6Y/Tj/lK+rdVVliCnBZ3MplJLq3RblR56C3MHJxaBkmnjx1HJM1CzvClWAKnVS3yE
FdPuvJjaaPut4kU/vFjkXwrTiyY/i7MRBlqbQ0OJDH0JEdksPhmKrlhBNamJ8zQUveOFShGZf3iE
5B+yqoj/bNH8xwFwoMvgL5SB3w0mox5LEMqJg+/JQ7W5zrS8b9REeFylY2a+jMbQX3pP5Kde8/pn
YOFHXfs3i4rNGkpJZbkp5EnfYi1tbYlXoyXk7EBTuFiD4B3/D0WzwvKzIprip3WY8h8OK7k+iKos
y89ZuxRTSPEUUc3RidJProhKz7f0CmkPSrDD8n0u5hkdCwspY38dV/G1ENp0EDXvnFxwJJJDyfnl
Jt6sFG3Ywk4iZQ5I2OCc40QX/+xGq8WZMvWS2EfLI3UOEoWbzIivw76mRk+uSMwuf9MvQaSG31g3
9RqWac3SfI497+9Br/WDbb03CFauVOSlggC1lutByn5NtaHXCRmSYvSTyrQhw1T56f7h2bmHqHqC
bwPJAKhpCzRbm8ZN1UEhFtXE+sAnFY/mOkj1gHh5WEs0zPPE8w6elJ2L3aCBQzlQuvWSDlxPLTOX
wStX4rC866p/xbIm6zlSHIN+AwpwB0Hf3gwB0aFtwz4h+t1UcVSx9kYWE/E3TYptWrmYzecB4bnv
HdKP6F5k3dntYvvz/XXdeTWpJ4Npp6GMYugW7ZX1kzbV0EmCuVaHIYgrO/2cLcg/Csx5kTgrrPxF
NfP0QzFMysE33VteUHzAFyH0UuHbbE/QeqlWeVwesit4GrtFjS/0PPpVEgKV6eBR2dunbFDJsgfH
f0PPqFRvBrOUzIFTVfYPvrmu+2pmH1Uc9yYlnWdhxgDvhZ19vWdWz2s7i358gBvegtly0z+LuTGe
ENtA0vH+x9sbS8q+O/R4qW1um/Qzr7O6jMCcR2pcoZXMhDu9pnYvWd71/+EsSHV5Hi5iHWcr3VEh
GQmuEQOCTkM9PGJ7BAud3qdF1bKDk7DzpUjHuLTp3krs5ebYjdM6oUPKSTBUBMj7xoye86prDvbD
zoVMARFHEPh0EnYnf8Uvl6NhVoNRLhO7r03oZEyN5tA9tIbSt0RSt09LYdsHwf9t7Q6nPvDARKgo
GFIL3zwClE5aniRXoLPWpMqJ063+A2XK/ICO0/IvXn7gK7Ssb0BZeHOphnkalxe1VXodNlyN2NS7
94/MfiGayJuVwPJ6CZIyBmhVZVzdlFH8bF4csAFjfZnQQzmY+s5WBbnFy0fSRWF8S0rOplnPqHMI
LH1r+2L1g/3b2GYGVLm8OBhq50qzqNKZdDY57EAurmdlU3YbuxFLIiD85tkby5+DZk2viqPPH601
Vx/cFt8CNHaNT+9eTjrUUjAES0Ep53E9cDqwjJHBHC1rSV7jojEIJ9KpKXy1NJYDkY29BSWfkYry
PBooE14PNjrQkscFqYXK6fPf8gzys6oY1gsw3ezx/rx2TorUtSNopSwDPm0zlNladqNiSABHU5le
l17Tz2/o0Z4dHhrddIRL23kJGc+RDSuEYUGDXk8t9/TeazQLjdtqFOeYCpmviPY3W0uMB6fw5sdK
PfTdkidvE1dyrfHtCJcwTdwCT21FRcA0FWOwWGZe+jE9wt43F89+jdH0aPzaEOX3gn/W9uOmrb/p
bl4f+TbufFKqbUBHOCmQOh25sX+5kUYv0qDusc6xlZf/S0wl/7Ko3vLBdof0KHDfW2OKXvQ46a0i
/7RZY7uz3DQ2E/I6DMwfR2O2TlCkxIcMV+5Qis0B6C6O9ML3FvnXQTcbadAybY1tEqDGrnAMW53l
sVhjWMZJ7uBanqXPil39LEl+pdrbf3jBaITSb6VzjTDNTSqbq1afyNER9zHDetKaM3R7BafYqj/f
PzF7XxLWB10Jsmaels2X7Mw4ppbE6s6JWB60iryrgIUSDpmtHQz1RqDZ7lyppkXPGo7ATcCB50/V
DagPBo6w+9PaNdnzqujZc6cl+Z+1g3aB72Vt+6Ud9cDKxoexKe3WL80uhcNQWBcZvBNBr/ZPnBDW
jJx7tP5KRjRV76+J/Ljb3wkVTzKOJJ/T3rx97rzqNjButO+WSvnpzMms+7gCt1/6Bvo32iPa1/sD
7nwE2BJcWXwIlmYbRoAZr4Y84zjBTMOq0i36DyU15bPTxev3/zAU3CYJTaIlszUwMCbqfZ1QRxSr
O+WLUeXgoPKl5N5qhXGQSO48bzwuIPdZRQKkbcpNu6AtK2sZg9ZFf1oxaDj2nPNvY5UpKGJWzUMD
mNLvZgz67s9yJy5jZKIyqcJD/XITl+lLT8HbmsegMGzlAftTO/AgEBzsk1spJ0AR1BQk3MOTrF95
df1yDbYNmcZqsqGVUi+f7C7/5DjtdJrcWDmZsRJ9mYSX+bMK3yluTKQenerIu2l360iPKqmuKSuo
1z/BWwyzZyF4DVROrRm7Zqi4pLjgBpfw/qLuDiVr/EhqQODeWmH1sQpNKnPZpd7iPuAmkKPhmWtn
bpV3gxPkwtKmh0UkBbS3SBpXjYtkpSkYeI0TnVJBuWhI9PgSJ8MYDOTPSIvXR1SaW17m26gAoxE3
lA6Tm12zJrZaJpUxBgIt9fNaOvkJ2cH11UWN7oHmsbOcm9psz7mbGdgr1kUNGDcSL5FaTGdDz6aL
UCaU+Zx4TE4FOI6wAl1wJCy78x7KwFx2nPgfDtb1F287N87iQuNU9bH4OKZLxjNRe0/wArOvCDF6
oU2n8eH+t995D+nykVARwXGetmgRE50EoFRss26cxSN8k+5Hnq3LB3Vds4sYy9zy9WiMXrIOGQEl
GfUjH/G9WXPKJGrdoM65fafmbKCskxD1GMrsXorenZ+7mBwvNtMxbBW8NlZdKQ4wOXvXiNwHKBVQ
k2IvXi91Oui9XlOeD4RVux9i/Er8MZ6O3EL2zhU9d6pF8iahPnk9ymzqDcLhXFZm2/Ynramq/7Vl
/0+UtcNBInkrpiVRXGQbdDykQssWgDBG7BmIeWPQ9JHrIy6pfGyq4Q/bHqpXXYkrepemHqqxsqD1
WoHZV+seV/jWfKnyMvlxf0/tzltiBGWhjP7LJvSoxZSIXJfPgxUNZ2NQ/kZ1VnyjAVIf9CJ2Ng9P
kIXSBpVWQMibI1P1uU5sHg1B7tVq7PfVqDxWetabPhrm68e0q43PmFwcgcl2JihR9NQA8bhBDGcz
wTXzRlGv7RjMlOf+1KLW9WdrsD/O5XzIft+bIpryIFapNyNasIlZEmT9I+5hMp9RNc9Nk8y/IWZC
YUKf7FGSXJ3Qaas+8qehHzC+QvnwnKdO+wj+vLp4Zr3MvltlmXkS5ug9eikdqDBWauU0We38H7Y8
8DpocxJbT+YuZ/PLw9kUWtekk4cZckIRtvCSNCyyKHuxRXfEjdr7CCb3BVWutya9/PNfhpqVpR6V
tmFhWkhz6dxEfydjkz7bTu0cbLOd60LmuDIiYFPfyG91aaqUMcPRNWHFvN4uT1o06N/uH5ud6BSo
g1QYBswOfE/++S8TapcJZ8wRI+lB1RfEfqfSeymAzf9o5sF9zZS8+/f+gHsrSPIlGWYETTCLrwc0
F6ubltrg9KAL92CawzdNUfC6SfsjKbbdqVEhhM+DvTNFls1ISdG07cRI6KsRHEJeC9I4Qq+oUOfH
MauSg1dtr8olo0MZB1MxwNnhesAlMWPdaVlLOiwRgEc1+T6jYPlkmALnhg5ozQlnB/UPdbSMl3yM
lFeF1/dB5O2ovr/CRexPsCrpRaRjm8/at1Mn8HRE23Dq2o9FVBphi5N94ttjduRnvPdFXbDZxOZw
MhDkv542oHmDlJZ1bso4KQO0B6ynvkY40TeUfP5yf/vs3UzUCKjZA1oB774pcs1KVygrzaugRgjq
R5qP+R8toJTPNZytIZzsdal8nS7cweuydxg9DQV4WTaAgbn5tKbT8zdb5hCUc4SP7JBHZ2Ws1fP9
ye3ERdKUDegL06M7sDkbRjo6dtoxSuYNUxhNmepD54OIvJRWAME0f4mGIn2ZatypI0sc1WH2h6cx
QfZOm3Eb/SvxrERIe3EXlDCjq9lqIL0txslYh+FxdYb1abCM4eLNnkKf1owOzs/tpwXUyakhUAdk
dyNk0k1zmw0mcIJcW9cfsyjcU4RaXxbWs0dluIycSfFF7agHV+Dt/iXb4d+Ug4nKwPNe79/Kteu6
SpIpwGSHEs1Sqp96u/vYWRzV+9/3LSK6rgXQMORUkmCBJKTSdz3UohSzkfXUR7Cs7azThIrFJy3F
btVPli7/oXa2fol0R/lzXrPqI21M/clLs+RZ1sD/aDShvCB9636t1OhIam9v8Wk9ID9KOibrY9e/
DAxJZeRONFIqiWD79CqGSx12zzUOVH2CQaRr+Wm/HiG+brcch5nSqoTacYNsDWgHzK0dE8+vwPPy
svXr1V0Aqfd2/wPMoWYHyCxkF0M04s9kRSvznBsrZlT3v8rtO8FvQG6KAhm35U2DbC37xoENJ4Kk
Fu2lVwvxmsZD87tO4/obfZp3y3jIIif/HPQ8cHdQ8K+XenWSWndTyrxTSdkJg6M8TDqczUC22AdH
amdrMyPwHaC+2G1bhM6IWrLTFfzdBc9x0CYiBs/i2kg1VUcEmd2hEEeDd09uR4X+elZKNlR2a1IK
Ur3ktXalo1LpadWzrY+HdoS7Y3FNgQdCj5jQ5XosXThFXDWk1lRKtO55tqbGe6hzTO1Vr1p+f/f2
gJkrGaWAoOnXbk5GknipKjwGa1o8EKLEfM2MNUrDZHLKUFum/IiCfPvWoKZHOYsgE59OHoPr2fEK
pAZmxBQ2AXC8wnIE4d1wE9yf1s6Blxte6gnQ1QSccT2K2eWKNcykEwuiwHOYuOhe+E3S5g/L7Hjf
UrvTT1kT1Uft/t3Z2WAaiE+I2W+K/bFuLxhZc9FEijsFXlqnFzAc6hHMcm+PcMVSsuNSA+8of8cv
ga06QsehckyBx+hA0faAeEtkP4KU0lt4fyl3h5J/G5qeMv7bDJU3RZRNdKUCo1HjgChJeyqF+J85
Vu5BDXSnRohWHV0SEm5OGgH79awU9CFkEZHLwu3boDP7+mddrW5YtGb+WK+K/WIO5pdYTNrfWZqu
33FGOiLj7X1AghTOBKoX3M+b2aKKbQ0eSn1BAosqiO11PaPUnR2s6c7DQIuPDoKD9hqNqc0RxxGt
rLuiBMG5JCvPwBQ9CmspT0btjh+G1usx6xuow6LafWkN78hhaO+TghylNQwGnfL2Jt4zms5ILEGz
ZlzT7DwreRuiC0Br1Z6H0/t3D8BNQPMy9uAJuv6kfTIrblnVmFBXmRX07ZKFwsLubzbbd1MK+duJ
PugDQUPnPtt8unig89yqgP5QXe//VkXf/OYlWfmYAA072Kk7C8jugPRmYusCXWlzvZTLYFbK2tBn
IwsJzTJpT8rsTH459d77329U1myCc9RHudM2W2VSI4E8CtVEdeUFSPVBoK8t9W9d6m1x0OSYyNz/
ZDuVL0n7Qa0EwTWAjVs8Q1dahVDlu1pl2Jr5ZbHW1qdRmSbtVPdz+z97MNMB8PhYWdD+MudzWzoa
9Mo+cj7OObYhp9iutPGvg5+1czQBq8LA8yQvnmbF9VbKZitWbJfboajm9qxMdt6ex2HClY1Lo/nH
toCTBBAQE/33PpnsDzmWTGOQFUn1amY4HLzMVuLQHCxK9etgzHlzEI7sHGpZN0EUnh4H8cjmVCGU
M1tqmlE9AQwd2hSIAnThzZPX5h/TFpdFnintQSztSAHcMA8aLHtbUtdNLJuo/BpAbK9Xp3YsMnKb
CTcJ3rPg0JXnNNb+VkdbO6j07o1kSKQLcCsoBd7mnGVeESstSRp7D7v4uqbsCeomCax1ng7uyZ1n
XCaLLKvk7gKIuJ6UQbSVIPREMJm0y3PTxQthbOcCvUiN+NLqC87bLVX0+ztN/q2bPAb3HZPHlQeP
nGETEzkUVXsIbgI1snQKJn0ufthWXR0AWna2C6M4EhPIxQhB43pu2BNpmTABtGgY5IblOujPSZ8b
f3lZ5pyVwUzOiFbZYerFul+rvfnl/iTfMIDbWWoeNwtoDFmH22yYVHj/5+xMluS2mS38RIjgTHBL
1tSz1ZIl2RuGZcmcSZAEx6e/H3U3quqKrtBvh1e2hQKIIfPkyXOckqb6MdIjDtgnK6YhJ7KXOF5o
tDPTOIpbGmP2/qCEs4/TRs8hrhP9j5zOXvptB+Pvtk7bY4MH0WGM4/RuQvn1z14UmbdPisnpD/aU
WiLMyrQHH5q4RvdZ03vqsICG0UfollN577ui3pd2EjQ35vc2GyWE2DjuG9wAnHIJNxS4fWmPyAgb
s+BzpsZjEHtbAXdLRwMRUJmqMIlaFtqRKphY5nbVoZf/tcq8D7VG/87VH95f8je7edtRqKr97PMn
mLp4NXJ3LDJKhkBJyeI+aNSgitBopfGQgDsdfC1ppSbgu6WxsX3Isw/9c1hKYEQzgOuX0qDKx4es
5OGIkiUIyM2D/uD0EF3XePEhhBb9jffjzf3w8+BAJmEsaBKXh7YCtlJomQNYt35wVO04ncp4qCIt
rflGmH9tKNrVNgERScx9Sf4guc0hplOs2Kybd9p1OpKJYcF72rzFut5u78tVhApAXY8EcCOBnh/X
obbcPqtG2rVkFze0amnnn6ow4y80ZfY7vDJRVczz+XlYVudGtHF1aNRPN4oLVITL0rntTk1uOBMf
cPVSdG8tJ5QqH49ynpLHeZOurtquDPtZ/bYfEZ+SBnv+AfVl3hd3VCF6TE56GMQ5jXOhLq0VbXBv
2sdld0va+doutWCG0p+JghC95+frW9idm7vBonG97MsQIHHZzQESnJXrlrt19Kwb9b2r4wHpeoxG
EH5ZUQOJ5CNTBogMQxj7Kofb3joORjgSq02KfLfa+a+OR0bIWtIjwn10Pj8irnye1myzeC+mVz20
wY6uyOau8xIIJt1yywnkbYWeb2f7sHJg5pDPXC6oJZoWOLwiAtKoaxwMgSnNIRX0NEX24LsvVe5V
cmcH/sC7E4jkpTEcPf1hpMPK+ufpNIV1b9cylMUgsUCoadXkX1of6b93fzsj2X4sYvc/TX3Jhy9W
h9xzNtGpoG7Cc78PZpk/xxlZM4lt+fX9W/htlslYEIdI0FH3JtG8OMnJlNXVqgSVE2GIr5xZ9bVw
VufkD4v5TXc1HbBm1VH14hJ4dYRcf5hGN8gb8dq1/UBSzW4AfkE05yLXjRf6EHJk0yOjjNddkWbL
k6Mt74sRZ9lXJY3y8/vTvjYe/iywkzcPIVS0zvcf0o0lzWwd8PdgDy9zXGi07texx/UmzoudztQt
GsKbMIp15sKiWdAGcQXqPB+xTQpl+l3Ljdk34hNtkOaHNI1vRFHXpoWyKRxPvuhWtD4fBL+WdZ18
paMpWLz7vq0+5j0UNLcQJADzaJ3eX8VrD86vw20/5xfcxTThkxqy0RHK/dUuzawgSpF13fV97u3f
H+rqzAA8NraSTfXyIlqQQzX6FQXoSMhueQSTND40hONfFfFcE4qFKzj8/RFBAzYFCi5E6DLnkzPi
wIvJ43UkZTudAqn7EIzCC+vE9fYWtMIbR+Bt6xw7BHFFIj84I2S4F1Okn811Z5s3NR1nO927urc/
WGA63oEqd/dRTErnWKe1c7bHlHnJ9kQ4iR+6Xa3/xLRu8UN0J8wySinAu3dcH3TM15Y1pmFTKs8O
M6M0/8jTHiKUW1rFXY7XmxOOdpV/nxw8hMMR6Urrxne7tkXAybjD0PPfxNjPV7Hnw3iNyyoG/opt
NHDuQduFcQwoN99IVK5tETBboBwDlUXQiPOhfFkrv3YpadVzsey7sXK/AZAV0eS5AhVg61aGe21q
W2MPlW3uETLA8/FSY7UzM14ZzwLcrMVgRxqZkKPjxLf24rWhEF6BPIcCHj3OF0OZSekAOlLi9cs4
Q595ah/zZaERpq+zG/nslfAKUIFckqZmSKWXlfTRFd7oLOkQDRic/4hRs29C5Sxj5BmivYd7We0n
ZTS7yR3a5MaRuzJNcnYI8TbVEs7exR3Z9bLIGlWDGViVCr3W1acCmmTom1NxeP90Xx1qYwnCC6cY
denx4ptLZ7c1wUaWJf+NurEPlhpGylFTfmOk7dtchMp0MeNaQ+ULWcxLeFEVKe3YBg9sUotmn2+d
/46rbpkCXJuPy70BjMpr9ibN4P4N6MxmPtpFuzRM22762mprGsk1Vfnt9xePZ4y6LawzyFEX32kJ
esPFMm6I0LjLIjFM/X2JP8Iz4t7mn+8Ptf1Rb1Zv607kDqEf4bJNesYy0ctL4BUzwCbSsprgaK/j
cCiKyY3QnzaBpqffRhk3aWIgRuIREAlSqfOTjYRvt6qBQeG2xI8DzwDCt5N1WGL6TEeIZzcSt2uT
JGUjl2Hvb3nN+XhWSpOLj8xUNHi63U/OML3iBu6c2E5+TR9V19xl6O/eSKSu3JebOjd3Cg/cVpw8
H3Wdnd4FiOO9aTt/X9aTvAsQnsHiGUU9iKjj/v1PeW2LUjmhCMXzDSx4sWuKPEsaZKX7qBnWel/4
g3FqxPQvRO5bBYUr60nHNgVXXIzAAC8b3rcqg+590fPOwWpOY2V9KZwS8ffGMGgV8I1OYPmpLefv
92d45e7ctG+3/iFGp9R2vqJcpnHbbTHe3NnzTubCDc25bJ6aylk38wA7zBs3pYBTtTfyt7cSL6id
kpZuzxAQzxtHgw5znKAbMDj1Ot28FrRAtyAO4/SiRxBoXFDsyM+N6pAPutlZa6c/9MGE2D360f+q
xej2icib/wFr4UriZ6EJsD0nF+uh7Nke3IaEGfrLtBdua90lth2HdaCXOy9xjeP76/+WlbWtQsDf
BFE0KVxGiXYnUzBnsAFTANNHvWgIkAqryuRJjMP6ai517xyGPEjuwWcbczeJYswjRy3df6MciR3e
/0FXtjy/h1ONeu0WImz//tcAuc1kYhn8nnQeCB9V7eL8av0FVPE/xMebZgAl8s1cFs7B+Ug2bG6w
lhzAANGK9Li2ZJfh4tsaSqdbpc95YJe3aO9XLhCqkoAGNMYTH18Wr32zchVNcn1Eo2x7GAe8h5ZN
e7nioXpdS4TR3l/Nq+Pxhm6FGJ7ty6ZHhDe9ZJFWH/lz4/2t9awiLUqLgkdCTWGufluJn920iRwC
RyMO8oaFK3XaDqV2eyRenDh0pt6IbLCeo6XF/zIUl3mAD8vWuXD5zInVL1O3NXs6k2xKoHmbPc1L
8N0JpuT19xeR8BjBeB45cO5tkX/Zkla8llOHPToiA156cnuEG3Gj/iq8HlcpTS7w/nDXTgAX4daT
DjETHsf5cBm6jUtPXhHNiTuEdNcEkdNkOvSmm/DclUCLT7UxHAiAkAO6OAJDF7j0M6cAytLpsXvO
zBPq7t2Nm/baJtzIljC6YE/xwpxPSK0ZnngmFT+rtuyXVmBfYkEoC33VGCFV3fpGPH71TiN+hAsO
x3/rTT0fMMjcPi8lp4xmlpo7BFAwa3SwF52Z7dZiGg6LlmJHy1u9aax44WBV/THpfOfGL7k2860l
C8k2isrw9s5/iJYd3RIW77cp6yJqV7zJLeV34UxVate2qGO/v3WufU/sLzh6LDSuZxffM6PQq7OM
79mWiXkoEt+NuiDw/nh/lGsbdKOjYQqIJgVB3/msMnILU+pCRx3+53vgsO9KJu2rguVxY/2uRQdb
MRQr0c3y8JJXCqzYTbZNvOWhPx1lmNv/FU9d8wjcUQE+ZetDUCAmQ+yQfHx/jldXkkPP1bmxti5r
sd5cIC6swWnSsTK/1E2m4HLQB/P+KNv3uAjVSYW3Fh/yD6Q2LuJJPcJy8hQQDd0E4kTtP/srs2uF
POQ07+2pRxEAwaeTUY1GZM5DdiP4uvohN67d/w9/qRPfqSnzqoBJVrbyqHzP7h+IN3QRbW7Z6f2Z
Xv2SHqUWQnWEqn4K+Pxyh5pWKixTsDM7coddYybGkT2KVqXMCW7i1Y6otnUHLddbfThXzyBzJI7e
7IQv01aRZ8PK/PEGF0kOQW0xdk5quFFKhBctLW34/8NMt9HgE27390Vmkrvt1pfFeE2Vls9BWsXH
ZdxaP2VVzsU+7h3xmq+Dfl1N2dx4On5SGC43FIEchE0Ae2hQ2xf/ZZk9rSEtyAR4kVLLcje19mii
V7cWn2E+GNYdGaiP4Jol0j+mfEg93umy2JdjGiMlgSeQF+m8NQIaHSBDhnER9E04z7MxhX3rW2K/
OL3xRebj1OHLPtrOjbW7tiE9MMiNt4iI+GUTj1gsu88xGI1Q7x/2RORmGs7GirCZQhf/t7tVCFZ+
He3itlya3Kxza9uTyG8d5rIwKDNnVXafrb5zC4+6tg1J/1GewGIRa6mLR3CC99ZPAWiDpds1Igur
Tgb6qJEsl+YQ9Cq9cUlfu1r4onTG8LjzGF7shGSt8moRFG0hSIsHG41II3S8ZTHo5lxGFbWo4E27
wRzSz3npyn/nxaGn9f2jcO0SpcVuQ5+hzNNlf74biyxNhVd0AGNlajysqnM/el51q3/1LRGB70ga
txF4acai5/18GIuvl8e9pOmhSdfimOF/+j3pJlTwBTsf2V8v/lTV+CShvVxWu8ws0x9+LNuMYhFG
lyCECWWUaZ6rJ1Hbsd6hnzsu4STsdQhlV61/q0HpKpJ2pfww70WMqpjnzmloCbNSz1lvmXSSl21d
7iap299m5rA3qKGCdQAdoZN+ERD6rSq6auuMnIfKexllrGjVNYqD1saN9/bK+eNZ3/rEKNrS8rR9
0F+uj3Zt8dtRoCpF6zohghbuiRArDq0cVvT7e+OtQMHG9MT9k28GJvammRo1UQIZSeYfxHleR75S
dO+uyKP8neWW+EBxNffDJEd+9Y5+ocH9qFXjsYfdZKrCzPUwNViX3HySgGBdmBtqyB67vps+9AtL
eVAJjtA3ctMrIMkWEUBy3spu9CmcL88KK3jpc4BeB87AIVtctZfCqiNvtfrvS5OqLFRV47k3bsVr
8SzKCKB5Ww1/o3+cj6v80muzlFS7s0vnWfSTu6O+kVZhAyxCmzCi0HT2T2MRyYKW+HERQeh1stlz
xG+Zg1zZIiSTFlANwNtmD33+W+C369VfgzZCFsL+lqWjtTdbCd+1H5fi1lt6ZcHpDoewx9tN4+Il
xUgKIAdTjrylcVs/ykLb0diPyYGUD5nL0qr+xst8uPGVr8yQQcG4uU+IAC8Lq1g8oe3SrVBopxZ5
8mGw7pzBMLD31v9DqWdzUAYJ4LkGvN8ejV/PG+puVi+7PuqdsdpLRQl1LGdrjzbqLVzl2lJupxpK
MgSUN+TWVcrZrUqyvNFCEALeSxn1NC0dPQVFWKE1+OA76a3Y69pSbktItkD+TEvj+fzWSXqJhSkZ
OpCtGTl5rg+O9uECZL2+EWBeHYoAj794Dd70g5aTkbljVvdRWlnpMQlq+6gDNe3qob5F77tGAKCq
Sn8K7TA0IlzSzLPMaKj8Az3UGSetoE04ov6T7mdrwcSmRFfSHRoMpjM174KACrkxFf2N1OGnpOVF
qAfqAf3up1gZfNHztXV8ZagREdZo01tvDw2f9RNARfLn2ikfgf9Cck+qQpTJSfYjvY2zoZQKK61L
yY3lJw++OVPrA+rz7qa6Iyzv0Pr68/1r/krYgyM5gejPWj4o6/mvHNO2QRbE6iKJkjL1nHTd24P9
Z9+Z5X0cuMkNgP7KLqBLDkMTkD1igktqaWMskFY88CfYOSWO3nFDl2WcPCq1GrcesG2BLz7A1haH
EMjWBo6l/PnUCPbG2J5BGVQ7x97eXvxhR5HbRuhrbOvTXGPHHppxjKG1vYhjjh9yFXrCFYffXmLa
5rYYga4HTDcuNoICv/GzGXjFGBcMiXG436VWtuzdYOgemrpNPr8/3tU1hi+3teAYlCUuLi1lkCDM
K0m5HQwelDIsAIE59P0IJPDb8Qi5TGBzb6HYwP1xETQ382Ja2rMxMUrK4ISpCD5fZmocqlbfMjh+
O6ttKAbZ9AXBai42ao85PNbNXhcNRj0fXLqDQ2OMh0MZ3+wFe3smgNohgVB15CWFqna+cZbWL5y4
STY8cUXJ3BnTO4rg6X71rDakLNDevf/BfkKh5zuVBdxERAmatiLPNvdfnhnEV/2GChlzA8y3o3qU
bnMYBal4OHJGXvLagX6NvW1BAONq56EpnADvAEcmPRLzE6mDPeGgEcZ+XRV7lKLs+7yKx++5rKxD
HGe62HXzbD6ydjgZKvSY/0hQ8Ej370/kysULSsnjBa+a0j759flE4kYsnlGILiocZ/oBgF/dNejc
3dUVPWehL7TeF7MIji02vneBjI0vwO1dcuPkX/t+m6vI1uvMVrnsHs/QdCratOCSEZ61F4kvDkY/
uMcxtiz87G8aLlyJ/5CZANeD1EjDD0HX+bSDLrVtsd1q+Ii7T/U8gSbYOhcnVWJWWeaH1HOmx4Kb
L9LJ7O80+9Z0b8ofvQ0h+BkI71nQzZn7Zf+Es+CeOmieWDtxJsxl/OE4l+mIWHVP5A7yeCqc/BbM
f2WxiTahYgMAUje5lIVRJEZz2btdFHSSrh+/WR5jO+ufp6AoBlq/R9SF399lb6EqxBrhV9JCy5F5
E7RMvlE38eac1pYCLkBrLFE5Wciat9S9MiFcfOomY+ePVvvp/ZG32PninG7aNJiaUDsxCQvPvzNw
4KwmBQC3pLMTqbrJn+R6W4jh6jD0VPE3aQWiMOfDtENfrPEcdJHhtMhKxN7S3Ml+WUIdW0UfaoTR
0r1A2nCfLMCueSbyT1OVmTsjKNIPWo5lc+jiND2sqS1v3FXXPjf9uBtcDumU8s75bxM9OpVWxtla
88b6ZDu0v3STXxz8BJbLzozB+HbvL/q1Xb0pPNEcguIS3ornI7axZ4CSMaIwdL2vUseJUi39Fx0U
6M8Jnm8XdOzGoNem+eugFym92zZr5Rkp5fah8ChO5O0uEEQOjhdbL2M8/7Y6HCu6hWGUOjfz0cvE
3jCmfEoKnCW8JVjuIJd1YRt3Yo9J0RoO/jztAS2dI9bPtxzA38yUOgTtN6BAYKHE5hczVZm/eBT4
6YURmd+fHKdLEMHYLDAQ9yuN4livc3LLvmXbwWcHibyUgIgkji5J6F8XuHq8pnm5UD2LBrqrq6M1
2P2j28XmQ+2Z8S1VuDfHaRuMFphN3QPs9Weg/svruvSFVlbTkAEnq/VSDbN1CNra//T+Nn1zKzEK
zfAI+GwI+tvSjkEHEwEdBJtpTD9kigIBVEsFgu2vIXEEDZIgmLu+WW61JL8lSjA09yAIHimqixjd
+QnZhCSbRgCRLZ00/xmsJv1BVOstCKFCDSAUszfDaTv7jnX3+hnNoyQIk1kFz3HeuctelZhlQgWP
u9f3l+TNyd1+Fy8C4CK0Jdb+/Hf5sjJnodG06nId2FGrYvPgT2O2S0Zitq5XLlCIiUvC+8Ne+d5o
I1PLpIeANPAymvI35nOwUc29Ki6+1LVMTbBC5yb9+cr0wD22ojPIKSS17WT9sq+IPtuOzcA4s5Ef
SyeVRWjKObOjqV3kn+DGJHVCDOO39+d3ZadtFWGL/hv8zGgpPB+3QHCQNhXGXROKtHXf6YPMGids
UnPdB6sZ4HUlnRBM8hbF/O3KItpL2gZKsUXgl4XidoYCxduD0m3uD09mLJaPbab7G/jO2xuJ4JFI
H34NAcWbaHhI84WJk733eRJEeT86J9zx/llXPZ7SGZz3/eV8+xlhi7FZIHGhcw1b/3w5cQgNBtuh
nJ/Rx1xGGOv0h8LSySm33fg1difrvhO5+t1EeOOogYb8tAJkn168o5UayUxd+FwremyHpKnmXVPZ
WZQVs7pxHt5etgzFjbRxlsiDL6mN2hndPJPwaAZkvr+lzRx/n/PSfMmBf7/8D2u5dV/8hCCJlc7X
UpjpxFJTsHQR0fb/rKwkSfdekpGs1EYx+RD/yuyIH099y9Lw6iQJQLdaCurzl1W9RdhtB/zLYTTa
+Kg8p3iQVeUfbcDZGxvm7fkjMYTvx5mHYUjAfz5JVNNcISyAHbr65VE5NP0dg24dj7bdyh9+YjQy
XBbXf3Lq1LtREX6bYbFvaFLbNqpBCeCSFEUkgse94MwlXWcVYSUNXVA3GloU/hO1fskcb6oOyTp2
n1xZr/8FkFUQEC6H2fz4/re+chkAim6wIbHDdtWeL4OI02KaY+qoRdVX2OLQWBqZZS3tG8t9bRz0
RGj/27KMN7bsiQmTFF42e8qpuofEEu1hsbJb0s/XLp1fR9l+xS+XOQh+Pip0cyBiDQUduzjcyj6G
Dt5opQ9ofI8/3l++t034G/Md5sJPYJmqjn0+YgMAKGpENSNK0NYnPDCddBeXlv9cU2T/a+QOvgew
MZHMlZN9h+yIfiwDO3ut4rq691ObJrr3f9HVJUDtAOcGUhtuxIsfhJBDVmxkjqYo+8+eaMr7pfDN
v1pZ+TuJZfQtyPvamSUG2qAq+E0oj5wP6A666vQKMBYXIjtNVLN3sVqK/SardCNtuTrUBjpCUuF2
elMZ0v46eRKKWEtf2GH16/IOooHe5ebknt5fxmvXA8VO2g7BxcCgL86FV4kh14nsAar80t+5Mh9+
6DQeNKrSziYXi1uy0WXGgWaL/Pj+2Fem+bOTkzuCJA3O7vmKrlsHRY3GRzSiVvk0LK3xIZl8Okdp
nDm8PxTauldOJrgVoQDBJ+nZJbDp9HhitB2ceR/Lpu5BzIXEKLmlZosTjN28dqlgmomXWuuxM4fh
Ey3wMyi27IQOndQvsoMJlfajKDzxz7LM8cemi2MvRJugMneLEbfTrpetGYS4aS7LcTHdZNxlpZ8Z
RzW46nvb2Y46dN2g//Xqep7Dbu28NOzHrP+wGDSnRZmnnO+ynYvvpp7z5oQXkFOGba/mP7CVGZoQ
JG0L0nO7/JeY3vxcy67zqBEo+XXq/bE/LmuTf918dBvYxk7v0bkaF6+ZYxO3dha+VNjM92ke0i5s
PPX5GKgTkCtNVYScsDByY+2+j2Pnlc+lBxAFm5TsnKgVZ68Ak+t4N5dZ5x3x5UQ9xcap9pAGq8xO
cRAH5Pay9scd2pZ1Gi3N0pd76ij1uhONmc0HBELKU6DKCVhNCWmHVbW0yYduTJqv0GWTf+quHr7i
xek2kDUq1dP2ifrezhlX9wkrWuwz6fYdn8GGTLET8TDMkQis2XyI80o5IZdE/m/t6lQ8ST81X+GT
tZhvZX780ewUgeaAxBKKlGkJ+bw3aj9/HTGByfdyhM4Xlm69fKENIM1Cy9LDwn/S5p/XeR1tMiKU
WV10R0DKxrR/qleBu8dq1vymwTXjeeuuyn4EtZ9gnUbvfhI5czH3L0rTDogCGApahwThLLBGkVnP
Au+X7B6Ft/o58/2YmaZBcZ+4onIPlWT7RzxQztdmzNN/Jhphv0JADHAxR9nfoB6QL8eKB9XeZ6ZL
baCcc1TkYichCy7rnDpBjR3hk2M4y7RPGr9FHDIz5zpM0g6PVUi1S3XUysatq07iL2O1mi5UA8Rx
dt1k5s7BH5qgpDGnVsUTsgQmpIdqTO9b04C4xizMQ6Ld1LkXzgzEDUHIKcLerlIVyhEZlpM7+obY
6aG38FUFC7oXaSx/IJGEy5VKQYtYUB1Md7SV5JjiJIb/jzMFrXvwYtp/whLXJBlaJtLYr8NcF8sx
C8pZ3tWLa+Y71Cob92jHMX+YEPNyPzmZKxCMyJsP0mqbFzyRlQ5Lo+sf8zi1X6cpM9BXH6rpb8+j
1B9ZE0zgI25cZQEhT3vuvSnj2IaaRIqJNT00/sPay9XEpMftYbFlkmmW/jiXd4aHnOoDsXZthz4O
Iq+uSAR6kUaim0O5dC1iJ0Mb/zt4/lKcnDbW/zaxVX+ZXawaYLtPDsAYfsPNYUkW87809/LHxZgz
riIvbcfQmf2Ofno/cfywbrvgY58ItmuztGBprHFxmtmLNFx6Q/khThSS1jMpwf2MYrB/xDGYTLJu
rPq/Pqe+AR181OgPYDhbhGJo+zvfL2037Ai860MJHAVek5bVcJpKP94F0POdfZHK2LqDm9AU26EY
/wUmtodwAq97DbDWkLuxq6a7xJXTn90oYN0uThH/5c1slV2Nk2t3NyZz+oN0e/nLdVqv3Y2VPfFS
Lu6MpD9f2tgpGYgqKuUQvGpvnOq9laRFcifSdZqRxBToGFm1apO9LSfD3NnuYKwhfAzHOBU2Re69
7oq4DZuGtuhoWpDe3ndmLXDiXI0V9+BYJXLXG01thF2d5rDjjWbIn9N0QOu9z4Zl3C1FXY2nLM7n
+CGom6m7zwy6/cPUxxcxSvQ8jneNFCXuULoH0VtmFCtOYplVG/qpIea/0yyZy09kuM53U04pJiMq
7ZonGAwWUHqxNt36oefnTHtpLwBi6M7P1aPZ2v58xMU8kQ8sPgL13gLzXERBW+b6ZZGznT3Eqxjj
fYtQXPPds0ev+pqkZc2duCytSPDB9iSaD0fP7QL/m5clvfyWmIu2MmDXsVtQ80Qe1/9iFS7SmuHk
roP42DpuHvxYCBfVThZL3YmjkcazKUJ3iSmAhrNp9XRZCSULtdBn202LETVG4RVHJPT79B8kko0y
1PYq1+/CHMfWxdjEU+0pTlx0uh9iGXBnRWYWaOOTngdz/gwtMUY6zGzM6RndxEx/LwYrtb4IJ+/L
B8GrYkdoMSbxf52No/xwUHJj8BzJj5b8A8xZa3qa53RxWvKCAKJ12FemaPJdB+LY/MiC1apr9NB1
M3xE6TxrHop5an1Ke3LFv7urdPIV1TbXUGwfY0ie86lVDuZ+ydw8JiD2EGyGyu3tT9JC7xYg3hlG
SKSTrfJXUXp9kewbq7Bz3qtWx1KhywD99CPrZtg76EhW/yKpXyYiXHvULZGrWZ3EWSLSS7cZv5Q2
jU/73KjloqIZQHrOwiWRU3zSXqHTZ10Fo/pRZeumEjnZbP1np50W92ByNiDiGOjfonhjgNjkPyiZ
9Em3G20sue9SMuhkZ8Ve9Txas9anDnu9hlK9M6oH2aAwm4RBhV6PHXmtauIXpAAVEoOmvy6ODGs1
BUj55KkzUKdzmlI/Oeuigqe09P0kXKqhjyH+2AuCUSFupYH3qeozPgrcNDEVRajnYFDHuQjy+VRU
g2OdGun2zl3RzC4d4kYT5AflQY8LnXILZhthl3W0VsNgJBgNBEn6XfrrmDwrOI5WuLoVCnRJOy5O
aAwDqlG9SKkvWvayvPSbDMdujUsCU1XaDeZQ1qRwsUChtjoMc2M7UTuheNViYqqzYIedYEV9vMhM
gw7rGn+PGmen7ZVc43SH9Rhi8q45lC8wwBFpXgcz/5xqmN9RM2pXHG0YjS9B7SV2aDUiGHbjaOkv
xmrqMSzpBcSrw0imO2p0yEnXnT9Ts8pwntllhWe/LOXcf6WaP63R4AizC8mF4vm+VoG37GhpGeB5
ZK2V7dG8QNrI83UJ/yy2+O+NqUy+VS4SK5EKxqQ+Le5aPmI1WuU7e1bNgxamkT7F9AAs+3WM05eR
e4+Fg1L7p7tR69JwtQpP8mBR/4t03ZZUI3z+36jKB4IDP/dhmY0pmGqUdwjyIQCEDUVYG31v/K2K
vqIcp4NOhYSKsg2D2Ff2ASe9MThKBDDccOprJXe+briZO9WiQ92aQ4/xgDEs+pOq9NQes6xap2+E
jpYTUuEr8x+pmHIYI1glTMe4px1sfk6m1C4Oa7JOqwinoJ7ar7IuteEfVuyzLbTeYrfbt703lfvW
TALxzRw74y/V0b9vIXrfLnfG1E0y9OBfc66yPPP3Bk71Ilxo56mo+0hLP9S9m5+M2M3q+xHfNhma
qKMNH0xjMgzib3dRu8SI63XvkdF1D4uel/k4z62lCWz9oWKr59rZ4ZOHga5ZBYCzXjWvNNGY44RY
sivXO/yd0nUXNLVr7sesIy4Lyaa75JnL2CyerclLiw+Zrs36ZWnQB9rndtM19E/J+SOCfXF5gqnn
32VtmapIxZlaj04GyPYY8B2PTrm67A2HqHePmOhcfGi8xbb3qWrlfZ+L9YevoDnO7RaX1mVWPxdu
1X0psebqQ781CFHamYIDRN2p8kJpZ5BR/dUuv3Fq9DeXHgwjtNpVeY9q1WrYN0bl/efJIen3tje1
1b1dNP5/4+j06S7h8nxsOiTedolXQNuuCHCryHSbMtvNbVB9nLgmXp2+1TQ4Qh3kna6yOn7Gr8Du
wn4oUHpBA9hKd6ibWK+zyvImJDxu/lgrXre7PrV4aVWdr/E973CHkmFaE8XqLtnUx/yFHyHdtJ2f
AgzGngq1iUh1nRiLkCu1baJUtDXmF1nV/y1VVXzgLpcrRe66+jwXBaAeJyH9GCuXP3TwaMmMZhi9
RGajWLr9lGdIhI0JNoN7Ty8M36OYfKLlYPJDSsv02hVFUNe7rhekY2izBVHfuiWt0HNsfEiz3M0J
q0w867Tsm4dkHo3qC/Bc/08ctw2sw9FU3T1n0j+KAerRX15aJin17irPQ7xD4s/jmI9tCMlu7XdB
UnZGSICX/a29Vh9EG9QqtEYY759WT1brY+8okUWgwFrfl/Ogvo12sPKDaRqE9Gqncjpph1ugyptg
OLR+N5b3Xuavd0XH13ptYpk+miM3437prNW852jG9R1oR1OFTounyOM0rG1/lA4lhEPR1lg9iCDz
WgIHPdp77eN0/7W3pqL+ak6GV4dIsdX556kSXhCJtXHysMjrFomS2g5iKE6t/icRJfwOMp88c6Lq
/zg6ryU5lSCIfhERePPKwJj1frV6IbQyuAYa201//T1zXyWFdodpqqsyszLVKqODTujvwK9dGlzM
JFxz3Bqh4ptq8tr20MnKnn5gqrnHaRnVxQ+X2ornhii3d79Zqi+7NeozNv74Me5R/7B30vyC3mrE
JaZ06LTeOMmZ2wVbdyqGqn+PqqUAAq15eD1+P8sva408lXoTEm8VjvHHWIXJdi6XOfmOi8XMp6As
Nv8lmRo/yMfd9X8XlqPDLGn6IL5QximpQU2nOplWOHdBNAx3VUhTlXJRxKhcR2m/bB0D+xn7G8d7
qNS0zGdF/DlFJiqG/l7MZm3PypeN896ZVU5PrUO/eye3Wp+aTjcSwcBm3fBN6t++GTd58q1B9U8d
jal356/++q9Cmjllk2AlOPXjqxdZGw/zcFiHhgy8JUD4cl/VgqVzB7tE57FwY6vFYS6I/9i2Tt4E
uXLLBTCjdlPViN6+XwmOuqi6jYsssPx4O22zV9CKLYE4dV6vynM92PWTtXVK34a9u6jzHDvFsQKS
We561QSXcHOG4FAq19i3HU+HuPGr2x7W905/gXwNm0vZe96bV46C5sJbWhT1U+x9OrYhUG0ZAG5T
awFJvG79CDCC2XNbfjpC1JStbIaKgUDTH6sqxoZgGs5oI+3CzUfXkS/oRr3+wJ1p3Y7TODWZijxC
E/yRH5xi5zH9dTuroGsrltpHDy3qldZ28b8Crdvu4k4Sr6IinLwbVjya6LAx+3pPel7j4+RGcXEK
TOeKdJpMs+QbIYsq3ToOU0YFpbjR/+nfjl/VfTaMm2WncRnXf4dm2st8DUN9Uyt83HQqnNIDOyay
Vd+JoRim1F8XoCKvrgMulKHph6O9I6k4MeQtOE/GlqnUkDo9iUPE78TDgxtYrT6TmwKSZmP3TjFh
LWu6ZiuLW9c0we3edJGd2mDVznMzzKM5Anq5wXGDWv/0dOLuh7HBtvNogxSUN27TLyZDe4sRSeHW
zd++wBI/xTDQck681q5z2uhRurP2cYK9+KXZ69tm19fEGvax/FQsmCUzA1pVfIj5jsbz6FXRad09
FiipOg6rFTgnBceyWKvxgIrfMfeYa25L3ieDu34sFn1ibvh1cnpW9tdLNBTDYZNeW4G/MejwjiZl
gJmZDXYy86PHtLai6LV0ij5K66rsqrQcVpCWuCpH1o3avrAOLjb4j7VFhn3asq49PfrVHp1bWzRT
Bm7lPFHExQ9EDpWfutrvvyvL727i1UWEa3W13V6kok/ErDFQYda0xn9p2Jn6yW97TZNoyac/NWAU
X1iAeG8db992Eu44ihxfnOCzT/Z6TD1PTfeLz+X0Ty22/47BtTPnKPGbh7XcYsNEEoL9AKHtP1n0
8UkM3bRbHVTj2vWdNfGw0mob1EUO3jxgjek6z2vT2ta5mohguwtgA9YMh+fwtmf7pM2Gvk7kET2b
9xJ31pSgO3abKQ1Dq5gY+v7/bo1KrD+gdFK+mtiR82Pkk2yZj6tfqtz351hk6+TMrwFF4q/Z6FQP
mIp1wcUT8/ZuT7ic5xLle5LHXDcO1T/e7jS7iZx83pNTqxNhvQ99u34bN1JDtojKG4+Or8R1Xcs3
j8soZ3HZ2HRcUu5P76NzAlNmcbdWxdnb/eLZuIPmdbItemRl2WM2bBUmSriEsqVTzRVbBd6iS52u
Zhk9vtaSr20tTPSIohnskOOzuKkYEbJkO/LKs9owq0ldiVw+171tT5nfsrRCN7b2uDe0w/5rQ3Ar
D00hVJvW0VADG3ZL9YIxfdFiwkUDfcaBGBynDeb2eZEstR1Ba6e3KWiRliFGXKYDe0zwm3U1xX+Y
bfQlspgfU7AEeepqF+whWcSwfi+JO87HYbY9edsH5WT9MmQG/kumeikOs6j8u2IS8k8MMNzmza78
93Ut6otxi1LktAxBnQaqImc2BkL857WAZ3m1TphfT+OscKfoC9j4lG+/XV+mwdXmuLDAtGWGSnHx
aaZFzmah/5YUg4awq6z5I/F6/aJDrh6xgxMdxnJy3oa92vybTkvxrHdV2C8hTcF6tGwFubmzKzCd
YDznR8F2gkgprf2jZRgec3+c+ksMCegetKGHvA90Z04KE0DmBOOILnerZvl00T7PF+xZxYMUc9Gn
URks28mxZnGO9eDWN91VQMKQE3QDYJcYaJ24I9iMLlT3ZwdM34Gcp849bItHO68KxbpVF5qlyHY3
1p8xYa0ibePIe7LCumIe1LF9PxJDueSRm+hf9KaiOdgLo1sW0eOLA5ZG+odMiuAJZ8OmO5Vt5L9P
sQ9Yt4VhY8h+2BNg4CFufq1bff2qXRPkoaX7ryvtUR2k6RufbcHVPPd+xwiHhwXWu8Yuqi2dTTk+
seJKammnopUXQXbRMVZ+oR62cExKpBRmyU2zhvPDGlt0TGU8tve0NXudzXXtbpmOQuWkCdD521AS
ZvbRjm3HYyIWaX61GcC+MH6NzUF6pC8/yL1e73wMYQLeBpbLG0qe9L20JS/jnxig2U77PskHNsZC
AxtArMajV4ccOMBmmTZuc22mSzUOp7Kf55xWDrmd63UE37o4d78uKMr626Csi/PMjfI6mN69G9xr
fJkbrwMK4S4pzLOVVC4rOcQ6pRo8E+Mh25LufblawTfgYCAvzPHBvRmHsDwrM7JmyfaX9xOZfPtd
ULFAsdlxu9sdUQ8pDdf8IbxaWHA4lroP1WDx6hPMgdPwPvrewe/ies7iorQbNis63k9e1UTlkcVn
AXjV0d0el5GfO5iNI24mN/nRCQLwiT1ZxYhOYY7tFMTJt1K3is2bnAI6i3Hf0REUlgcfM1uqwNze
N86hdKQsU1APXh4mLTBQek5MfyOPOBbaB4iMS9Ds0gZDNW5zBqTeXrmjLSdrd+SqeViZrb4LnZl7
R9O3jQ8glHtztw0J4w++w668dE5ZeVnQuPtj0ZjuZzNGrMpsATGqXkwU4oM/Nzw2vOlq69DKRZh7
3Xnd5xbQgX2ILlx+ia0OghfheTOhgkuwOncxibA3u/brLVckxfBGFV7tg6X24R/RJqWTQpoN1X0l
bXW/zDM8yjwl6w+3rKMGBBIzPVLgTZROLJjcyhC4Nuu6Sj8MRbOtr9O21HGOgcTUp75XSpgb4mhu
St1W4j3ZE3e9fq0hfv1KDV9eNHbVZWMStnIPB/+3UeuNE0u8T/LtTYBx5CvZ5YdSIv5kGZVfuu7w
DUzxFNRFtg56HbJQe4U8j52O9K2I2/5554DuN56UxXtMzp3/1g9dNB4qKGj9FcpmusF1EAGMsb3O
OnSTq8HntikhW5Kav9Av8VGoKAIrfjZHrORcABNb5362POte1GgQ7q9Q4q+w8UKNRURIW7LJ2TXZ
3tuTytQWbHtuWY3301uX2UodK+nntNDbWB9HBZuWGd+bPoB0Euu8tPv07fTQGQ/S66Y/4WI3j4vY
PDb3kLa6h8XdWexsHa3kIaqT8Rkink2tqKySy45zmPvWBjVkkuNhqZVhbxElnxoWrT2DKOvtLq7D
+VV0sGbfs7+uzUE6y0ChD7s9E0wBO/MfA3i6GR0Gt27C+3QuNyK/72ojAwnsyGLhZcehW7zNVTXV
KU3MWEHwGODUmQEvObTV5tU8xWgHzA7bBxUov39O1DL8Iz3cJxULgRfVtCut6bzAE8ozaaV8IO79
mUeDjCw4Iz+J9sMwBfV5twp/yBLcra4UUlHcQvkEzAN1n9xjoRPW6M2SBiuEZBz/eT4TR+b1M6mv
oVlDc91CGZ5ZxNGPYyMmfZAYHhbcoJLUixCKCvSborpmZTy456vyC/9/Ga31E5QrfmWQ5sVvm4kd
k44usmB3l3Ayhzh0poeaqM4prZza/IL+hSIkODQoUtxI6VTQk9KzXg0ob4dwG7zzLNvmM4wTKkfX
mPL33A1FlzNz848Vwl6McNnNM6lcQc+PTRcXf0zYTX/9eqTZVq1T06f3wbOP2+P4MGKash5n6Vk5
7aRVHcd67JfnYFPy7NDfGdBHEQxpVTExHcHeA3nis0Qu0Fe3v3obSumXkfl7PG1aWR+JWHbMhrYx
cU54eY/y0uIRP6etXemnGNalyRfXDCit62JXeJUYRhbQpMUm4MyhDpp5dvYf3q5HyMSk1wynsWAZ
QBMtrg8m0vbLWuno1zpWTnMw/5+PniUQkWmE1XDgRjkt/uRu8sOeTOXAZMzid+8U2EEP1sBqZ9XZ
4WmL56bO+C+b13K0Ruc16QkaSZU7i/mYTKM3YyYU7SA8qweN0JLDFh6hy/wGmN9mMUIh0zJpMBSy
v4F+whWRLDE9HWNZ+3bWlkO53xfYbj4ab0eKQ3Gy//VzJO4EYu/1JOyG9Lg21GHeUFKuUGQ3CjQr
vOZVwrLVQU7KbfAm84Cw5LrEd20QS+viSWdociKBennP6FmuKfM+g7zXhW0Gm6flTdLG0M8uoylc
dexuQ75xCQAglxbAHL5yvybPa2F9436RedW7I5PK6sou7Tepv3BdmLn3tCdOyD5LQ3nt/Pqc1GUz
3/jwmzwH53pghdRlFpa0XpcA9W198CIFPjYPBY5F4Ci4EOAp1vt4q7nhgCdGlei0HaqEPDUuKJQk
nuGlt3o2f3IxrvJhbGv4SLQlVZwymMgv+udmTxnURZg6ES1Z1qNHfelrsm5vGxUxBVlzQJ4DFtze
kSWcbspMH6nmLghG2eVJWcQAKIEub5PEavc7ixDIu2FWbERNiwuF5+uKDf65HNfhzDVlvw9uZ/8N
3J2IiuqqUAXJGTqSwIXTct6sQreH//218rn05mOxtX3/pXtBE7+1gf0wL2WH/l33rNv67uSAr1r7
PKUxe9t7GhEnc8EpBGbBV4HwUzSb1Wtb+8I5LmsBl0V7s95CZavqNDs+tJ1xSv51OaPDuWhEvBbi
en+RqcEBeoLh3LeXEjJqPoiuXPmDYoOL9wxWiHsXNfWRnlnhjWuTdZcyZ6lLsrdBdIBma8erZ4d5
2VpE/VnJRlB8FhUbGJcaT6iPEX7yRpllHw4DXH1Jy7Qqcdxlb1mpYJi4hlo48r0DV/nozW6wUFNX
icIWh2LJinrGgogt8ma8sSCoX0faJv+daXCWT76nx+gvuHuFTCCqIW86ACGdCVU5YDxoEel6SzV8
t+s0S/ZsZ3bW2GcpLkXX4Bw3761fXzxHz3uGjpNaDWte7P9Cy/APN4agV5Qagn7dm42XIv6xGY3G
JDnWcRVE1NNud89CyPa1Kcf6Z7nCI+PVMpQIFpxkM2x29s1fOA0HgsHAxdWUcx3Px93Ixc3AChBC
0I8jW4SrCvH1TJbktt8ngvEiQkBQSHUBmqJtkPKbSYFWwMSR+D3Am22prkGhcqdzNnO7t62X7+S7
byy6uGMWIHqXF2aNdc5FyWZBRhZheOP6V/XBVlHLD8gvdm64oNIw5TLo7YMYfDM9DjvmEGBj5Myl
g6S0jQLNwXlbB+p1PIX9E2qe0X+2Xb6nn6E0wpxXanmczvZWha9NLN2ITbMGClvj1lI9wHtQ62CW
AeHc2XcTVn0xWktLYC7e1lD0wCydo0DehPcBc8TV3y1NOX2EirL/KfxaMIJe73zud28/rMkyvyH1
L9r8aolVZTxm+TmqNVrv6952mwsoC6x/9/9HMXYsfL5gep3nsvYQG2hpms9d7tWYtp1m5y6RZYPn
bl03HkvYRl60puW5Sq3b+OCOBdYuM8YrP3ygDE4W4pDuoIn96I9O53NVRfzlr1EFgQJVj+23cND1
H3uvmjJFdGJ/D3MUVrfFNJIzB3kXLkdnl/JNTXv3N5ZiMjmuTo26k2u3JuSaxSM+oV6FLa9ZcQa+
cZy5/NdZc1wd8I7GyJFlRvuFGQj9+QLeXfLsGbI2N0aJ1QTOwv09U9IPPUEnKscSrvy9Io16W1DS
Kz5A44RZ7I/AkJPvW242JX2pfspoHl6Jqk8QKZm5FEfyqV10BVUdZt2APT0uIuOIKZHtTOgHzJgs
hOf5pqrvZhG5Om1avLYyr5wB70egyTuDEABl0a6Df2O0YfOL9fr4To7bhDnJFO+vXSgdJ+Xu8WCu
W+wU74ykJGaRWUJCSoGHi/txmoH451FbUS5xtFQ/1623/cPWTKt9D/3ujLnfY92Wu1YhHuO5dzVI
leAWK+bVbM+hssIwm6ZdjTeNtmgZpnby78PCW/ccq6ulyoxuEjunvEk7reKALJoRuiYfYjmZbKmQ
uF3x2f2uj2cnPG775visQo1yz3urCUN4vl18WBvyQCCClWfeKhSAz0UdJRTsVYa3BX3Ca+H5CL68
BNnqBk7DwkkxhuqYJFP0SBsyfEF4edNDPLfNebFdrc7DyH+NOYZoHxx/2PAwG6V8tPo2+hcaQZcA
4Rr3R3h4/3Gi9f2CLBiClP0YBDYYgWMUOkodxWlQIYC4FD4Ik1Viaf239Sqzpw3qENhRJXWb0WUi
fZkNFIjsZr/Ox7HfbBxjcfMK7LKJITxsRqYU3Q09qC2RfucE3XJfk6Sz0IkKyJq8D7oSBRh0/svI
slFwWJQ3/yl2ythtsyDPyApHOFsmr5Mko2yz0lgXZf24zrqb3uoWvd+dRQLf21VUatLY3805BFWe
vxhn52+o2s57WEShuwzVTBHkFp3rnRngUQ+OssxdPWvtp+ghkiCtwPfXO4yhptcqCMgS4yRTgvYl
oPwRySsfBhMSVYr+YhfppvbuZ9itQXvDfRZ8q2KtH3YMdN6SeQxxG98D1O7IJdp3/P234uDbIK4o
mez4CYzfX+6rkIsnlVOV4NW3htsfU/tA8jj0lOYs3Kq93+2mRiUFlw+wMc3IIeJRxDc06V6VVQ4M
SLaHZfemNgKxjyiiJ/uxqTYqD7Pk9KffdfPYTYXFkeyp9oelEO3RWUhkgUAEif3c+26Z080iyxk9
fLE/DMqo6XcwGP24ut4Wn2juCydfimVL0DBayU8j24CBEL9/UCVURc7vyEMrmLebN5yuWRnsp3Ve
ReunkqQ6UIrUfNt4pV5gD7C5O2xh7T1KK1h/ce2qncwYb9C5uzjDZ9mYFv3RjL/nuU9sXd7Idp1h
PMcueXDkGvqHvYihljECE+65TJb+ndm7g5LWdflIERijrELj+y33qPnythIw/gqOffrdWL01xeBF
hxLMiM+Mdw+HsW3jYxGTM5FHxi7fhV0NuEUuSI5QD4miRCQ3UFBLPY8vUB9JWiiCg1GSzh7g04yq
lfYhrn6ItRZz3saJfCvqgqKAYiB4QhyLkMvh8z13c5AElIqy6dJ1Gv35fu2s8guAldBdu64HjEUT
SZkNy3a+8Xyj94MealwdMczTf0H1WNzEst+Iw9pAcOdYomEe64xhMl1nkch+aVcxuMjVtFNhnG51
DyZpvR8r+xXuzRY76oahzeVO41bZTq5vPPPcAn79auJdWwe5RkwVjJlleKzXLfowOEY3D7o2bskE
K/qvYLeiNdchj4QaWxumknoe7DzaowXgpxLNem7WZGCFtvTKC1h00x97J2xuQw/lMZy44EoV+w7K
b4xwf1naT6xTKUTJx0lG974BZLY4pWqSmalij5+zu+6PffZEeELXr84uQ8B13J/Gp1hZbpXPQcDJ
jBFhfeESByyqSq9HOi6ql3qKyvIwrmvwuwsjFEcd0XzvTtc7r3VrbRYquRBzH5UQLXsYI1qPo9Ut
wVe0LeJ3XTvbBx4ZbJ+HA4+XPs0yIFhNsqVrEJl/G1KT9eSGo8XU1q/enUAz+KNGxTceFTROhLrj
SjtDyq3sMpKdLRF407XVvS/3A+Kskra4l+J2KSLVH6bZbd79wnP2g8JNxjqZ7kr5k/2zPXdoo+BO
ikh8oODxB9QIDg/KrcMAypg54qkOlpIo1zpRvza7odrg4BTfFTYKy6PaVaxSsNryq2hXGxWtFTi4
TXmi21OrgXmnecRWSpa1bHIw0u5Hh5ARadbiCPKG/AHHmfnqq3MGIJ2p8s7sgho25XPBsUZcXlsA
FfPUx0ha/LDH43r13HO1OnZ/Hp1AP4ZQGs1hQewTpXin6CbFaGaarnYi0ZaWwQ7pYvsAr09RW1gv
yKUQZZTz0rxvGxxdn25MrTc4JbQ9+ipVI3pmoZuRiVYR4siS/gkra3/PlilKRv7DEjkd+ofBpAMi
4iWtpkIeAf8nCMNkr3xmia3cfiZ4UP1u/CL6ix4ouvWmACDZUfT16HTqMMniZK2WvPS0654insFb
lNSunyOCWy8rbjnLA0lb7W81WpX9gBgj2G7mQYv1sXJk/AzfOfQHuU3uU6PwILvZBqf72SP6RnLl
22THdZZaHwgwDFXarl59h8hkGQmA76wPGMIK3TFC9YMrQ24KV3XieZBW9K1wzk1+Izb0lmOD6tyH
z1TNPYJ5wEe5+smfYYuBlTyUZfnESinRH2471Id4W3zr3O5bY9Cv7qa/CZZC61M3O12XTagL/TvI
kOJpjeH/j3rqJTC8Vxb2Uc8N5L41ji2xBV4NHMTU+mqjfxVHBovwOO2VrY/XLBI2RIyMNxRrK8Ri
C+nW5zpGCvKyjav+Kudhe1zDuJTHtVhHCIJwGgs2CW3Y9DbwfZCAzfImDATd4LZUSP9Se04GzP4F
1edD9X47fWPrzj23d2NjZQZZW3vvxXs/vgRdrXRqS5oFhPtb66Rrq9csHBlyrwE4tZOGC4w27t/o
Lo6s10YwMTIQD2V8TfdEFGcfSUtx2YNYl/227DdKPY4QSMOmoSv/1CxGhzTdwDO3nAsv71VPLYSA
lS6645ErHPN3seO6HYzfyo3ZOSoGNfmHkIV1QJ94WytujbEd353FBdZhUIVdVNddA6Tk49KdiKwb
2nNB4vVLSfZuezf59drTUzfqFo2L/NgxUb/dRek5AFY1Zc0eWYmEktqVdjLfU7GTWzKJ/Pt4VXZ/
WpxV9Wc51Pae9QudMEgTQHDqkIrEhc323HkMkHGzYOy1CLMGp/1mKPJZLpocNedOjfYFKX5FzipK
y+o2EBacUBVVDSch9vR91+PjliNE63O7DoeBcTeW/CpCT1/+vKP3kVs3XBJXwipzIuDDFd/G/DzL
EiHmJHx5n0hui7S09ipMEY5OxWO8OTWCoWL3k6cqIeYmb1dyCe6jjVnoQHhH4l0WUXY97UYotqzS
IdNoi3jpDrp5GE5MsOtzsPro00qfhevUKWJ3ulC25oVRbRj+xhHAFqL7ZaGQmyTuDwFqpuIYEGiE
7kTYg3NZQSdIfYipJBtJYG9TLdo/UQRPlhOWxssbjfP6wwJm96iGDHwpKsxyPw5IzUikkw1eVq2z
iXe3rlR17FrPdvBZ5HLNrUoGENPjprhp+pJ0+LCR8YdBOUFDnoQV6EejkfYrdAPMEwPC3Bp5LpBZ
scL/V7HdZvtWdMFBBfv2iMuD1Dnb6fV0MGbdIQi2pRf3PeSRTOvEbYasNcTCpobnrnmv211nkK9o
MRYrtE4bVW07zgTlVMfK+FeNgVbFg683CTptyapIR1ttn1hcT89qmBbGRoJO64NEeh9AWbIokwZd
W+uD166duShOM2Butxc/An7kk+dFy2s3kxWV9zwIGMNoQ2g8iWiSNx5IyT1I1oqnqH91WHC5Oh4n
ZdrmGFcywsZ/rzUrOKgfp0OpbbvJrnv80KZUze+IpQEvD+WiWoyc3YZxfNXk5cQDobNp7Q+IZxOf
ooDIcCwYsTdEUSManBW7ma55tbY6mi5rEdh3vbvGQGsOm4wzukewg2Dwwls7YgmL3QbVvJDZPsOw
Rf18q9st4qUGpfpuC3sIjwDQ/F3RcqkeACeW14W+o0i9JakfARSCOK914LWPUSDXV9V7tv5svKp0
LwvRk8l3v4X6ImZvsiDri8r+s8OUTQ/9hCVWhvrdx/LeacVyKlzdnlzE+s1fh3yq8J8tbT2kCAMw
SG3c2SExPB7tJyIRAOqkmYNXM3ld9xEyJk/AsfV0PermemTk3gG9W1N84rf09jObEOuN8LoyPIee
cBHZRqbLHRAxnbOl2wm4J/wZLyVrTprPM8G2F4B2P8qyp7ZYKOv/9aVv/8FzEPER/rzhY8EOE1D7
XrLB2AA1JadVAWsfVjxoFmhasSIjtxv/E/TMmXKJnbqGht2CP8kiWSdBNol62kEQ/bVIaf8spikJ
7yexmfVTcdH94BoxSeaH2NYdUHOUElKnC7/ZjAGmnVQw1Q8bE2uZN84o9gOR31bM19Kqsy+hi1BE
VW2Y9eMI7tHP0n6dKjjOE78MSkgGFvkpkATPGWiuO+cuaUxNziAg/s6sKzb/rLDo/7Q9Co5TM0fe
kg0EBr8ENWxbMxnmfw/YJFigmqv9w+ZYExhcE+F8SBJjHhtkvvsNb/coP2odIeJK1TZsP4FJxuXk
Q5BrBlR/IYqQxZ7lXayl27wsMsBTfw1CtPW+SbpfRec7d96kgIjaiMY162Kc4YtSgSY7u+3st0gQ
hTk0RqwvS9Sz6MHdqW56f+sx57c6JJIwhryrU+JTkb1VUHumdQmfqlBopOxWGd/P3rDE1wOzwPTY
oWnaQ+lNSfWja/aySWkhSWOAvXHwF6r5NvCCKm9rJIXTZdmiES37HDIQFHFPH0pY1kSbLLtdZZbP
hkoar86007F49Bb8Eu6Thl1aTltt6zdermk7N83S2KeSi+8MU4aQahkX9x6bU2f/3qAPipyHjFDU
x50ardO6yrukxdgkcyLmoYtm1dBH8UOsbaoH7aIWaxxjfi0+IYSPLhFXxWmDpfPvpO7io2g21zm6
WKX+UWyr3wM1IcbWIEB50FyZHh6vDWkcqf9LcbNVYM3D+m+xY/PeTkhZU2da61cfvyuV2WKeHq3d
34dTHwrgv95SHW68QQlG5xledFK80QtkZNEP+tA6ftB/99E8gkE6Y/EPkKVlucQdt/Y4zmyMHNqa
Q0aH05Y/KmFDotGzquTQ9Qa8pYnAnQ/lgGDlRu3gRGs3g9Jqp7GhGSS4PHNh04lzA5flPU2WMo8s
WbBdppZwvxXM6FzJ9lJxa892taSGLWu6Nb9jmbIGTQwf9MaSB9t2FIR4dO0XhBFaZA63c3S/yakf
LzsJlqyW+RzJnPlKP9KTNm3a1ODGDNZsI4L94nOMhivx1gz9re1nOLdFbtYu5fYWN7TMN05bMSh5
yipuJfflxfbC9VPOBZycR+oIe/xNhwBtiakUx8Jy7U810aKlXTOurwFbeU9swoOf9FshvqxlK95s
IGRwuH1ph8M4TuUfsD2mqXbBhuTdpif4bXugq0B3dPJQrmJ/Gs2+cehblmNOsd3bYdZyNz0DuwTA
2yvru6c4LoL33Wt66z1pvIJ2uIviz2GQ5sdA34jKwtR0XVugMe2wewyWrc1GWjg53fwgOKgij0pW
IJnLVFjfleW8wxnxOwFKEFh6A0oS2Ed//Y+zM+mRG8m29F956HURbaRxMDa6e0Gf3UMxh0KhDSEp
IjjTSOPMX9+fv968VCUykQ+oVaFKHu6kmV2755zvKjG8lF4VJCdR9sn1+VQpkZF0lhSwVHaIIp5k
iHMbZE80I+PsCFUifSMeI2b6cLVBP/SILO3ZI+r6rq6Ed8vsnAz/KKjC56qorW88mnrZYJOrXvRV
091omQQfI2OSP7URlPeDbKS37Vdlyveh7nPvuoM6k0Y0bsSLcRjCd8bbvNZP6O9ews7TK3o3OXiq
d8PKRKmL/ZbyN09tCrVCOBtwZCOGrMViYvyoiuISB6OcH7HeyvNgoDUCjsNZcKzrxmqPTkcjnupV
De6eLkKGY3zCMYSUmoco0sb92QtZcs5AywLplk79PQAkUp45sfTnLhPil+yS5dwldkFTs0Q7xyK4
zvdEf5sH7GqJpq0BX+bBTd32JdOO9XWoSiM3A3XHnd0JKz42nWV9weMZ9y9OTe5uC6h0PDL3nia2
VY35I1WibHl8yehEBLzFRbU6wJYb8gZFDt0nkAHeLI5BNQT6ILNkaQ/u0o7zLskH7KGq6b38PmRO
afYmdWjCOxoD8/jFGIrLbTP7h9CC5tEPznd3zZ0nZB3RUXN3i3dIY+Fkx45gg76KXc4nQzVieqhN
3j/QHivSI6bG7K5Y1jG9p/mg0ihb/ekDvj/bU0pafbYiMH3ZsHczO9D06eps3XRxwAld16TDNo2b
ucFhmWk0Hb3KC5pduUj3UPUMS9+nCfM03hzQkSmQrNygOed4x+hv0QrYDosi5Y3DgSvidpl0WpzK
Zmg/2LqT51X21rizyxypqpEdOZmc6cyfFlX4Bdv8Ml10wK1342YTkLfBXuVuchqv2LaVytV+BQFJ
mmKmY18W/K5MTOEE9rylGpF5K5ugqx3b8kRSPXvFQ6IKQpYKrZACKG6frcWqf5LZQP5paIwCBliG
RhIUMeQ8M631pUxaG0pTz0DDw9SR1f4KrXvqkcLoYaPd68yniPdcCuVywR5UuUxPwXDX/0rons9c
2esCfzmhZdrjjoU5kYwBltzWdvhTzKyyPYMJGg/n9Rgm9MoEOS3K0eEbwmL5XXII2LxgXKgxIefJ
3mvB4l4dAsEzMkR6OxPKSaO6bF19UF6D+Xb0V4n0rRr3xqYy/3TqYLH3q0JfiFpAMb86rvfpCXGu
+HAyD1diMo7jTzaRZsZjTxm6Jyanf2R2FihyLmw6ERk3x0TLSiB2W3IvJMnj1THCshsG34nJVnBB
skrZKEmV/hkEZKYN/dZgk1PwXeKkV4xEM675RSmAh0xPrhdCuah1fZI4JR5rhtSzKMt59uhTFvpz
HIR6cwciD4CREHWdZGbdh5bLydh0XaMOZhFYWhO/nn8ia+ftEfOcf0v+PFvu1h7ryZHLPAIj0Pl1
IEXZi3dyZzTHyCkk50qQJcEIaZflZk7lbO8IsBLKDHpfXWy6b+W+XEOihhAI8Pi5tnI+mtUOXgfT
DLfotLTIa1WPLz3ruGKV+9WFMAxmt3ogJZVXEs1CLEV2N3XSFfulS1y2ksTgtE8xd58tjxNny7Qw
cwchvPmpMtv9XJq2uKwLeQDkMlej6BF6/GSwm3yW3EtRSxl7ZO2zoGf4VjHSZXRkvVbbcYD/jV8x
wXzDH8jdFsvEes+qNr9wPIL/72qUqGNhN/6RAgCQQq0t0khWV+NDhBaZb9NWOt5byDVq2OaJVzsb
tw7T5Sj71RlPU1nU59oTWbpJrDpwj2jfutokoAbBR2ixdt88pmHYJ+zk6O7QDSrMSxjmOqwgvPjR
FNTzDbe8LDzbXJG6LyMW5Ac9u5UPiaDKOM8Vte1OCZB8UZ6Pyxc5XVswdj6FwXbqXJd/xArq4nu2
kmM50BjnNVeFbZlHmESu3rhxHl5Sy7o23GI/v/OYp/ghMJEI/u9ZcBGpSr5zEwjXKJji0j+BaqvL
S1PSzX60s9bKTvVqsnUb4+jH4FrXNi0iYi5BnjfFvSmm3I5o0+jvVRgiO7l1jYo42Uwg3PWJPabb
grT5LSFQ4opcK13C2v4035CxRHsPKDycqHGqAUvqEACm7IrKnbeOPRcehybDSjdNN4w3Ttxl747q
Xf0WpLP9Y0YXqvOtqNq43pE9Sm8V7a3yMOklxNXHAIRw07NR32HGkM4v1lMVX6pUO7fskymbs/am
/kazIRBoLPl+9k1Ja02eC0BU+clDE7yb0n78EeBGehfcJR972Irubl7z7pvqsmTcpW5fT481hu9t
SuyW1H7L1MVaDUF4ZlhmchS6mlA9E5PuMgdW8DbAUZ3sZeyq6kTPtW6Zuh2y+/L3m5lyaypehrAT
/V1ZZPkl4N1Z0K1aeg3xyNiLw0ATGGBUWZQbG0c9mTyA8F/t6Wp8xIkevtSKHG/kT0H7PRlT96pB
5wwd0z5j8DYhKnIWuV6R/NA1kgzuCXqfzNNArthyqMxPOvdZX1lOHDOy2NfMKc7j8ZtHvXqf2KWm
enCd6d2zzfQ85wzfoMgc5D4kovU9N1lXbTGPWUdRd8UPZXou5IWs+wg1y4GhjnVZblNE7HEfu1mq
twxvFt9wPOkflpd3F96IlhMxzYPHqslEfHEYfHABazLLU6Kgce9xzhKJBBM0PEJDbtYtwT0CKQ08
kfjC7QnLTVAh+EcLwkMXGccfJPcg7b0hyoXp0ea15wgsguorbaRuvEmw55V7n0GjI7hHUX9SuHuS
QQWhIzilHKjzpB2UezTcgIjRda0mEuLMibPJ86tbTWe5Xd1AnxunfRH2EgW3LvVDhQpJa8jOFbb+
OfbWL3VOCU09M/jyVLdOqKlanCLeLx6Nit0U2M4eZpfiXowGgTkurtpNQdyXqZ1Fv5DyXBzrNE0U
KLupR56KBP0RHAUMrAA0MU6a2xakJHPpx6sh3HE4bSBJdwF2qpgYGP7M/I6hsmhZMp8NKJppZFJa
xYTOPVzulbO2hPsSgZwz36epK5/jrl6qc7nUy11XxMMtdTBipXSdBdtk57Y3Mb5RItZW3FGES2u4
c0j6O+SqvPHS1Tpcv5L+X28D0TcpV38H5zTFrKHhtiqC5CyJxzkAhLS3/BUWML+KCkC8sAudc8Vp
f/D6qpz2FlIjhy1GunwHx6C6Y+Yvi5ajz33kruzWx7iBagKDq62/mTIOLqvNdh9R2FZfW5lXX0aw
y3qblHG/5xamCLLR5DlR6OJgKrSGpM/0MrX3KMN9LrjaR7YOgnZ9b7SLa6JZvXbbZ3F8C9CkT25o
FXppvjGVCPla7fjVKhLv3BDy5ldFQjvM5eKOuw4T4RBp2qU05rPAqd6diQEDlyEn8DZGVubO+rUE
sfKraiXuMau3Z4dMO8j7aXS9Oaq11MGeko7iJwciUESwCVvksmLBl4hAbye7aozFRdv+NSpE0C/H
UG9JbAhX1+OmmLGdk4FzXLq0PaTByDTz4m2DaxuGxowbk58jp75GLU6k/tZa8IrcNUXg/2z6RuLR
p0Awu9WdQ/HKCdeo88zgvRXpnM03SmdtiIfNvoUfwsvXs1+gx9SRNY29tW9aKsJtL1p28BpP50aQ
7U82IfZF4sOcjZs5U+Mt/fKQhdVS1+1NQU71SjCf5QU7FcPFaQ60WA6z3LzH/tAnLzhH027v8R7F
m1630IUU6hbh/mIwJG8JEKb3Q+w0j9iIRvKw3AXVBlZH+MudBlWcAp2O79W8pF8GNfpAfZrKu7Ok
5zk/CjhIuKNTnCpRg7oxbK9FO5eCtCB4aMbFnyAGTNcU2ZL4D75gFACHutXQCHWGrnuoCtLzfFhN
bEz5c9btVNa6j/E1CkvFLdxqxx3WJZ3cYc0gwZRq8YC5AmvcKBJ9e80dneYKqwetlYoOR2VS4k1t
mLUdV+86yA6UTeQapL88+Q181O9LQgJsHENV3S/aTetTGqem/pgsuv4REQrEfY1O3R3x5wZf8LP3
KGOtQ7YhpK1GGygOWfkV1sEH1H8KG+MMcH98gDyvJiA9EsnFW57phbsPZjDzzwwV9M2P10beyiJf
gdlwA6Y509QVVUBQftpJsnwINJw46teheyr4g65dEdTfbZGSTuQulolvnQ5iR0aMaFEszZxvOyKZ
NVWIUNprD9M+dRLyLbjjTQ4yA0WCTsbOThgelGLa7fckh8Q5WX070wf2DJOe2UquE+EwMfs7Bx8h
p6aQ6088ReO6ZQCzUueioAW5cV0zX9qK82tXOEXSAqdytHzyyzY1Z1XHww+N8kEWCqDK12uiNQOl
kM237IjUW0HG4bw3aUXb2XTc1qFt4LPY4bZKq++p1bDnDiI34SnvJvshXcAuHm3WTRIlSzHeWkO4
DJsQ9AKXDK+j8u9aM4wb7vVER9EEJqKbNvBhvP66/rBTkINRFRZev5M1s6pAeSfkwvgmMe0vx09u
ekxfbwGCBqJAlkIed/sgDbcJrJRskxf5fK+ZGPBqVcvaPfeSN4S3lBWPK7Sphhcu8PnwGvhY04nA
rv2LBabnlVbPNbvfpvo+Tgq+DTLpcAOZo2WIDqPKmiise+8JLiEMginLV04FLvf4IQkeqE2YC3UX
2r0hAD7j9h3RDTLd3biBVDg17KS/l3Hgm70No+KVYZT+D35u6R3deBVc2Dtyq3thitk/YrHNzzbT
R/VGdp5N04zmAGCoHrfvZmXMPAI41171JSxnrsOjVvyzi+8v6tLqZbrRSdJ25ymLAxQ0BSZmQxNJ
0Rqh80AElv+GFhEavd6TAyAlNDJ7KtsQARlIcRVinbZUsKA70sVhtS1jErvboksx6A4mwQJAK5WS
tQGbjFcAXpq9m8kDHXBbtP7OIspHUUCXT2wJWDpVtNYuYXKpHfHQdjFJbLZIvSP7mlqbYcCjsMm6
dXXIEancHKfJZ3/JS53kvyruVj3MHUbORuMyNW/psob6iLfP9SPRt8lz5o/Jy0gIHu3SC3tvl2S1
+UGrit9LpUX31pVCoA4RKgkickTmBlkeVaA3CyAuR86pOpAtbH8VA5hqYB5qiaMhq8l9xCRFl/2g
x+lhZcZsHIkaxy7Mk6p4giqz2gfw7ATSYp/HcC7j0ZlK9jVxxRtDnyvxJVneWZEObs5ZGYAgqKnm
uwO39vxp6djeNwketp5/gFbyLiDKP+3LGuhKpDJgcFuZhvHTUIncvrN15Z9wAwzZBs5OsofAXJTH
pU777ILpjgOtw8kqziFQWx2hnPXkM0L4gZiS/ANqpDE3NoA1e6PMqJ+7yQ2fbULU7t6wcK6hd20d
hiZrkwOv53WXHyzDLj00xR5Vd8A9NDvBa+dX2Ay72cLANLqsyXBw3MPUDvg1ysyp1GHU3eBvJyKl
+6tcS86F+Om1Q+nSCiXgKJr93E/q0TIa00fm1n25DfHqvy2Qu4JtiVf4ESc6alNM4hgrOqMbTTQ0
jlcBREnxMM/GkOmxUEpCTKbEsii/Mi5qs4eDkHjRDJftaiZMW7vNox4c2/vImfoy6xXWAAYkp72b
+KxbeyU/sQOeYSV8btkdFyJT1oUWrfQ3Myn0CWtu4Z1iAqrDtqxTGqbsHFMYkV77zz24Vdl9lTs0
PlvUqchGa4wv0zLUYj+UDkwE+DjS/egCV92qtjcTcjz0HDxzedfYEenlQGyyOBweeHhjiZhR658h
c4C/NRh6gnMg41wc7VAsIWWz49Q3ch5Wn9XmOd+JdwVfOeELezfg+OS2m9nhT9tY9hNwAG6/nZ7o
c1Q4ew3Bxfew7VZnU4GTGc5rnNjJgSZ2+NH4TZOebCkSwOc04a3NJIdm3bUMIJpvgE7IbEtBRR1c
6dG8riZ208hYShNgtlIbA4vyqNkLPBjjyfarnuUTltW8l5oQwbZJ6O7vfA+qB7w9Bu+i/sdW8ASp
gfCFn+C+3a+0FmnqebN7smkBNwgxLuA1D5bieWDit7eBNwbnYJ67maF+wlVsIRgWH/J2zl306IE+
d4pN+CIVwXZ4sCzRbY5iBLjPseYfEFbiF+lbdXYkTeb8RCwCzEl5NoHhHBxnt9B7sze+6jqNzuUR
Hi7GAt5cSk6Gs1yMDJzyxiuDGuMwBV+A37uOQADXny7xLn0OPGqzTV5x9O+Y9hVcKX4pOU3WVcil
H/7I8EKxxVPSDGxct+4S2PmbaP1uxrTWAERJ0rW6lyEjIQ8zVTBvOH2B6hFGp6ZXubr0Egq2hW9W
ief8iD22gydZBTQUmT5S48OuHT8maxwIHvpk81PflQZp4kRhwuR0blNzcca0I64To8cC9KhXpopc
rwKcQCgb+W+tWk5yNot1vQTlUJMVqdZS3RKd7etbGtD+W9AiyT1bUGDUbqFvxwda2LoAW6wN0ShZ
5uvBJ6FKr2zIkvZniO3xXBHeWm6wuYn1ICdyw4dRGTPeoafGd4P2i5+i7rvsERM4vkXewYUWJUlj
bhGtZIyJGEYv+C5p+ednEnNZvu2qhIqi4AFqAp4OVrC20711Tp1YfC0Wxncei2HOn4XuQRyMWk/E
CIqEnJBSWXnhhxnvw07rbMfxo6ufeUfNs+usbG0Pg5ctX/CTgx5fbON/SwvshTPrm2WbmC7FAhsk
8119dVfSgVKPAjwVcV9H5vuWbv+E5IKA8FgnPuYLcgTFcFOEcg72wqrqwyq4AZHRFS1ICp7Gxbab
sd3AQwv93Zi7o9qPsFTx63vQ+old5EN9mqQyb9A/GyQKiX51rGfIkLup42JzzIFC7JY87PVd6PX1
Ny9bi1cFMpA7kB0vz8ua5/rGmbHT7ShrlLNLHPzL22Rek3jbqwUXZgqQibWR4NWis2yjFHERRN+f
lYONsGJYdQo+aL3MAISGgw6Twt3w+xUj2d5k5mXVpn4srXyyXrAXM303zJnVdhMwEzPe4T5OQzQz
wSXJnqa6PHKHK8yXzmq7ezHLZtyN/TRmuBTy1NvZ4C+/FTizsn3Qhf1wQFxJGW4bcuGaGweXByJJ
xUG4Wvm4G8K2uZFSNy4cmWAtD108O6xiDxcv9w6rGn704Yz7qvFgABJBD9Vhxc6YRtwnHO6Tq11J
4I9Fr19nziTsHrbVVxEBoRr1jJ78TMrKzSuwF8HQRFha5XxPPeg0G5iQNHJVob2zk2PwPo1GT9mp
4VnQJsD62tzgBJ2m3YqL6UuhxsS7m/oiLL5MczYjRhfdfMA+mr1PlhUIhnblPDTbWZ0T3TNgT45f
Xxd4Z3mfdTq28y3ab2D2XVl14Xm2SAIiHkyEwJHW+mRng/sEhNW54qulvYFOyOr3HP/BQrMHbk5O
bNTPFGkFr7pm1CxGE6m+FvACV9RIOm9OYt91TZhMcMr8wNs1cL7ZEnqqrr3d0DOCWASYb5XW9I5b
w/sstCF/raqc2LHUevlC7i19pwppqmvsvd+G04z/77qXb7n6zKiy6Zw8apPT38W8QUdQGCFzRLba
fMAry35yyUJAiqn3DgE9gPSGtFjH8G3cZwNTOfpyeMomzb2uT2X8ULS2fp968seQHAgW7gq7Y/Rr
Wq00NWxlw4QP6HaGsBwcMFuKTYODiHjD17RqtTrHiR6+rvW6PgHRgL9ANf5BWEqz+QTMNwbC0IVH
2eHeAtazLs+iaL2rmWHBEejzdj10Ms2PjNRK7rk2IUD5PcH5c+l13JOu1DG9AQ8GRsE1tpVHqh/t
4NT0hXkf2omIpGOI1cOjbckuKboPy1GQRmi+NiUQ2v11QNgPr5j74Vyzdg+kleP+Mvd18UlHsROY
y5h75mHT6MGPkkH5DEfSUnTycPqyfhMK71FVst0BpdNhZGRcHcI8TBgTVdEIOc95XtqIfqtD39Yj
qYBrpiluYZUl5S2QGrZiPRZUub6k5bttS66M10vsGJ+VQFjcCWcN9E6YEGatV5Oji1xwsvgzSbf3
t5qV9t01Yf/eBjq+AfwjcDVPPX6QrmntK0eemw21vV+su1Wl9gMcaKxPJiybB9wRSNwdj/nYgQJD
wOeO+F3gfy+22HgBO0OOBb++xo1d7KxC+p88LGNvahjc6cnNZoduTQMGcRN7ZeFdOOqG5ACPyE0P
pCh5BPwvx6PK65KTyZNBdxNjie6Q5ZeYV7Cr1WtKjWKOiQBjbde19eGJuFiPaz1kzn7Oh1Vf0zTV
A45XerHuZPU/BIQgiU2jXz+rCszeF/AtRu7TUfS/ANmnH9xn5tsMa+ODO2lif3VpN18LZcsXNr3w
Nhuq/ltITnLYJVaoiMhXLmmtyXlNKCS/eus6TVECB6HnmrbmTDeHg30qcDXhiMuEy3Eulr7bFtwz
SLUrheu/bwawzLEbe3clNnuLLTQffnFfRr0sp8z+keHR/D4OMngTzci8CDsHdsRlO/GeSmfAGKWZ
4csxVfjTBT6WLzcljQkt3pDEqvikdaKmXUXby93khJfNni6X9bTG2frdEcaYLQOqvTfa5LzmDCXi
pgR41twvcAxAGABsQfrGjnTnJjTCI4oYh1KptrNbq8WPGYV9oqddaPklnTO0oG1nMjUgqKNAYFd1
pg93yct7hvvGuJw5wiBVxW6HcS5m4vLGC6Y5v4HFKV76kbrAGsuYQbLjTOtSKHS2yQtqaxOHMvRv
1RraUDc7T7z55BwecO+k6abAjsoA0pop8rCw4uGIIkKMv24t9cok1cDeWtSAe5qZsIiGcgQ2wpCn
Od3XnHj4BvDibUhHmXxHJow+pleBYnvEbi/IykETIX3WDCjX81WKqBF5iVqU5Ium1bH7Q4qt4EoE
6EruXBkacNR5aIOQwzCPncEXOgfJANf2rgtygA/YcyznUNoz85ViGpASd3jjV18HH3QWnmY++8H4
3RWdW/EXLa3p35MMgA7C3WQ3Z2opfZNPvQ1gY56aj8W3xI1Dj4ZWPgL5F1k4zbBXS4izumDByhva
hGu+9WQTsutKTuxbe8EysVurzKr2TTmoV+4GjGUTBtxihLDEWZotKwi/Njc9sBgqwGlfqZWyO5ZK
m6u2nGRbbyLRsHVz5yrzWl78svhL+dnXVOmfnk29t4dEag+XqgVwEwH5g5E/tqiIkZuv2t/VjI2c
0BhonURp5novU9po9Abl0NvP24wIOXpQ8774azVDZyy6aZsRdh0jaGStxxx6x/+o8PhdzNKJz6ux
KInskTsBuw/dh2iALnjNHGHZBwm7hE92lYzF/WSpIb1kXeMT5CPEz3I0hF5brXNiUSbpDxVjXwGK
umHJ/dNa158ZLR3gd9rYe534vUtLR7n4A3tAyl/iFo5OxPT2rjxOgUdHizyaMFHcW95TBi74vfdh
IoNwCae7IjRxsvFkxw4bZ6zfvZdiVdiXxlu8aJGNvoW2i35vwWeBHzuLV7+T3c8eDDmOGocy9KD8
UXzkTDMqbzlt9S1hJkZ3d7Gwh51lYoFRuiSgyBdIcvqfULrPaurzZ/An6FEg88xL47YM6CQONP6C
0NXqaGRA44dxtYi3YCcQMiCeqfu+9FOqA3ZbWHatm3+GLEHov86Yozq5k38zUQCTUUqH4FcFwnaE
NwU7Jyq5CgYRFCY2gboU00Ti3pCnC5Fdz2tLucHVa6YygM3jv/sdFu8uNybeOGXM6aGlCb7gPifg
ghMpfMVTnh4dk0HjMdVEFDn3AHLveB5YQgCW9xh2ZhVcZbYUt4Ut26K+E1Xj/NJ4AppTCDCyglHe
iXcme1hysyS1JDJa+31+ELjVb101V/0hdOJ13JQGbXO3MElHHHDdLbe+mgdiK3Niz9uq8JofZZJk
bzFGxhfXD2dAb7NhMb0zzVBUB9hPQxf5lUgEZptheMiYFxEfc1MU2QmvAzU1Jrv+pFxtA5HCPv46
15l6VaD1qV/Gccb2Uo1Qpu11/JFVkmp97Tvce6XLlRNDpPe8KjegmQmWixiix6gVNJi+SO8sy/Ze
rLAkC2wVbnmd5kmPe4Bg4OOVqIyPn5iW07UMYL6zfvL6lU2xaUjaoXZ2Y7f3x9p7G5LGJ17urPLZ
XzEUMjEhEbscnRqnBmwNB+3Z5XbKGko9eKMELbbYkQNClw35wEggiGY7ewloM7kjyNsoqdhatyk9
sN0En2lgt0Gp34wBpu9bfCA9vDJEIMjWghCEk234rLDdiWEqyucE0kgM5npGfMQ7GY47eLvkDmK/
mJHjYrVURw7kLNnSDnHLo5S46XaNM8qfsH9NdmxEihk7DXp5A81+LLYDDn52d5d5ELxslvxmm8R/
jrnbqp2s7LXEokS8bSsDvBxbXDuUqSQY9c3MuJSvFX6In4M2Vo30p9yXqltGKBlkr2lPJI39DfZ8
+ahGs/D1cXl9CUFRGOYoX4pyObfCvw7RoQn/WbO3LjjedKqAKY4NPXcQ2MzVCNT8Uo3D/K1dMbtb
Ki+wIHfreDHZTI9ZuiKDhYu/+6XEh+dcZmYQkAujxrpiBYhZHZjJZO7t0eEFmbDUPS+N1Iwr1PxK
eIaILwNpnPBTwRYnguHj5LT2GIzgSvUMQXwCP5c43z2/o2c+MfrrNmUX/+XaibPs/Rw49ReLdAm9
4iVUOdsrhHeagZVU926ZEj8YCHC0u9VJiVXm6SKXbYIF88SJMpQASTXO6c5yvceh8gZOspLDqSFD
OkSZ01oF9aRvzv6YheE2r9OAIgVCjNwFcz9+X4NFfrXTpXa2HaosM7rGVvFaJwy02/JLL3SPa0I1
EttRdVk8IQVNljDu39KJ+PYN9cpyJr/s9Hsj6eknbAlE7JHv4YET59X3eD+5oiLdpi8js0JxfA+J
zLfIQYrGfEzPY8uVqvhmwftoNyArl2DfoPF+q9POn4HPWPP5Xy0XE25DqExB6XHKCA2oYzQtEPN/
tWk4TW1dMolGyUrcGOaI/JR2mtMFrgTayRiTTQDN3cpfSU/olBga9jU4BVPy2HgoOkx1yWn31RWM
BtowosfoMsAF/E5rfFD3rUnr4QtStkMNr00SP9vDLNatk63uiaxRVpG0adM6+lc4SbnU1HZbvDX5
BV0hhBvOq17s/2U3dCwaGoTbNIj9d7S6/qWWeXYtoLBhCZLJr/9aV8KMYpSkf/3OiSlrBWZFC3cr
vZCm8vf/IjzZhyKIy532nVRuBIfnWRQM4TnmeJiXvxkL9SfzjJzrXDX+lUAAqrjOHPovk7FskQB3
kU2/wZO0QJryMLns56mf5XEekvJmxWP3fYmL5aRoHGz/x3/8z//7v3/N/yv50Pf/fyTof9RDda8z
Ol//53/82YghF+2bYt51RWj/NutwoqYJ2Ou4+pDuwLoEkpZ2Xnj560/5s7FJoPJcTI04TEL12wjA
JF8MI4O4PVkO4ioUxk9r6M0t94z5/NefdJ2h9YfBp+wTuM5dIbn7ePygf/wxpzxNNEwtRsoaK7tM
6+AcOEynjWsxF8Kr5A/jTwDOGbBx6bzh119/+PVr/Pbh12doBy6jXn1U6T9+eJuOSUEOn9kRtclP
jciYVwmqY98lPQlBd0xh8BTl7q8/9N9+W1Q/lD8+TmCoc8LfnuC6NFOferje1m5ovgoJGLtuWusO
HH72T2cq8sVCz5VKwvdhftlvjxGxbO6Zb0DArGm6fR2E9Zaoar+dY6Yq/dNv5dr0VGwvcCET+uK3
IV9u7IwNDHxgk4H/ZMK8/DLL9tOtxur2n38Qd0mXKfQ2P6P4bShbafsexiZoAXByu2imI3DnsKvu
0cBJZ/71Z/3bADi+jKsYAhkyZ08R1f3j+0HCloErVehuAmijsKQXJyqkRrDAJRwxEGP8p4v7+nnh
9XGxrzhk5f74eXnTJ4DO+DyDG/8A89HaucNaPfzjb8VcTydEpBC0NtzfHlXVJiunuaLgZBzZJtZ5
uCcwChm3F8BP5OT/zVzEf3/hQWsHZHtDJ0AR+n2J2xY52ErgwSvF0G0cz0fMbcETuZNav/7jr0a6
0vF43wN+Q/e3BzZeWwNVxriJtS79l7wZEByCxv3sARQe8Kum/3SfDFwmn+Ploz3AAnOuX/2/HAUW
8wA4IHHRWcB4j2uiqcixUG04vf9uHuOf/Iq8FoywA9Hkko757anBOOivwQWAM3BAjwx0YQXQndmQ
XRv+ZsDkn38UJNrrf0Le/D9+KycmmUKG6LqW3TaynEycYgyExsrdv9mg/mSBSfYM9kKstuz+vz2v
xsFkOKd8FYOPgYQuF+wpmfND6k0Q19Y2/+e7FJ8XCtf3vZCf8re9l1kfUzmGvIo1U5AP8ySTrcvM
sEPf5Z9//Sb+6W/ohBLUiBIBB/Yff0NC/szOCQiGFwZZfh2SeGc0A+rzOTH/nS8liVMKfkLfk799
VEJJ79rZzC41OXDyIAWcvJjYBeCH4G+mRv77ac18Z7Ce6GoYFJlp+8dvhZUc000MUhgWTo2ZeYKa
s0+oxxHkGRf6ORmDXa93LFSQFV/yeQklF97/xk+rhApdWympfh/Qrrm812aG8+DEVssMJNLmNCvN
Uagp/5sN+T//rT9WCOSXBUMsfIH669i/lSciqXqNICY39Vqn3yyDghP1M6ONGlxmdyIti/vMGPeC
ONbdMAxP3HHkrjukdnXCihN8LEUzfmDLrhX3e7xZqPvFMc9smrsW8Ze/ObCuK/Ov/tzfno9l/T/O
zqNXbpxZw79IgDKlbbc6nORxThth7M9Wzlm//j703bjVgoQzsxrYgNmkyGKx6g3AVBPbMY4J/Yog
D+nA+iPWBxhdnJBrV4/Z1EZoDSMUsv1N/uSdWyPrtzsDZRQoLgMjN4g3AnhAWS5z/rEpnB0rze6f
XAkJoEjw26+N+lmNsvBadf7Or1g7dAR/vpctA5cj//6vcAx5yIwN0D0w/dCW9CM0xhvg/g+IhFc7
Q8lDdTdfBBQ44cCAbXtx6Ci5xB3UPfPot98tMJoXmjI5bV10ZEtEhLZXd20wQxqLgvSA/qAvch63
TFpT6t/SdswD7VhoZvmsiLi+WMOYUos3YZ3tzE9bW0uHSgEZiW4Lfelm7MKxJovAgxMBlwZtX7wI
QGD75YMgXX+YcPsCjKLbZ+QCh7clNwUdLjwBTpRG4k+K7tpPE6jvyoM/o54riuWX7TWRV8PiA0Aq
1pBPcaj1cYXcfutcLn+BhBaoOIiVTgXe3qT1dtoeZWUVuJZcElouKF1VF9van0e6r8geHJtJRVLX
RCBFWPoB7v103h5pJbQSvjUudp0VN+zF3k0HowdtR+5Hd6h+mMPcfyjp7hwpo8gWhJ1f+kYL0YJ0
lWecQ+rXB1USamKdTc2bqLrYYtkI8zMaQuvoKoXyrrVVuBXqVBbPUK7Tr9tTXdnOFhbHJi8FNpa2
fECDkIQDXDEWQGHpAmDgU0udDjT1XEEsw/psZ21XvqLNzcgnxKDbopt3u1cw0UHM06KkD2iteayG
BO2/snWea91xd4aS/9RiWzKUq+mkNbyclxbOuPQ0GAP5XMapoAWUNlGHRGkUIgKOqdppMFX9BWcs
ZSdCrM7Q0R3bAnNjWZo8LX9FPkCcdYw6E4pokC7O1DlBkZRoosPqKK6v/np0JtAj5ww7ArnR26Fs
BS156KUkubOvfjCrMqZvAO74CqsyccHh9ZW+E4xWZ+favCq58zXhLGZnGa1GDGTDqEHQVicFUbEX
lE2s2Iuglr/+ucIq8gltx9YNMuDb+bU8nFCDYylRVrFBGpHnCPy6T3UJvHN7KdfmReRyXN3EDlYY
i3klyGgX4I+tI4QzC4Mh1IeVFI/aDvDhzgZZu6DlCeDxQEkHrudiWnD1VbvrmBYmTyI4lk7RW8AE
RHFFWF9BwzhEcjgd3HzgnTYNv+q66h/w8qkf504jOX/9zG3uMprnBFXLWoSbJsUVSgzoZGK6K64d
DKjz6DafugFS7H8YyXXRwwLfw20hg9FfJ4PXGwal/AKyRR1DAehhSB3p4F5xxNtZ47WzL+T7DFc1
+r7O4rJoxhqIVgOcogTu+4AeI1023Ku8mh7OI8LRygPUROc/HEfeF/BvidzUKIzb+QUCnccJ4WwQ
xWkA0xYYRhba2rfJzK7l7Po7L97VOdI+EiYpFnqWiw9XwHFw9AndJj8qunciMuMjHjzzFUWN5BmW
IJYTaBW+/plI7DYktEojrbMXc5yRoANfh3R7ClZVO0nSKDjBVuhvXMb+YUVh9G1716xN0xEOe5Md
ahPtblcVJTTTH9HxONqT1XwaZ4TG6wI4a4wj6echdNLnblCm/20PuhYOqCujKOrynDOtRThQ61xU
5oBSAlSY0SsmZTraqQJBgG7x5dVDUfekJkNVUBaBFiuKy7ZkmtE7gP6reSHVymfKysk5rfx+50Zc
mRVlcmhOquDNSI5zu5Qd9CVIWQ1Ksa6qnhOQlfRCUhv5a+f39qTkv7S4e6H5sSnJn6jGqIuPNqq+
3ySl1hwNYCVvakyrR7ieOR6d2+PIPX43jsEjGKqcypQWodQRVZ7ESNuCd6ndK2eluNhjY+M7biA4
Ndvik9GDWSi5DjFBEMmP7eFlxFoOL1QbYAmNMpui0O2COnXeWYEwOPGqNXwQvjq/B9WNZKnT5+dq
ypWdiuvKWRB4nVIhp8ZlOMsI2oFNFGFCS9GZA5hHWSF+FWoTHCPa+wiYSHtKIJDvXz1JYjbyL4Zh
qCoPidtJIn2MaD9Y7WPvIk5XoBLxj013+oweJJomvCh3vumfVVusKpci+9MxLM6gWARvNx0m2qQN
wmpdkvywwkz8lCH+hyqgdMKdqtFn18IxhMI0Q/oAzRV8zKhA2t72xO9X2xK2S0ZhkGXhLL44LpA5
kG+KKJSqtqK/wzQx/U1LAgdUCAhPSCVY4jBBsDEP28PebypLcEyZP7QQRBvkKf7rmrTRF44cTJXw
L8RxLMmllAk2kw/wWX6xCaOdWa4Opzmyx+RqLpfm7XBIFmpQlwA5SQ3Aj+B4zIc6hRc/KiOk7LBA
Zu7V85Mris8XJHiNOd4O6NhSlbgYGug/Cm3J2MjaD3Nn2g+x5Q8YaBbtzgxXviOGbowpuEdIWxcX
pVH1UYbLEtRPN2uukVGiXo+1g6f4fnINQ8V/mBVF/2d7ljLy3G5iavrEc544vOJ4Xt3OkgJtQRuJ
o4qnB+imesRkMCHjEVpZ/s8Oq+p/cdvgHwDJaOf83Ed5ObJNZsB73AZ+dTuyibLQVFcWFyb6pSda
z+KhNhz9GZ2fYqdluLJ3qOBqBlU5SrkEwduhFF+Py9A0gTiUaDbW4zSf4FYDdp7LD4WPk/f2mq7O
jC9IXQl0nWktbpUkE6EyR0BPoDjn54IMEpi/r5yRzkl3FnHt82kUeFzbpe2kisUmjfURjkcm9WNm
CIB9rQQnE90dFL6NzzR+9QuCRtImYVR2sjoZVG73DfkVQzouaSQrutisyTDhTJTVLRQQ6ksKLkXn
iMLHzpG4/3C8Pygfsy8JNXdnsNfQJIH43R6bJkZSB1KAhwhNeUapE8UhnGF2llOTO2E5LSEfZ3Se
dLLjxXGo1RKR5NZoaTpV5ps45QUZxjmmZqZRRbi2+PVFLRvIAraaXasqQ6o0cttT2wcGsh5D9aIi
qvZpezvdf2Mb/T6dUh6dZ26QxXYCeR1AweMbN1mKOkRPkP0aJO14QSfI/tK2MDGv8Qi70APHDchy
e/SVT+DyziTr4z94G4sw7wp7hJdb0dhv5u8B8sc0XjCZnqA0EQLP24Pd50lEIY02LefGMvRl+1ma
4iKIiDuFCrT7iiEXIjtiHq5+hmUuhTXxUAQZYpJd28YnCyjC6+vBgkPE+PwKG0H2xXlKKZGqCDx1
RyeJ/8eDqHnBod1HSDYx321P9f4AMRIJGRRS7m7mexuTugprvsQCb6OPOYzjKmwvEe3OnQ29MgoZ
GA9MmRrQk1h8vUpxkdFWfRZ0dqH9Yv7zqOhIpW7P5T7gCVmClLOB3sJ2uZ1LgWYtStIj8qxSzmsK
jf7B1uKvxjDPl/8wkk2GZ/Cyo2q2yGR7RMtgrwwYuwJGxs80EI8Z4sPofRjpw/ZQK3uR2jmPEA2V
ajrryw8UOtjS2FI7Bt/HBpZEZ53NUR9eNJ16/SEzmuRjNsHba0RffWkG+/WVZNTngAzpABRsOp2L
c49AL/WdDBgV5oX5M+3w+VQM6FIm6mietue69gH/gBbcP59v2RBEA6bvRKcPyPFU0KQSyGRw3+O3
qB3udSbkst1GWNxxmZEEsqgISi92pONjUqVNsC0rYzY+oHdXfikVW/+iK+B7D33ruF5W5MWrrytG
BbnGg1Kjdrb8mMj1jGMamP1xBEr5hLFS6WmDa/2Hc4DBHXVAiSegkXt7DoYJY2jVRKIdxiG6oLOB
Vqsx10e8/F5fpGIqvCeJHzRWqQjeDqXpMJYBWQN7EliWCERaTzjhWYfAQI7l9ZtD1lIkiIAOuLU4
c3rdYArUG/2x8pvpMrsoY4c0is9pP/7YHmktWtGI45qR8Cqa07eTslsjc+cUt42qLruHtuaFnDsg
/bdHWdvsXKiGBbcWVUxrEa1Kw6f0F8O9rBxsQ1DlRwq6tqrr3Bb9zuV5NxSTIKvmJYzJFwiTRZY0
o7PU2B3erqrViwv2KNO1GjpqDLCQTtuzujtXcihWzqZISqZrLm4uBSNveEXIHSV5FlyBPwdIELXh
WzzZmm9ub0JJjXHsKHZmuDKsTZaLvRBdBK6ZZZSklc0+KPHC5Aogq26/YpuoXdIs0X8hueoUiEBZ
1WvPGQ+GvwddbH4LKZwsCMcZLbsCcpqOwQ6qHO15iob+ur2sK1+QTp7LDA0gNOodFCniCaSjmXAs
Ed58BLGMMqfAzw0AuLlzzu7yPDkroJO0a1lLABO3u98HXBIZYyKNOdMRazakXU0DAR7gC8ql7HX7
O3lY8mEUzc6xu7vpFgMvtg6aLsDqzXA+tq02nHkHol4UWVA1tTkuH1FbDz2UvGDgYz78TGM52zmQ
q3uIy4CDTweFyvTtxBHZm9vaxepEDTGhOkQqspZeEKb5s49EQAxFo0IZZELiYueKXx/YsNCdootG
xnk7cC00JFhx2qLLl/SfUf2o/tWxIbpAhRFepYr5kmAC+fqDKnvkVAO5/gCCLVZ7KBVXy/1CzhYQ
/5GSVZM9d22eDz/nPlfe9mETK1Rwi/rn9la+i67AingFU72lgGIAr7udrV3MZjWhgHNEfkGZYZN0
oOJxLBYfXz8OSadBuukCJl323rgu9Mqp4U/blKGko85U+09hCG9l5/OtTYjQSuWCI4cB42JCUTsL
M/UTVWoiY95a4L8wN/1ef3YlAoi/R1kcyzBBox3hD/WIHEh7EbaPinvoShUi8eqSCF+IZJ0eCeRM
GjSL6wIdqSrrQx3QjV3o30Jl0t7pnaDbBZ7I2/5IK1tfkNTiWm/L3vMSR4dRjuPmqa8eUXxDbQ/N
SlTBh+mh7lXnGuCse+gRZ9/5YCsRjnzFtmkfaIhv2otMQhWhUDDZ0pCYy+qfVF7+RRFxfjMQE56g
4OeeNUtvOVcgKr893bWPaMsKF9UE6v3LrYLZXdBmCbuky+zpAi0dI8YYlp+O1s7O5bS2K8nagb1R
GbHvwLIuvZ46sJAIoQBeXAq1qDxBUWEnZsoocZNGs1UoFgLhE7AXnWXnUJhIflYzLm7AqyfUI0X1
IP1uz5W0uxyqSd9pqK0toKyISHCn4HW8iNHuiGUcNl/6sbby7FSE3XTG+Wu6wGvcq4OuDiUIICrp
usVz8jZOqRVMKJpN+rGClHgiWiJMiEEZupNiDyK7uorcftQVKQ3SqrgdKolA62ci1Y8NnpgPkBjM
hxL3lMcR5uI/g2UEl+1tuHbq+GRERp1MjfbW7Xg4J8RtazM1w6h/JdAVr1ELay7BIddrMYzAvHou
dsZcmyNPnj9lc2oqS8hACeA9yEfC/uS26nHWqiT2pmrIcjj0+DAiQp0/b8/yvjPC5nS52kDPEFzg
y95O0ypsDAEml8Acu110SKM/ktejq50T5JMRrkM1jDjnnKPQQo0OvqF29gsVmtn2D1mLN8ybJzyw
L5o0i3iaCA2fqDAC/xY7+lsFQxYVjIY9XCinDT/zorWgLiFL3ze1sQeHux+b80+AxciPcj61pNs1
KJXAHvvJx66riCuvM80xQSfvoLtnuEmNV5nhcGqzRjltT/k++jCspbGXTYnJWj50IexT15IXO97q
5klMsf+SoH133R7l/ojKAUB785LmplCXk0ucecJIbgRL61sEngAzLeRezmNZfXn1SMIkCsg3NTna
MpnAF50i3Sh02ImGfnKTObwMjltdtHmwdyZ1fzhppEvgrmMDxrgDmQV2ZCl5EwHNd5FVN/IC9XBV
QZYqd/wzgFgFqYFmD6h0fzrpOwMK5b3LY5Q2yO026QRk7s4CxAd3M7qaFd62NTZz17GFedtE4Ihf
u56ynMRznncivableuZ9kjT4TyGTFc4dXN+xJjIUPDyeM/A1O5vx/gzcDia30V8twrLzw2GQCCJR
twhROw1aEUFneOpsDVj1wtsXBSE+w9V7p96zEoJ0YF+IKYA9l4nOItIWqtVaAb1POu6xeMHGsD8q
ofk1VyzcikpkTxEmxT52RMK0qnE8tjK93wmD95/W5sKEUCXZJQQAud/+mn0RuU7YqtrkTbXiPirD
FFymVPjXJKtmFIamvZTu/lAyHn1oaCwMSAXmdrwUCUckgNwJJx3dfaHiPGKGFhpeYHZ7xYb7DytU
goyu6TbPYogYt0OhJjPOaGUMnlXWPaqGfdN+ilw027WuTToow6P1HeOV+inAjX1nU90vK2PzUUE2
m1RWlhSrdNLQUx2LwXOwCn8ZYNBccwqy6F7pzSVUtW4nU75fVpk30ggm/XHAMBq3c8UxZ1TsSAwY
IlYEbzceD8hpYHSq1l+3z+afludtUickwJWrk9aa7HndDpWGtUvFPpg8rGORaRwy8ESH2sQqFaif
0X3u0cx6a6O08w+o3Amt/5jmyEEKRONRgMHuYUgze6d3en+hCJ0ArJI0y6tsiQJEPKpTgRGjouKr
mA4i5xMejSGffm/PXV7Fi6nD47JkokIJ4C4OwhPHdUszUVcIGhSEoLqrR0A/VXTR8B0Fm2YAcIAp
5XjIdbbGIZvQzdv+CSsfmqKLHJ1iHWIQctP/dV5N10c7NnHY1JaaPJMitFe1ttRHAPPGzkNodSj6
aVBwiPkgf2+HamKDLKTRBk+flRYvtDzUzGPYNCg+C2Podh4/K8GQYjEPLgMknHzvLWYW9nwJFckS
lJAGJT92ugZfGk2dRwPK6rFvNXjrxhRdYAk7b5q5Dt4Gs7bH91z7wtBY6RA5wLhhBC3njIagrhUj
/kKa9jzpBj4xEZW7PJvRK8QNFqVLXfHSFH4/WUz3cfvrrg7PuSJ4WOzn5YPXTBs/TAgcnqYlFhqU
Gg3lpIcW7cTWiF4i+HhA1h0qDyU2sYp4Nd7a4RvQWJakIPk6XHyD1gba0Y316AV9Vv4ocSy8GH5n
HYau6naO7EqE5OJhL8MJpSqyJLUEWue0+jyMyKQkSGngoHwdRkDeSN1EqN7o7WV7add2M8AjOrd0
MjWSp9svG2OKmZiC7VX17vjRZgAPhmP7FJfRHpJjLRrJ4ohMl8B6LXdy26kYR0ZgHROj1IuHMHeQ
W8IIDeOB7TnJULuIR9QouLfhvMKwXVJeRTr1ZVBwwxWV4Txhjmqd/AIZoqJr5w+theg1clvuaXvQ
lYXk4pb1GIms0P+gE/6KQOiciiFIENSzg3LARAyvIK80pElQ3SD+tRMW/iDilnOkxw7cCBaJ5B/c
frcJ4HGWqxOWzaCPBw2989zF8G/OVXGeq16bT4MftQW6y9n0A1EGC2155FYR/K2kHM1AhXQ4tGqM
HGiCq8Ub8NntdKEnqgXnoUNKfkZr43unCgxmkW7jG2EbY8/vFC1Q/INVB71zQql9bB9jPSpemHiQ
osysv5ozyl4xyHdIj1yYDvqi7JSHRZ0Kq0OUD1XMD2oxPAYDcot4aInH1MRK4dVfETocr01AshYF
E/mV//qKCPv1TZqmJk/czv3qtCJ4LhAo+Gbo/byT5q5sGBj0DoxRwATQRxZDNUOFzlLYmV5lZM4H
ZGKyp1a18qs9InS4PauVAyEbWVRlbJKTu2y2a0L4ZB1D0Qgfn0iuHU9r5/AxTmnQwbvUn3XMj3bm
txLJSC7pc7KStNDMxZczZr0WPpJkXpbb+btIRA/YWJCE1QPI+LbdwxiuzfHv4RYHIk/lk5q6hjfj
d+VeWydAcE2dMUs8uA1XVU+HFCcas1RP24u79h2RyEQzgNcnJdJFjhkhnYrcIEXeYRrVbwnVmq+V
GlSf0iSb324PJe+ZxaGnw8ILwQRWBapnMcdGQ/UkoEXnVdOsnigiYubdGb8x2cHEa1T0Y4EBzO+q
oUGxPfDK4jKwALrJx9Qg5dweCytGR6v3G81LWoEOz6ArH0FN/S46tX8ztuAq7UnLd9Z1Zf+4FH6o
+NJ3J8YtJjs4JdLJgjF7v3a4KBAoeckAAcaHRselKZ8ccd6e5cqXhCauSsAI3RYKtLezbJAFc7sZ
AdMBLaRvmto2byYzxsKXVt7O+3JtQSWJm69JEKfMdTuUkkIPy5B8QHa0VVEHbevBad+JNhf0QVpd
P+q147wdSthCr58j1EbDQIOJTMqSq/5XgIsqSj8GSaRX+z4WQi0qqR+rVKmRV3OzeieZWVtQNisF
RZktEwluB6uF3iYRzXUvz33ni1FMBcYSEaYRthNNOzni2tmw5HUIQh+wyBJxk2Df12IBo3nC9esG
Hzitf+pTx0Kti4co5RgZCWh66SdUAbod0PxKguoC+CHXoDrM6IsEkdg6x1VtYm1glUr/MIk0uAof
rfljNQXgxNpUN99nvmF/zHqr+5031Ke2v+va9KlUShQ9nUl+yO1S4wsqrKGpDM9OMmTa08aKx4tZ
pNa/aVKrDxam46cQ5J/XTDzSdgZfmz71GtBOklF6h18w9LEbC3swEAsL8/Q0CSOoELvUqw+JC5TW
LPzkCcMA2+O52p+gwu/hvdY2Gs9bFBikqhCX6e3sE7rutYLqEIhOI0cIt1UPUemaVwV5jv8QJGAI
S/Q8+cFdgh5qSRwK9Mq9bAjRcwyd7pLh8fqQlTidbH/TtQjIEICeeMCTWS6Ojx7kGjJnseHhV28E
x4Hyya98AJJ8wNtleOqxa379kEgtcH6oMYJLRpvmdiEDqyjRCqtn4tLQv+3gTJ7w7cS8hj8d/y19
dMu253gfCB10rVCXkDpJUuLndkAExmsbocDZSzU9/gpeA5UrX9EOiYqdU4Zf4gEZ5nEn+v65O24v
UsjGBl0cKfZAaWRxWkZdxQM66ScUQAO18MZ+1J4G0/L/HWCVf0j9KXxugwZF7KnM7WubxcNLguPx
Zepd9X/bC3C/dckCSRvo6UN3u+ur9qicIhKhUPnDDOCjCo34Rw5e8KXMq/zL9lD3x5QsUIKZuFJ5
FS3TB92gNxzX8ex1qG2fxkx3TyF+tacya6yPrt9lJ3WI6gO3q7g22eiftoe/384yCSVC0GElV1rC
zgOY0jblMFQxEFHMUW1IkMiLQTWQnOl19dz3br3zoVd2l2ZI5ARlMFDozuK2c2BJ9xgWTp4maRl9
atcno1PcEzYt8w88kKpLoot329O8j8QoOFOld7hlyTSXpWNMyrSxq5AorJso+pRm+tvGd4r3RELl
qg0hmqM8/j2HZHgnXKztJIIfWGFQ2LxBF5MNMkw73TBRsV5F/6gd9eBJScH2J20S7Fzs91h7xyFz
AVqB3w87aVlYbdquTgcLgwsDUCiA2iFGYT7BSNCp/eINm2c4pFjMerE+jA9CC6b3EXnXR+RW8UJt
0+RFr0Rw3V74tY9N05JqPTAsMoDFocZdLMbMgFASzZANMAV1AKNj3BQcfewtMFdCaPghdy1037YH
XvvipFJUa+DLgaDWb2NYXGDmFY/D7DVlOTxjGKR/xq01fXAaI/vfNNbquUDw4Kwl5rCzv9eOFOEL
hLjO+5gS9+3IWoE+ll+hm0y9v30zNlrBXDXlC7pY7WMdBv5OBFnbYhxizpQFFpfO1+14GUDdQUTY
U0If7c4jqtRHUj+MIkan2LkY5NdahGhiFatJx514tazoFhlGvNIhE4ncsX1Hg8JEcL4dPr3601Gv
kW8q6lLkw4szUyECODlNPOHemY3VEb9C8VDlCOZoSlKekdykitRELe6isDyUnX2zsmHJ1GD/kiPz
tFrigCnnVn1Dtcqbg7nEPauqHqxy0N90WJM9US7vDqM2Fq+PwqQT3O0SrMTeWXxCi5a/FUW5VFBt
8HQ1TSw38IU+q731yUki/bK9wH/wAsvvCFqX/AXZA4tb93bLGKjZ6gnmjh6N0uSI+HNywqpyOs+D
Zb8rja74rqH87E14ppxGFVfEU12r9gUPzeRj1JXo1qMoaR7dikfRzk9b2c2024m2VPFxY18WJEnl
6GM27eTZhdDfJq4yP4i+qz4Afct/BLjCndQJOdVkqMOvJa/GnzGWPyqikWZxxvEyOs34Bzy3xKKr
msTDzu5YqfxTPKFvJV/BJtX/RTyDEF7OwuhHb7CKBmmdchhSL0Jm51ujGoo4CwWf1EcblYyfA9j/
4FgEufqMNjNKBDsrtRJnOIGaSuOOpiwgotuPmMUUh8OC+r/V41KJu14SnDsUnp9kp30+oeZiPE7Y
rV1tPJIRPHfzn900ldGpQKvMq4SSv4CLNS+RKLPnpB4w4esSxdrZ2iv5DVGQRApNStkskH//99u2
rwR8L3X0Yr8YKdHPZvSkT0X2xF3pfkfaHXndArV3ljKfyoPaTv7n7YVaOdGSPECzALS9QUS+/QUW
Yn04RqocrsjC2i/ALvsRX4P+k506NG/6FuHtE259zuvvARhXDClpiwBXFvdA3FZ6T8cerz6lK7Eb
rbGJ/hXWhgKFWgf+gNG7yPSHV0+W/rhmQrcCxWYsH72Wr2GOFQ2qh+NQXX4PlCm8xnQ9q4uDV0B0
CBrcoh5xupleXVmkmkjYpnJCEOO43a4yIEQTW6ScylCdlBU+OC5OLUZSpbCYfWW+4lhvFHvBQsbF
RRwDZSaVXOnRk/YsLnnonzqU6QT9+sJG9U7zhwSLwa58cvvphwEG6Ryr3dvRTfrLiM7KkQZw92F7
we/jFeUJCHbc86BOkMO7nbdpxPMQUqn1QJrpXygWWbDpLAScmhwt7+2xVqIPuBaVNFaiMGjuLo58
6PLeUWcOy6wPTfGUEaByz0hD8c3s6qZ+yeZpcs6uWU8mvvCQHI+NjwY3njVZsUfnvs8FAIOIP4Qu
8lt0MW8nPkQG0iaQMbBmJ6wcmkoLLzOWOTun9z7K3Q4j//6v+NEOJdwSx+g84G1OgDOp0z01Jc4G
eHo0/7pxb563F3ltQA4slSNwAzTEFnuqje3OGrOkx4sOyqRT4BiElSkkKhwQDz5wm50MeW0dQczL
z0lBATW72wlisqkBSGh6z+jr4KWYm/yjbo17V/59GKZUgVqGgXQTWaK2WEYwc+6QZ12PlUDVnCFj
JvbBxYLmLZ2q+u1suf7bKlGMl6IMMs/uVfPt9qquHBPGJrshQbUk3uR2lpQ2QnOIGT/MmtzDewun
8bZpXqZ5qk7bQ91n/lS9DCAfBCIypyX7ATHrTp8h0XjYOiVYpJSx8iXOdPEYaBrW3rTjcQLJdf8X
L4Nkr+p2L9ona26UhtAfol911w6oFKwGAr1lohHmFkccQfwnMTTJU662doXwEYq1fywVv4Z4JR99
s+w+t1X3Mwtb42MTzekpKcMRgcFePNMjat9vL87aPoCMC2RW8kthm99+hyIcTSyFsp5WdldS0UZk
6L1iF+FlUkrDwDfaEejd9QMSRrGhfkDU3dpJPtf2O3kAKqkEMZ5Ji1/gO7np1y6/YLBwYD2EfgZg
N3aanerv2jGG4wn0H74pfPpFeEqw1ut1XOY8RVH7T1WhJjhNYsI6Xdx5rs49beOH7aVdnRiFM/sP
R+O+ax81Jk4COQeZi/mLOur+G8PmkbI9ytpBQiAEDSaCBgyfRbiAzp0XRUg8zNNWPbWKL7wo6zEH
K5TX43coWoCKp2KC1hzP99u94kch0TYUCGb0TnwphsH17FANT37glju50tqsEA6iRkIpikEXm6Ir
tCKNDLfzQJSi9Np17UkPdYzNw3CvIrO2MQRxXYos6hSglgvYtrVTWsT3CYOzJ11tYw/j7xyz59iW
LhfDq4H+ZAVgvSROBfD98p6ksZGXHX5Eng+JCK3vrL7UYxV4GjZu5+29sRL5dJUkG4wFDxSSwNsP
BgDKiKmn9V4rHCRn/dk9BrkSAx7pm6seuDwSFBO45pD4O4d65UWJMhEhDyySrD8tBatDHXwTbaDO
M5Ww+ZQnk4g8TDnFQYsA5l2r0tW+ITONA7aKh9p0DAfKqbxCzVwarGNKxW7ucCvjBrsGJWREb3tp
VjaYxK9S4aSqK3VLbpemmJyyoZk2eCZOB5e5Sr+V2AOhF27vBNiVKHAz0CLuND5P+CEETTmDGxg9
VESwLDFaq9mp9t2/aniCwm0kbQAHRUfidkIdBtxDp7CN9XlWL27f17x8NeVUmygJOmquvlHQE9wZ
dO12g0tp0xngPQXlbrHDdNoCndFgVNrFdlgcZ2XCCNhAM/ToDLn+QykzFR0LtTW8mJfmgNWLYb7L
jbJ8X1YTitREji4hi/KDp5hn54UTM37Z/tJrCwOKXnbdiCjmUoAnwY7QNkuUU2JNsT+mmLKejKhT
TkHiUlqJR+Fhpm3vROW1QSUOkK4q9Zs7RU5U9fFfFX7vOWzmaxwW31NgTqcWe9IHzMPwe/Whf25P
VMbE28cPnQluAYvwohGiFzvNj5sZto1CpuEG+Te76L8mCGReorLNn5W29x8iTSCVNdXFU+Inv7YH
X+nWkB1zHME/Sh+UJbm2dAa/1Wx5v0IpaLysqYs30SQC9zAVk3WJijY9Zr46nMdIK4drnQIXGpoc
sCtN9D2G00pMl28w+jVAXiUm8/Yw4HOZBn2q8c2zJn0gxI5vhkD/txX19GiPVXPZnvxanEWbA+sX
meEBgVoMl+CcqFR4T8yz1f7G6Qf+cpuV1skaKnzZcTCNngIk4t7MVunuXCdrU3Wo+9DSpmFElnI7
9myocYGldutp1eRe3FDFKdpC5+TgunV2qqthp3Mi57LcZWgBc5nIqwXmz+14SVaGmtsxHqnpeEoz
PI8Vuy7OiSW6nTfC2rJCpqXsCwye/1nkG3E+T0mGmaoXCX2ITo1j4UNHMRT7rqa58lBpf6H6jIcp
MG39y/YnXTnAkscoQb2AFO99WvSgSLKAsbtcsc+d0koHMuyDXxz+tDqaedw+jnblnLaHXTnDgHdo
ehI8ZAVh8TVDq0o52jUM2CCy82uiqgOWZQo1hMhXxvejMIbq0uuK8WECy46uQmPuvVhWVh00CEVg
WzblkPG+/cA2Zn7OrPiNpzhtcnan9IMoe+ytZ707q6VbPiC+H3oNl/fOKVrZWeAiJMSVKI9G0KLo
7Ueidoc2bT0ljpzveNOal3TSS5pU+Z6Uob46SWiypAAoCkN7up1krs6OP6v47gyjsH7UGBg/0pnS
L3Wf9g9z24VeGNjhUWhR/rnDEtGGDAFMY1ZNPJASx++DA/SE4aEfR8PLA+CIBNYcdWeQ583XqjRC
PJNy+5/BnyMDwfW5/57B5h5Yz3l47NKoOhImLOdAUQrXvdiuruEU7XlrrM4S3URZ/IPFusRlOk6I
pW0ztPhRKcVHZRweU1TZJiimen2gtz4p+FaO8ws112rn8bMSlkAv8fQhNAFdXm5kHXfDsBZN67XY
VX0jcn6ojCJoAL+CTrBC/dP2uVnJsqiASW6HjPd3kiNdFTsheWTr2U3JKxq+YqcfsnxPP2VtiwIg
Yl7w2FBLW2xRUTV+n4dK66lVh8FGnmQRBnJlMz2WDu6e23NaiwVAauUthsInXerbPYrra2yl/czL
TjGnT7Vj1vm7ufWhlHdDY7wM1KMmLI/aHm9LXtenIcGib/snrBBmwF0gpEDnEoFxipq3v0HBa6Hv
DQ1+pWZVI8L+KMeiF1E2/rM95+Bd6sCoP6MSYmYvIpx0aQneByiGtNrPpJySX1qUDT+3f9RKaCbH
pR1E4g7WcRmgwsZNq9TAxRio5fCcxdhX963VnrMgn05R3ejhATWdPeGylVHhE0v0kktuRT/qdiVC
PXHxnlQqry8b+4sLxwzPwco3P6ilbk4HmibuUxJ2xesnS98YyCoFLIM7d3Hd1k7dg1tFF7uPHbU5
JrCFnpOCBs7RxQnlhLY0UA1uqp3juzZbKQcI7JnyIFfS7WwNNdJC25/xK88t94tV6SMPCdOPoQXU
QXlW27w722Mw7gz7p+y4yC5AnZBDyV4rNo2LV4yaa3Xi6Aqo/ISz9WJoDZ70veGmPyZq6O9jtzaS
QwrN+9pNZm4ftISOgucPcaWDdA8xmnWQxvU0VL9RZYS2gIZZizXZYS6U4Nf2PlwJBn/ejrL5zadZ
ZkKalYRD6Q4IXdW5jgOxmbrR9NY2UObIsG3s6r2AsDYgYZw2Iw9rQuviZgbBVlJUR1lLFSVYf9Lo
9KlOy+gxaxFEOG7PbmUHcLioU8gtwJZf7IBudBon5Lr3fD+2vjS1/ako5+zFwVHYG6u+PEdVsJcB
rFwa6NyR6f2pfrPhb3fdRKPSTEpReVOhYA8Tp43AT1xN0Z+1q+FL5Q7/oQwOJRkauXwoyFLA7Yi4
I5tz22Y1haxwSOBPxHN7DZ2RJm4SueilzZoSvojAHLLHYa5MJT7kta7/u73WKx8WljcC2fS5ZU69
WOuI7oOf1VXlaRkA40nUxkEJBHEsxNDuvD3W2hojx0MTHP0TUrzFJnJTCgIc58oL47p/H2jp9ClR
++zA0M4ln8twp5K3so+gTuITgeISacBShVaYlDrAoPAiTLXqHXJ/OIWOahyOyFu28T9V6ZPhOX2/
R75ZyQikYg1EQxJpdMgWt6eRarGlN7TGItA3pxBNCE9zeBxvr+bKl0NakvI1vQUDOdNFeI5UNxJu
UjZemnQFFHNzeoxxfT+GblK9fiHpfNFEIKeSYy4mNBdTm/VG13publXVIUgAdiVF4LxnBX7BKRJn
GA7B6dXzc7F2hKZFfxHVs8X8AEyrhe6gxOzn9fy2n3C5RSpUAQuoxTuxf2VjIhEilbL+/2pfDOUk
CXL+VUkK17Xh7yHL6pMWq+ozFCDxPi/0PTLw2nj/x9x5LVduZOn6VTp0Dw28iZieC2Bbek8WbzLI
Kha8SwAJ8/TnQ0l9RmRpitPn6oRCpkSDvbETmWut34E20N6tVQST8/eP/lBUUmJ53W/ayfb6LQdr
thy4x8EpJZV5O3WD89n+9rMgDPAB8RnCY9RSQKQf3iPCyLRQs2JIZxbYHYweJg+7kTl4mYWpMups
03a6dW+k3pIfDcVQdxfPbb+PlU6habe6sDDrqh3zVTqTJ/ex7mRvvnDkvCvxsKQeGGVWXi88j6th
hCWu4q6KvyV90xMHpwU1/M3FfyxqvyyjQFRmvPcLgMBPysafnnmeBE5wmETwzJk+f9hVad2mwUkl
bxPey3XGEbWZLKmHRWMvh8xRX7kP979eqD9fEkE+Y4nV3Q0tykdHlGSBAZlXtbNps85Xp5CSaN/s
guz6kBmBXHZaTplzMkDl+awy/GmnAT0Fe6F15QQBSPuwe3cZKXfzHDubLsNjYhuvSfepYAH8u8/i
eh02UvoBgHYyMN4v2M4XZCi0xNDgbDLO4YyVeDRqhXU2T375+uvb+dPDwbVQvMBIXMW8wUdzFXw6
Km/An32TWULsfavxnqS0rgYtEdu6HDgG/+3rrZUmHGD6RZ1R7fv3ZnqlJNSSe8hAqdSGsHVF8D1J
UkX4dsESvg2sCt+DX1/0p/Z45eAC7YM+w5D9adJBULU0CIfionqMN7qedZulycqNlOmwmaHrRA5Z
Q5dmbH2WELMuiXdlLldGibLq0VhwOAe/f7s1CcNDl2bupkta7V7FENUOGdYZkRk3n4ZR/ijVPl6N
zxI7U0or1ueHm9uZQ6GTB4/sJMCXNez6xD5rCSgfQ6qO7Fr3ETmGwoxN2vPWxObaSTLt0qgd/4Yw
mfK72ZZYH3DF0tqgkVlWkmc1JMc8k5S9AdFh53qeGNhUiGQ6GTJEU6HZ69AlPdHXWahrGPFFfH7Z
s1vn85dff4o/T54BPHQXug9zs5Va9qFHtROHgo2MtE0Tp/oZUgFzDIPJKWtepsxkOE7+4Gxp7ZrT
wZF4ZXqzI7NQm1KvJ5fE8srDr1/Rz9Ol9RWtUnimWbSqH0F1vbMTyXiyxjbMTsctH2re7VIrXrQt
LowmgMey0JNUHcyEkHz44s2m38EeMiY+L1oy3e0iSVa7DHU48FXoYspdb5ZJt/Vdigwhj9Iuy66q
Vi/wTLfc+QvzbqcJe9zq821NyMndbHq4YBW5TToGAc39MV3GICVmwDEQ9yDU//rr9/zzisa4Awt1
9KtYsjCJfr+i56JFcTVXzQb1nxvNtVkcZNnDd1jGz5Cun/cmFEjAObRCQPk/aVZbiS4kxpFkY/py
+JIo20XA5RoE8+DtF+o0g5/sE3+7wkC56BHWUgFDlvdvjky6uFxZsBuzz8YtJzwc2ULmWwojNJ2q
khut9fUwyRZnu0DgOFSzEFHi1ekfhK//eJc13/3Inv9aN7NM8Xv/8Mf/umzeqttevr315y/Nf64/
+n+/9f0P/td5+lXWXf29//hd736I3//n9Tcv/cu7P2yrPu3n6+FNzjdvBE73Py4Qv9Xrd/5vv/iP
tx+/5W5u3v7529d6qPr1t8VpXf3255eO3/75GzftLwtu/f1/fvHipeTnruripfr20w+8vXT9P38z
7d9Xig28fvRe1jop+e0f49v6FYOv4CrL5gcGtOqq2fqqWvbJP39z7N99vvMHoYFjlY76t390mAvw
JTv4nZQpWBkEodFs802//euN8zrmGDfyD3/+RzWUVzUq/o5rrpOh/95+oYyv2CjkZSwpVl7uR4YG
LqeG1KngiJBolmWL6b7e7zIjrkRYxZrnhaXXySJscje4WtrE3Vp5bk17c0Be+m+1Kz9eynreQVUG
u1lhhvcLGfvLse1o+qOhkPM2xixpO0h5M/vxZ7Zb7/eDn6/0oQTs6lhrqhinzSowun2rKwbOZpLc
ZMRKRn9ZCX/e8L/e4HVr+XB/cfQlox3Aj4r4I/JYeMacd6WhRzGqm/2iujGaiGPdBITNbonMGJCO
ddASqR9PNT8Qn5w/f/dO/3r5D/d0sQeIIgyced6T9NLCw2hTxoO68ax++mQjer/z/XFTAd5wh4R8
Q1fw4SCvp04Kp2YlBVrunyFFq9n1/FwzkQgEBvZpXSK13a/v7vvC+o9rMmddp040Zzihv18yDs7u
tpPw9jIatCTUWo0DTdOSqKs77ULLdTMEyl4+OUJ/ZPF8/FApBCkKV+gPbPX9ZeeY1Kx8wFkQ27D6
0TeG4SxOEPBuOzW6YldbE5nC0qsQSTt44W4wFyr0o5ylr57R3ZfuwYnpT7al7sp2g/UpVYtTV361
4ZBI9HOSwHIsRmZyja48OhTvk0X5d6titX1laItk8sfu9leaKiqvWkHZMiLPzs05JKQvP8DDHKfQ
4iD5ZAniZPfzM0B2K7eKJb6K4z98SvNiYyCKOU5UY3enwg53oIB9JU2va79KgJmGpBEbZRdaEYGE
e2ceM10V9o3TMFxbhOuFsVZjpthMHRWDQcd4Zmi2621Gr/daGMyV1R8UrPZq08rexut86ac7QEjD
CLnn9b2avKm8X1I7TaIgHso0yqBa+CGzM6UOQjTtdxOdJuC04VdXVYJiaOMYFfPljZei7ZktX6Ng
bJDsHTTcBGoQN8aMG31Iq/RK1h5enk3rj5gMyNYoIq3Kl+cKCUGxKzPbdM6lP0Am8PpYu5WOsl+H
0kmanbCqhc4sF6lLCPY4bnTRpCAYi+Z/NWK9quiqDUnGBHHFN8YqH5Xe4MBRNyjNQ/7uB2y5k37Y
muYIb2MajPyp19vgarBK0RPoZDf39Hq6dz4qVV87eeuU+7keavb1YvHugx4Dloi+37z0ZNd+4TY5
MWZi5vCNwbs37wY7TkmGX0Qhws6LnbfRTrCiGQ0l0FwWRffVtWfvMS0H94k5zWSEdZO5J43TL187
M8POl+RO68nJq+VCZmP8RoU5XqsaYT+B7yJ/zi2/9jeyWhY/7GIIOn0+mQkhEI3zMENHrUNVu/Nt
Jqt6iJql1m+JwYrjLf2muvXzxr9ZPMWNKpQ5j+GU+b2Nu0OxHBqnLiocfsthCEd9bbWRafU+E1Kv
DbDv8eI65KZ4X91qEtl+ybX0e5+tYhMgbQzAREsk31jkAcSJWffUpRN35kmbpWMTlhwBN5yUXrF1
zdT0hrD2Ant5mLAYVXtXm2z3JGFcbJ+kvjJFFy7lqLI9aunsvhLS9CI/htIaVtmYqxDnRXnfEapt
hR60n+aw2lQ6Rxuz4nrnqc5NQhu8sg9FmjmDFVY16GwC8t6l5gU86YXhi9HFIrQlNeJWlu10Het6
ha8tB0wbNmxkVmTgHYAUbqqLr1aSp9MWZjHtj0xw8AmDWfXPzZgO7U7TtAWfVOU582HuFodHxfYy
BjS9199bHGD4peMWZkVLrzAvIxos97YUON0LWZCxcdbCmAjHJq/sUC3ZWBDIZ2oXhNEJ52Am7Vih
Xo1d1NBLI91NZTYmhqxqWKadjwGZu2ktwVKAEAu7I8wgaFenzug42X3dUkSFvaZwoancpQ32M4rq
+Vwwp9LOTQmv/3HyLagQVdM67Y5Q1Wl6E12STcd4TPgr9LzRHSK6j6l4xXvNRxQ2FjgX2ZDNHzpX
JOrS7M08uQQ9d7B64UE5teM56RiZxIN+3UCYfnT0Xvjh4s613Gt6rBEqklZVEtUsVi/qkUcnEa6f
sr9gCQSPejM37tGeNYEEXmtkFpmGCJZjlxB/HA3Bkt4srpiKjeUl9m1lmIkdQiixMERrAv1cmZ0W
h2hygYz6dO6ysG4DbTi4ceHMW2Xo7CBsmrVjPDoIh6883NBfDWdY1JMoG5pI7IWFaJ9r15VLH9Xj
gN3weWKqlobaNKRTngpLtN6hdlNXeZFSvVvVZFG2ZmOEQF6efVnm5Cs4m0DvirjYyjhlen8UWqnj
HQUT5K4YnIFWe1o8TsDKsZvQSlyicswhL8v9aDcswsEE5d+ILB78aCTT667FCyc5lJkxNWGh+6qP
Bn6ZFdrelD/Ojr6I0JhJHY60fnDdHcPleF+LKS/P7a7JzUM39119OzgzrXSVVe5DPrjqzlVVcKYZ
MjnH+nxB/pgbwgsXx45PYdpPuyR3E/y1iIic9I77uqjmvqstcWsnk6rDuFXOZlwMdwiLqaxeRFIQ
NDy2RjhjenjTJU13j/k1k8pgZhY8+upBaDN5UXEsNhhwbqXZ9dsRZ8oiaaeLLCtealvAv2gFwvEK
c7lN10v8sLoCylASqJ1tjl6oidjcJL2GoVYsywJmvVJ66AyGforXxrbN/XyrN224jNmXOHPjjW0V
tHRD0jsHBl7pTpNB8JQPgRYiKLyWIM7pIW2cM0Yj4jxdEOLjarFzVBIzcNDdU02iTpnqRe3YgFAA
DiKOlnm5FbO38StvzXlN5zEJG93dZkGZby1cN5TX7efAw23SVg5rw4+L0E4Uw4O8SHaY0ByE1z5i
S16zFTWT/9LhT7Pz6qI80HcNx1yK4kswmdNhrG21L3s2rmly/H2AzckMnWWZt409fa2C+jHPBT16
nWxnq+UIMJv8B7Gl2XnOlJ1nU9UAalvdad41lg55Ujzbo22gG4RTEg6+J14pZ46VpWG4Wplf/RES
daSVxnObL1rUzymneZfl+6GUehLW2aiHjagfSeFwH0W3NHcWu15Efelfa7BCtiXmI0C2w/csaVxc
yZPTrmu/Tp6QG9UW13XlHAPmI3vNzB4h412NGIUSg8Ipna/3Ki8wQo1z7F0WOQ9BJHQpQ6Oo1FEk
iLuJ2zjpUuPOLCw7qmqjiQKkvLsRtOaQ2cI5mXPwtiptrSjVYPcM1AZlCA1EfxKp1cuNkPG8NyrT
ushQLNQh7k7ZRpojU0mpzCJUeftsV21yW5kKS244r62Dfw/GU1svbq4Kd3Z3fQsLkyr2bqXyX4yp
w4ljttUl8UMnxNwdysZsIr+rXxMExlkgTky5aDi7Gd3R7+vlpI69y9QmWCcYurMENUMkvECLnGrd
VnA6mTNYxuVZA0flO5Wi/+otxNoT+cMwgsDrCErVcpotLrE/wWASkAGPn90A8b1daQSA1CPnMcfp
WYJHezgXttjiRnps0mW5dUbrkgCPN33gZ/pqNg9Ol0Wq1r+PFQQ5euPLRtP7SFU+BDWicBut/Cr8
TG7sxcdPwbIvkzFWT5PTaUd7Sa5zet08bDNSWEwz1TZ6o9XXC/ljoSGnauMuxc7qPLkrK28z+PDC
va7dDu7khNWwRNOIU3Sq9VuqQZitzmhu6sJXW0TT17Ut413ilc9xpzBtq4yT3G/GSNNxgUmgwAbC
PxdOEfZe82IHigZG6241lR17kkq6OHkiH/luHjDoUq08bVC4b5okfikzzjemEEbYt+KiLLStmzbt
tura5LQxaI0EVc8A8aVrKcHbsfYjrzX0fcIQLrJE4W+arNZpS20tCjqTb1axLfZxllnrvU/dp3r2
oBbN83fmeukmQf/dDeUSpfK1KS0nJC4dayA3jeqmKXg452dM9QewzWG7aEF/Zvkz++1cn9sUxGPI
Zu+HxRKP9/6Upu62nzW5r+QqVtbdcYzGukUaUE5Sq1juQU+VGvTQSXpqx6fYiTFTT+xkfjWHllHu
1M9se63IfDwkZHoABFiuU1fEt+gmqsdkdE0Rek7actfKGDMa00r8PFSjqb95fWIsYeYO0N5AtbI2
KlJXW8egZV+FHKXc+gqrig31iVsdjaQz/dDRnGV4ClpvSfc6EUfBEaV1f5GpWdg7Q9j1Va7LRhCa
FVgHHN+TE5MTGKaHcNepqDSno54XwUGbiEqOMAHPWDko273QDhLrNTbcoogcpLDpNiMt4Du3sfA4
IiqdqfwcfJOzb6hQisEewxwjDIan0ACSHXw67zkYJhu/qmp21LGBlnvRMeHhNmq6uMv0Uq2mQ555
488p4R+WZmQXej93+UZ6lv9ijJXBQcAEymRRO10aQavOGV2mTia2jTRbFAKB3qMZ8AWVr+ksqDUF
1jTdRgWN/kDbe9uU5DxHAaObNNTHtsA0skoyFSJt5r+VrQIjRByUfG+EwcR56OwY5XGnNaCJdau3
IbFZ6dGwVP0cW9a8HR1hPvSB05u7bNC6xzHwoFhNc8Vd8kx09uEYIMWPGj92z9LC6nVEp0ryv5NK
stI5ujx6u6F8cL05fUjjkoVqmJV3Z/gTxxhkUj8NExjiBSIIIZ+7psu4V3O5rNzWoY0avGeukrkN
7G2MsTlnAxg3F/f64tnLWp/ElMpoDoZZzGSXmXb7JhhyP5djpa6hy4zPEFPbYzE0M1GhddVaW68I
nMdeij6NiqolbAjvjZ5ie/GmqBkZlIVmFrg9vrSD8aqSNHi0RcB+VDhxxr6bazHeKbN07zsS9Cjk
WZi4dlnFeGN7bf0tV2XJthS3ooiGqZ3PBoyK9MhepKJdGWyn3eapNaqdbqEApk2e7We9FM6d5ZZN
F9ZQ/+ooVU4jQvyoJSOqQRvZuaa5aHgWq/GbO1RkSS7VqufvXWXc2IXXX8fCKdOTjqvcFCPVQViO
QlN72+lzzsvRLaI+6QbEFpa/vIrSqa9nDQ0NcR9x8SBqs/2qCn25zIH76/UxaxwWQ9zeQYDt6Xzd
BPP4tg8CiJraWJibeOiWjFqGRPWoX5bYwufTsZ9d/OJm3riZftU6UlQ4ckVpg2M7HVBQ0qffKxRV
14MFWSm0e6/rNtQIy5O/1G3HOeNB7ep6NVf7zmyK+6kTBvKgqqy+acNgZ+zEsr1RxUSDisa5bkKf
rTbeFkWlf2sFUHKES/joRZ0Zu/Z2xFuO1OGZ2NxwWca5jxZnns9SwoXGTUM+75dC+dIgcktravJx
hFhC5U9dTmqwNtVhmRf+6kg301U5QoKjJCN2wrjC+RZJfCbnRTJmsRdZZuHcWOWS+aFGiX9fzEDD
odH5RL8tBJMbhBoQZX1IXL1qtxp42lENao53M7mMsLl71ziWzhzjjpxk/bRboMH0+1yZwXxOXGkP
e9E1swetDkov9DI7ufaoW41Qc0ZZbx3wlGbTkv+UQ4Mvq5gJhKQ10mS+vPlWN0A8rgknpoBU2o2f
6JMf6viXJJwe0st3+IaN964m3TpaPfg0KuyqvTYWjLnDdGSQelidUMu9HlvFtewnghOWqdPFlkg4
lbKwTAbHKiceNkTFyn4uOMPp19RuKYMJ/7PG9R9FypQyAv5gvBEXAuJ4Z4j85deDyQ/2Rkwm8VIg
Rxj9MJPJdfb7fkTo1raL11mZbIpq0m+QVmRHHHfRuC2cEHvNGmYv7K0Avmrvr9guDXR90UxavDOI
Hr8zu7w97+Il+feSg/54XcjE8Sph7LdSAt6/rjRwujzPUayZ1vxFpdlAgY7TQj3E6ZaCTL/69X34
aSgMLxfGDCNw84cD5zqJ/IsgPo9b6Q6Tm25Ios03ppixXGD6cEAq9B3vZWv/68utd/XdYJbL4R7P
CBLaE1SLD1iYbTLVh7CWbvCmFd1LW2P8+QD1tt7aRKjPz96oGflLq/DEQQzjfjLp/JuxKpMZymPG
LLYHQ/X9m630smbMCKwws4mHPudIOPeuvoevMH6Clfx0X+EEwnvGghMTTkyGPyAYys3yZVgvNcl5
2bWllW+sjGwNo3fHA2nq/x7V6segfX1TQNlE4ZLz+OFz9JCM6U7DcN/0JEc6UPopzz07saZNn3yG
P91FmHErqxfSk7lmTn24lGWNnkySgkvFvht5OlUNNN8pshbD+X9ALP9HHPIddvlLXPP/S8QS+OU/
/gUE/g1iKfshfineY5b8yB+Ypeb+jp0RaCBKn9VuHdLzv0BLzTJ+hx0GcABVg4dMZ+X9CVra5op0
skAw2TaB2VcPmT9BS0v/fSV3EAANzImjHcYj/3ptf2JovwIt1+fov59yrgCwDoVhNSwjl9bQP7Dd
KZ+KxdYzL4q73LsA2E6vVSfana9i6MZVWoNXwgcP2ypPz/XBTW7/cq/+fD1/xfR+SFPevQCogOCv
ARg/zIyfnNpHuBxVwrg74pVq91qHV1w/mDZXraajYgAbEo5GfW73XXrhlJpHh8KIhsgtRZlZM2E9
nRy3eShn94tIGyqSdrLGOzPO1LLXGhTQO1l522pyPxMDfsB712eY0wiAjvsGbGZ8tNZoGVuCCNM9
uu48lYcZLr2769KGPmJmMPoEx2YodsGkgdj1YjHTI2iWkZ/Ok9mJT2Co97s1rwVZIKpcbKE4jtZt
5f1+qeVBV8D2naLJcejwESEa7sGtC5d8HjIFakaXMbJ6I06DcZMnOqXRrz/IH67T7z/IlXYEg2x1
IkSU+mEbbee5Q71tjdhe4763DdRAmWXPQ44ttpFkr8AJzg4tJ/GnAjNuvJA6pcQBR4he308NYfQn
NdXEvDM1UmGiQtOzYluMMcNpUnLSDsX+OH6WyPxBvr7eN/Z8HksMClE3s1e+v2+M1XPXgOxBzYwh
RZiopYqjcgqIkrMKxbi4rYMsOdGFrbSr0p4DmwnQUE9xHw61K25ysxi7bQ/eBpxvFDTCWtam/cMn
N3c9bN/d3PWFrqoQTB4Biz6aLPlB6qa6WEif14N8or31h1td1vmuGXQ9jnSz7cmCNIfaPGSLZiYX
zTIl2X6KG3oOU1/aaYv9iQEzrGr9HjWhNZqfeBRZ7+kP661c2fxomPDeAKT4aIjEMjeRHJt1FNRO
LC/RQTdEYSb9OkWcR3fZOM0My08FeLV5c4m40vULprYaqtdDNTT0UvGY+SdLLYbXDp+AHZPPfDxt
neI1azOtDt0plze107d+BFFTaZuKM9PeSG0U+naWQWwzN8pKdQnkIJw9/H1X3ENJH+89xkBOqA9r
b+IOpR9/UkN80E/x5plEUqDCB6OZhxT2oVrylsKs5sEDoomzJotwOYyHsNR1quZRL2OgBtGSjjiO
drYdZ1N/THxlnUn0HKC1NR0WUqrM9D55WeD3HxYOjhqYC1Jq2NDyqeg+1M4tGePM1OYcQKsuvKNR
j+2RbIkp2wSMharXzCxp7T2RVsNpUfbHKiVdYpuNyKrm3r/CkJakE0NN49FriglIQ9t1mZQPgz6M
d7MVPEFSt46FSEcA33IwklUP7W07KaezoK/oTSsEAJ5ZXaYGBAp8AfrqRPplv7d0mUGs8vW7WlXf
8CTHicMr7ot4cS9mmJmMSeY522qQYZnejGUk2nELeohDjt3fNghkd7KYv6vWBRFpqudJlzNlMWjn
6ajJTqDitfWDKZNiQ6FVnqKw4pVour6r2h6aIssl+ZZLYPRQtbxelqrnbzt9DTLT0tY5RxHb7bAp
iinUhuFknqabBdLlPkaNcFiaqblFBn/LgNsI0XDoh2LKlnN7KuDs+6LKkam1zb6ZXP9FQ+wbYb2W
nIsyNTamFO4zW+lJZ0kbh3Q3OMy1Hh+cyqxOppbpuIq9nIF+D601Ykahyk0Rm85j64Iw5552C10/
QIHaV8fCIAzN6PVyV6aeJIoAf3OvH8ebpjbvA9HmlyY6G8w46IhnjZmdxIZES6uzGUbSkySn4Bnh
GbTQUs+AxfSsX/QTZ0QcfBK4+fCGeW77rezLyJm6LW1nvu+KqbhCMjxtW1+Ut03SP6dmMO3ItHqz
JrPttkE7kWkx5R2jzFl315gSmb2S3Eq4+QTU6TCTEdn3ru+8by09wFVgD+6jnIT/htl11UdMLVXo
9ol2YWPNsm+6c+oO0y6HowtL8oD3IaR3vTrVnY5hIbMnelA+h+0qAGIw7lnBJpsScHlceK7Hvh+P
8SLF0arLst6PkLcvFCq7ECNoyRgxAGZWY320Ot/dYPNY7U3lJg/WzMi2WqzTLBbjlphL+yTOE80n
TKyw94NKqiMKyOKwzI1i13egRjSt+qryWA58aJV8wf9EvpqjZbJAR3vZ+alZ3To945ae0YILslvD
8Fxw9XkJKkCHIdGQf/ewFnyMzh5hjEFM1sqU6RU8+DW5TNOJ2HSz8YpgQ0bwEIf8sB0KIgvc3B4y
nqS86nb55HrymHRTuh8yVPRwNJ5izbFufUZkW03N7Ssba34YbbN9RjlcXLWKMbGv02QZc4aZgpti
z1/CpMjZYO/aDNbYNHsuoxIfSbi+mLBtNTM3751UjWEiY/Zyd+KRDcAIj2U75Gdz3i7nMZM0KCV6
HplJel44EL6DxA4OlePqp5YiMTiF67rH0OS10Zfh3jBZsVgVmtPJmLpyp3CDjcrSLk4KMV4B/H/p
B1vtJt2XRyaiCXmIVMnbxTTGL/WSp9eBgo8ZjLlx7cOuuAEX0I6mGqvN7DJ+kqUXHDBpkXcTowyU
Sl5uHyhqrvhT+pDpVXbIPeWosFKadwRBje8Kz5teFUPBp35mwEHwBQqOElnexUysz8HIe/4xJdD6
pJjlN6POu5RhTlZ96fNZHWYNxIibNB8ELP487AvB5NqqZHGfL9O1VWTlJaF482uwxD3s1v61tJ23
oG3x4WosLTlFTVHcIhnLLwYzU98nUkaofa2sPtPsONhjR5EcOn9xDwTP8/FZ+UjsGtBbFQnOufuy
W77JNB2ebNLRbnCyG1EvWv4JZmRTlCzrTZi4j1/xVMdutSyTKIcpGWy8yii3U8ZwLXZEt54e9ryP
jSTeYohoMZrV0ilcCLZutwR1VA9m7luXuZMsoUN81ZlFvMDB0JP8xBTNi9ELdQ2DIDthYDjtgZy9
neto+YWcXPzOR8lwsZLdg6gacVaM0jzOfjbDAFH9VVt0+WXXc7WR7463ykrDfKX/SjXNWxJYin3c
wRKiAhsf07zqL3JJqsPexQ3O2Ymiw3J7ztP20oetEaZyxIumdOL4TccuRQHKsu8jQL1wOxqJ0e2D
rUYNxb+D3bQUb7AQ1XnpV9U2RURwNWSqjBL4XlHnZhkQ9/wANYK07boXYd1N7hN85mDHcJl5Xd7C
VhmEIBa30zMLD2wCMWis1HUszfwcBDm5MUZTHjMSGWp0eQWzOmCq9AhzSH9oaczORK25ZB5x6iUi
ATHj0ua+gCK0lU7qHQiB075CtHxLg9o8itT0T6j45yl0Ff/wBDsanjujREqWZsD89AGybeptDnK+
m6Rv3jWToS0AbfY3rbOCMz8pBygy/aAu08HcrdhupjXDfVdWxt5RunvXIEra9VMzHJe8Np+9oNx1
Po4+UdIvxhu2Jyz/2ayuhB3LPUXo9GUamuUCcGK4SJ0YElOcdke3WcPh2obI+apoplMrXeZL+MTt
QfXtykkxzJAdwDrF4iyGctY8qiUITnDYgzuGmqo+a4SN90lSAPP4aX6aFnRdC+tkDzWqOrErSx3K
SWl5JAq0walpvjWuPYL+jcXOXvcWX5XYjLWTf4dhsovAHQOt/TiZxq707fqWJ7s4XaDAwdCXeRz5
VOChLaw5bLXF3s61oz30zqxfpMT8fJms0juADxjpFh1NEM1iYlaschqhFiDsThe1fGhj3XrSxold
3rOy8Q05sXflVgs4a1ei6LOnvo4jnuYXU9m3pZ+CrXIITV4f3Ip8ks+DKuJbxXjw+7jU+RueSsl1
mop85/aae/A7oMcQkg5S6AZwN2LYOx1dtwffb5Jvvbug5MgdTPeFjgotRfJbyyQ/79fPzLRxjAV3
4azK0yY9ZFhBhXnGI2LNentbp3VHZ2FTXUwYr++zaTEiAEa0IJZK42vTxFqDBytPvxGVZJ6aKDLp
3FG6fG30FAzMUr297UcxP4yq0a4hfyTjRoPLBXgVzM4TdAwnKvHpu1WWA/OhTmeHu+J/S0zENRvY
l+wANmhHOBG0duXUTUerDVn/ZIa/canBm4DpVCVMpnmwik0Q8NTvhonsiFLl9Q2OWSTfBPr8bagd
nHOmcpbmDhTT+2LGY+qFusEUO6T88+9teC5EllhBJrAO5pIWMpJ+F2jlNJ2ADWT+AwzTamcUQ/B/
2Duv3cixdEu/yrwAE/TmlgwrhRTyJm8Ipdv05Ca56Z5+PmZVn5NSdVeiMMDgDDBAobsa2amggtv8
Zq3v58akvMhuh7lqw2lp2tIe8aAFARVzpK0ibCdURrdD2syzxQrFvH6QAoFmGCMLcg80MecbVkcu
TrjKxbjLpOsGm5Fpcs7OREdURgJj5kF1ffBoJKr8Zlp9cxhI9n4IiZuZ2KLsrya1iJtyMXIstkrR
hkcvqDh3ArX6E1waM6qqrhJP1VWUGME3oJQMpsmsgZBHePKVmzc5MeNJP+hpFogomxhouVe6Hc8b
veu5N2hiuftYSxtuMQv3cBYYUmOyqLKjvCe+2XDz1K+lFN60NbwqfnRbv4Mk4y9LE1VmARltWAyP
ta+5ErtjMBTf+tHyHwuJvngaW36wWjvV/Mxae4u5toqIELPOgUR64iGf7PgNnAvQyNnSyj0KmKmO
CuScj2Oaj9Weuqr3WuVt3kWTZvX93gjmoN2khOVtpKeJBzQWfQeaICJC97OL/AP5odfrSaTXXX6t
qYRO+Kw5Ff1jhJP+zqURczcRbBOTAGRDJqKBXdqMktZJ2KRmcirqQbseagcUyXpdF9E8puN4kceV
/2hIa3IQQwaOcUmjq9EiMNtB9rlCo3tiK1faha5rqt8THqhlnwE+gG3AxzChKGnb4nJMlj6L0LIy
cEu1sf7kdzmiBBpx9JMLobFezQphMrG7dOoIGyoEOPjSiBwZQOSll5Zeek8oUCAdahNvdOs3yhl3
ngTuGFZjmbRgCfuAqBz70a3dGOn1DNZ86wbQEJkfqqNVbHJwzg7ilSsNVMBr0k7atImVb20ZJOfe
1ct0IdzEvcGyal40Zqa9mYmBL6y3F76wrMg62DONq4U1ssH9QKf3nq4bV0PpAlIxWjt4btaOvV+7
stzW09xeKiWst4nD+7oumuFHQC3SZhtpNaJHu+fIS1q7C7OyJOdUKHOafe72ql8HcdPNhdQ/A9DP
qFTtJntoqkjrtEpD2eGU3fbv6zI/Ud6/1mU8+N4kFdh8cWpTyf3QppD0yrohNrrQkw0CnSUh+0kF
ap88YyxpUGZ05Qo0GyhNAee9DRkYr6gfMWVwRZtBH3lFL/pzzQhZe4tzUZShZdBOoUtvIkJZ0l69
KnMq3EjLx/JSnwUC9j4ZRrrKLH87dDVUltGgy+JiZFKihoPYDmYyNQVMQU+WoA9lj4xljRdyJ0ox
Wf7WNfWxOIXxl9I2RUfWnbPax9/X0GSVerVODg17IxNfbT0ogavHXf19HlHQ8ShjpFuNcYuun4Cf
Cz0Pc3cx+qh3cuMKwVR2NorUZtWm9vQbGuxfirQ8HJDElQeI6t6xPz6cjpK8byRRX1fK7FHEMKXD
Vl8CZMqlLIfTKECcFjbU9G2/ZIyw9ArmQESaLcnN/n61vG80reVF2kyYBFe7IFXvj/4g0Zgmwo0V
wQCNfyOH9rJEXrIVrtXvljz7HYD/ffPnj4+zMCe6cK/oAH3EltgVRKg01cswnu23Xpuap97tlqju
3eA3Hdp/+0mMFlnn1uJa9sz3C6AUtZbVYi6pmwRJlM6BfiHLZIxgqdnHn9/hn8a0dw2M/3K7fTTG
PdQl/3z0ur3rMf3HTtT/wP6SuTZd/nN/6a4u36qUN/KHvW710P38G39a4oJPNPaQYtNA4iLBbfyv
7pKpf4JkbrD8fYDP3s8JPP/qLvn8EVsBkCFvjRYvL/Rfljjrk7s2ZBjdR92QxfqPLHE0pN7VH/Fv
8gxrWRgfChYf4yNIy681MmRspFETi0VeovHCXdk0K+3V1Zi3fjMAAiLUo34jyrsGH3hxzWyKzDQJ
YcYYpNnCfCzjWwL/pzySPgfZoTcGI2CWkFGW20CkMXA3kSUxk5bQPW5rv3OCN6Q1KY2ZQhjy7C1M
gToximLRDn1WTgXBkGhF8pAXsdKuUP3agQitsqjrk5OTt6DY9YzDkDXCpRZXryR4c0y6O13W82Xt
q+rWUmm3HFOV28+4ELVmM0GBRPkhxvJM2oWuSxEHSZKFyqjLL1g4DEa+91Y1xqfYy1vmNND0mvRH
nfA1vpa+Pjf7pAwqdzujTDcROcdsIB/VmE3UmlSvdlLG7s4shmE6VD6LAbloUMTbmfgeCYxi6Ptm
mSSC6AylLX4Ig/leka/5yCBKdxTaTgivbjZV143iqiDBvSqtifpdniJdbmU3nvRirE3Cf6bthvwK
6ee+X/q72UUaFM5pNxkRyE9rN7eZ629Liqz2zs7yNGEQgW/MKCbFKojFIjcUV7ZZjy/YVxqXU731
0m0h2tRAh61ZXSiQ/XxP535+ymHkijiY8eJDOORjhXtbTG19InjwuPR7V1AZTw3xrSrtHE1wrN2V
tM/nTWF33RtWmoJ2g4BxwS44JQQdzzNqbk9i/naQ415QFscI3q36zlFPEQ2n5hI/9lWcHZvGL65M
GJe3XmlOO3fQH3zp6s9FnpVfhLXMKDiRpQ2lVXwF6Uu0IsuqpADL3X72mL0+cbKOoAUNQzmXejZl
n4uuZfV42RSjOyuXhl8LU/oPCxC0jKgXeQ8qmSkDVSmWCBlXeOry1pvMDcX5+h5hdKJv22Bo9ozn
wd0soRLwbbFyrxZtGqgzL4mOWHOQmNwaR1faTlIXpsJk5mNKC1fM20WuU3p0u9dkVJHEHlp8LhQk
zbK/I7+kAgeYuX5WvVyQO6b58mgTjgzRmBqpQxllyBlf7bnVdZ1qph6SDykql8nQPlQyTb/5TCfq
oxzc9POYpODK+saaH1TnesimqGsb4Shlrx3mtHdA7iOm/gZdKXls+eURysSTWe/jKVHZZhrn5ofs
BHLZMoZOUBEl9aFAuXgrKyfzthkBP8l95xY6X/RQvI7DkHchsSmvAnSYcVn2WYeWm0j4G2q3nuk/
ST6aYZBa7q2R5eKRwMBu14ppvAet6b85QxEEm7br/Ke0R2QWtgy8u0N9rw1bXZPZuRDI0MMBpdWX
MtEEVU7Fn4VkFhPfuDeMJwGn/CEtsvquVZ7qUVV35pFRb1jqMKN1zxpXf3/ypJoPA64lDaFbHFwR
dxGhM40lQ5Nbqlbf2hK3QGSXrn7GDxcHu6zPMTDhvGrUhSntKQ9RCXbfmlEbv9dWuxTHqs8DceM0
sszBVelzvA1QmskvCwySNuocs/oseAbKOa6ylhPZtRZHE2JgI0qsMv+Kud2edpThMe6rVPMe+2ko
vcgkiVBQImswsnIw8kfD1eZ405eqfJ4Ca6CxiAbua1vN1Y0/glsKC0diG8N5bNHPUwmdG41ckA+P
icvnoGgevJ7qFnJVXy92WmwmP/AJIZIDKlu/uEL03QXpJ10FUqT4VIl68neNYyyoThn3lGy7Odb9
XY9Wtgu7zqLf52fjHIcUmf1Hy9SgVAgoFUxRN4byOrHyIdglzmAe4ilDOyCMKbuRtIgYRJMW8W1c
aGUb2VYlb2QvxYtr9jVJnx0E4sCHDlM0k+jG+IgsxPIOr63fwKKb0600rTrZ2Ag/30p9tLyoHTn3
NpLNbUdNAit0541jTPlbR3q4YdJqd0tom4lwiGsXWW3icFXZmW6jeGwK7aKx6wb9TdUtXxlJ6z/W
puq/L6W/XBWeSZOrYwbn547hJnTdareOmTNq8OzuqC1i05Yiv+/wwCsMCXbTbpbAGDyKvs18jxnJ
yfYjZdWCMY4eqALkydintHZIUZQHVVzuLHBAkP0YM/nEWxtahLd1/M0fMk6jwlngObYWh23k8ZSP
dAdJxVJ/RnY6LQR3/ehnCc2YXL8TS+VPW7+02ipqMlsdifTNeuOa83C3EHa2IT7AbgnndhDPMIrF
2Ztb/GvNbK6lW79DSKzjmTnb3RgwftECZ8RpNS7fCiHGi9Sj6EjTuDOmiOlkPT4zBOS3xAvYJrhz
vRdZTdar4fbCimiodDOSTczBIdZE+1kxmfVO06uJUwInCPrFofEOowHJJGwyx5Ib3ayFu0s0t5DR
GGh2GumVpb/pnk2XrLPHSiFBLd2bava4hBYl7Y5+WdFYVO7t+UbLeZyoRVijwPea3RPcRvOW9rqv
7bjV9JQCRWo8cnXV+YUzKJN7rx2WbZqkFmCQNo+bsCo7pWMDReG/q0U7Jxs0hor/oxl4L2hbGP9J
vVK7DjB1lLScfFZNKZtx3gB29X/QeKIHlsga24i1KKrPjtapr/yMuNgiHzJfBWPIb1AHpBYiisZk
f4FOuiinPJGR3yQeHivfSe+DpU9iljxvZGsTRLRg5avuMo5n16IRE5BuJjOHZoiBKv+y4Bi6lpPJ
qFC7ljYZnM1bxO5Q9bcGZpn5gkEbwx6eH939GWwyCGd/drmQoYnWoZ+Za9tBxPmLYcVTutEMR54K
hY0nZA4X6u0SIRzBBn32Z6fGeMcN1VmPdR4Yyx6Y4EJlptcWZKbjtLZc5i6xt/aCnjWcGj4pQmlL
HVLZc7Uc6qrxyshl03QbginnwU2X2goxo8RNNGVJcEONIB22XqNS+zSZNFe3Dkmu2jqt5s/h6BIz
Y10YzC9KmyqDGCPGiJUL8bnHHSwvIGHDLWzKomfYjN9pd/hz23yT+Ijfkf/OqWLKZGb7WH8GdYto
shUXi0TCdCxpeA6ndvHXrTQbzabhSshOxmxT5lTp4OhR7bczbmW6THdAp6w7sIL559GjXhWadZft
HaXKbNeUPmOt06ZmtTJzOifg0PE+0Az2E8JcRqf3zhURq2/vLNQT7mlJh2o+W/ZamdaYouV9YcZt
ymUD/xBNyRIQH9VhOhm6dxK0z5InAuas2CP5rsaTiX8ruLAXra7vurbpxl2q9NE4ypHBo7skM4z4
KzywPNk5k/L9B0AxgTw5FhnoHf1Uy4x6g+7h+Zd86N9oyN7XH8gxbGQxvBiHHMgAjP5BexFnpuY2
WSs2JX98Zbc5EtnaK7/+/ad8qCT8/BgfjrQOXpnjmmLH+yw3aJuq03qZbxobtwRRRjHdG17P2UnI
mVm4s83m5KKBz6LZIkTUW+RKsZe2D/88Bf6P+e27LPj/NaUl8qZf3slflJb3VFO/f0yF17/yRyps
uJ+ownGfMooBEZq9ar3+pMNYn1BSrswQKnQr5p3KzL9SYfeTv4pwfZv/QEz5ayrsfMJpgzaYYbJo
6yCW/ROhJW2O92USktyVP46TEHgdzwfV6P0CmrpicFdeHuwGLX/ChBR/VXo9cl8vDtoLDIvpGHXS
CZhOmyXyTk/aZdw7kyHBDxjTQOSvjRTQbZUksEud3tgKuj3nFgtcv6G45n7pRJVw53uLdo1Tjbaz
Xqx+WNV00tz7lklhdkYLgg+wR3tcWgKzZLa2KU1rbzdBZ+4rJOWP8PCNGgMpuPTdWMrYCp0h9e88
t8vuzSbDMT+0FkN8ldQnfgyidBcId+ZfLdXKSU9dz81of9R2T+hsITDKp3LsYArH+VmJTgOi7lid
gXWCUyXMg9S4rhvNczemcqlJ46ksL8zEEYwBX80jvD7zzcgGDmVRZQXhJr5W/SgNm8nVsZCLj2IG
VShi8SQ42X3cnizXZ7blhCQNIZ9I5gjtBc2Y2BzpfU0LTJPdpAbLPDsMh+xRGxaazxN7eU9ftOpf
MiFQbTq0f8VBcgsOG7lk0wvzxeSdVfEq0V3oOlt/znGHK8sutx3WnpdSOPYrI5adJ09M4+dcBvIc
u+lAlji5xHdOayXarkHzwcxtLlOrCXAGIYwy6yHEy35o6AzRkcOs3df+UyC6yzrJQmaLlaT0KU0o
nbapRpHhpZxuWru4jJnmFc9ikwT2gaeoJJQsOz2i0kq3DD6ZU3PHSfXmJ9WtbpzqAcyyvzwvuLcP
Zr3010vGcSkk5jPMvGbpET6UX9AQPvr0kyM0XVFDDQVvOPIEdWU4/d4tl/OkFE3N4CLRjKei+541
440UT4Wbfrclziuhv6SqovWWhvQ3z6pfv2JumTQ+GoOmR6Nt7eOke5F5gdqCmGKc962NP8XEojQi
HLWCai/LGWNZvR29i3rKIaGqKZxcc1e2OHj9ONn3eXNafARNJpp9ow/kNosDPNWiNx+QT1v3brHU
XzO9O1oTa84fp2mTeAxswVFjPMSDV8DTMbbDqHv3kCqbIWK+IBUUjaoqPIBZewEkTNdXqh9m3l65
fnbj+H5zWf10xI7d+NDNfrS6bVSsLhIxtNfegFRZAFkZJC7TU2umG8LhO9wA2MaXDfiW58B40+fr
2fZBHm8Mu4lG/Rll9taIZ2oP9rZseZHe6gK9mVGPLKS/lh8QPpr9vVtSmlYlziMa83od9stn1x5u
46W/tzz6jpkbwRVkhVgbupWbMbsuXGfn04zUPXHuaFFwTm5gyDCHXO5S373EOYQrvxfoVi9FiqWq
oqiQOSeUN5ugS6JCrw6OlautzbOQcxzqHlSA9pgUX00VX1owcMX8YrrZEgbyq0fGoaeXaVzsqORF
wXSgdvM1cQmTRILqs8eCmnbDa2IjWaK04yX3Y2A8yKmq9wiDvmha8MZSuxzKmR2RDCH0mnKj5bcj
GjH8sfLBk8UQ6fTpKehbkec3t+UEEdetEliSIwdV9eL2/Wmw6YTObhDlU7Yr+8Y80nkFcr7sUcJM
mymNt1nnnEmD9248fncUgCAOVtO8TVtccTh6mE4r8pvU9rdM8joVQ3K16Fa8j5282LAcyx31kvxy
KhTTOvjRoxxePYoSBLnD1Zy519aSP1MY3dfgFiLGVe+7XB2dxb9nVmcEu2rHFEoMbGc9TS+CYtnV
hRbVNqt36IprfMFfAnA+nYHLjRKdk4aWLGCzcKYHO+m5F/nQurslZrt2L+Ton2U5HbyqzO4rBoeg
U97YpXXbeOkZn7iz4hJzf98MxcNUe9dkh7aDHIXEKGpke+9lw52pjUfb77dGd6PBKolScTeuMarM
L6r+bRgq7qBOtfdwCq8Ehz7gmKfZau/M8SIYUWq1lBMaYqNyCsuYfm+/n8bcQnkwTpdiOXkrH0Ur
6fhl6ZmO6gnkywnsBoAWduOI0FIiCpjC2tVODkOMA8rA5oEE8zQmTCbMazhDHUZ9G2kkg0epcAFR
2daevuTwJAImnAW0xGmeN1hqm5lDBTUrhEVrp8z4Rzc5x8zPD+noxZdVFbRvpePmG2zxB6+hQDy4
BMAAsKJ8GKiHYWpOJAOYgF0IMIu5S14+MkiWriW4pB75n4NIj3t16c/UuU5d/LUt9BNCm8iv6l0/
lFuo9pGTAdNXJWOBTNrA6otMnZM+uzdkCZiml509Ttj0Ck7eL4t5DJbq7E0Ug0S4dDd6aaIBuLRp
0rtWtzFQDQR1iZrY1ezkzVp68Pga7WnS4e6cx2QNBYVHbJJveCBOOKpelo5m8KJeUJxeqpmpn5a9
IIOz0fWmO3qCnK1Tu/NKgvdqq4T7MDIg8tkfjVXvetKqIkrz5kytisMWA+Kjap1Xf2kpTbtfpadR
Xui/LK3ajZ1Wf0Eetum8pwGJ/t5Bcggmj+Kfj552JvMoKK8DenohA1oHuOs3M+PXNvNyE+CQJPdD
HsUmqzcaVZleR2cKqRPjJadg+oZU583EEo258bz45pXZTwfJYW4YJJ69a1PoFScRaBTcx+AgPB2B
Y4BgOH1pNY/3lZ/EKI1breDHz0+63tOPnlByX8PsAbspHSTG/c5pA1De9lpad9ipDsbqpTjM1gtj
3fzLdkFHMzpXkJh/OFxrubEAiJImTe40cuYR4At3aU4q45+N9tkuy5D78Qlg6IWoSzrSc3Dbxze+
8J6nLD9KJGJlXITT9MU3UkwS9XQp9WYLkSjSRLKXVnqBBuMhU00WmtMQ4UHdKZv0mMBPhnM1bttM
f8bRAxay2aRZc2jb7hoiAaAEdlLdH/MZJ8JiOTsrUN+EiwvEcdIrXAMX4IRuXCtxJUVoGiez8eC4
kr0Zj/PRWlGmtE9OwkIt63EfkD8v7YFwK4GGcaa9s6EGuVfGoN/Q5Y4yS4WpsV2yb3VMjxpu2Uas
IrYMOXI/vZWuC0xqdYHcQ/LcgTSOZP7Zynw+pXptUJXCfrnzmY5qzZ+tPgVQhnRtGW6hnm4zPNNV
/upUA/GaGSJfoE1CYxnRBQUhhiZFun9wHeObcsUB9NExHwz0GAS0DC5IScLQ5US+iWO9sxD6gGwp
ja1BPyLTppsAUCwjNCMLN36P7Hex6ye3rsIsfV2a5yTrZmrDaXlONaph1NNH1wbQTX0BoV5RUBIj
Bb4eS+X50WD3Jq/MvfATZNR22YlDaspjZupMhuYXnS9TH6W1dO5HU4+fMWFTTs8ORCWU5g0iUiTe
rrZNILYIEgK7mzdlNewa8W0w7Q0qHqSOwCJI89fLdbLgiPMg01JvqxgKgOuyPHvuOn15pD2INlTY
O7+9HYm7b+GtuZshBVKx4P3GlC1AWlhXMH+eBvkdBSkAs/OgX5ZNv4USvgkK/NqZvSuaL/40gY89
ecMbBs85wLTTOSwvuDAYXarvMTyEvDx3TXLh9PVlx+yGF2gk+w7oRMFkX1AYIXKumEPfxB5j3xcB
wVYvjm7f7Y1iVN9p2HPu9DTC4bnUDgk0gksnFLXYWoIMIyefQYi7irKKF0saxMDVTZqNYcXQmSeU
p/KIMizC9rtpeQR4GDrCQQNzttdb95TviJw2VS4PI/TfctKiRPJ8jNp5g73jaEGYZlE1QeAavW8d
pdpZ0x8cCvrB0pByyKTnFseeb3o9NUfKdeCAui8p1dzJtL4hkBxvK+rwFtqglVMxi/jC9r7b/vxZ
thfWTEye62E5XDKv6Go2nEM6K+e2mnDwLJd0Vr6XHhFMrW2mFtFsTChUBaQQUFEixQ7CtH4AwIxl
U24lPok13jHR9axyVpWYu1FmD+nEi3LKYzJ9GYvpUGTWVZa0e68J0Og7+6H9Dtpm6zCWyo2/UgA7
91gmBAatrLCjTBUR/NNL4RU7l8pplqBnG+6A5JTlHc8ahITJUZk4Ty6XDrnqrRmUpGdGVJvVFVOV
VzLQwRb5bhl+WClJhTk/tJ17NQj95HNYXiPX31Ox2aixvTGyOsrKDGOElW2LxLIY6aPdzm7yZigt
lFTWN05r5OYqJuwpQuNVCNAyLbF2b1HzazznhCb28zQP5UFk3mFimsQxd0W/sRbtHHiK0Icio5G9
FN4ddBigHHoEhH/jaZoMdado3+jBhaCLbypBlTG/MLL2hglL3nZYPAtgPcbmi6poN76orvAtoVZS
IjLcmUy8/bEIXPlUwHEXYOjPVoTYdUz4UwE6SInrV9a2zK4EOCRaqltJvXg/AINDduoBXlPj58Tn
PDer9rAQKpakxUJ/o4/IMWAVtPxMIFmaIvyxqgeTnV6Sf8ytgQzQ0P0QOvpFgXQkJLs5mS17sE9h
UjmqO2BBB13iIBGfs1huXY0N7JOkRvZkbJayLXaYZShvB/M3L0fHXTdxe0Gdvb/E02JFBcqN71rg
t9vU0E602L8y+GpPg8Xh9U/7YLSSresnMxwC5nZaMUBw7FpzhIIbA6acTpovt15bVPuBWufq2lCM
1nUW/WirYJN3/pWy2+dqng9lXlEmwx0PDEhwy2mRGXRvpRj2njS1zWzIYEuPK5ozitFVu+1Flt9I
K3NhBhGtr7y5Az6HTdW6+9k/9fjxQg8AHSz5O7vS3WPa3DYdFgqQUrRewqA+urP6saTH9d2p3eI3
/JDMTglgzDabFyQA7vSUAPWCdQER4jWVuCDCVMX9j9i0Y/OAFA6Ntx3obbzD/++jZsMo7tPEbIDn
MflAI/rCPYLbc2TyZciIafus6pJcqjD7kt8fEf2mTIo6uNZVj1SUU2y6Uqav0mNJzPoSx8YkDsKZ
Yn3v1q4BdkHK5jyUU6Nt6qUwTjGgKcIMdmsKKNJotO1kzN4Nk1DIC+BC8YWaQNtfxoXMYt/2joZ8
svbpBwA/gcvC4N12jfwU0kJYoQwTkolv3lRU0Hgczct1fs1cffv/Fcp+/qm8WYuK/1mrc/9W/a+r
tzat6ndynfUv/VmjND85MCzQgFELpAa1ViL/rFGan+BXMz9e16ktY8amOvivGqX1aZ2ThSzHXMuQ
/Pevch10ZJQVcf3+KfL5B2bwn27A/5Yzekxag7MBdZiJBQC2veCDh7fPsKC5I7mh57FDKiw9+2C1
EzgYTjc1DNG9mVhbNHTDWcNkYcj0aGc9Y8LM/KHIzK2qxntCLdL2KZGntnaerJLuo1XOaqv5XbFN
AgZgt4PVHl0cPSHgsWLTSYY/JDm8KU+LvxfmCLRxsDJawajLJ9374TVEhkNQHvygevbow22GySdQ
VMb94OoHDZ1HKOGvhGB6Dr7TEVmqYyU/Q+kZQygOFBDs+KEc/uw7/F/Tor2r1e+/1ysBvfsoa/uf
KFhbTfx/swmGt+LLW8uZ8Ytibf0rf2wBy2ILGIy68/Gl4vlfC/h/bgH9E6APnUK57iBbQ0j4X1vA
1z+h1wGsztTrn4V6hLZ/KtY8+xNCNbzv9OtXvML/CQ+BKUEsfVa+AVhhnbH80+T8C2QFBIda8k43
trPXjYzG8NkHnob0N6ynMvBPBjehv1Pd6paoU73oT9pQGt7zL1/Yv+lofTDT//EYaO8ARth0MvDH
vm8VVOQ1HaooHgMjLB6WabKDY00VMA4xXcWfAfXh1Mjw5L4o6Zqk/y3ugW3motY+qEbGZ6aPefYx
Fnx1kZ2I7sLF69rgqZUDgYRnV+LmN8/Modb89+GxjjWzHSANhglrn/f404r8y1eXZagRKre2tqiF
FtRg1bxPY0BuNdqIS0afkHHlcXLXgRTaaqihj6VOkppJ27gUA0K7lggGEFIS+7+bdPuXuQ7ro/Fs
+srExyrpr4/+y6PRZeHL1gyLOc1GeenN7hQGs8i2U2INu65fbuFeWMeqMxkMoxnGIV2cdlMYSv5u
WNl7TMMf3xGORKBu+MSdvwxxzslaCHV+Nq1Bu5MtxtX3udWKGwfc+i5GdIcvZMGSjO/4d4iI91bw
Pz8bPySiJ5exB/4H1EEbp4sBZo7341qLHk7DJIB4McVll8PHwnQK17MAiavU5jcrYxWAf1gZzNQw
HMNGq+pC+3j/9VM2ZB6432AZEAL+pzYFkhq76eNczBil249le9QrfwzbUdl3o5qJ/9VU3np5HPyW
U7F+2PuHYXgsYlRq+IxWApnx/mHcxW+dxdTNrdloPbxQTwNdmRmWFGGt1x4UtL6qs4s2MzHQLO5U
vDXGYliR20jxG930X7Y5pxaVf5M9A4WC//Fhm4827q8474KtL+2Z4sHQyZ0H4f5KqBwrAIS3+DWF
KBOJsSmuU8w4jwPe9AcEArvCrXS6NsPcvLb2pJ2mLHU2pE3Yixge+5sD6a/r9ue5SG/V0QFd2R/e
IJ5k+mT6iDtyTsBmcytTynEniqGtuDJRYV7biiQfXbs4/NPFQ3ijM8GC78l2URB/WLa1XFAqyS7d
+QvefXrsM3xo8LyoG7RGf03Lznw2VLH8yINkOky1n1xO9pTuct/rfyM0MNfPerd2eAKfZotl4ibg
n3Wh/3qOZCLTp1lMO6SQNK5yOblsVZj/yam3iuWuQsE7X5ic0OdlhgFxDLBFKGDTE57a3jeWWygt
VnoJt8IYno1YMLBAOCAVUNg1OMFVO+wsfTZOuLXRctZmOfX7rqoRV9peUdDNmCc6xb/5hv+yIygH
c8ewO1FPWLje3/9WWWG5TmrkoDicHva/GtXBqKj/gvlOQfLW1s7KrRk0tJl9nSBAMN9gYszH3z/F
e3MEpxMPAe0IjIbBzcS/vH8IjmSRuvWkdqbbTEvY9RK/7qBnxlXQe4/V6rn/+w/8Ny+TyxXrDuAc
mv/+x+F1lmqnxpgDhUtoHl91q2a2PbX9B1MvKn8jYUVG4ISmk1zq5hQgt72YnYVyl9l7t1VdfsOl
XjwNC5VUaD/ZU1NjT8Y9fpkYM62vpOzKg0NZbAgxHtU2tGGyMpec63e6lPcIp/Wb4/fAgkNUxUHy
F/QIrWGbam887PqODGPT2nq/dWvV4fkW8rI2BucA7BKyAGzIQ7MIKvXA1e7BC97OdtvsggRUCd52
987m2qNg5Iyr8tg/x7k1bBpO0N/cB+b6Lt9vIwxDnHnr2ecy8PrjNoI+q819O+582aY/4CxmtBhG
RZO5mG9Xo/PBZMMclWOWd542fg2Av59W1dOmw/KYUm+etRNz3bGJ+G5/NmtLbXo65AwcjZf5eakR
69pIEc7Z1D96QssBScVXmpVlHuZhrlhdG4briSr+zd+vqb8u4nUbGRwR3LMmL+T9IjZ73IhZZQy7
WOnzqcs1hWF9qM9EcvMxtuzsN2v4r5/HEBDiODxVlguL6sP9gbLbgiTrTDtzmqoXq9e+EXSk3Ua2
4xddpP0/czCtS41gdE0RuQdIRu0Pn9c2A6O+coXsC1/CI/yF/Lu2TN4lGntI2KN0fnPgronyh5Wy
9umZx8U4RChlHz1MXp5VvtDFvGtIJiNleQL5Q13e4/iUsAEH71pLuHek+t+cndmynMa2tZ+ICPrm
tgqqXf1aam8IyZJJ2gQSSMin/7/a57+wl3ZIcY73jUO2d1EUZM6cc4xvIOD2dYQkf547pjfIQ5yn
OZqKN2YaOO6mNfzDvvTrW8eVcVTGVUYpx4v1758aU1liqTJfD0nj1cd8S5yPRS6QhTXh/LBOcZIx
/XB+TgwDd57b/cl5+N8+PvYDKjneft79d8ulHFo0p0puB2PX6wfb6p2vYCqPlk+wcDapyUtXa/rB
LKe/iMqK/vDlnX9Lmf7zIFDhczYJbkcuqpd/f/s4njoPMZY+KEnNsovnJHgb/R7eM7j0Oa2MeksW
3O0TeYslgzVCF4n98LYgrvdV7NGlnPvc2oVVg/117ooPv38Pf7k7ASdIXPuAbSl0+evflxc2c6kx
xXqHkFLgNGInepSFZHLkDsNnHXhA7NvhRfBWHbpG2a+///RfjxsIxvgfeyo4rltOz78/vlTocr2E
sVNFu9F6sci++KBtL9EPleKtwqhEs29fIBsgjhbsfsW0XY4nx0F7Re6Kmv7XpT8XFCWccdjpPL7V
uwsqIIfZdGB91gkAVLtlAhGX2xLbOLZS5ErT3Wx1/9+qR9eCYLin/1nP/4n2+y8/AnPUkIKf5tRN
mffvu4BCPsc+4PiHulBMq6tkcf6egsActzaMjv6i279IJHFOU1zxZ9Jy+z+UFLdOwr9Xj4DvCo8L
zbR/kwW+ewzWG6tcLCReTHAbAHLANK72Naiq7gyCa7iM0q7aMzrdQaQ1/8qdsBapnzwMZirt4CHd
Ht68ldnvn493zEPeHq4Lx2zCmej2swTvfo4y3NzJcWdkKzBCaInjOA32TDE6LJP2YkQWx4HElMCN
6dJOhq2HR1ypYM90JDwDQMCTQXRxvJ0SpuDJoas3Tg8ewqoo7Y0IXstSV0g0ytnkR6Vd5lSdsFb9
p/v7yyqA2JJJPidZmpPYPd7d31ES9d07E/2QGhUhNJJ4Q2VVDbQcxCLAHeRdQWij8BQ+9jwhLlfK
LrL3YHeCOtswgE1HXRbq0en4L/c9MsweDvfGPPr3d/zXR5HWpgecjZ2L/uv7838kw+kGTYkOFs2f
tG624DzN9qfBbZJ7t9yaUzw42/egl8ctdMvD7z/8l02aAocCDd9bQNcrfJ8/TbCCyOuyjA6MU6wX
OIzLUygSGxUBhweGC8MfLM//KZ/+VV7xgazLbA2BixEwevd40WBQoSO8iGiEDrCSRcZgw5k3tSrf
vss9y5dZ7gekbDEp2MdFYmf1WsszSdUMza2pfZAmqtOgEOrqtUF/bLdysLKuoRvSFib+LPCH7PSm
qK+wee1/f7fe0Z5vLwci2ZixCkhSNv73GyuZbRUBDiWYNp7wB480ljenI55EFk7xsV058zYQVMDB
YbW4Ax2SA7UkQAYeG8QSuCrLYQjrovtDzercnuV/31SP6oe/bj53IJe3X/kfR7+RlonsDaodLG0N
cz/2PdydzII+lKFP3MnqC1ue0VP0xFEDEJMZ0pnwbjJedJmgES470qBA+Ku5GkHLuUWOstba9FUP
CQE13ojq/67HZvp/uXAC6lhoQ9oe0XsyKE+CS2yIxSQzJiBhNyRw9LN6DpOnLgrzL900IAXKCVCh
fejNsZOh4tdfZ9WVUEDokM5YSxa4fqVinLWj2R6d5nyV1NoIRXEoYH58FpFv2X+68F9Xb3YrN+SO
s7gAVXy3f+h+isTmOOYA84pUkMJzpm9BjQql8YrnjtwjCHux9dUfcQwWrlBvsWwqxJRr91BNvNh/
eC7/y+XcjqbABDyfaNj/HGr+8QBM3sKpg5r/EEZkuRcQbVBNr+VFhoG6z1XIcFKJ6BJLnVwkGsOH
xjHtPX9zjtyt+ANs89cCLPBYcUM7YVLHe/J+R98aWSHmXqlwSnlsMFjUe7vt9QvqsPzWhnCvXlGP
B9APSP/Ccf6wErGQoi5ZMoOxao882DxJso9IKFmaP5Tt/2UF4gQUM5uGuJCwCL1bgW5S62i0B3MY
88Xy7yXt610Sgud9stA7YIT0wLF8sjZrOgYID+1DbG3e+rXE/FYyi28tBkJrJJ17+mf0kvMAH3GK
+8be4GAY0V6M23n4yKPhph8JciEPjSkpM0tOLX+61f/lh0+ApFBN0hxhAXj3ZUiUwe6KuOiAcJCR
vnBHjqFhfFirwkLfEihz77nUEXop3izuyZM3VuHJY7B8RN0c/GF9/CXkm6tgSb8x8WGP8HXeVf4h
v56YORkcBDrsM9C67qGb+DVSh6CvnT95DgEwxPJ0OCGyHPccHSVlP8Xt2h3EsNinadIDDArWCk4m
BSEcUkCZw4gcNHtTtprxtTdbb1Gw3DS2ovo6uAMetWr6Xsq1+tK0UfjxD++W98viyhEWNAb7Fq+X
8/44MVb1ZtVjmBxcXrBH4dTefYiT+pB0Tf2NwBHElvXQZ65dbgw28uRnWejv/BB9atQmXiYb6cj/
4ZI4YAWscLfO2PseRUWCsFszb0ExM493Y6j6u5LndUdb2aQu4vAjsTLz54Rd6YF1YUMPuAQ7vLZh
Zvgqj8YmX+L31/RL24SONWRdOo92QIfs/Qq0YIRdSVAlFHULwk9b1ZaA0gJ5T02/ZMKS1gdf/Tnj
/Ncij5YvzxpzsZtdOri9Hv9Y93CVYkYkCYuHpwDVWJbuiQyf6Fipdj06om2vCRfxuRyr6torO/xb
e/U3zLgkiYQdPJUa6uS91SQIQFyPAEJXhQ8WiMZdbRxEYh3a3aNsFwc7mtWcDQxAMJZu9cZGcweU
b4z+cBed/zQN/rmV+/ystxeZHMmYOfv7rnvdAAZmS7QzYi3QfXqrAU48YTF7qxJ3W1O4ULdcOSYS
RcoijKrZm93kvLaTIm5j48i5a5DPm51pPd1/7HCTFqnbISrJVrXY7sNmexYJUvYCs211mpW4Nzs+
mm4b1X7BoFwgDQnfglpsn3PMSoxeuvqjXNHzF7NY9kMfdB1J487UZ3PSUL1X3oB8Kec1Ab5FfTxT
u/n6qSajlP6ziDD/h8JfvwYd5NAdIEyHriaxbxdPqUJni1wcLMotmmTElpZJfWe1ErQ0gbyp5v2m
Oee+rR8it7mZaPDrPXPryKWsqrH+Oc6lV4E0W2dOrktRLNeFKic/uYjYwWm5k1J8QWuuz1QI9TON
nPFveHualFC+XNrqDSEe4wEd78lzxccg1fBA2F2F7KonMHAPxFCt+5nYeoSKUTDAysWuwVnB26wr
epwBoYyPZx2wHAw+Y2m05DK3k24/gzN7qEC54R/F9D6eVDAsZ9UY8IZeXCGBzfHrZzZupUdcwpZ9
cSQztqw2jQhTUcQDHI6htfOjnqbeOXq1al64eSyHI+hTA6m8sPe8jTfKgwyjH+2AxP5Pp5N3zkLG
KbdxqX3zLzKnxDf2rm3YDyHJLizpWeuUzqWy6+5gRSPvCwKLe88AJtlta9MfHDbxiy+9+sz50Tn/
fnX5pdfGB4Bvuk1aSCug2H1Xb9n+aBAIG5AiVT+dmzovLl0V2FkTlw/FrLuzV4Sv2FxLuqkF7KJ1
DE4bsXQEm8EkLaYtpA9Uqp+/v6z3p6f/uSpqnDgMmU3Yt6PdP5affmD1H0wBwGpr9c+mXvHuztH4
tMxF85mcI3n4/ef9UruwwnFSY4PFf2Hzqe8ae30N2TcclyiLkzW5g0FTX8g1bL4A7nT3ZTDwbhR+
90BkSHFWhrxSMFvL7ZjlACkNawccx1IJ8zHcxvYF1U71GhACReByFN6DfmCNIDcxwq6A8c+3lWP/
aX1Dq/NuO/UpDB3YP1TNbBXsmf++Z+jYg57oASLGnNmEmfSjMT4PzUBgVEyYBdSwTYhLjkNCHe3G
M68Dz18Bb8LYyUEHjr4H4IzjodbIjFNn4VALSqeUX9Bla0AGmAYm0dUE4XbK/lbUNXX30mEX2BFX
1Mm0tPvp49j5VyuHaHbMI00o46AUtICylmJ9Fu1NCgj7ICRKqY+6zyI0moVvUtCXad5BuSvgRoIs
1cWkMglQpckIV5LmXMRNNz0lGNQht7ZxcLmdr5PUtUcnICOwkOiSzdJ+7/uq7A84nGuT5Zwkvkcz
WS6nVVV4xUIiZXsQMiPGu7B0jH+pTI6AyInH7c7UtMbSuuD3omk3/mCBaKY3mjDjdzF2Ib/kjKHw
wNbntJfOdB3m84WxHqF2XvBAihQa89guEWUQQaG/+SSfuQd/raqWJS109HEObwMmlC5dcWYsBtM7
ZGzrZ81UQhvFMtjg+cGEjORvJe1otzRlrE9OXzbdhaQzf7uvxpaAmk6b/qhtnd+7Lkv7Zvfmdq/d
l1wmFEQbeHF8DHnj/8UCFD8FQTL3hOqWbeqt0FaYN1aY6ezWO9EXG159b+qsUy4NZwmvCupgF9Co
fdRWeyNWBDWolTmx/SpF/up+iUsreVLkZFXwJGWNfa02SBxzyBZvHc4UnaHmBhQuJzgTFr6a+7XT
07gvPb6j1GGnbsD0oNqR9GuNGSCmkIwCsA3ugX8KcCAQNIZ3AKxN8xqNIHqp8yNxWeObZtQZi+4V
GTXIQLOCVXlDaDurpyiS3XJEfqtHCK3C+lFXnF3PBQFhQ7YZ5YcZjtPhg1WAJjskQ9fhuWrdETOo
NTUr7iqfLhnq2vEKmGGTWbP5eNd8cowRSEiVwOIuw0QPTwiVYbp75dZ9SCq6S3drzE1II1TfYDXI
gT62HPRJWhgxVR37qtLLHfgah39Y1/NIVw/0xqGyyrg6SNM3Lx3b7JJ6ZMWmAcTS7kk58E9AX84k
udsrkHP8QDy6rp6j4r4DdY5nxqzlSwfe20dkHOfrnas8079apg/R1vFu6jPsJdTULjlp1nHtAuxE
fjxHjMdwsFV3ZotyLF9LDN9z8vq1ORqXANqjEy5Lqmnotz9rHEq34EFb+Je2R2+HhX+JhxP4ToKE
nNJCRuyWg4MclU6nj8yvr+e9piFrHnn0cLC02t8wUYpmPBQQ6GE/xyNCKuXE/QlCzcCizqmFQ55O
vmrXJ7O0dXKMmvDs7/ghEThzx9bzXFvIkvO4TF7h5jrREwvKsuEpQEMLWfQ2itFMQd8aDVK5gceg
0qKYI6LVHfbN+96BjoA1k1IWTfSY48XcAMfsN7IefVisqm+AJDUOjER/S17Bc/jOpWu34HVSpf4R
jDPBdINc2oTMbkD4B1eTSXtqc58pG9AfT+2Ab41ffCLuANyD9xyyRfVOt7OcBhMQ2ymK9slOHH22
3WqeM63H8mNNPMNPHdneR78eu2FPSh80CXBTRXDF8EfM3tzqOMiKresomedFdXsfNC1Q2qitvufS
1hOeD6k+QguBuIx4A7JDvRJrkC6F5cfHBhSCyJymmOonwRNDODSM0Ok5EnzRA2IXKsbVhbORVdGK
ESmpm78qUCZtNiXYMpA6BMZ/tqGMXbSfU/E1vnE007ab2l/4lfhqtTUqHncuWSduKFQJjMMZp2wI
QoKHVRHBsCLXmhcoRPacFssEuz5o4unZHubpg1EEN4LoqqfqPhkq1WcT/QLSCzzl/83dDbprywEL
ATNF0kdr8yFbIfgyd1or9dPzRkW72Sxxk3nRNNlnIoEQ5BsooeFLESRWnsIA0+5xXXn1jysV8ZJV
zVrgaOtbwKNM7bwzZtT1bBEyTbbyPEgoO4mN5SSc2u1+xVU181BiGTw0loPKvQDKUqdDNFGkxbbC
GQst0mQkk2B0HheBuJoe0kQCwRiv8NECGaR1bQ1YgyYbPx0J6LGd+l3MAyxU4V+80W27i0V1ug+S
FhDT1BkCPDcXmvAu7G33rY6kKl/h77KVz41OxgsWBTOdOmpTKrZpfusBL10ZPxfPW807Chmucp5q
0YaflymS67G2bQzcm1TrK3HPAspSiwvxkSRYjXXLROTn1cpniRVIx/GCDxDbmefhmUynehTUfiQn
IIkabJQZFVD3C77eVrNHl+4nMc+Aszz4Id6V54D4DRk004teotzsYUnreIcKrxlZ9FdcSs7q9fEz
s4NVkg7UJz9FFd9M3e5Ai5L+cK9wNwJ2IZTD4f8Ff09/XpdgvZpl0XMa31av3WgKdsGJigB34Iax
Hk5OSfMtmel9bxpJXVrrgUDGqgYjfJj4I+/ULP6SkKVYkcTsdgMuKi2aj1sPiv+q6Xtv5zGOGpxe
bqvbVDOZvpRTQ60TNz7J1HloUH9YN7dlMncYOZDQ2w814kLky60HBKmkxLpuEdEO1IHRLFLTwNkn
dyN0rrhbDaPPQq3rHfg5ZrOmwULZQ1miQbbSYL4A+mYj7JiEUBWUNLw8ZcIXZEfTsg+Dxk7e2kZo
+6FlbCauczGH39GuJT0jb3cSMNjGDrbaUIwtJtxh+iYmH49bMHt8Gqd8g0mZ+IJsWRKgb7E0KiC3
Watp73mmgQAOtPAF15iZMri16495jexvkdM8F7wtXNcwO5jPLEODaSYg6QjvpJ53trS953wzLgZG
utxI+phAOfdWZWNcDovaunc7i355lED15TMSuz2BP2uJcvAlDp0yJpG3HUj8hfQWx5cJ9Jl1qrqG
e2M7bfGBdE82Ejpx80n7ShTkOYKj40lp13bv9BKCeTWhajnTk1nPEirT9GJINrd2kRn8nxFgcOdA
zWfZz8YaI7nnfQ/zQ+uJ6Rle7nSLulQ8qZQUVEedEZTDSuXVzcRhCol3bII+b3rAYMhU2y5dUcIu
p87uouXAqhGqbITuQfJ6AkFnH2GXjk9YKmOSu4FDPA+DBxSL64dAGehh3g8s5MAMtKa93vR+n+ZB
H/tnuNn4b0lnsBgIxnD05jE20zcan/a9JKPAAqkl7QYcNQiLp6Ilbf5o96FgrOl4GM5U4LQg2/uy
41gtrORQSms1x7gpJxoQSongmPd+2GYWY9HqzBckw0rOlXtGgJabezgMWjziOg5GZH2OZR/rzXX+
punk6cvaN7a1921cKEvjt+SdTysDylbBE/NLeyLFiQS0lne09L7VnDoAkFtoCNJpbcz4oC1gGURa
+8Vw8lU9YikcnEimvOwSKzfQ8baYcYK2RDyIUDTfCqeNPjRJTOKjG85QpFyfjDMyiRRrOnM0VeCG
XqMvMJaK+Knvu2o89HnNOhT3lVhO5YA19LPNqIxsHd2Jx4mYx+HKCk4fBlfn+qDjNqkvnvZ71G2M
CDHcrYOuDjWOr2CXFGbWd5XPi3qH41pRC/d+2ZzLFuho5jJpeBIDyBBcNmOMIQ5uJXNtyEv6TiQw
wa5DCS0eOTT6pqNUc0iBoQhAhyLKmlp6XvvCI4+ipUQSi+bKbyIOYeXgy4Mjt+bquBw00yXYwijz
ox78kpNziGAPBnNUaHvJ6b4QMz0RiBNkZOTKH1WOpYuise3PeefgtcCVEfon266Dl8EbXHkSPoKx
jANLDn6lE+QaM14pzA0n7d2wMJorWYl60futrcx3u6wtziGlKC7oTQFWr33FLbQGtmz8rzFhPSic
BrzGnWXhIpNxpp0NikE9FcPPwl8YfK2Npb2Hygq9U+6a9rtHPlyYrZqQgkM+SVythNIPP9eR+u0s
y2aWx0B0EQf94Qa90YSq9pll5UUL/gST6Q4I2ywPcQQkw1eD8vdLnYPfarvJzJfa3HSxQeuPb7e3
gWS3FlvnvtJF/5F55fDq8ESXaWD6imzDatUea3O82pjhOIrt7LisFF4uHxpmpbzpOElC1bNJoAzE
gVX8rQlFr6/DPMCijDzPu0xNhCfW9vu+vFhVojV8huZG2YhRgISsXG5KmHOHYm2y5qdCdzFow9bu
INqomnSjkvzFK2vv9Kw5ShDfXrXBj6HTjlUQtePZr1CU22s5Fd2JPne3pz5xJANIz4Zoj9fuoVyp
vHdtM66HQlY6fksmtH5pbHrmFQogkZvR0Vfy73DdVJcpMnrHY2n1RZPNsW/elmLulzMTpfyOWPYx
3FeuQzCVQAarDo4zcJ4di7KJs7Cao2VXJiaqDmXB8wBDrhPf5qgfsFo745ikq8t/49UuX7qNYoHM
JHb9HyUR5FDy2gVMUNGvr/TtxMs4SPsvnoqaWCEqpG5HaFtvzpTyk3goerDiGHsJCVCkcZ/8LWq8
3RZa1AcRrI4t9SOt1uec2sJOXReM/b5oRSv3gTM47hHLA07gmgIuuhOmc+M7QEJcDiYm8AClm9Az
GImq6fahqwGS47eP1KPXhkm/ZzuoFioPbLvpStuOMG6Cd1OzYCKEjTbkgwULw83bJ6qg+q7zY2u+
E8QanBLqOPfe2yCDUj23SfkEzm5yU1IClnXnlq5+GeyShoHnF2o7SraW6ANTHgyPEO5qjBmFlUz4
n9fBe+zrLQA6MYMdtC24NifemOSLhw40g6SWsAlQtJhz4tYBHXSgmIB/crKYPgiCx3aJ2xQ9JWYb
XUSyjaQ4DLLw9yDzyHimvHbkxRdjGYGeNQnLE4O8E9kKJqYtTBcIW+riPyhJOtW+KlEm7WXlGX3w
VSLA0Av7m56i2NqTvSwvKI9sTUCaxFhM06G8u7WlQH3AlN1ICXOb8CUBZJc1TqhRq/Quq34Q9Wq6
Bna+yKPpvfCRGmu0Ml84+ppHUAcyX85OcxBdc+v6oqIMI7wvCzngpiDQcYfcryQUeKzjGUczrWc4
ldU21Od+q5PmGvSJTZs86WYazmWePxMJZ8WHGwjwPOponNIqz5evwtBfOAwM/Ld0ZhIwPAqZNPIt
GWYrefCaKMFESR1Hrx39NbtkrL+MScdmRY1F1UBie5R2mIU51xTNAnuwj3I4qRYF83msutw9R5uP
pdfaOraUwVFiOK3mtmRazSA7qg/Oy+e4noNR7MD72B9h0xBtNGkqHyBEfW8OfVUTKE5uUv6N8BGW
wbXlOMXIAeF9asV59coeE4YnRs/ufOKpsmfcK3TNrlZQevYjNzn6LqwuzPdhnleEwA39CnR/vbFs
WmOcv1qHpvy+sTfgC3mflyLrgm7tTlVTBseoll51Nqu+nRHV1Fwqv4MS7DA3IRzHOOvnUsOA2a9y
hVxN8ADKgUTwsO5hkCV73dE8SOcY+UtaRviBTShKcoA8vvJuVQNLgwygFoGViD1xGNHIsTUBEJwe
ptkgekdXA6nClVYJgWPRUC5iEQ/naOQ0/Ng1dv1xlXX1zVtqkMPuUAl4ECCql30T2eFwXlQJr1Io
LT4zmoJZ6YULH4+x8c2Q7sxcgUP3euGgMzPAk3OedavEok6jSlxIySFnsiQaxNl3A7bzXUQMlsC/
XVX3OHXyaxWNUX9ntyPn9nxYev8SsG98wcAM0KIX2v+e0PArsrYi3+re92iKHNy+LLa9ILWB7rGp
wVtsdCfXa5KsvnnuSY8hS7zDprJXNOQ/6zaqxisPJpwcxwqX6IunxvazswkGkh2vqA+oAojcPp+2
WZ+dQsp7oura+OM4uRVCj1CMl6are9z7VLLQshdFKzAMi4U8HTSiDdyGHuvLqmTzc4nCCGuUH1d/
c66X3bHva5M/BOvGCLaT2vu+kMM+Imt34gdYsrR9uTQ3PgKW43rKAsDmziXs7RkFoD8e6RyRPBKR
4Z2iQdD2vWPseAPEDY9870WW99zR6yEHSBfJT7Rws5uBUa/sUwVpDiM9mK4n0QdAN1Yaxg0HQz1T
75oZ+pjpluvYGpd2V0TQdTZvSU5Sj7MNemfxjUgWkxDK+WEYqu+YfCv4HWXU/kRoY85xMzvf6Q0i
Y2nyGAuabZzU4ry17Sqpus+bqWuXU9NW5k9G9O6XigwykYboGSG+z4p0qTkHdMIBH28HtZal1EXY
yi/TPlR/0+rW0TOMUTg7Qayt8cVjcwqzEXlIdxhNhInV0bmHBVYxh7/Ys3EJqwzneN0nVtyKe6+D
c5rC5y6s1Co54ez4rfU5yNm/0kjGPfryyVC9rRzWX9VGP+MST8PaXnox2PeTJ8tX7fUcyFS8wcHy
ZLLtJ+Bux9Ed4zqNypgKcwsw+9+5/bLmKUQHTpGcasRTAT7V3fXkUY072hjRPebhcrgwng5hfXp2
px/6ZIzGBzvaAoAB87ZwpHGGevpG2hJUiy3W41EKlOJNb1tf2xAmF4JLTWDlVnYTHZG+v0ebuiXn
HFlqRcVgEd2SLBWwHtU048CrPy3+rWcBaIXmngmOA3Lr6NHualw4k5GAc9to3cJP9DB70AuebGm1
lO0wnPjGVQ9IInZVluOzWi5DYwXWa5V7trlMrjMDUWjqMDnDvyL1sCAAkRZEqWLrrlTLWB8CrSHL
5qxo5rp0lKheHyxU2jhVByqJdnaP1iZd+IlW0jbuYz8I+0xdOdFNNe74qKmanJNu3QgBu5NQg4Na
iNXXQaGceYDQopvLSpTVZ9D20XfUwK7Yi24S0ACaAUCdNxbPS44fY2+PtuLIMNbVdsXkOXVHVXgB
yWTs6fAzesRb2wA9fu+03bzdgYaQn4wdsjfpwqvcVAUyZrocGr4hy5pfpz59sy+JGeJPUbfeJPI5
Hai05UC40bFUW1ZTDX+XdSu+23IuvuZLpbZTTNQuGpywLX/Q4pvPvp6d6DDaOXQMmQzAuERSza/Y
hcAuUPCBIND8MrR8hRujnShawsnywlZ7fwjGs1s50aehts2Puhyn8az6AKxxURNGeuB97sNjUdIh
T51l8sA+1bWOrjK5dT9pDGtx76zuIkHn5CI+dsto/6TJ6uefo6GS4Vdmt1t+x+nRh5dXObNzqLu6
i196NEmQ49ZoXX6G7pYsKRCJxEsd7SNcrXgSvSczAM/Y1+CBl5RiTvkHAtGae1UvzP8YD9ffZCKQ
GwWb6FLyKiJC+TR0ImG80dvdrCFHbgYfMzg5R3yXADHqzT7BoFDlmxp3ICtE8yCiUMuDYSb9dVlx
VjzhFCpv/M6ljq6UknMasudko9+VUPnos2nM9ERDhKdALO2P3lWBwNxOBuEPqE8zAh8NCGRnxmKx
bxhNzvUb6Bq4i+RwJPeCxtUz0bRhz4wMvcc+YQzyyR+GcruDvzUnJyjIZcoWxY4AbZ+9q+WB/agI
7+sz26uaU1JBWL2U88R43ysLF0h0AzYvrSuCKv9eA/K09xp5Zn8gFS0014pEGGH29Mf9HLHSqE+l
ZFiWamTvPzhNV1u6Oa5FyNPGeaq3CPFKS9SK9mtHQlT5YDD5VbzESX8qS6i8d93oIVlaBxr2hCfV
Mtm3TWv3oMAm9aa6jhf2Fls/QF3r4Y/JqXJJgy3hT0PPWntSdeFvI3iMPfg0VskN2Dn5onHFopaG
ptcO3gVOHcTE0g478P0M59NgqzxC71ob3amNajJKK8n4G/Yob9dnPRogHUELNesD8zf5iFpkCnZi
Hqf6Oi89kU8teu7y2ADPesQ2FuY7AGguwVhTMc4Zf0CcFa7hv2KsTLDnzOqfaoj6nzQZEWYHbL4m
jsta85xjl8uiRm/Zxp+HouOlEMycd/QCvLPVaEIGMI568P2VVzyUUztWh2VTkz76jETAleZOB28t
xmvHCwYAnBZ30atzvqwLIREERXt7FdboXPRczkh//S0MU3qHVsWYCEl8KpkDz6kJR3pzi7MOgNCD
suSkMbbyGbejA2beMkv0bXVC9Taw9H2G7DOTi7jJgUzCcvLuhQtwnOi21XzcAO05F/TAomakAPYB
JaxnW5nXR0Kd47kXbQpXMHZOAfTuv2gzcK/IHL69TlN9C0Z2QQwe27aJj0owmdvbzdgkxwkdM8cp
Wd5YnCpfP6o2kn/BsNLMUxlaRnsvj/KTRl8MeZ5DHukecTRWqadj/7oMvWESa9EvI+TTImesj5SA
PCNIyrxSreKzU0sQ/uQkNKz7Kd5kwImj0fEFAxYSklxWzNuiZZT0pKsCKczqzFXGVCm+tUVd57GB
8UpATYmsmZEiSanj7QB0b6PdvmWiOrDEmqTfDqLJQeav/CvPbUuyyj6STS3OpPaKOzsiqwW6YzL+
XGu/BcK0ALK9ULk1tC2w4x9qVuL50LUkFZzahf4NnTXGqKkwWnePIrLRKUm+Z3gktQbGWUy485EZ
QjneMT6kT9htuft3VdwYuruoWYPXZvTyEt7mhHwB6i3ptyUpiNPO8uhf70eSI+w05MwK+hEsNsnT
YeNxpoJakA3zyh1v1yC/qLW3i0wNof0VXMiNTbbpdTn9r6UcN5DJzf0B+hmv5zt/QlHbnNmcOclI
lJdHRU8lnZZgvthWueAflMWPwiYrNzNOpKBghc5hlWDvqcO8yxbGOakCxr3MxoSnWo7Nvlsm8aHn
naWAL4ovjt0Ema9k0oK8bNSH31/9e8E5mw0mOy48cJHE2+E7EUfTbk24MC05SOyfEIXc8iyiKGGs
sxC4rhqGKB1RizJhePcHCUn0Xo+JF/emtAx8h+kwf//usxlSmdivpTksgase5wCJWj75jgtVMyHR
I2THImizYvpdHcE86jwdw3ALj22kPe+AuQGEQ+m2IYi7vrMDlO4xrX1O2UjktKoJt/AosssrG13x
rHSr36rI1ebBKau42lGv6poivkfAvDr5nDPPCIH6tREtusxv+mU8iAW65M5l+MOAhSFNkI352vYP
xIKIT2Xg3zzaA/Sn1Vr+H3NnsuQ2kq3pd+k9rjlGBxa9IQkySMYsRSikDUypAfM84+nvh8gyaxFB
I0216kWZVWWW5ITDcfwM/wA8fCyb/iWEnK2vs6n5qQNnWtPQzb4Agm0fGXRUrrCjwQfW0qHJ59eN
tLIV0FK03wK8EV1ekhU+kaJM5fcg8ix7IxqmcOjwatH3CX3CfFyRbCvZG01nmOG1YSo4J5h5/DNF
UffJV0ddPLYoUzEJB07XPQc+lhA71QB2RYT28m/mgKbTus575RvIFdDlwg9wRLILAwNhwYdNQ1uP
Pexpu7L8GlloWlxD3H/ADc2vHQ10bRaImGmNp7ghg14v3Xd0hMMETUxirL2KoSPtNbbf1ZtE3fRy
6v6pnPhrZ5VIPXup3Gb+dIdMMuPm1Oge+pDffPlD+MAImU8jekSIABhIi4DBP/1ZAT0TjdbhsAWE
UtxzmYlXJ4iaHWJ706ec0f2u5DQgSOdU+K60nv5qWj3ajoB2MbcJunil9al+BS63BOPyo/g02CPs
zYRAWuT0RzVagQA4JP2tkhT+oXLydq4UymiPtPG06ik69yaIm2sshPnLO8GuzmL0Ep89JJ+4FZcM
Y0s2JE6Iu23rgqZ2WNVknrFR3YOlB04C35kJGtXzJ6VMwkNpdF/4a7KHxMYPw7ek2KIe5zyaMSKr
UxWTK11+Ved+HfIesxUsxHqxPEAqYOiYKai6JcI+9HjR16swTsu7Qkva7goQ/gPLkmwPDzu0svAZ
4ngsFQMChsyB3voEbaUx/mnr0vBh346123Qi/KmN5GpliO5ZaBTjXZYLOuJJIZlOe5P7t4+N5QCX
DO1+Q2AUseAGNUhg9YYIhq0X9s1zTOlOuyl0HOylkUa9vNbHa8HWAEKqApgm5ONlaKY52YKuCKat
LgsKcwk8FJVMnZlgDrGKwBMHb61Nxd+SDFxZ+wMWE4S+M+84wEiY+3IRH+rB9pg6ceYxTAme+5QB
gK11qb5C2qt2VVPibH35aTVted7h0tPR1qBcwXoQy89MbQNEfwvVc9s2SniDCBwhDdqJ3G30lJxe
D9tuj5Sf6AD/xSWq+Rju7WhgUeJTEol9ZhtkJJlo83dId2M+CiXGIlhVJtqUMekAp4ZJALJm5Iob
DOUp+ULsEeoDMLJEucYmWe4hzm0qMwnbnCVoODQLPGsTD5yiMqCAB+r8D/XOlK0yWIufCf/ZsfTN
/mtpl6As05GYlkp8AszYoZuBkGpBSijMVaujOVjjJn7Xtor+bZB+dHt528/9yDnxgK/If8B6L4Ib
+PA0Zcy9a/Ncqlu8FNvxReSKREqyGdT6APmtbb5fXvTDB83WcETRtwPHrdnw2k9XBb4kKgPFn12R
t+Wezk9BZmaYz+RonjsxML/TLa+7qUaGJ6s+mwvGXur+DcPoa3S/d3Lyn3HWEjpCVsSXmTYK/WeR
AfmKFuaC8dPOU7ENXOWgA495XWt3ZuxP8rawtDQ8TtR88T1fhKfuYOBFcl9RO8EllkwxVg6seH0D
k9HpbgG8MsQAQ1apx65Qad2MSc0/EVVNGFfi2rxnvoIKvKXbdbnvNcLZKvcDEdxodeFhDQ6AA2nk
mrZxMWhhdZcCcpCH2CDOHSKkU71bc6LBtql7+juryejRRwjpzGnMGXQ0xSlAMfYJemqsW8D39ZuJ
lMz41UeHPXrIq4yG7lCP07HoQsc66kZl6PdaA5ApNCNh3foctWSN8wh8PEwEKYyB41ovEo63t+md
1OwfgbYFw5r2JcyICiLs7srxWIYCi+tWzIQNKP2kxMsoOyZNRr9xEDuIB8JDY8BBF5C+JzQzX0gU
rfQS7t+6NIXdQXwKdAVAYGL3a8cL2+SIk2EP5qcUVXclFVjeesRhDRtoy5mlIIDPL/ITaJ4C8TV/
3E1JE2yaxi8gpsZ8rf7MVL0SQLhIFyER8Q24KAiMUNqQf8j53/+BiM/HSElrrM92INdkOQPA1PzB
y8v4d6orxejqkCKAckWgw55azNhendYO7UNLg9B/GDsIKbu49U3xzbdb6u3BBGz0RP8twGxs1hz2
Hb8zjjGYJPVrjg788LkMwjJxS9LkwS2KGvdC02bGsTF7Qbpfj2gh3Xk5/XaILO8bniMCdj8Jz+/W
LbsfuXLofUyk4l7RfP4Yvs+vbegP401dG8n0IlXg36u+RDVzZSBoot44MQYghgKlbTOPR98wNrN/
NTmmYTtflQjZ+XTlSOyyZlRcdNrSb1rqqzuhWp51SNQRFC4kLU8gOA5vCaI9iibk/nr9AIS7Mhmf
k1vtmIilwaYOxhahcqqC2m11pfNeaob2O4u+e7LGjSL/Meiiy7ZgkCobXHJRfnYqDUJKWSrt7yJP
5aqYnD75wa1Bxyd19DZ9Y0yjlVh1h+rncQgjjPziTK++YKfu733KpxSJXLN71vPC4lrzvHxWXPeG
nzqRlRCfQ5FHnbxtP9t65vT7numhvmFKXb/Nl5WzKkGYBlgM9CpixUZgJyvLTvTfaqLh+JyHzfgL
Kx7jk57ElfwZxzZwdCUoLaStW8+LI5jdve/jxaFGDCE4LLeoMSfxOqv7wVpJG26pC9wmKQFgee3W
kClOpGk10Fdk+EMVA/SnRcTXDgXqaXEao4Kr52XOrzCFzjXKjsNfsSN/Z1GwTmuBAe5Xe6APvJJI
cdLPsgrvGxfklM9pW6BEu3yQpqtFQG9u/CEatVfIszCOtanpDoZahXvZYW3rguuz4VEzriOetVFh
3ySoHaUbDD7rX0PUMXdMVZ86skTNQVkBgGPuAHCt6Y8lF1CwHRC+xu+E+je/oS8hs2PQFv6xRzux
PNBjlxCyQhlgRqEH4T9NlEUFVOMeDThVDdN0HVdqzvQC5ehpTczmNQSZaQAl7sZM2zC+9B+1EPA7
fR0ziTeK3ke1q6AcXax1q04/CaDOJr6gQ3i0u9iAPlBa5q8p0mj0w0yxcYTJvfEh5Y9Hm5ywaj/Q
IwcIg8D0I/4d1XeqfwsLzFLBrTJK63+MeDK1LWkUtQ5ux7itYCSHmLKRFpIBcdAheTR7JmtZSvrU
B57mu1GFzYClxmrsZk0H3E5Js8+OFY37DBjBTzAl5d6K7ZCxsBbHxrbQ0UvZZzpvEAGTBMwlPBm7
2GAwiW8nav2jvWJSqN+GmulwS3cZQODGrAuQOvBjSb7RVjh0SomlXOi11Z3fFMOzULHBQri1UG+B
dGKtOTayzG5pXKIXKScpvedemwLnGHV1ZG5AtnBI7WrSvmaqoKNWhxAIVzTU2O4M2CKcMtUXw6Yi
jUXAPh4Ghlco1VXMvL34UUmSYLwZB1pbANkiDbl3n04HFB54Cnhgeg27YU6zz5LjE4WcGc4jPfwf
syIcexfVy1CnE61kT6D2yzeDJplc5ZNpPofdgHeVbvv5cZrZ8ytBiqBvZAx2ZFUOcf+lBw6QH2y7
Q6ceKsBbSk6arcdRyaZNVkT+sO8iO8FzyBS4DOeT4a8nhjLpGtpWhKaTE7h8FbQE8HNEW0bNwq9J
DOHlxklLfAveKTSe4+P/oiVT8epH4AIRbUM5fZ0xTcSqE4QZitYcsRec4UOfgZAXfckrZIbQOzOH
xJ1A/mwxukqR9U7jEoad5ghvmwVROIG21KLxqTHSynGxezAes8JnxJEZAW6AnmViYyxwijiKCaz0
ep7lNKsUURr8MGnP/SjwtxVul06y2KtGM731Fg5Q+IBxUkPUvKwvKMPHwE2ALEUbWviwErVG4SPv
egb4+ViM/jqPdW07erRCsS9xTFfhH+RrWUgAuYEwyx8WtmEgVPMQoQ9A8/KpjwfCTxY03rc0ZVa/
bpEoIvzYDkDHpjfhmIzR9DKh7IVth1Fpn8jbsmhtdXQi9iiFzXh2/LjC9WRWOY6uTBFpX2mKthqE
gZ9RoAmZHJk1Da/RwLSUOD4MwbPp1/HPqp/Up0TkZXBjZShwErBm+yZ/8FTzi8pcpVjZFSpBB/QX
FHiVls91xHTtixpnsPQ78Hy5y6jT2oiRUY+fqEPxpSoCrdtUdgYqnTDFtNlAkxB9j9ExpscyE/5W
cQAuracJc6GbsSFVWgHkVsVWKfSU4pQpgLZLOmh+vT7YWKEaTWBtMVbGtjOotfwXjDd8KFoU1/EO
LsFEALdJLBtIonShMB0Qpx8a2JUtzLBJwy6SWJeXP2yGsIKWr4bLgDUOprzpLFTjPxe1rQ/grdtO
fRy0ybZePIujt4b7y6WGlBO9LafzypU0AWBsosjzn7UIMg8M8G7YVWQPNYEcqtbKAdTGjjS0PjHu
nPzHhLnfvVMDANqwte03fYwVzFVifJvlNiRK8Gd61UEDz1cSt5ID3FAxaKLmNi0rb9+FShIeA7wj
X9R+dNI9bXv4X7Trmx8xOK0M7kXpiSdbpIYrW4R9NoCRggoImBplK7UovzRmiG9XkAFm26oygO0x
2ghhgW+NZ4aHkzI8w9j2OSYq/wD7HYVsom5Yu76GwwF8Nwu3Yzi0rzIQGGiqE75ZWLoNboBh8veY
QnHalmGa/5K+Dciv4stMMdQCfwVlAft6vOkwZyY4xfTC+j6UArQHdxc8DJzn1x3EznbV9+VwlJQ8
TIPVqetvFKVClgddekk1jKDXvZYg1/OCXK/H7FYZSrlt2tz61OCH7m8tIyKOJZZe8+eFk7zIaexr
rh9nuu3yGH1OxICyPY6ihseH1/LWmgz97TI3rdvCQ0tyLWwID1tvwrWPgYYN1c8eNKDPStRESPMW
zTg9QeYrEB2scbbDuGQwMDSN05E5u+Vg6aIipPhzqPzSxpC+0IxdNMSy4pzXNPUnIcF2NjbnwPGL
T2oaaT5wtLZ+6YoxmcgYTWOdanOHCIPWAL/0sWAcnkbNAO6M1lm2mpxyKLecFL4gX6fkS+Np7G4Z
55TfEbiCeaAOojMfFIbK/doOR/V+AlBH6JnUYthkOPQFt1mTtdUK6znvm9n55q+ScGKuuj4y82M2
dtojZDgGPJCfm9g6Khl2gpuowAzwYCMsLzdxSrC+RRejKGaJ06hwuQ9Cw9V61fDu+egnG9xcN+D+
TdC6U5jB36nFmJnHtiCZfzJyX4HwEyDmebAzXtJmLqWBkQR2l651AbJsq0WVid2smDC5jwVOO3qU
22+KPwSC4AQEYpUhDGPfBH6MJX0yhpNCuoEYkDsqoHuzlWRc49wHHnXERtXUyV5j91VOD7FpDRj9
6l5ru2TVzXRDgu7V7SbIW3j/SD+om0gD3eCCl8TloBsSEkUfW6zorQBCYm6TLi9Vri1FwSVEM5o7
JKWV9JDS0Pw+iVajDdyW4Q/P4l2vYde0zW2uApM9lqmeWA9IHlnd79r0us6NgfF3+yyajCclCg1z
R0ZVE/VBuA3tagT7MRt1Gc5XNTCyG3xwMdvgbzHgONWI3jyGdWAzgui0TLiSpkXqRjh3tmvDjBr/
NjR8J3pOrB4HPYvo1e17O/GDzxIy5kyHLHTfDeNI4CI0gSe5S1GLTbawQ/z+Te38gnIc+0B8VzyG
UrcywZF7xxAv958T5LGhB5SdrrYMfax63FpW6kVADIfEZjQbqNAugWKqZP0lKBWA/Er/iD4rzp6Q
cfMnv6mBsUv07vq13jO7wgWLfukXIzDyJ9CPcN2nAGgA6WWYvonRD3FQu1yvf+whkemDY1FtaekO
KhqnZSo+KybwAL/dAVXL7xGB+FZA4EOQf4B0X4TDNXHeuXH2Z8cG5RDmBOiI2Ah2oLi1INE7FN8J
zkjtLsKS87XWw3DNTRA990HTbplWeO3ayfo3dGbaO/Lda7zxc8vTAEBcjNYRncrF47a2RYe5Yioh
wh74UpsrSFzUhlG99EZQvzpq7f9OGmxHgzysbxVd+X15u5frzxMb+iOAudkI+rNz9+SPrgDt07Gq
IEvtaNfk9goGF10Y8rE98KfGRcWjdCc772Y0Hph6cstyc/kHLNsScxeE+QzJjkpXWjMWG1CQTQhE
3kfkwkCTA7n2D0pYiC8Oj44jUNt9NbmLr3TeP0gnzKvSCkIuzGJcSZp/+tg+1Dyt8gKk5rHUZWIT
Hro+a9YaWNVwIyJIDn5k28dIRVwjAfb9jLREeqX/82HrUcEz38UTkDDWdGf+939svW33kIV5M7uA
NDQ/mBaibkfRt12/RgCxnI4lylHZc1Aa1c/U8cUDkipNvb28/e+N4z/PP0kVoiZIFzCHtWiSLXYC
XZYsV1Vg4tFojvi+Nh7pt6iKfvpZmWXfPQNb0eS6op1izhy55rdGJh5ucZX0m7smqtXkLjF6TXmM
cdetf/dNkUACDi3pH31DxtMNKcDYYdnWoADTFVPiel4hB4J3AB7JCCwCrlLh9BGXwGLWSqMm4jgN
NoDaoQzyflsYwvJuIsSs0hfoF0b+Bk7c1u7tqIV4YQZeixlOBZhthZ1oNd0ksu2NdWzRBdm2uWMk
UMhhHK4GBcefHsKwmX9h8D6qbttq6U+oo6JZ9RXwwXWBcNhn2u8q5Q6qKckxTgfPvNIl/zCYlCqD
ZQRkTB1tHFPqiy0XgGhHGfcwy5B13gwgY7Zebk8bs9TC1wggyK2Z5MMBT6B8lZNdP6Amb+7iYp6d
tyM+0KLIby4fA/XDOWAQxgDORvlS0mVD+e30NDbYl/kKOnRbp7bReephmimHJotU5bUZU3QBbK+D
GQmOslz7Oq6TbivJjO4r+mV8Ixlaoa8DDhXVHljbKHagd9RyZXQ0PX7Cra5fbWjz/s3o0TBy+0wp
v0psHkB7DoP5VrSmbZG7yvKLUldJdBgiEMAJQrnl1k/F5N0YGtSCVVtqKMEOWgY4A50MEC+pN5Ib
+rT93CT0CnCDbdzJI3SNPjvQ/TCNp16PhmKbGKjLfrIbyy/3pJ2NYHyTB8YWonuvrBolsm9j9A+N
DZNU84tWTlUC0LccKprlrYftoCqxxxgbo6XSRcCj2ub4OsH2ggpHiYyRNHlm05hgLlStiR5HElV5
oPxh4I3w9BS5I06g7YOlVRkdxKysno2oEFyowHPGvYUQkPXaquhm+UqkA54Cn2G9+Lyo177L9e+1
YrbFsR5ov7hBgF4bEFjNC7bZxHgFhHQNLjfAmXnaYt3th/d9U/UUyPVkfzY6YzTXceFPzzUfVrbO
ERGxNhG5QYCjpEJXTZppH1LPtbjJ0blyqPFrhmHMCZ3u3uwiJ98g00DHHH3IyuUtTN4GjuEYb2vT
br8XiW/g04HkymFQfUCxbRDV23bA0HZNFscjBG1ggWDq0esEIGDgu+qlquLWyMqHD12ExM0hFynH
3ARQ1GHOWeT9D/ROQe+vOABoM6O22iDNwyBM0W/9ypnrV7VWWMu3kh34VXt8LOJaFKtQkfUbJRmJ
MNAXkHB1rAXDg187pfWstnlyAMykghy3rSSAthO2O0BPubr11BgfzUwZVPMIE5CHDhGJC+8RNPDe
oLqjge7EtlEhyYAaVVqp3i8jaOBDJWMPYKxHtfFQJ4OsD6NSAWVSrKx/TeO6lSs6waK9costUyUE
Dsl7zdn8ZjZP0RdYAhTPCxGEk4+6FuJ4/uBUT1OFywvpzLTPOGh/Oced1yNPmEW9eB+qXFxYJKNt
22msp6eK/gn94h8jPBecm/3gn8Cs+n8ux6QPQ1zWQyrbdlA6AreAButpSJKKUySIxMCGkybEGVkN
D4HvbCt4kF+jFGUZRK265Ng6HcZtYW+oq8bRhh2zdvurZvnfYykyCmTL2PSTRGIW7WjcojKvD72N
A1JuTT6U38ZFl90G0KLhm4bGl8vPsBy7z4/AE2iazehFtcUiqlKfeUEbo7rnD8i+wDZQtxJe1MaS
Ez1XX0MQTdAGvG2hJewuL63Nc88/b3bwOBgzWMivcbGjxbaYxuZ5Cy6y9axtFkK5Ab4YI5Bb9xkM
Mk+YrXOfaR18IuDGQF1rywfrofTR9DY0pdlutAYV8DVJI8pONTU2RD29xVrZ5i44IL81/bASi7Nm
TTQmYHpSxKzh9zjB1jZbwMx+qSp3RSgdZHPoP3Wry0/34ewzBGBvQY0QglR9mbYoWef5Wd4VsJPH
aGPR7/ntR+i5YnaHX6SiKtGVPFWfx3Gn24nSICL2oNDIGMmZT0+jj9Yg8kN+uetHQdfb87GbsdsU
lTqYl1wERtWHR0k7It1pfmVhPUtipW9gAOmtK5owHtdGLiCYoM7hMNexqvQ1qxOjAYEQQhqgHoOH
LAMdktHEsPpVSdvhxdfK0N8DJaJZH+JznFAVixvYfCk1KyZq+xgMx4+C6tDt5+kx0bd+fd/qv/Ir
eyh+ZZ+a6tev5u57sfQaOzEkuwt/VDmk0Gb5//r/0pGMau+CI1n/6+ev7NSPjD/wrx+ZZvwPaRyg
AyQ1GaySn/zhR8YnpzJxprLEsMngw/yPJZ/l/I8wyQgQeadoYeZL6lcjCRn83/9jmviRgaGjJmBY
bc+o07+w5FvGnfkHAPeiuKGsFeJdlviP2qJN9IDxn2OslWImBRatfEpiWW+MYOIb5uL6rcF1wDgW
H4grX+acvf75ncxLE/EosMCZgbVaFNTMU0unjgtzLSv0uBgNF3chXLqNjajN4Y/X8fjvX/qnVPz5
pejz2jabyYaefpLks4GqTRkk4t4oN2k8oMRQFiVKjOCTLy+1DKbzUzkkx5Y216lUa6dLqT4DUZ3Z
BEh0FI361oRJjPnSFQ3uc6+Nnocx62VSZiyNFNGG8yOvwLKimCznptFHD5CnKA64U5RMNWwuuqGu
MMRqI3rnl59wWYi/PyFwBDq56I5zbE+fkNTaSqIIRnapAHGFhVNlWK0hlAdSC7kr2sNrr4c0e3nV
c68QfVA4f7T31Q8ahk7SF31FM2qNWsq4pqE3rMs2zBCqjOv95aXmV7Q4mBq5iyXxPOHzfA/wf3wT
dqPSeIVNti5nkB+oGkAIFlynJ6uKh42hoaPFPNxzIVsNd15R6+7l9c8cIQ7OHA/ASM9ArtMNzsIA
faSEl4u+Z3TUcqex1rzMxryyzvJq5EWyjinJNoD8wcc5XYc8c3D8KAIHgITMvmgARyi2Vd8WWVBB
2w7sm8vPdeYVaoAXBR+hgUvc0pbAVpAMbSNJyS1U/cbygWSMozW+MEO4Jnl5dimbngg3MbqO9iLj
TQwsvwo7Nekalz+SqpA7306aJwxlrgn5njssOgsh9wqLgxd2uonQ1pwahgqbSCHnog+Pyy5gcvUO
znr9OR2ABa17swheBdjqW/SR083lXT3zOdKZUWlKWuYM2ly8RalkaqRogYlKiKZ8drw2XEuEzffw
cIcXGMw26A8nufIqz8QfTihAQ9oSJPvOIgbkw0iTQWN/cxRZViXeJ+vU1k2y1145xNCsdm3lmNui
Davflx/33JvFU5IQoEruVG0RX1OGNi1+ygZYA22ihG5NYFE4cdulo1zZ2bMPSUJMJgdYkLH16atV
a/jm3IDGurGo8FSwtvvBGtR/irqz7lIaLI+g5h3Ib4WBitZfPybRR7fQfgXza+uLYwUXLfJFwUCJ
0XhyU2sh3lQwPGcFlODKu/yAiyQOID4uMfkx6YdZy3hXg1CMVcFafgXbwSmRhwQygOG2aWEgMSa3
iRdqzBJL65Oe5oweIvlTAdFwJex+6LW+/w72GUAo0YH55Ol+0+vvYAPwOwIdSAFV60snM8dFG4aG
ckFXPwpMYBVO9C3CXmertOLX5U0/ExBJ0RB/1GyY+x+wzxAckTbA72ldM5zC4MiMj0CkAmaTaJvD
ngr+/k6Dg4PotpgTRN1ZPHCR4e5tmPQg0YAptwJWxgZdi9D1hXKNe3EmTIEL5nuV5nvCN39Wf9xp
U6dUwvRSY42kAygH2dnaylDH/pPVt9XeS03rppRd8UsWffJQdejWXd7aM58tvmWoMupIXQBmX5xn
xpKizhT0O3yzTdetoVho+wZQfTGM3V1e6syj4shEXuzMIFvS6NNHLYqmywR6p2tA0uJhNPQQ2cyu
WEV9UG/pP2ngXSCHIQoJoAj0nnt5+TO395/LW4uogbS34ucjuJUaLOiGrzjelvWYX4lNp0f1PVMH
8KLOUAfJ/zIXR0dYY1/ggINgQgL+RYcL9UVKX9/kwGlcj572NVgom/b/cqL/rKfPYxAqWnZ1sV6B
KC6Kv07hAjOpN05V9xuoV7zOPvzuBAiZX97E03f4vpyNvhB1O90Q8OGLS01gXyIQt2tcgeQ78KvY
3+JI/D0uDG+LBLp6RNYkhwfY+uh4BsaViHh6pf5ndW43Bh0WhdZSm19pVVGHc8ENUrQhGo36Ktas
+tAK/AvDpFfdyqz1x8uPfG7RuUjk5IKJ/0A3UVtfGTU1qtC3wuwhyfrEFbURuQ4CHr8lYuNPcmr7
K6/19Ip7f1IQ/dAeuEkF7bNFnuRFSWQjk1C5SmlOKxoH5k1YjEiWlJOka4asIwA2rd36U6Ff2eQz
J9jh6xQqzCtw19r80/6ISK0HhjTF59NNGzpsDbJ+t00Bp0V0UnVpq4v95f0996j0ueZ8cJ4bW/N3
+8d6kqZwpGkI94LrQ/oLMsZBIpUH3N2ybpM8KcGq6GhoFHGjXYnzZx8VuiX1Gvko3ajTpQGfptIL
eLWj7KMjQlGQt5tmmCHKEsjdcG1r32cwi6+VkzSzQPBuIegvQqDoNIsZilG5RaEjiJRCXwQFNME8
ZC72kkurtNeoJKEAPRlO8CvIbOcxwuVkr+NSBhG7l9cSxkWS8e9JoxdMl2EmFdHzON2DWGF8BY6m
AvfXv/B92VsHRayNH5ko5qAxBW9es24jX4cpLypkDPpe30LbvmYWfXoR/fs7aE5jkDb3i8leT3+H
DMFfQOioXewGYlYep0Pc+7ibWHl45eM6vQn+XQo2HZ0dyxAkFYvXrjiZCPouatzUl86dgcLQrvOK
5u3yuT53uPB50/W5TTSXIacPpHLTBaOVN65TqSlSE06yRWdJfRGt1W4GkUV/l5r+57Hw27OIU3Q4
l/YWjReUMhRl4w5Vkm3RdB8Q6NKBkOvIEP79s1kkR7TGqVU5zKfPVup+NkYtLwugeOkWQmY3E4h8
ZJZb9LDGptxeXu/c4bBouDEmoU3kLH0d69kDIAdD7ZZV129baTY3xazYxgDtmtXpuXBE1mcBKbE4
H9oi8hqDoHsSBJhp5jNizpyyzzmjuYfE8LVZVw6lEDSVUVMZvGv064XX2L9vEN9EiJQY5NI/WnyL
UwGkZrRQ27JTy97XzoTgRYi26ii7Zgswqv0cjrX3YwwRxguSycHTx6fzrDQ56ngB2PsHNGTqdToA
ETxaicb42VACb2+oCLBbiRztK1/SmXSAIgw6q8Vp4ItaxG5Pq71Sc6BP9AiD3WH0dwtjQkWpE9HN
wR/aBxEq+vewHiFRZINzc/lUnAmnzKhoeEk4EOSvy2ORmNFII9MjdgUxUk4BsxK3K7Es34QKivug
88Dkr2i4O9+LSrE2dds29co2InvnJFn1EpmT/nr5N33cES5P6u45oyddeA+3f9xmRlGUXSPjwvVs
BKlk0NqrIJLNYUKJ+lspRv0l1hL7Ka3q8WksQuvr5eU/nt757rbYEnq3JA+LJLczCr0HxEHDw5RI
SpcxXFTISzutbpVDmef2zZQgn6qOVXblE11UifPhZYxD9AaCNPM2l35z+NF60mgVlnakdVNgj7Xj
whL6riz84rdUJmtfW71/HByvCFy9s7QHFWv5l8sb8DFSQFQVxHUmKCZWaYuoG0hPnfIMBX8oUXJj
JBozxUGNHuSYj/v/ZilCqDMzY/Xl6eMrzvPGYyk0dZp/KqVCIaquIOHxNVpXPrRz7xXrbNJuBgKq
lIsPrY9jU490iJGQ5OoJLaEen3a9gYMAW3T6MQGuX5Ul0kZkaE51LTCdO9Rcl0RgBqHQV7XTcD9A
NUFbMUCQKA60o2cFNhRDH6UhPUWWVPOYplWM1GIb1puRqVfgNh8vUtB1FBv0W94v00VmAC2slI2W
FG7U2hkCoR2yLFNgadAwRX6jJvHfp4UQnS2GOew0s4llodqNqE7ZBkL4EWZkN3hgoihYDybeq+hk
HkNfBel6+Sh9rDHeqdW2nCMpSgyL1+uhesNMG+hGR3MJPcoouMPmS9KnqxEaREgI9FUc/xdfLDoX
XHMG61LTLa6bLi8iG+ZQjp5z4+30xIzvBr32t4MJEAG0ijxgUTmLP/jY4kZ5E99bTdD/vPzoZz5Y
bjrGsrRqGSMsee21rWVO7Te5Wxmd+s+odukOHkW6RTqruhIbzhwk7mcmQO+jIGY0p8d4Eup8TCv8
GeBB/qo1Jzug0zmsEFVC6qmOpvLKaz0XE+cck7pm7vGAxTxdsU6wCBttHCHoAXcm1l6Nl9L2jT97
puKNK5EY3beSWFq4IT2gXW1aXrPRfU8m7l/vsj53mex/8WrO4hvi33RKYoalS+zGviNxKmZgg6Gi
+VXSW7y82JnTzKMizWCijSC4ik6ferJROQW7ULrx2Jh3bZqiq2b15g3ylk8Ef9/tlFBcyQXmd3da
WTHFRQ9CYsLB0HJJjjVN1L1DVJ5dQBLqY9+ZIESQ+vpx+cnOhGHaOqwxl+X0uBdPFqHnG5ojaHik
j3SAR3qMbn9YrydJOgbgmn+3igboM7vJDqL/4viS/hIhmD7N+iOn25rpVoU6qiTf1r0axeawW3fI
4QwQsQZ1ZwU5GJHLj3vmRZJFzJNMeu2c4OXjNp3MkX0qUPFMsSZq8CmxA9l/TQrvp6i7mUjWKdrf
H1U+TRBRswCBKYzFZZN0EDpS5LXcQobDPo0d+77pp+y5wMvo7fLznQkInE5V42rhnLK3pzuqF7Va
KBBJGA9l8booEVTLvFQ5qqENV8vKsysZw5l71JCOCmbYIFtCEex0Pd6VBJSMZIYWBQXUST4MitFR
Yo6ELV1j5f1tpVY5F03jDe40jvJKL+v8D7CpamgZco4WD2x2iKsNJj8AddnsW+Ul7a0GPRL6dpve
FiDyVqgR+as2k/lbVGlf/n67baAMJgLiOonKYvWoTSLQ0bgGkmEgyuHZZbCqQRitu04bDgT8dHd5
wY8FwjzXBP00Axn4L/Yi/sqUDptpJg6a6LG8wagsAmU3qBuhDJ+zCPuXLmjxW5/wVwAeHr2O6JVj
QuhgLqvY3RV33A8hih/DTBdlLYE5LnSB07cv8CRpHaNxNmHZN3cVJlib0faM7eVnPrcKZeLsRQQg
mJr5dBUPv80x7hGq0iWyEjCsJvgk1bXZlMnfchJuNY2sFzQVE2EG8cv7JOcZwRFqKAdjJbDGiDHd
qxUkDyxl/ZvLD/RxKZBvdFC4SMDcYGt++kDQ3QhtloBk6vjZ154v48Uea7nuy9C60g88sxTZnsGs
lkxbABM5XcrB6ZOW26htSs+fRlQp0btc6ZEPsWDIjTG6Eunm8366ibwiVN6YmcLtZU59upxZwSAA
9ahvqtH6R0m9zjX7sdjiQcgAJO2VKxv54eNnpZktQY5JC4UIdLqcGo++PslBY+oSBJsws8r7KMqa
B9Gb3Z1A5OQA8AdZBK8OppuuqhTj2uc4r7B4YKApkkDtmOBCZ1zVSau3yAsznFVDOwJsvfZVb3ZO
8QbjS9DZaDvj3aB/AeYNAfp/OTuvXbmNZQ0/EQHmcEtyZiVlyVuybghZtplzavLpz9e62EfkEEOs
DdiGb6SaZqfqqj/UuMLkgIGyhaRYaGXiG3kHp/v+2pIX2M0P4kmloa1F8XN/18wNYq1aUWLhh2HJ
d7fBCgkgXvtBj4tPC4LQn0GRDP/gIXPm5nww9aSiIHA9SAQUCXcHEzoevTK09KGKOl2eUQSGiK3G
Axq/qJeAc7dPzp7bMi9HPgpEUJR0LDVpKWw/vYe04ShG/G4po1Ew6TTQMkG5duxerHMwWkYNnOel
iGYoxgs9HtQ2K7NQArg03b+TqlPdu//tDzYbvwgkiEHnCrnG3b5eNLgbFSd0qC9L9lS3+H406uJd
2OXDSajbPFzCabjmmWbK79x/29Fj+6t1sRQfN+jOXTKEES5znU8vy2RWV6g5iY9RQ3VZ1xl98gl2
LFq9/cnhcjDlZKdYIngSnXUzAxMWh9gDGbCrHa19qiMNye8IhXTEo5vLjNb0yelysN0lN8z0pHye
zMW3Y077Ag5PDk3TAOIOwTpp32pKqzz3bqX8o/WIUV1MxWs/AhQRqCKS2p75Vh+MGNCCTHeoSFOe
25VSsyilmoptWEhNLH/W1QHmfNSvf1RQwf+Zaw9q/f0ldbCdbZ4c1Ciox2iwD7dDRnA7Rwc+0sJc
UefkOY+N5Bmoe26hXG21XUAjyG39qi5xmx/NaDyrwB98cp4e3CAgjFE22MvgJZkFSsBNVKQ31uyq
YkcMPaYr7IcGZVQ8DC2n+1w0evTQ6tMaoFj5P9yVJBgmHxxO3u0HMIusA5nYreE8j+CXsYn2aw0+
Of4Kc3j/Wx/kVibYbVVixjhb0D/afmwRTzB4G9dEEB/71TBvVuMys/bfuEkX+XGWO3/2KN+EbqK4
j3nhFSY5lma9WzoHTrI1JCcSibeTz5VmUHeEUUG2sC99LpT5UCpurRARUOTlU1vgAmJ26OGtxXOF
2yE60N30QG367FPcplxUpij3cpHTRYOdsP0SOUoWlvAEpjE4ADziATQ9Y8BonmBlb3cTKZCEHcvV
BYdjd4alC61tPIOskG2FVkXc6g9Zm5ghHuEmkvocICen5u0BTThSVtiFtF2wi9oOS0l60M54P2Oy
mZdhFYn1Yhh96jPTzfX+YjoMRaOMQp9jQ2bdfcG5GF0Ff1875DLWAnd02TcYrEDzds6OxcPPSPbB
geQZoCZ2o1rjLlW0JLJCBETeiDGLr6lRGJcJdlzQpCg03B/Z0aqU/B6H5xZCYXvSgaor82prvO50
XDS+AAiGCQ6iOhj0PvvUrAgnlpoRPdQ2yiP3Ix8O1KHWJaXJeL3vvulKN7UypplvmuI+OzV4ngoo
62+roS8e6ZecdWMO49GPUSEX/aJ2bJeL5qJdFFMHCxFRmR8dey6/eLHFu66Iqic7bc7ITLeHLYU1
udlB9UCf2GsVok2ByUJOvBmpERgb0j1usbo381qa19jLbV8Z0epyUa19GiBhnSzZo+HS+KTMxXlP
jWS3HQfRlEZe8Hn1ZkFkJLKMByBNMUV5HD1WEZ/1x+V0bVNVWLKqDRUIoi/om926bZY5N+Ops8M8
yrq3BT3sz0pvG+SOQxQa/eBcYzs+y48Pg/KUg+eAiicli+2cYutJVdit7RDEpfnsxUjuJPDqLg2y
zo+LMsGlaQb95MseTazDs5I3Oy8/iHHboJrIDK+dKyvskerughF7mWsPJsX0tWSy/4UTWk7IiqU5
4Ji0Qjiuc5Ivr987AAAlxpOX4E1/e0iWeR1Qqw/VaIA0LYwJRUrMBxtlHcJxHM5eRkeLiToUrzLJ
5edVvR2yJ9yiKCkthopuLD/VMtOuoD3rPzWQ9Qbsxzr/6/4ADw5cyl6St0+NAHKZ/EG/tSnzQkW+
bsTsaO6RNxuTJb1itNNfUNf7eT/SwdAoFRhAdSn7cJHs1m025OjD1KsTNsCsUbf4AVsuvaRpVgZZ
a5917w+igbkGcU1WAmjrF3P7t3HVOW4JK/KXoToa1LEMShLOaGhhm+On06PyfZJ03MbjBIIiA05f
1g28XYqLtlhS2koaX8SCZ5nDBR3MaIUEJcbfgUCL5CQJ+MWI2R4DNmgdOrzk9jxl9rq4UPNdNE94
LHTVov9EA8r9iSVo+bGcJ/UdroHm9xKd9A9JksVPaYNZIc7wUPrUMp3f0IpQaTRU0oIhcr+SwPLe
vT/bcjb3P4/XDWoc6P24zMR2XXmGQk+8SqLQ1gv7kZ3ZBPpSzE/3oxx9dXaKydnPRU6+v43S15OA
i7FEYZrNqMb2NRKBpfOldLz+CQOIkxV8ewjSkuOCQVvB0cAMyV/z25oy6P2ROfbSxaqfAh1oOcqi
NXYBcSWuieUgkZ5UZzjS2w1KSYi8gVmWZgB7ZIVpZH2W2Gt8MdUCd5+1TIIsj80racar2zWkdmTN
pCgg4WShbTu+evJWLNl73sVFIp6H2HF808YgGTdt2Nqz2r6stXd2sxyMD70HjeMHcoQEBG+DZiIR
dN3sFJidBbZFLUcgq874uRyG4aR/fBSK3iJsWr4lIJFdqLZ0pTOZnlBQ14x/m8huK9+GK8BWMEX+
cH9pHm1QixuaOLwE+Z/dDuDlZ+MeVaUX7JXqfxp76t7P8zoWwUSP6kEtjYaL2lySQLh691Mdqxp/
c4QpUSaFjzoMXDXebI5/LDE+Ry34msv9H/gr49xtUYtiCCBadikqhbsfWBeFEcXo0+IFuyBx12nI
QaZ6o7zPUkvNArSvIeCLUv+wznrzLoIU+7bHh+ihbVFBxmdree8hRwq+AkyqQPEEC5sKWQRdSao/
dQsuMmpaBr3MVhEnh8tOdwOICa87jnbIEJTSaYDtdmJjguopoyG5jGr1uW7U4gnXsUTSpLCSdYAA
JWU/IHLb6AhE58ODwqUKOWF03xXI0mBkRKP1/te8OYk46+AS0gukk85/dwmSxIjhI76a2Ec5yVNc
5T1ytmjsfMhRuPuEy2V5fX1AtgsXAI0rWdjZ7ptoqFBhFooZUII3H/WkN56bURehU1T1UzMlZ+v5
ZvPAdSMM+FyKZzbn7Tae066jaWFFFpipNLiFrgI8ATzCOrsivD+0m6eSbPjJKNARkCfY091JepVs
ssCuTzMeYX5PlehfXGgt5AkG/O7yXEXwUpnDqvb6k9AHo/SQ8OG05TdIsv12lAqPsb5sWhOHc/TL
oGkVIVq+cFrMcfx0f5Q32S0R2H+UAVFXQbhK3ja/3yZDhipPB+HCTuf1okStQ4UiEmFTOthHuKi2
4QBTf0p0hDGw/DwDlt8WgonvIOPPQ4IlC7R8Gz8hIrihjPhQesI+UscURcMpe2wcG72Qhv55GrKP
ov6aarP2BSHp5W3uNO1jnEdzcP9jyGCbs0j+GEA9UCopbNDW3v6YBhSE5sSwX2Ldw7UBiZaw6qv+
9ZuUZIFl5aJGRutxd+KpbTLpkVObAVj+6YoqX4Nv3wgQsJnwea+Ns6fh4ah4q0kWJ2tqT8RdIIig
BDqaAf5ZOgrOcfVmRLb55NvdpCXy2/FokCA3TsR96qnNJTCRGRNsztzob6Mm6TJSu/orp2miBIDl
zQ+L6jonBOeDAw/4LS98KgvwwvY2BhnJn4YnsxGk2mB/6/WqRMHJbtTrarZadhmM7qw2dByRzUJt
j2L2HmbX6e2EQry01JvW2S/NOr+ocVv4JdbsSNHgR/7aNWlwLfIWo4gMWH/f2sS0EV/Winj6qCuo
qrnDE+1G6+Qcv509otBjBKnikXftiTQISMQJ5WnIUGucv9c7N7sYnbe8m5uxALi5KFh412pvneAI
bz8mSRduoyY7gQPI3m0FXkHs6ZGtYEInfByjLns01dm9oMOrvli4gJ0M8/ZMJ55JhQaJMS7uX3YL
v512dN1Lr+k9QNODWV1MR1RPo4eWLIaIZEgRNdPacnu/Ls0zYtvBQUdoKd4ipxK83u5sWWJTmcFR
G4Gl5yiTDhhIY7WoX7reKcMFTLIfaxhKodExh1aJvKRiK8YnFauhk+Pn9nIxVDYFqS7ED7Ls3Yk7
TGCe7IxDTtGm/BK1LYI72uCgYbScZdVH08u6oixPdoeAwy5Un8YI7UeoRsTjYIVOY4ig0xblEV8B
7A577ADv75XDeBbfVjKO5cN0e373haHNYEZZTiysS6yUfECset+MzCoM2X45ef4efUqAI+xMC0zS
jRHNaM82zwVEHHJXHX1NzYpwQd30Mmr6WXP+9hBHk0ae4RTbsTXaZ3YpJr+2URGqc+Lx4pHYhUbl
niGsjj4g2AUKiKS0VIflgH/bH/G8xEnU4ig5w/H1I9y8/cRcoqCLsr+cydFOzrajUwcAEvgqGkR8
RPlzfguH1yf2FI4GsbXvWzKsTMNFqlJge2J708PsDnqtOjPwuM14KOMxNnYBVBG6UtugSNTS/HUG
E9dMHL18JfPGD2IR46PqoJhJO050+Ka35X/MXGmeRa6Kb/dX6dEhBHGYFIP7Eva2/Cq/jRo1l8XL
wYAFS4ptcKGOkOKRkn3QFM/7wnu34TFTeSG6tPPH+5GPppdaLQkO16XD8LeRDdFXtY18b4ADVXvt
zaH1U1zpH7x4wDEet4nwfrxfLPttQgUYx4R+QCeFW8zdJbJVYam5rcZsyN6bE1+PKxu2ZDy6f88u
D99Qx64YqxQlssvQNmJL9Zcyrd6pYqq/aVGFJ4SJ6prpG6LS4kstGodHVYqorC/Gepp8LylmBJBB
5n3tU1v7Fxv1eMAgXS/7RxD/+CupbdVQJbHt7B/DGcSP3BZVh802XpS+la1jhWfG1JzAGw6WmOQG
gWnjXCDt2q3roU7oX68QxFsBPyjJbds3vGK44EkOT7QdUdv37DZAbg8Jr6E6ww3dvqlJiCjPmxZa
PWyu/Tb2jN5rLKxlkX1R0z8XA1l1v7Q79edcoP8ajOgGfh40QKmI8Od8DgwC9C+ttuBpug6p+Q2r
x5g2edK1yEQOY/TBSscWM3XK28LH8ILEGzQXxqYxrRe4R0k5nyUkB0crrWEwT7/EDXgabJcqAodY
RKClGDiKKULNW4rPs8A/iAf5crm/So9CWXSMQSXQ8wN3sw1lFGPTaGxI1g2wS6aOVo3Wr9waxXBS
nz048CQ36L+hdhdiZcrTDkuAwLJGHJj0pvi2yqeRzyswKXwQreIRJ+71en+Eh2EtBwIZb2ed/G47
QtOMkVNJGaHb2pijm2ZvSubkiH+K2ozNN89LlUtkdu5J3IMvS/eUQpdUI6YgsYuLEUolEn5PoHZG
iXdp2oLadds3ka7+vD/Cw0iIZvGU4fTmrNmOsCjrfhBLzos5cSoAwcK5embb6TiX2e33+7EOrmJu
xv+PtcsyBDJxVTySKyd9oX6e0ML5jsa2fXJ2Ho4IfShqKiSNeAtuR2SinjwXeoOyhxa3oLhb79NY
69VzWkdnXKmjUDj50duCjQD7Yrcq09qz8whEYWA0JgStDroDUJ38UR/L5KRUfrASyStohNDC45m4
B51OJQ5MehLxmlk6QE9oWVwVF4VqRBPjhzxrtU+LKK0/Xz9hYNvkwqCpxRt4+ylTjDScemLCiqVk
LaYTNF4d1Pz9KEdfkec1CQVULyZtN2GUT0cbhwYp6NDpf8Zd9U+D6cknu83/h7XOUEhSEJ+iwrWb
LsOZAKhOwgjqZErf1lbLLaLHcROua6SczNfRoEinodJxFvN+2cVqpGJE4c1GkOjzEFoqsLthpKhZ
L8sZiVf+VbtcQSeZRtbFgPdNv2Y7S8mizehDczZqfSYwo0c51RmiVyMdqeVJzi5Ma74Si34bpaks
F7+XhXtl6P4i62sv6E+uV4xzl2Cyp+jx/qI4HJSsjZK3y2fnblC24i1mg79ZkFIqfVNhp5cEEVZD
ang/ztG+gsH/3zhyHn/LKeWNoxsKcYwZnhYyno2vm+0I+sdbkcTwiueCvX1SOzxIJ3n48IymtcDU
/eo9/BYUVgtKuZiZBUYP0dSPoj79OqXLcG0Tx3lbDG7dnJTcjz4n7xOqPehdk8LvEisMBvtsVFn6
ndVUT8Pa/KhiVT951R0HYZFIdgvk/92ttWBPMet2T4WnnIZnr82A6uu5CF4/Y5JgplI2o2510+bC
tKVMB90IADKlb1CeQci4SLuwWjBMUSL3Zfaif++HvB0YlRad4g74Rxs5IZm2/jZfmTboDd4yRlDw
Pgg9q7E/aZPhfrkf5fZ5I+s5SKhCzpQllt052JeTniQQbWGROMUDnmPri56l7jvsvJoAVejWr9Gd
CKo6O9Mvvt0EREYkk4IyhxXMse34UItoZmDlTJxblR8MxUi/AmoeX+qh7Z4MM6oulgDUfH+4t5uA
QpKsPEoMLUQs+dF/+6hUN/siYfNBv5rlU8Zy4dE5Smhaw7eKW/T6v4QDzglD6FfdbBtOS2Mb1R4Z
rpY2X17qBRif56HAJgiHkzO82NHoOC09qHqYPbMbtuEGXBw6e2WL59MI2wpYXmgneYIsbJr/kY+l
clLPPVqi8jSRvEgSkT0yOsVQREVmw6AgaMcBHc35UU1c86QFe7RQwGNQmPpVuNmXwLIOMTwoiCBN
vD59x8N3fkCpOAvUdcbMOm3dEOrcmZfrwdDoIiEogkA/K3SPBgZG6Q0Qspk5JZ5fCr1ILt7EKXN/
fdxe2GC/eHqCcsbgkCFuJ8xsHbscCqKM5QLQ1qkSPzXt/j2CX/mrHzPkObKEwp+lmrrvxc0Uoia7
ZKPrGT6oioFss5tgO+CtTR1oZjUGworPqMkHC9KmTS+7VSyRmwZg1a6p2VRcdGjL/4m8uvtMU6v6
qiiI7rtRmZ/kP/LI2CYlki8L0oIeFT3OPYoXGXuatuuCFpi7zB/MbMbMbwAJijJMHBRtMwdKiSuQ
iJPyk4s9fPja2YQcQe6g0qOBwmrtspUCx0TVWxyg+Rg/fnftSG1xdxrLy1ov8ZnB/e3SIZgsWjCh
NvTr3bumnFehjitmPG6bd2jAL+abbl3sB16p2sP9cd0yIFCgMVF/h0JP+RSZhu0yrRRHxy1zKcNk
xt0jxV0NazK9uHgYUrzEg8jfWAINJJFYEIMV8cac3O7D/d9wux+JS7dK3lJox+yBB6BoFNtY0cJB
i1c8qanWXOJ0TU7O68Mo8q4l4ST9M3eJGa9x1mjhluGsj8NjSpYLsoLa3/2x3O4KmahApZHFPUal
bz+nMXRCySuKaEZPudtI1+lJH6b4ObXnpfSxCe1PJvBoWJxh1KQhDN2iv2OzRygZOEG4tkb3adBy
++3UuP1J9nw0LAdMCPgVXepb7j5emTno265JBV4uNx8TgQRAsdY4jqmi9ActPot3ey/wBX+LJ3/P
b3f5UtNThplShc6ivC3AQ31FmHV5TK0a39DV/T54iXeS0d4MEUoxvS8JoKNcd8MRUaNqbMoYtVeh
d6Y/ZaMXzKbTPZoSea6l9Rls/2aTEw9KAFUoF9XQGzk1fNzXfsgmVoqSYNDRNTR+DOAN/Mrh5PDa
GQaAj5Gx8C//tUjgTu8yQcHxWCPkW4Z9Ny1eYM4i/sZaEu+ddZyQrsPAjaYbDh5Lif9K23jGDzXN
dKSUczV7M6yJ/seKTcubYsmQxM2LkjqSmOgrm1X5A9UPfn9Z1l951PePmt0tH6lgT0i2GS0mw3V3
kugdfjnOLBow3LB0S7eLo2qQeRZspzAthf1mVp3xYk08dty+V04Wxc06lB+OMAAypMroHocwCscQ
M09vzImX79bsVj/mqFweqmxIQM23fTYFZpGeKd8dRZUIMUBp/HtDAsQylZzSEJixKdpy8VbRwH+w
FD9CMedaDooKTF8/c846+qoUSyAgo94I2G93cq1YPketrRRhYaFD1mX6EvYIcFInrM6A3IehaPiA
NUNLkPfddgLntV+cGIRAOIAIw+fJaoM8naMwofL92vOYCURRD4F3MAKy8LQNhdDlbM4u3pHDXLoP
Dl21cML98KJgBXg1vDL6z/3z//Y+lQGBLZpQEJCE2KMvFEGpTQe6EmoizjpfM2tPGmEWz2On1G9w
bO5fFIH9s5bl9d8ptuEXR83qkxv1YAERBegHvDUaD3sBF68EPVhX+AahxeCEXWpg8iPMxreQwnjn
RV7r26VZnQQ9mFWOTnJCyupcfHt0S18OkBXxTg7RMEwvEVJEX1bN6Wm9gJS4/5UPQ1GfQnQYfgd5
2XZW24rH5TITKu7U+KHvi/g6ufr4rre64vWHDYgdqSoq6U43TXrUByfTqBRCTa3n19HqXhUElYK6
6s7KHTcpLtmP1LID1iutuvZErrjMJEwpyhGCKb1QjXProUGrPLAmz/tpW624TPhSPnYSsYCo1Nmz
6OijAsyWUl08JShM7D4qGRFOr3ER4hpY+NOooNzaYBqsNdF4Utg5uGuBmQJ8kB0CDoHdCb46WYJ3
6FiEqzGpMMi65nMRoVRVR131qGHb+XB/vRztBwqnZH820BZKL9uhGSNFEqy/izCP9ea5dKz2Ujd6
dUX3Zw1yDQfkLMnak6NHDmLzYpHT+VvQ3aWbLuU6dahohiIy8Fkdy2L5DKnbfqir3MHdxUiuXu5g
sSZMPf/z/oAPY1POAnvB3Q9scjtgVxPLgKETzxUxGC9rpQ4+mSGIyd5Igq4af2Crpj2Pwj4D7h0t
IirHUg4XxVbwJtvA3lJVrpKmRagOK55wvH3/yFQKCBxXZ7DQw1Bka7+uSYDwu1cSla2iatSqgFKg
fVxLzH7ryYGwPKrRSZXiKBKOpVBHoB8hAbEbFB9NmLD18hBsHa7f/apcZlEVl0w43fX1E8dbDNo7
yR6IxN3OqKgLZrbKcYNEaPW0lFnX+l5RfmrbTnkwGhjLXJIKTYBO/HE/8tHNRS2SfgvhHekYup06
YKcIFM4WJ92qaKHuZca17dT+ycXXLxg7sSS+k7pfJ6wbOx8LO4ynqLGdpKpHO5VmOQwrjgVu7d34
lyjNZd0kDwcz855GPUGrz6ySoC2qH5qLXjatnDNZt5snFBtVIk2kMCDv0H1Xqkn1EvfdhZgp9E9h
9uNHdH/ck4La0ZaElIJ0kaxjwPncft6hjBeR9JhmdUjLvK9M5tNdRHTltvzuRFazBu3gNO8WGzmL
k496dLFI2wd4c4AlnT2Kea4mZIy6sgjNSe+awBzS+SL6PH60rLz7mg2N+8P1sHr2O7dcAowF1TNn
hqMDXzLwwWEg70FWshv8mLcJ4qM4hnHJBTyfwYYkYxbOKtWbrDLPCP9HO1beoGTvAKqp7G/jpYWt
xYNCPCuzisBdvDXUWju7Jl5XnOzYo6FB/+HRT3WIbbsLlXW4Aqa1Qdrjpbrv1a4NlT/qHwu7Wi5z
v5on6+h2aJyvUsSTrhnVxX0r3zY7bcUHMg8nMX+KO4zOB5VEswDF8+qEDggGJRl5FtEb2ecjhRT5
wtAxD8usGR9mlc0OVH66lt1knqzQW9EACffgH7rR8pren3teX5kUg0syViUVf+p9PmExOqYIT6Fc
v35eaOr9PYtCBL03pjTFrfHjVFe2r6PWcS3nuT45DW/PIX6M1EnlSIR9uZeqK1TFMYc15xxW0uJL
XVlzHhRWbz7aM+UqPyqb/o94xFn1JGk4jEuFBaVhF6zBvs076nHZDVOWh+ig/hSKkl6AHjhvRotS
OK/tJSxHy/h8/+Q/WlGwOagSSBHAG7A99r2GtBnPQ3PWCriCc46V4ay+XQz8NP6HUNxqaOVxCvBO
2u7LdR5j/lKmuQPdeLXcdGXHtDZGJt2Z/9TtvsQHmvNO3tgS3L87cvo+GazRJNRs6rU/5XDdhzZZ
QryI1UfwZvrT64cmby0QNsBCgW5uh9al9qhXRctuqaz32MTXAXd5dXWHZD2JdDQyHgqsDgnWvLmv
lio1XGVmZIWdSm0iaAtrW8a+SNP+M57n1QmI7vZ+lBARsmYIGbwq95Nm6kusOLWDGaPWttfJUfr3
rdvpJ5DIo1UI7EXK/Usu+75Br+k1Nf6yyUKkTSefyod9sXJaXSNnzuX+VB0N6PdQ8qf8Vl2sUnOo
koFQbp1r7/Mhyh4Q8J7+h63MO4pGJHh+GOu7HFxwFWox5jeIhuXixasG923UIS1qTSL6y6EjGTTD
aV/+YG1ImxGpvsK5xXbeDi3uq1Lluk9Dumh/RxGlm3I1HDww4J8tcHpe/yV/aWwDKeXRj7zMNlyE
KpVbI26CDkDbX/vEFh/gSL3O90yWL3lPyEIY2T7Niv0C7Dy9NDFLT8OxbKYOoHBUB23XZN9Fooh3
wEvPOhIHaxFeAnUFMlF22r4WhgKfS0RDrkXRBVDArMBOEjSVs1PZkaNQXHgUFqhncvvtjqlxVBtB
+wNveiNt/DjCmWWKtYGzmMLR/WV/dMnKOiaMKnIVst3di8lIctjeHLphMUeqj3WJ9lOL8E73o1Sq
qxT4obmYE4SJ8NSHGNWkAAWU4qEaqyqYS3v8cf/3HA1dwhJUlilPq33ryYRrPltKlyLKrqTvtbWI
3nLooVGkxmf4x4Nr1aFFSreSViUU0d226DG/ssu1SUO8UgrfcNrumjcjWOsk7SYkirToUufe+vja
AXL7AA4AboTyAIpm292R6LTxXDWHdNWl3kUXY4fJNQeClaXZyRP1dt8bUIuBh8F9pxO893gA0u80
ap6mYSnmwk/7droAWMOrpYbV72lo694f2u0RCnpPVlYp9jHI/TsNpjAosQFB/RWpuK/UessLvEHl
4X6U2xWCdJLDW4nNQYt5D+kYc4EVMTsvFMNshGWbtWhl9VjsYP5yUuk/GhBcVh5maFbdirbPFWJz
labEIRm7AugNpvJMmT+8PyC5m7c1ISJQFcb/g1XIat6uCDRHaQtOiQgrJKk+qp2XXW0L3amOt+FD
zh/znVipPvbt4r5+gXCJU10kG5Itp90zBea5IzycY0NuYKxcBm+89ka//FOtGW4RVb6crP2DBUk2
JNkNsoMC6WA7UkyXot4aiBd15QKEqi6CUh3jJ09vlwe7gNN7MoG3W5zHA5ke/VdNqsTsanxFM6Av
VJIh41UfPTSQdhE5XfUgSjvrmWaV+WykY3aStBwFhaPKGcbLHpExuYB/yySm3CAzF0KEMOeri56P
zsXp8bjS7FF5Y+tx/THF2+wksTjYFYCD/z+o/PS/BVX1DowEAAg6oXYU1O3qvtCEmoNuKOJP99fr
4fhI0xH5Z2fckJKHvOjmqWG9Yo67/KVpM7YZbqpU11RflLAvWUpV7byaPcY7ECIiW55aNBKvu6k0
ERWqRVKIMLdgqdB1W0KBJvkzOahHfc9yX3/MEI8UDTMB+ZDfzWIzrh6mWZUIM2dpA1Kd4WKiQBnM
Tuac3MEHBwBPu19CgPS9uIu2cxdFSj/VYyPCnt7Ny4rewqWLDEhGWZZp2iNaOMpDpKnV29qYo5PY
B0cc7T3ZDaMMQ1Fkt25yXWRj660z9938ucdJ6b1ozezL/RVzsDjxUYZ5jD4Tuca+HELWpFV4uM7h
mBhSXnFMH7jemzBPl/bkXXKwOCH70bOUBxsyBLt0xkvzfKk9Tk+3ojvf5dNKRVKtnkuLfl/RZD1G
61NxEvRgfIgeUMKT56jGhbudwEVVVkoz6RzanvD8pCrUEK31/jFz5t6//ynlfGwvC5jc0MQhqFN+
QWlhG8q2+kjzZuj+rMj0uwIQLjChSH2iileGGYX/k8rSYTxQmyBxAB9R/djGW0BcNHNHPmQulvtc
FiJ9mxRxA99YxOVfrTeWJwFvFyQDpDcrddp4NO87Tr2btLPQ1inUOjxS4nYaXtJeDCc30UEUlOck
wEhKAiGRsR1Wkqy5obfKGLJgoTYDg3jGn6g6OZQPPh5FG6iMQHFYlfuC0ToZ/ahxq4ZTYswGGfU8
PURznH9VujF9WbUuOqkCHAxL0qSkUgT1Ke7Z7bBqa65Tmrpj6NWm+tA4k3JJzkn2t3uMtJVGBLLk
Ms4eqby6et569jqGg9WnH+JuiJ6Vbkk5mWeNcvLofEDapDuZsaNviQIFaQpiTvJpuR1amioj+Yo1
gmkq3b/Q/S2COBPiMVmQ3c4mcSZ9c7uneYFRd5QindAD9lDN3mvhfDXlhA9UiVFOkrbPncmCoXp7
BuM9mDX6KyCbqLdBxdyzh5cx89Z+qFjy1dQ+t5mhPeQJT5L7J8fBgNjFwMGktjNj2i351cqUztUY
kIiK4oOedcMlM2vcBZMzcdXbSOBFwFtDqAcmY+7PDJpViTNkNbmIq3bvzV61vnhlueqQE1svORnW
L9r49kQk2q9ZQiiZI3h3eyK3NaWY5olwTJN6Qgu8khD9NXUdH10LnlcrXZbHMS6X6cEip0H9Z0kt
FKSqTOUJ26hW4Uc4E/8cVsXqg9wb6j/meVl+Km6fflkSc/pJ3uoB1GtRQntcKDEbfjHrxhren6Db
bQUHkAIDUhlSM2OPEpkgNuRGnA5hGlOv8RNR1n/ktI1iaHKu4SOyDgnLm0/21a30ASk51SFIBQi0
suR3l5fHiduXSTOEEwSvryJaFVSPJ2vVLs04LsNDOs721ZQeu9duhnxuL5Hxr+J0je2veWJ6J0fY
7T5Hdpu3o4RwoLG+9+sWSVz0Mx0GtMf79KXnpXxZ4gL/qikfXvLUiU/um6N49KRBjdAaZ83Kzflb
4mxi9Z5r2UDyVVp6UKKNe/FauLcJ2El/xD/r5E643eyUufEj51XCAXNzofYTbZWiJq9MnbQF69Cx
A6v8LFs+iiKPSjq29Nw5qrejwgAUmDZgzHCqMu+hxgL3SkuqO1mxtxtdyhJJUUMubPKRXXIwrZ1W
x9jLhrHuphfqbt1HM2pzX2UPvhodIkORo0IGpxG8xxBkC2D2wmtJ/7EX8621nL+XDmaspOTi0Y7q
+D/3N+PR0JCpQH4JvUupjL79gA3aazCZyIsbU7hBhyh55utVjX6ZYRc/Xx9LJiIsP4r3lGy2sXql
GVkwiFUtvZm8cPtFF4pP+dtJWaozl6mDQ4YFQa4qvZtIFHbj6oSoOAliHm/qqD4qwnN81O5qvwGE
9NQulgh0numX+wOUA9ge0YiZkBsjR829ALB8O8BIa4U3qPKIFu0IWDFNPpf5PEozAffzgmLYUxNN
zrVfJu3b/cjyb95HRrkZXBFAP5q+uxUqvNhb14JpHFuKqqitIT3C+T+7f92Pc7RcyI7R6pKUNMTy
tiN0C8cZkeji2bFSIS7pI/pF4zb4xTbi5GMeHVgIDRGHu5W36S4UDYRlVpYIaTM2n5+hKndtMuQL
Mrd7sfN5+vP+yA7mjlQSnRiZ7RngB7cjW0We4hUrH6eVpeETCkJzTL2m9ad11R6XAT/iJBk9fzLW
M6G1g7UqEy+eHWx7RrxL+UBnaHrZ5eQR8ZrDkzQKrAlSsAKGPijfaBFWvnAa8XB/wAdTuYm6+75G
ES/rOlNoMBD/waawWF60OBZB441ngi7HA5TlZykZyrLZflsGrbTqwqEm1Di9CtNegLLU1DRG7mA8
0+cXN9fO/C3kX7rbErKpgFixFN629jhJJ6oFQhwaKoC5ikB03MXvonl9PR6bK5VOpMyoeCHsJUkL
MasIyKZcc178bSgy51OxOtG1M0b9jHb6izm4HxH1PYrdJFAYIsrP/NsVjnBBtA41CBm7d8v3VlKM
T1McmUCH0/qdJoTy97B0Q6j3Tv+MHnT9yZjzYQ04HPJPq2Vxsg+FbWGwYf8dJ2YUkGn0/9Jrpfpa
WAvWcPF41m082lUw6Xii0fjG5GtXCY3iea2LhptTT1YpMIU0eNEBrqwBGYXoONeXeKzWC3195eQi
vV1zlJg5ElWOYzof+zU324M15I6DjJXapIvfunnzUa3UdvYp2KcftHVxtacRuk98Evh2X1GOkQwm
SqI4QexRDNNkABlZKP4Oi21f16H1XnjdF/46RdGrj0hCSR4fos50kfaC1fagRrYQnFnZolRweJ2p
CZVutt9bSt32ft4bZ7JFh4OT70TAIYBj9jLkqtJ2SLaMXKuDNYdp6tnXEhsNP9U77fH++XS7dBgc
fVWUe4CUs3h2qz0a9cxEByksB8e8Dvqa/5Mrlfsew97+0kyQ/awBIqiq5mcQ/dubh8icVDTnKJ5Q
O9lGNmKjbW2PPb00qwi8XERv6pKbLolmRA6qvOk+3x/qYUDMlmhdU/ECsroNSOraLl4qc2XXaV8c
KHx+UWd1UHZCvyYp4OD78eRdtj1IXLRE6WDRpJAv2N2njU0No5eG87jEBv057Yz52dNQ4FlwfgrR
Zyo+14A5HuqpWX1z7X68OrrpyHq6wQ+gQ7J7yMZ60Y70BHn/2SZ95TilaOsbpcsZ5nVDkMPvuEIx
q95m6ThcNL09Q60dLOLND9jft3OraOXsDOH/kXZeO3IjWZh+IgL05pZkZpZTyZWkkm6I7unuoPdB
9/T7URe7ShaRhLTATKMBzSgyGO6Y3/QNTTzaI2BI+mJ46qzpiOj09hEiqKB1xe8F0Er3+XplJy1z
vMIrZYjfdRciB2kGqotw6+0vujchbjsOJJVEtGK3G3YcLbseGhk2Ni37aOaimSOJE3zq/baBBkUI
qui0JghXVrH16wkl/GGtmVKGaoZlaqSZmV+O6BTWc6EGsXKoIrU3NaiEBA7MjJhvE5YNZTvVVq3K
0MpEeecqXKRxXy3vapCawe2vqO0cw7XmhjYHfUBMqbb7wli7oK0uwfxBWSb6ooftZ7Pi/E1Ly1t8
vICtM67Lc3mZdWj+pxjtnfeujK2CTptEYQi0hCZPVJirz9kc2U9OlaQxEgTWfCT7vPtdVgdHRPgM
auTrn/8SC9B3oxqU9zLUk769kwPyVFMbvyQi9w4up53CCXEiVmEIDIAJpFR9PdQ0uMJrND6LWtXd
ue0qTOoUSrp1m9anpo0/p/ClLtjmTJxd1Q1cb+kfoGy1B+uzszz8DoII6m0kBNu3p5mh4UqE6sJK
5h4uq8li+Qi32QGprQFfUTi/nezwztl8YLIBQtdtVzXGDa4uUjGGU5zIe8cdqFcOA0U3K1IO5rZz
I0McAH/OdUHeuG13qEUFKG8eh7C0DZwI4IjdL2mRhliN9CHUQiAyvTrcNUu8hEaRHCEvd3YTdW6q
cYy9ZnWbnS9tqLRJ5dJtSYT64ObG3wXmO1+H9vCQ7VyIpHOAIDllVIK3cOwGiZZSTSJknMvaOMk+
q1+WqEkORAF25wPQnCIz/kl0hK+3rNXkZkxuOoSoSC0P6TKOpzhPNIqmSn2wcjthCrUapDDguwDy
3sZgjeOVBR2YIbTsuPgil658yCPP+KTpme4PNdZUZaJNftGbv1+VAuRNKYW6lAbUzttcAY7CjgJx
PoRF3mghlBti3aZKT3PcGwcBw+4dsKr50YsDzsPNf/1BETdGb8mi89f2XnNWtUJcijKtTlMWf+4r
K/swWHr/xF1UhIO9ZL703OoiyY0OvvbeHUBYDcEcrjJYyc1dpEnXbdwqH8NqRh3Pz5eOfpOq5dO3
uDQBTMczUum3n4WdRAI0NPxhWJT0do3N2TBn3c6XlKau1/QJHf/BwJjKdh7dGZudCQeyQInQi7o9
6N4xWReWRjhyqyTO1997hkoodUvyvcmf/NyelE/GXKUfbo+yd0yIrNcNRCgGk/x6FCc1EstsccEz
emGdomio/GXOmudJr44Y5rtfkX3DM0LhCGDD9VCemFOJs9cQ4nCMgKIWQbFN5FCd0IL8t5+K4Uuu
mkclgL358V6BpGDHuLxd14OahWZJu6rGEGGOiU0puypUpa0/y9w6epD3JkihW2V3rl2Gbd8ub5dI
H+OZK0cbYvfetvok+dSgIG19Mab1lRIVarmWPuZHnaG9MwH6lLIAVxqvxybGHJfZNHuEFsJaRZ9e
EMSH9dDJs0y08QSm8Eih42i8TfweadFk1CnjJXWfhmozxKe8aauzOnvuWQzGkarY3ipaOMuvnXKQ
vVvxilVPaJBzNYQKGLZvWO7hkC0jU55wBU8OuiRHY222qTFB/890YABAUPTTOFveQzlTD6vm+Aij
vzsUxWJay4hU0UK83pyiNxoUIgEAGHVhfellnwTxUKgnELG/z+Gjwwtig7bbmlNvSxLZ4CljpbM3
K6X1LqjbuRe9BQXgcTzOt6+UvYsLPRwMElfsG42F61nxALmlpQ9DCJHK1E4l33NYWQhHt/LeJiQb
YLcjzwT4enN1xVlCqd10CUpNO/loKrlNV8FKH2rHFB0qwsvR+d5brtW4FS4kuSuEp+uJuZjEI1gj
AMwSoZ1VW5rnpsSPLZqkflD52B1qxTdg2LpDFKGzK0p9iQh01bk8ZZiGvrAxJDUBKz0Yam+5QOfS
IqFISua4+Yxt5Op4ACdD6EVDd1+S231WlEO3gt0JgSW3eUbp+m7BSih0LW6MjFBYwaK4pHaBAZY9
yMpPqjo7eNP27mFQZv93rM069UZluKkDgAG1gfwClcl9dJTJ/avPIXYqauyEKdSyP9j19OtQWQBe
Tr1zDRJ/ycbytO4bmXJFUdqo/i20FgaX6N3oICrY/Y4/abgrsRm4zfUwVp6nshzZ9DCc0/Rey4X5
EIuuay9qBsb09kneHQwe1orVWDHIm2elBeJVibkmJxg6M/KN2oof5r5VSPU0bnn/D0YDEIA+JRpF
WHJfT01DwEodsvQnDKV6tqMRd5DJeBD5oXbX3rz4dtjqgHlaKQHXI0Va6mgKHDuwQ7kI1SVq77EE
+RIPlXIAO95LDcg9SCHJ0jHx2YQf9tK0dpnwBWusrr4pE8oCTqVnq/J1chr6XvXLScmDZcq/3f6Y
e5UMbBpRoUa/ZXUe3RwCYXtKVoxkWehoL4/2iMl3Zc3VJZUDCu9SsS55YU4fmnpIXtFPih5bxBGX
ALXu7FTFVXexU2H8UCNZ2E+5HZf/SmOY/7v9I3fXYe0NcIcjFbLdzOiP16nm8f556mh9TuMRdG2u
iH+8IT1yL9l7LOjRgLIAMLn2Iq6X3CohpjYOj1IZeQjUcj+c7W5G4V8H+4Cr1xGpem9qK7SFSBdk
ApDT6/H6Ukt4Siae9mxGTay002/mqoFe9e6fJIEwCmmhrbknkpfXQ3F0Y1qVTM1uUiwZsIFqvyGp
PdhBUmMn8gd3wvpUuMgBQe/apl/VajAIC4PQT0ujO0QI+rtST4wAY8P4dHt77K0ZKLg17wK1At70
emLD4MTCHKkSD2sDX+h4WE+lSR2tEBnG2t6Q/7g94N6iUdmkagBci4Rhc98NZtO7RpJK1MtM5V7k
OoLQ5RAvHNI+Onik9p5dpOdQOaBwsKYm15MjmXeq2WSsajCHT1lm90pIOjg4B+u1M87acYU6BoWR
ntTmXXL0bi4LxGpDazTie6uYm1MeNcX3219udxQwAcBwyLPedFph9BQDxsPUIouuq85DFev3ItFH
7/L/N85mr1PBAZnIExgCzZr82Z1qoFtxctC/e2sXAQIAGbSfe5yG7jbfsEwvGTSMYMNaN+L5wc6r
SfOrOudaGpo8e1X7pPprnKtW3hlVrpGMyBi2vQmq5C98rXTjpM5Wd6+pQonDgp6z9Mskd7jedKf/
0ZaapviqESef+6TM9TCqS4oLrYag6fPQZuV6Dc7G4A9RaSyBhEebUWZIzXu3I5U4tVW2vLRz3h6J
RO8cuJXuh0oMCQlVs02JZ7RHoGMmVr7CdZENKJL5s2FXw51ZpSUy/fMRv2lv1xAOsm9+wsm3nYQs
Kk2vRg8iRBw3LfxxVFvf6ev6KD3eCQgpzcGsJZSmILatPOhdU6RDrdLtaVuIaDqof6I1NazqQrss
bYmGH2nRwVbduUxWVgUNaAqQ5HebF2Chs7gYPR9TRdPjbkyn7FPHeD78APP3Q3jK4d7a+EERgSj0
+i6ROVUVXLB7tmtmUQArsm8GfeGDWGZvtdYWwKrLubL51t3zS4RbK/qgK6KkadeoyivI0jH1R6rj
4e0jvldoXMMWWvernjeP6PU4ltdnZqe7PQrUiVRD253EhyHH1Twoy8T+X9ONcGGathPju7Et+8+Y
t89/p7ataCdTy/A5uf179taR8I2yDm5H8BA2hwLEYp0CG+XKMahdLULT70DE/ldq/RE4em8k9OAA
b63cCjhy1xNvRnVSowWHdJeK2PdBo9uFxGw2+RFGowfB9t6RWNeSHILSGOzi67GySWR5ZyhdqHWK
o73TheMAZhxSpQpMpG2zT16quLmP+N/09+3vuXfJUELllqGjwmOxCUznLm87DZfbMLZUrEbmPsdy
B3+e95on7ABm+vwHC0hDFJKtQ3MUuvz1VGNLcU1FGQgjcj3zFUdxkFZG2b+29fpg7+7OjQBzJfBT
jduKLuR4XpvZaPVh1Zv9PTZOdhBZ8XAZ7FreW6sG8u1vubtjAPKiBAdygFbH9dRaqsJEttwxZjdE
j3GlGFjoeNqDEWtHTY69qdFgXs3RKSIBp7keakCrqB9QDoBC3FkXOcxpENdOcna6qP+qMP5B3PLz
XG0QCjB6qRWsJQMiyvUH/XLdEP2NqJzCgiho8gTFIF3P76fpsZ7KRfhj0U1fysWc/2coDQ8rjdv4
k21k5dFB2fvEv/6MzaGkPteZgjp8OPBZUMaHuIlesIUaSiz+4MXgugPp8lM2YYsBiWNjwBYHDg2C
bTJIzFIDxZl256adzNPtjbN3lyMFvJ6/1fhr+9Jr6piikUYGHM9KFmS6Pj5RelVfb4/y88bariEm
wFRFKKisiKjNGrpm203KJGHBVo59SkdtPhuJ24Sg/qEa2+74ZBlp9RSX4POqYjLvjUz0F4imbeFT
/pr6c5tJB04DRZcL2O/qpYws674nfz6Ix3+i39/8VmuVl0f9k42+ea91VBRL5MYk1LK2/zcTznDp
llJT6ff0JoTaDs/kInO64aLrWfsCPt97jU0jO+PNm/6V1IZW4E/pdnXY1mN5sF57u5AmJumkxnKR
VF5/yLJGN0ijBg40tXWSoBkj9w7MpvWjg257cKns1CwYABASHQXkH7Zy6hU1zU5EMwfPMUiQp0Kc
MrxKgiUBmoNg0j89/Oy7ekqObs+dSUJ3AlaMQAHEuDcnvq2WhQCOgu7QiurUNxMH3UoJ6kLNmNzs
4IbZmSfK0dC9uWFo2265qCZ6r+PgwkVKI9f0bYm4emmOjj82dfkO2K9+TjL1uz6N3UF6sTvPVeKN
Ojyv/Rar43QV/NEcehJlyhGkiVWcGqQtL+rgHkkw7N2iVOFXDDXJGQLn62/55RYtYS7NhtZw0Esj
uWtmqfulU0vfS7E6VnrXCbSoGz8KhStGGROsB4z5t22dGJkWJqxfxN9IILY3eQQCKu5pfWFGVz8u
bt886XSu/VIetvv250vKBmJjtaXY+vA6btqAyqcMOyya8t4qhfUJDpj74I24p6hxm/nLMjthgZS8
7xizc3LT6OjJ2ImtiKr+72/YIl5dCBykI8jJ13rXvk4qTWkbz5HP6B2UD+OUeB+7tMh+PwcgNqU5
zbkhz9me2i7yYqUogI8M3TD6KG7ojxFh68EoO1HASm2gZUUxYfVwud5OApFWAMSMouHq8CLitEqD
xuyd52Wc1VMUU6k5uI12Xiq4v2tbldrW2u+/HlFVk05GncrHNON58QuvVStfjz3z39tv1d6h/HWc
TXwDZTBuwC1QILTq+jxORXRqapA3YzE2Bypgu1PSQflgZkJyuA1Ic00sQrUk5wFVxDDFQiGAc31U
gdzbheivoi7DVsRkZFNgsg3UK+uUpZImYb7QozX2NaeTnNsmjLlr74rZPiJj7X5FlHxWjTP+uW3z
uHaFWqf8WdGtygd1RtC6t7Aiw0QhPri+d7fiWjgA94x45Ta/1hZgE31P38qu0EIvcVPW/MXlfoNw
l4ei7LrPf7BDVokiAz4KgP/NThxddKTFRMxkNEaBsuxgBmkx9Z8M7DPv/2Qo4jMSFiDIW0qWNi+u
Mq89Oa3D/i6e5yps3NQ9OZVxRNzeWzEMrFBa57+UqtdX8pcHwmxRkteU9bJqquarbBbxA0sP62ks
tejl9qz29v0aya8ccQRKtg8ueXzvyHFtJ6mp+wKFOv+qoF1wsC92J0QZjKwWcTjy9usJ9aoC1aTn
xaOKp5xx92j8MWvru7FUo4O7aW8Lwi4BxYzWA/qNmx0hcCmZNJeHvM6lOKO1rtzlbZq9LIZsz8h0
RQcXx96RBibApFYNGz7j9dRaqOgCtwISBHNqwlqq3vtYTJPvUvU4JbER49W7RH/fXrW978l6UQ0F
hUTEsomL7VSp6wmPlFAUmfsCzX/EIFzWj9GIovrtofYisl+G2mYl5M5Zk9WUWlQ3LqZzEifKc145
Su3bY+wFTm8V7yanBB7JdeeFtwffW0zeTaRMiR0omW/2zVKniVkr4LRX76B3ZJvvc6tVQ1Wfl3eJ
Hh/5sO8dBkBdsAzWSg/49uu11HFLRBV2BBZuqpCFTGs6K536+7JOmKyR3q3cMm7KbfjXRwOh+6j0
oRSxdq+5NaY22aGs096+ZD+u0nSUIYCSXc8ljtBwwvuLfbnIGYzOPJ/SnJJx31r62cgMXD1ipKlv
r9fuBwS4RqcE2BOg2etBM73QU9FRJgS6l13qHhsKKCFHzbW9UbiC2faUJEF9bHZFhACIYSc5jY2p
qIER4C8z91Fxuj2XvTNGuIpmCehzUuV1b/5yCU8LHFxrYOOnaHR+S9Jy8iH1zMJ3MvtPAqqVpgZT
lJdFewOMRXw/lzYFDad2rXNqVQXMGveI9bV3mohFuRkNaMwEINczWl3d01iqEISUvkdp3VwDAau4
1EVW3DtOJQ5O717VmCgAxMwKVmDMzTtGO08FeAGDEttkMJrJ4l1yJbGfTGWJT2MEjN9YauvcLKni
95ld4lZnRpdFn4+85PdmTqd5tfdAIo4W0vXM+3EY9dwZx5C2kvzHMPM0KIC64H6GDYUmUvP77+8d
9MxWJxEcjuEDXI83OVhsyJ7xSr2v7hwzrk62WbffBmMeDzDVe4eBzugKnUBB4a2LehLNrjfCa4un
1jsLr8u+jJioXn5/QohQEWUhHEgguZmQluexoU1QoepIV/xSS0U4Ky7Rq+L9AZcNag5cNnbOKn6y
uUOqdoxB3qHvldp95KdWVPmNFg0v+TzOB92TnTuSFgJ9c2A7yHhuC+5d1lEe81Ypsdiyz0balf6c
1+MZlbQWOoPjBrRlj2QKdx7U1dqT9AnV/tWW4HpvDJFMclfrR8QXlPSHnrrGXdUOMjC6NvtvNtoF
pmjy0YukcbBTdi402nogDeluk/pvO+k18Ae6efADByXRz3Tu/+mG1rpTU3EQnbzZkhSLVvLjytYx
V6re9QztAdP0JIkpusV5F8wdQIGKpuun21vyzZleR+F1Y+GAJtEMuh4lzpqS6n3OKIMcH2yQNc8l
ViFngsNP8aD8tsb5OhyCDHDQ2S+kb9fDidwY26GmvlbFrntRVNmGymCmmLNqxu8eNhqHhAaIUHGB
8CZsw5CZDmZU9XXYeJN8ML1iCbs5LR5R2zoKzNe/6qrAylDE/jQqEeZdvWSuZ6X2onAKUTfAHMbV
S6K2fKe1s/NcKt5dBMLXR72lua8pfvujN/22lt86PDkhIqiQySgwXg9fIO9VJR3gnwLBoxOVsuZT
XazcUkKxsC0bGl/tfBSkvDkH66A0S1f8Pk/Bds612mIrVogmXP2Ogg5G+rlS8PY0kkicb+/R3aHI
uQG0UQhn+1zPz154cjvLqENncZZLl+rcLTbBet0688Fj++YuY1YED2hNUipfTXmuh1r9q2zAHXWo
emJt2RtR912PSzn5ojaVj5XRWx+hZcRfbs9w56wDOlrxAmsWCTL2etiGn9KOQqvDSauQK5gHogtR
9X/wHddpkezwfAOXvh5lxJqX1Jd9Ug59eTEsRQ/dxNX8fhTe6Q8mtGIEuMIokW5NbcXsKJ4ZMSFd
depPRsEhpZpmIzd0e5y9rUG9CQwnjx266dsp9ZS649ysEfhKipPbpP9N0gOYMnhHfaW9kVZyHqJ9
TIha/vXHQ2fYUyiTVKGtLe6dC2jFb1JPfRpSq/7dJ4ZNSP+KNQL3sIJGr4cSbBJldKiMWHUyYuU8
qhd3mXhLOzO/v/39dq5/GiIQ3tkUcGS2TEu2QDIgYl6GorJl43dzrqbvdGK8+4wWZhLUjlt///0h
aQ6A+FolgN/05zGIMxImiAdqNyYn6KOmn3bT4mt4Z19K1z1qku8d6V/H20QKUx6xmAP2oJbUzKCq
eyVIJ32+d2VkoNcQx5e6yY6UjtYl2r4IlDLY/Bov3hubkpLn2urUpgx1pSxP1MTVIKei8tjmS4vQ
qV4/CRQpAmOy9YOT93a68EhX+xDSR1jwzma6TmK1dt1yg5VIjd3nYjHCsYfzMYi8/6xmY3Pv6ByV
22v69nCs5FVKDKTI8Oi24neeDnClGRBo4J8GfYhSeZjII3wdhYjfvsTYrfyHcgYiSwx3fThkRWTG
XqbRmk/W126YZn+youJz0Tr1weH4KXJ/vYoIgcItoW8HyAIq8vVYqWXnysLMQGQufYLVROemfqlU
2fd8KisYgRgFB01XiD6Qk9a9A27OY5tBPdN5q0Ty3Y4yRBVcE2jswcX39sUgqSYs5KKA+uJuD24z
VE2RmTafQTHSzynFuUDFauXL7XV9ez3QaQIbgbA1JQI0pa4/AH6RfR67BDapqsMWTxTLp3vsvcis
ftXH3j1oH+5NigHJ06kUAJtet9kvxYJltluzocIZunZvnlso4M17vMntI23DvWmtBFq4noiYvKlu
Ut8uFzZOA/m4QXisj/PMB2cq/NLrxHMnlaOK/lt9Q1g8JPFodIMNYutudi2yTiolN3atm8bifhJT
9WxWc3Vns71Os2kpma9PuvIO9oj54swRLELEtLp3kfTk98z2ujDKvOpbWrr2Y9cL97HvUvs/s6is
L3UTm7jppuJTXmsJ7avmEIzz9jbj12OguxZnkXnYMkCciJTZMJMWHm5fOr7iZerHZtHzBwPzzWfP
6dWn0pqN11lTvIPkcm+pAC6s6DSCP2Rer7fEjP7W5A4GoXVv/icn4T17S1OeEtf82oL/Paoq7g0H
5Aj6LR3HFcB8PZxRJl6ktkkXzjgV/VMq1nQnccFAC8JwfVmYR8WdnYvzp6iZw61JELMt6SelbZb9
oLQIdejDc9y3mk/11Lyv3fFIdHjnYWCoNcsjAyD32hwu1Yx7NcMsJ+ysdljObiPrU6mSIzwIwOEP
udG5YSeS5KCyv7N3gNdQxeQWpaa57cJoIxUHurVdmOYi+tKZMPUuEPW66dEyZremftpl35M27S9a
DULwfPsCW9drc4MTYVIjXhtAvAubImfZRbnbVXobqqOUr6k0EVN3i+mp1cYYxTVpfEWToMQjQh+T
T3OZHY2/N3t4C0DzKLPSW1v32y83mtctEcTrrgtbMWevNX4bvhMn8X3jKCJwk3R5mWs53tWVc9Rx
2NlZq+s66Sifnpd5k1JAILS0fpJdWLuKEzb2KD7oqogfgSzkH29/5N2hqMbQxF4rlFsITw8zmr5J
hQRMiYNxsQjTl8D3giIB4317qJ3zSa1n1Ztx15LotjVaSQ2OPuoboVSxo7ksSjv2vMgWEE+tn4tT
p8dHie7tIQFQXS+hmxq4MSHxiXOyQ3fUdqOEbNCylSBZlPlp6Kzpd3m6KOX9v0mCRrgesXHsOVWU
qAWsviyhsFu6Qv28PFmZcXQp7E5uPZt0fX8qX10PNSqdlkRmhlBrNhjfEk/mT8tQK1hTzwkIqdyz
P9xewL0DgbEIxWySUG6izdzq2K7VJUHENNZl4kdVWd17Q/JvoiftByjQ84PTWd4zKghH7J6d2IJS
BUjS1Z+D7tQmLkbjoOuMpG3DSGY2lMKiDRDX+v0sEVYaFZgVDbS20jeX7NwU0rBJs0Oh1n9VZb68
MzQtgq4596fbH3Ln0OHeR6uUChfyHNsCaNfV1SIG0ig7wmESbb4mHEe8IpC9PUL97FyiRD9Mi14e
lORtz96cNb0DVVmErWHILpi0tHlsJfQ/hIGU7sFFSetrPIzlQ2mW2VMqAdjdnutb7NPaomJ8Clxk
xBz+6226uM7glCs2gb98wtJ3/GcYqOI1SmVeWoNCjRbb7kkQ//hlb3sXovUjI8OdkwKdkpSVIITf
8EZWLFXnqU+wbjeLMT/bqTm+HxsPePJ0Sgovv7s9453d+rNqCdmcowI28nrCyKF3U5QxYcQr4se8
suMvg+ySg1F2DiOj/Cw6qRaJ9uaNyKUWO4QczAkL4e+Dmtm+ZxTNO8+p68cM44NPxCw1Ud9ydO/s
bSlCOvjmXAZIX23Dusmd47FVKQIIzbqL29oNy5RWkkjS8a5LOoWemqaH02JUZ8ed8q+3P+/eYkI1
ppm19tMoYF5/Xj3N8qg2qQmkmrFw5TivDWHFGSXb/1Ql1g9ytb2jSruH+w6wImHsZjFB8phxmXAp
LGybya+6snvQyyx5Xqj6HxyVt0tK151R6LjoxF1bcmzlem06NMixeWM0f4xtKwoKrDR8UHvWBen2
OhRJBAMq4ofc/qba22muGRVpvYlYELjTzZo2kehkLOoudCyB0V8WW8lJl0rLRYsPeO6rs27eOcto
nRxlcJuT6szZpRvKKDtnVWz6at+0qa/YhYFCoALnZzDH/q+DH7l+6+uAENwvBQqM0KkYEh5dr7xr
i7RKRoRE20nMj/qyvkQyq3zZTyUCWG7/tNifaOmHnjDH2Fcn27pLjPa3IWwkGOB4kDhaOei0Qq5/
BtISdi2ERP6qMuz7Xhm+iw4rr3kw87OGDOopjZajWunbTQ9Ve2WLrPpUEHHWP/8lFhWLXiUi6mA5
4UiTnpRlGjQ/R0dTvYBeRxHS69s5vdz+4G83BbGvSZsOWA9ds23+BqjMMXJJqi1xIAloPopgGuzo
fZfm1kH14Cdi4XptHZJTk+uSB5hOyGZt5cyR8AqkqCKlN3EyaqJi8bvI8HRfq+PxoU9QJb/gD9lU
vjGChQmG0p7+XlplME6ekSLuoi6W+86VbVsEiiOH76Pe4kyhuLP7FTXcej5jPix6vyvV7n015Hj6
3f5cb9eItbH4YAhJrJ3NTZQCsreK8pRNKdNcDczRdgJQUcp/oopz6JJD8XJ7vJ3lITshhKDIRd1l
m53hnMxf72Rt6KSmsNHDrL2PC5KHL6018tkOBnt7OQFaIxekh8PFy79c78A6S1Nrbh1cznO1at5l
uhFZ38dsxL8eCY3CfQb1Yo2+gh9vHyq5gvOkVcg0Ojv0zdNzPq5C1XOb1990+oedX1W2HvuuWsXv
RJFQIZdDHFEuUZZnQxYD9gte7X1paljcPnU0TBii0XU+pEsZvyxyqXVfdRCgP0epFb93Ilc+ja6i
irCqiIf8Jo9pI2e5gVwiCMKuOoEysnAvjsD2BaMiLQv3cmz/7gaYX3Mw1eOcnJe4TLF7hEArHoos
l4afVYiXB14+qXDC0IPzHvF3ESlm2Uk6nHulceXjQIQXv7bgPXEu0Huhoz3ooX1rCDX6YEyZVt+h
UoYnRqnlrUNRzHZ/LDUiSL+dXwGCoNQC2ppqFf2H6xUCYKrHuk3dWjiJ5wt82QNrEAXyyZ53yufY
OR1sCf6+6yMLAwkl4Z+AiJWycD0ehim21gHvBjCcx6+d2dSnHuGlD+WIsvztod4eLXJTclR0lEgA
yIivh8IHQDSQPJtQH5viErla/OjM+HGSO86P0E6OEvCfPa7rudHIY1dx8a0vzba2Y/SzAfYJBO8c
WbiZznq7fNNTmchLxv/hqTSM6O8OJV4REsFG4kM+V2YRVBRmlsCxIy/6UrnT+IWnOqn8jO5v9Gi2
rfZPVTdt4/O4NN9kb6YfkqmijhInYnGfkXwm0W8GMd4XSop8HNmWPgVtZjeq3+uJF6Nq51lfnc4Q
rxY+2y+N1paRb9mFVZ8KkU/CX2RqfW3jQlYBoJj6f6UxFp/VtFS+9wMIOTQlRvdrTP2x8NtEdPd0
bvMlTErZfhSpov4L1hwZ79qL0sV35pKAfV2Nb7o05VeE3+yHvMv0f+cBy5LQNpfkb+K7tj5pEx4v
fp1j3ft+id2C7kjaOB/jIe++YlG0UEdXoq4I6g5q+WORae6XBYKdeC67WLX8gn1af15kPMYfnMgw
ewQOunTJQ12opfUhKtARDzzCLg4eegEPuetNX40+tvpAMZrhVWmLpIOZ1SbzueIIoMGJfBC6DFhV
ZqEETFZQ1Yiyj3m22k6bWiSfR3SaVF+WqNf52kCN9FxRm3iRSkr6WuIb0gd2ZM6pL6H9PC7Sq8YP
clqUkxB0wQ729/YqX4XTiWTpknN2IWls9vfIMQMNDOhrstv6Qeu9/AlmSOoE7cwfHAy23gO/7u11
MIenluAF6gvQyOvD1PfwJWZpaRigqnkw5dI5u5E8Avm8gb6tnY3Vt4+XaS3gWcb1MLTfzQY2nxpo
aRkrp9IV0yOVpuhkCe5dv9W96XMkLPloD02HeG7umqOfu6qSBlqpNUfIVrxd1xGvJ07YhlMKX3PV
CN9iM1EQ1JNpdvCfKAnrXhyZKwN4Mctr0Sm3E+vbKPC4NTtzpQJqDTIKYrTK5Q4llRSJ07KZeqAE
uoLfe9239dcJ63cDvNQYA6IQ5RiHutdmjt/Vsk3vImwbqGzVvaoHAEr66GNtpZlxqjq9iP1oSiLt
lBU2rhsdhIuTFkfyQzt0gv91Hq9Xjpd3vju6lTgDVFyGADvJufSlNTj/jWrSlBfPGJL8lCqe9pGb
wilPeT9571u9m34UkTAXv0kiK7k0lehfraSuP7iy8f4aTIUjHkcdH30UdjcFsV2ZfzX1AKgzaTr5
HOUw6n3RGZp8aYdseYn0WvmeVcJ+dhAVU2GltWIMNEsgWtoUdfakeB4ydFle4g9uNnr1mMbxNDyZ
qnRfq7YxZxxp2uK+i5dOBNkSN+pZbd3pO42//n5upxRASBZpL9J0e8tXZIXUYyaq9zSRqjScxII9
XOO6WeRL6VZGIHQnfQcVnN1FM21+gQzvPGAdQHiHvjQ9lKKKpOtjmoSjQw+hRV5IrVDgzPJ5eRR5
UQIZxxAlcNDc+cF54BfqgAEepCotAZ+2wHaozpVqPDfCnCGmuVP62YYfo4VDZjXkZDG2jX7rtFkd
RkMRfxAlUcsn6TbtjzhVUYMWOBJ+ocNXuv4U6eP3EqlJBTjkVP6jqt1i31VIFy9BphTu65SIViHi
6UQWAH+wXinWzp+HvHefYxcf2GBWeu9/Cz/+89TWGDigwWF/7ystLQJVMb0v6rRE8amz46gO53LR
HGBDkY5Mb2LU+BmMIuqD2YnEe6mVsR5MPSwiH+dikYLJMabEL+zZ675Whdv9Myi5Op9AxNfP4Mto
OhiJZj0VS6NnoSebwvDbBvIvwERFVUKvq9JzWyjoRbVoQRhneovOP2Wfz/+SxDv81Y0ujf4+dy3I
2Uuuyf9IKsr2FLvT8sWCtTJ/cQyBhSlm7EoXJGU7Kk/j3FpN4MRumoZD4tgf0W9JPkvYkNajlfH1
fPLnlTbXdgkypKWdFBfOkfjUGoOLn1jZLn3Km9gPT2gzF96DJcxqDIZksqfTyrWL/bFP8/JUNja/
PC7nwbgvu6l8xQ63m/zGcZRLnPY4CKBTE/+dTGX0XI1uk2N9VKuvFrBWxy8M4/9wdh7Lcetcu74i
VjGHKdnsVo6WZXvCsi2bOQAkwHD1/8M9OZ97q6zaZyzZEEkAK70hf1QzbsuQHWz3wIGgLDRmb3xw
Da+xE79YnV9aNsEUuwqmTryg1nJnF6Fki9a6ec6hItsnhKaa61pnoXcTWBnAyHx1B/MSpwzXS6qq
Lr0qzrugsxMPi9kbJxKYLxmLzXld6uqpy/b22lJvy6cMB7UMUG/uD3Gb1bNOogXc1eLYgyAPsVwM
cno4ZXc+BVF+kelyuIeV738fujmQ8bRh55LsblXyiJaN0rEj2VRXbuXUD7nh5qTljhqC17HO7VM7
lxRRXt46SVH6ubpXmd2UjzYGvyIZK9k3SNMywo0pjazwYEx6eQocW4YHFGjCCUnXYXkOGDx0yeQU
GaCcPGz62MfUXMfWUpXN0ZBdAaEpzIrtenRn2Vy1m1v9NDLK1sumyvs1xfCnMI8iRL80AcgcRIeM
V7bF4bLkuEWtxvyE/+nO3HXL+g5tcpAkNpo24grKqT+Upyob+iLu8y1qb3Xu57+ZVARBCpB/dY6G
qxAWCJrV/L7MTHVjFE1m7yCt2nmj4iYX6tfKOW2KtmOyCxk+oEjSZokYsglMTjAHQLztqqHT6HqT
eWUYfZRzFDdnTqoNms6tzbYb+GkYPQ2FHdzrwHK/5WU0lxfbMMz+A3Rg1RxFHxXtsWuE+bjW3rbu
2pXdfTAXfBPcgQpsUspmY1vbzXBZ2V773dzlZRIcStWjq9uwOOFm2y1Xq146FRt9a33eWjlxNdtL
caWR+PSYV9j9F3p2rkZcqps/1yvi5vG8BdOECRxG0bN0OC49HBRxbN06fNTSwr5lsabAOwAk3sK0
UQBz4qb0FhYfu/C3XJQnwR6I7jPH0tQxvi9GcznbmfmzcjcxXG2qtR5x1XBUWo29f1WjsDechqYZ
Q15SL58y3yd7NKXtb4+zrPJrgxSVzCLjs+QjWtqXQT40n4zSMEcC4th+Lxfd2/EgBvMH/NrSjrNs
nW5lxjY/zAv6XleIWo09yH/XK49eEUUX/qI3CEu41cp4bEzMcop50lEyAPw5qA7+yAFcnHSvo0JO
SMpXwyJAeIl6b49F6zehdzx4ZE3TK/iA6b4prJVYKSX6jrXKzOGqtwYiJk5j5VeyTBfjeSvq+yTQ
gJWv5lIXZeLiBz6QHVjGFWmqB42KXb81Jyz4+hrCbqlc9AHXHoV5rxpcLKAn57OUgruw3FT5Bm43
t2NDuE1+KVS52nHv6KZ7yMQIH7DftC1uqxB5k5eN1Lu86ZmoFDHTlS3C+LKrdvBLYd3Xm9VGse+0
mUpXjrVOcm01DpXBFMLjbbZVxr5eGf6o2e5ToGjbSLdjHNeLzK3W4tAEffvZbKoqi2vRD/ejUQff
ldvya5Wfe+gBLXK9HyrYEUmec1MdhzKqohgcQfVaGtXwyETZnVJdW8FyRE91trGsqacqIThliN4H
A2SR3p/tKqEUl8dmyFeaELldmLEOF3aHHL35drDEpkHxLNZ8Y1kLleJOP3ETbxDZE6bdtM2tfMie
DMNSXZKDqPm+5FXkHLQwM3TgB5PPtJpS3lmiN4PTXMpSXg0e5InXsizJ5IJKea9jZRpTgrdl8CXc
6H4cbK9BOyqwVYZOW9nkt2i9Z2FME1nNt17hqiDe+F+BCPb0L6LJNpp46W2HxkdeGu56UH04E1YG
s6J4x72TOCp58iRv7eU+UGuF7Vdm+g8UVuHlaKvZSDpWe8O9NEf2OEehY3Qapzm6lc1JFCUW0Kc6
V3Z5NOmcR3E2yOwnEALIvqRwZvEc1MPopIPvDK+VFTRtXLnauol8vfFZWsv5XNBgQN7MqI0LJImM
8KBs7Ton7nJxE+wiCbFYLfMXDQMPf8pFkQrMYXYQS0PaZDpZkV0s4VyaSSW8QiaDN3vVAe0K6w2G
grF/jdxi61pOfagzJ1RHNF26J6f3cjxEV3sdYicqxRbbMNa/wYglbtSjCzraanA/IEp0fZH0eRXO
1w4XVHUd6mrpOcsjWBMk9IKrrQWJHa+zkNmRIylF0vrTdut2o50dQpU3a1wCkiOuBq6ksQHAbE4a
rYbipKApK3gYgll5NXr4COcq1BelbVjB0eo7+9XraAOfEPzhEIjFNB8pj8o6DawujG6KGk/G2Mya
+bZxvLq+bCyCVTw4JeqzGVOTZ3OU1pQWajO/47kmzWOW21KeqmYWr4G5MEqihsgfvJlCKhEFQnCx
F80DxqrjyshgMjFayv0uvCKzdiCj0yptTzSuDP8gmJiaiLU7nN2uIN4cmdcYRezvYm0Y/OCZTTHX
+3grCnuMXWoOulX4IUiSPEgoCdYa46cs8ng/IxJDX8YchR82Z7GGiamKkISy877Voz2JpMEliMuI
bU0op31yIxeBdtpojoC0bIZVBl2KQKxxbU/jbbc0tY5FG2xg9PyxGZJQsm8Tf2s85+jmdBDizItA
jPPtIW6xcq7jYR7Uj7Eq/Y6rp40+V74KLTJI6WZljG+OX50yfwbwx2RnCEnD8OOMa2DNLyTOLoma
6+swFnPu/Bw69MNiG/+o8RgaYqg+hd0SMdFAES2IPU8vGgbfQGu/jYImVYFTj2kPttCLAaIPQ9JC
4+E6iyLsR+RmtOOpKUv3anOWisdAb8o6tV7duonTV9gWbU5XbwnMxMVKnE7pB28rZlTmwFv8Ennu
N1QEZXAje4Fzit2FXUAIRJLqIeMa/6q8iQhSsS+3uN787YabgbTa6SWpCQ6/9q+uLrJH2Xbiy7i1
Rnvj1Ho1UJfzlnQuHKRrdsZKllRRUL+Yel1ForPZ9pkqhdF1la/eI1/EchJJGXCEc2EHadnp5XNe
reBcahBrVuLqzKmSxcuDaxvBFZ/DZQ633rwS3GUZdiVcNiajh2z23YZkazAOlTTUmkSj9H/73uZF
194wFZ8LjEf4+kovX5RiOnWoJ0O+9W5EW8vSbnBp9a62k3B0nIfFsdaOjp9obpbaHAFz1sXwye1z
0kydV3zmecI8KfEFHvSxdOx2SrplyK5tgRBdMkMwdQ7lUrRNonNRPGt0hAV4VwnkpYxKVVwPhZoz
fGv8uY/pa07Psl+8LdVj4fZXaMt7v4qgdOtDOQ2U474158HFChGsP4ylP82xrCPjZets2SceDcP+
ZLeDOvq2asPY63xotPwGXbHWpBIYddureAv0UnHsoqE8sD3dH4S+7HthVIhHyWVQ2Idzn7eYvWfT
mycmZd8G7daMqRNN/q+FKQnOodvQUEmTmMZjXZXVYY4qOm41zkADYbvlVzYHW7I3y9jsn0rkbGOz
qnZhAjgAIxOScv21ZmVxlVeTPyBPggxMoumJvUrDBV6JG3zLQTM7g4txVO4LIpHh78BaPXwtrCks
DpVexuBmbt3psVN+8RWxNr85lNoc65jG7bhdbXjt/cILYLoMybginEfN5qdl1uZM/C3pKSgZqmd7
mMv8YjIh212EmTNzAM2l+93O9lylNYlZTSO0c74sXaO/q6DqjQSLE3OgCdNGNGGaWS4XO9dtiL1h
c0XsaVeLRIUqeDSkx5QExWgXIGyGmB2RO+tvGvIqLpde2idYLLixdiJ3ghgNovJ3g6VAEcMSQJe7
A33+NmFs9ENVY1FTRtVdcwA0pWrKmYpYxPbHf26Z94qnWAotDmRlTUVfUYm7OchcvgZGePSEAm0z
TuCVz0dTaO+LOWiGBH5U6Sl2yj7o44p7pkvlYnq/he9TT+hyH3miuUDdXZXAmtlf/N1tN86fIZ7k
ZZKTQD0by2BMJAaLcSEY0IQxnDdJcNaK6WyNaEXsZDOetiMp/mfRCgfr9kWrN6PLxV0jyvxnW/fZ
67KW5TdFtkyvGhXoF2Eh15xkXb69rHiY83yuAZO1ccM1dtANyRO7ARsYUJuVsVXm9q1cqXEgm0Lb
TNfFyk8az+UnufbT0xqWtFvGYaxqimlBWJQ0oNXBKIgQCcrew6cwwGI1dvN+eeS+podQLcb8fTDc
/rcY5n6ArlQGMtGbW3fxhnTfI4JeznOmsvqSakD99rbJeSo4Qb+WoQe419A66Sn5TVq3UeH40IOE
6c9xhoZuGJvUoPjau2v4IqgMdVzQbvhuWWNfHEC1BFUqBp/0G73jkcmKt8kH+jhrQ249VTphKNPJ
R48StLxyog1uQGW3zldZ+N2Dsm39PaqHWt+ItQlnRpNz4MWm8PPhppRF2KWU3+hhL9HcH8pRRP1l
zejgraTVfx3hBdldISoZPKJVtgvMMXYcEqS/wjElf2nvtmXQj1mtqx+wzOdrtO+yInGnwnkppzpa
467raCArRrm3wbj1Oe5NPtLBALjqMR5V57227aIyblCfK2defX2/Rg3df8s1OnnBVTwcJ7ctjNi3
My7zhXjGiMzsDTNpubMfN4uwDbN5ojcJMs5D08m0ehqlVd49Wb5U6xXdDfd5I1tm6qcpnNPFwlkp
zmnBb3Qcm+VSt/RMk6Y0R7aPNGjjty0WeHEl185KitCImnSdnKVNpGrQPbMB2d030kHxK4+iOrxz
GSH+bnDEfekFBS9ncc+ki7UOL/OsnStSNlPMj5wGmkPY5ai7Ma86iRa1P7dJE6GTm9S1dF48t2d6
MeEVsc9fjM66EYUzXRU0MrJ4ltB1T6vMN5FmZRc0lNTWwtBz3oaf87qUL4Bye3FAjy+vDlnh4SQw
SuWSGDBH/53N83KzCr29NTV36q3ZWzMnFO73dCIV1lfe1tvjxSoa48JfzVwxGPJVdmznKOpOI/nL
92hZqGWdYbOPQ+aI9tC6onrER9a4d4PBfR6ZpZaxEn7wCGO5/SrK2SjTrg68IR4Nm/9yWfElT3xP
d5SGs5vRClhWQoekbvQSh4u8PhRTtmONx2l3lezW6RtJbfVaqJDAGGTGkHP+Q+ZYQH/VBb2RTcFx
dTggdV1RbQWrOSDDaHYIZNSCRCHyyp+Zo70xnjQALXTFlrxhImOPbQxnvV9ioPT2C+mJ/+Q2SzAm
qgmXq7wfrCgeAs+4bPQ6udezL+ZLrVpVXjSrXby0G42kmwKdR3HMkegtyfU1JYrrDN7XjcKlSD0a
3YSHiobVxRSEWZSsjP5fkAPyqiPss947qGYVxZEhbv4IYqrBV8WiOTX0VnQCO6++emIJbuVi1AzZ
atu8BNxf9UyYJAehbqP6xmKeNcW2rssHw7aI7VLpsUq7qcu+5+D/hlhoycWIkzOcsLDZ3DY2Saee
s1VbpJFNV0+pr7PxdWs6MLBy4NaIkVyULxAXjZ8VG+DnBLKhSJhZZF/c2q7ux4kMItlm4TAfR9Tl
pDZJj68oh06l2s9HXA9121w1nTLyo2WOxlXIxeenKKS43WHUQdZd1GOztYmPeUIbD6VP4BlHz7px
3UkFKeoE5F5UwVCY7aAsjpG08z4ppLAuNxr1zBd6oU4VkzEvVsVC6uq3eg5psoupo3/muwRqbluy
jRx0X8T1szIsjqrbQPYR6ZG32W8tmIwfvYvwa1JbjUVOMKFoEeUll7ZCOT5h/DYGcdRn8n5ut9I6
cDLaABWPFas/N1Kre/KtxswpIortdXK82Uzq1e+dw2TQ8yGbsFSVBP3ivvYNmO7rAvslO5YATW5X
Y42sREStda+3vczk8vGKa7Cm/acMa5AdVGJbTx6J9BgzUmOs2zb1ld6TngTRMeM5EAiJIJRV2fcN
1U73mNnt9tYCeggve7dTL2FZ5g++CI9lPpjjxWJYhaTbLm36Au5au8ANouh2itb5CyOLcLiAI9Ve
UxCJN6PJuRnkYvMv6tawH7Z5GyNySz2BFaUcuB8IRThVhRu924wkgqZO4DaUnLVTpHvBrQ/5UIcH
LtY8onkzK3HRA/aiezQ0iF+seMI3N7JxCi5Ld67uVjdbvgrC9pPDxynBck327z4syHp3tbybyYn6
5cQz9vduVQ2ksdWS0Sl3+JlZYp4VI0UM/GtrooZyNGCbx1hduPBiWw0mkA/76MwZvX1a+943fwnI
IGyZlT/BRiD3NKH8WcUBEh3RLQNemn5h59Kgwt/GMw8rO9Tj+m4MCE3gTOR90eWtGfc+mmE4v/tT
nvadmD65EZ5h14rBxpiuDfQ5ymEfdu7gbwOOIThjfwdNUg/H1aDGTs25ItjYssi3U0TT/QV6tLO3
jT0ql1UzcrpY6VqpeBpruGSFtHIwRnnQunFdhSE9IIPYQXjw8y51tw5RQZI+qzmWWw0UMjVDFZki
dsS8ekftTK1x19J7xth2qJtp+DUUUhZ3Sx7OeBeMZU3Cg4+ls3KLlnZtp02zGABQdA6kU96pkvH0
mvijI9SLUEJsJxKYITfiKnPANkUL4E2E6ezCeLanxQ1Ro7drIFJx3vrcg2kgrK56cnJf6Cw2kRdt
kBBdhfPJxXy3uxOdsZg0Ygg67sVo+tCqsNW0ybI70zBezaKd28tqmUWw/7u27K8L9CrUs2/pjVTL
CLew/4XBqE1qw9iPNaYhgskQq97wZsr8bTatC2+p7flWuDTRmRgMuvuNkLXe+oRxMoXYUQ5+nv3O
oi3AP9qtxuZ67LDHfa1xXpneQovYeWeGfeYnC8Lzy2fGLdL81GqfXCjJIr+1vvbG4Jn+sWmYEV5k
ltYMlUdnC7c3Y+l3QA/pXPG9Azpbn1hGMk3MdzvulZCIOcEXxzVMDrcV5Db9shpJYQTyQ+mOSD31
ABTowDBRQeWh5u1AnhhV4F1ob1PGc+vZPZmGmgePYUmm5QrEeTIFR8oDdxH+8IXjBz+UH9bBdCqZ
k+ZF7C5+NYx0oEq3/TKERJm3iNI1S5dwccrrpSyb6d5bBeLYCbw3JL+LYMmC60VC2TiVjtbtjUmF
7p5CHDbmtKF1vj36A39/H5showIk/HHwe8vLfGk++YVpLN+ydSFsMCtZowvJ/ubRfKuOTrTFlb60
Jk3ILEybUQrttVlerYZC1Nkfg1pfjO2Ml8jUNeVMqFRjdQcgqhDHfg5UfyU3c6tS7bVO/Q1lj0xQ
546hTOl6uuaFBGqyxVW3btbBMdY2YJZBsyVZPbcLv9ScmCc0AavlZlw9qpnNJL6m0zIhi4De8/pV
5UvxSy6bJS99LoH6sLh19tXIZW/GuaHnF1Q2c/u4mFH9VPato2LY8w0mS4Q/N0XFrO6/5WOdBdRa
TrRc5AO/lBA31uwy57i8KU9U3sEE67yeAGZaLxCQ6DF59OyjWEX04WJINcYDk9S8OdRhtX1bRdA/
wYe2Pq1hbgYUTGOZjqIoO4YI5IhxIaDbxoxQituO2vshRL0DILM7tl6c+VnxbRrz0Uq0Jycdt8Ow
fmntbZ1JZLVpHixli58rouRfZlUvVwbJfgMspvcv1YjgPUWanxoO5wKTy/rSqSoBZmDabhgD6Sbt
c+1e95yeOd5sxfhmWDMMet1yrm+aAJPMmbKBMtIZhjbWhT3gEcBgnMk8TaAf7WYtn4Z+CGifBo3u
DqIB3n7YCia/TxU34ifTkCM9aTRMMYfwgmJlruEAQmgsH9BHwdv9VAoP0HTda/kF3FH4lNWtVR/z
LguCpx7n71eBoSWAHXfx3qJe1yvNGG9cD9nqtV3izUudyjxadm2HOkCpGdGwJpkXXHBvxsmaketo
RHupzbm4mAEz97ceVKaSktojfEeyo5eBnBzzGsQm6f3MtlncQFr3mmRQWZXTex7x7yXwdww+RRa4
sfAC+U3kxKZ0WVvwHBWlO9G4jnC+VVu2XtDWyt3DGI5tcQ2aymhxNizbJi2zTb1swATGlDJy/dH6
VvETIfswjOfCW65bhJ/0cRWi/CanGbhyWBTVwzS4JaNLO+zBLa7bxJRlsuU19RLlKzL80e1Ob8gT
q/WLKQHpwxyG4SrT3kl3OB8MLb6rMYajI8FKN64Ri2ybnouCyjjGiwvx/IBMRx7cZV0epsrRA69k
8cy44Aba4lwGDTeeFQG4yvXIdR5FSKufLFqarwz2QT7oGlHqhG1J47rayuE6X0ixUg11R3O57aaE
3laKr7Vw3E9mtGRNzLXPvrHHdbJvjEHKMjaZBH3J89FvqPFGIN39KKvwyGUUFkfMVIujMgdDJQHD
K+vYWNH46I35tmP/PPu2z6X/gLQOMq9tzyUeG1sdrmlRrutDCTT32SmFaK9l5PdFmrm6yhMB6GBK
My/LQ2Y9JBnHUDIV31sItPW1p/KBXqbliaNlt1V7VIMb0f+hAKQJOy06UaulvnXEXjdpLHRwXqFY
dNtBmGDf6LsVQZ6aRVSikh444zWTlLX/YlVbWKaba4Tfg34MnUSIbtEphxv1hKrtWvzdlzFyL4XZ
T7d6weUqQQmJLnvYtt2V3Ru0sAuLSu5IgmB/Fp6Wv7hDGW7Vpbk3i+hsm5SfixUmssIM+qWq5HZR
AaVo6MEajGaBB9UvspDeJ2tBmPjaIt49bq3lkw/8HaT5L1wZaHFklUJUj0xyunPRo66ZVkVSRR92
qOSxXQrvUlcfrnJOhUXkF7kjFMBRpovQPDpDwlOkCL/dujAZBnrQQcPX93oL7FMNpmNZnTwpUSP/
4NH+hc/bF/0HDgojk47i/vP/gd+r3CISZchSu7gMX6OT3D/3WAycWkb4/30pXJMB66IeRVQ5J2yh
wGM1az0EyWCBK3DCcjrlfq1OhSW6D7RKzlG1u17y7tL+jykESnRnCL1iHjqOnQ6TrBq6uM5wS6iD
tjytVeXHg9o+IjG8s0F2wDCe1MibgQw8+3T1OmwZEJII/MBqXzabXi5DLtIPXuB7TwWiGU6rjfzp
vzYIZPY2qJcqSoDwYTg7gwB3Mqs+NNpj7FtJ7wM45Tt7w8LH3SaRhy3BpP7PvWGDEB9HGP5J5Isf
pWvWh3wGY16q/iN5kPfeH9KIqFVxsbMbz1CiUOTEIIwySuiAyGcAAcFtQ9r7wfv7F2Fv3xYRPD12
hI++wjlPd/CkR3XIZzImmvh9Pdi3oDasgwwN516LUCdVU2RPwl+sz0wWVWqDkXn+z3cJHB8w3y4x
E0bN/ir+58BR2gXQNHipowQ6n5QRUBVQWo7zX71KLMhd+5YM6dzh/uycLWRXBUxuDE9h6QbajbEY
AE82m4P9us3DR7Kd/94qDiKQzLSA3nJPRmcHziiskdEJJbxR1MsP5icMN1c0Eb5AtCs/8pg+J2zs
T7ZzdX1nl53nCf98hVU1WhljDhpegRXeDkH3XTClPpLV/KT71SbwK9xDnev5AyrPvy9o1t0VOjh/
O6T5bF1/CaVBQs958LR3HLDrSoRyg2MbDcPByP01Ma3WOv59v7z7sDgWs2cAG0PA+fNhAZMsrqiZ
K000M+CyA3UH47ceFwwH48mtRWpbAiQp4v7/+fjzuLuRyM6vDWAA/bly5woMgtolSjJnaz83Rts9
rU5DK3Ve5vb+70/57wsACi+Kx3v8Ix6dC8eUzlgNWkSs1eXhyZxXcbI25gh/X+W9XepR0UIt4vxb
5+oDlOUZbdSAC3TxJIzhnrmV6trrFXz8BxHovb3i2TC/IJMG+yzoz5e31dEoAhSYkgi01t0yrdmd
C/bnq4Ueg5lunZvNMUlA5aV/f8T3XiT6d7ig4agIjXZ/Bf9zvRiVSf9TUdlus91+a+zcaw9NNDnz
4e/rnFNl9zMIsTKA0OmhPeacxYbRsPA+WP0IKgFUQSRgOXHVZB2YSECfBMCA+Yzy3iQgyLvZCf+r
VeW+PNe4FzC5RBf13PpdaZvxLMPlJEMkO3ERa48rO8Bwbq7QNjSnjxT43ts5aDbuWqwOfftzfc0C
EY5qhcaahMrURzxgHjNMgw74o4UfBKmPVjp7sSiIbuUqeLG533tp01oYPlR1dmjF4F7+/Ru+u9Tu
0WojW4Hc2NkBp52V5TJzo8Q1SvcHQhU4oTvl8Hkoi488yv+duuzW2v9vqbNgRILhKwZNUaKLCLFq
Gz/RnP5Zise3ByATb8m/P9r5rWl7JC67ooP5j8Kzd7YexQ1ibqpW6WzM1gn20QI0a42O9e4d4DiL
PgY5LRxnbcYPbrLzl/rPyggDwSnco+45d7GyFZxG21ZpONbh77bvo8ua6S/C+Fb/wRl8bykUE03u
ZtQGPffsjvER3m/WyVSQZnX4G0i9m0CL+DRpaXxUJpx/v/2poIvt+sC7G8P5eWsaJe0yB8VqOMst
Exfrs2xnGTOc8J+asPmIFXd+e7LcTs5FKQbMIoKXZ09mTQrjkzDS6WKUYCT98OT9Q5qAQ8HQtO/5
O5jeffDlzq+0fVGuE/Iydy/0orMktPS0mIIeZGbIkHN3zKkvNFIkLxKu8JGMw0tp8vRXhRLh92Jd
5uf/vGVJafiKlEcOz3x28HXOEE2u7ZS2q5xOU33s+yenzdVDW4Reyqi1BzLSf/TQ7+whmPkR0mYR
uoewpv6MF1qRzLPIlNayYk7j28aWkKH6v3NZgiX4+yO+91l3Nr4b7gK4bKY/FxMKYAi52QRRyimT
qPXnu14W40NmrcVxEoDNjKE3P/is1jt7F8oUMq3ID2Luca5U3pRBbub1MIFEl/adTduWqUvoTz+a
qY8uhJ7nT0Gx1VfVNNqPVHjNK01hJxUwdgX+N4zKsqgt6UxB10izPnNiC3PxjzLod/9KEGq7gCAY
0/Mtv1Ck4ypdAUo2IeiJKdxidol3IRtjvJC+1/z8+7d4b7cHUF0gpINdMM+zO8ieXev4s0odUNEG
GESjyVIHRBNgmaW7xku1PMBeyq7rshkvMjQv9PHvf8E/qg//y1rbDxy5kY/TPaLIQCj+3A6SJqe9
Oxil9eC317Td2mOA//lFkJf1YRjXLenHybsdzW1IvaYHxs0XToVSNaMUAE5//3Pe25xYzYTk2YhF
uOdSPAD486y3GTFvc9Fet+u0PmoTcoVReD/qIQ+YMS3ig7353ppIPpD7IhJLtDoLU3Njmpsx51MK
M6hK3NXW+yhqCh6rNdR1zPCObkKbucEHkePddTEL2JUqgSWcO6JZTMG3gjYb5uWOz/xg6nbhWIUP
KdOUAtqsYRbHqhbuB5/83XURN9xvOYjc51+8n4qlVF43pabdOBdBVfs+sOKpus5gfR90v1oMRSCT
fXDv7K/xfKNxtAhhCGIj4Lifhf9Jimfgvcp2YHogmKlfynIZD7byvZe/b6B3ThTGPtDGOcDoRZ7r
CIAlbbwp2sbUl32VRqgOXUILAEQx5r+hLetktBc7ITVw0PNXzuXfV3/n1cLWNDHwdC1Qe+d5B3nC
KmurYCs1lX9d+aDmQzyZTmSoYzp1NvoBYvxIMOedS4tF6aaQFews9rP9SyRDaTYiZinFDBnlFKLz
SlO9DrIyCbxZ//czitSRvQdpXJfN8xgZjrvgsh9OqdusxvXoj/KxANnbH024kWViNlN+XKNgffjv
75bKn5SOF2tjxfzn/plgTHig6afUUNt0WnurvZi8wUxh2YYPNnh1CIJyffz/WNSlvWEjjbLnzn8u
OrRjaTYekdmvi/56cel7y9AzfubDsJzMzr7DWHetPzgp76QDpAFsYZv3aKPA/+eia1YFfuNmU9pn
7UiT21HPEx6bDfFBQkH9+xO+k6RjbAGbml3LYudFv55AECo9k3CtcIsd6GNX3rw5zwZzzHiCvZ04
aHQfp3qTX/6+8r/MRwk9DEJxkN2Fs3bL2z+f0+w2QvwagSeiU8B8YhV3giHkbwgY67EYHOxRnUF6
P8MhG+Cug1EGzGHY5lWD8fcL0xgAifbcFQdQTfAF/v7XvXeqiMscLJqUFBFnH8HTs2lwcxMXQ8Bq
IV7pkIdy/5bJuBlnuf6vyn7/vAx613RgycnwyvjzZaxFaAVCULIUip61N6FeYNOcPJX2ZP/3ALDr
A4Mb9Xb14nMzHGZFzljAB0szMOYnUt7PHaf8xAVD7RJJ7z6y2zr9768TQ1x075DQx3/n7CBBaet9
QNwq9dqeXoHVqfu57NY0ygCWuHi9Pf19vfduYjT2wsghmQtxgfrzdYadie/m2un0/5g7s+W6jWzb
/orD7/BB39w4VQ8AdkOKfU+9ICiKQo9MAIn26++A7Tpl0Srp6j6dCkeFZTZbewPIXLnWnGOOdqIf
52ww8ND36h73owF7uk4uXCHKH/UNvnXTADIlxwXk5UZN/PpVxzwLphRPwa4ZHCtygxZlWZVrMcJA
bUMSWD+4kt9YKSwUwrbF9SQM5P3rSZ8VmLHztHOWtDyXTt49dqa9HOinlc/f/0C/8dbolIOC4/3R
8nW3r/9l+3ZWep3rWkyMIZFfen7rYSN2MSBqA+JvUPHrD8qyb7ygjcuaTZxZ38b2+/oFG2HjQMEs
sSvbNNk37vRW27l5JCpNQj8S8gc36Dc+SnCacH2Z8MKUeH8sYpA+MPfVp13PorVD2Vce0DXYqMvd
H8HDf6e6vSuFtjqIBDQwX3ST3y18boZ0zM3neaeKbDk6FtSCNteG62IojNidVM/xU2+u8qHXT3uJ
v8bpg/VSn4b0Yw4J+xOubhvCgdUdxy2QxbOc5DZNuuHC59B3yv1QHBtMLMc0LdWP8GTfOjDgU+CQ
StPR+XvI1WpYRGiif9s5XS+QCCUYsRxzdj4QUdc8CpQcVLHLnD4F7Mcnos3hjiAV0t6UJXJMIQAB
+vj79+Y39jCmAYzJDGodjwHW17eKrgnAqB23iuEqDbFR7W/0pREqC4ouadjlcdWCHnOlsH5wgPvW
K9Obp5HNLAJS0ftlxhnIg8/SeVfo3mcCJ2wK9lVd4Ch3doYyq0e3H/Nw6oPhB5XmN25XRiDMlTiy
cbua5tdvOcX91ShpzDug6BnyMrcMyQi0dk47/iiG+xtLKZTt7XXohcM3efceLVWlFtvhDLMh2cT5
9lQfUOrMzHBnxI3L2h291hx/8Aa/8fhvKw0RFBQGuvm+h74YztCVAmO7XCCc6Chi0WqD6ziu09yw
AoD2kNH3b6O/fabczRSYzjaboJ33/oTC6F8Ysz8sPH15f9EbWXMwhT0dkFL+7FzQ5KW4YSFUUMX4
f8ujk0U1uoUHB2MTXZ7ivcvDcvTRGdHR/kEh8613BWnK4gr6QGve7/aNIZfCd7VlhxWYDn3d2UPk
IFrJkClN1e77H+G2jX+1sgERpDEJJZ0GK8Lbd0+ij00GJSzYhBy59AUKbEb96yoAsHz/db7xplh7
OPCYfH78L/j69jdSoAdpay27aoSDYOP5wv9Czm8aiPbl+y/1t9t/4yK6lMas2Bw9fmdb/mXjc8sA
BMHWMMe22h7V0Mtdj7syVoO27Gl9L4+6UU3777/ot94f7Tlrw8lyEngfhpXByMOsaiA6Qr4GN8PM
b5qFnp2nEMf+/7yURQTB9uaolb7+KF18bwaqxU3fpEipdXpUS/DnkMQH3h/zuP96nf9P+iau/rgR
+n/+N39+FXIB8ZWpd3/856V8a25V9/amzl/kf28/+j/f+vUP/vM8f+1EL76o99/11Q/x+/98/fhF
vXz1BywQ+IKuh7duuXnrce78/gL8Tbfv/H/94i9vv/8WYOtv//j1VQyN2n5bmovm1z+/dPL5H7+y
+/zlU99+/59fvHip+bn7snvJm7e//cTbS6/+8aut/7YdMeiy0zuABrctPNPb9hXT/A1gKm1hOv+g
2slQ+fWXRnQq+8evjvkbXzG29HOXL9Kt/PWXXgzbl2z7NxbNbTKHlGPD6Aa//uudf3WN/n3NfoEe
dCXyRvX89LtH2uF0SMOGTYasZNBe7x61mlY785RuiovSDE5TaJCnZdr/qCv9zVfhSMJb3LIsnXfH
LS+Xfp3LdYq1JKf1pBelOs6qXj795WP/88399c2836+3wTOfKDNuVmA27HdvhixdSbGJtBCpP3b7
TBcML1PtGHRefuoNTX+vNf36QZRG8aN1+G8Q3O21Ua8xgtN9nUPeu4K2hpGBK1Ug3k8dw/9UtcLH
la6QNHehNjb1ulNLTlsBuko1x54fpA/K6IznxqzbJM5q4Hawq6xqjlLNM9MdpnvRXDBNyZwfdSD+
fjVsnS4OwzOKPK78tjz9Zc1DajmSwUr+vIE77cakpEtPXB3Xwk8O6Cm32QcZuHDF2Qnf77hFb/rT
hAUUS1upeuA/1JGXpqrb6dwXE+4+aoxxLZ4yDDvqZ/ViPGhAZ11yV/iHRKR3J5pBqcJorcKPvR6I
wZot3gerVd1PruS8Ct4uKkP6cDzI7+PO2KMKNHetEQPc659H12+Rg1rywcnXp+/f2+8rJl6JRZyD
vYnibpMBfX3RnCWQNUJDI85bY87Cxk0ws4yJF4Mq0j5UpSOWH+zCf7tNWKq4l+G1UnQjGXu3deTD
YA8mSs/YWWz/mLnjFM2u0H6y37gtiETxeBQVPsJP491zg1/c7nADWbAwIalglCn3lZfrcTHn1omp
tw+WWKqfbDa+f81360SNDnexV17T9NsEPEmyxkbZvqJ/dh+VX1qhn3reTyqbUN6wxNIBYpass6a/
q528dMYggQCc19SS07FY1RUI8vm01IQNF6yYShVSKE7J7mfvm+0U59D/owtISfruvUIWRAfcKhOS
SlvdYA7IXiqySUKWXw/tsluXPzjZbzfiX4tETo6kbm7VG2cm0BBsan9dXWi7oABqHSfG5yYvjUCC
Hh/ASUES8Qvt5PvvjkHqu0WfXjGe8Q3wTD8B6dh75bAhWrlgpBvj3k2q8TD0a9GcSmyx62OBoCs7
pLzJZJ8CuKDiVxWqcTNZVsBvBLccgZW1xssM6gQZe1qWY8eZHLzzKbjiRdvLbm29SOCmqrf4ak4K
9P5tgMCdk7i7ZhTNeGBZMyYUY/1sHYfBE1gwuhz6gOkPeRfVDJzlZdeDHvuwjPBcTqc1s6xHgv1I
blBpFfWrdRJUWWDsrBq4aNjilDePFKWz+mTnAHDCxV8mcTYJt3WPDPMC47RwE+3VQCCgx3muySfE
eZ5zAmlyVWHgZAjmHfq+5DQogRkAxzUQnWUsudvHLhgPOdjiNUwgUZahVcmhPC/0YOhDywemB5PH
Ka7IOJhGIA+mP15pJfSPfWt68kkupabtixXe4R4QoO2f2R4Ap7DqdF9GRqdnlxvg2jrCO+wfEnA+
HgbHtITq5TVQ415ZHe3Z3kkzNZcsSpK+5aOVk1lOfditnn2vdNCYOGiXlY9QNcUaCpWYmw/ON9No
pYR7WOa6SQ9BVZpAaUUlMdSaWA8+4PPxj+Y8QL6wmY/4oCvs5DqQatIP+mIEH1Fhq0GGYhlb94M+
TR3WRzzDvnEL0M8wru3WKfpDvSy1eVhbW0ns2asQ6Q4dvJqO8xrgnQZOOQIZxLMKFkHDmXgHrmpu
Qiz2FkYn10+nnVDK1XaWUVSM/rAPlsww+mY9Qf8A6tfQK/496Vy7iAdAIPPOLxrjsQBKWcI9KZ0P
fc91z8j31mR/lhR5cJcuEBsxxhNsjP9ybB/8BONYmFHfBtEML7W8cGQBqJwUjeQksdkAwyDLKkS4
Srq3XZfgbU4seFofWNcpNmoJU5KwwN7ExNs1zkvX9BRMre/XeLGlJf2nVin7LWmwRkT1so7GXteq
Oo/MWm9pxBRz+zAqS7szzXYu95alNRCpwF5gmS5HBt6AVTCe1Ckdq2i7bb5w54s8coUcmYb3SQIV
eGxlOIMExQLtQoOJYXPzWCBkz0/F6kxZNI9KwgUxMEdq+JdbYoM9CDN1FwzWwWtEijG36fglpZYB
OuxN/HXYatpPFtCx4CIvBD6G2nQXL5r9EiBdMYxYL9c1g840TYnxOdAGqO+29JeZ2wtFAAbyRL1C
6Vr1yPcAC8TQA3kYiDQgm7OeLCa5XLtyOeYZGnxQWY2GG9TyJf5a21yHS0lhNcUEFUmbFgrPzV3N
DDq9YRMs8v3gjgBP2d/aiyUJxgzoharxpE36kza2xaVvALs/DPmMCTDFfJ6fwNqdZtw0munfM3TR
T3l09Wdy2Zd018EMvG3wtwQfSxPr2J5YOIcgu22yEXy00gy+qNXrCRjI0Wjor4S1XvY1HCSctNmh
He2aJCV96h4Nu+76K8sbuv5DDmvzdrRSJzvRwZtUE0EJCUiELTtHb/f+gu7xxDIrHZZdM2TFmayo
8vadufTmVZvmXn8zecK0W7TRYPYJh2ot7ItNXnafC9LI5jutzYvmyLPZVLvJ7m3/LXXXPNlX1Kag
mocEFtuwaHMWadO0apgmZd/ceIHm7pauJi5hdvHWoKRJ68Oae/rH3NfsJloMhnknHHTLa1+bCAAz
ElneUETrD9lqq3rX+tKJA6/uCrLBqvYUS5T+DNBwfnMx839pqAKsg9O12SUBdLm8qvW6/QSiRX50
hDVdm6UM+sjG63mvD8p50DsEU6GHAGbngc6BP6x5/k1RBdpnGYj1qZ8soA4LR8RiJ5XTe6cimZHe
sniOMVJIINGd7uBJT620OMJjyuujJSt5oTWeFTdrYa4gjIpp3HdLT7azWWaBh98+6PkIZxNPlvQT
eVbCFbzzypQVC5EvXrVgXu1dqmeTi4PKqR8mfWJZBSa6JgcFmKkHQuOAVnQglL1NQY5z0Aw67SFt
S/MKoolmQeQYKoxy0JDeIIU6zd5sYZacFmgojhi+hjQcUsHTnii/OooyT7qTflDuy1T68MHAvQ1P
vVHB86rR5apYFst8Mdhyva76XOsiMkM8HyCKCx9Eppa+7mo9oYdsNJUpuNyFeKvhFL5Y6EJzKEt9
0cctDdk+rhy7gse6Yto9VPpgpSBdCv/aMqq2u5t0BSTTGKzxZbu0rxV1CgWWgn6CeZJ3GhpuPmFU
ccrhfAKO5oPsne0DsQEWQ9miT682gxnWzmbJnhaH9x/7PuH2zFAnPYvMuWvNOCs7IJxp0pRXq7a2
Xax6prjHEac9A8TAbtnBPXpzAIRz7ROk9UmSHCACEMCAyt1duVjNR2V6SXCxwMwa4tZmD7nTCQLR
UESN1XkzDYaxyxoc2I1eWMnR65v8LatcWUSN5jFVsBpHvrpNEPTw6LBqHXo+0S+FDy4L1+NSTqys
jc0VtTr6+fjbk8NcgYxn810uE39y5kPrBTh1gmVBIypqt3o0IadCZAHXNsZOMm3cmrLJ16hQlMwh
jiUHi50zSSzsxgR11QtEfjV30soi4EPGS5/qWBwNPddn3K4llBxzxcFWVU3yJOjzmmE5CVPiyp6t
+3UyNKB5CBWBWalBvGhag2vEQSAAOKozxyUkeQm6L0lo80ffrEgY74K8u4HUumYxZxfAL7iAxHSA
iQa0Qko617HjmHSWS4QGew2q3BDxhLSnWN7rZdcZOP9Cm5LnU86ieOOzOTeAUJJuDUd/gkbTgQaD
NUL1pXZq9Vk2DeSQXZj7qBT3vb3q6mTUlFdDhirt58ofe2yp2DlnDCAm6rI+WTD5JivoL2Argw4M
H9fjcS5Vh7UXvvNJ0hA4FM00DMheyVepX0wpxvk4lyVXtVQqu/GoS7V4SoD/RLPZLWNM6IPcWR0C
xz14u/FTgXyJkpVoF0D2buGC4SMhD/t67sKTsjOItBGpEiNlVVemFwUjxumowFlUcU8iFGm9tjRO
8kaa1JCyxL2bATR6rjLbhWBW19l4nFxP3QADb9QpVAeHHWiyswc5WhRlcF6hIWhmZl22xBvaOArc
1D2SlFeoHQB/CuDc6PPHaU3Glw4El79rjNz3YhuN35ekLiC/9VAmsmhkmf4yOk1w61ZDAPBHupgt
etk9jJZePihkBJLVBMxnmOE9PKigd/SI/mVS8/Zdl3EBZu+HqW2QM8zeID/NIhO3TT6O930nV596
XMqjJxRvupO540al40MD84g/L+LFDvx4hUfLlly6zTUmy6LH8ikzBRXEaMEVjwSGOLPenArNXV1y
gwzghtoovQe8OBK77wLQZVcZazDtTCgCeB64e43Qob2hw1owSbewOzpTPGkQa2LEn9PAqMUHgYez
BfAK6p/ztdQcEdPf6sB74iZdohGHYh52lHF0iZXeT5HvjDI4XWC/jDsjcd3bxsO6fpCG05w7frI+
dVR4iK7BWFmh3gcUdGZe2HpkrdBvPJU1jwkhs1RExBpccDlbWDEFml8gLZl57ap++ZitTdcQFV/V
t2os9FvTXJp7diCQeNakkjc42C2IJsy6VwGixToEe9Bp3GsgVP1EwYQPyFh6wJqUtzARUBVGlNjz
65jVzYUNRZAzBxcWvy95gP1unLWMAjidnYFaMYMyiSW4OZGYFzkAOMLEmOyS1MAJazYfQSo7LRz7
TqRUxzha+OuL5gTQJI9OQsF6vbJCdtwSI2jxIMiT28Ue2ESquUrBptlmu8uNQX4x+M85wM+5/WS7
5jiGbmYBiSkSjgSQRqDutf2KKVqpQN5i65V7TyQ2IMxhpQJB32YRIJUqPY/Agk/PaQozDgp565xr
8KOaeOwncVsMqcbiLDdcr51qyLlbTIz1aWKhlw9nlqL7URbZJx9u73zcZIiXzbhW2QeWyPq5J0dE
HNQ0+7dVwjYGWUIMHxVKVf41nazD1M94T2whkgdQj3N5QkBF/Rjo42SFKikMRbSWrZ3JdmENrYsp
uKlqTq8xeDqSkChsHc6D1NNUTSUjToDgqVWACQO2xRbjeJQmVWo8uX3WnziVx3KfyU4ogFQMB3YL
h8W3ouOkFeomB9fdnOLY3pEX6PbHFecPNY3WVuispRLxqHGUDUcvr+fQnW0ggYY313q0eoBxAQVm
sCOYvOQRnhYvO3RgGJKwQap2Z9iQKEKQCc4zdYttxgbw4kuR4HYKu1Ep0CQeaUahSSXwoR2lzm7V
J0UT5pPRJ9eDrGD1T+4wPY9W0NyVHJYqVtaiuRg6w20vaAsGLDAdCBqWB7OmopqFK3cDR9SCy9ZD
jVVqHWbaQqL9mEOt7HlnMLZZJhUDxbGYVBc5g1/fgQO27/RB15zQV751m5UpMhSjGDcjm0/RyOm8
D8hbWob8BW6Yy3grqNaXeg04nvm1z5I+ONzpYZ4EisQCOPxfsNhnXDkok/tkTMuPrZOPb9Ic5mYP
vYCtieuhOYe5zwHmYFTlqgqnhDcwKR1iJgGG4pKwCbh54MOWIBT2AMsi4dAK0cJczHq/vdM3wJFj
FmUF8aqGI0R2ilFM323ZFFZUcb4oI9B7xVuuTbQa64YSOISFtIJqSO3SjTzYM11oTkt1ZilbPA1D
ZZ1BkvK0qNblRr5BofZiGrV2Nnazeh5TPddCr2M5AYVXqBsE2Y69QYuzYk/eTKHHKKgrPsglFc3e
VTL5RHkAaJliH5JhooHbCAuwUChqO54HeCqef+F5pXerOY12P3hV+wLVYWVnt/L0bqi30wzYxgGQ
Xpe4tzNFVIZGnryw87qpAusQjAG/h+KArsXCoeSz2dvZEyAYeZ94JnA0VeWJOqal6ZOq06+G3M5P
PbkFvruqEw6plJedCU6Tsomq4yDBit7h7y/rqKgd54jFwm5PR2Dngql3qj4giR6A3iEHZyhBEo+5
6Pl0ZEVdoTQxOtSi1JTWzeSWrbHLVYXNdGmc9qYsJ9iHlW0RH9A6ODnCdF3TNfYGWxTh0qYUoBpQ
uusG7kMQcWgjqiZRrMM7zRc5gH9tdNLD4PTyEkyY+RwoZU6RKTWKR9ZlcLv+MNBekvRQzoZ6EdoB
0sYAzNzODLIT7AY4BhEcdncksSj3XwAVOyZYC8Qt4TwJ+3HshJChG0w+SD1Dz4xwspzich58p93R
xFqrXRuoOYvbug5OSBgP3LgjS2GIPeQdDwo2tgxtNRovA/UpWlvk6lk4SO7N0wZsWnocIU30oTlq
5X6YufEi4H+BG5llDQasJgaC74AByiHeAnsyy9SJHDTE1onTEaK0aywte2nXkpdpyrEOPnR9ILQj
4FbQdSJwubHskXjjcFokyK6syVznaCUrHy2Rc00dWl2g8j0nwv48142sPpkCEEFhP9TscapQMggV
mGMt6tt2WvddjhtiZ6dE8sZ1YOHP4vKN+8JutSp2e+6VHRIGXz7pNKuKfd1krMyztkEmZ1Ka3GjT
MoK1gOFzMIredUO33RjpnUxMPzbh6dzzBK/O3urpmWQCSt2x4wjl7ps66YKwc6QOIA6uyVtpCOuJ
w8aysFSo9dVWrnOKjnQmhrxP3SfHXrzHrjC7VyguAbkidhZAqp8n543ucUU5YqfEwtOJ8Za9N5nD
58mbwWBRqLfPAdlel76SOMJwNPn37FrCC/HROvVhHEdxzYxD986BIcl7BSWeWD29Da4qrymf6Gsk
4MK0TFFIo6Ye4p6csJZMjW3f1/AHE+FHdJUGozWHMOJzunhdE0lLBpAMiGcJ2DlKZrE4sQmxU+5H
P7U/WYWe3Pa/U/BqL9Gd85V08GpfYIv56FkLUUaGIoqHdWG0pmMJejW/6nN6haBSs07EFlGh5jFX
rcYdzTKLC9KSjROvSVMw3+L5vTJXkycCIr78AhlhGI/ouaki2FLJhBoF4d9Roa9jfa+VhbhfWmY5
UPcVYJxO2Vk0QFpoYuVwCD2OnvLAKk2O48XzXMgzMUONBeY/Bhu7jQkDfT8JSdF1kObQZzO9s8Gu
CFcwUSyROqyBA+Osn+fXnUvnPLSHFLSiMpLyJasSc9iDJXOWvZY7aOZn6fqPeh3MaaSZMPpBbaUj
LyygDILsrd3LZfV9+1jZdD64ibL0MdBo7kA1EbCh6OnRcuuBnn9m1tAZccVqsJFZJIGMjaiK5xyI
EQVmXwD7NQgRLkJhwlw5sjSPT37dYN3TF6eh/tZpPWECcRLyKbFbE0+WtPJRtEK8IfQ0bovGV8nO
JeuLi7mB4Aazb+9ZMUdMRx6JXoqDphkWLNAExfTlJ3OxBIUACLT0sNQce3Y22MSnhBipIhrABvcR
OJXhHP6qDvyjDFp3N5Vb60QTTs7vY2hJwJ9uJ8mJQwuYblcttPSYQ9nICNYhTM2ymvYqwLvdRbQE
EgI2iAUDvDIXV8FcmDZtu8Y8pqC0g71tjPWFBs6u3xeakQQhyDz/3iumhacYJJsf9XSvesq2yvT3
wk36bEfrfqWigdrv7zlVJWeZzrw/ctJU9adFLcUTeWsCpmhiZl/0IDWrfWNqGTyToJJ3NjNXLhpx
Ox8TRUJ0tPIhiL2k9QfLbaqQ81nExF61a+G/ToE1bsTUtH7U0RQlsRyN8j4fRVfvDLNhXtSju/Mi
lWve/TiXLbs+68O8ryyjfGXYTBOpwMelRV1XOeuZKAkb4Y4xm4/NskBDc3Ldaj+N0l6TnWo9Gs2s
lEF6JQD0VScCJ+mb5QzqswG/vAzZabrhFBQtZ4Vem7RgTximcYmvaAS4aky9vgOSWs5x2wYOBx26
FueIqmHEu/jgjp5NdNCZzf6MhsfUpmhDN55Y0wD7xpEdJAMr9VuwOgl9W831m8dCz4kcSCD8XRau
dG4gPZmvOq0w+kmzp33KesFJiRzw3D9g4VS0OAxPfunJwNJiRgHpBWRkDl5Ob5lHhtqVPDVb1/+Q
LkMLYV3KDW5O6/YtAM3G+jSAWNcgcRHV21cOxHu1lp9SMkpmnifR0N0fBAMdVJYO4n3I5B5+JYtl
dqFEhEquVOWHnNt8SkCgduqI1cg71dyq/Vw4epazjjI7YNWccntX+1ylPdRIp4kaWuYtJW9i5B8W
+mdmPK5e/mz4LTcLJ7ZJkG3Q8xR7Sa8uyYFbPs6uHXDUswIeX0pRQFN08fv2oDGs1Wj4LN1dJk37
zWzWHLaT7GdcbpYxAp6yCIA1UWcS8VBqxo2VDVQXib0Ci9UAQdHySLktIouFA0U348yFnAh3LU6Y
sjmXk6XGnqMqFHKov3QWMf/4dAgsWjakZda1dEL4UZbPXyWb0kgf1uBuqus0icyExn3oUjO6H6Tb
5eBaAxCTJ6r3nQtExvqVsd3blFhsuHGL4pKWLDxLXoih8MRoSDpn0wxlMRSNs2qXELpM2JiWS9T6
VC480VUnTH1naGQaUg4Qp3HIMsaU+2BIEpYnhLrTTvYVrfFA0JMJhS868gUKehpn6GxpFiqT7fG8
pC+qxYLu2xrX7tg816j6tEgGpZET8WB119QjmoB+a1N9eXBo7zEROtmuWBzoXPyVvHxn8KSIQ7+u
XnU1meB7d36N8ijyaAbrhJtJGiBJRWtnj+ijt2lgydSNirQrksjnAqcEF5gazDMN8RFBdytRSsNE
yyvip4IvQbBgE1aehruzE513kljbSX3kbHpugGw04wSNEasX4rE+qs3Rqg4w6tgGxmAjapbSHU5U
ZmqX9E5qOmpgPNOoI9yDgMY2z97stav7jWNNYoLfca7ec/J0SYkA0WFEhihA56quW+54bmttZ9iK
TXlYWRX20tOTy7yy7AtdWOLTyDBgxVSik4BgF6XkZJfMsNuqlVKIyI/CFbHDM5eEVctMah8kEg2l
YS7JjVMlQXcIYHlvq3ghrJDIRo6u+hjoR6rh2dtTynCK1slx0E4pgz3j0Iy5nt3pNLTVa65Tju2l
tQB61+qEXAh2a/K0LoVs3O5AsU+TXtD1rD9MqO1J4jBtn9BKsxJ2KBeOZXs59d0HX2XjI3umMhkI
AAckIsfVyZko2qo4WqIaLvHkDsMFx4SkvdGxMFHMsW65YZp64xOSALrIK2OwgbNx5RvQ1kkDI12H
Xdreg7Xz/N0qBmtPuU+ehKtXNaFHjaZuUC3lH8lMy2nLVrRrw7btJ1bznGoV7319Wyuws0helvTc
Tm3QLJSzmbbvmQpk+9po3DLS2iYYwmVuObuDgwV0P3OEIw2kCHDB1r5J4ssWvTIfraxO3D0xrfWz
Bo9Nj8VALgrt/dF97uQ4VEwOcl2hWxQBAUhFrboTXrl6Dkhb+jC2PfNZMmiKL8Eiyqc5R1cHF7sa
XgNnkN1nTjGIsfbkFTn2s2C1qjd4Hw3kFhR6DWyvwk290ZNtLY3dajZkFBSiW07pjeGC79yBAWLi
NeB2gOwD1fNmyQoBgpAbpLNyf/yCGhb9ctt3NF6tskmTO0YRmeJMNXUvk42WOdQyj2RRs0hc+wBL
U6cVOAa+FrVBsjoEGhT2MdVAhdFJDnJ/p3eIl3YFO+Vt4xfUv3SdhhMczA3EMr2oHtZs6JsYTZro
IQdmHjnWq9HmUcsGsd4uuWHNB5uka4YRCSS52F41faFn78rsVBDpl8aKIiijd+tmVdxprU4YO6HF
2omcnODKp9iriWvvDRdOaVYkzpG+zNjC6k8psV6CAHvrg4TMjAnAzeRaIiygcUqdbkqO74lfX+Zt
McCq9ng2tjZ1RSxM0CV0XMd1Axt0fWMBIgf2SeaA5bKtOI3Q1r2RT0CbaGm40+k0DTMqi7oM9olk
M2NOZCtgzaXLoWEG8ZtFlUYKlsmMcB1O+L+GebIPBbxrQoemCB/cYiC63lI4tmUak8spH5csIEum
2P0QRjBOYYrj8+hJt/+s2KZuNeKWOBNq1jJGRjZLqH2L7ZwAlFHeTlPtQH+xSeY6Bl8vSSfD0egw
0DZwsJUljXzAgjMzVKfpSBPSnJH1bQrI/TgYQ14EpwZD7vMVniEhEh6EwqYFqx+5Zd0GB7OoEcTb
7UAQV57BnuAcWdB+H4BDHGDRuPxym2Dpe5mWeXHMhGtl8WC0QUfTmftyPiFSzH0lBiJ4NVo1reGE
ZmEK6Lxpwj3n7ABWHo8wjadA6l5979DjJ4CynCv5BVxydyj7qagvCMSroWHSL61oCzIT2Cnbyy5p
MfVqRx+FjE9Do1+XkgxEIuPDwvEVp8i89t6JQmk53yTmPG1JRSPIfXZzWLp5h3wAfj+wykgNDpNd
O0fXfobem1J+pb+lH8jaM7LLucvtYJfZXiufTDbF5srSglaLHMCTdUTrgi6glbvtH7qwPxXEX6lj
/0eW/F7B/B91yV9pmb+rc/7fqGB20Jv91790wn9TMD+8qPz1pfklQlH9lYx5+7E/ZMyG+Rv0KJsA
d2TyNux6BIp/yJi3r1DzosHCHOC5m+P8TxWzbfyG3A33J8pFxMzW5mD7l4p5+xJyHL6fmgClpv9T
KuZNQPwX0ZmJLoymAS4d/KYbaOed2lOhgUgnQn7CgJW1G65z+zpRNP/aEGJR3xwX/eDNtzohVcHx
EnrtTZBfYvjcJZkZO1YZavT38X/CrW6BNN81yA4RcS732XSvrxdZezWoNi6oCpqwmA9uQkD2tSte
fe8inc88igbj9vfP/6duxTtR8897ffxX9+F/vFv/N96DHlftP9+D56JRb80bjOWv7sDth/64A039
NwtDnaXjqUGa52032p93oP8bA0vE6/hPIWURhP3vW9D6DR+VRZoWNguL9Ftu6H/fgqT5wMdAGYlE
eLPp/OsB+Wqp+LaQnu9/fw/63OD4ObCGIst23xu7NUczHQTcZVRxVCFNQnQULRw2baTP2TzT0FFy
/mjjajB3w7gwW0iLsUKJCfw0PULkLtydXGYmYjUz2R2UNveMGI1+3RU0R3Ow+IvOeX4tjS0CwPtc
ksgG45DmaXXmmOiNpsqp67g1K9DNyu7ePHs2qQK0AH7eopzY97bQOoQ1FekL6TRe2o1doJxaElrJ
tlEs99UG802IyWPyABo+O/iDTR9iXEk0tidp3desvS2ZhMPsRDqGUVrNc/cRO5d7bnOaJgm19/p7
C64daZR8AlpEdBHdHFui0Igq0qdCnJM1uSGGIyXbuaYfC0uzroVl228uR08tMuxOUHxpeQHqUOQk
6fm5/wy9m05OYCnKBSz0nozpNpGFQZNMnrFolae+LuVwwZZp+gfMXv+XuvPYshP51vyr3BegFt5M
Dxxv0jtNWKlMCRtA4GHeT9Yv1j9U1f8rZamkVT26PalaklLiHAgi9v72Z+KdUecMm7wZ16Udxh/R
fU41fEhoEBnV5zmpLU5miEvGTBd/SG73i5K31lND904UNOjW0ZlHOAhVV5ajT/REJddwetbaoFeM
c9KJcrZShV1yb/T+GgKkhEVhyv5B0oOTcxRNE1HYVkgWnBc2eER3Dt7Mq4om/GvWWeZ5xMj+Cmtt
4zPwl9FthXCtduWWHVB4SfJwfZ4ioR30pCeOecg7becJLV/UA+MNQmS3Wxcz+aV6psGv7OGVKCuY
Nc11UY4b6YGx85zj7AQxKnmSWuU92mCiOB2FqoEeorNNhoCewnfJW4gYwvJunUzJH1ngkA+73g4Z
zCpEDa+VkATqVRNalRe0BAzWl2ws6uu5reejzoh94TGUIPeUC9LdK06lPQrsuFj+lkaiJDKAiKpB
MpqOwiaiVFGiV9UOuzRQmkF7MG2lf03Qlc9BM2IwtyGDkvDFrAeXxtQ9ciwaI4+xNfSf+kVVKdYX
wsh4jjKFGjAqDLqMrMza2yxqw/OQTqiYI8/EO71wiRzwderPPUgj/tSJs3AliEpkcq24XXbdeGT5
MiMYqa1ZQ6Xpu5ADmfzqtTn6KL6x+oqVZplBKmwlC5nQvrhQcNI1OBXwSNqXyroi4beGZK3C0dHB
RPezWvVnT2lwXGAH2jm6kuYru2wLgS0qDLZDaRrVvikdITcWHnSF7xWRUUAO7VNrBRHxPIXMX1rE
YjcMZ1UT7AcV8GrC4N/yRdyoNyJRl0m5oYwnYaSgLHGhWvAzJYyae/jdS7OiO5hY/vuz6R8Pnh+O
p//fyiRMoRcBwj8fUphltfF/nV/fvryXRYLW8E/92CIS++vv/nVWGX8s8j7KJWK9cBZZJIx/nlWc
YhxCi+R2sTnEwoDr/d9yaRF9wdDHnZfuV8WD5b/PKvUPlOuYzKrIPwA4rX9zVP1pO/h9uYSgDIcw
qi9oO6zWjyZB6mRLPW5HBmZO2bs7dYq1E7S+L0l1YdN6TiPetLSZAIvdT1pTPcexsrftwX6dsT/f
FnH9bkX4j7MBXWNtaolVY1vlzoDFOFk1Z4f3YkSKvhGZtnVD7UYjY5QS/xoHMYaplXlVDm381Sok
UYu13GdIpBL45OrYXMr8K96BYKV5E65z1UvuWhzjrub4oGb7ZsrEXQaXk/El7whBhb4CD8RjP70t
JanwjU6WAvplO73CWD7wYFmSBV7qmwk46BxPiXdORMEky+x5WVRe+LZ4yMv6UYr5DM581ujNt4jw
V0kBy90ufJE4EwORwlhD8AfDKEv7yrJi/exEJDvgPwRXzxdtuO/q/KGNDEh4pu5jeP9mwKXxw7qG
tC0iIpdKCewbkfvOWdqHNb14W53oJU/CKd/jRHuXrrKrLM7mVBVPTq8CkiTaPcewsekit1oNhXln
aEqxgt++mkStbPJxeKolwRPRfC+z6gsYTH9ScjgOpfMyC+dgiTHaGKn+XtA2pRqt4jgpN0USHsvC
I0u7jgh5I1UemVzuXaLEMIEFinTTkSg5VF/CGupz9bVU6w1knOaL0BQ1kAuRfG7keeYva7mI7w3b
tFeGCRwP+K6D0MnAGvXiHY4tqdND6tzGen4f17ekrGQAkCEdKGSQu2RkzJ57zb2jG6+Mthlnp5ju
KgPDIz6q0Np548GHJaF0JpPRnYBRkvrS1Hp75ZgzblZTi5ZB9BpeJ3bFRwXN1LtoF9e5TfZltjbK
FvmBBIGrHOH5uP1o23HgqBsxlwLOcbD2xQhmpRQcy6oEuh+H+NMENgYG2kMEGZxrS4lgtvTuUXEV
l6kFGct8YbDCWcczRkW1QyhlIEqgzLISnxO2/kGbG6wsmIwnEBKm+arjBF5per+dJJBj1JHUkwKH
2CP5rIlNwpvAZqEj3VHVy8+lU7gBc+8KPQRW9b2Aq+Dr5NK+6G7z4sRKmUC7jKi99KjutuHIqBc7
s6Z5GnJDrODFgEV0xyk0tizzoFYlgIKT3tumMfF+5LCZh8ReOSVUtshSzBcF5ge/NNejVO4wjmc+
Aid+1FeIHuAd6jwBhhvXVkkqefhCDtaShnJwC2QgT12mB/DTcHoRe1SVetCAwl+seL5pyIjaAQiH
V2m9wyCN862b91ORrFWvFqtalF/AIeF38DzWTlPhROR9ihzVV3lzNYtQsSR5sXpSSpQIZJOHUoNR
Zubas+Bbtrr0U3IodrYzVTsGpcO1QZjutmTKH4gG2hGjrLu8sGEawEeIYzwzbBVczflqzsaZ4JPo
Qt7cqzWFziWuMH8Oy4ubEecqcv5pOyLlYog2WMGj3z8RSmns1FQtCF4Q2m03f9M/MAtefExOTTYw
vrN4xUiFxRXbILwLnkY/dG8yJ8fHhJ9Q1RYjIwmIi18cVFsyFwq9eiOIDnZx17T4fH5BNnTo4vga
0tCSeUW4uz6+enD21mSCMKTo1StakMDUlGNI0lubCGaLHQkGNa9MVJDooGhbxRs/IUjMyQGZ0Qka
bruTlWStYA+7SnMjoy4fngicOaWDxENjJmkPqc1hDHESH2PSoBRUNul0S4IKj5W4brtIMfZQouRY
lPqWwA/ETnkDaJkpJzdneG9JhL2eM39SM+XQGs6nSYjjqEbJhSjhdO1YYoC6Mr1oiRMwNDtFmHr5
6PnfvIgoLrPcRBSqrjmfmVqKAP94x69La8d8E5MUWFZGw0aPVPReDfvVIGe/sj9FlUbqGAX32bGJ
DlWeRzBQPx7nnVTGVaw2r65kViH7+5F5CdKOJ8jX/VqV48vU9ec0kQEaBmD4SCIOVbxz5Aw0D2ah
HBSXCLIkHcmCLpjIS+I2LJIw34ifVFbhwLwK3dVrMsMdcr35xmkImXE0+JhS+6r1RnsMZaEHpaO/
NeNokD72OERTeobyOH5K8LzfQNZ9KmxUAwTzXtv9vWJF5qGjcl6FckoOYWVDACUG75rUpTviM+2N
mnhRMHlRsUDAPEWGTUyhvXVhchTatrwyKQzL8TPueF2QRuKFiQ/Qh/NSFFW/NZPO3rgIkFtmGMzh
nUBRk0uiVddAeMekxIkUiqCv2r22KjzzkOBJufJo4fCb7k3fqfq3KpmsVQI5wMe28CFyWm1LtOzb
1KCo9dCH3qnqKG9gCjerTkPwtkL8F+2zVprM6SrlIW8JU+sKTVmXFfKLlBHqul5WmkcE1iO27O2Z
GITu2lIVRGeJkBc7zOrbMU6VC6mU1r7sqXejwY2/IqfKT609MbPO0SYdgSKbLXi088zMHeKO3c0m
hoDNvBHxFD9VuuXsPVnNvpxn47OH7OiUc4xQUmQQc6aR1UowgIZbBjes6J4iWH6vkK/NA8POcC01
uzs08YhxM3z2W7cv2yDCQHL01SIXu0ZP89tsDvUrV1ESvMtcKHXF5Ft5be26pK02XqIiTzLisvnq
uXBh1Y5S33ShYiD/YnatN9bBFKK5akWtH2djelU88pozL4Mhmgp5jzCvQ0DCMw/HGuXfNASySIcb
NSKiclBF+Ab5KYR2hAPEXk4tpL5WEmlo6U1xJs6oOhpZ3axNS6pXdE4kNfNWs6/XdXttQX7DbNge
GQnnG6t7tdzRDyNm16tCtBC0yviKkWd3NaauRYCStGUSWHVd3wyjpyCVbOfV2OkWVvIxCqnUNofL
0ieTFxw2vjcn0UGJzMhbIWGrmU5BzAFfsMp1lyf2cztG41WcyVfGSX1A5z58HixdgVypw3uNJqun
DjMIYM3twr4l32w+oJiQt0s8xqZFJ0dOEGmCK3ZF/PMSZd5GAAZHJ1ZtvygvoZMdQ7fZGGFgc4Z5
zWuvjeq2a8UbUIqvTHYwZPaRGCRaLz3fF23fPsAVAUMYAssdPqUiPyoTuiU7H/Z6PaRXXSeswGkj
k5IMDURlfbuxIBJCJdgw12mO1VMZI0KYY/2wiJsI9qMBb9LAAcC4cTBWPhJyhbticws9wTdokPGx
Zt3mnBJMdYbtkObvELF0vxud/GEK+8eGOCgGS0aEV0gs1p0A2ygKVC+lRyiXVmxkpZdXDELOpXB3
rm0+yIw5ErWVvBsHPLZ6+8aLj4POSziHDKksiJbkM6kXE+4CcpNqI9zxWsrWV2tGuRl1KGHmMuFF
TpScbGxDKR8sUntB531Tn/Ydo0HGBxuESsk2VJLbIWpoUO1o3CBjO4gkfJxnWL9OhWVTOtni4Ixk
O8Gm827GqBNrAoG3ZqauGcY8GnYtTw7w7aqKGc2uumJ6pql45pDGZbMaA3RWO939KnEauHIwNt+P
JcSYgZ99VQp3QdA4JZKhCepxCmq7fYukNh86737MohOskg02vM3aGxsEEKQ/EumFD9+ook2E0jBD
ec6ap9EriAqhFswbL6Cvu9bHuQhUWhpCeRe1zAFS1rCyZJh8gTePwMNLz7JdDpf2UYulcjLc7Mw0
eF4TBF/BQTpbIGGNW668pD+rbXZCc34wELD6c4kjkJ5nd94i1PPaA9lvRF2WsO7xC8q1ifNRbSet
/5J3RJwTUvYpq2WyNdX5qOXKojpFTUQW7LprPZK+65jhnUBIOFrFweypvTm7SMtASoxxKGMtaFz1
yMHAP6GgJx5rW2O8b1+anMub81UzuwJ9Lh/TazcRGWRPDJeMUz1J8MF/Dx78Ehb4AUD4R5jhfyC+
jbkjNuk0+v8MHxxxvOl/wLf/85f+wg20PwDvvMVsTDUcIGkggP/gBipNCb+NxYi2BOz8N25g/AEq
gGbiG/ZtW0uK0PcYt4MNsaFBjTc1jGz+BcZNpPsHdb+uOWDoaOFtSD8YM3309MjTMBWznRW+rsr6
FiL+fFC6JtpLOCRonmiRyzyIiw4a31Sq8Lib/NGxqveozD/1k3HQu/aVOtpbk7Q0A3dXLeu+N2Ch
gl2OBGnejD2lS/ftQNCb1ygZh82EJqPUpgmvC1BIRQ5XUUpvaBTh4+CQUmtTwxaNuFE0I9nFLoTb
gZ5nqiJO20i7gimPinOChdmXS4CiBvU00e/q4VC62mFM6+hQK/HDmLRf9G9nFxPoS6GjkFeKHj5Y
1zhwy7FhoWzomIaHnzVvwBBDXorROo1O9qw7Gu+diI6RKYkOFt1eq0S07sl3DhkK+J1d3eqqLrYF
gnA42mO+G+b8Qhet70MlPzpOeXInTi4gpXOSWDcdJVUxo2AHqin9iRH3RmbpVapM+bo3unCNt9K1
ICrnYHJgd/W0S3skAAjvi62XirWbNVundNB0ygalb0Rjq9uPbaOu5tqDp9jQCwB6ph7F/GgYd1E0
XmTVsxmUtypuWLKrdrTo1Gj1HitDv6iMPQzJU68aazfpTosAcETNgIVtRJYxdMS0us+zkJ+UzoPX
kLiYhMbjhDwQQSxxqbqtbT1RP+DPvKHnUna4XhXnySRwOFWVNfBqsoYoRv8dvWX16MfOvK2WWiYr
Yn0fy4q6qpn3RRzeCSCVQkAsxEKSmGBYNkXDiN8y63Ua024IpHkTrBEIGnsoFTu9kDvJgCLJyVHO
0m3BcADqdZYEUdYcKxkdB+LQfYWsk5VCJ04ZSPqeRheSFW2Lzkv66EQ21M1foAc2zDLC9dxnFNyS
drtLHOhc3Ru8rFO61Gxag6Q308lgE9nWlC4/p+VbVYcSjmhxl0oiZpH9vubq9Ak/0e3kymYzdcVp
zsWj0mTXwu6uqDqDrOnvQ2HClCMhdCQPV6fY0lElNqm2TSo0eEnK4TiY7meZiy3qdnNjQ/30Va0o
fHr8BK17eRgclfza9nbs9b1q2CejHPc2jg6rfqKfyTqVY9c04Gwo1mNYOBdKRHqjzr7V3IIvMpQn
lDvRGsLgDukMyk264GlGbUVGL3Vu5wUCUiQ6ZbGuzOiuKgjlrMq1M4VPwzRH3Ir2MzaRUHLiN1NX
HqeikAeD2Eukrm+z47zWTXuM9PjNUYHyldG618mRfOvs5A4scT862smwppMhMNGb5I4YerQZkwwG
K9mmEM3rotqS2XbjKcvoZPJO2Ao+xATbR1Jfwzq8k2SzV5pySynJTACJikTG7tnFvZ4yMA4zbYPR
6tYmb9Y3c+9pkWt3sUFpFL7OkOH92ZA3tVsGVdieW4SEcwpPSyUjjoJoh7Snp2mydmFVvjttvk/d
dz3n6FWb8g5564G2Bo4fNXBQ112/cQs2iaxrfau1210+1IVvC5NBct3vHdMRm2p8NNToGEZlwGiP
G4x4c6UX+j2/gPVKtPrUoKeY9ReWaEgTrhMHbYp1Khk+aWw4UlEO9CwbNGb5lUy1Ym/X1sYuu3s5
Nw86uVI9KiW/HvEQLzXpt2orghA34S3032g1V/EDwnkqZshEmfdEHRC4ennuGWIEbp/sYK1lgWc/
esVD7D5QN84+JOtNpcVToAzGTZ/g9QTd/Lx062LUH5kWodkMg8ad3kpqbaQDBKpOuGkmjZfumnbU
11pu+y1ewdaYXNR0JJCc+HMUxfaRse9ZgM6VHRxyg1d3lQ5zgNX1g+UU147Fy9bNKW+JXuF5GOIj
pTcIPLruJXGsW5M8WRy2drjVXOtm94TepQtCAyiJXB4P/QrbmjAv8UQcZDX3701pVHBQhLEyyvSm
G/tPooxshHb033XtPtRDgZ8I7KUpLC3ftsTrECcGFoX1TSnVjcCvYwUNul8Ymk9Dx68aMyJ8tSgT
Sk+P9qYAEBqNw4ADLFsBmi9leLIzbb7rx/ixMYvPqGhP6AjfoN5cRyJ/Zjvf16G6z3uPPNyOFFmt
w3Wg2+kdiuewq/cUjrzNCbcbDH+TV1O34uygVrWhEEujR2o0jQc6t8+KjTDfjunzZ2cIsGw4T7r7
lvcjekVYV2uvNh4LWzhBbOcEniKzGweTk2mJdY28rwMmWBv0Yh27vNZRdqMCTB27P5Uy+jRiX+Gm
+WE2xbaG3rjicMtWkee8MUQ9ll11lRgMsebFK6Pqxwp0kTGrExVPhZbKjR0l14kxPQpV+dJrMeDj
0O7NSbttJxtNle0gM3JuBic7m2V7LZB2AQov5mXOynX7CyN5vzWSDh3+eETpnCDAcnblwLxOoTNY
E7K2ax1Q4Y6h7QD2sUoN/d1J9Wse5wMbV33KsmqXIQkCncfKhlnyrTOgL3UVFNw41vmwXwe/7MYv
Y6TdIa8s/Vbpj2gHLxwdGaYs6HSmUF3XKcmybUP1rZebRJlucgjdq6Fx5cYss2vNNQ+icm+SMrNY
uh2clR6UcDZh7yVD9LkZ4V33HmRjM3trdPcQ46KN6GtOz1Q08EQ9jWfoOU+Didq7nRtY2QP+nzHJ
uFVS3iaVeNbQNHK457u+L5iie1m1Zsa9drX+Ipayq+1Oeg6DGExC8YxdOcscjqpBlhLysNo99iRU
7EUleLewzjHNvg+MSAOi1jvtnFQvNvQv4i18KFgBXi/71lIvWett43aQgdcyX3e0me2h2Qxi2uST
45AY2O7JpMl8LZs/Jbb7edIQFDtR5yJ4VK8mB3ZNNb+UIc/JJpErsUs8aPE6zozstdHN+GhM45Gp
FA4MXn9rMHWGGie2RoWnQDo1LOfCOCWNMMnaqoyV13UV6e6i3xbIT1D5Wa+GMedBmwxn3HdUiObA
C5mB3Y8LAm/2CHIRQTxYrthPsniTPT1S7SVnJtFwj8WA7LVNdrZRDButjU0wrOxeSdSTboXplo2s
W4e9iQxvTOQ6KvG5idUalCXK002NxhNWYsNma5knKOtMcRt2jVQ7TH0dIryPnoZRdpt5ksbWsFrc
uvTFtgYB0ya26PisaNBXZSz9DLtwvjdCEQCOwtFftapgUMBZsCEh+cI+d+yN/sROPrElJmfHLV6d
nMeVKIiXMUlQfBwYITHiPKRGCPjblvY4S4hwTUfil5r8ykYqus4t96HVp1u7S16GeTrrAvvaJn11
Oqdd1Q7cRSSm/VqPmeFZLQ4Ik4fa25YVpUCYAyYWy3g8cr5URmev2RcTHCYnyPxwQWRKcrg8yypU
V00/XCm6AbtBGjftkhlIxvBlqEcUZkCp7gjjslOUO8Rt22lsj0I3DowDQJE6471yTO3oEBM1V+5D
Y7rrWnExGSJuDcksAHW1actwE9tVFsw402+w0+TVUhwy3zjCDbc0/KHIRtRZDqYIKkRnbxpepjby
O9MJV9i9n6ZaDVdspjVKvj5IbALe0zy8HSDgUySTz+3V6Ws2didNA8QnUW8IoFtebIcP0aSp6RPZ
CRIZFbtMNTm/ZXfD6qNTD/X3VpYPYVhAZga0FcYaY4WWhJr53nXdEJRX3mPrUy1WIcdGn57xlaH5
wQ1lBcxxr4f1aUyNe7jTV6hFb5uiO7KGBY91uCdJl/GIZn1uvP7cqilOJcp4MNJ8N1nD0YyNfWQz
AOtxKGcEbK2nlILKLLvrPicIuRbKF72UaGIphueKROk+9a4iqxXoX/vjUJQZEd4syKnJA9g0VqAA
PPtZFu4sBeCk8lBYRF9DhB5bC2ZyzqmC3KlYhU1pHaQYnjI3Srd5JD51Sra2am+Pc497Ut1WbBEE
dYcsti+ml+Zr7h7Z5vOGHKMzYD8zGG+NM8Nz6YzsOmrV7WGttzucFPqNragdsw4PcYlKfHRssV3j
TtLtpo4pIGY++WGKW3XdhvlwMOriMFvjA6bex8kAu5KJ99p3FK5N3lLgek3gONah6phDQf1WNkmn
5JQp6kRMOaNKrDZqv2m9wwiuv8FqJAnUYXrG1pf8GdW6jrE06aYmZdil04UCMBmtOEFDeXRlcUxC
Fxf60nAAZ7JXo+JtNEvH9XGk2Iw1LhKMyCgDewTuRlGjFWO6qaQCXW+dX/fw9f0Esw5fG2RyU8fp
Z02P5yPOCAdhoVUiZlenq1O2Jp73WzXtQj+0aUfxKLpAtr+OY+u1tWpjBRXm0irYD8q63CxkaXRY
q3qwbhzkh9nsXkyq2BWc961qsiwUiQlb+QwZM6HxixjCx2BnqeUVVM/TJ7vHlkskD7yub1APrphp
01/UiArcqX73qqTylTm+s4s3Mk6fbKMWm9oQG5Pamg4Wkf20iGVaOMKbLJu1T7GGdZ0bVwh+EGaw
EBUm3VmVn3RPe9VwIvBDQpoRI9kquEt81y4TGegbM8MTN7CzXA2QzNBAeID4qQZvOgkq+wQV4DmN
bwSFYJtrkLQ1a9Ukxf3cLkKgGLAX/w2DQb2G3VyT9O9uuZ4nRuQ9JYiBs1p7XREchcR4peGNsov7
7NY2rrwiRUu26MJ1pw7E1OyrCg1BifGMCuituNYmCRv4TbF99FQGdppePxcRzh4gBGyKnT2tbZz0
ONHNm1Z9HgcZ7vXK3BQ0ubMw9nbRtSvTlU9jD8cnlPOjdOCzGtM5ZPcOh+lC8kdNRK9xpUMQwh9l
i0YZqHS4KbIQ/WWbXPCyO2J7c1Yt49xSgsV28QBL7x4N1Z2XlY/aoO2aGOMTS2sQ1pjrOJ7ugREg
x3vNtVPhkNB7yMRLHW/xXH8Jy1Zb4bhY0+x2z2l6YfL6UAtLDaK4yXa6Pb3XM4OUhtbUpAILh6WN
B+zOqq5bqVas+eFs675VjX5eDwmNcXHoPQzFZ1hZK2QS8OrD5IA0faWEb4b+NLAh9rO8Sfop3vZR
/nwUtndm8H7ue+2gjnAZ1D68ius+32OIcii4Ti0mw8dm6kvjyFOluoyRxVZZRheqBfCMmBIPwxVl
5vMsXiVDqOrV9LCSabMCBV2/Qce9YxNV/a5JOEi1cC9aWAgdJotheTt23QwjEuYljPa7yXCUozp0
5KRaU7aRfU+t76iXyTHvscYEEAacFfwA/uy1tltk/ohMcqN8t8jLAYOdL3Xi+LPOIKCrq51qa5eK
0Gct7HeIq++hF9SbYnq1UuvVkY6zz8avaT7uU5AEUaiLF898sXCv6krlXeMTPZlqulJV97mQc7nr
2uy9DPkWbj/1lwlq3Qqjd1+3Y+zqJL4ibZLq63xhUVdeqG0wLiAIJAatw2FAITDKH8pO2WrgfAao
u483ItzGItG/1ov2bmwXbo3ehlsdG4Jzb7nKAcuz9Gi3hrYeNWAAnB6zwAxRZzWd9f9Amv5HxPgH
XPmXCPT/QGzZMSkdYDG7IL/YXxlw6n+FM//v/5W/Fu//tW+W/zXfs9R++g/9B3vGoBsPa3w4Fo9u
4z+cNc37w9DgXeOijLs1QT/Yof/FWbPVhV+NC7Jnm9qPFH/L+8MlDV6DfEtkABIB499gzx/9j3FO
B/7m+jDkHDLmPvgfmzUGGEmPOhI9CLYKqLpADuyDTOsesMAeN9/dr7/o3d9bif/scuDc3GkHlzg8
bX90sW1trE0tj5y+lHZrXZWcqH0L2aFm3goApzt/jkVYdD+nj3NvvxcwqMvXW1jtBhR2XGzND9fL
GnzepcWR5Sj8Zxi09mxNeXet5oy0pqbJIfaUU7v34jzaeLS9u19/349mz8v1PdxzTYdPAGURVuL3
rr2Z6BLNrQRHZlzZe4nBp1+kVr799VU+TA+Wb6nj/qqbtqNCDPzbVWpoG3qv8RCroWBQ3pQbtLmV
L9RkWv/6Uj+5odRZLkuGEpOCefnz70zO6wq7AaOa5iAzocC0noK9oCU9apEy32kYd/p4NVvrdlBm
KApD+Ztvqv3s+sxpkNca34Kxlhv+3fVNt0SLRtZaIGc5935q5xoTbBcFbtbxsq1iS9RbWXfQuFRZ
pWeBOphaoEQqjvJMxne4ShkdRbWZ4ZNXxqkf9cgKAtEp0fWsm9N7EnbOG/rR5HdrUfvZY4K6puvM
eCzHthalw3efPfWYQ+M/z+LHJHZtx1gbyK6N1l7qKtdiVN3VqCrnsAi1II7TemXDWN6zuItdUyr5
Fe9NwrwWCF4Jw985Pi8L8Tvq6rclhMu/o2GnTXbHR5XFmLhtUYU4disavcEgnWobwZ8CtOn9pKH0
kokTBgj3x98YeP9kR0BOSWAyShKmdi5Cku9vSgmZPJwcYw5QInYbp53mvewHHHT78V3tmz+Psn/c
D/72CPhu+IXrvJRL1Irx4RE0ohw8JRtNmEiDhaFD7V3T6UH40oHzfv2m/O3VXy5lohVGvuXq9seX
Ehu5RmoNdMqyKrdF6EJX7KX4zfdhOvnjY+MiOrxldRFnodXiBPn+7uHQYtp1HJoBtorhatJauU5N
ugKrJsUSl20f0Xr3my3gb09suabJDJWNQHUcY/nz75axonUYrtepReppOFwPRS7P5MXFgZfVUeAW
WnP/6xv5LXbuh7W5XNBieyPtmcT3j1mdIutGU9pcMBFog3NGIVDFoiTQTDcJ2il7aYigPna2bO8E
L9VOMLha41WV/WYz//kHYfE48MkJILKX1fXdN6fzFdMI5zTAtGDeAVPIc5TTiQ9YLKwEs0mGtgqT
/gYvTLpgua+zoUCUxKH661vy98fOTBw/OgAH19J4Z3/8IHZVVbEUmRVUEi6JjTR+WxJ045oIOCBG
VasMe8ffbb1/2yJsLopCcaHQ6yR7fnjudmEw4WGOHegKgxb86P0xh0FKoOfk23mKgQNWuLicL5/B
jdaqgHmSWaa3MeK58W2c4Xb9INUARiHmcLI+AikYAeqz9jcL5id3B0d+2+X95jG5zoctpZNmYZPE
qQZ4pd3adj7fREYobvPKfinbBDxX5m78m2v+7VxCemCyi367OZA+P7yIWP9FIWmhqOwzKY+w6ohj
sewkwF45vMdo4a1UFjE5wQibyCR29dfr4Vucw4+vCJdfdhrWhIFW88OxbOtlPBWNy81VG4fb7MoH
UltMDK5MM2hyo9skuYLTGa6uQaiXImhTs9xOKs5DdB/W2hobHXq6wCps4CDPyqpb2x6DBGB8Efz6
w/70VjkoQniBbJvssB8XL7GVFVDPTBYFSo6VGJSaBhpsVuv7KsjKZC8jd3Fu+UKpmB1/fe2frGHP
JN2H2pPwOfbmH6/tJF6CwQ2PqW2b7pKFNUr3caoPVQOWG2Gov4k4CO9HqzJ+863/fvLwhL678oe3
p2F8pLfSZlHCXFu7BuVZV/TpWqHr/PV3/Nny55CDRoKg2KCx+fE7yhLZk5w7NYCK1a5lXVFOjJhS
RJoWbwkuggqrz+ZvVuDPHur3F/3w9bzB9lqcjPC8dQ2x1czK2RVh8Tar5rUNnszYCCgUvr9znOPq
35YQvHuk0qi0V6S5oKL78QsTDtGkWcj7XuLEgmuRrE/WouDKCrPfFBhU/GYR/exRkitF/AcdDOGe
H142hiJYAeG1FpgCHxQnC7NtmNmfl4y837QvPzlx+GpLd0hk1aID/9C/KIo54wgD8FMI0QZJFvVB
UfRMhxrGgd4Ef1HapQNJoS+CUVl8azxG2YUKS/LXi+pvucMgIp6F5orwc0dz6N5+vMmWqTIujjE1
xtyrXhk9Ewkch6HbF1m+dsrKvVK6vvIh6ZjruQDdZxQNW2Vq4isjg7IEfDEeSjrl/W8+2HILPm59
tq3x3Bc3IsK7fvxg8dSZuD8YOIBbDMBjaC21W91AM9Ixp5lhc0xi2Mc6LkWOFaIwr1E0eTVbYKEZ
w/rXH+Znr57tWP+Hu/NYkhtZ1vS7zB7HoMViNikrS7GKIik2MLJJQmsVwNPfL6r7zq1E4SSGZzdj
1s0FRQUQiPDwcP8FeDWNZNp9sQF9lSDoaWeH2tRruwHk+oFkGwkVu4xu4lFxnsPMC975ebZmZb60
9YjFtikNsgzLNC8nACGV0HF6TdthBsONAv7qjZ2ND0rroRyhptE+twBhdzX2HUhXJMfrr6zJDz+f
f4QeaZA5JITYiV4O70YTVxKX3YCcqH3SuR3ea6piH8wB8KPip1S56IRDGOWOBhughsrgi0f+2gRx
2aO/aJSoCZapfbIbs6QFjnLI9Udc2q+OBdSCrcTlZj5BWWLXIgw63KTyHO6sg1eE2cbi0Fitt+LS
szQZmJRBQ2QwYsQs9uoINjRpYrBftcT61Xupuk2dtN1WQOQOIwJbKwvu7XkGvs0iMXPYlBZGRJeT
PxD9x8R2tB1UHFArtG6AGucCExTw23qlPQDIQWVWC87Xp1SuqcuPzrgyM2BGPe5t8rleLXTT123q
nlxUrRGXxUAKYvcuWmHXR3m7shkF1KZpwKwkEZzFHB1ZSMv0LW2HrKLz5ELg2HpGl2zD1GxPfgKf
ECB9Bqra/+kK110J82+/pRydXJ/Ejpxq/i3RJ8qGAhOvnaeEHlmrJe0J3OBTCmpvF1SxshLs3wYP
rFsBgqLnKpN7fbaPwV1bXhnCtYT0Fu6rCu0ja8K1VaAuvYM7F+ynJjJvrk/x0oek8igvExTk3qgr
GL5eZ7EcVM3N4SEga9s1CBb98Q4kNGgql0b2BqfmbJl2tM9cOqlw2rgi7JFBBm5VjR09X3faXX+h
t5tdDuVI+ROZD8xPTPjakQ86k2+FMcZOyyDqoNLW7jqs1A/Xh1paIFRpLQ27dPImR37QV5ugQQIs
NFPIfz2aDYchTX6EWEvTzW4pgI0Qmq4Pt/hmHjULyrTUm+fWe5PtTy16/oAY4ibeNhVXUN2DHqkn
/HJ9qIW8QweLzOeyuegZxnwt6lOFEYeFrRpyoclh8It+H4LY2QnNhTM4ZBAxIFw/JXlR7qC1IPNe
jjqynoqareyK1UeZh1SlrLysLaBADmq3693S3SJ2kh2MVh23rpKjExsADOR4jL64JAq7MhOgY+va
WpmUpf2J8i56O1RcqB/NFjF6fCGwj0SDcqLHNy4mvUKH7kRr0tJ6xLADoHXXP8PSAuNgR0WF+wrh
ffbqSqAh7UbRbFcCHt8nsa3vG8PFYKcMP/iJEu2vD7f0grTN8YLjJLH5+Jfr2R0TWknomu26MYpO
hioQlEv9bpt1+bMluU2oMKx5Oi8dYOTQFEPhqlpvyn+RrYFE9k15kGC6pBQK2p562B8RLqmfaU70
GxoF6tGuXHdlYS1Oru3I00UlVTNmR1gVGp2JSpm+i0ugBAVg7302aDkg1SLc8zHX9tTS9pX8Aw2+
gUmeNqvZDK2IzUFhdg00S/Ck6+hcWzm2Lw5r+/qHNBa+JBcGMgKA7VRr3Nm7Gb6qA4mM2DONIh7K
tgLUIQUo6whYcRXisgGwKR1zDPI0D/yb6t3XOs5LbonaoAWDhzsOSkzBYG5CjkAEGxFIm9ASMCYR
3ww4xhwxZbV3CMB/Uv0AEi895086OIS7qGyTg9Wis5ar7nD0IXCjCuPRK2goFinjOJyiOHRO2IDV
d7gPAHN1QPgFhtathOeFCdcQg0A6CGs8R59f08Do6ckkWFrhkCU7u9SbZ6ocxT6sgmll52iLE/4/
Y80LckmEFn8Q6lxC4HTdZ97YbScQeVQs7eqEpVu986amPaApYh58gLKHvgnQyY4TkM1NVW3iCpka
BFHrbV/3+V01hh3P2dsrU7Kw5pkSqRnGpFgO0kwXJ5YvlQLKkrvSwDq9hen0EdEZvGBonhHfJ5x1
ry/ExfFclUOfqxk8mdl42HeBiJcJnNf1/jP9+famwQPpUHeZcTCrIVn5DoufnMokdpVkM2T8l++n
BKjlt7ai7ZpaCx7iMQUbQ1F530NIXdljL8F3lgJTarM8WRLl+mXJzOrV6a+Y8aDEssyS1VmLcKQP
xS6cDOW9sACMbQusf54S4ThPXqu+R/wa46ckiRC6V7zHKEWBr9RgVFf6r7hrtIdaeHAtswZ7+G1Y
phnLBB1G47YsBSrKfhFSGStbiONqvVMECphbrpgCIdFM0KXx/XKwtsL2e3QilHzKt1VVOmfotNic
VaFv3fpKhSqCpmQuZIepGZ4Ehk+3XoqDMn0mo/tQOVRLNlRM0V4jJ5cAmTR8l6Z40W3SQLe/W6kh
0KWyDNR8B6tIMVtz8tw6hA7aEDDmNSCnFrpKABedBJFOP03gbRcdvQlInccKUcLPSmi4n92hHaA4
6d0jhj3jlwxrn35DGKsPJbrTOmd6q3/OuPWkB2+w6o6AWTYGJMK4/TaAx/+Aqrl2gIrEP8MIzXws
ERr66iHO+b7tpCIv3kh76kGAUXNNjPm2tQ14xZjgND8Dq4vSDfV6X92aJnYh24bLxxEmDzDO62t/
KSRwN1K5C7oG/imze/FEDuF0FbqrlFrrmyS3v1RpF+2NDltjF6rXpqc7vTLm0vo3qc1zH+QAZ4DL
NRmgruZmFmMa2TScwLEiINKE474RSbOy/heHMqh0gLmk1qjNsiELfW9X71spK0soyUu1OcJPK75M
Ex/n+kwulBgAvxGz4NnRdOL9Ll9Ll9LsXdmjmuIlzs7wWutOzUL9BibaPUpPHRxvmFFAkKqDNwba
vjZGbwt20LoFlYZPa5QO+yo1ptMwWS2E4s47Xn/CpW9tkZRLlAFVkLlfNa4HAq1roe78ICuAbtcp
7qy2vcWvtN7EWGzd97GzkhwuVOR0CRtRCeTkFbRkLmdl6ExdOH2j7XLAqzHWm4ayRxwE/6S8L//K
pBjzpkSbGOx10IWQKUTwCVMqccaH1f8wVIBLN1HSFU/I+Wj5ytPp8vvPwqOuUSoksyO3orN8+XQZ
jKqq1HzcZlAgBfHXS4OqQqtFjyytcO+6QdO+JNzmTSStDXARMGjjx9AwwMxT5ou+5EARf8O1yO6D
CHldPEhN9XESSN1wE2u+4sbpPUN+wnPFJ1H5USmN80lgCfWzM8baXnmdhYNMp/+ITjcYEqr4s2AP
5A2XzExQY0NL+eBE47em7MytcFVErhtL//P1pOu0kkyTfifCVbPYwTxrPkROPm2jAhp3RAWkHycF
2w/tpyRxoDnnbOvri3hhR1M9paGLRQYVAU/++asDrZ7cvsqRoKCpGAXUa4tmOwE2QXfWrFaGeimE
zlcHt0rABpyfRBG5el6NBRAW9cOIFwQSkwKFA36ItrH0jgP5aCi6v3MKlKq8AZv7KXPvYMHkB6Ua
428Obp0rH3ehzPRyo+NSB6IZIvDlw8TNgICylZIo5l5FjIHM02fhdIsTCk5I6pBD3ACFCpgPpKsV
tyvDv8WFYBZiqo7KTICEsAz9cvzBidGZDCngGvBxfmaoGX+YzAm3YjyLYXdaxnPSupS2E4ierpt0
H8qppGWFrj76F1hBlm2OZUJkc4tp1HEl+C6tfLbvC9wGOMN8KU7YXcDJofalZJV2LNX4wazFUUeZ
/zYNMMa6vgaXbvsg4jS2GlcyKNmzsAGX1VDdkZqKaPxyR78MZ8tyqo7oizfbJJRYY+pIGwd7MoVS
CIQpE9ijHqycbnI/z9YnQB0JGKPeAvpg9kl0C54xlAF9F8gdHg3ITuKGot9cf9uFhWdwQ+FUsxzH
AQZz+eFtJ+21Jh3Qyk1t7bkY9RFiCzSztG/FAcxXvkvUvj7lZhScumpIV15yaXiNhoFHKgKzb940
plMUpj2Mmd3UU5XzJzHtcrVA58TPkoPZp9LPt0dKC8ZEGTrK0/WXX1r2srLE1cygewek7PLtwzRx
1KijUhcBVsYwILXvOrX3dqOrZYe2d8cb2RWgHCncPdrj6Kg4cYrOKlfLeLBxcClT4LKR9d4th3Jl
auQym39/qZ4MOFRFa9mbBeDI6ydQ/oa+Gx34KeGka0816ckJzSQWpAFTYcQXbCUQLA1KFwUAJMuf
EvAsKCL4AhTKRjo5GPddXSePRpdPh8iBfY89onM3tmtNPfkT569JmkvM436mUea+/AQxhmlQBhkR
HxCIt4DtDzqw+t2QIR0SOqEh24sdemwhZtDIZ0jGiviYePX3VKLJFfxeViZ+IdwYlgZqg//IHubg
gBQx0a5AdwUcdFR/UBy7O+Jq8QnbUvuIh2C9Em8Wzjyuwx7HHfdiSsazokyC0r5vpLmxizQLsm9p
cUfqyCVtDyfZlfUuf9Z8ssHrUpZBNRknLvnqr848i/2WBl5q7Ggft3coM9IzCdt4O+DdBGtbupgM
6H9hM0y1OsP3roRHsBLNl5YYGRm4TSYY6MXsjI8Cq2lylWeY4MKy7wuEgyfnUw4xBrZbjDNKXPy4
/t6LQ4JUkrgUNtS87hVrUSEEksmApsL2MdeGlDSmBlkSQP4G1IJ3fIvB28o6WowuRBYJFAUBDFj1
craL2ozqRPNZSInhn6oUriZ8Mvuu8sfp6FZQLjB1cfdoDqLJ60P9O0wA6TZBm9fwW1DSUGPU+Qeo
0VC5+EDXJ2VpmXPaE/g4+QGhm5dP16aTazbwfHZQcUGDeEheOaUvNigvWnv0q7y1nS5/4HzxAVpD
BQUhPAoWs4DGUsBvJsFLhq/gnrSEuoAda8nBd4vy6Bvlr8hOxG2Cpua7Mimak58REMrezR8Q4xjQ
WQ42ZIfD6fo0LG0/Wgxoe9MYkp2vy2mwyqHDszkCjgloEbUv4GNNOu5aB8+26yMtrULyO0CmDrgY
8OCXIwVeE0URWL1dpQTOvYMzKjXeyTm2Jn4TFUTbu8CI1jA/S4OC5KFXI7FZ6KRfDhoDUY5w1jB3
8PCG/SjQQEXl+eBpmg6MovgIROnj9ddcmlBwbwiaUOFj7c/WlcCbJs7r2CSPcNLtUJn0uxscUpIG
Z6nrQy1gzshY6LVZ8Du5psxv5ZERBhb6bgZ1LdX4ZgeIGFiqd9fFQbf1yo7AlnnRPuTKeUR5Qt9i
RSPu83xUD67VtXdmjCYrgPjyVJLYoriNAnfeU5sei3Al9C4lOiSUIPA9YCwc57PvEDRBkjQtigvK
iPlxFXzPO62+Deu6gn+WJLedNfUbrQhRPNWpQF2fKFmdmG89wLKe6RD9TWdeh0bLMu+CAmWOwB37
Q9oSc5EY6GE4NeWR6iK8sQwZUVeM/8Hu8rhbsQRprNA0vHztcKDYZfkpA4eoodWqG8DqRYOCi0P7
nwyFEB6ayAb0AGe27szCgHJXsdIbP6+3rtojvBbq496tUMq6Pp0vvcc38+lR3OWN4D3MI3voprAd
BHVF7G2bRw3KG+B05Pw9RfsRunn1IEIvvq1E9RcdNZ0MBstva/LEMZ10cIXdXi0U9eg1DXTb3IBD
QNzV0lpFN9ZVwQelw13AcXEM7EyFHO5ja6tU5spbLIUGxKK5b8IGUM2X8smrZGDEs2XCp8CUfXdx
CNHH2Rs5HraVU9XbLmiwoRMI8lyfurmXAhYPHDeqBElRIZSIucsVYShjl+TNwNRVXXSXELk2mQ9m
RDhFtKtpqO6M1Dx3mR0ci6JN7/oCYbrrz7AQoQhOlsOhzAPgYnL5CCHdLj9xWCmlgn6EBn75Xek6
XyMBE/76SMtva+GSotIIk22+y6Go7OIU6evmTgt6sLctTfrSEr+TfHAPdlK0RxSjuq2aYVJn2LjC
CewuVvbFUqGDqz3FFDn1hJ5ZGmJhmN6h2GLuIHOgtI0nD9YNhYuf9DDcsPpcJJmq6GCbqL4WLeV7
VDk90H6ej9pfYKykf8uPI9ccns/AhuYHbpHh+Bsl3JnDYkAauMXuMNIKBfogRhY5ecDG6nskwMjY
9gM111Nq4C9Zoq22HTlbV77QQhYExkDlQOYM4XnkWnm1CSIN1cRWVU0EUd3ubtIIUNNYKA+W0iM6
VWgr4KylpQcIRbaioAa8iMC9Hg4/Owt7T1SlFTqnCPkqySkOPa6U1ABWJnpxKNpsstums8lnb9YE
zpgPGB3s0DkgiGDueudYSE8jBb22xGRonYXDF4rgfw8lJ/nVJOZDOtIfYkPFhRdu8AZS93qDXsjK
ZpIL9c0wsiIDGtUCPjvbTI7rOw36L+hL5WP73aYQtAXxk2waIIGnpk+IkhqiSCpeC0cXTRG0rik1
Rx1oy6ZNpeUJCgsrzyST1jfPxLpxaKpTCZ9zh7AvbCohDzibbhHAX5CDoVFSMtDr6qDbWf1X5I8m
6p759DBAwzmFdRMesZXX99efZGkhU8+HjEGYYXvNd/kI36su5LaKS0jWWRU/cKPGlyIHJVKEibWW
zstA/ebNubZbJPQameVswNKwsOkVkIsw2zSNFFGiXHwLlME6dlCK6TtIS5jKStx9FMTVw1CH3iES
TXIO6yFc2VaLLw8zB8DISztiFtERx0Fdv2hYgFOHIoxvT8cmrapd1TjFAQ+9Ll357gtnJ20gGh+S
QCBv0pcrvoxbK20rFAG5sambfEDIqMEqD9OC4ivVwXiHw2O1MubShn4BYGtUBFlOsw2tjH1RIkJp
7FQjCG6zNB92EEvrrRNVa6f0y7k0/7jQnIjQ7FZKobOx0OAPBkWrARlSBd6rsI5oCTdiT/yqN30e
NDu7oEaNjLy3Q7NF36ZdhkNw4iuHWlEx1GqGYI95DUYFbVmeEIbL7l0TAiT2g+NBOuntaMoj2WLq
+c0QWiOK9wMiEGZaHDETD7e5MNxDqDjVuxQq5SGMch2sirNWZFtIjFHelOxr2SV9cyebTJTwOmTj
ATxm0Q5ddW+nh6F9RB+tlipalJmTcDzV3dSuRLOlJUsuDhUVQ0yQYbMVBG3JwyYdtaHOdZoj8iTN
U2ArUogp9rmdqOp/sEVMitmYl+CaheDc5YpFKNiJdBPV7rBxRkx7BXJqBfLNVomJUxEZ9s31eLQ0
s6/Hm21Jo1QnKwRODf2oQ/Knrw00fMJ7wDjtqTGH5LGrEedG+7N+vD6wvEnNl66spfE/8qiAqy5f
NLRi2mQqAAzwwclv18rdWzRwuBFMI3JgKGQ/ZKymbVQ5wWGIvTVM11KnWDqjmKB9JCZ6jktW6lrJ
Em4OuynuPDySi+irTxp+W6SeOIW5i7x/o7c3mTD9w2BiAVvBpviOdFN56+T1vYdVqFQ8drbDUKeP
fZTkK19m8Qkly5a7EkV/pulyhmJ82jsTm3pKHqAIsST+aYiKi5JjNcdKAuBLxx02/oj4J6Jo+sHF
s5wrcareN7pdbwYUvR6GqjQe1QDx5Z5E+8P1T7jUgjEd8jFaEvj+qXOco9YolYbkomyuKEigCFyh
9kWm/4wQUT8MdTmhRVu5n9MgsQ+GQhkY98L0neqH9cqpurSYIHx6dP5VguE8DmIMr7VCqnaZGtd2
5MsSPCoT8+ROfnBrd7Z97Hrz60QGeYgwsEz+g5D/evhZYpWFVj0GHiA6IRrzk0+VAmIL5TPUYtRP
1+f8BWw43zfwg15iAw5GcxJF1MeqZ4UFwKwE1/BBH5EjH1QI16ZVnDrYK+8DV2/uUWfLyXPi8Rio
eXgqXU49kfvWe24zPzM9/uBxnbwFq2ntLE04X8gLgevmivVICwgF/NQGMh/js5iZRrPRh6S9x7FL
+4rmvrbXcnSn4kKqcVtJcRReD2pHD/J7n+7oAbEE94DwtXFv0Yq+tTq9OnSp3u11DUGo69Px0l6b
T4dLlRqiP7iPN8BX5sLMtQ6sJIdV9xyGkH0h7jlAgLEfR53AuO/LzrnVs7F6iPupPKBnNNxNEbZm
mO1M7won7ve0l4qNUTnOrkO95VwNtv4u6Mr8iCtuzjaPx19TAqTW6p21xoo8od88vwZOm5yIk3wO
B6QWNWh6hrJn6/PoYxbWR/DWyZGWR71ytMh48WYoesdwpIE5QpK+jCeIivdu19NFG7MkOdDjwZge
g+DHkkr+BnX4fDfC1324/oEW348IoVEBxOpsTsxAqiDTzI4ujeWk3cHorew8DM53DbjYyhVxaSRg
F/Kbmgt3eC3DhVtVGKmuEa4Es37re73+lDjGWk6wOBJ9bjqhgM0Abl1OJGSXCp4ugXlo0/KkZzn6
VL3m73VnUFbW9+JQNoZjAGSox8yrtFNFuQ4gHd/MLIDf4c94cBpSIJzbq5WbwsLygKNDjxU2BNQw
KW/++naYjRZVTp82SN0E7QknreBoaUW9BaIK9zqhoToqq62uhfez6C1R5mHzQ9uZTSW+34Gbl56+
swfX22MunYLGssQGHeC10u5SNZDmDh08aRSn0Wa6fMEGkRHPH+mk9F6dH0cbUGUEdmSv4lbxoERG
vRfwwQ+KUmM8EeaYxrtSq8BF3xqqSnPEh4EisBcAZ0QqZMepbR3wIXLvnT5Q3xd6rAONNopfpd5S
ncAa5UjfKDhGTfnt+p5aygzAw9Cao/1pem9qMxqOUH8jLWAdFTcRnItNqTTBPZ7dwW3vYxGp43Gy
cRqkL6tkRFtZqMm9ieji1i/jDKG8uN3hoWM8NH0uPXft4nz9ERdKDTZ1LO64gLq4ec6yOypZmiTa
AivHGm1vOtI3JVT9P9/yr0Z5sxERQ44HtWB3dEWo3IYh2mMm+gI3SYho4PUXWsgwWDc0nKWSBSt2
do1OB6ptLfd5IA9IdgVO0h8bNNrBAKFuF2Gmgf9XHr/3ciwlweNmK5tzYZ9QTaHvDPhB4gxma1ft
Rtb1iAiCqOuI141iZH7bv5Shbo7XX3RxJNJyNKPot6EpdblLtNYAQyJRPGERFB9QSByOdRdSODeM
4e85/SOL5f/XdMBeWMP/3l/iY5EH31/Lfb38/b/lvagVGv+CJMj6cVF0gDRFnvi3twR/hMIX3UaX
T0vvVZM8jH8EvjDi/Zf827IfC/rAAj36f9wlFN38l4YwgrSrIHSDkvsjC+UZUJQSEbV+i4onJwpH
ASvg8uM7mI5YYSSsTwKjpHuzpb2L+rWyozgVvLdS0d/oiZp/NCOjCTZF4hU3Zq6LEz0K6MQAkHZd
O2kBJJB6jTdxeQ/nyaBVwk9B54HljzbaLKBkolSDIFLaT74a1ju/7btNZVfaU2X3CbUMMz1c3waX
Aeyf8fgcKEjRe4cXcjkTYW8O/TQG/acANiL+uehQZ3GzVsCZNR7+HoaWtksBxyONnRMDQ+4KGh5a
/afSSZJ9joOQsanhzx19tG/fu91E1T9223ssb7G1cGj2KNRZnq6/62Vs4yGAs0jhIfqesik3L0Fj
yYDUPtZYZxy0x5tG15UvcC7TnZu53Wf0d9t94Wbdk14V6nNt+mu977eTQJsJ9ixsDKA8AJpkSHpV
l1ZMq5m0QhPnvPUGbACzbNvpwn0y1FZ7LCwMRjpIAHdG1YjHWJhfuqReKxC/+dyuzkFFfRQGCvXJ
OWo3bxNlatKgPde67qNVrTe7tnb+8e39v9SUkhPNKOxfFAgcdthcQk+IeKi0ULTnCvHVkx7hAaGG
nXWsY4p017/pC6r+f7J9ORZECsMjQ4USTao6i+NT2Q9aYY7jedQaaxeILj7AhtE+qInr3fa6FVLV
we3pi9cqX+wBzFSaK+1NpOTRZz/w9YzrUWqvnGIyfMyfScLHHNqLSMbOD1HcFao46+rhbBvKtw4M
xr7285tYWM8CiW0A2sYfpc9/TwKQHr4rEi6wimbxTHcns7fRTz4XIm4xorS9XaAPsNTQbNtdn/DL
c5OhJIGD4xl8JPABMp/LRdxW1thYadGfKbEizBuZDsipPtwLs/kzmMDfQ0EkplGPislbDkGOm2RJ
s7k7d0qeHYSDD5zfIejg15b1vhhx2dSc2tkoBZLWf/6SlB7I7EDcsY5n1cK47cLSTGqBt7hm3mht
p+zspkgPEpu1MtSbgM980gol14Joim7ZbD5FEOaRN+nijH39Pc6/XzTEZjfCwewBttOP6+/1ZmEy
GOenhJ1x1DKplx/PKXUAtr3fnRNRehG0JCffJrHT3JRjVt5PkZLddTkgtD8eFUiMwalP9EaORk7B
q7hXT1My5njlnack838gAPaXgebU0Yh05QZPJ25do2L8vj6mnLaLLSivyHxAmD+8LGqTl2NKUZy+
9yr13AcBbkODn2wnfsBK7XJhFB2kOoZXZBQUV2enZ94PMIdbfzrbTejtQ6vBGMYQ/soZPbsHvWwE
5g2QItkK8hJzxLk/FkZfWr19jkv3IetifJZwr23LpxSHJBrDmvG1pX+Lx0mYnvFDxelovBEUuuyA
9EGcr0/tQgSQmQLUZPIxKh6zzVEZYckVMbPPLsreTZRspkLQq1gDZi6+NexgiYOG6ARJ+PIToqw2
TBgv2+cw3OnRCcUW4y56cD8M5t54ZhL0U/XXNG6Cnwg4+96fRlTuBa8Hn+2UQnNSkPeNfc69B7O7
d+AAhitqGm/nUaqicUygl4Qe6hxR3+OsqKZQ+D4bQk2B4iBTniUO3iqptabT93adskjZ+OSVGr2W
uV6gMiB6FiadJ0t+uDTqjtjYVVGuzNmLsNDlpqOookGUZWWQwZuzy6PmxHWE7o13xiilSDZhWrS/
giHNkYWPnbjY+YXeIOKJC8jtkOIkVba4s1d5qrYojQn4YEVlml/VLkPcGbVIChIFOMGfmZWX2IS2
2oQ2rQlZGZZRErVHDCswT0CYIR22rtGOd2ZZ9U91Z0NScW3EocbaBLndKYV6E0QVa6UxW8AHRh96
v90igph2fWcsTDOdbpJMdJfAfswxrJaWQKQ2BudM3bjYlxlmX3XZrEkqvUljaZsRu7knABGlCTDb
Fzk0jRqDbu88+sTOxNdyhIlbbIBvdS9C2Kkyx/aeWvn0BM8uqfYQKrKVppaM2JcfWuqxcHsitwEo
P7+lTIrrNCJSgrM16N5JgNvb6WqS3ChDke+TMPnjWwqcKFAxEttGBRk1qctQUJhTlWl1m2BHFCQ7
ZzJVzKyQ977++d5OLKPw43GRB5YE2exyFF1ovkAqGEgAJzXFD6O0DvTq/Jtk6K2nPOjruyDP/ZNR
CRpQQVCuBITF8eW1lKaHrN3N3rIeLVyknDw5gwyKHsu2/6pUuY5vMkmOnSneDn9OXDOMQvlShdoa
12LW5ZKnDK9PM5aSG6O/0YkR6eDii23H5zTEYVVVjhyv9R2tjWovjLH8GNN02OBLEt93BnkDckfp
TTVq5sraeruJbGB4EiPsSoLhnASjI+BqUeVLztTbpqOQJl96V6yVfxZHkb0Uchzi1bxwN0yBV1UO
K6qo2gwrDiFuAfCs1eoXRyHeUvHFGZOi2uWKoprm5JabJGe7VbTNgEUySsdOsxJ3ZxXfly9HLoe0
D5J4MsObncid37d+36vxeVQSt96AVn9QLLCSTQB7oouyJxQGcVHxRtP7XAxV+IDMWPbJzgb1L/Qu
o23h+wKwpf/bwe3kt6N2SoU/ouOVG2XKx99aouhHE7CydOBBFCSNEusbdnN4KvRa9Y9v67+9PC7s
Al7G0qFrI6hFyng5Z7oIPNfwu/icYRZ17GgXbIVPsaUBTYXTiW5K8v+PLNefyx4/m+shYAYH/Gcq
QcOjxk69GdmEy9ELVDajknv3OcdXe8/cxcgHlNqpVrX2kJRafBwN4dwMVaceKmuwHoveH98LH05c
kPjhf7AXULxH4ggoFT382VzQB8EAFGv7M7JpzqlRo+IwhEjKXn9p+VMuoznHiWRaynEosc1y5d6j
bN1CPj1P7pBs/USEB2zgsxNWE9NpKiyxMt7CJFNYBo0ANxygL5WQy0mG9VmzXOvm7A3919IBw1OE
urUZNHs8TcKwv2ht/6WnZ4Kg8hCftE5VEQLvmzujLtYEMt5UZajD0JahsAjoRaoSzN4+jDInjce8
PQcoFlQgJNrmlotStochER5Z9c1nJi7HN87MAoyjg3MYVWvSCG8qkvIpZEOfAgZ3Jbby5ZRUCt85
MZxWlgzcbZdW7WfS0+BE3b/bDypQpSwPMNqps/wwWkn6o4XU/dFX9F+5lz0h2P9+tJDuvr4wXrC4
r1YGZ4Gsr4C3Qs4DrO4b4EMxuHnm+v0Xh9P+nlZx/MVumhY0BiKgqEk6bobiRN1guTQOo/UQuGn1
xa5Gs91o8WTjk5ga6SMdax+TnVZtuHGm1oMNja7Z9EOPG1Jmp3a5mYJe+5iZYsQFdQyLd609IRhN
Cq5+0QMPwM6EwfnHyis0FWMqK31qhkZ7ptyW4d9mROZHvSkNsTGsSlW2dRFU31A4CDGBtMyPdINi
A8c12hYbwTUNfeZyitsNdmrV+35Q8m85Rq/n0fWEtUFuA2Me0/CRwdfsOPyuqy12nfTGMEAXdv5Q
F3XwV58ZOaeSpRc/DOC5HwstNH62joKeY5xk+g9AzFG91W1h/tDooz0jvIHqQZlbgbopS5VkFu/C
4D5qjfCv0nMynJ8GknPD6iBdVJ5Xf1SQBhJUYktv2lrhhFdggXobqITM//sK+0fNif8/rUzkav33
HYxj/etXLl1LXncx5D/57yaG9i+JHaBmDbYCmJoMYv80MRyd9gbpPYI61BFwLmCz/tPEcI1/EUkv
Wx9N0bXh//5fuJRwptDxwMCE3j3V5z8wyJ4dktziaFyp8ufAnqSlLBOPVyWVwm5HIko8PFSiq1AR
7FyRYIjTYhJc7vQmIIjcj1mExDY284Prnwac6auz7/ZZuXJGzUMXz4LMBxd0pFTo08LsunwW2sNx
I+sED0BjbD3GY0gN21s8DAflU5s5pf2A3G0D6mNoY6Cvx2DEmfhzlAoX2zk3gvfYZklxUlxPGY9e
Hxnuc0N5djq9+rxPf0et10Yrb6aMKhCSsFQspdYY4o6Xj9kL1fGFZaQPiq6muCd7HUJggkbm8Bk+
UjTuMg1k8HGo9QBMqWbTfmkaOGmf//wxUCbly3H4MWGz2TLGip3tpulDFmCG+KM2+j48yECWbIwM
5eJDhy6aXe/qPCi9u1jt0/Y2aEXh/rj+HPNzT0I6sGDgAgdIhhNQnc2HH7cxOP3Bu80Qrg+1W7to
k3Zjt9y+1bsyCib9Y0vlHjn0alTQLsvDpDzFOlAp4efquNLiXnocoB+wHoDT05yZ++AIzwr8ITac
2zLTnfy5C4xwxCYuC2HDYsTT5OYhmMCCSRg9PRaxs3pTaeCoJfibPhcN/mR/R8Z/m4jOHwmwJnBy
KDES3IzGznxhK1ZMCSga/AOASQ1JMidDHKA4GVaTwEfPOPWUdDsFVS//LO1TI990VVulzgGmrZcr
W72upQnF9Q8nv8urM5kUReqUyQsSd2H0f2a31NIyohFRqP6QtTHCcgoa6uWtok1BitpkYD+KkNW0
MYNQcY+YgufB2pea1a14AATCXiQgADuxo2Yr2Br8ASNg3ME0YJHtg3An8JgZFl8/TX1Q0we8+pr2
CeN7fhu/7PYcBkmJAWeeYt7SIuYx3Adge8qjykYc412qiukrXSn8na/P1CyvRfCMqzzcXuqHElk0
r1I4GKEimTJiP1EqtnvAS0wP4TqGTfOQZ236AZGsXvzpokH9SWLUpfoQKwc/qssw06IJpjhD2B26
YlLdR4RQI/uTHwNAfGeGzYBFp9YVwQcgamZ149S5nz5UtWU2m1bPAJL82WKhXkyrBnQ+qg2SeWPO
Mu3UGKNB+IZz6lBhLsYdqVEdHOM2QDyX62HslGKjpulI78brrCz+zQVPwXTw+od4YXu8WrM6Cxbo
kGTYA6CVzbrZpBjKVKOxM5380Qtz/5tTG00kNekbz6pwpVWiEu9xtTKT6NHpYnSUt6GJ9K+JWZ5T
soWSbqji36opLHWbj0Ucj9tBgd2gb3slCNmNukBI8S4gCbO/h0K4zb6mgg2Qv2+dKvmexQaIwK3n
KUXyHfIZv7ZdGbTu7vqbztyYCKYUL8BbkzJDxZCl1ss39fV4SOC5NIcJDMM7t+h6bd9pEdba6NJp
HH4i7J/tcqoxZQkrDVmFuHvOYirN29B1pq/cAnz7l6fE9oPeUB7eA/QB5avbiYHy5ECWu+1BZOVb
I4ha5c/OJvnwlNcouwCMQ3t0LpamYZU+eEVTHxK/c/vnZKAm62/bSBhHaxKtfp5GexLv+nKKit9D
Xxf4RCau9WtlDmUEe7Va5GMQbYkw1IFoMs67mWZrqkpFXIWfgzWD+C/2zmy5blxZ06+y49xzB+ch
ok9fcI0aLcuybOuGIVfJJDiCBOen7w+Suo61ym2d6r7t2hXbJUtaHAAkEpn/UDjWx2Giy7PJ07FN
q1ikKP3tShpA8rIUfZ5eeG6XIig5J/N8qFojcX+UXaOm9+q7JxIKz6NLF8Yk66MIqavpb0c3i9wh
p3Ah9xxXx+Gc2u4UbNKyzQdgcpmstobXL86hbBF+21AOGNpt73loR5W5WwZ3rtskc4ru3iI/lU1Z
eB/AjXrFByJJpd7pQT/fy8lbZIPAP1KzOYCondzr0C3YYffhsJcqqD73+ClnO/zVxw7YipLFeWVZ
ONSTrWKwju8wnvf+YqVHWw6t9SVYHNwVKGBXG1w0J5TalZftg8ka5l2aWBhZuu1a4y6cG+qMBljw
WGBrOZ/PqEvfToHZYoUqILjFKW2rcyHq3m3iUc4GNDA7SOkCdHPafgqcaaCmKF2uENQNv2XlztqD
PPorsf9F5qdP8CdvIgR9yT/8H4vyJNNJyV86GXpqP1vrIj6aCAzlcdl3rXfjMHjtmVg9cRmYRvX5
/+LCFLMoI+lC1unxuQ+bFCVHrGb6uiqgR3mqPSCfmWZ7s6rb4dzFpqgkQbf6/h0M9Emyq5cQIBum
KhVdzWvVe/hP54OgxhrTxlxtj2qXN3+qci/4Es1d9bRWgE++BUsAqB5jVrSbK1IfJGeTDu2gf/z4
umzAw1PP1riftzfROGXqGmhb7kthtmrfDrM1bAzPwtBeelY6fcRCOdxiu56+V8v+xYjDLyaK6VSS
d3+y31jtLKcwlP0ePurg79sxqZIfijWNc9vkp03ch5aiQxNG3Xv7v+6+nEw2DnhoSOkGDcSFkw2g
KYqhnnF13gfegMshlJRZn3+s6LyTAw4lppHDxaGr3OxTK0jKgxoNHAlIThJ10ZgmL+efjwJ4dBQp
ADuTDpyMQq7wrK2zSREHmtq7BBYjn8qwii5b2zDk09jN/vkazkAff3/d0zw11CdUmiig+QB8EYLe
jv4qa1N2HjshXQ3ceJe5Du86JIfvJtka+MtD2Sk3XWqD904H38h3v7/86bGUJaAxhuRhWrNM8wbf
Xh8pPdHZq1T7YunLaIjTuh13I0qBwdbNYYlA1TXpM+a2RA2hDT3jQwMd9KKZ+hXXbuLQh7GXEaWu
ou1UbC3qXe3hv89S/Xpo/NLxocl9eodDFw7SSDLuUMDW2RaFHy5f19kyziIscdVXYyocsaWX+p6k
1K/eDUd1yPdgFpByO4WjuxUcVLxy0Jd1pvZuSPts2eYspmTjW1TktrVbz1+KqKdMh8IYKmQUQC99
K7U/mpW/Im67WDC4Lz0kfR9thIzDdzavvx29GDydQnNnnC84n55sXjIb19Wdknbfi7X4Y3QyzB+9
pca2e7ErE06LZ+ffBAN/6yxWflaCrh83jkXL4J1Z/PdASiABAQT61OJ2TndRuy9GKWXV7dPIzwzm
ckVpLy4b2zir7caCyjJ52nYbB4JJnqd2guGQC+X79p3ZTCHqJKyQUcJqJ4fXs+U0rERYN2AqasAw
on2OPk8xOOsuH1EijKeoGsNtoJLxe9PScYoNjKm/1QV50H4py/oKzeU1PzDn689TZQXDeyFPD8bb
kBdpSC7OKlSLaYCfrPSsqYa28lYI5vhqIJs9huWlYcKkbE0zvSC1qD4PfV5/NppwkVvP6Ds7TnOv
PljNVD11ol3EOzHvRImHRI0DKrBADVCh9ITcxNvFT7OgkfPI6won5cARxHv8cxIpt4QF5qR+vM6h
exhKX3wPp3K+Qm6vQoTLNzn61NSLQ1K4ntc3EpzbTQMaixN1nS+7vmiyDpf0ytwPgx0l793333YP
NkqwYHqkESXj+Pr2vvFoUjn7AUizyUepdhtUAPI/DyiwZUgiqiW47edZzn/2TloXj92Uh9kNUPy5
++YVVm/EdoWiySt+/f9cCPn7XZGHQ8wEp8ai/Jt4vitraTh+JfbKbBoczGdVDhzKDLsNxQc7KUP/
fBiUYbC7L+SF92WzBuPtOg2J7+2CqqHcvp9dt24+/X5V2HrvejPzdLdEk8LZ7OFLnx5vaz9bRxqE
yc4z6k46WLi76HBeOinqCwUgutFzj429ZOsUjwF8yMcaGwCqNYhy+2o/SI+/yk3JaTAvTNQF03H2
jtLqvf5SimlyzxcEpTovTgwU649upHLzT3B1kE3jVoWzUb2zaf1tR9BotWepT0gJuvfydviXFXKl
Ss1oh35yOO8bMZjNhdHXSbcrwqkTTYxUfjJvhmBt6vfQB6e7AsIjOMQQbyENMfXYvd9eHeOb2SGY
0OKU7ZxHH5DIXnlZ0WTM/IFmd9ogCUOnapwfhDO6wXhWsB20mCOsef3BB1zUf5uez9u5ozivZ+44
MU+sIdMFBnTGmzncGOacmvnRlD1g3QNtscGQwO2J3fdzPTf5DycAX3aXms3qfctb9uMkpkrqf1Ju
iq8xN2C2S7ixwMHZyadqHZOk3+A1UK/3zsIVkNArSpehUWseJdGuypvOZHEXPR+7KVxAyP1GQP7k
R6aqMVu5N8uhLaODOeQFv74sHeqyaDcU+tKJB4kyxMW1TVS4rQKsuqfY4lw1wIeJSj11Mlpzy05m
oa4n4GmRUmhxklQpcUhzA3eBmAp+7c+31Rj407yVyhyXh6FSS//FatLFqs9dn2IeQXys+Xo3m36b
OIdkNIx83qSg9yvkQMvadTdThgdUuanaGtl0ZB2MQuWxVyS8ue0A4JHvycJX/nXniUz/Hcc7yzuG
VRWp9axw+xWeecDLnssPRuX7k/PRAOxim4e87TGiPJO+myR5G4NWl54eH8HJ7mIybFbYjWmNZM/X
r3eL0AMtgf26zgE1z3wePC8D3aUmG2uMwRfrfbJQ2grgumeW4cV57SlWZ4IuCI/MNCqn5sKcFfUZ
D31RZWwSj0YejpNDbqXDudUMDhMvo6LEq5+d3OSdm9gM8GIze14HTvxdzxNr0UjorGuqWOGFL/Mf
UZrnjJN8XfvNlDHohaowwtkmdasX8OtXzbKOvCAErCue3rdpMt7bqV16t6FyyvV+lHXXX0d+kv7w
aQ2ozxg0TfJRjLU5X0prxiY75ig5oOvdWmvmDrDlo4yxHApDXxTpLbYpBB7r4NFtvdb4aC1CV4zh
uOvR6tCfKuCJ1qb32bcpWu2lWMZpOyBnPdz7dplzy+XLndP6X5rHoEnqJY+7vCDl+CjtySiiQ2+Y
lkrifFgbicnTjDpNv+kbU8dpt08pHMVhmLb+dRStInLO7GnRFepiSqGinJtuHfXlld1EiRMnwuvU
EldVWTYorFp+I+IxCSZ1M3r56Nc7Icwej58USdj5sh2NPkxiKq1rm2/bCKWiQ9p5DlEhAzoWeRsM
kAPvblqqrrm3OmuEjtjTyPXAjvbFPMeBvTbOw9oY+pZz1hJJ79z4a7FuctD91YD/TcMz7pGFalha
qEd6461ZypQYX3ttsd5LLEp519NaMg8QStE/5rZMHio18MUteRNaYmUKlpCO+UsL7pd04LP1hW9c
l0HUiNtVJnoLETVagsc8SXsmW+AhDiYOXjLqP4pxrnmdyoiK/MfLKnNQkuCXXA7PrFt7jfIRqWpn
sowoprgri8cBMzHuE7rRwlohxOhBFy56n4S1pmOu5l3u5F8tI+naY7S67vgwEvocVOsxno2OuTuL
5LYebe3jXLDjTRg+w8B4Mmfc0JlHaarXxexJYmdKERZVeVH0/mhvZDXq3W5KQ40pyKkhfoxaMJr3
0h7M4mC1FOnDOMqoMC40vZsl/0QEHKNba3FWvhMUzoqOPjhOu7lMWs5A7eZ1nLC+oR0T89Mmob2a
Rzb8lwcWGZbII+rb1hRdDUvf0v8rXTn8EfRzOnzpilTgIOc5E41BpC3r2YxDsKgrLmiTHOTOTZlD
fzad1RpXVtfVRb2nbRh2H3sVwXn05eyjcZMZA6rnaliNi6If0jHbhmXuVEfg3jK67ii70stKkqLP
d11pGJOBsohI0ns37WxuOMkrCrWvS8JJPAbqtR7M+6ttI7ZqO50/izVo8EJfYQw3xdZeOr2Opn5Y
l4s2anu+SJpU18uHNNBbZTiG1nLRBwitPgIw1NNwrofWO0sL5SF1iEt9Fd32rQtcIaZsPTOmdEV0
H2kCos4Lrbwe8aBNUlMyHggsa+9TSkYc/tIZRiEumbA1Ltoo4VmxZZVUbhTTJAzPYUeELGh3yun6
bjJf6BgnVW+zzTnsRQbstshVJVXUl42N5MKbx0Mm4bjBAgIvlt2UiEdN39dV6f36NVdyrUSH69e9
vCjzhASzNia9jrJlcfh81r6urr9uv7lmVHInL1uaDY+UpdlZrk6XXhIvr/f1fjXin82vBT3oOLa0
odFrwlwtvRfnrdCbaj0pvX/WiAYwXGWf5PpVuYFe+q+7HrxYgSUX/d1E2P+7z+EbmY6bgT93kYHe
w2QHG5O3viIL/9KUQ6/o+ZN7W6+oCOIMH5l6i2701SEmGQYy3yZJTF9NKR/l1SXjtOn8nCXr+Vmm
0tvFTNay+5wbSWv4m8ksmnafWU0hic6uAtKxa0MjJdq6L3kp/XH8lih6TFG9bBVrMHTO84Svm4u+
b8GY7WfDbfiFgJYBe4jZezQZN2aidE5hvWx9RVDpeUNeo5eeqF3fmHcjwkA6Ar1cIYC96GLvulB0
MHeVKPUG6uFEUyDz6Mwy5WTowyXuSSQ8v+0/F3ZnyPK+gwLLa4gSYZj5Q2Yn+q23a9ARLjfDXMJZ
4xyOck1nXQ+VHcLi8MZeT3OnsfS2rOqZus6+cTSm5noZC4tBN4tIPwUZdcmLlExp9yjN0VmtG7st
qy5/XOvW6awPae0VvIpGjB6KOSCEDD69BvxjkvuJWECN0W+qzgJ9/QzqefIgDF+15f1rWmAJgOHf
pVrC4TOkEofF6CZZrwvVJUfSjVv1OgyLLBD6pqWrc0JHIyR63Axch/4TXlxs+2JAMaw79otfMByv
uYewu4afR2FfP2SVRWTEn6YObuZtF+LR7ZyPUVUnSI+V+gOxHB24X28YGhYRaAJjJrWK0dm0fTrq
BIzGdZGaQpSRgfTMWjeLRevoW3v9iKAi2W3OOtk33JrnqJ6fXDJVsUSMNmv4GKsRIO209GfbjVfY
huv5XKtGD12K+omeFS+AEJlVPrflVA55gCPG58uBhuAjC0oftEu8tqnzH0jCdag+kOGjB6xniH7M
vOx6tW6nfCjsi7JMlUCY1hSFWe0MxwjSa/L+RtwHo9HVX6MsCdunIOJ6m8GqTbc/RIGS9VdXliZ9
/TbHNjSPTbPq5Hi0ZqhrW68qPVWxcMg8tzmtnuILVPoWGCtCmCsYl6ylzNnEQqlouGmKdV2+tHXj
VBjUddnajXHdFTZp2NgyMs5V1iOVpeIi8ppnjgpi7cOOCR1m5ec5XWz+qOBctP5mATszzGg/JHDM
4nYYq3nXzjSZongBMIJNd1EyoW74XI/SRYYSUP2nQFKthw2c2WvSxrybIrAu+zFscnkbAsox8Woy
y9HrP7gRev3DQY64wxLsUBz/aFkUrPpjESl9fXSLwjnftRDZ+MotLeke8XItKmNX2fZQfZBqFGZ4
nFtML9bzMFj62qGXuWaOhQNqV4hk07qr21p7eoPJwh5Z501+nFVjcm9ZW9PVFXE0rxbdn8rJaqPD
XqvWE2VieuuIh8rNeJu8ZM2vIVsK+ATkUeyfJZHY93WMp50TWdOuD/Mlf1RKelmNYCqCytau5zhU
fcorzPMygnOZejGMKC/6kttFyMhOOGn5fTxEq4UZc2+Vkx97RmCWFS5c0pPmJgzE1GOHtVrMG18k
nbIBMljCu7K9QaerVdPpY5vzssnlM/tMubHzZeERQM/pH6nN1A0RYaxWoy+3tGL1oYwDiCJkvJxN
va7WP+jiDLJcdLXH6s3Rd1vnG2DQrtozaSO2dCYKyeT6fDzJo/x5Xyj5nYtBOnqvBxKP7W38ctK1
3VTv3ohAjgPKPIudNPOewm+Si+vXcEEDu2ZHGKTUUZ/EL+msedPQxcy6S1Upuxe3nBOBVMd+4aJZ
vSksoc8rXTDq0L4oQ+eYeVjpDTgIU1Yq8SogsqNrbCf9A1YJ6OgjhVc856QJWkAt0MpnfIrpNxyz
MJ3VAS+choA9QwEZX+8Rph55p3YtdaMdFrysx30xuHlXHH1shpbwEIEqm3fYWtXtR6d3WpuxHnht
RA1mjWcmhc2+aslZ61G9bOO1n8/EyMXzn9/LyzHGUCq1WuRdfFVvOxWO2YYOUU9kM9eIWbZZs2jl
t5wGENcRzU4dRQV5Kwekl8S5TyNKNp3haDBDDWWEH6heQl6foWg2Hl4310QaggEpQsMo4Q6lFRWV
uEnClTksXzIf0Sc65jmLqVMFO0x1UO1f0vU0qfRxsKFbow8UC25c9OsdXWqwoDez04WDGNggQmXp
RMtsMW9sQMYbUXYxySVZ7IfFiOZpPWBhPMzTlhkSRp9Mt+2bdFvDdkmfEDXuk0/RuLTFcRWZkayb
MTdGB4dP5k/lxnCd3GUDAUNa3ZESXRE+USYw79omaeeHbHI0DipLGcaDW40CjZ4xTZZ7mRTVhFPR
6qyHVPbOeseYrK1xUE3kzeIczobVom5cNGtxP2PbbH6zk8qqd/aIrpZBcTmaMI5PrUF1MsaTcGhu
RdWufh6L0hHhkbq3IdjI1mUpdn0zu49WUs72mVH3bf4973F9zN21CQ61M0dtfY64/+ifrf1ojJ8q
OnLJhzEVel2qOs156XNLgvcjWcc8jSDaYim7dYEI+ZxZkJ32jktDxOq3qpImxhRsk24irvTRDNNN
rLrqmhoZb47kEeq32jv0G63y0statX5/PXG9ZtmkATrreSkSvJxXDCfRG647ZJwq00iSwAeYcBk1
hksDADqUJuuASaleDuopz9tsX+b//JJD2S+ral5Wyo0T1SOmhwB8WTy+HLmLZNWp5mue+7okEL/V
aXVrVjoLN5y+Nb9RNpDf23ERAR0WV4/7fnXwckGtO4BtbaNPlkwjQdsOmWHbrB9f0xGdWou81dFC
FWuXX/aUyPIPjR1mAyRtw2yq82Bc/cLfLumsQwY1XX0OMjggcPnIlTOLv2gqxN9jahkcJWVbWC0p
6GBFBeDIhBFu8GGRCWumEIOV/iAulYSuVS5WtCvaWcxiw6lsKu9YUn6mvchRVZhi5YEUOUvcpZqu
GUA5XadFE+JwI0xnNSmfQCWCyy3SWT1BUhjUE7nEkCNdjrDbvcgjk2mouqXPv/e5gV1G3AdgqQr2
C79zh82wmvo8JZZJ48yQtq2XBzlVuvw1Y8fsP+VASER+SFQ18nPuYuogaKazjt+NHE2LWf5cPAro
5TcdUDUQjnlcGFK/jrqdTQJpR8ZAbtQKjy9GFXb+de8keieYLbtmqF5jGCsupDyRqdEhwxFWaxX4
33lJlMeWh8h5ddPSimTA/Jd9aDCditspX9L5znT0aSNZAh2+ImslF/UMm0WBgYGq3BVDvefSlq2L
Trz2ptBzoLA8yiD+ZA9+d1g8E9gXRdNQ2pe11+jJB2WhYbzx2IUrFNsKALs4tL5UiovR2UPyaQ6c
EalY34NuU5/Pr8ArisBlRM2jWpg8DZYEUQQfKyoQX1peagCVWVMxsayIQzSemqyfpIbk5m8iq1/6
s7CH6/FllYKKOyA16V8HQtq8NhyM0ukuda1hvHvdU81aPhdPJ4Ceyy4JErl8T9y0tYadA3hOvzTc
oHjXE30RHpuUW7+mJJsNIrNhssqbmF9VcsMWqHfNzrKXnl3TcSkGbwLDrngZpugsqNr4KJVDvZsj
HEgVv4C30HTxWgagGaszDQoQBcGhe63lUYclc+j7QAeR18NiOiaKI0U1+NUKrAQp9dnbinacmcD9
uPjLIWidMSRNXhYMIjed8iZdHUoVFbGjsOXEuCBH5GM+SGk0xMypwCGCP2Dic08U81rE/5hDWcXQ
QQDRdYfU8HWCX4macReNo78wstrjCCACMVZ9u1leKmqiGAPnkvfeyOuyp973tIoyNcm9rHm9djN7
GvMNrKBptr88t2f+EbXgrqn493/o3/mDyiMHxax/xr3/11f/PfbB4am5fqye1OlHvflk9T+fv50+
NdvH/vHNF7u6F/3ycXjqltsnNZQvd/H6k//db/7r6flT7hb59J//8Ucz1NDdbp9S0dQ/swioIf7U
x9J38vp7+gH+8z8+PQJ3+teNeOq6p39BQPjXlWiHp/IXn/FKRfD8fyMj7WosA/oxdFppUr9SEfgW
SD2If5ALPXDKfxER3ODfurqK4wm6ICZUNhrKr0QE1/83nbwAbGKIPAm/bv8TJgI6HCdNOA0XpDPI
RRAGCWhGvG0bucbgoGA7ZodsddQxmMQXrrlvVXUZiL6lrogBbY7G0K60+mwTZLdUfS/WOgn34Zgf
spLvAFbLjl5eYXxkOQ/eJPx4gHbq1iFWW6K6cKv1nDLJ3mzMT0NTPiBF+8OV7mbxgguwI+eEcs59
QJBiMed/0hg6myL3PswQjIPT2+8gkHImJde1ZLTR/5GnXrFVeSY37px+r6AhHEWwjhuwdHM8OsH3
1VJPVREZu0RXV9oxNHaFmZZbUqePPPC149YPwrSPDVYvaKUl6VZ5AkdCvAEyV0Wbsl6brYnd9tWK
L9qRPIYTl4tENR22TSTyHyHVW9CTSCikXvu1lNVD1FTY8ybnMLtUPOXJ+TIGeyvj8lVffDehdx0A
5KW70arxhtS3JZRdxsDYDuVYyw2+4p8j48MsnZt1DXHzCZuHafGvs5QSq+rFnxzKCbfcyaodzWof
3QTRm/dVNsobF/Naej7E1HkiU7aDYTsE+Z/AFXOMm793VVpRCXDJPeRw7TbWl0oZnJinh9Ff7hXG
TdScfdyaquz7tAZna5jLDQ1FCeRQyI1K/Gu1YieWdf2uqssbI1q/rBPvyfYYI0CgMK+GjwOSFgVQ
sQ18PLkpojXaTKHnHOxVN5Gsy24e+nMqmEs7tfsqCL+CFN005YCHzOjT/BYDndoVvqj7LTDHGJnK
DB8TYIpOI74nal4uQqOUu3SwjR1k2OI8a9iH0PNM43VxP/ooheb+OGAAYXBCU3N5Jige3bq50+85
IVKq9Jz5vEw4vaqC6qLCzqDI/Hm3rNTF6plbMCDE0cSnolJHy8aIhn7nmYO642w2k0k44JL7Dm6Z
54sNpZAmrt3kPO9M2imze5gTunnCddBgHB043/31EvQ9zQOmZkk1DDttJrvvDXEgrd3kWBsnj86A
dCAIXD+sdEu2nGf3AIvPLbe4LfPuJjAZ/aztbyrqcSludm3x8FP0unlpt/9MrNFYip+b8AiWQ9XV
xBqP86l3Slv3cUh00yFID9jQQIRovMOS+0f6hhhSuuV77IPTlv/z1QB3ge3hqhDV30abcbAsw8iS
9BCEwI/9NDp0AY54Tf0V6tGaFNeTh6Q1mTETUn39/ZOeUuTBGPOoBFXfA86OhdVJqKsry2nQDMQL
pii+O57ZbH0D9XKoenQbiTXPA4EtJ1bflzAnL4012P/+Fk4RAvoOLKDRz2qTQLVPevQaeEhBzkpp
Ro1Xro0VcOaftW2ltep3TVK887pPGaD6iaG4sV8ADIfJdYrcR2xCdTT/0kPCkZx+BDD15b4rPvSS
Jd/B6KKcGd25RRttMm+6xyHuqpff7Za+hpduin6Ow0Tsvb4Go+3eR42xrYaLNh/vwybcD3ZxdGR7
XUXtYf2Teg0u7RQwgkXuMEIJ43pwPtZLGMbrFJzJRjzmkzozUnWRtNmOaLQzw+zJb2cOkkP5gLZW
GEvHuoRi1W24cQDzY7/LcRdPQoqVWTY9tk50V9HdjTHo6i7sbjU24+T+GbTd15xzZ4z2vjrIwfqY
uVAyyogCd5lSzqdLfA/a5Q7N6ftiCe+y1bxfaEfGoguv8ZZZNg32r7UY9o00jhJp4hdk0P/Ppd7L
pUBA/YX1/lsqFT+VYn16k3vx869pUxj8G2q5xoHCf6EUpLOj17QpjP5tQ0rxMRUFrv9sRvNK4LRC
fol6OUrVtOV1UvVX3oQ+JfA2bUgM1ghrvvCfpE1c++egifsSHwDLDTQVn4Ua39swNtgiBXJoKhr3
2VmYhVtRd+dpu/6zcPFyGS1Zj1w0nMdn9byfcODLCpvYXhccHQzjounNfcmBykFgn16fW7yDIDol
v7xcTfPYuZRG3pFz/ow6xzvUx19yVYewQy8J/iy2BtNXYQS4ggBA2XSu3M1s8BzBrW0HdA2s24OV
VDCxxBXO5Wdzd+si+7MHPPPdjKK7Xhn3P82PX2xWp8jAl3sMXeI38FK0ek4QdtbkJPZMw4WANgtw
rPAepEPcgKq5pUf0KbPau9ayj3Qtb2VhU0A12NXA4dxwgrw0UQHlLKhi6WEHkLVYwRpz9c6gncLa
nu+ROfYMuCO7P7V81ZAFdNhbdYCLR0rTLkCouv2YZ3lMbntOi/CrOyM1JpFCWvP5Ks0g3KPrjlpB
deyywduYxvCNJs7DVNef1rQ+Ng2dT4TD37P5Ocn9X+6UY4bW6oX2fGqiaWgyNGbs6pDaLnpO1aJA
h+CM6YARLpooOLq+RQ+mQ6Jonczt78dSD9VPicfLxfGNADGJjDcdqrfTzRxC6RfY0B9KwnTtJ6wj
49vvL3G6TDE2QY5Vz2ekMbSE3dtLwLIQruYzHiozvBgWdRQeuInGf2ebPcU7c37iOiD0UaQJIeSG
J7PS72mJ5HWmDl3UPaV1KK8UoPAdFIqaxlhQHoowTxG0KtMtBpr0ZPPuHYSxT2B78zb1LaC+bhL+
AF3zv7eP6lV1UJaF0R0KGlaXKOROuw42DwDZZdn3dF7IPPtp+SKkMOLRSKxvaeG5MVDQ8NL0Cplt
wNCKJxyqMZaNgibceJUzn62LPx0pfFVy73uGepi75Cppo2vZBtWVRyH8YBXj2Zqvcpu5li7NUHgb
pXWAuPEBfPxwwF7I3E5p8GEsmv2cr8lnnPisGN7XJfh658htADfuxt0CyXKfWHN65/ami0hYnoEV
wGzJTZoP1MKCnStyk9ZUjhNnF9AkMrPLqTDKHYTWs57GMJVVTA/9IN3QPTS+ABsp9maU1rvUnb+7
FSRFyweRj/7+zh+Pjj3ZO2fso0svek8W8lRL7XlGwMKLwMdpLPDpzANTHZZjpTqQyGDK7TwrqIZP
2YbQcItL9KaexG2fRRTx5nCut1JmwwHDFhf9L8d8wubyfhic6cM0OFHcMLM37loFB1U16F+AB9os
Y3qlRi9OO+rMGJakxpe545uyS6l1tlb6kOboqIl8OLKJoKzqtBA1zPDHP19gWmbcwnsIvZ9TR8Il
NWcP7m9HAFHG5xJS41W6qrt2KNn2/0oMfhH49Yb6c7DQ0xt9lchBIskBIqYT6592wgkNqA6hhu4g
zbI41u0KWjkkZVyoNBC1Smj3u1GV33LmQfz7S/8qiEBqR8nURNmL5f320qYDmEn2sjsoegJPAIev
ODNa35K1Fu9c6eR0oCcNPmAm1TriKt2fkyslq/L60kzkYa2DG29os1iW7qeUNIP28I1I5J+/f7Jf
vFQt1476A7RRqPv6yX96qZYxJvVUmN3B7IW7U7D3qSnGwkN8L5HWlYtEVF++J1H/i9fJRQH4Bxbn
H0bz7UUNuP7lLKbuUKVOsY38/NKdwBTY7ly/8zp/FZZ9urQ6LHoWEtknYZlCbRi18H8OdiCf0oUG
KpqUh8gDbgT2Y+tN89k09D9aU9UbVRV//P7t/vJBn00+OIPBqziZsn4bjkEXMW9gSwMMQzgn6/eq
nd95yl9MGgQLXU22RW2N6719nxE0iD7BpPbQrKgKIOR5L7oSGzWJW19p3Umrfk9c8xRpruepz6GS
PZuTND2503kD8nCdO6M92H3kffGRLrClOstERPRdyttlmbMtjAN55k+pvQvtLv8WKrmbeh//PH9a
z7KFPsLv3/avBxsRXk73dvD37NUHhx7WqTamScw9fFmgIOHyKKM/gEqUcbDOkLHN4caLbMpzIDHe
yfp+OQzwYzRZjTIqVdk3aylInNzrJk7C3pTfIhB+oH9/afv19WKn33OqpNvfP68e1pOACC8TESlG
QB+STpbR4hspEdNrUR6NztE8/8KpfPP7S/zqkWD7s3lx1KI2dJI9AdcfymSdWgDBmbt3+7He2EaH
ZZa1fE2hBg3v2cj87QSiJ9ZPVwxOAmCKusDc1QtXbGSyyxNj/CCBWmyrenxUnrTnXRfUdMubEHTc
pI4eqdzgF9+AtlwjRHWMctTOkkA9jpV9leouXRc48zEPxNPvX82v1rYL+9RHoUEfAjXl5qfIuSAe
Ytbj0B4KI78PoCBNTnvt5dnH/7fLnEyqYhgy3x/G9gBIztwCtYCtPhfbxJzeE2L/RfqI2MZ/PdDJ
dGrKLhIruKeDWNc/YIfsqtH4UA7+fV/N70yrX67U532OihTSK8/f/+nlwS+3M7eETJ07WIfX7mUB
QTHuCutahd6VGZZnRlEeTeE2h8BLb3//Sn+1bmAUIxGqOb78+3bkplmIyZRMscquTWBR4fhdYdvw
Tqnxvavo7//0iA2iC3ZGZnZYQgyJQVct6Xul1F9s3gjwWVCnCPwc3k7mxhwlUFpaRx66Yb5CaO8b
ALFbS+U3QZZ8MtsKrlwE6vL3b++XY4d6vBY81or1p6IstT/A3JCBPCQwXQ9G/b/YO4/ttrVsa7/K
/wKogbyBLkAQJJWDLcsdDMkBOWc8/f9Bt4JF8YrjnOreRnWOy95E2mGtOb85hd4y39OlXvaTYPIL
4sSVzVbZJUWm7QNFfzzzA47MbG9rD+s5143Xio3n0TknmeZgUqec51cp38s6e5KiNMQeNLpKmH+Z
6vRZr+LfnZoVuP2U3CGKc/P5T3iL6TuaejkrExqEH5vO2bH9tox5vVLUY35pNIG/NNkv3Mr3QzEJ
p0ER5wzoqpF8ZHf12GiHHHaA3w2qFyH09MAj4tnP7fSunYMIDX9xCFuTJk07ZNvJthC1mtOmntJ0
T7ap2xT0uJpyubaNIdyiwHlom6i9wH0PLHTVTE7GxTTZqd91KAFq0ox8gSDGVbRB3nSjtM/qYvnW
xzFnuhCdYSG1CP54Yqa0zFS/If/FyITpR6R0f7T0YYyyDAmafls1gjDpMjpEtjESi6YrbjTmV2Ct
uktdhlamLrHXd+HjNGQDpiXtMDXTZWjFmp9GdQ3gxErcfDEJJJHosenUFnSnWFqaSHG2xZf5YMaz
up2l0NwHi3YTTRqWkjIuvAjE/LOy2Kojl8FFnTej3y4kJbWWdTmgrt/OMnJts+oRQqDEdPS2Uw5p
Y0lroeJ3bojXuMUMWMz7WEqyTdjaOL7KxrhYew/7MtT/+soPNIagLgFCjQX56FsPkgL+hzxXPpDD
xF1g0zpRGMGpiG9DO7nnb535CE+sy6To0hkGh4Yh5Pioj1kfEEdUVz6CxNmtMit0+0j2AiU9WMsQ
u2N3Dub+oaTFwmyRI6dRVGVvRfjA+/lMb+jzpq1ZsslEWkyIROpR+EoeykJ0JPjGL33NHxJyY3uV
bdzlef6rKrtLflpxFaqV7gRVlO0VOyFhL57mGzoKxasuqdq2V8zWSawMxcvnn+lxt2edKWi5M00w
S5FlfUzamq08JY4qrPy2Ii5YVId+krrDkkc3llYhGLGwwgbJkpB7rP4eJOtBb8ZzFIUT+wTSddkh
QPNgxvrAwhlrTXS9KFltcncNeWbrabjRIs4Fxa4v2dGchIxgnQ9BYFNxONo5afgsEKtPJQnD+Xcz
MbYcOM7ssNft3ochVpkC3ELFhPP2/h2gWoGqqxlKPx3Vr+3YtG5UFJiFox11GdIo2P2YoXYnWqM9
8yhPLXVAWNgzAC0n1+NoI1qQ6oftQS59lJuHlViUVcEjavPbOSpujRIARJEMZxIhT2yIVgCZZazH
CWpG60f4xwoOiNkC+6lwtSmp2HOwPJAk7YkYI5sejGcGO3VraSRQD167HR+qG/2MNWOC7OFnhnlL
2mXq6n3uppp5UQkcxLp40GrzAT39md7vqRtL92Kl24CBpF71/iKN0cSDoCuVP6BaVlqvUjE4ZFiL
NlWteMa86hPS9OnzD/PtRHr0IlGkNCygvWAMAV2+HzUdkEsbLGz+sNjpHgzgJSwjm3nceNXSKQQQ
NZuONeWvGPx2lJc2RZpeKLNJqhQqBBd/Wu1RVM234TgvbtiQt4qkUDM8qWS6b5Iful5RC5RajwD5
1i1MzQDQ0jyI1HglY/xZVER0V4vyRUt7w0Egeb2IFHkt4l/HKqOXSlNzh6pxSK3RuqBOMzi9nkab
xE4jr2lrnHWiUUl7sKXNENcPn98edf2OPtweSmkcIqG+iGOCupHpZgULi8DaFj6uLCTdUdcDWNXK
TgPP+aDPvdhWgXyY191BhI//O0a8LUq/5UEmA5z4m9YTZb43ljLxFFHCg5dq3U1i/dm0CFZMwtje
lqsP7/OffmJhAhKHkhlgH3on/ejBgqXDPdhUrBImnCwwA4uDKI8M4HYKL62Kp9rXlnXm2zlxaAS6
QM2d9dA06e4fncWybDLoBBul34x6t+2nSbhqRgWiYl2mBFIRpryQ1YUtMdhWWay4QAeZSpJCximl
fSGs93Uau69wUJDHyMtdgof6MNVZ7cmlLZ3ZLJxYldZNggaaeU35JL72/cuPpS+sRQ8EXLZX30ny
CLi9c3DGrtF04bT+Z34mliclqwYaMXW+G9VRObeH/fCOKWtQAZIqwqRQfh3NqFOCJj2wxsKX5vQi
m+VrWY4wWEPIiJRNMduXY8wW1mrPHTM/nh+gpoK10ilykkHFu/L+8o1mirHjxqWf9XCUJcX2qwgw
/dxZKHpfmyB64C11JqO/Qknw+dv5YS0+Gvromus2VqJczlgiu3mHWWg/l/QPquHMEz4zzHFJ3BrU
LIJZyEdgD1dFhge/a321PFdv+rDgr1cDHZOURh4hONH3NzKE5NNrmEX9cdKbfUAezEWm6OeIFqef
Fy7DtWWO2/AYYa8uVg+JKCnpU6RbtdMfIlO/NuPodbDt2z5ERUJT66LG+6z2lvf5Azs9+KqbBODD
vlM7mk+qbOg4DIQMXkmHVU3SB8nPGcOwM1cvdVfvQ8x+rtU84qvfnxn7wzlzvb9/jH20400kKSam
m7FDVCGGnXmNuXZqOfTN5qYYhsdaT75NlvQ4tdUlUZB/dSpdhycJjr4lFVa6HkePtxATuFy78Afr
NZphtefhxVjfYMTZAXg9M9iHvc7RYEc1kUVCjpyOovBzbEuDpTqo6DaYkqhaZ//lUEevbYCjDV6F
VfitXDjwg9yQ2U8Z7lWK8p8/wdMXBZGYZUEBnXY002h6X9WmwgfSYzfwKtME7yvD6TLEMl/D/Bv+
zpXRaqawRK4erPD3TyynI4lUkCub7abfxmoaOs2QVdugyQF8T1p25g09eX1/jHf0hogxHXqVgBIf
c++tUMartqn3tQVMRe12f+NWMs8gT2NH/KGPksxUhzGOQ3xCKOxUln5tt6XbZDkuhfRcM/3DnnR9
Gd8UekhR8BkcPbdWUguAzet1zWi4TBNrDF6N3u68tl72SYYeQdK+fH6BH1dlOvfUA823Fjoa6aMv
QG9kSe6C9eH15KkQML9pg+i1q7EQhNVe0vPLOqpjJ1ydlJ14yIbmzOHqxKrx7gccfRc9cuhRBmfu
1zGym8zc6XQoMmu8//xCT6wavDKc4ChZ0zw41h9mtbnA+eTmtooSHdib106Y9udeTQRXvOzv9rD0
aBEtsS9jJwjk6Wj2bIHwhWXKHtZUpe8ARwJUuLm5ZUfgZm3htaMc3c3VBA9Om3/MFamXAyW/TarG
GsUv+SGV6t/YJ2onttQBrWjS7Lue+lpWVw+prJpbsTS7WW0v6lK7Sib1DsVx6SSxOe0HJRq2Y2yQ
1DnUo9NDFsDEbEOnUasv1Kfay7lEdgqZbtqGTaFfBFgyVslLjwQCQFjh9gHvOc1ym9AHLJp+O+TW
73KQw12TRcZlOcS7oZBuh17LL1JG2kA7QRU+ygel16zNMmhQ09JuO6xO56WQvHGw092Al8UvBFef
5svPqkv16zrQv4XUtzYTPd/Vp+2IvBt8S5e+aEmWXfKQvhuZOT10nI7d0g4XR9WqZTeFQK2WORBY
hcvCUY2s3o+D1G8kqStdtU4u+mXalVWWOXaOqlIASLqLEt3y+0IEN7qeK/gaFWSUZGS4usGpyVS6
TRgZuPQD+blq+8dRCiRHK9QbESj7VKnmit6eamybtjLRG6jiGYguKBRDbS9zoeFLD6X5ak7lcROl
S3AXBcbggsFoDjTLLRc6AtHnjYxvZS0ejlGa/pIWrT6Y6lxdyw1bz5V1M/dh49lJZ+AUUpNLywhL
V8518nsiwwNJIe9HiOjou+n95Nm4j3Vl8ApNedDm8CXIAcMm40OsaOMhVkQOsrYp3c5KfxR6Vl0P
S/PKMXvhsu2NRv3csfWl8zUtSzyCWnYj2gJPRxDGGghRZRX67KDUpY6aKLuhslwbgwfI51nzMHEZ
G9rG2g765w2Vd57dGGCiiKdOOEtfGt/mCpweeJekv0CcMzVESwaAhLulcBO1HL28iQ4wwdovCiIX
ROc1vlGRq76Sh+aakVYe9L6dsK0CyHaTuvGSsPxWWm22DbUkRVk/jneYswJOh1q/l9rgqjJn+WmU
QgOQYZjeNkGlSdh+E+G09kQyCwmlpiXpm0DXx+9G0SR+wY1vPRkVgLYdClOud8OkSFemXqcN5ePG
KDBgzPhZAa8LuLdAH9q7vuhVH7dFujqBUxeTPFBros4gS1TVRU6rYg8kzDPaFmphWZr89fKrkLud
ko/liwEBcR8kxj3n6PQrvU1ZdQYUkPt6MLuXSKuwGcBmD5xibsdf5P+qupPp41AfbLUGRCrNUkLo
af8Yz8pOULAAmhe5HQlYlTS6uWbDq4068zCpxrOIJuWilhV0d1UmnFGI5QZRYOOOobTtobA4i9Zz
Qq7bvtkoPSc2lMJB5hZE4voZBBumFGkcL9UwfOnk0fSCjvU114xE26hNuCCjRl7mh9aMvJBjz7XI
gThVGlAoByNqGwJrWFSchSVlTytsFrfCtYlXIKxVXxL9mLhVMwnZI12xupGkYrgSuT0cWoVvZqsk
uNtyU2of4llS9npW6tjacz3+MZXBjYis1oXbYnrloMfuIAfynTTQXnXGkplsxup2GSTjfhjba6x0
BFbXxU+D0AzDraI49KraXhpXig1qkkEWmHulNcIWZXwzXhuFcZ+u7OiOE7RNFeYiTSPgNlWgb2pp
cuVUv0n75Bap4t2o6FvywZ+qJvnZzJXkQLK5MLLs2gplsFzjQcdg6ojYxHAhosjtG+VJAlGD0x8J
Rm8lVJKz7DAjs/GXtrywzOxukUmNANRZeEsrEfCtkFukinYDhY0UL1l5EgYrRr1STeZQu4VOACEE
a4E/Rd0tNbufucV7MbXzuBnGcK9E+uiy5Hwl0iAgrkT8ZqDezZCydfVwEVTxl6LXgQ08Dd2CErPp
n1ozf4pkzuQ4hzgky9X9aHcPOP+vpLxInbQrL61YeKOkI3qq74dOf9UFeqCRfM5gmWlKx7uQO6PM
9p3UBXxiX+2+aR2J1GOsZFvL6q8KMzwIqzAcQsKgAVGL2sw1hVSziS6DwnCDLv+VDNxA+2tU2m5d
2V+KIt5S696XevQ7SEgCyNurMIsuIqP3gFT8krPiC4J4iALKeFhSdS2Wsos3EY0l2oNQpAtWf1fh
UDrHhk/xHGbiMxbsNa8zehpAOmmpAPU3JrU7psWtqi0722QumMKsuJcUvvR0yb9qw+yMgAUUo7yh
V+yaQ2es/pkf0RAMzK7hta7kGz1WniW9vdOh8u2ZZ5zesr7zTX1Ph9kVAuv5pBSvNgW/MMov5Kax
/NC+NwNzKymT9ZKX6VWXm1cNqAk3GXgdx0bazZl+6AJD2Wn8h0kLytskjLJNrRsQQGSgC8bgxWxI
oAt0yUafzc7VySHU6/Y+LaZfIxzgQ03vHiNSO0Lb8SNziNtvczQN8Z2R60VT3gWlmCIPjaS5DeN0
OVDB/P35NuzUyXYVtmOHhq3Mxu/osBBMgeilmUpZojaXGLHRA6Lzs57V8WZW5RvUuOSZjbveis+d
qT/U6Cif84oo9COQytC1en9MqQu4qrxGpd+2DV46a5d1cOSkhzIbr+3AvNUqaR/IdFTh+vEof4Hv
OMyNuOsUcbG0L2QaAB4/c1T7uPlFpUuq9VoUWo8XR1v+US+lMLT6wg+DwcUE7YA5dyXUoJ/f9Y+b
UrB0NM2IB0Sty+Hi/aWn4GXsYMgKXnzoPrHqSDAHpoUUscyRQZCVZ3PhPl6YjHpGl/Hg0DChlfB+
RF2OarTBVE9Gw9xbyuCy2b4CZLf5/MJOHAXXbhcWHjqQmnZcAY2SWF6JQaU/tP0B/pqfRxJqyGYr
1+cSSU69uYxFdVcmmkQhcvTokkpzTCCkIc3ISzYAwdacX9Ti6wrncnGl0xTS9M1MabmyzvU913/6
6FDx59DH8kjgVXDVOu4m0QgXYUz/wM7Wpb/ajyBjME229EHFYdCtv37Ufjfw0TcD+Elq8jEqfS2w
H5UGJnpRbfu6uFan7gw6+9QbQwnB4gvl+IQo//3tnRaDbPeCspNUcNTUlDuOKJiT+jMBAydmAcNQ
FDLuaI9aNGPeDwO2XTEX2vt+P/aOaT+pZDDrvbYDy+ClkvjL+njyqVa8NDPOG/766AOXzV6oVdbx
HcztAUzzIS8HaddY6evSVJQQub1OMGtfwjo6mOKcDvTEPYW5TefawlLNrziqlKRRlg5lXvL4lpyO
QDenIAkxcDa9op/5Ej9OMTLeo7VeB6aSvvPR1zFXoJ6mpi59COjGRWXkBAblKgn2mKJ3KfmGm6Vd
Js9aOvPh8zngxMn+j5HxGL5/opVUMDcILlK01n7tHgaW7n8+xIlpZq0B8RhhNaM9OnqK4WLW2RLz
/Rlzd1GYOwsfNccJwnPPDHTi7Vxt79TtULTq5NO9v5bctJsoGJljrLT5ptb3zZz+hIbg1W14IVrz
zNd96vVYfaHEqbEgW8crImnYU5Oyu/ZpmbkNwMamBHA+nbt7Jx7Qej4ky0noq3n/6JNr4myBWsYn
hyThe7NKEw397vMHdHIIWgIU63FnUdF6f98mXOsy9C46h/F8ZeZ57aid9fjfjbG+JH/0xUN1Attt
M0ElueHSdnS69FzT4cQDIXiECRCKNcrmtwbpH0OgehkryhmF39kyRtP45wBRLZLnc+3K0+OsfkAO
qmiGj27XMFn5JJuMUwhAwXnyOmiYzVGNe5/fsnPjHN0yoYdDbVTU9pDqSM6SDpvRsh5rKvqfj3P6
8f/netbP6o/7Jo2zhgaP68Hid0dE+p0ESe9MlfvkGIDt3/xUhE8c3bN+NhvTDtb1SQReH6i7GqTe
37gMdE02BUTBZHNUi62smTiTkssgIeuQdMXlMOi7z4c4MZNRakTUgY3Q4FqOJkt5sFEn2pR7ywUS
RdBfreCDGuTFYp9r55+8YYL+HNtaTfnQp1OaIDN5/IU/rQizFQCQYP3+65eDOoagOB4+EQ7rb/jj
wSt2mYK8MwsfHdI1GWkAjqxhq9exKyfWmUL1qetZN39Y6gQ2DnG0mJpjlxl2KTNWJ98t7X0IleLz
qzn1uejYQ9Y4SdStH7Z5SlOa5E7xcOb8cj1Vrr74XMRntC+nhkGCYqN/gdn/MVsPAYkVwg7zNQHJ
Axox0XquCQDk86tRT+xaWS4Fu3O6J4QDHH2VC7VwKwA+61OEvilnqokEhiqCJOF6IypjKyUo0Gyx
6Rpjb1DOIabFH9vn1IR7ZyqQnwo3/QEnnz3E4ug1OGPV9tOy2rAfPhSj/lCUiyeJdNdovaNo14Nh
nFkgTyzH767gaN1voxYlgK0VftZpVJdfO131E7m8UvXG09XG//yGnRzNQMqGoZLnc3xmIi9ajkXF
yxw38UZebuAugUYC01X+ju1zTcJTLwE7jX8PdjQ15xP2PStmMBneGeuBE/XCEebT37kk8iTXjSEq
yqPzA9GrXWtN3MCJREM+GHeSIz9E916xtzfFmfnz9DX9Z7SjL3QYqDlXIHx9EH5boc2+IX2N1DPb
zdODoOOALsHquSKT/pxygkGA/q2QsVjS7EnFnWyDlWvqM5dyap5mx/7vUdZ35Y+JLRtAwwlTpS2X
QAe0L5Y3IMXkKfp/eTlHr3iFOHqYNQYatHJj5T8y9dmo1TNTwck3G6WSRmwv7bFjPw1rHfnN8HTZ
B7S+NP7WzNon4nlDucuVavvMoevkvfvPaMdeGrQLcd+OjBbqrTdBZoSr58w096P+L4tP15rSupoi
E6GvePwymLVcabI58zLIJHqW4za3xJl7d/J9+2OIozeh7UNLHqSJN0GoG6rKRHNuIu1vvW8Ydtl8
srih8X//vtHPiQO6GwXn1CsjknFukDIncyo+Z4I8+XBY4CyWHtgOx8f8UJ8FQQWsoh0tt0mY3qyQ
96BCMMnPrKYfR6K2pnD6XXV5BMquN/aPT6hQK1tOYrY6K1lI0+p929IhqfubhIP359Pcx5WOobCL
IRXX3py674ca1CpSeixvfiCJrVXPX5E/+JESXUtp5OfaJe3aIunODPrxxWBQamzQhBDqopV5P2gK
edbMYUbSuVg8mZjEMrvO2/HM6/fx02UUg/XIpFC52i3fj2KTgbMA8+bFSBYPSwkNwByi2FM8qFQV
zDPP7OQ1cWymIooj+INyvcZUZoQ131MnpRtwYX4m0S8cJ+/z53ViGIVKHh8stUMKNEcXRRcyS6Nk
ztlogUktpUuu3Kn74sxEtP4z78t21Nvpnen4t1FxHR8Z5AWFb5xauR+2MhBKq5K7Rysxk3Mq8VOX
g59M2AKxPfFbR6tsWAykydpwLPJSfyD+ZqOMxi3mlr+8AV7l9RpeCM7x6FOO5ghlSTMtE1qOgjRt
XMtAIxlLxpn16MT7ZpCgx/90NNJshN6/b/C5SVvtltxX7dkziO/IZfsS0rCnwmAh3u/18zfh3HBH
18TReiRlWs79epy3tCRuCBl21i6AvYKGy/b5bwwHcQR+D8VqRCLvr66ISlkdzIHhKkhPlu2T0uRH
heZksQWKqz3z8Z6Yl5C8MAOaOCOQpRy9GKR5RmMj57k/Ljm01/CFsDsPeR88uOt4nnf9LHZSeG7j
f2LifTeq+v4ie7NKF8jHuY8aAWb1gsoN0hzYVkK3/udD/j+61Bm61Hr4/DdE4gNdysv+38NLNrwQ
NvMnYmr9S/9BTKF+ZpJlXdSoya0ypX8ipmz5H1TH8TuhrV0XM8Fs8y/GlP6PN3W7zV/iuM00/R/G
lPYPwHIamsM3bS6y6jdYKpjS2/+ZESGc/q+5fdgZj2dO8FYKZ0b+TewSHyZooS8TST6msU2G4LFn
E/6QTlL5ojbmsuvIT8m2cmB0Xm9XOblGTZBo7kCEzWWj5M1tF5bEpsVWpjpwFqXYaVVpqLDbGvNz
qbTzBXR4YgnpQk83oSWCyJVx7uDR6qZNESvFF8XI4u+BqRX3raktiN+iUrlDpIQLwVbSi6rMo50I
Q0Q4hjqZTj5hRhDUvjd5KcRr09nJRjWIfkBPPpiJR0Jx4/Vr/4Ztlaw9RbGkCccw0vlbkbSkXoFi
lK+ioMWcUS+5dJeAjL7Lldz4WcVFrW8ITFArp29r/P19E+sgiga1JpFAb0NEHEtW7rRMNah8cx1i
kxmxIH5por3t1LlqVo6C7P25KcVyOalKuq0ppHyPO922XAJsMJBmBHyjLZnJPKjGUH9Jc2M+BBkx
wJlVjN/Vfg5sp2o14kJzfZPgRXDm1qp+SkW2UDckUYCfVK1yKh5AjpQ+7G4yVWu49Em7Ujj0JR5W
FvmA6Nwvxu5QpLa5WUzrtxwa3WOo5iCnO07aG+JT59CpJxXUDc2i/ErJpOS6qPJbHQXwT6wbE0on
wmwWTkXl0MHnaiF8GlImfwnxjAdUFvryhURcGaXKYEe7rsDjLM/dtymtK8IAC2mX5WnldBV4vA43
1yZI1OdcJ5lyg49DchJDug6M1WM6DAN0d+JDMbsTXFYnypdUaa5buZOvmqDXqFzY+vehib4jElnc
zpBi4SQdnD9BxknoDBn8sHpEBFuL2Nfi6oB1v9iOyO6uKPFdzWZ/Ha5eEZHmuunm1tRyUyhoUBqC
7wIoer4Latm8SgvMtauC75G9WPrD6LA3GzMJm75RIdzgBbKsp2VRtE2kJOSOVPPjEpXhFkF+tes0
cs6dvLCwvGoqYkGyWAhDbzotcpLIQNiWJQ8D/i5/sgw3JGbDIUsq83Kt+G2OKGqkSR28kCCmX4aC
E2dq+5emIF6LjLZvozrfZSU2I5nQB6dQhv5yTa0pEymh3NN/N6e8cgKuelMo2mttNiSwRybcUhWD
iWiFR4DhKAgrtCRYs/28B40CrCgi/riw22YzIvWbOvuuDVL+/4lSPKa1/atVeNmtUs09AgJuK6NL
N2Wl1E7Z8p5KihQu4A/gDS0dh043l4Q+OPTvJa/SlWkHozv+Xtqy/K3R1WUbquOoujqpGH5qqqmj
Z+pdSSSSW1kJR+JOiT11ksebTgeYluXmVzCpGRF1k/ZKmdA0nEFptW/NPBi8QEFDLvxspZVbF/Df
0XKZtpurym3TG3xNqaTzrs4aCPISz5UEzaEDleUqNZrBxpwHd7Ek9RDCmPPSQCfluep1usuqfS+C
vnGIqlG8ZtZtN5YaUl5IG9iSzlKGiFZMevpR0dpf1YlEFwnXEROQvAzeRNCpttHgMT3qqCKNzULE
fXgtw8vd6jMbEEmLtXbDZuBeJ86MfaoIutuJGIKDXdftE0qj4GGa51G/xdmB/IgUOsxX8WuqU5wb
5TklE3GcbrMsMR/oVhnJRhv16TaNIzPZhApytQVc+wMBZ8FjN4hlp6edDWuvazepLvDuylW7SZg1
tnTdYzefJ+l+HLoUGcZEHxEvUWKiE0RFUMyFjXkumW6GcVIuyymryMDOJtvljwsIJEifnMrEh7lA
gz8Yiphu5yRBAZ805fDL6NcvDN8CpGvguK49FcHv3raq9DYIrfqpgYfAF2xW5kNRi1a5zARM/DOb
MuXj4kYkM61umgg4VsW6iv55MFURocwGUVHbIQInFgJFr83ek7v0kMfqwQyL3iFaEQmZFXqxANpS
Ec2+TTF7lPVTWrAxNYkDuf1jh/DPNfhPGO5bqfzdYWU9D3H+h4NLJxAixvtfpSVUpiPEUdteijQX
Lv2TkY1fl5Kwm4psJ9TFy6OyoKfqix8aL6NTZ2WLclZ6TGPzmvo/FPgy6d1yFcrbpb3RjTx3ZNpw
GnJ5d2n733SiFwdx5GF9eT7/+W/0g+Ofr9Ax5YSC35j22fufbzbENIWBzs/vOT7atNPpuF8Ru/Xy
BqxefbOmXRIU106ka8Y+GWn63kgmR5tqD5KKDw4/3yEbOtOh+HDA4Laugoa1AWoaAvjmu4etS6Zt
d9RhtyKrCNWs8A1HueZ0hkKyO+UPghh3b7fi//bEZ/bEq+Tgf98T+/1L9yt/yV7+3BGvf+VfO2Lr
H1SkaIIL3EdrU5zD/L92xOoKXaWguFaROJquf/SvHbH4B4IVtFWrogSBx3pc/SetXtH+AZ6ILh4M
RgQRJp7Qoy3wZ1tiEFO8KH+84NjbqfeSS8RvozOMquP9i5SOeYoIuUhR9E2xV7wtd+vCx2biVo6J
aejWRTFNwt/WukzKopFWbMYdgrtdkszNRl0XVVhjIXhidd4HRhru1VSw+lqswwGVqhHONwEuIeYk
yHuv6gKfb9Yrtp7z+L1MSCMLWduXwujRgOpsQSRhuBx071Jr+FbkOUzlYHxRqhGhb8rWSUzW4NXz
HLnqWP822KhSPTJh5WumuwDe8GEuglBF7qYjXYuctp/hHFlt6fQRtUinfdu5KOsmpqAOuu1G+TFc
NzhaLLRNtm56OruWu00W6gXA4wYNqSaU9MfcweqYCQPd8sfmlTpM812VEPzpaDDYdsG63Flve64x
YEqCEnItKuV6WjdmBK8XW5292vC2abOgPpB45ZpvOzptrNqL/m2fVwBR9cHmG9/rdSvYrJvChN1h
xS5RDlBeE1powrOTwt8YcNlNVrZ9Xa6S9h6BfLiBCPFspVm7UeDCOem6JY3Xzem4blPTcMQfEV/p
bbNs9Vw3vpDy+wXLF23nUQ6viqjP921hqS9lU8DWrOdO38Qs2d+zESNEoSwqwIV0aA/GlD0j4J5/
GqJuL2M9M/eIrOdvZS21r2pZv8jLXOjr7j3qHKHVhoznmmQdjvA9k6OwxwXp9SjcZGri/WhI9g3a
M5Yso6wPJPpK0N6L+pG4ztitzFZyYhukXKVm3xY9yPdWqvSbgSTrC6sdzZ9sbHri7sz0Z8xGif13
jZXrLjILTbrqCBrrdt2kdqAiWPgvg7GTEs8wovSwkOBruMMUDI07NYBaaG2R0DeFdbEjSwgVdmBl
aUJBQy3uo5CdiINCbXTkkaDR0hDd5RIa2iUC/nuOnEj0h1V5WogBX3mEAbexnswxu7YJUSB9cXbz
KntSOwKDCIX7yqay3WjN/ICVXH+gCJZeiDIqOFbVKUekHp5N78qRmOenCldQ/W2QsvLKqDVr1zXs
l4yib58maYy3sRKLH9aUJNUGC/3yYLZpwKLPAwxDc36S2ShvpzHvHhJIJpd5bgSPJCDZfiKJAm7H
ZFigv0mK6RO63II+zX1aNtnN1Mb5N23mk836Ur4U8pKQEdzPSXmjzqPE+5Br8ZaAF+mpzM3ptico
tnJmjpB8+witCb/OpcQfiFvaVUZ71zTTbzkYZHceyzX5j+OeafXZZlEUBYyr1h9ii8iBKMpvsiD4
lsrTRhqEvJPGm7oEJT8ZerpHLhGjkch/ESI24R3Rim09yNs8wcRJkkK/0QqJjCJKCq5e6NOjks3E
pSZuKxrVK/Jw2yeQjIM4vFaT9mcga92vLmpQH8a2EoFG1VMgaRe6EkXSFwAtVhRfNqGUZe11paex
MXvhSJD67LWUZzH9m0ag0qlrx6r/SqPqYuF8/0OD8fCzQ6fwzSgL8zZoI/1Q1yBam44oCslw+7Aj
Z7gjAkGylmxX13q+q5YGOsTqc79LYuNH1xHWmEy26ap4mYposL1MVxYnCKPhaxsF2nUh3cNEnk03
IJpoA3RivOrrqSRyJ0kubSuNnhO7C27glA5XQZyHV31f4MFX8cdvo0Yyr/O+7WqvlbQttKnLaSRN
NxAXVt+UzjQVr+qs7TG6R87QFlg9q95VSbTaB0HzgHpd2bS2fGcsE3L/QmxGDoyuRvi02ybTtJXS
Oj2U9XM9RW6sYQ0NUSteAKKzbpssgHMUVcONneSE9HBG/5oLuQfNiejWwc8KpVNJ1hwsOvhbDoCp
U8qTmJxACIp/SlnGHs6kzdIsPzIkX1PVmqkja+OwrwgFo9YSab8HAb0C3Joj9cN8t86ZFCfNK4Iz
BggYygXPi9a7KZf7uIj/P3vntRw3lq3pV5kXQAe8uYVLx0ymodUNgpREeO/x9OfL6pjoYrKOOH0/
1YpQdckgE8Dee61//YawvrrGWBqWzIOe1j7iCunezIRiTRrz9EsmvNEf21Y/WuEsbacuvrQqRkFG
M5cPio6+pcQt1akoIF2Y3SOuH024xu8t9Hh/K0eKYRLaRSdeskYoz0MLuBNP9YsomNmOhDjDA/X5
xT7lTzVBwehrFGRV+P4avZWTnBHVy6WTrCe0W4ZfFJFPdZCiisueQzJk7VKlQ6ROnpmCz80RQhnv
4zR1TiYvdtMEdxr+Hz/AvnHqhRVuK0Em+voyrrD8KNxy6lYBGWJelFs0oxKMPTl9VLMhXNXFEGN9
W0++qaam33JWPhhd+BiodcNjJoKrTI3LMC4vyzCml6FNaqRQ43CHgilfq0MbOeXUR36PHsqlBsEA
QUXBg0wKOWB5CKf+0Fo021ItmzsrqXAswcpow9Ru3kUM+taY0DZOoHKOiXgroG6eiT62jMSLZ9A3
pjB0w4MIo0M4mWIPKNLNBQkgwX0aSIf0CgOUfUt4o8qw2zQGAg70YHLA1ZCELOxUXQoKOC1+0qsv
C0YoZMAKdX2Opr7F01lvZS1Rt8oQqQORKRGAoi3PUhV5kRGIxpOQhSk9rjnILmHDZneN/yzuZ6u8
LyTZlwFH0qx4YuvWbFWXY6cbOsmbYgEftSZKML2RAZEG9VnqZA2CSrSeLGsvG/WJzFnM14Z5r5Qq
cH4YcQLqeyhJPg5fboHKJxEhVgjxBi5zY2OfVpAGQyz4iMgyfuZYfQNhQvU1oYCzUnpcXgtzGp1m
rhtqLYajYkf+TAB4GUQ79HebIoo9Mubtdmh+9lUY7cPBmi7CGB0pRc8xElA/okdaC2kpunKb4nOt
cNrpboZMyOadZ+cyg/RnXUbSBSkmbcm1TosS8orGQHvUxipyNZzb3ZAQwcso59zL0fqtWX2x7yVG
PsOk/pxwo/HLyWhOQtMPHCJBV6EvS+5gmoqYFPTqMMoRcaJznHh9RuHtVT1qkM4uyyhe9k0Tyr3b
mVOZHtQWGHqf9m2OA4+iTYmxEaxuHO0oDmZho85RMjwT7BhbP+e5JaDU/v/t0v9L2BdQ/Z/6pf0b
aclvWfZ/Nm1G1lf797bprz/6774JyOBfZEky42Rp/BVW8X/bJtqifzGcvnZSWNMYGDb+p2tS/3V1
JoAyoePhBjf4P12T+i86H5NJJtMJjY6HwcR/0TV9nkRdvekwP6adw4nsyqeSbuZfo5QDPYhxfm4m
FFISJ/simmyEaAWjqTZXf7tB/wChXFv5/3Ro/74aNtmIm3TENjhafe7Q9CQc8eWu8rOBDZ+fn+Ql
vB8Btkul25dEjdmGasT/bvb/11HJP1wTjhA8JG4x5b94/fW/kRzyJIjkPp/S8zAb91NslaCl06pq
Y08cyDHFjGFHvfQNgvUPtxUbGxzxsKmXzS+3lQGm1ZdSlp3lRVvWQ2duusl67gRzl3Ege3++qzAf
b+8rzHFERFzwel9l5RbaMZTCBK7Rz9a9NvhApgoHZPpLnJhrhHab/IoBYYvipQ8vUnKf9Aezu1eK
tZbaTYC3jovmaZHerMVOArePfpnhL7PEL/M56o/isOmGD0XdmOxTndtF6JQf1PZej3bEddWaFw8E
vzlNvjLb1wWxPC6Q9tQ48kPfbNrIVe+SUxmh5f9FhaEOl6g4ZNH9YrzqwmqpVqbJgPesGG4ln0T1
DDJqt/g21syYx+rUiQKOkcSVrePVJDOIxTsa+pByNoONsjK2ClOVKLdL4956Wt70yM01EKRsG7+q
z+m7TNCYcFy0n5mQ72O9YtJKbulxbGPC4n+b4utsXjTzreZIndn6i+oEgZH8crctExCw30Pwo9MQ
G1t22Pst+B56+iTmeKhfguVEIdBGvoisXOsHvrHmCPOLkSCXVJ6FeNdMW11f7IzD2ZJ2YrWtCCU4
FjE1sK0LThmGTsgpKHlhRQblTmUsM77imqyrq1Bw43JjFN+8kzfyLFYfbwmI6tWSH0tOkNXPK6FO
CATIR0s/j0T+OuiziCGmM3NnkfS6JghU32xj5a4YcbOYhfqh7NTvkN0v64LFAG0FBRMYqvQF67tG
nqXprKvnznwjQRSFFi0Ifp0oHAkhk90/L4x/utrVhpllzwhKugVsNUHu+nJp9HPWW49BBKnJ0PvK
KYbkbmqi7zykvmw0YFvIiEC7NNY95oCfb28wGtgsKFP2MGHgdgVNXbUzHo0q2HRjTmkSP84Mhf59
Nv+vu9tfLpGftlSuapJoJEJTJirlVqgwB2EhqqmRPjSz9toZ6ygfzEeaJWpJM609KWmpnCOC7Np0
XEMz5F2uooc4H076WJgASqayIYSwpJwbXH1Kzn9+BDcpY7x0SByJHMGr7oqdQ9v/fFdiWRPyVA6t
S1HtSXPjaRsKtgtrTXYthX7CVsX1nK4lf9qItBuBS7EUVZ7wO+UltMDS7YGi89KtE8FJ/Hzf7KRt
vdG2xgqkHWl+VDvWXqdwixx+Y9PY/DlpdHFMkBy9tJXMFra6T0ylateiLfwS7tptudZwrDi07+El
2sq75ke2Df1oFXi0lAY+uBga2FLiBmft9c9346+N+NPT+utugMGLcPtwwrt5R8JKNDUywa2L+Uj0
s/IzrDF8sEuWACFmqhN8GLvyMets+ZjtuBET0jfRrRq/tuy+tJunOrCF2qkv1X7cJb/Ld76HUdnE
Tf75c1pfDpSbz3nF7P92aDLIH8eF4csl2VR3Kopu04k2jV/uyrWwRstef0jc25f0sPjBaXiR7ou7
edt7jCmDQyqvIAwE+2hjrcPAkc/KRimdGWynXFu9hw+jUANNupTRS3qXqGR1PHaQDXAngMlNJGIL
c8odTDv1MBYw1sYu2IxH6TSdZxppyPE5vxEExY4jt+5XmW4ry71K7qjmY3TBBGMO3sTytevOBVbD
ja2+ZIfALn11Xa2SU7UH8kmd8tLsk9V3Dn7WtVy6fb6aepXZQg4xGGx8vm+pJFt5EA3mJX7C8eVe
2iz3yV17yA+Wra2FZ/WJtIdTj7lfZDO7C+nWOxtO02Cha3eSzhl/5JPHtNMsnXbaNOOxISVGAK10
sFTlz5GmgpWaEfuLtopqMG7XHB0sOedkxWSaLqgnZ0/1pMhp75IdQajFD84dw/SEaFtXLDo/+1Ff
hG2/MZ+TH/qztB8OuS8cOXggzCanhJ7StEGn40tPnI5KhP0m0lzWQw2DQnWFEk0CXCnXGrwsZSJn
Y6+QfDMQ+it74+td1A2YNQgjSKD6fBfnhBon5zS7kCe0j5/6rbKJHgOncjOslhz8QwSRNsmPWkcv
HAsf772+6f1sV+zIzHGtU7mZPNlXfWzE5Oe5s7N9uf7zAsFi7uZJkzGGAI0xIJRCeIu3zMUKVUi9
0AWeMnMVQ5OUtollmw3z2QorKJn9f5dWMG8sLw83Ybit4k1mnPThlBQb0drq466tXlXr0ey22KwY
4R6nWggZc7BOYqf+WZl+ONhdue0+5vsocIXGJjCxsxvAZ8lWf6UY1LyFx+pD1pnwP4bzi9ncS8wG
OHkatHfwFsAmHbP3NMOhVSwlpItuLF/Irm1rdx63ZXJQEBpmbsBcIPLjcN2hrlW4wRLLzlLus3I7
iI9GLjlzcljSfVWvouS6yVL9xQlONsWhY8zdG5YrF4+6crAsl4U59L/58HW3wrskOaNr6t9b5hHw
k/pdIvtlehqElT6/z9SKOrAUHq490+faULy0pw7RLDxd+Ip8GJXAdhMNGV4oQY4/BvdAA2V3EE1g
WgHPycSG1dUxYx0jidb9Lp/ORoT50p7UX38wn2LjQS4mO0+4W9/Rfm+LC40ZGAU+S10hfY8B1ueX
NMjlVl+WSDwXatfY45RgtIj7Tx3IeK/Uxjcnx5erMQknzvCqSAMgwI3s89VEQGG9jNPmHJrmL+hc
qq2kKWBSbUQcl/I3tNybFBeCQ658ZvyUMUlHb4Qi4fPluljUW4Qx4SXRUYr2Ur2QYshUW4dCa7Zb
/KIgwBsbvA6Vu7CuXZwYXXUJm7VVGdumVILvatfrBf++JVBS0Uv9lS6AlYGk0Jn//UASxkSNxWgS
z5IZPDdjpIFiLnZk6HehQgxYFAarTuFQFfKTlQqHuDZOml7mdCPiySBA9b9sZPk4lDVw/6i6IJbf
6hDZm6YwF+XlHOBAry49ydAjkbV17VuLJLhLXgY2t/g758fPvIjrYwGZg8KMAoF4b+bln+/CFCsd
2bi9eO7jCm+mtBWdQQpbhua8eX/e4W6rWQS2FClUKZjmcuONm9dbCDM1CokqO3d1J9hlgCOL0WLj
FEV0lj8UJdHdFBObP1+UUvnLc8aDA/eT65iZy97GMk2NjEVSVTG2AXQ3nTzZROovK1OctDwsmaMy
wLIORvhWEMasDBaMYDYF8WCKe83CWKlEmkNE3DmongrxOE27Yrown5rb9xojm2i6RNnd2GEevVO7
O6rltNily9qcSQ3bz8saiyKAuIRBq6S0DBtz5yVHfZcPTrIx6nUql2x+dHjm/dJ48bIG2J6qkxGz
6o9Fv9f0dS6+imgra1U41LB45n0qfJT0HIusOa0cE2IN5P2cqC96eO6hLJVPtUEntDb4IOa9ACFN
+ZmVTwxnyunQhu6orznjBuOUiRtL2zU5nP8PcGPqAaDEe5Oouyp3hWwlxrDxsi07/0ICtvBsJo/y
cpCjMx22obsB3ynmLgpbWf0d9CtteJPKQ6Gc4voho73Vu20iraKxcod5k3CvBA7axjWEu7jD8Ts3
mToHLjDkXPr9TwQBjlm8SdjERdqPNoodK4RUhC+WQ4Bm2RLtS7OzbvBL1DaV6cnqhv5ZNx6G/gGB
+DVQ3GmUSwvObz71li8pzHLWYBRxQON83auJhFKS3ah9Y6Hx5dSmLMM1AGo+po5481xfv7/VtXVc
kDaoBeoZm6uMhl3PnaoyO7soFUB0htAEhMNv+vNb/aWa1q4SB3ruq7SLy97WCtESjj0x9sp50X/B
/ckx+0KXKdYhluK7tP5ohYMIq27iMA1PSrcNle3VUDPYq/VTl/tsKO30Kph+ZuzzaS/nh1gW7VQ7
mbQC2mmWfgShQ4RzBZ5A0dhsGYEQJNno2zk5tipcs4Q7O2/r0h8sd9jKxh1BH8ojVd1yDAImjydr
gF4V2aPiaqE/KED+rig4rclYuSBAdVuI26klvdJXNQ/iY/kr0Fci907cWqch3R8WhcTo+yh5KWfy
3rPGruPclvq7RT3hUm8bzZOhbEPibpr7TPEZgBXxNwJ3+S//jM9HBO6qsKiQX+CnBg/k87M127oK
50KRz7GyTeNrR8X4ZqMdAy9zxo9hsMv9wjT7RTVcqXewrgtDO8F3fAhO4rKdUEb7OS3pZOyr6C5T
36//J4QvEedPAdTTwc0KmyhLWbERBFtU7Jf5UC7bxNhHxf6+BGtLHahfVM3qRuVsVubfE7PtVHnp
TW5ByU/Q8Ta5VPkK04zshxW/zcke90kIkNhhzvGF0YU8rYX36ii1e0NwpXAXDtCwn4L5cegHxyTA
UZ7fQvWkVAON0l6Fmqjfw49TqANEJl75yIbQ3M/zm9nfocWmYToLcU8ffTdgYoRx2JmEy3goHaHf
wo6ASOyGEDQXt9Hhath5+NBqpRf071I8ugnzZ615EK35estm+sE+XYscA81eprkmscPCkyx0ahJi
dMOdn6S7Xt7XykoebV08qPG5eRvhNx7HzKmW3jaFfaardljfa8EBBzo3HlZa80thb4v2cj+t425w
glG7K5pjqz1JYbBOQ9rx6r7uvDctJSOzZ56o3fVdvInQNJtTbVfTe0JujvFbhDhTQ6Ztl8gnnKFo
4DgyAe1+SjEkaDLDFF8xymsrFDSreZE9/cpgxs1RUB/yahvMG/Kzqh5cr++PoQK9WH+vsl+a8oDH
8uAK04qE2D6mZl4nTH9MzgLKfL807Uce5qr48SS/C5UfLas88EXRTc7CYy+60q8w8U2al9pXRs8q
HSv1mmkPm4jzYDh1h2mhBfYHVrnLQZOtos2c+IGxKmEQICdj/DxnbvXYpTtgVR/jzsWb8EGvbCXc
iO5dla1Gh0T2glXf7uOemZ6vry239dgfolfIwuWPcIep/yF9E46MpHPJHs6T128wEQMdvu/BUvWN
Ae5yjn6EhT0JtriuL5BPhtOscpY58abaJc8qs0tnPjWqqz4X3/R8N+zEa2mDMgv+H4kscOsJTvi8
ektqeUITCvmcNInpDXEFjboeGLNycCHQiN1esrxELGQWKLhWCD0CCuUu0wF24lo/RKr02OJOhI7s
mzPjS+kJfohxAgnBpIyqxl8i/r+dGRYMjVgI+umMoXjvhCiu3JRx8n9bUfLViUUgakNHbYIo8/P3
V7o4qM1kFs/JNSa30uBgRCLOkViYVstbJy7HMbG+2TMJ1eRv/bRnglUCWhJYdb3zzBBurqobAjqC
WTrnmR0vjmi4OZJWHjh0+NCvSSjGBU3xdGldyIdEWEW8p8tTxh4LCl9tTCzg3He2H4ibQBZ9tjOk
c4iKYxJeDYKepuEQa+wZuzn63evHZfwt5S9GuxOz96E/1smxTJ6K4WMxfVMBxXIkBt+LXQs2k4Y0
cUm7puaUQOGhdcM4c5PILwi+mqEle+WV7b6Nmw2UjWl0ZUwb8bTAZhGG22wzeYiyrQms7EPAW8s7
AI01hciJkCkHXpTduEBXK8mHHO0NPnEgB/MU/Cg/gsf0o3opPZx7d8xR+H1Mjfza073hNX3O36XX
eidt5B/zSeBn7TgGTizapsgYBXdNlx9FuF4kP8U7DkvCYqMY8FFO6J+VdZW/D1Dv8v0k78TBF4a9
mNx3IwateKky/Yqr9aBdkvpOLF9yt6jvWOB4hMb1Fk2NBYgTbrJ4XcDZQ4kw2RzYUBVFON8IKc7i
Q/0KQy5/xR/TKB0DvFNiZ2MLtLPJNl6/4xPT6H59eQwSd64W/BRVX7oRchnoILN+OZMLodTrSYdF
eadibDn5geVRVPLfVd2VIdpEBHYRVoaZxg+rdhvVG6qHwnjvywNYvLnsOwrr2ValFTSNKyth8dE+
h7RvCXQbpz1nr8JLBefy0DoU1yAEBJhe8M4k/AKxrXwfXOYXPUOf45elrZ3Ul+FJ+ojOxVPO23AK
74h/9MJtvY/8lL/AggPo4vBa3gX3vW94fMYN9IY37WlYlX5a2PCa0gvb/YeGoIAXrrGJkI8lt4eB
yAdcR/fGOqts8a1oXYyWN1VjN9KDfq/71Tb6UZTIhezMazfdB0ggB6dkt69M8Ploe2WveZYjePkq
Xelu64d3kBrc0BF9zI3hEL2hqGhZUImj/ABrES/BHRQ3eHrcu1/iL3mDsycYT+KYyG325XY8KOth
rf+CWTJ4pS+/y8/JDk6JdoJPoT7gcs2KWxhuecnipqk3zlsNDFXylmItMrMaflXGaR42s3KJqmWl
TXdW5Cetw68RtnE9FArbOIuvxXO61197TLN5JPv8sa5tfhiVx48mcHVhTYDrJDlSZ7e6Q6R1XaK4
8MZxbbW7QdiZw74cRdC6l3bejmCY7O/vw9pYmbnTwS+JvRGHZORNp7RzpMfxl/Z72EN0RPWJT/No
2jkzyhQmCMtm3WAVHjrB4MOQbTXsZg5pRjikb6goUp0ydeBrRr8jQuXIv06cKXHN2RV7P9C2geU2
yU6RfE3yA2UjSb5ZbqPxRJ4xTCe9/1Bj6qmLwoh4WMf1qlX3ZeAo7f1Ia5J4XefyH3sIHaQ9lG43
stWhpHDSwAHYZog4MrVgfMck8psu4ismg0XIddKDMQB+PuKtWYyqNVgnBPlyznujt2Elk5wWTxh1
D8w7otTYdulZau50uT8WpWdqRAsI/OPkogbEq6TfnNhfECk+DscGmYSyzHztlrbfKM1Uon2SztKL
VaBEFrWKCSvEJnq6b84pRn1fthqitqgM8H1ilPcFjRCzQBkwGl/Ok5uv621/mO7GJ9lLfMsbjyyN
uLYXycmjbT89VCm8Lw+aWvkoH9UHZGnmEZQ8GY5YY8MrxWfLwAxW8GPLJtwZpYOJo/DP5XEWbUd7
Iw4ImhPesLhCZ6ULltnybh+JmM+R7LXOOHi4h3NA4Q4NPa2hLets8Zh8XBf6/fzaD2sleQjVwzx4
cMXF43ysdvJrsw43+V3nLdtwFa+sM3wrr9vNR9VNV2Crz/y+e7b3p+JtvKsOsj+yLykHFRpxcjB4
JQO3hekLabLZzvGqS/dLd5zSPWLDHi/b45Q4V7v2+rodBogkB2x/ThJHDpFGBs/GGY/C43Vv3ItH
Pn74g+Cn8FE8Ml8TX5QPgT0y24ETG6EdvC6LyxyGhog9BtfXs+7qbulItuYvd9S3PplRLkwxf/lo
cEdFT/aIVy9+1S1Udzt9HFl3pl3/5kZft5r1stVfojOc9fihfKAVErbVKatZoIQGc2pav6zjKJC8
5AgjJv52+z6waTFKSmkw7P6j9Ip9fR+/AJtszUO/tdb6Ofkdcj6P2+Yue9B+zlt5n75baMTZsY6A
wvwsTNvkUVEYK7tqTwttd9JOU65LddFh9SGXg299GC1X8NNymw3rebqbhlPfHWN1Tw5k3Pi9TlK1
W0l+bLLpsD24mbCy2hUiTKFfL/Eqjnxo36AYauXoPwCsdZRIJBK3jpbwttjps1XYV2YBDDxv7o5V
v5fl9dz78nyW1X2KIarutHzv4k64hhrdYweNS/Heip+qcBu09ndmm/+wZplUQEJSrtY8WDt8LvfM
HrZ6gHfAGYogpuJKXOyGXIKOCmXNqztt/q/3CDwNJSwHwT7I4LodTielPifjKKSQlEXd6WKTHbOp
t2gHf80mQZ1/xllu0r7oIQB3qDlkMh0lcjrMG8wS3qUy9JGZnpM2qNxlzt81ueiPioEZw9z9FCU2
zJkuKepKz4L4gAd84WRFwZFKRpLT5TLYU3tlEQqksmICUFl951th+/PPH/T2MXDnQYOu6DpeFHgY
3qDr9dSLSZfk8blaIFxDEOQ11fXOpdlxFjyON3++nHSL5V6vR6wYM8krDeKryWll5UvVZvHZjJdx
l9Xz3ZQEJqFwUevG8fKzhinszYkSe7O5MGiJTMMHGsaASs2a3dDQM/J9GltI1GCtWwISNq0y7irk
Ln/+pNaXOyNd+ROwKDhVuDfazZ1pc6EO0kZZLvIPtJyCZGeDnT0I9+pKuwQrc5t7JcZyTnQJt+Vv
5ZmtnqFo/CNLHUJgqVea2NeTo1r6OQVYwW7iSf0hB3CJfSH209SlJNECF9N+W4o5/y+9elCHtXXO
k10o7YrA0eodVV6NrXiDNJWBk48GfFg8jaS/a0wpKXINRYTP6NMaqa/dmuBbGfD2JATnkXIfSm/t
gQlQiMw7/lVB8PFeevMJe7aaAGCYB8TUwFZQgEicmHKJWo7z6BkxBmETveEQkxwlbkMRiB//t9Gn
ys1RCq3wmgrPWId/cGu82QNS7I2AXzPxslTNXdHnqasYE3adEQdlhZDZZtW+DQXnZ5VSXeXivSoF
H+QblhuGIsdvHviXD6NhZIJMnVcbUaV4g9nRCkfkSUXFRZZjiSlORgDJOKyC+Kck91Stj/NQrpMR
9eqfr3uLA2MgyijNBC9kgIvBzc1OURAlYeltXFwGRNbolzNQJATzsR7YuYz7t27o7TcDla+vNqwg
slFpmJhw/EUQ/Tv0TJRm10pKnV+SMhkQX+9m+PY0eVTziAf8P3+/f7jYdSGprCDsePm2nzf6KZy0
uNI07mtSv8RRQYGtmL9LqX+cs/i7yvS2OOOvB0SA2kA5eD1WbqAbpVZEwO1wvARLCuRWtNTaMiOb
P3+lvw6Lv2MV18tg+AYnlnAV2GM3L26iKlMr1fpwMfeAbkCv9vQQJcQq2OLC8qfoc0ya3nhtZkcN
3a3ooQPSILQWj328KYtdEp3RZlUT3steEpDBpxG762eaJ+duhVXG5I71QWkekFqjN5La1SS4lrpu
U7eLfS3YwXk3aBStXah6s+o15B8EnqUxonalD9pJptYTpVLn6KEbP+QP0pMxEXjuKei+DtRe/Hr2
lKKzxyQi8qTaCak+B6fvnJKRYXYoFa+L11N+SAwfxRFN/BI6puAMUG9qvyZZxlgluy5fiwE5u6th
j2/kNzf5y0nBGcH/sMNhe8Bj/Gb/VUVsYeNM7C9iujiWPtwz47MXSybFpWteejIdIuD8Pz/YL7xE
HeWmxpz5+nyvpkk3Fy2MaCwItxUvzCRJ24kmd86NyMMyE27X0Kouhv1AQsO0LoQu9Oqy+m68/PVr
EwH7l/kyOlUVAenn5SKGSxiN2lRcMkF9yuIc/281CkjWKWqvS2T0jeUHSc3/XeCdScQCWzB8TJmC
DPK1eN2q/4YsIuZMm3iomsusN+22M5FgbHIt0pxcCoVv8MV/uMvXaNGrezz+yUh4b7YEoRP7YGxK
LjaaF4Q567bIEkYCH9F4xFG34rTtM2exGCFlVflNIfgPV4d5qhgy5QelGaqez1+15LyPEPU3F6EQ
LWYWizsU4V7ptdrV4ng/3yFtTBgChk9M5l7+/IJ93Qxx/sLGFW0yMRJsvZ+vLSNVDQezaC5kC+/q
Ft0n4afsF0iqJqv9dp/ib/u8TXE1YDEVRj2U81sgm6ivBoqf1l6gVnRrgKyx20wCwe/Y3z0puHw7
ckHqDdlR31ktfuGCQgHnW/KIAXJhpSg3aG7EtzGEiglYns+Q3BrxIYIPXfSXvhN2RaOwimVG0sRQ
CbbFgeDAEDU9Nd7oVggFE9Wa3y2ib4yqfmmZs//5MXwpz/l4Vz9DTnsG+8Rn3hz2SZUJkHFD8TzX
RLqG0/wRDXXr62XV2nLKdJ9iwIC6zijTSid25o4muo6eu1hm2IXG1+/MviT2iHKvUs5EjPVek8N4
q5JvPuqXNwa6qkVxLnFYm1TqN590KJZRx8u8ulgV/O2lZWJiVbVETFz6M0JJ/M0O+OUAvXKydeYe
cC4kSrObfcBq+1YqQqO8zMakQCmHt5IFffbNGtSuB+SnN1MmzYHSWifWATfoW0+/UWuUspWz+FJD
Vovt3JJfFWk6t9GyIcCwvNNV2GrhjMeSptbVTtf4HJaQKfup1+9xfLOOZWClfrBA75kMbTsQDHqo
tFjZpddANX15UXFNR7yc6PdWJMAbWnrJX+SfJkReIQreLbwwEEgDpzaAwgQxH6xaA+0uLJXEpRm2
gUih0qnCViAf8GzlhZsoHQ9gWdRVZYjki4GOErQ1nBbDy5CrnqEVzFpXHo26mw9d/E15+rVz4pZB
Q0Qfw/HE4XTzZNoYR4O+xf1n6cjbDjEkdwYRGysjkwifW4D84qQLtn2fHtnMH0SdwWcnWr+vUnci
ZTxlUodnnLycpQEHaGSr8VWowd+c2vItEo+wCBqSDJ2GOoxM3JuFX8tFiEdLEV8wqMdGaRyUe6kr
BS8cOhltIK9TH5SwCaoCObEM9bTr120d8UKraOEbgIBjWLwi6c63ixVjqD10m1TtV3HWtneqEO66
QJLXf94Ovpy5vIIoAazrsYsoQL8pwZW+aIRIG4cro8taKbwUd8zWiFaEum5aI+Jfc+rd//6abJDX
esOAZPTXffzbgTsif5Vkc2jOctL9XLL2dx5lz1mQbnIz4BBk7iWIkf/na6Lw/rLuqPe52JVLZ113
lM/nT6oojaxn3XQuYiTdJOhdDAs77ukJLXLYYHIivWj5Hh1SV29zHc4O3MwYxaBFj4ptUV17cUwQ
FnqeOXdENBmxidqeTq2d4RUgzgwRfFbyu4HfWfGuo5sulV0D4If2Rx7uBxybMnWdFPacn+XpMMDu
qdJ1MB+7zDVIkknpNWmEntqsdobqMZfeR7TUjO96baNavhV9QPvNIpBBfRWAqOfqo16uzedCd8fi
RVFQIDupZMOSao+a6fXYk40QfhiT6p7eOxZGWP30IVSkbAHs1W4xbVJjr+r3RvMYgN/pz2qmemZ6
H/KBmzO5EUPpVyFqfpDYw1y5s2kLr+y6DLxibRPgXH2lmfJXeWmBuILjHCLkSqq+2Za/ngIEQrGs
ZAz7YF/eFsOZOI9zr8vskIoCc2IC3MQxNIRWW45D+s2ryR78D6/JdSVYnAZYJt8mXcVanotxrY7n
XvVH+YSENVju25aHJ9aO1npaBlCgvRjmm1XtAx5iGVyi7iXqt63yqqi/JfX3NAJxVcew+p0J2OXZ
9eKp6fPSr+C89eUuEJnBPErm4zz3tpo8h4PsdD0xfqSZxYzJSE/sAiYakCoGOCNjugn68xjtS5kc
wxesBMnW/iWTDbYo4Bc8oZZEXEm/mlRcHfSerWA7R42toeYZdc2ZScwwQVKmttsMkeApY+HMzgiB
Th17oJMRUA5gOe3ceYAewSzNKtEzJKXdzWCSogo/mFcnD21B+S1pv2IBla90tF4mmqkG3ZcAkb8A
LQhf6jJf/Q9z57UcOZJt2V+ZH0AbtDCbp4hACGqtXmBkkgnAIRzCIb9+Fljd08nIusnueRqzsurO
qsoECDhcnLP32j23PlHPbvi3JhamIdKprz6gilnpKVQmCGsio8HdPzsvWAcGavHNSjz0iJXytelf
N9WNyN5tmseZCctvPPhAFIL4Loiv0+ZZujc6ipnkSaLdcU/rgJMuhiKEboW4ibgZOzgEZCZVz8in
kDGPm9xCPcGI7XYAxXx06VSi64NvruYHyZq3jqDIBWvqLPTRunvzp3E7Jhs64IaNuCs7M3Eq2GTh
bYok7Kpr7ZquYP9mnRJBSn0+3RFGC2MfEA2VKHiHLfUa1GvmRqLkY5HUN5n/NpgPWhDKOKQXBM+x
HzZdFsbWuk42brfzxJ7As4CzcXSSImMcXoKWkuTB9A41qNdmOyxuvKlBEHImPv/xOF0CfuAJ88/H
R2BY9OOeO/k80sdFhTskG+9heJ+9De28zt9hLqRB25h3QQYrcV2CbVNPsX/I5xevf50ZmT7mFZ/t
xtKr7gC6MY8xTuiKBjvZhQTm+uMpenimQv4q+7NGu81QRmUHzmQjEYY5woGzogtFdeEiFCnbNyzW
/jyusvZQGtc2N69V771x3ee30XgraDa2hMWOp35zcFnRZXZfJudldGEZOzPeJcWJHe8icZZ1JyI/
qbvleE/OIerIcr40ylPX2JT2tnBupuERI5/V33f5tjh08pLIw9HeVuldk2ENvDG6q47Gf/Ro8nnM
48EJwsA/Q8heOHuzJDhxnSCDOnFpSMpvCk32stp/3edhC2aZW1Rw4MqOhXB9KZVM1dTfzDQAU7Sl
JMuuvFJN28nQb4UgG3eu3eHSVjXm9yImSMNMN+TfJbtEp4pSdyZ14WwM+BBQzIFwMVZeT4yvB8iG
fm1EC2XVBT2k5vJORUv/1pRh7umoHxYhWIlYSxXJuKvHmApMX+nEHbNM5YGerZ3kMVCWsaq8okYt
2+M78UO3VkuwNXrPWe6yHmnWN2vwb1tf9kQ4DpdzINRCAG5fl2ANZoswEi2/NSN9uHKTflNbgBxs
IinnHs6Y0WNm8eM3cAlwO/S4++70/ds74QYWf+DifVxO30fFK6czoPo5Tn7L4c0+i6srqgHTtlL2
z7RFOqhU12HuoTjcTNANymx+xzROz6lioP/5WSxnly+jY7kTYFEm7Z/AQ/Tz9VEMc54EueiL2znX
n2NnZu2eOHFJtro717xwAub1P1/x9+3pckkXzD8Sfofj39EBHLZO3s6mTemzHdTGl+WwVpn3w6oC
/6qwY4wTnQkNpyzQw7ZRGNnNZTOadxaL4Untky5N5Op9bDb8Nn9q2AKV/Vo1GeHBH97IooX7efzm
KR1Fs1CbIQgSvDQKdM6qhn68pU7nKM2mtM6QwTE+eqNMdqSFm+sh6nro4akKKyIoVmbMcclFrSuC
Ir5SSCxi2o3QacjYiQNjN+l6tzM7GyxLK9dZFxvbOGpdUgIlfEcQJICFBGIMiKO71qjc/SRRXSVJ
+mMiDxxCF2RqUj+/+ens38aAbWDJ5JUQbL8cyL+OgZZ49Ujac3ZrYqpYDX57N+li/81b/20/wxP8
9SJHbz2Kncw0swghTQveJIXLCt2pqdDR8Dfbx/HnxebWdXNKsbmbhm4bPJE9UEKsJINPb0giQE4y
mJejjz9ogJC9dJ3WOlKGDdgidK6ofKMR71Lh2pj7NH8PNQxbQkXEQLDh7VrfbeV//4qXYrpJFYug
DiSLR19xlfpu4pDTdOMqhE3SS+aw1nuKAz6o46Ti0OKyL+jiM2dcyrsxgeUjvweBFunUf368R4zM
zwFK58JFLLm0MDilfn2HKrCjiWOSdgMfducoq9/ViqeozfZBOuCXDLOatjOqPDtz1iakt8sgVWwS
8EmEscMmzCnotAiwu/8PN2YsiAdAD7oFpOLrjZXVUIq8abSbOphA/sbDjTXXB/YH+Ya5DfNvqZ77
LiLYnndIGumpTh1hDRsMWao2tmtLS25lMT79+bb+ZhLiFM+sx9uD/298Wjd/OftBYUnFFFfxbR75
5cXMeda1uh3g1+F0LqODGwXNpsr8eD3ao762+a/Wblu5p45jhEI7HeWZRZfU1gHQxa0q2Cu4P8sg
mbaEMejrEV/E5w3/V5DK8/RHI1v5U/3v5bf9kNXUpHSnP3kf//7VZfVR3qrm40Odv1bH/+WX3whP
8Z/XX4joX34RfhJRrruPZrr5aLv8r4tAJ1/+y//0X/6vj/+Iq7KEwPzPHMq9LN+75rX9wlNZfsu/
OJSA1BcxLtjzpZP2K4fSD/5hwRegmACKiFbGMvb+zaFEXGvj2jJs7Fneckr/F4fSBNDCWOXP+ovo
bv83RJUjJTMWraW16iJFWO6Pqv7RJMF60uVJ5rrbkfNjaLF82YSmnypdXFtaS1/aHTdd5GKv9eFB
14/RULsnc1yYh54s2dCIYuJ4CmtbGOnNL8/x6q9F/gvB9uuUzK1RFIYAS+lv2RZaxxKy1GsHU9nw
sObBiJ7zqOSIhD2fPlRlWdmuGtp4DD2nLQ6wofX8rBoDEs1dJ00OeqRNt3M6VWFtde2dlvSts2ol
3RlbM4DiGcN8ZSplnA0wl9IrIWcKd4tREWCzLMy31BVgKDsZRR9USYImFEkDmT6Cb3Wm2XZz+POP
elQL//xRXTodAaQZ3UB8cjQLtUljFUk8wofTNfduLDs1bCOwaGTdG0g20y69TQ1tPvhapu0arUuf
C6fSes47CQDGovTSc02Z4jIlUHxHLcZ/93nxGHSq7/amy538e0P2eaeAaYD98GL4n2PPeAI/s9eD
NNmJYR6vROEV9z7HhYZ86BMUHcNl30z+/ZiMzZYqon05B5V/ELNHfUWqGCdLZ44HFcn01J2n4bsl
7+vOmbvjhqgak4S3OJfYO3+dzV05uhTihLOtqlbdSoVfxKW+z8EuL/ZFmvUP+pRd2qCzT1oSxc+c
djC+caP6Jh/710eEIQCJMakg3ActlaNPigBrWs9NjHOodbX8vBxjLFJx4SNqtbOnWNjUiKx8WlOp
hQjhtDAFdInvPb6fSQPYZE1p4LPiWNF6g36mOd1Or4dhbfUzrPe4lzcQTStnJbUJFWuebd3SMa+s
1Bk402EeqcTL1DYIRKUuHqQz5SvwaNkDR2NQ3F6/ywfTpoo63CVuUp3XcGhRMy9HJ9fo0rvEGhIE
YLFJbCHEoVfhxEYC6NzMt5FmOnLt9n3JHrJL7gudtVxv9DOoRDM+/N6G7V3aC5Z+ivuDbPC2ruJJ
6WvROv5jF8F2I/6M6L0CK32KWgYPWNDrYWCIO8/Lxg1IRPziQNV/DG6Rv/hGVqNqjWDOGdReLLox
wAhmqvmrFsx8OOQOOr0qGYoPTcPNVxtsHtKc5zuoJkLuKwiL6El+eUDBNEFwdIf9PBb1S+A29oVW
LOHbhHTulNlFwDwaXDrOCDPCrtvXyG/XiJ7KM5+IY1bNvjjpFkelgDi7kpjGDkUrL8YyK7C71XiA
VC920s1dgKSCDn2vVeHk9hxSJ6M8Q3GWfAQKCIHp1/3B0Kpby6GgWTSAdglW2KKVHXZ6N81PXi4r
gpmwS+Y1i3w6IO2iqRMEL2qInn1/uJonvaf22WH1kbDv14Sx3aXDWOWbhN7FnRg0/2ecVyI5HbXA
vbCsAgdYa3AspvIe9hqZ9Ksp49mT4TJexGYC/l5rzOLWnap+M5WGi81JwjAa1e1UVGjMPUgeRoud
C4UO+lGSDe+SRAQbaJQTOlK/H1d5QQU/4BxOpUMm29oYjQP40/SDgA5nHej4feTgP08z1ZhcDs+c
67QPLSHfqhjb5Mqx5MuYAPd3JQ95zqCruMKNdoCEf2gTjPpoDA5jPjSX0aTejNrEWROgOEI8BJ6I
yqAUcR861OjD3AWuOQsKdCkDqWixL/Szdp3U4jqPnPYqg59oN253yLPZWvM1Rlu7i9R7ljtXjhHN
u6FOUGHFwzYhxedDm70fWq/SdT/gNjIinxCTtEDKFaS8MTPF5SQVVtkkMpKV2ZqnYx8lP61mai+Y
axa9aZeYz8MCm5JG5m6NSCLVnkl4wlbZGJvEjifYGQ3YzCr4YKluV60TqzVjcrispmzeZiJVd1NO
PkAsa/uqtpywBI8fBiLvwa04xNen7JjPnLrJipVTpnrIqjG+FOUYvFlFbR9En7hPGofIl6q0bDTf
dnoWFa1uYYLJimGVxgRrOO18I81gvhgNIq5yeoCXfl3+mKrpMW5bSpLgms7ayoj3lISjrVZJ+wHx
W3ubJNHJHOXziSyK6DobiSVRBVtnGbh7Y+7TtYgmN8dzYIp9Fny69ISPnLmSSfcz4xt9QV2n+aso
NwHQUlbfw3vxaKgOQCsncZjkkGMunMVONVYApUKM1WNXCusgioHPLbdPunzqfurOPFxAbmxQHjfl
HMooRyUWu5m4CtpWoyBkPolqOmuAHx2SlmnMt6J6pUNSPkncog+LDBTw1GrZhT/H7mNK/wpAyTCW
p5IMcmCc6XOLcjijFXSjVX59YcdxvocHCgmiGMoTwyPcxfOH4G4oZ3BlPKyb1lQSgVFL59hN2ELp
YxTQKiFiBvNqehknnbWVXvooERmmG0Pr24qibzdfC5usPhX3mrmyS6PZCapgO+mp5kS3WvJEF/gk
Y6JYY3eRFJ1j0DJYoa/rtC02tVckeDdr8TQII73Xs1L/CS57OA/M4o2kufSUqn51sCPNuRsFZ50y
DsyDMYifgVvfdjliQSPonubPHVUSV+U2IYT7PJ7ggWTk/dGzqbzz2qPYUDZ9dAl44bqY1YOw0RJa
hnvLMpWcWNZohEPTodHAgaqbsjpxm+FMuO2lNzkW7g7rogJnt9JaiSkhbZqDVxXwhu3a2GecwU/t
eD4BXHxddnmHuWKoVtIdiM5sGqVd9w6ihMydMDyM6bjRGxTOkYjeyinyNkkbsdzVbr6PJ+hlXV89
NnUsX426ru5TU+RhagMpCqy+2WSd7exIZqC8ltuCQHibXo6d4PHOgpgP1DbDMUDXZCeAGmxFMSCZ
ayqpOZJLs+hoWPqNfdkB7sjXeOkxMwdZv9fKPjuV7Pjup6C8FUnhvY+mdt6o9L4TBGUaU3RV9z2G
lCwXPye76M5L2y3ORQRV0B+dEqxqNGCWGlPno2zT/KcXd8NF3dfxpqmUWJUEayy1HtABIoCwkGla
ITdmjUBohbIC8GbbRyO69FgxfS2tfCyo8dj7Zz0w0GardWXrn6LpKbWw9OMFa9JDVyOopNcMJMWj
hHbatWNu3U6p19BSS6O8jHZzTUWe1m1prpxONQjYQZrlNBOs4kfJ4pSf170YvFO3sEgeNXygKe8F
2cQUU5ya4orOAJL7Mqga+uQjOK9bQMbFmRHlHfNTgLindx2lLpRnSXcf162GuRUFLv5RfazdrTlY
zXDdATVGBpRCBV5XXgsBGp31uWEP8c+umYgdCZJkuDUl+6sLhnnHAaapdu2YlGdO0I4XXjHyPMxp
4glNXWQtbgLRn2E/RGA3m1P7aBu5cd81uHbsvs8vqtJn0sV2v/HSInjVM2XtGw8ZXCl8j0Dsfm49
PtgqyUKI+nhVez2mkk388drqEjvs5gnSTt/GE94yVKzQf4knWWt6P4KbN+Usw2Rq42ZF2i2NEqWU
uPcyO9eoOlKSmzs3vuqSNNv2JAWFzDL66dzp1jkec4JNBhk9e2nDUUWZXgYYwevlFFKaY24KGkF0
xljZ+Qqwa3SiFXp0kplerW9QUZSHqnSHW6u36xOz6xpnZerQvJKUokNjd9MbT4B9WldGFXtQ4d7I
mhZMkvbszeZiYPc0Yk6ay/6tas30pJs12kJNlKZXphlZj7LSrRf22hYern5+IyprDiMvhlMoNel9
WKVKvDWETfrMxXDbLGz2TmKFqyEARUH6mPLc1hEgd9cUF5nmPGKY9tezjSudrSjcB8eEn5S1N30N
3kWWE2z4hRLfpbjJVKnjbTfduryJmGXFXph0cTjEGrLcV1EfrY06znGO54DoSydKHYKAHHFSJCoS
oe11fYFjeQbzFUWJ2htZZyytStWa1+kcoOec0yZ7HwIbYwrby3eI5fWp7vck9RhmcaAgnj8lAPSl
C0l/nL10nTpudadJF511Tkul6gPmd08PLrVewONXDWT+qQLSLz6B/cbC7netBeMvPpH+5GlhFzNN
nDfD0L75QTs9JUsKgO2RB9BmzfSeC/E8LlkB8jM2IJEVQWUtqVZuKjkAz00WE0etzFdBJNgBbHx8
rqgj7tOov4/rxrm3lpSCoYvP2yVry1hSt8rPAC53yeLS1BLLZS8JXXA8E3pUbgKFO/0M8So/A72s
JdurIORLX9K++H6L8+ozAqzj9mPQDxamFAMA+QqMP3sbgsOwU7ubgiixvup3YMP1E/0zZixoRgtx
CtljiVOry9ogj4wnQTQZvU+AmtFnZNm4pJelS45ZhcdILslmhSU1ekJL3lmwJJ/pvrq2Ikpqq5J4
i40uyugx+8xJ00pf7UDcVxtv7IrLSRJPAcE7yj2W1MSrsV6KHJB132vrOA2KM78mtSDwNdoyMUXf
JtBWdqV95H03XmatOLDuMstFpfqZfoa2VV7vB/vOtZW3aTQFxmMsldyrz7i3PB8AunpTVu9iQ83t
obKr9pxn/rOkEQwxbHL2KKH0NZkKYaPZcuUXICJaKzloTqCuA724HlSaY5f0H+O6ntd2C+hUs5rX
uI0R/Qu+L9pa0R3V5+tMZMb5WHjlvW/OaPztJbUu/gywy6nRrro6KLZuno9vzCjzrkdOTFgIQXkg
qQ+csSo8aYNDT5kzKjTG5BAzAW+ihP3Xxop9CkfAJBj8lsPGS2N9DfA15kugHhAu8ZAPQLmcmi0n
m+/+TC7Je2zpIIouaXy1Goc7PCiHfFRE/9U5UlMUvWZeTGFUuRzmSH0q76tZjptk9IBkCBLdXfQi
mnWrxmxBcHcmPlxbL+gDN2ZzmtiIB8ya2TyYDOdiFLa5jnNM4i3qzWdWHKjWgujbhpDSrUx7fWNL
13sFav5Q5a534WaReCsypJiwSIcQzn7ClrU9xKisbM3PnuHn1c5Oz0V8CBpL/CAtrn1MRn/Ypu4Q
P7Cx1U5l0BlnVdEPr93cNpfzVLeohAlrX+4sSw6VSi07JLOZ7cMszR/6EAM+NybcfEXjej1Nc6UO
du4ZZzRJzA2wZXmaClN8/PdF3DtZ8NdxXfZLPfc/q/PuPuTFa/HRHv9R/z+WeANaJ/9ziffqtXwt
Xr8UeJff8M8Cr+f9w/AsOoYILxH74yD7FzFb861/QBSlFOXojrUoiels/bPAG/wDsY5DBBeFIpcS
0lIR/GeBlz8v8Ey6v5hMEJ2B1P5vCrxHnQRE6AGlOrwcVHkhc2NM/VoSKyEWtnbw6ZhLkm3g2Mat
6U0UQma33kAGMymEIKDr58m01lGJSjFYqPcOQ/rM0vQMVgEVKqFgO+hEb+yUYke2KkaF3aBL9Z2b
8OfEaP1Qf4zlN4XRT7XZr+VG7h45E5VwE837cv9f7560SNRHUWCFuebSfk2i9DQgmwFlQjylG1U6
z1IgJpmmpdTjZWUCRQiGgFUh3yegIXV2wk/Kba8DoRQ8hNHuMuaZIjuhhjYg/OkAQskbhy3CE+1w
CDRpGbww9UNCERbMF5O99boeJ/QBVtKfJoE+baIZY3URtG6oSAC+0Psi3UuptTQCNVIPOt/ckgci
TpuiGL/pUx7J85bXiToPZSb/j6I40LGvD6TMiVJB5GmE3cDfZhEE9yqfp43005GqZwR2CUqi1zEB
Jn3/oI2gySaj+vHLB/A3tfnj0vwylBjPRFdhcl5w3l/vwiGEWFI6sEK/Kca7vErbjg1qHZ9GAZKq
KbWyp1qfMSh2Tf/250t/VQQsD2CpqXru0k4JEI4fdRJlQspBP/oqRDfKyXGJz9GH/Kfm+Q+2Wcyw
eZp09edLHte8uSSWL9qWSMIJB/us3v/SjOurJOpU7Sk23RhDTdd/Ynd60yJh/eZCvz9WLoQrCXuF
AzXwN+lB1celM7sqtEVO3RYau9xF0lHbsjbtzeihImgb3zwRvXC+ca0feR4+nysQRYoFWM1MlpHj
BjiDKq6qDgRUpOSuqOoqpJOdbfw2Rr2sYzQqI/AqBFy1xvxAss93/pK/++GXB20t+Gv3t6fcalRq
yINSNM6jJz2Sr5z1noSVsy9gezkogwgW9+7Pb/artODzh6ZIz5xN7YuGxvHXlGrDoJdE+YY0k5wD
wlUgrZlf3f/5Kr+PHx8p7RLQTCsEu8Py738ZP91ot23pcTTziNDcUH2j/jqplo0oRNI/X+pvXiPX
QkFAW3HpIH/++1+u5bnDkNWt0yxxo6dd7d3XhkOdtRSAX3TE6aJBBDBRtTLyjanax28u//vXiQJ1
AWd/alGxLH79UVt7XuBEXF5Z5nuTIR0cmxdPVy9W3O2NiJQRUh0J4XGh43i3uha8DIJEH2cmEJm8
s10dc3LvfLQS2XdQ0r95C19u7WiAq7ZIemQevAUnODHL4Cqw1RuvZv/NI/gqoF7GFI8AOhQRkUxP
TNVfH4GrkfvLMZOeoT3eeihlfGk95Itk3O+6sNUETb6EWDoUgGYWT8BYybf58z38Pqy5BdYG1s5P
j81yi78MAlT+hFN3I4PAr2Xo2RWs2wrozZ+vctzn+vxBEe9hSKX6woD7ehWdUxFpHD1XER5MX+9O
5eqhZLVtxu/sqH83rPiAfJvHazq/RawKGzVe7XRNaM1Vs59j7ymVxHSZ1FV2vQNxKfXN6ZuH+Hc/
HvEfTA6Uukl8PHqPQUMqwCjaJrSr7i4mz2flJs2bsr2TPrHe//wo/+6zxXDmwl3EYAzz8ahnWOMx
M6OJ0jUla9pCWj2uHV8W63gC35dUYthxSOhXg/KfZDys9br6zuHwNzsLvDw+LHBEZDaep6Pvoxsi
Ta9V3YSNa58H7C7wg/diS9j0Zpy6j4nXcmYYIt2Mqdyxb71J+0b75pn/7U3AGmD+p53AInS0ulNv
lTXeO0r4o0Ssj/vKMM8nQ91VRvXA1o7YcHIqauennQTg7CTb9v+7sf+bfc2RrP2vj9fGJgM4DWsw
o/rrmO4LUXQcm5uwb3v0wr12FmQ6Ks9IJKFyym1rt2GfUYRza079I9EF2iqxHJI+TAgpiuZKORlr
UpDFKqo1Qn+xc0P5Kb/TxP0+OAErIxthR8JNGsfmOd3HhzqjJWDhsu/TzvIBeoNO9acBiaj2HT36
96mTpcRdjhGk4GBOPHoq6DDcTomclpPT9u9Zlt7SryPrTftue7vkq37pnZOeu+T7MG1iNMVmezSn
CBEZ2ZjZekiLj3pD9TRbmY02v70CYdxQgCbwKm4msgeL8mSM4aUATh1glYEz0ul+ldSMqQqM/qbM
vBfl+v1eDQjOq7Ig9cthM0HA4HXT837sHHg8xUOEVGra9FaHfl0ff8Sq/AbJd/yuyEMzOYDxqj63
zMdw4qErE7ciSy7sOECFjlP410iNcWKTqEl/t/xuXj6e/f+6HhVVTp4cJI+dIEmhRK9XDZnpHAxO
pdCd6zaO3M2fP5XjKXm5im0Y2Nvxyi571q9fSm6nRpHqxRwSuEaUZJW8zWP6ouzqDApDGBB7980F
j4cGFyQ0xEQJhF6Ks89yQ78samM1JPBCsik0Yy9+qurMDJOufjUb44eRZw2OHmhnQtrlN9f9TSK1
XJg9MW0rrh8wO369sCN8JZTvE3VQQymrWIVMad1FCppxRh3uxKSHIxxx788/E9e/pWx36frlWcQO
CDHRk0nfExVC8p0T/fij5LY4KDBHeTbCWDzwX2+L4F/VlnwLYVDT0Y7G2D5UURysg2qqvjmGH9G8
oF3qWLAx2DOGsZzjjP56rWzSOpXTa2EOhETczCV5QBa6WI86KY2jLJw9ZL8usUzOEKErmFowchWY
JGnTGsj9VT58R/T7m+GAholS1yeaxvqcyX8ZDl1t48eLsjEUrau2xABDwqoBMTve/Gpa05Po4pRy
LYLbP4/735ZqEOMskgt4gCl4OTR8fRbUbJjPRzGEU5v9zN0ZZGngUSLckD4PEdcX89lQ4l9ycyJS
e5E1xFEUtXr/8224Npf5tTKy3IZpwOBEQ8iEefxKury2+rjT+tDOB+vdqaLnrE8vB91EJuqpj2zo
3LuevQ1mGyOIbxo63/s8nzeFGSTXGo6SLPf8s67PiBhrAGnZZGFiuNSI9q1t1Fu2NstrT2uSy4rk
VAyWs3EIsBqHUs/LZ6eonb20Zv1FVTMRKjYCcUKeiQpsSugPHlSpdtRXxO0Wm7ztiws5lLu6Lsn+
nOpiTZqPeRht8VZqnneCl9V6bRXuXlVIbrKzlzRluS1N86EeLKJU8rlc+eQf7023dS5qWjSrtM/l
ZdGqeZcEhRcmNRk4bEbzaBMPw3ieZ7V9oehPNIBrGv8Us1l2n3lSOHhzlTV/t3FZ3vrX18GbYPvE
EY+S32+ThDbVk3A6SsRxad05sX3PQ32TXvXStWSnpEgZnLnd1+RGxJP2TTXm9wWGVRlxKWIXvlCs
Fl9H5FwLckLxY+Cv6px3H3XbvWlE5b6Y9QengT7656H3qYk++lmhHqFbBVzlmUz+X69XpHPpJ27e
h5UXRw+dUZmrIvUcqMZ69CPtTTclnrLW1maujTfuEA2PuQZlLsnhyGAcd3/2AoRzIUYNPgjitJWW
E0K8bmoJyTVaZrNMn8YbfQrMdVACqAcBwC+dVt9VljSImOy+04H/PpsQVeEg2iOpMNBJOfz6I+XO
NAXNAC2PRgSN96pJr5og9S/9Cj7g6CbRAZFTvPRW6eH++XGyEVhe0NEDXUCBiIAXDehfWfG/zGWJ
Eak4iihDRIkoIT8JdKyG4xcHU/oktFeVWz2Tp9GC/45Hj7Yi9ssl47m4jJyifB/9NH2MS5eg7TFN
D2XrjFdz5ERUkJA2nIpKTk++m1gHs+p/5t1oXIjEb0/NzMgv/MHg5FRHJba2PqFNpYgfhPaaTvIK
XdtzaRgXOgbyvWlK+7TyJZLFobifg+LVgkXGd6fkwWpb87HxCu9lksHCVZSL7NFC9xE1HhHUZo17
l7AqdiwByYZ2dTHYZuujbu1o59Gys8gIzZt94gvzTuoerMpeo2HMerunl149J0o3diIiXCAfO29l
lRWRWSnLzFNSYBKlbhOEmZ2ZTRhNEj0A6XFiDVAcP2Fl6TyIomjkWdrm7eWoTfwaERYOUzSs/cpr
+/lVyzrtlX22cdcOlvPqjHVXr7UgY9U2WqJyhTKq5zEPxGZGEEQbDScd6qH5oCstJTXbn66NPpLr
vtIIvWpNjzq5APSdgKN9TczOoBFnIZwFou/MTljR/7M2LcSWiyammrzNamheQK3Gc3S9cuMkelxv
RYUCbR1pmunupkjxLNyhvSuIZwYkFOvVM9KjatvWhSRFzNKCCyM1qvO2G6MVqJbyxScf59RJErXN
Zextgtg16WIip+xdT4mwkUsoS0VFmSi2DDc7ldOBhqeD03JOvEUT0hGFSC78lAmxN/EXvesxKORp
wiUyZWQZzcaQXOTFKE4mGzSlJ9KBHsKM9VcX1rrVC4baBGQsqQza5rqGkVYSkaj6YEk7a33txMgT
52NUE1SN2NVjpI6ceOPQV5S5dsR++/baNZsaOUpUQ09oOBRvpdvTq8BNmLF3t/JYrBLfr/d6MALd
zhK6tALideZCTPWLOt3ZftohxnNTomBif583KN10zUxwoPYBDN94yKeT2Zvia89l0zI7VXCWWXi7
ZpESQZkZZ7VTlTtVNfpDQ/D5aeoCZQIeGm3bBsduqKdldzI2Wb2pSzd4yETQb8fG917Szq33M3Ho
9RoDU7Ies6lA0VDOLK/ldB5p/bg2TY1Qch3AxclAUu/iPQqNye828+hqfGQI60kUrk5s6QUPU08e
eRM5400D6wLEv/Tr82bKo63sodaTGsoTUcaFKglrm6mHnZPzE451S4QS3AvATo2/HmPf2LiBSndt
WnQ4ZCvpuyvbcrQTNUGVAmzU3PKZPHdeg1/MR1mqcabYqQazbaCy4ET3U20/OyrdzI7m3aWZ8sIx
jjA7G2K8GRNz/lHlvMweK9G2YtK8yagvn3d6pTZlnvkXU5G7554X9edNN3tvJqvAj6CE/xpHhXiq
MGPtPt/p0GLLz8dFw5OOyNw4qslTowqSce8pCHlt0XD0m9JenZOATbeKTqpxZ9AhwJnvo9hwwVmk
qV6f+uQtXGpZEQZWO1510BNv5Gilp9EoSJqgsL81vWgKNdPXQlry7nrE0nGKxM0+yQrxCmIl6Fao
QjQ8XSh/cte5douWxahqgtDEMHCVckS9KuMMFCa1Rr1fmbM2Xyo5W+eD8gTCA0OyWRSZE2C9MjJC
J5zOOndTp29Xbj7clxrkbjnPtymqvQtPMH65REPdFKulKzISt5qmsSz8D6yCShFJfkLQQsSBJDXl
EEastc+5x+9F2FU9mx3sYHQC7jsSxnKt6kGeWl6V7grEQ2FRYtlYIV/RoTbwIJ6kbnOP/4e982qO
G0nX9F+ZmHsokEjYi9mILQdW0Uuk1NINgjIN75Fwv34fqLunWUUOa3Xuzu6Zi57o6JCykPYzrxFj
X9xYpbpouqA/1Bl4hMgNb3vPbXagzusDfiXVTZxmSAgmBTiXSdXvFSDpL3PTxp/syZzuIRp9KCB7
/bBnx+TuAVVDDU3cyAkXDticBRCXWd05QRuJvRYKNV1XBQL+qoL3uhqLpHJuqyRpBNjKwn1PMaU6
zPgy7mygxrzOdKUewTeN8XbUvQHjeRUuclsYdN+D/h69ndN5asMMDxYpoijEhiptMgL3xDJnqIFl
+4CpnF2UjjiPgJVFayit+3lfzdhdBFVR3FepDcbarW0ER5LmMRv1YR01jX1bDkH5IxHa+GlBMDN0
2w+7XsCdlhr4QNzBQT8PbV/+llAdd4DLazbArtGadq3XpPAXo8677Bz9+6xKZ6v6btelKOXKvq5T
hJmta+CtyacFMO3HgZOAbsBSc80rM9xRHO+/OKmWPqV6jjxtNYa7vJBWisI8VJmdMRptzC2uzZ81
sy+w9Ew7F8asNecXVjhz3+jZfvBkhiGHKH+fC5muheUUYsV8DY/2KFH/1fAytMIB3zJzkdQxkCk9
iCipd2FZqMvepieTVv6cO8MWoLD5NHgIWveWHB+DAAEiVLW16Aa+pvyh6/FXoC/Obdhhm6FVGXGi
wqL+cRy4U+jOTuNdJUaimrRyncd5NmhclpZ+U1VJuvcSBWt+6sYH8iBn1VZpdsmTmn1Ws+6t+x5T
wq5ogdKEiGOVIRpw/SX5Doy8EXdCrw0vsya5ty0sYby+9q4g64mbPtTlfhFjxSUgIMHxRafR5oYE
iIr6WLwHvGj4uoD3i1mX+wWVxTz+6LTz5yk2Ix2LgQD1etUswYXZs0BtyemMIu8wwe8PCfsv8rEB
MGST8/jNbN1lg1bARLA6EpjIqHnlZCu5gk3Z8LQ7BX0E5sQd74YBy9fVzyjIUyH03aiy9iX4G4QD
McC9EGN8cPmN14Qr7R0XabZyOudjbi1xTJN5l1AckTdO+vtBhPGOpzu5RDv3UkeRYtPZtfuQEE1b
ud76jiKkBvEmdn2UXaihy7lAweqQ5kEHNZxPRZAjbEdvSmkOioST8XvAnrpAoXFeVXpubd0KfWlN
ISAfIVnvBggoe+Xwm50o7SJrR37yUDEgFigfmaH0a16jyw4G2dmlrhPe1F5NdO16+9SCJ+viTXfb
QWXdq6VohH7r+Mm28/jQZiE3UBNMH3U96y7BPu+6Mi+hfcQIeAx6uQGciijNWAIgHN10r0vp1yqB
pd8O5bYqL+JqnDZmmDxwmNHbD+ebFBQnbIQq3baTvOtsRN7TWpj3biBGaomjjhvjFKtdhwzlbTpU
052BGG2+a5oqupkEN6hFw/C+SaLSnyH23cxTcsvbpsZlZohgJ+KNvCEcHSDXbmNECNYeF929NSp6
qVluXSVtXL8fZOhduSL/FvTFdJllFLAQubDdq3H5D3rTJZgk6Sh9ijIU2wjOGYDM1t22Y9oABwN3
7fT1iBT8iCBkGKpH/p5LWKv9oafbtlTtRfcU5k+TE1s7vUuHTcmuhcIyEZFJtBNqVGyIk1GPMJRl
c2NVrGEYoN4T5DeAj8WNZrI3E2IMTaEBEbTBiIclEtEIWZn88QF/Pa3YjlY03USBnDcWweBeH1L5
qAVlfZUV4fS+j0W8l12q34UqqP3e0ElySpVq9kbow5hvaJhi0iHEdOXMRu7XjTk92kPVrRKvTN6b
yQL6qnOzXTu9AXNELwvrWoZFiuF77oBnLTV2/UzitsKDvr6kRxI3K2+apIO6rsnhUbNIpjUg6RRp
oD5CT6QN0/WA+jOoTzn/gGVSDZvc9lL+njBAzFurOxtX1kiyddym/JI4Wfih19Jq3yXjWMKIH9xw
Q8miv28r8tx1osM7qMFq3/SlMe5qQ8PFNJwCrqmymfMHlSXaVSZNvKbUbBMAlEKjZkQNE3zNRpmI
tgUWS6/nJuo9VWI9jX3+u5bUlrmjkgVWbcTcDPK7o2VUQaoWVMq0+OiYFh5NxagdoPUnO5EWyXt0
KdCHqIX3GcZv8SnvNSDI9oAAy/Lmi6ggfMliJnWGoGKvOqd0N71BJAjhjySsrcJb3S6AwtlzfNGW
RkEl16q2Y6bVN2PuIWCD4yWULuC4reX6ieZCjKEXNHXztM1BZO+Ep7nBuu1S/C5i6Vz0Udht7Smr
vk1sr40eOtYucCG9W0SNC+ZvShT556TdWXnY+uQIFbhAwDSd2YhtOucT5shBqT+VY4leaeOKQ5B0
FZ0xYMAVde4VCQ6y9zO48SQGqVRnzqYdLII6iUSNngQDWO0Qgr7B4pSDfYDpfUNrT3ycK+27UyTh
x36Q8de+0/XdrML8m9Jy4B16ijWD2RXvh0yFB3ymoqtJQ38HHVt9E+FhiMrfYKAeVXjig2cChMQ1
ysKLfPlJrU2hp8+u3K4R1cqSTQFhCLhxo/X1Ve8a/iCJ6bqu0i7qCqZ2YTjqoFO99kcLYSIxywxn
9a7aCFivuDdVHNYFZ2qExXCpuKxwVGrIX7TWu6ZAPxvraG7AiVB0vbA6b8SNVYuRuSvKoON9rcPu
wZhmLKfsUgzDKs3x402HzG8oiVx7OhXaRloHAbnCn2VDeItRJbMoS3M/jIhbhxLvsTKW/SfTSId9
VWlA+4M2Y/8WUJeosBWXWu7x3jXGpo8eZsuMDpou8PQaIwJGmOu0byreUyR0GqK7QpII4DwwxME+
EHq4KShJUIGYPoRtjBdcH8J9c70QufrSVPtAin5XSLROc3gVu1RfZGmyMl/0TxAFYdJKn8oAdlXE
7tskGdJFmM0J0K6sFG9U0grnqkm7GzWSLvLsrHuoH99COvVwQ4LPngElYMpsilEA9u5CMyjWVEZQ
GoHSt+6D4MpzAJzZXTvs5iDxEMou9/Pc8GSb2m9jk+xBQf8oxALNNZckbiiNTZfM9nacYXQRLXh+
08G4USpClaOeH/qCPyyjBNGBUej7UMQYRtG8IldZt32K/9kQIhymoUqgU3fYVpGj7UodimUFhDqi
VbGKkrhCtiYdrtyEAqNhwqIJ3CDZZMH0MDVoxugOJipQip1rFDwREI6rK1kgd5TGbAUrEtPWnXRa
J/F4XSQw1OYwex+kWAxaUBzYYh3x7ugbtv7IIjx1YfKRifo4WenFYDb+NCKCo+AF1bzIuOQ0YVVv
YpiTAYg56RGizBOSRMoBxuya2ngns6Q9CIMgaJ6TlcNNOaxq04L7FUOIvXPnZrw343qsVhWklPeA
k/FtCRPjxiWj/xF7yHTpovg006NEoDiFPNjCbdl5rTaicdxhshLjFpmMnvmN8+StkuXah4RnIA8p
jW5VUSxah+SWReF14PbsuyCzoZSKXn7qhXxwZ6ixQ55XNxagPiTbmk8xCtsAbqcUvJeY0SWts23F
al7EpSHWsSfJzJD9JRKSwzoTIfl8LL0vRjs/Zm1IKknWziuKqlw1Jd8pTuA148WPxqgpwJhRv3ay
7rsKkh23HVvOJLmmvGncWUZvbOPE068jx3TvpavcmzgS5UZUKrkAG5ffhJrYp2TJN0vVGzmpAdGK
lZvF+O9NJc93at10UWdcZ1WY3eg11OKuDnf6IH9zQwG1riB2QCnRurbHJudwDfaFbWH26YhxvBAK
o28a5Tc9oQHAwm786g1a9b5MRroGNqlLMIv5QJmZ/gHaFIi+jU61s1XdXmAikN9odRJcd1HmfXVK
qH8AK0sPqbBIo5qWASho1mFdaLwUkW7Hjx1FHsD27hgY36zZ4YHKhA1WnwRZ3vS6SUCMQMmm0lX0
5FATuaw5E/cOa3AZDnVxiaT3hP7W7LQ/PHuKGC5KaEtMXXdRIKRx6zjVcGPxJn8fk0T7UDUy/T2o
crwFsrD63OYyfd91iziKo1PRcmoa9tMAl74LHEXDvzU2KcWarQwjNk8Z4rXV1C5H0Wh+C412ehBF
3PgjtK/HdjbLe1YX2nOn4ugiCAh8wkRPrpwmzLa06qvLooR6sSXfwYZRTPYljK+Q/LwzETEch2Yt
o3LeGAx93RUjyv9zo/ZJ/RO+nwDdak13N0G3ABbYdzdeastV2E/RnQq0/AOU4sXL1CKqcdOQdmmd
GCEtCPKj8X0sCkQGak9QaE9FYz2Fc0yhAkSlt+3zkWVShAzJJboL4O5dJ/vqLTJPszNUmMdalvdQ
oymzrmWOSWyWmx+LSYafNEIbp5w8VBHrEoqTITUk5FC+Xk0jz0Q+a966gs31MW4lZTRnDD9wx7+n
ooc6EikxLX9Ckw8p1UcCNWtX27U/SvyLaIBCMOABc12srUSkr4VgmyjsKLuc4gNiVA5NCO13mYIq
06OKCneObcqscJU3pgvkv6nj4AW90dyQoq/LmavT7mPs1nuOrvrWKIo1TTa0mzJC/FEHClyVqPGF
ASy+OoqtQ8qn46plWRAStNKPHK/czmPWbbI+7fYRVewN6kjBDz3gie6wMdqZKGf9mEbhYf8Is0sR
6MEDJzAZvP4yLsrqagGA7qnXa2stNKxNM/dluzJ7vHzgCmXriD93gPIjS6aOSh8l2BaDezQ4KF/1
11XIRWHogXhIlfK2upLYtfRWgRV6EZIYtS5kFbtdRMi72mYzje59TVnr6mfCPUXF8BhGhbiSErdO
s0VtTZ/K6MJNMotnd3Av49Y+oFGRRStp7Ca3o2ZVg233jdJQH4SJyFNvTv2OYnWmrQBAJ77sM+8C
mUSIWLKrPsPScJ6KJE5/a0TXfqSuZqc43U1hskmMqLzM+7H9HtAluEQtQKI3TZkYId/sqp7t6g51
58QvpvBucgvcYIsp+vh2w8V42atbIGR8AsYI9PZPQUYDzag00g3sNszEXGttzXsnvMcCyzOZVbdF
IKoPFr/qkZ7LD54nghYj1x2gejKznuwlnB5C1/admlQ/07NHiLPloS2RzU5jpLdyspozv/mVDrzF
PQ+QRNo0fAEWHjeoTCpMwSBT0JtlYj5OMSYT0SgjkgBsRTIToFa73DiGKr9HkoPU0jS4TPLWvK7c
AvVHA9AnwdE55ZKXfTPLAYktEB8jHUSo6PhnSb2ow9kJ661BybsFaUI/6j4gwUQrJoJshmLKCgJn
dgbm+pO1cNwxW9xz4UgsXUgbGMTxuI41s6M7DEvmUmQHr4THPdljn0BFch6qRD6BjH+cwBPjVpLg
hRIRqFs0DFZd7RZ32VxloBaxzzJaXKl40m6G2Cz3Tj3JzazRbcsRCQQ+qy9NqkbQTIDItaHZ8XsD
+HZFRRtjgbjiGtBD41vQ1DcB5iQrgVNdEQ2en0NRwuVUAR9DHQcFA1gDDiIaB9tDOqBTc0nabdsP
lGMQq+nn/nOTClxtgxz9zaSVG/BEGdFM/tmFegCVNBH2t5mzs+LolZeY108/3j4UL5B36OwAXaX/
CLYBheZT5K43lSBGB+CilWZNm6GZfE/3vBsq8amflTbVoNp2ogflahjv9On3WGAIg1czFr5v/5IX
wAaAFYaBesuiC2867snS9vyXKlZ6ue0mad/bQejSq5DD3c9R/hSMuvtjr6Ag9Zy5dPKv/+v/S67T
s8VYxLL+FMFaqFr/+uf/btRXEJN/6GLtv//rn2CK/qQ52d47WAk/8bewcQTn7t80J0d/hwChjvS8
vVg20D7/N81JGO9sriwLbAImUlwV/IV/61iZAhAB2BVvwd6DN/25Woh4Ha3e3/9+JBa13H/PLwTw
T4CdFzVxkOfOC4y95qLw4mgo5haDyO8t6lA2cUB4MaAytUghDPmee5tijKuFBzHVCvdIaJAouM7p
Q9xW/UGP6SSFDeIZZpaBLxlrcVvFSaU2wvGsQ1Mip2xrifPeGFyseNzWxcDSRmfm1zfm/x3D7rb/
0XSq+fEPhNTaf+xU8f2JILr4b0C4AzDyb1Tuy02IKluonv7xVHz/x+qp+aq+H21J/uxfW1K8Awy4
rPUCQrEAhv97S9riHeKdICkwKmB/oSD295Z03i3sOndhKJjosS2Us7+2pP0O+Kk0PLqCFsB2y/6l
LXkaZrj2wgnkH2xzqIGnzDtlUGuuEpwCsj53PsSjwjVlcifcbpEr+yorD/0Bq0+D3aALtB9mN59W
3TDV5irtI2dvjF5N2bgJ9lM8m5/wS2k9NKjHrljFOCx/RbE/84MZFYcVxDv3jKnETwrX8wMFlVEA
LFvwo1i+/KET/wyTgrlBQFxoYdaprOmJDqHxIbUtXCdHDx2qCFG0j6In0SoztEcRazc2yJTtJn0A
7Qgm19w31AvjlcadgCMqNwqFAI3icBhR1SOaunGEO92pTg6/yUZMFvLfUrujqTfvnDKYt7aTNQqz
Ka34baY6pN+GWUHPRy+AWthJEl0FRkGXaFr6KAOV03jVLRzqlnzmHELnFGm5TAWvGTxE5sMEa3kc
bAhFbJ6hLbYxhRWQyUTOSo26BtISOtizrf7nvfb8HjtF1S5DwY9xgLzRk8Qa8HiouMxNATsR2TJn
ggxQVPqh1QKgVB5tOafFZz1Uxf3/3DghF+HRQ8aavnXlhCrOsqN7ZpEw/euiQXIRwiVMU8/BPAzf
p78vGvkO/JsFQ9XG6XYREP37onHfQSLghnEX9uCSZ/x90bjvcGf3CFsM7pvlfvqVi+ZF6ObilMjf
wSskoO++OKpz3tOGtkOED6SebSwdMBhN3u1Uld9Kr/vqxu69qidxERlpdWh7pEkmkwrLsxl7Zee+
wMUSHiwRgImOoUlKcEphMensOu7gYvEqdf1Suf3BLeCHJ8nDqLXQ1TWKgPRSVmVRXrWLcMiZ8V8c
HcZ3mOUFmOjAtj45pdwElWiBBW9ykxh1QxEKoISZ1rcVLlWLQv+MtYjUxMxtheg1ajRurVlIq6XD
bshwPUW0Kka2gC47trtpEm3sGpl4AxcqMKlVVW7+59i9OHY8rv/52C2v+9P3sj06qPyJP4+d5b0z
DW7dhT0B6ctdztbwo+3+9U9I3+9gCOELhE2ocJF9ZDP8JZ0q3xFwCji7sIMXtzIixb/ed/kO9i6N
5Z8yli4sn185dj9FtZ+/kPwoXnUwm9zXOjf2Se5bJF5bGJWprRNLXNGECbtNQhtoO6dWoLZkejge
aIGhzTQk4zlet+Tk2joyLUwJcuqdh6ib2t+tuVfG2kiz4QfSfOiPNqUJrBJRMmAZUgzfF8m5VYO4
72NpFcl1Y2ez/OPs/FIy9P98zMnu+c9b8SH6QbAZofNwtBuXNf9zNzrGEjdSNCKZQY/5eQLk6u/Y
oWxU7NoWvuASiP65Gw3nHaIFpD+UKpY/s/ynP3ejob/jr+EdcByyXDAs8ld242nWvHAB4McQvZp4
B7D5jwMHqxkANAir8ulyl2tLItJSNHa1ezYpr1zyp3fsH6OgV0FQjXTwqSRvaCllylFWPnBlTBYX
p4vFnA7FzmE1llOBIoMZnQmJXv0y2s/6oocBSvoEmj2XEaJBpl35uYlxw9Tg6KLpuF6+/WXLQhwl
kMun0TRDORbuGTWQk7KDCsuupRpc+aXIUVgzY8TYNnqE5XGpe0BkQnqZiCOTu1xNWYck2Rxq2QEM
NAALtGqsfa3X4wLmyb/GxuDV9IVLJT8kdodwt1E5CJ4i76VdUYDVjDsFMcPYqRjhikuT1PZaQcq8
regfXrRtp50xU1tuypOPM6DJOB4VRAIV0pLj3YGUj0etuC/9dtbMO80w4B2bRURt3o2MR2WrYDUN
yES1nRfgpaL3F6ZZJThwFGQXWu0MZ2b7RbCAsDlVBO5MDz01ZAeW1XiWXdheGcWuUwOi0Vz7YApj
/ByPgC9mvZw+TsCg7jSYf7TAe2wPXZrFmj6aZyQPXm4sXhVE/wnAAP//LFs8/w1WiaFGXziF7wTZ
8Cm22/y6d/DeeXtjvdhX8Maojgid/yMjPCX/a7Fe6OEQAhYDnbt2hzI7IAoEIyrWmjOz+uJ0LjI0
0OO4bBjIXERqnn+QaXWGaHUK0GZe1JdItIyfoOGjx4uJxaM+jtp3ETZ98qvnk1EdE9YwsSeJuDw5
nxPE8ol9E/rhgloHgjZm4Iza/OIX55Hki1ov9hZcolSZTnZMaAB4Ep2o/RgRCeTnunSbuZyeLqvd
X/2in0OZ0LEJ0nHJW+b52eYMKi81x3aofa1roa0gpNBqTnP79vcs4ejz6GEpCbBO5JUQTyz+cTxI
UhjwtpKqAuXpIY6KfNWF0Y39bY6G33WmLOdXr+5FqQUMN2GTWEpxJ1dAzONFZ3SsFyTQnSHjq9lM
kNqjqZmP2jfAj+cMyV4cLwaEnYwi91LjIyE4/sCAW3AuAHrSDrHDdY7y86aQNA/fnsbXR4EqDkff
BuB3Mo2OKozcBtXsC6SLaHOodivQmfivjML3LK6KFJaMk7TciTtmFGFpf2jqAPP54esonPbMIC/y
OLYEkQKqPnAayUBO+1JBh7Ynu5JvMeUM/GSgzycQH2xm8TGnT3wFtiO9qI0ZV9ZMxSDNIOCUQNfP
3COvzalDyQOBd+iNeHYcr5xR9JllBKwcWLMKmXJP7mbEEc9syBNPEDYin4uUz2JYA6/XOv1c6CS2
2wo+F4EnMq4OgEYS9fhbD8hO9w9RXYFPl3IlIeCHcb0PKvFlBLEDAdzK1qWAeu+B6/r1/eRwkTH/
FJT1n2HCs7NvWuD34aVX/iTVwxK978x6OhdGvTbBLo42PAxY2lO8PJ5gadH+1hsGAVdR+Jq2gNpN
85yT0YuXh/ml8omHKk+cQd5zPErbumkJaqDyg6bQL1SK3ReQmfowtnipvT1ry191cpktD7mOkBnZ
2s9M7fmNObEYvWpU5fdlp6HJ6CJQqlvFpgI+vlYjOvAQRqdto6N9+vbILw8NOgiC+5PyB7ENeh3H
XxnYYYCGd1n5Nqj7z4myikMB8MavFErKkujsUjlD+QN8oHWN1n12yEwcYe3Ais/snGXRjuaAFod0
EI7QCbAI9k9+iEaPpOxKcGhGWP+u6xqQranPtkEXyFUKz/bMIX3x2C8pA3kun8+9RL/s+LvbwA3b
PNPwcjLzJF1Duw2BXrB9b5DYHy7SvITNktMufHx7wl/sXcalQM6zhTsy9a6TcTvLHppkUIU/kC1d
2w6nNvNC68zraC436slskl5AciSfQSHvBbsdHS7UOCeEyJXWPdauO1HrzdRF0OTa5QT9b+3CVdpH
eRT5neZkN04LqB+RaoxwVD5/ZuKmPQ6/VrXOrMGGqz4kI9zb0ntwlPlbbmbTfYqV7BW5CwqrRssi
pXUN7QDw/wiS7SDB8KwKHVtXDfnge4xh+y040nSFXZZ+Wag5wqKywSGMWtpWdphMRiiC+ejjNbsU
uLOfZ2N6U+WzvZlm7rVfXgZEMigQkz3yv9Nql+a1+DgArMNfYIJ5qxOi10n/+e1BXkgfYP22SHEQ
btEaFmRIx5tsMPBVmNKxwBwx+xZW8e1ow8GM45jit+jxquiLu0hqaB7MW1rUFjaWth+pENxyilh+
AZR3bJDirHDjfPunvbhxll9G2kybBkUt0rbjX4aZRA/1bWb7G6Paz6Jp0KCQ3sowErHuRcgJMLgF
UKk452X14lo9GflkTqzaS1yFbJifD/kAeNQaEPKCd5fH2H2//ZGvnDX6qjC7Pby2DTDpxx8Z9rMx
6ArmvNuA1SvsOqIJH1lnpvLVUdBZpBahU0c+TepTWUlobcuJbpXwJToaGzkHH3/9U0BFSKSFfga9
J9eGrll1rIOp8RuBu+gMzWRVDvhtvj3Ka7uCugQleertJAsna2PLJgTzm7A2BBfAzPFbiYLB2kwQ
Qq5BBduHIex62LEaGmxvD/3aLFJ4XlrknEv6fsdrhShQrLJixGqrMOOPZqYDOmsG6+LtUV55ZJZ2
OVXuRR8UkaTjUeY2mKAlxrlvoG1/iRrkAGoZEdsyBPrehGZEj+PfVbC7Py7c5/2oVyaUBaP4woDW
Uj04Hs8YBxB8dpL7Wt9qviVVvGr6UPpJie9Qp8DgGb3DO1PgXfr2yEvgfvIAmITbXD2oDJCHnYzs
ZW7WD5Ba/XnKm42Fq/F6VnOzAQOVfLBZ1G3oFM0GtHi9KqvqnI3PK8t5NPzJ0VNsokrDTN3XatwA
8hJy3mjj8fz2R76ynEuJG/ACq0YP+2SUFLhrFbQWo3imdTESeV4kFJoQKTLUDtZAd+ZCeTmpXJZc
KAB3iZdwETtezlkbiarLKPNL/tumSMrf6MxauMok9tpT4EjTMjJvNXCT2LL07v7tr325majVczbB
g3DZIBt6PDqcJ70vbb3ykzq95Y7GYlg52m2tYDJkKDSt2WT6DXSbzdvjvuhlL0p4lL2WyIWXDHGv
44GFrIcwDoMSBZK4a6/TvIGqD47OwSkPHZUfBstLBtJodXs/qqi9Jg2w2jUEb2BIeTh6n8ZsdtfK
Gbk2bKC3n5sWi9QNNS7taUig3K4ERgLNqktc9PN11VEFdeape6+nGqLvlVKkLUYYALsehx4pS2Ri
2o+F1ak90NXyiwodmPOVW1UVbPTWvSXPwckBzdvPqGq7EbT5IfqSwqH48fbUvNzmKDgROFMsItkD
Nn48M3D/xiTok8p3PE3/3PJiA9Ruys9vj/IyVkX/EmVqSxLILYLEx6Og+y+RtENWVKPAEYTjlRg8
/F5k8YBDarUCROuduT1eFhhppC8pCePJBVx08hLUetxGLiIIPtpJChr1gNu3Tguf8xEePCNAny0d
oK/lFWoQTYN3Wusg//Gr3738CJ5vgpQlRznZ8DgblanRBgBmvSU6zyCiHlQ9u3sxhjOmFk4oLvXA
nb+/PexrH88DyEZfIKOEDiflCtsOohAGTu53sZMiI1HqEBrQqzedJtmMA94acZS4X5CwagFut8Uu
qZPZf/tHvLxqDKSpPJ0WNy8xXY7jNfe0qMn1aOblKGT1kEknXqDc3dYZ6gRjugjpCWr5yWUS4XVn
pqlzZvzXJ+HZDzjZAZgA5H0dQCpU6ATe192c3I8wSrZxP2ibxLKqSwQnnB2YlAymQ4khg2fYZ7bh
y+N1PAknxyvoJh1RAQmxMVZPKMu57y1zbs+80a8NQuOfvjvVPf7/5FLvWsrbvaEvu0xGd21vInJn
5PLi7fV8fRSa6z9XlI11vJ5RmA6qAtNDtdzUN53IjTuoue6ZE/OyKIRyKZwzmqoUYACjnmwb2Xtt
Y7o1YVSSV6vcHCIceaduQxdBu+6sGEMmNfZ3ELGt6wLvB0K7Mf3hmhlyMaNm36BRkGL5A9kW8nty
xtvvtTl4/uNO5kDZgN090bKcLuYIBv4/9xosjc3bM20xk8eRD1PwE8tAX3mR8j2Z6WiQtRJMQWFW
2aOUdXE115C2EjM6k2W/DD8YCb4iqBaaX9zQxyMFVRMiEJTl/jTHAqR0Aa3W8aJtFTdfOqc4lwOc
G+7kWtIMXjUeF4bTM0yb8EaCzxniZivdZO+hc3NmIl8djw7PAvRb4DbLcj6r5bW4+dYxtApfR/j3
EUMQ4WttZG+wceqoSpfBL0dzTCdweMJWnhF6IsfjDUFuu+HEeIDBYfwOCGeniB2tPbedfCMY+l8f
TwJoYDCiqkW7+3i8omj1aJhoLUVxMa9tW0Vb1yqf4GW1l86c/+nxC0L6P2Bsl/U52Ziko+CvEQkH
Jg488mg+tbDEIbvUUp+3DvedJP29q9x1CAOvDItbTY8BqoMNFHF6lWj1ASbgxsGRqhHpTivDq5Je
3yZVCc4YxQaXw53MEBpvgk2U6dGZpV+uidOfCgQIXJQAAEpv6vin9gG9h76ig4hrBkRQyg9S3tKp
r9bu1Hn4LkLPefvULmf/xYg27y3qYQuA7+TiQj1PoOxhp77Um8GXjrZUqOJ0rbfJNRKJ9iF0ZozF
aTOeuTKXXfxiYBBmlFd0QGinKRpeXjOqfWPqT4OyNvh+1fCiou7MS/aTYHIyDOguIqnlMGHGcBLL
aA4s9zKIUr9LkVDIaGjtnCJCT6vznIuhmeMDhLX5KetiufGE0qFXjt7eypp0A18S8mIGT/jtKV8W
8fQngbxZgAg0BcmfjhcZPRWUKuYk9RfVkD1OUkQ4eiw2MnPPNTlfHWrxYoY0JGlrnQxVZ71LcZev
Tzsz9gs9IfENu3yPGNKntz/qleXkvlpEmPkkSj8n+yg3at0EW56QqwQ5iL66QSDGTc5M3StXI8gl
OhAk9VB3TqsVrT6Zi7Vn4sPFSn23F94HhDNgcwcYYEIrjB7e/qpX5s8zeWgWODYb6NRdgL56Tz4o
E98LEVSiATLucCubDq4q/sTV/cdr6tWh+DL6HnAO6D0e7wqlYcceG12C53k/88qgADlP0tjbKjHP
vJ8/d9jJDsQ7HpV3hBfxc3mxWK0oleq9mCK8GB48KE9rD0VN36qwFWywDbpo9EZHAWyKUIxGVxty
UbHH1HK4lG4U3EexaW4nKmLfpRNa9UobrR8N5rmbYoSuCwc5xY+A/oHER+vSTqGiT0XQ36aIhW8s
LFHXuPpmvwqLAFYHrH5Jmem22+4yv89eTYXBfd1iEemPNDs2dl/Zq8lS6Znr8uUFLakpCcDxdEoA
Vp9sc5EHOBr2iFGV9dzvSquyt73lKh9R0NK3bQ2WKoW23a/uQnqNvM7LV9EYO1VillPUgeSOYp9q
S7qLAdRCpwOv4zj9mf3+SvZB1kMY90d/3z0Nykdst/TIgaCnmlLzB4V/qJCdcVBljfFlZECnKvEz
swY6CAMaSms7bM4pF7+8SujPAAijCSN5206hJz2pHQjWPPYbIEc7q8y6rTVi4fz2pL6gJnKkUUKg
uMuNApnyFPirFDqJeLVEPkpVghAAXvq2SfRgo83BSLM2QE4ChAgOWGWxj4ImvMUQ80sYVBZOfb1c
IRfcXMpprv0zP2wp6xyfTtzAadiDB/2paH8Sbwp6L3DMjGUNtGCPgta4rsewvbBg962mohhvCqPv
tnnSI1JrzM7FXCHLPTcxDoUtCKm3f87Le4lfA+iDx5O7ndzm+FxZ9jiYdWlHftja1mc4+voOIRAD
JzOI+m8P9TIWWditAC8o3C4Fr5MjbKHLYcvOSjEOL3Mqpi3SKIrO1YS6/souTIlPJcpJFEDOldpe
2/fkLtAIUa6i0KafzLmhkOCZZJ36RuJp2xHXvxUXqEndpR8uurm6MiftGm3SfDVVk+G7kWw+vP3x
r8wzOQ2u7i6vKKHxycc7g0JjA8o7UThsRkmPDsEkbKpRjrE2bw/1yiVm8NAATQTpT/ns5KmRcRLZ
089XzTDag4b69wEsPoRq10VgyuprKNiYOLw96CunGhF0qJH0f3WizZN95NgFShIpT+kEzx5BGdFs
aFKejfdem0ZnaS9TJ9YBRJx+WwFRdq7NxOfhu5nHxL2dclfHXskN15VIO2T2q27YwEMnkNe1eG+3
KCap2MTXJghrGp+udkXrALVGUX18ewpe/W0A3Kgr0frjZjs+SpHE7NgdMYSes+kmdc36KnH/D2nn
teS2EbbpG1pUIYdTgATJiZpRtE5Qsmwhh0YGrv5/MLW1JWKwxMp7ohNbanajwxfegEwBYE19R7t/
a7F5K5YWNOhQ2Vr++2+PoZ4qbWVmORR3YSaza+Z4Blh610Q7l8P7eAwUHR0WqCJvINfVpiUYk9Ae
LAjFNPwjAh2ZKD1u/k1U+Zl7a89qaWvfLp0+SFc6L8O6t4KOpxwZYIlOZJCBPzc6MXMscCXSc+FH
Fo6oSInpO/t266O9uSCAG4BevE6QEjygxTA6hJxFGaMoYoa+6RDdar221zd9Z+PBk7TkBKgS0Gdg
uFVhQ3ZiJRrkgA0iKR8jBCTiun0iAH0IDPUIue6cGOKCMLeP3wTSi9arLAQA5ubJjhu8sKm6D/WT
Hoyfrao/396777G4y2/TKW7x9DhgX1cHy0LAcSLYS04ZpU9cr3VEIsdKQd8iHg5mnhr+kNTV02yo
5YUphscumPuThdwecJpwr4awkdctP+cN7USwTCPgeoeLhpgorTlLST9Vxxhyzf2Y1z+yrko/hM3w
OiTIXYEGpzEAbNVLzXa8g+qDFY9oGyQ0aYzdXqBlwNWrzarAOlz60UCWV4cbw8JRVgcuHmRAYRHm
uLhCgxPoCsvqBXkPuseRY34t1ag/T3P1H4ImhqdwAPNEX1BF1+vRw+yP5J7P4ww4P2uK0HHvNc2d
2GRzkgtJCQQ0vpGqdj1KUBZEv9LEKLRN4ITY4otsT8qBarThZhx7D6lTPH8HPX9qENPcWeO3Wbxb
ZNJMOquIYBDtX48/JnkoOWVPlpkhrK1HL12PVp4wL8jko6pmHwXqIwYf2OycZ63gBnJE8kxN8FM9
oP6pBH4lW4e2UXDmBmoRp3eqnd21enrfgEnRC4xQ0+rBCvsHgIuekNMXuRp+GVP1UKg0utT4aBjh
p7AcP0xy+KTgCwBGxgM146CdmZxQ0vFmR/0wjunXXJQ/l6jVqoVPcnwH6M0nlXvUbM7H1F5SKTih
JQh/NLofiiVDsi8pQnToeJ8Ts/eqOLgfQ+cOKw10eDsf6d9LLikfKjO/yFP4U0qH+2jQj1IXPavp
pKJzU3IJYijTQlw1y2+tpJ172zgF2FsGCv6R9iCQyhMfb+/7zfvRYsMv5UNoSqt9b2ldKIaBg4j9
Ecpu2ij7eRvF/AzH+XR7qK1XjeQLtBplPLxNVkONsTN3Trq8n5Ji458woXjTZXsg/+1RdMahxEAk
sQoFReokoNBkxFxCR9wN7CTXlNTyP7zQi+8qrkH0AIDCXe9khMYyNTOH5KR3KGiEgZwcpHzMLrdX
bOPjcBAROsMWipjyrcP8WxxQjUaaFTRxT4uEBkgjdOXstAj8tNrryG5EAoxEh56WDtaEa3yd0dd6
lOjcDJNpzw/oTuoeSoT2RSsxVkZ6t9zJFTa+EvEduglkxCTG2iryyCn1tR0up6eMKvx9N3TJ02QG
e9jm7VG4J6lWL53Z1X1HEaHLZaLIU97VuYsMqok8Im/u7a+0OQqmpFD/l8B/vRcsotQhW9auMCdx
b8ZOfyDfy3eqPpt7YWH8ETpRcl1r3vBiz6oWdcmpS5TQ19scuZSwWJxnqvB4e0JvxarVPQ3MbdFm
YdlA+q3XDePaQcJl9pRMXA+IV6MF7NlW3AxnhCWjZ6Qqy/kYq1ZaI5sVtYY3UyQe7mo9txO3joL5
3pJkHRm9USuxbpPV9GuNEPGndHb+MYJ5Pkpja3wZYxNduxS7l9otJid7VCYADq6orF6/64xKxWHP
FO3HUB46DM+UoR9O42QmxPqWMiFVS2b30wKN6qexA/VMDnWnuOPEC+UlUGsHccA+77+ZdZx0Xlbn
yEwKo8fJARMpMXiF0puIzIAvRm2nVP+SyduRAy/1HOUO6PwLZf4ngBRjdLWcjkJhlflzLSZfLeCA
4jTToWdW4uL0YbCBYwA8VLPvVYtWIb9vGs9mOPNTWwe1Ba+xc/NbVsnya2tiEOza2Cl8xT2m+Ru5
kLbwoi7CLpE3O/3GkbnwNwtkGjJDP0KuNjrXqYyk9Ry1N//S0kRbjHVaAxTUkKaoo5pD5IrUSkd3
sszypQb9ee5ypUoOzYwJOGvWzXd1lYSfRYoIGbIJ4kOOr+CxmxD3QRhCfRSD0vmyMeVnJ7ZiGQ8j
dXRcyM1UMy1TzF/Rr7dpLgRStGextZEXLM0r3P9o2lPSWcU+Uq0EopQNFIwNSsOVY//bIZfrIqH0
Qa6r7q5sbH0nENo6sgTeFlcPCEfadNfXdx0h8JXb1NStNpcOYyPNxwhxyp2a5talyilCo4aiHw/S
6pLrwpb1pHt8Gsj1iGVUoz/NlTH6qhJMj/OgCP/2wd26IyihOiCdILkZ686qLA/y0BhMS2uphsEm
R+CtpCAz5Pbn2yNtfTOsYyC+L/ZoYMGvF7Do85li1RifsCBofSnU7FesJSiv59OAnrIq/41HVbBz
L22tJ2QYYDXUgAlflx/123OYdSo2Imj2n4oB4XP2Z3/R8rE8oQ75k/6avLNJNlaTIrEBpoU3ChTy
Klqtg85SCrMhC0dw3HNSozxUVfzPDP1oZ2Jb2RlD0eR5k22BRXc9M1ud6yYtSfhNu84/BdhxnmS7
Vg4CKI0X68JyFWAAR61BH2AIQvO+VqvmGM4En2Ev77FRNj7u1a9ZFua3dbbzROCpRC9jHAevL8sW
BXc9P/QhXiIilfKLg1P0ziO6udga2J2lyUvgthqzbbknrZrz33SZc9SNqDp01WT4s4Vlze29u7GN
FsMq5NugANGoVa+nx7Uf2rxuhLxzmp2Boct+mCSLVQU2m3JDjf72eBtkkTeHrP8z4Oo5HeykG1UA
widrBqcXJiPQo1CnSlgjTW0UTe/R45QuZVIUvloNmtdmloN69bgTdC2HcvWsL472BF487pCaV4d2
QCDHxH2JvcWBPmB6XVGULr4jCCofE9zkjm2ji5Ncp9JZrbq94/ROAJHyiE6l3qDyShECFsf1ugN7
wmTDwrAHcmpK06k8lo7tYRz90Jrdv7NlHvUp9s20/hIMyQU8ygMBnMd2wAcGGySl/GapwSUz82dL
7r0x6z6pnTPtHPqNlwHlIcAN4GNBbq5ZmD3UqFAsHaLBbPAcTAosnrpy2NntG6Mgm8I6UOJ0Fmrk
9VKkQN7lQgrpkUz24HaditmrnSo7c9nYeAvPmOvZXpjGnKvrYeQMqfcqJm2uJSDUg3Dyo5m2KRZt
Y3ChH2w9OFKCum6RBYhpR4j6m7V8ypv41+0T8P7ELY1Kkj6Lu5HOyOpwD0HXTFYgKPpFavmQGk15
FpKmnkgJyx9CaNb5/2+85ff8doHJnYqiGhgP35oS9PQTkFzjnIZHEU0GZYBa7DDd34jj1ydLp++A
I/WiAkNpY3WlqA6bhoaK7sOKil4rLUKSPZBTSNCB3eIKMAO07Z7Qe6s+gdNAdrdC2f1THDRa62pl
0Gm+UNCEx05gqjEVKAvtvo0aezrMYCqbQxWag32MelwDvHlqrNxrNEw1XGS8lNeg4ri4WROP+INk
ZaI+2PUkBAXWDmedqKvl5tCgCfujc4yyxSToTdAKLPI/TpEOPyA4599iq2wJeMFTlG6tJ3V/aOdm
vtSRrmII1syU3At5sDMPt7PMdBVJmv1pzORXuJYy4lyZaG2Ed4I0PwdGKTA/Yqke+rjNukOINzlZ
imTMrpLpRnXA0wjFEUOEZYYTg1ZBWctHMz1gZJm9jKnVIfU4xV9TA2OAoxwEY+ZZuER/m4Jef8F1
TiDUXYxjdk/LbLHcLQ+D1TeKnyHLlqPaOOPypaAr/MivTx76Oq91L52KNPDSTtb20LYb2EFC1gVz
alLSxMx6dburUpaAy7McFAzUS6p1moQ6e+0kLmZriadPKGql5TRhQqIHrtKklsvvqjj0cfxsC+yO
YkdatMZQEUL0YQ+N9lbgXm1NwBb0xaxFOIbqy/VZSMYaowVhO35jNVjuhbIHuhHJ2cJAfdhSPOLg
V/iNOg2zQQKNl7pGhWEaSszz9GpOIJaD5r6yio/szOMfH1NIzXSTkNdY0s1V1GNVyEMFvEW+1UYP
w6yhdVtL8ksRl/pXReL43h7u3fNHrEqRC305pD4pDq2ev7AVSRSJGdcJ7AwwuJNtb46S/tHWKQSO
CdL/dYB5Sqr8NVZzuxN0vIuplsGZIn0W+tbvUHPzmGtdHzXxCU5/5OZa+MEcii9Kint01VW/DL3/
cHu2mwPS9iVURiiMjuz1d4+l2RZDhSPd0FfBKUuL9qM5QV1xJuqsujAQtLbbPy64AOqnOcgrzyIT
oa/uQazE5iLqmaXcmUQwQ4Z3ByYbO2v57jlZRiGG4S1BBBgG/vXUnHSENxAyNREq1SU0ZMq2UhYd
o2bqjrjz7mnDLkt1dYSW8ShUUbSmSK+sSa/FqFoYBmKxMxgWNrCwfikq2XjcFZNL49fyerUylrbF
XtfmXZiwGnh1tQjsKLCXIOFJML128zns/aBv9pC/G8vJy0zYDXYf8NcaYzeaetOr8QRgAa+tE8qk
lt/O2JyZ2KE+psYu8+99WAJZmUhwqTgvuIQ1DEwKQ0lNAhGdgkpVz2aXaa9VOGp3VchObewYz5up
y07Iiwf3CtathyDWIrx5EunT7TOysb4G7U/iXhgb9LVXYVg1JkKKijAiIJ5+FoYWPsUGrhi3B3nn
Li8z3d9HWR0KRIuMWrJhDAdYXbqwYRJPlZp/qdLAzuH5cOnDXBwx+klIQ4IS32Eqp8Sz6Gi6TpB4
GM3UR3pp+mFIZez2FgrVFB2nmI5DzIs+yvLL0CQf2pymCYBHNxZW7QJ/uKeoYh6btm12wtetHQP0
YOklgvTgDF4fQNFVfWCpaXRCXEx3B1KYY2rKn4Gl9QekLPdIee/T42UFkaeHtUZ5Q1n3w0crl5K5
tcJT1It/rDhTD8mkax9SKOeHPDBeDW1Kj2DGogcu4JbKUZD5qO1J9z0yvDuXz8a9ugiwAYCWl2t8
bcRdaHZbwvQPT06FxaikDSEqQc3sBepA+SMzdd/O5r0CwcYNtHQA0BxYwGuwa64XnIwxzJWWjRo3
7UuBN8knJ+zyjwoYgU9KpAuv6CgOu1llBXu7d2O+DE3JhXNKh2itJ0vxZ1amOEbz3SrvQ2WO3BRv
CVA8GX1sixJim8aQ08dvo4UJSh68ZJZ10Uzxk3rGPwLl0nQQPbX3/pcZpbRzM8I9qf9B1+Mcoqp4
aOruEQpFguCT+GEZZXPs8qI9hlii3j6HG4fdJKHjZWIqS//zeg27rkRI1mENxwLXQsdqLR9HCmOn
5rc5CsnjIgsNMnNdpqfIGcewC0K0+kV/YEer8Asne+cAbn4UMG+0hCBQcCxWc0lT/BgH1I8Aw8we
cgR4Q6WZckHgD7u6eckkqKDtbIXNqcHbWFQmwL+sO2spUtVOb2nhqdGdn6JVlKMRxvlOTPi+SkAg
zSlHC56i8NIrvJ5aWQd6YgM5QOkhqZ51YSpuo8wyDudR5xehlh2opqRH4H/SZ6kSrSfqTD6C3Yw/
Ak4bvKEfdSreuvHcz+1i6Z4qxLC1NeNIXWTumHb8KeG55P+H7QW+BMECqtjvdBmTJI6DVpL5JPix
u6aKxBEGHL/+yyCIARKQLzfv6imp0jKobcEgstm0Jy3BFdGsi2rnitv60ETJMC4o2VCKW42i4XE7
0NPiQ88IVBSTVXvdEhXcnsv7xIkvvUBlFrEfKJPrCDXvUkcPrJabNJSTL2KY9Usm013CBA4JHmo0
B/BhUCcGUM1zNb6g42KBEABKmYKEPw8jHm1lWoNmKQqxU0HYilEo2suMsnBr6K9eb0M1pFEfwj73
eUu6H6DJcLuB+OXJ+SzuMIVPSKR5WyAZ6Ai7ZlANMaZMkqrZW6VloFXwSf8AEuDiG4Im3yqOn+cS
m+e0lfwpL51n/N4eRCjZ51nOdd9ItPy5qIbFwiX4RVMq/xXoIQHA3I8vlVEqL7c/2cbGQM6PyJ6O
ySI4aV4vSug0Q40AveRX2SQOCGwpbhRArfnTUZY2KtE2EKpF9HH12DWlAsNiRvnJzNTRxVeyvkS4
N+9s8vdXKKOwnssNynlaMwt1eTLTQpkDH8CfeqiraTrHKPN5qhqPZxV8iScX6rgzKCW+d5+TYWld
8KbSV0DP5noJm3jSamNsAz/rEJOKlYcKV6Of9IJs+Ygt0XCqwCU7buWUteZ1eZO9GoGFsV6dG6Pi
DvLMI1xZ8itAu+kFnJjEIyw/m4njfAx7Pf0+lqCSjw4gW7pAs5p/iiJN/Sk0E0e3yuom05v7WP7e
ZUo+HoRuTxJVpDbXL2M9os7s0LDFAiRI1e6QaXPyCSX5LIDVGDuTG+dRELqWBmbw0CiJMx5iowyD
Q9AbeC3ZklonYF+y8LGf2vihzrvgr3GQUDQenepHHHZT5qYJREZXBSv70neVjofNmP8qWrX4O6lC
LJDmUDYG2pJGz3Z2YvICKf471VvnKUbgyDw0hcxQAWXukV1ujkRg1lABWTEhvM99Gv1MbMEJKNMm
/iENjoJbvDQiTa2W3RdznmC+Q/74opRzNbs19oLpKYnUAo/QtgMhBK7156gr3bMZFw7AS8OszxP4
6pdcoc8L6kiVHpRaj4OjBnjnHHUaPWpVkrPvkWQPX4tKb14yXZmxlpSbF5vuEb5K+UPa5Thi1nYn
FwCGKgouxRAs9rDGPbeL9SmjNvoikiTAzBJ68qEunOm+pO3tnHEKjpHmRw5NOtR2U8l/V1aKc7s+
OHHskRMZNXKaKakCem1S4+ZS4Aw+PO/wu1LMvTh0itI9JX2UTqfaqCTd+19ZmyCuI1RwJLEVwcWu
dOdFSs0Cy7PC+JyhUpK7qG8GH0bhtK8h+CtcxO0U9LSSSzYFIpwtP9uZKb3gbZF/uX36l9N9fd9R
o4I8TjsMcZh39IGwdqwxSJPADxukQYMIgYauVNST1Zif/3wkkDsLAxUNDDL766NIZCHUOsypjiM2
cl810a+2S8WT7DTxTui5NScAYqpsEMSDTl/HNEkYRv0YMRKpgS/CvL6fq8Dwmk76dntO75HwwGtR
JkPxhruT7uxqqNSubFtig/pV2CDTpOEEK1l0+rkbtDMPyXSI9IZOPwDjQxT28CTTfO9qfZvP6hvy
I/gBMjEwrZ7VJTdUGlC6IXD8PDRnPxtNPOdHLHdLvfisTt09RGkcTQN78IygwbPLprjROeV9LbX/
hs73RBru2zb4K7bNezPSzF9dhadKk2jVziu/8V0oJMEtJJOVuZJXizUKa9ZlXPH8VlqcsyP7n6zJ
uyP86P/tr/J/pYdtvDY6FE1gWjBDaL2tMmY7DABuaVng47lbHvrcoN3XWdaBQraMEkSmja4OEuTP
9x3Nn0WtatHTAq92vcPDIMYirFtK01Yof+tbZXJDNRnO/L/mf1hKWE7Ujzi4SD6vDpOltLoTFQzl
YHLmdjEGewCGBHqS7bwzq809TlTK/rbh2EA+vZ6WY6TdgJaH4/f1AEymDHLr6GAjfmxm1TlmwCwu
A4/vUTKU/iDsqrgIIomdp3xZu/UeR0KHHA/tW5XS2fWPMMM4nKhUOP6cKBn+wyoN8mi0/XimYY0m
bv1JjGQnmVHsfdXNkWmrIPfEhcLevR7ZkPMokTLK5pg/98cCc1BXj4R9J/VIq2JnGH6eyqQ+qqmh
7nzk9/EfQDos6OEcUlNW1vGfHSKnUodwcDtQ7jg9VAr9DWdPbWrrVCoE33xci920RgkPgjZNXIyO
j1FnfGgSM/gB2+sBdJ210xDfnA9ZCIgZiirvBKp1giCBP5rj67EpnugaluzceA9stHyPdzsF7L3B
I6NQalx+xW/dSAPEhEPAwSgFUk59rTW+pozZo4xNz2NB5dW9/QYst9Z6PHXRLQeZQ23uHQsdm/gR
lJHjS0Uknp0J0ZuwaqtjWeIuq889VsmthilFo0XPRT3s9fm3rjpuU/IE9opqrFEGsTFnkZwzfKBZ
w8WKRueDmlj4QqrIstDvggwmx+PX23PeOhO/DbqWmBoqJQDpxqANXcmfjRkk95qVxz48vPxlcvQa
TnOtHyTL/HR74M3ZUgkFlwk1iKz8+uO25jjX4JL4uPTPEA2py4OtZdlZbkWNb1JUfkSC6+ftMTcq
ypRgVKC6Sy+JTGJ1A3QY5gZIOXFClOhHmZG/kJ5H//Q65p6dhksmQilz7faFrvpWEhZ3NZq9big1
uR+0Bnf0hIU14kgTzRPrqyHV4kNjtOaTOiNQkLNFfMi65lnoDvgf+sM+7Xv1klFcA5aJtipycAV/
dbEyLfLw9fbsNrcvcuLo3bJ7gT5fr6iejGVUDqyoUUgpTtvgre67xiGQxynhZ5yho5oqYXQvW6Hm
Kk5Q78mtbNw/VHd5XHQKrpShVjd7VM8W2RbPS1vW7aMsx9ljPNrdY23puTdrRfkoG32OyToeyw3S
9Vi2iuGDRB53KJRUPpiplV3ybrTPA9Ji7oTT9zHDyokmtDC8HuNFr53t4V6VZtkdkNwKEO88o7KF
juScm48xhs5H9C3kz4bdj25TNdbBQeTvKIcN1vIqaJSR3+KZMz7ESAyimqZotJYxsaLDfew0mig6
Cl80UPWoFSc7n4tHHdX/b4oSppfbX2vjCkX5ELlfYA8UvtZBtNxlQpJr9pTRLi6xNpa+chxpO1fa
xvFepN7pUKF4TT9ztSei3IgD1RYElIZkHcN8ROy0UpJDWDeUiqY0O6h5m/slj4l/e35bseyCW0H3
k9ubxGR1e5ex0g+9wWsLJje/YLgt+nuI6mrn2eYoB6hwVtP3zEiUSxVyINQoRZctwyEYJtg4Ycne
6X9h09x9bCtcEPCVl+QHG8tf/NS0pkGCOVbiS4TX8R8zmhaWxcJk4l5abOpWN1M6pbaUScuaFYp2
lsKs9SwVk/M6EuUBy/HugD05cnMkFL7kdHsgwq1TpIHo5b1bqnxrLGoI1mOc6pIgLQdiO6mB7rZV
k50NJdi5gre2IIAtSkVcQIB5tesLI25sCxk8JqrEfejHNhp6oRzKO1vwPWWN9SR4XwIgA+jwW5Pq
t2d8jPM4b+aaCK8ehthXmhh7aPC2CPCNhGqZF/dJ/7Gp6/ClcYz5bgiyODvHUhbT/gDbSQ5UTi1e
sKMTf7y9Sd+Qr6snfymYga2iokRhaXmlfvttpWNJSWBljj+05kFIzvcxAWkod/mxCI1zVab3fZk9
OQE1klB/zQf577SfH6spvwvrCpuu4ThUsWfIOExSGK9azUut8Swp5VFFylhyoNWHbJhO6w9weGpX
RVpmZ303HlKKfgtsAEVK6nGrBCLOzC6F4mD7JEggXTvwKXnV6V6jGw+K07YHawGG7qzbsjXW60Zj
H7wCufJi4Hm9btkkp908mxibW13zKYgT49kBNlFQ9B5Tpitaxy1BhvwNcV39BuJ6qN2mc35INSUp
V/Tx9DxBNv8ZgG2sD/o4PiZU53M3MuLkL1VSELicUEr9mqVGG7l1iYaqNwWB+i0NEmWPzbvxcLKC
tE5QVQTqtM4Lxg4N+6iYbL91fmRZPt8jfZtfigpEmd2j1FzLuJNGok4xlIf5cHspN3q0izaTAVwH
RC2E4tWrmQVKYFXwSfyEfrBrJeJeCRpshetPcmjT+lYKX+qyj4WjvEam9EuHKqPGzZ4U7+Yusmgd
kR+9Pd/XH1RBDjlMAaP5c+g84Zy81O9n3ssiDo9OIFrXCv69PfGt2we0PenQEgUCZ7oecegytJ7I
i/1KGdAgym3LKyOuoNujvCFn1juVGw4PBujFMJnXJzyWUXLpeN7acPoOadf2i7yGmAJA/KCmeexW
Kc3wiobKZUyL+gziuPMcJTI+28EIeTW29JOphOI0z0vjNi6GM63s6GFCsfEeMULNzyrKt6MZZU+o
uv95w3IRVV8wQQvIBG+h61VqcNksmkqzfdGr6T0tPtWX1aFxo1CtT86cSI+hJI07V8rmpyFGhvEM
wwyEy/Wg1MNnlFlm26cyk1DBFCZgS2HsRAhbx45CJWwp2pVkeer1KOZcV7UWDLafKXjzwloyKYsO
ji/mMvlsGHHzgA2bc58Xvf2xzkS2M/xWNYQiyCIwgzLBQh6+Hj+oe+FkEuOnU4LUCuEYsWQaX0qQ
EV4bRM5HK4sHooBhdmUrpXpudurOj9hc6QX2BZKP13ENrZOqGOhVT/XDjnTFnQJLP7dIbhxuH4Lb
ozjy6qgZ4BVHKue2L2l189A1BYoBjtT+l7mAl1MAmMETwCXz6i2lajNRYGnYqkqH1UCnWIfQRsTl
P8wFLAt6R4S0QNmuR8mMVMv1rmdvxlHIhWx+LFBD3LmUt7YmIDz4gvCcFg3060FUu2iRDOY2HKNC
fc7sOX6aHQIxabKTs5ZZaIaMDcIPolSPDmiznTlu5an0uvgF+DPBLV2z/ANLS0sdtWWORmShM5XU
MzzvtMPcQNj299Z0km+6lo6li6mSPLuxbEgp7dxQ6HdknKnjYt1ThbjsFMGvrqfm5jpS2dsHgEYW
vY7CQHlUmZhHKEoFtb3agelrJriCeqmwqucZn7jQ0zr+dKVULJ0Uy8lfuT7DV83Jmu+3P+pWmkKs
Td+YGAxk/+oNBJURVb3IiGFK6OFA3A2iB14FKJrDOSGnPrZaZ3ijbE0fb4+89e4tJGE6itxBMCyu
v3SqqsKkoc4rNIfRhxo7iIMw029KXX+0O/s1svAfvT2iyb+4fpB+H3G1gfXMBuAi8w6hpXygjfIz
s9T5DPPLm4dZ2jmTW8E33htgwBbvTVKx1U4WdRd3accrmw1YM+d1OQq3Qtf7KBq0KiIij4e5QX22
mKQvkdk6dwPqlIdRs1Ovs7t/QNf/sUEg5HKe9YXdB1ICPPH1iteOZHcSTRA/RPXtXBR6f/f/kHVs
fNerUVbznvuoDsPlYp0QJTihJq77qAKadBWb5kMaTvGzJP+HfAoNNhsEE0Ut0m7tembs3UFylmtW
K+eBRGCePHMpbtzeP+8FvFhAdHQWjZs3nM9qA5n4EiolUEWKS2r/YnRORLySi8MYKdGxCRX7S520
kz81QX1o9Em7K7VC/0H/sX/GEDu7i1JJ8uYO2MXtH7ZxaZIILKhQsmeZouL19FGL1du+RKEmms3a
5ZJsFs9JMqVONrw8zWme4efr94b21Zbr/vPt0d+LyDhIOi1rgkQCjHx5tSw5ichMMyPwSRn72nOS
cHiMAqOvvBj+BhJ9+BseUrsJXxWxaKcspP7IjSXJup9bYeD0CGbYtQsSlINE1/iIGVMW+UkZZ8tZ
4HS5qZ3pOz974+aDTEtuvJBCAUau7h9rVA0pGZaKk6MOj1PX5XdCEt0XJ4uQF+nRS7EofPlyE5g7
3JuNoIB2BL1iqOpARta91VRWKJx1iCJQO+r+UZKx85J+tnfY9xujvEEgOen4dAFPud4UTpIlvTnb
lq9MeLW6jl1pjWvoVb5zq74/79BNAVouPD1uuXU5Wc6sWiub3vKDxskOspRGr1FSJ56hj9ZpJO1x
cydIX2/vuY1Bl2YL6CKgMAso5npybMeqShWsS/RAbYQ72870oXSUr4Gp1g9lNRc/a2vc85zfuNIp
G8KJXAoW6Iqt2zx4GsXUnyLLRzw7vKPg2rxOBrUFO1Q0tFWplwqlCp5qB8zJOJrOE/IhlV+aNDEb
m+61blV/njBQJuPoU8tcoK5rTFDU2UFoN5rpZ06QnbVUdCccbsXx9nK/fzkZBZ4renzguqDZXS93
lelRjHeZ6eN4l51r4okDSiIHFPVGkpRyT0R2b7jV1m00p2nZVaYPC8j0Grmqj04Pgle2uuCgxv2f
R+kcf5I9OmqLI/bbd/+tFhVnUi3N0mT6o1bVp7GlB5tV0rATW76/cBhlCdC5ozF7XHeZ6sbUsHRo
TN8M1PSgBc340muhBgRPYjwskR8sEAfeHI975MJlva4DHwqNYLF59SkK0/C+/nxZWDl5NlUm9u2p
5E1ZgxyenolLnFr9Xivi/VBMDzgHCwpxaF3ZrDLkcQggDT8uB/UCIy+4yGMqkp1LZ2NGiwAQNhl0
74npVqEMNYM8hHRl+FkkhfdpnKjnHhiRXwqr3LmtN4aCVUujZkEywsJaPa56FyE2UUTwumOpRDpv
Fh7OI86hKue9UtDmUIuw3eJVBjxr9Z2iJoqbenB0vzDi0pcGJHDDQR1OCjzCnc24cYHiCWbKuF4s
gIA1HJtGWt1Gs677uGDDs00DxB+j0HiS5zj9qtSKfKJkN+98tY3OBMvIKdBhVEOCWlPmZYWkCXdq
DR1bkmAxIG03VvYhyCz9rs/SGh3MXn8dQvVn4mjxx1QDRogXTOyPs+OcotRQ7ma0RA5mprd+aKeZ
XzW17LaIGT1YwfDl9q23sUZvRTLiZdzjEDq7PjZkJAFJ4EyvIddtLjvuBt/TQaKd6zyIzrcH27jz
yDtpP7M2C0562Ru/3UH06Bwb+SfdxxVduyf0ME7SJPXoHGKAMkn58Meof8Is4D1ku0hzgrC8Hm/I
qoEjDCI3mIFt1gos59zO451ZbezoNx4Rhs6LLMX68FhJn4gqixnFnPRX08mmY5jNLXL/XOe3F3D5
watLjkQWgjrNIyDga5gqjuRZoSUWVcGpVp4DpwkRJYj3Qu0NsD/iWdziiHDTzKalfb1uIrdGA8lW
1cesWLqTHDt4bdKwoiuFjknqxrpUHm1RjRfcx8Z/87Ke/GLUx0uNPsQzLRrj3jFphxqxKGdEd7IM
fQolxXsljtzOiubGAxRpfjCyaPL/dIFoDlPOXGq+HD5rdZG1mihbs7JVPzUosmdV8NO26/C/DLJI
uSAGqi0R4fXyKGLOO0SUVR8/7x6IXNl8N0NRfLo9lfeHBZtk0jy0pSgS0Xe/HkXPwzRBjIDSMgp7
Ln2YyJvbljQBGAUq0fGe899GinM9oHo9oDRA8k5G00LsQmrvpqwuqV1G+b9DmcZ30UME10/peo/0
zELqpSMTi8fIRxZq+CvH6Qo2uOW8Nk0pjlZMjZMcsjg1FQJ7t9fl/XHjZ9JWW8rHNFTWDT8tngWg
PcvypzgVnugIBKtB7lywANrOh96gGzAW2gEUcbmveEqulwTfIgcMF/bbcYgUItSz+qCUpeJJIhn9
oKiolCPffZGrsjmg1DQd+lSXPLMQxc4d8/7g80MwN1gquSR0a2qf7pChwfiwfBzJ+vMQoC2vTc5e
8WijaM0wMAloB0CYeYdRCos5awLa13QdQuj+kJXOYRB1rrAF2ZVRof4yIdmY4UJ2X4GGRiFSUXa+
79ZUF1fNpd8Ijm6NyyqTiLSHnr8fhZaO52pUeprc6X98kxLoLyBj4AukFusWo1zZSrkYMvlxO1iH
YBqmc1JYxfH2Xl1CtOv7mlEg8SIhtAh+rPeP3NUjLBp1obRZgABtZTwrs/XvEFkk3aoC42lI8zuV
GGAn9Nk6JIvM+VLiXbR7lh/220v7P+ydR5PcRpr3v4pC54UW3kTszAGoQrWjF0mRFwSHpJDw3n76
/WWPZrcLVW/j7TmvTmI0mwkk0jzmb5CU7aO8MZnEtXbu+86Kjl2UYxWulXtDXTunOJ0IvYGYIk6y
qUvhqWAo9cL3moa5PIwpHS1NS1JclXsudct8eSLzmKLRIgJBKwk456+moXTdKfPkhLa+VLf6kOR+
Pgp3J3S4+lac73LXywN481ajtkjg/kxloXTcgK5JTRqelDdJMX005iZ/+/xCeaSIXawU2YijVEP4
uN3gCXU/AT6QnQeo6ViVzRxE3qCDQV6iUI+N+HY1RlpIVCIArybznY43JKSPOr8pZvR4CRT7g6b2
5q2aGqhGFGN+6JXkB0xE/RWdPA3Ir1XdaL1W3/XZ+GXNoVd4GtiEMSqGN2XpGEdID7GPFkh80JBi
P/QaOJQ4jUqQ/qs4Pf/C1+aXKhrBmaT6qNu+tNEMRr2sVFSUNtfDPM+ikLID48EJoP1oaHuYUvnB
thPMsSa9NekDIPV/vmwyGoBqJFw7XPqqRGd/8AKHeTwIPDWCODZqv4Mec4Pmrn0zEX+FME8wBpha
8SYxJ/emGUbDV+J1Ca0VQ518MKdgUWGSjF2h+Wjpj68GTH8eYu5H+iZud+dF7nzj2uN0GFYJ9pzi
5dZZvTYAAqZWvoea8E3dRvgj4+xhdKjW2pXrM4prVzO2W6l10hcjva9mtAX+o9baPk7a1gmzAgJl
razdXZ5y7600GT8//3GuHVtP52qz+GutEawxGkSdpzd+2xfGJ6u3tDdNlBpBY+j2CXk5K/AATQXP
j3zl8AfPhZCcR8pLEUEumyfn1hxXntk5CcfyaDUPw4y2upZ33c3zo1w5HUHHcaWjZyrPyE1oBUp2
zmzYzeGY99g+5lZ9kxjVw2zN3c4xcpleYcf1ZKTNqisKA6nzPOYYiWMrMPRywhIDkLayAjlyFCxz
W1Vp/51JhDtBDCyD1K2ziQKfo2+6lFvHKudT6dUKPYN0D898bRKpxtMekw0ga1soFI2Ia7OmUJi1
Awo1qlKilzbpd71i7WHmrg7FaSEBNGB5t0bHQmmT2NJyh2Azaw6Np3+A7ZvedBUohedXxpX2BynP
k6HkAn2yAKsiH8Ds2nao2JbzynNEHXZRlT2YcLDC2Yvqr0qV/5m6c+/bYyPuEpdYbyhbx29ytb0f
Svt7DuB/Jyb6fzwW/Q904q5Qd/qx9JK+KNgXRqmqJ0fDNPOwuJWuH5NKtX0X7heyFMm0vKmL1Wz9
yGq6e3cy6+7Q4IBxYy8V0DN0jpo/sl6d94qnV1JGqu+yyQk8GC+prWgQAld8/JFPZAob6QkR1tV8
v3rOV81b3wgFVJWqkcCYMN9E+tYY5ptRF68miXgesuTtUiu3tlZ+qqw+WAz1decowbQiQPv85708
Xoj2KNxx8cCGQRzs/Ot2tB97vbLWEEH96BaVtyFQ0QHcWUSXd5schQxd+gyTJMpW1pM15EaqNSBG
toZWJxqygfxVlEWvtbGzA0eF6vnSd+I2omQNCAley0UFpx6ixIKopIeDbjQhZMIcEmunfHx+lMew
e3N/yvQDhjsREZWHzUtRJHLWLqc87ipKBDJgmJZ7z4rHY5/0KH/hRxUWelffxDif+PVaTTfY2zUH
4uL8uMzGdFSwDDhmxZLeKHluvvaGdH2wJxvsO9frMbVX7fN/QMfQQMFb2LXXmF6rpTMdwbWYPoyp
PWTjFWgcS5ZqP/pgEkG8leFb1maJncy0Q6mx932pu8pHX2c8pKqJtns094FijPpJ0Yv1rfBKQJde
QvGjKKwbGvu7vPvLtcnjUKSSzHaYXlsfDvx35yVNPTsUEtvStQUqRnpsnqzILPw0XxH8dZUkKKQ+
oZrbP9uxHCGe55lPZD/6U6sOYQuNdWd5ye968d0ppgAlJ+/kwjxfzJ4CqicnWAg7ET0QEpUf7Cxu
PvQjYsa1qv60E6e+KaD8hsaKQuXzq+7anJCl0d5Dpwumzuai1qcxS+00skNSxeWgJfOKWVGy5w99
uV/hqyE9Sr2IaBRVxvNXHLRo6ih+02ircOe1omF6KJf8owlP45j23suRTAyHSxx4TIf8bAtRkFSN
IWkdOxxE5Byj2UgOjY6S9vNTd6WRxzB4VpjUosk8t6JfRScMTZloMJVZNvjIKOUBJffPq954h4X/
/zotSG60rXVnxBW60+4rV7EOYpg/Pf8gl7OLxTwyk0ghwVBD2PV8dlu90+w4n/RwXvIvJKt6YCkQ
oGMvd4Gklf3Oer2MFRgOzpg0QbUpAG5KNo014oxsl3porooy+BSQBn/MC3Gv25X54kbQ+Vjb5cmd
iupjRiEwUucH2x5/ODpymv/G/GE4hFo1uw/ztvP5y6sos1obZOaywFF1B089GktdHZ22Jyd1lr3K
yLUJtCBfy0kEuG/KkPbJ7YUl7yIBw1o4O3XvV+jVvSGMLI+dpc3H51/t2lAU8FQKJNS06T6cD1Wq
BYoSaHsBTyjV45AAIVN7F+s1J8p2hrq2Cm35WhwiUCW37U90fSGQ4wpBqmmab4yqru+Q+a2PMTDA
+6gum51lKFf1+bHJXUxRBIaKJGduMX4c10smkopXW1VKghNlvWOC9SsZX18cI7UpDgqsxMOce3s7
4PLQZGidHgFMXOKPrQ8lgPNE7+JcCzG6b08VDiZ+icHNzoReH4X9jMwR6nvbss/aK0ujuYmGm69m
Bv1AhQntgz1/s2srhB4oqSCyQ5DbNiukHtoa+VI+m3QFgOW1rFh31pjImE2780LXVgigHG5eEicQ
K5vNjJS2BrOs0UI17XI/jWf70IpBP8Rk/n4PiXgnNbwSfwAP1rBVQ8bLQnJKvvuTjSZReuukIHOd
a33yVnERDDLV2PIzPBmOBQtI+AZ64gfbi/QbtVHXW1NvmqAtnS6IprrcWbGX78/jkPsgIyNF3bat
k6gjTaWprYZUkuzjUrkDKL4MUzdoo0foVt9euvfPh9tcC6VaaSNHEL6HnQsFSm2ScOK+DGEZ//78
SJcrlXifjS8VY4jLtgdah5JCUZSMJPU+Tl4TTcdcK5sd65nLlUorkZuHeisZJMy086/pdiUSu5W3
IjbXlbeE5HFYAv+8pfS212J+RMifHy4g0ZAfQj8WWBAtqPOxvLIpYrJNNRyGLjKCSZ2jr2upW8ah
mVD+8Ueli7LDlEcrURmu6vcpQNM6jNtKDHf8lSk+Vp0ulJMSZfWIMKHSvltm1/gymqnRBGvlrAeB
Z9/rRkxDiYHKCha4t/sWldoycbv3ujJ8t9Kx/ohXWKr5UT2sn9M1aie/bwcokWJUdDoU6ZTnb4Q7
kQcUWtpo6P8qTEvWAn2dneqjmk8afDdjMr9a3cAZPMt+y+Gln98mnweKQt1AMtc3RwiuTvRM7VEN
567oT+2cqOSoQnx5fpQrslmcubKeSceCoshW/UAQnEJFQ0M+mhX6vskkXpfl2iKghypC+mDVi5LC
cyit9ICVWQPF1B37t146GNRcI2N5SBRrus+GqH/Tr1kEMxCc1V5iKs+w84XDuqHkJRsr2D1twRcr
pKe8rbWeivKMtrxdi4D+h4vm8OSu82GuTGX1LUV31VMz5th1RpEHpLfLbWuiDjKZ/cEDF3pPSST6
ZnVtUkhzrD6/re3IKG4crydGSPvGANuQdEerc5AJNZo6+UajePROcWIxgEBEdvU7A+dIKFkuxMwK
7FXpk8yUmg8EoW4Cs6uiG6OnCgjzWddfQ/NZHxKnc96r5owDmdr0ZXeIHBzDfNTKRBmgNjkcNR2x
kkCLLG/200odYXeNevewpHUepPBVYQoXWfmts0rMXTtV0b4kBCivkgrHlZulWKjeoDCvH1203ysg
IyDVgyhFj9jvRGvOh9y1hvHB8IqOjMsQ6KUI2pFUginLP7+gLgMIkDgEYKAWQDSZW2jjpGaJPpfZ
EhqzXd5LTuvBmETxuu0VAC2FJyCDd+UbO5v3hGcvz0tGBp9BBZHE4YJpgVsqbWCP1nxrqeONDiz1
YLjluLMWr4xC1mjgrsLN56BacX6GEWSaypRSJOmHdEJKdsX6wJztFwNEMa2Qe1+yLwn8NqeyZjUO
wnz9GsZVn9zbYMSCxC7cf+Ndno6yCR2yBqq40bYr5KJmOBTNUoWeAZ/r+RVxecPwLoA+iBWYMBQk
zmdscrNJQfmKGcvKxq/axPDNrFyDmBNuJ3l8tBzcHBQA6cAKcmYa5G2bpKPJW2NsFh1chzlQXBBz
kX9uyarau1zRV04EJW8eulmNy3sla2FNC2PCZyZWl0rxU0Nx7WO/mv23uhbjg+eaIjqZ0dJ89Kh7
i6CtFbhvNaRAtLwaT/G9dh0w7atK/XUfwZk9jI2W7lWRr+woVpusJEjjBfBu5/OXZRhELVRHw8XN
3Ltl6mPaOJ0k1qp6GZRupxyVYqEiL4Tz4jtIouoYGIwVQcyWiJWXU4ojTsqni031kKfQ4ykhq//O
KBIxKMFuLqni+QvG4HqdZHGXkESIOqtVTAfFiPbSi8s4URIDyNf+hUw5H6VV2wISowkFYDHEp9Ua
+xM4xfxUIQAUFB7Cc88v+yscSyp8NGpkFQO84DYwnVY7bwd6sWEB8vk+7/WxCrRk/RwbEcLbbG5/
romGvUWzPsGW8t7iIl+fHLCSvuGO5fu2XLtbtYpHrMDwblBGFfm3pALTNOnNjdk2ROB1+sPsVfER
+lC5cwRdzpc8fThNqYAAW9h2ku2udga1MeewNbUpnNoyexBLYn+IrFnH2HewdwLrK6AV2dmCc4gw
JcoP5uacILgZI5RdZjSfPBDcaRLfJaKL7mZd/WjPRhoiUgKBBM3DG3KOItAqc3iV1MbH57/bteeg
YSODbtmpp6p5vlCaJUptde4nAKtl/QewrRxyEN2/t1Udt38qCkUZQAJTUR6NZlrelZrTOvjBOd9K
cyr2pCouD09yO6n1RhgouZCbkHnOE4ul8ajmTU/RaJ3hwUJo7lAsuf7i2wC4ECUNbm2JKLc2d46T
CkyjcoYaxyn+Oi7KcOiA7+zkG9eml+o19SBiA8kt30wvPliePdr5FFLg/h1RnSjIR7q1y4pgzJw/
rL11NzuTGSj6eGv16T8oN+wB4a6ksKSKJFWkVcTWgKLPP7G+WM6YL4JlnaGhZLGS8FjU4ze5aTQ+
tb2KJoBnhHM5FEE/Ld1dlOLlUCVxHxTJaO6cFHJhn19aPA0VK7o7dF9Iq8+fJqspfYyKNYZFYhvv
665eD9NQxTtswisrCY131NRkz5Nq/eYa0RoXekTHKEqjNwjxx92HfrWH1FcVo9t5o4uui6QsymKb
lCQldd3WcqYJSjjxdAOdrWjwGvWK5HNeG8uftp4IIua4XSvfRkJ5IGStB9Ty8Z/Ri2Iwj3CfU3K5
pspMgHvxWvhDbEyf2nLUlDvcBNMWpYS8JIKFyfKuctXqvYPCz498rLB3KjHETUeVJYPzl72XLG2v
Yvla1OA4nmS7A3Du+ZdS61Ix0Q3DxAaw2ZGs0/0yI838fSgNbPh64b7LIyv/6ipZfGtWk/PKrJXa
R8aZ5lGCzHVtju19Wzj64qeZ6vFSmnMD/BaEtIBT/vxBtl1W8mEpg1KhAW4kAQPnD9vWtWJH89CE
k1k6gVhXh6hlWneiu+01wSisJURMKFojH7Vt2kdOKwUC0iYENAZLdCDHyUVd+VGyfC0Bkjz/Thdg
Tzkc9V2IZWDwJQru/KUIxtxeSFQT8sXfrdjuw7UhNNE0pb4z2jm/cVerA1PZGO/MWZg3qoqpqVek
yk1nNf9I24nbVI+7o1fB8+jmwrkvZvXWG5Rl75y7Mv06XWWJ6UXHm/7/+ZPmAOzESDQaVsIWr52l
SR6MXHjv9N5ubzWlojnUG1GLEUVbvYeOubxPnUoW/RcgKqmZ1nqwdpXxbvXMPVX0a4/GAUy9jOyC
MszmwCkX7NCtumjCGZd2WHyGCLMq3rN1uLJZCH8YBV4B9aVtAcNpVBxhohof6qXNX6PO3r3CZmoM
hqS0XtVRab9ChjY7CnR1d3LQCzwoqwQnAVyUwJsDBt8yr6JCR3wPq5Mwt4pPhV15fmyo6LC0mTp8
mHEIex118F/NLvpSZzbizNk87Xz/7XGLjiQ1e9WlkA6liArL+efHw9nSJ8cYw3HFhTxp7e6uaSld
oaSxpy5+dSjZqJKKRRJ4fT4UEqhK0rvIrK2Z+7PLFuN2qZLPdlHv8SAu5lW+lE0yQHJFRoA07PlI
SIVXRe0UY9hE+JCqAlceJ8uMD/bSxscmQ6llRjXvEE15+3umluvRNF7MJeAZSIplZOYRyhvbq8WO
mW1t9IZwdQFdGEnRc1n0e4fnlTmVqbdrUn1V8UnezGlqrR68yWiA6Vpm4Ci7KCBDGu4Lkv/D82fa
taHgZOH0DBwJfMdmUkUHGs+p7AHoSc5JZsb5XVUtzd087WnhbXeknDogoewLiuWYIWzW5GoZ8yRi
+u3CUcsgVmizDK6V3bS4ZvvGanTvMe/tQ0BCeyaZF75hcmj0pKg0c1XQNtu8JH5tRjvV7RDGyTLg
GWZovlUPcOq9uPU1sZYUakXZfOiETL7V9WQPAM8Gra3vF+HVN5FOcst2s0LDKDLsDc319yYq052k
59q3kAbsEmgjoTby5097G7QwIgGeNFQnEAk2CvWnNq7HI1hha+ezbw9hEBMSY00swRFBG3+T9RLK
LwPe8k3o9bUaLCYB0TBFexfmo/LH0+CSYSzqYtRNJdwNXu75G1HwBB8RV7KKPmfiWLVe/TUCWL7C
2061O/rrTRlkmeXFX8pFbzWfWnaaoKlpTBEyuLZxEE22FKjkGdlRzYV+mqZY632rGWCS1CMUdr+o
8hGiGjX2GXgoriu+UjilAve2Sz73VkRWlCL0/7ZKKTRTXu8tsFZpm3RBbpfuD/4N9adlDv3H2jTi
+JCO3VjSVoUD57OaOGg6Rf00WH1PWJFaArCpOSvpUS9aqwi9yEK8wy214Z01aljr6uo8ar6iJdV9
o6xt2JWFFTR8hYdi6DAMpFcQp0ECra72C7bDm94cMfV4flNvwyKmHcFUefdLZufl8e+l5mSmVh3m
1TgfVCOrT5Pn48NUa4mzM5Y8izafmPCL8j3JOkAqe/OJ0QhZgGYXdQjEtT0Unh4dkPHNgNbQoq4d
JTqg+bl3uz/qf52PCkXNxntVVoiI+zZBxFBD8QTanfCGnQI8NDHz7FDYrTQeH1fvjdXk3kBTcErB
+kb8GIXDVv1uOQIv6XWBl5LYS/QVEZ51Oi52srxuhqyyTmbVdyI0dRRuozayMxpT+VofZzTzl1vb
a5P3C0Td0VcELO5j0vSR7pd4OxwjT6CVZpCfz4GSGjM+QiR/+oE2LRx7p+hjWNFEjEPoTHGSIRSh
qajPs/4zH3OweT1ObmIst202L99VsxjpLdnVrSltLRcVKyyGMYffFTY1TvLr6FXcCxYsk+dXzmP/
9GxiPQIzdgkCfFyxRJDnO7ZserVQ6i6j3sHnTJWUvmkxDOvbZK2zAlJJlfm62holeygT/U3f10ZP
xaxXvq45slS36jpWP41hTcC3USr1h6JAp2kRqeP4UTMO7wegw29UbWyOXrd2/dHUIls7oXjFPBWj
kU2wuaV9w1QuVfH2+de7yL05hlgs0grGAADIBzh/PSEGo8+GNgl7/LAhJ43msB5MQ2neRounOHhF
Jl4dZIrgnshhzbWHca69PKhnyGPHyjU1KtVR9c+Q8T/PJNW7v/8Xf/5e1QvAW9Fv/vj3V8n3tuqq
P/v/kr/2P3/t/Jf+/mb82fZD+/OXV9/q7pdwKH9865Oq3P7O2T/BSH89yeFb/+3sD8cSoOHybvjZ
Lu9/kpP2j8PFPyv5N/9/f/jLz8d/5fel/vm3X79XA0JM/Gsxj/XrXz+6/fG3X2UH+T+f/vN//ez1
t4JfC74txbfyl9su/1b+6La/9/Nb1//tV8XxfiPtRbqSwJpKPsn9r79MPx9/5Gq/0fGh+M6RwDfm
RPr1lxJJW/G3XzV+i9oukSMnBbeQvKSgyv71IwiPLAbYteTVuDT8+q8nfPvPTfHPr8SE/PXnXyi6
vMWlpu/+9utF3UGCZMBOIbQln4Kc9HxxlfM4lWUt0FNJsv6UkgW80Qvhzys8H62b47A3tOQLMjI/
3EmP3zrqjI/F2h3URsPQJBsjTojKQ255qfy4XVLDrxNXP0p/+redOc6BNqa3gz1+ybHj/U6zSbu1
Z3COTyb+2mts+52PWB86TJRtkZO8MGgTyIgnrUGjfDVYpnH20amX2tebCR18exbD62VZTqJZej3Q
RU3slNazEVRxNd7Q20veVDqV5Fyb7YdGmY07VaVwVbvlDJI6H4cPrZvV7+e1/qzme/IQjwS0s9ML
1paELLAODNmt2FQddDdLmhjwatihci+Omtn+jrrM/KUyG0RnPNjrgT3X1bdqMcv3dTN9xAlTfVXG
2IokRVkYgWmU6dtRLepPabPmi693XgRo3R5UP/aK6adAHvu2FP0XUGzGbaGK8RtQT50QYCnKd707
VIGiLjRZ0cW6bcnzHd8TxHR+1YP/NfOyDheRfFbtPIoP4GkirpLFEoiDJVQbHz/k/50qT04V6mBP
Vrc8tc6OFb8qvyXtz6fnyeNv/HWg2O5vyOUDEaTgzP9QQfqfA4UfcaCA0UI5m/38GGH860DRf+Nv
SlVOagug1WXL6F8Hiv4bGsHUdAFeEVzzyy85UB7VuZ8uZ1oRchkjrEIaz2CbFmm16Km6uIV2qIte
+yzsvArm3pw7f0V9LqVu4HKJWisLO28+AQdTP7SmGd12ie3eWx7e0hge/gEAYQjaJpOwfa2Lvlcd
pAJ/EOtUHCdcAyAeUILpRmRNxmQdjmup9t9NPbM/DkNc5wRys/cl425/FRem/VNJ4jTnJueqn2c9
rXChc204CbA/FneEvDgUImRiqKpDboi+ODjefXjyDa+cUNtMUk4LySpERhQHL6X42jxeUc3StUM3
NtExcYzqkJdjDXKCDt4cl9Ut6iLtsVCs4vR/W2p7Ucur85mLevgHrbV/3vjyWpd/+1/Xs/kbHmFg
Hx5lc4Fw/u9ucs3f2Eo6jWQXRaiz3aQbv1HApVBHz4tdRsvrf3eT9xupKeAj6ixSysh4yWbaZrwk
1egBIOsFLpJhrE1gWzV9n2EfO546vOjD1tDiQyL0dSevltnO0x0rR5GGhlKFGcG8Lfa+Viqnnux8
PCk1nMSZPgLsYZEeEsXYE3zeG4rZflotgPUwgd4oxhNP9N3qUVKL3MgM0KJSd6qJMpnavBRSWlIM
jXOSkuZmJNedcjPX9eFUVQo0VyRaHopx6jBO7UV9Gj2vPhWd2gHf0Lovk9caO83ZK5+OjgbK/Oha
S1mvzacDnhRJVdiBsoxu0zHCj96J2PRP1vGVU+XKfBLzSEg1FUbW8Cal7GrRaZGUydJqRblf0ya5
iwtdgcn5cvYRNH0aI6xDupDS+Ob802lT4eKXgEF1N48uqY9kNAhvr3t7ZdrkSYmMLpeIdcGOLo2h
jl0n6k+6Gnl0F3vnA1XNPQTstVGkXwLLXlIAt+aSgzMlSV6b/al2e/N+qeYIj5Jujy+/PfLZV3wX
tBw4HwClbn0Uq153JU+yP8V62d42mtn7NSX+W2B0zh3eu06ARIp3wFp8T/j12vu52EPiqPUY2ctl
86Qop6YKyXvZ96dhICeEJlofJ2oHx5cuPvrAlP2o1/OwtGLPR3FWFfnIQq9PZaRVAYqgePPNiR0g
m9K+sMpIuYSjFlk+vhk7eivwFEEKUrt6rk+NVjh3qz44t0Vlt68bxypvX/5WDlVyEm4T1usWjteX
ozDXIgFXQln4UELPCirs0kNl1V/siMxbPR1qk3sZDTa5fZEzVN8ZN5WZWfdzXOy90OViOB9lcxKN
ozLUGCtWp4INTrXR1EBBxtnNvzFtErLGO0ns9eYkSop0KZo45l3WeLmxhD4hFWwlcOyK5PD8UFdf
6H+H2p5EYyT6qKOxcooWx71FAYPad6L/fH6Qy5OVWXsyyCaMtQfArJAUq1OdgiIEa+2gAKMQvnVj
7z8/lPzM51cVQ8lKPxriwBm2vTf056IlUt3qlHZWe4p7aIeJiptK4hbfOQ3znS91dfo8KbuClTn9
YDKBp4eDiJU1hXtTnXInUUJFImozxcle/JEkLIaQlwAKNc1tGtCMilNCYy5PFNw+DfOYHWvPnMLn
Z+7iI9FvIHijJ0BrgH7o5iNVfapj+qzmp97FOdZGleGHgeMOnNIWy8Pnx7qYtsexHmEMUppnS4Ph
tooqIsX8VI/2/C2KyYLJ65NqZ5iLvg+3OdpiMImkzc4lK6siuytE2ecn1c3Ea8X2EjiKHQYhGUam
a1sObzRbzK8wvm8epHnam4wi5OdhKEmuNMWtgFuL9ZUzKIKAY07vuQG6DyVEsh1Wy8Wqlc/JpEvy
EVnelqofocdiJX2Sn4Z48L62fWS91uyqOSmx6RxU1FqDF88/ZV5yMCkiIukr58vWRCmz7GInP+ma
8mlRUfXOqbm+dNWSA8vUmpFM/nssxT65OLMVbkemNvkpi/I2dIpmPCL9O+xM3SWHXnKc4HQgTCR5
kFvxixxNFFUZlOyEAan4VufCWA62YpTU5U2XGnSX1mNQQ/QNyrWY/zAM4Z0alPZ+5yTXfaF39QdX
i/WHaWmch8JgIvxGGaeMWnS3Hin0VeFUV1qFvPxYv3vpdwAEBiJKIpWkC73ck0+mSIeZhTatSUcx
X1w00YB+tejZ7+zsi9gJMTqJtwCaDo4PNN/5KErsqYNLe+NEzyn6stTI2lTTEofLaCf37di2D9G0
/HQQaNnJ0y/pHXJk/KTY6XTuga2fj2zU9OFcu09PjhDpjPJtanyw1sX6VtXtkgTT4Dj4udjG/G5J
1aw6NPXSIKqPbN76ULsIiflR33lfZZ3jayzsZQ4yC430PbOZy+1HbkF8BwWFosKF/DmYX22aacqc
AM0aMIDSr5YoMYvviyVYVmOvx3Lte9AVVaVeF9nGFmqayyJvq67pCd6KESD8j9OFTD0Cu0+ik53V
5tchy+xTvdjlx5cvOBYCoRixOli/7X2Fq/XSiSE9zZFdHXvR2wEur9np+VEet/bZLYwFkSyDEcmC
LeT8Pf/u6K/aU9Lm6alJ27b0cxWdY3ssZoTuZvPOobp8tyya+LhSGg0qbJxup2aMzMNY9vMtCmve
S69p+Twyp6PKxwm+vdsSBFm1qraTU1eoGYufUlebDHvL6PJWAwFDLCBll7mutxjHdl3mdUAC6DQI
ZT6CPayPWgrE8fnJ3Rtl8wm1JFrofjLKtDjFMeM+9/Uy2zUpuAwHHlF71EoATnCAb46miIq5Oyym
OC1j8cYtVeODSOIW3y9Ba9XHAWPogrpZTGQrFDv5Pa/UAT84vRKhC4D5NkHLsuR/Pf2Hzqb6s56d
ZM+a+dpMQPShrsQBCsxqc7r0VaJoeBGLU4qsxk2xuutbMzfS4/PzfW0ibAR+pf6qTNk3o2TNqsUp
rjenJCumO6qqeH94gzgSuY87n1Zui+22oZ+tgf2hd8FKOt82Yso7iEO9OFFd+XNOnTddYuK/1zsf
6zoKU1f/x/OvdomGpjpAZI47AO0vWLxyhp/cP8LVxrWdS3FS+iY7Fdgqxn4Sxf2hIYV/o2nrdFJa
u7+fU6S3VisuQQkZ4i2f0vr8/KNczrJkmdPRg90ESMeVR/STJ0FkVkWZMRFEhPn6uw045CCkXJAB
8WjnMLg87c+H2hxO1Wr0Ih0ZSiesDrFQyW4sVChPc+LFD/aAvtjzr7Y3nrwOnr6a2Y1qEzEefaEs
tKva+JFk2RzQ30S8DPBs+Px4Mng7X0V8VRnb2S49SCB55+OlxDq9p1biZIhIu2ky1cz9xKEljdXp
qL1SAGcEk4OLQRT17pc8jbQ/n3+Aa8uKKYY4w3WKvu/WD0gYmdJ0Gus4bvTmXQuc/JNDCzkYosi4
n/jKx8Yp8lO+mNmdF1PCH1zhZX49vrT8wHEMD4s2zGN9asuDF3PleHHeitM8adTx2HbBMA6tH9tA
3Z5/52vrl/oXmEtZKKXgdj7p0Ty2WlzF4oQ0SBasqKz62bK4Qa7XexJi19YTZCX4mxih02benBJ9
lSLamjvxqVGFuDPEPB2BIkXHdEkUfxF5urOeLo9ZSq6ysU63RfL1NuNlY6t4TWLEp2wV1X3Zjtqf
qlPuEX4uzz5GIWagyqzzaltiRjOndd/hN3hSq2j8XEOYk8h7LdSdUQQzedkBS7e9ku/VV2OFEhxY
IJG3aM6YWiOhZhmfgHrUH9ZqmN4JzZh2DoAr4RBtPFhYoOGlctLjfnlyAiiKO8+5ksanNTeLd9ma
Ld9jzezu6PBHr/Wpce66xRFHs9Rr6mNpGYylM7+FLFP4TlWu/vNL9VLjhl0BYAs2hixDU5k7X6ui
WTlA0oKpNrzqTUYE96kUq8IN2jV4tGTGe9Utrda3FqP5WaWacVSLxbzB5jF9VetxfGuUmdi7+659
ChtkPTcsLFrqrecPVajapCRKE5+AcBk/Ac6PQWGP4Pl3Xl4mO9vTkSMJmVyCQYoDm3GWyVg6uxfx
aWA9/KPSa++Yt+A8vWK17usByNXiteLWiyE21kVdv1vnZd6LFC+gzJI9QLIvdZMQcqHecv62rAVv
iBwFicElXf8op9YMgPoOh17kHerMvUsJ2MsOPUIBr7E7LP0i8ao/np+KKzNOyeGRT0I9HerP+TOM
DkcWCC0lLHDSe4ekhnV0vazdWfzyX9nMNw08iWbm6JBmmuejyG0n7HJSsBzuPyn93L1KRBGWjTVz
fnk7Cee1wdheINFVeQV6m6vdgI+3ZmOvhHOagaIl2TsST1hoppfuPaf+ntnMtSmUOEu0N01Ia8bm
qgWrCrM9H3g5w4M2pWVToCROtuMzcXUUOqcIZEhS9tbDeyjRF7GHVgmdocoRjUuJBaN5r1xz5QCG
MEH6C66S/bGVgKLJIda2YZSxtdK3MbAD8Hly7+PUjZZtM90DX0t2Xk1+/e3qeDroZh/EKPIPCDco
YQrx+VVfT/190y/eaewq8x8OIOCbznXHU1RHe8pxVyYV1LskWYL/QHpiUwLLSoV6ThIroRcL86SO
nPrrWK+n5/fYlbCAxShJ4cjUsd3lz5+c/Imkd1jgJ0KtsPNgbtc4sCpP93Hi3sM+XXkh7jEquFCl
EezYZkNj1Gr5JFovhMnqfnSnZr1v0THeCakujTok9IIwh+UuU8NtS0fvK7Vd0bYL7RbWGRBVURy1
CBgI8Gv1u6FNZbimavLDTt18DWb4o99hymqv9VXNTo6djQd8iuO33WAosY+sN5hvQMJK0I1r/UqU
lnv4b9LOqzduJFzTf+gQYA63ZHdTwZblMJ5wQziMmXMokr9+n9IusG42IUJzLsbA2LBLVazwhTdg
uCUOJMe0nYsBoA4eCmjVyUxuE8OoJDWRE6U4u+dF82QWoo/CVTM6N/XdEoTqXaaMCdKBjrp8SovV
nHxPTdIfuVLnn/Tcip6TxdFTf8CBFRs1Pnnj2+jeVcEi4jF+fvOmkaGzrEZR7qeXcb1p2twbbUUb
sQadKu3sNV6KorJSnJ0OWPX/aqht21EVQJK7QXqd9un8gWeiv9f1Wbxv5zU6+AY7R+H3WW2bGMsk
osip8e9MMHz7gpyNeufQO3nXJqP4L7PifYUDBV4B3errBRzrPM48usOXUe268WQ0WTIGOYaanyK3
tM+vL+HOuZPqMHwprmcpM3s9GD7Q1oQ5PI4T1rAGSuKuZ0+g1PJfRkG/Akwg2hxbafqC4ZesY09Q
uR99r+oVv0mqI+GwvbiEyfz/YTZbL3etVZ2LFrvEqW2/Yh9L2ztSzHdao/7Khlj7ZkTWSE0gtQJ1
xKTTt22g4v9hqsSA4OrkvbyNS4RTaJGp4lmrdKXiqyjU+DgNWMF/GAWNeugvODZgeHz92dbVy7U0
b9j5Gla1/F/CqpbxQfSzuzmIDaSd/Ys0zPUo7pJh0FRWmKiq3q9kbmOU8dvpoAWye7JItGUHhERt
y4sbKeKQb7Ld03Y0n5JEKb6ikGaFfRMdldyOhtq813WHZwkkBvyE86F8xCPCCwdTrEE2N+Xp9Q+0
NxQ4Bfl4vghYbIbS7Sn5v1bQkxqjMjRk/cO8VOnJE4PzH44w3QniAJARpGmbBklP043aJke4hoBI
BFd3Z6IO/eAI7wRYSHLgkAyDkX7VlnIVVT0SNFPGZxKT9dAuafpQgFa7QwPD8FPd7R6nKmn+fH0V
dwel9QmsCT4hKPjrDTghAVJNOfY02SSas+yAYR1visd6GNYPlI0HWg1GenDV7722KCiC2oOIBLZ2
c7aaznMmd2HXN1luP5VCGBfdVcBnFqPz3kmMI9vwnVMmfeQJ5ajuS17HZpK5tTbqwFlGirA6jelQ
n6xaHNlI7SwldXA8RUEPAi7Y6t9j3Kcu6sQoEHems4hV91SRU5y0Bg5blw/tH603Hj3Qe7UD+jVU
npGlleTXzd7MoLx2Eyt9IWDISlqTev9Rj9Oqvthj5f49FtyRZmNUz3GPjV+Tyo6aQFXlscpj/R4e
yxHfa+dcAiaDXQwqk9h5e3FKV5kFNxF08usoRQlk7AJVjdoLCtj/5buiPApBA9QfbOrN02oC0uxy
7FMuDbSCjxMC6b4ZT+5BSLu3eyy0hQlqJW1uy3iylVqoPUVpKEHs0VHNylM69m+2WGYGPDMAUJGR
A0K5+Y7xuPZZlDFKAxXlkjnjtxUt6vD10743FTQvTFIauvp0vK4PQo45XFOUsE3SPlvPxoJYcIeX
zNufTt4zgGMgUWQOLQ/Kb0mN6616WhR4yRheh6mvjv+GcJPx4LPs7TPQKJBTpbkSfevrUZBhLjo7
6bHT6Bf3Tiix9hApSfkRpHx3en3Z9oYiBwQcJLt3HPHroVaEmBDiwpShcyr7ZMd2elbIQi5VopoH
X2hvKGhI0nETwAcb4XqoPNEmZ52xtgCx0JzWYijvGs0pT9ChD4M5+UJukmvaSERzdD0h324LxZqW
wVoA5nHROus+zRWIe7Vypkj9l6MMeMjHzh+VByugrVTujF7/Rwzt97evLKkMetHgG2TH+Xq6kUij
PKcXyO01Vng7ulT1crM6d60nDj6iDE1vZkt0TOmCKxrVl+uhrNkd8lLFqrVvdOUxri391MR6EtSR
pr23Uh11AFG1Zyhj00e37Y9UffaOHu8r1h6k31Jw7nr42BtyuJ8o/RcYUvsOZiLBxF15EEPctlak
UA93r3xWTUQcNgF6jZn5kk4tTht4vkCRTKPKh9fn/FS0Vn+0Vg2TG2STzl2d1X+MwpwuaTX2z2a2
6m83GAayQilARtDSxl6uyG/XwNpq+oyOon0ZXLV8NO20eEAw9M/XN9ANHxVUBqJcaPjhv0u5YdsY
FM2MnwC49otp1+NyXttRg1jSlcAv1WmcL1Cvl5+RkRNNtShTzlQTEBFdvLVxfMdIig5meKrNp0HU
5RxOg+pN4WT11S8EcnLs2WaHV7WLmulRHYsW2jLc4Onz3CH75fS07c6TJmoc1SxtqnwFlMrBNScv
y9+3LWQ1WgLyiZdEH6BA16sYL55o3HaaQiQX6/c92UJQVW5qsltX9a6ZCCvUTFf+fX1Zt9fQy6gU
ibCtB+9Cq+561MaK81LXIEPYXdufs7yAjDZMql91fX9+fSj5T20myC0kRb2kpzmPxvVQMC4iy+Wt
AwtS4ptl6snzuppOgOSV8pw0UmEYDb5vw+rmB7SF7dJSFSVmcghBuW55FeWf/7ZBvURJLL1aJ/AB
5vKLuuzPVcWMr+zi9i633fhuXvv52+uz3S7sy5hUngkR5cBbcZvEWapOn/icZtHppzWeUbhKajcA
XrccPMPbKJsKHJKvUtICwRmk0zZXgeVmSmxUdhtGPKPIYUufwVrl/IN49BW78g6Wc3vByvEo5bNV
pcQ9Bf3r5dSRey2naWzDuTJ6FNL19X6Ks3b2xzSfz1oiMp8Wun0/824/0mLHbfH1td1esS8/AEUW
JJnpEVJMuv4BWozr3cgu2nAZegfuPA+cX6pzmR5csrf7hteDxgRUegmb21pNuCPKVty8Tei5aVwF
TaVPP2Z7kpSDukrvXW00TiU40vD16d1uHYal7i7ZUDzbW5YNfvVkj7Rkwnwq/sELLQu6pv0Cd/iI
o7SzjpSLIFxRIpMqi5sPaTSuUFptqUP4ytZ92dq1v8TKcvfm6VgAoqWbDykZFIDrr7XGQrWbqatD
RIrEn8KIlHti7+qkVkp+lJPczghaGbq/zAcaBei2zVha3nnRklVhomCNZDq95gOGLE6vz+j2wIHZ
k/YjRNdU2LdNO7Ve1JQiQhm28YiYgzaYAaTyUJhaHPRKdKRlvDcpMh8qfuR9xPKb7T5nXZNXZHqh
Uk9eAGgovhT5fAQF3pkUiauUITQ4WdzSN0uXrWVi1eFo56g2rUaQ5eZdP5SZLxBBPFjCnTnxkeHu
4/gsI+BN+IsYAfosll6H3ayuH42hXi7CU98Kq5UJliHRrkSCbIitg7UZIWeotVod4jBtvoPjOn81
avXIrOL2vDIKFQFpR0Bwom5e7mKpUBYbTKgGqxpdYEBRpkedP5xL41DuhI/w+xsqJ0STEQAamRAC
H3JZf3vJMtVq81xR63BCxMhXwf/Rpx+PxPT2Pg67GwCLDpDF3oYiCoVsq5gLaBpCaIHerAOEA+Wo
8ba34bBFAmxLmOwBUrqeizfDia8arwpF3rp/JUuvncfFs8+5N+VB57TRQYC1N6sXXhqvBvX5LRa1
GLUyb/W1CkdMBS+uoyRBiTfem98mjGOpHhCrSivnlzD2ty80jw0mT6Kowhps0bnqC3D7du0cjLKz
5WgIQZgAO8Bj7G22nIHTRadhuhgmYkI43qzK88qyATgd3qxix54jcZQidqAfqSZs7tSmGNJSyXgl
qNAOvpu5kl79J73a711S/CqL6TEZq8/14j02aXfQFt75ZvLpALHL4JKQeb1HRBcVguJCHXpjvASZ
NjUgTqujKe6tJpUw2Mgkx2iSbS5YnWuxj8yaUeoeQPDABYuJycfU7Y6uvdvQieI/tmnkSy/OJZuR
vLW1FcgQdQgMPblE7Wj5bm+MYVT02ZOxxnpQg++4A/YZf2oL88i5c2856enT7YCkCUVb/vlvmxNK
r9O0Y1qHTu0tQafo1oVm6FslruWGoYAmZafpUd3AcQk0StWaYCklg9U/Z6sCyDvFu5BMJjdKv8rV
6eA43AZq0uIdMVSMurjmtxX1XCsrBSXdKiz6pX0kPyT7i2vzfadhPuAjL6v7AAzaIz/Emy6ZnCmi
8sTcbBuSp832tOa4r5Qo4QqbV5pTY6r8EaNQ/eB2uvkDO4jUH8fEeB7SqnvQiRS/jqB83hykUtB5
gYMQLNJ/lNfsb980NUuhjapXhtrgKQ/ZnBXvTZWad28N8EczfXoPIuCtGAMmDkZPvg4oIHJ9b+4E
CO9DJ5BgDDuQY3d4NXnYscbDQeS4s10tYnxJToKrz3u0mRq3tWuVehmqeA1+XJMGfSkqC+fXo7lt
XirnwkdEsUnqpAMMuB4lcZxqrApRhlE7oFmzNvoH+KpoAvZDcsJIUfhZmyh+3Y7x6fWRd+4dqUQo
odcGefEWKzqUo54ZXVuGZYNIhkqi5OcG7gerrh7pgN5g/V5mSeLE6YdvQjB0PUt+F/CQaMpQse0f
WlO9s5Th/ZB6p6zonvVhurNF6RFRuPft0p5ydO1aI77rmvrP1+e8800pSxMzU4ikILgtf+tVG1cD
j1Y4jh03IFo7/pDn68HO2VlZOMBk+zKTAv68uWdzC2l2RJuLUBF2d4fwSX9XielPBYeCg2+4E8Ww
oGQdEudMEXyzrsNSKFVeAWKeKy31e2d0T6BY/CVFcL96c0ucryiJdGxWAgzimE2QbkSzNg6Ng2hs
1+CE0Fbd3+Yk1gO3753rVCZREFd4dKXFyPVeKZ1YpIaW56Hl5fM/yaz3Z8zGO7+eM++haCftIZti
9GJe3xk3Lr1ycswMkUD0EAgMNzdZsnpZlcDbCIGk1gLnn7wISxg7d05ho6KVxeIclYv+cdUQwoGT
QMsZ+/OL6E16tZZbBHGzGhhQts5BFHLTe+Mn4zWj5yszb9nquF6QRUFPG6RrHtZGPfmZEjl+nlTY
b5jeO9fMnqIoTS+6Gn9wkvJdVomnsnV1P7Pmn68v0c7hAfNBnZAAk8B5i7nKusrE0gd+mmIP2sPY
ey02EuN0cCHujgLwltYee4Dn9Hq2lBrn0aqULDRb0YOItruHaLB+vD6VnRMKoVF+aik+ClrtepC+
KtzGXOwsjEDbneYkQbyohyM1euPBSDsnlJYOG5kuJYdnC7o2ZuC3a7ZkoT2veRCnXHG9E/P1CP7X
P9c4P8oHb2rzbBfoUvgkSz88WGo3cxM5SqSw3twV9wjLmJFGK2Ml/YxpihU23lyclDntTn3hev68
LMljt9RZsNppebBz9z4lqjmST2zJnpb889+CAxkszVpUZqGmTt15rUslUABXvlFIQs5X2kOAfqXx
DlbnehTXSeIiqdUM5m0dX8YSf1IPRM0JbTX14Gq6ndBLAZfKgbS450xeD6UuiSmcqCxDOFjKvRnN
33thqvcHe1OmT9dpNqM4sOx5mGlubydUtZHhjVVShk2FwkcgliZtP5rEcssZnlnUB5VAxu2cJ7Mb
+2Jq+tbnSdU/SEQ9GNlIrN8p/xZT0IMc16kJ0RA7JebcfVT7vJ+5POrmu1U78c8ckXpYuEoZDY+r
3Y/LySNctYMSuP1PBJDTL6LsZpS0y+U8qXr3Ic9EZyAra/T4WBVdVYbCWdYYfhTOA3cKN+BXdehF
HfbW0iFBZ2NXG2nGP60B4ARFAqM8N3arfktRx/5XWUx1OTmDQLbP7Tz1e9Iqi3YeijG6MxVrbc96
U5erP+UO6E0dAV/fxKw9PbhwduJo1pvUi6tAQnG3hdZFbbNs0A0Y4lmz/jl1nv13m1lK4GpY6zVl
or3XStO9AFHUH5wKLy/Nzd/akCWS5Wegbgh0j9rKNocgBS10FOl5cuw1vsz6JI1xEPEfTOcoXdnb
xHJj0dBiQMw/rjfxKHBp7D1UD/QWbcJ6wW2QROPtyZ5HoZ6+OeIGkMC2fkZeY1hViyBcmOSRcWeV
YnoqoNYdnP29uRBPQquVikw06a/nYsY5S7oKSFxN/QXHuDiMolI56DjcPhYIx/w2yGbBEn1Jk3xh
kDzNaHNmbh42qZ0E9M6PSE67Q5FISuFtUvTt41fF61g73VSEU6z2EMQwJI4ArPrjvAwHs7p9mJgV
aJ2Xmi5Nis21uYLWWdB/5ANh0/rQN4MOn7Yu1aAYuybxi2o+Ir3cBnaMyJtOQUemVNvwMYu61Osy
RrTa3njvUPUPrEU4p86t9UCKs1ymzHh7rYpBqb9K3hNwl21Yl+cZtUwvKUJ7SsXDVBsp/di04RFe
jho2O5sRggkbnnxOundvymLuLKa1qrw8XNJSvC9K3f6Wt47y9iosXWjZBJOOcpDGNo+Q05fgAzuD
YSxdPOl93f89VHF58ArtfCxOFFEEuQXUyS0cqS9L4n+oJGFWF3GQNK12j0apNgfQqrX3Ykrt09Q5
7gFkb3dUi8ecpAlg/zb2hxU52ku75GEMO+3SmhiaasOcPdlRrl7q2My+2qtnha8/uHvfjTnSAMJw
nbLm5ruh763LwlQeDo023aXeEPmtk75VoIwbXqMNRdEUWAiP+uYWYSlNra+HPBRrG7+bm6go/dqa
6oMbUR7bTfBwNYyc7G8x1zIktjkjvhdag5vd28S5jj8P5Q90ZfILvp52WGQeRIelTNwHY4iOHMh3
viDGGLSBAeaR/26xXz02fVHSRlm4VubwNCHyFcxmjDvshB3z1JvdvVKW8dfXv+BOikQXkdopFSHU
xAjor2ed9kuZNW2LloU1pe2Zh8Z7SpvOuSRRb/wSrtv9mDrVeSSsmtANz+a7RFH00Ibl+F4t8+hg
R+1c4zQBAcdgwEl0ukX+l9yd+qw0WQi1XQRwLotztWjqqU2M5OCc7mxeNAmlsgmbF4ju5jYo3WjR
i5mkjKhi8DN8Cs5VNh7FSHsTcmR9yiQglQDC6/U1U7VTI5iXYZQnMLrXtblUaubiZSOOOoG7E5IN
WymxLesn10M5tRpprcVQSev9E9tu9aCmyRHha2+XAoyAUMwbCFZrcxjHOYH04upZaLhRCmy8nc9N
tcTvzGRRgiS27Xsgn0eZ2d7MpOcYQRHzohl0PbMsKuvRY9kQF4iEr7m6+DRPdfvH62dh512nHcgj
+1IkRbN3Mwo7wtRLEk7HSsWHHJex5yqL0DcZK9zqh8iwDm6cvWl5MFnppsGbBk24GXBpm2GKOwon
Wu2GlmL2F2VRj5QJ96J0MknEzVg60Ljb6kOhqOVk5lMWesUkHtREzPei1PCTasb8OY6hbBPIFPcg
ytNvfb9alzgp1/+nkH8lkP+7tvrOOWBp0VhDIYsyyFZorc9wunbXmHvGXc2vnoJJSKsiXNFF0xGd
YmdZOWwWDRsmLX1Br5d1FKOY3XJJw6pWq29earI7e686vb5b9kYhGqN5ZsB5xxLvepRMF2C4lxyx
GEX7py0BZho4NL39OgStI7XQ2fvI1Mkf4rc3icoydY4qScM5j5WAst4UVJq9+KWOZ8Pr89n7QKDB
QaJLFP4Nn6ZcRYX7hpOEWqL83cZzdEqF/qxgSxv8h4HY9gwhPWxuKtqe0UyLgzBN7dhxUC+9esZt
I/G16M28ECIHqDsvpTf64Td6LBjs6Qgr6GjgmC31P0zaL6YSu+fXJ7QTOCA+RbkVU0jpbSCvzN8/
UmdNpQ7kL6QPiGwE7IkovTg4g/Vnvul8RlrbWYIIAMzqiwKSB8m4Yh1wiG4uL3IfKh+ysyM5sdvc
VEJIh7jnfCGiWX9Ip6wPJsC7PpGicyrLKjqo1N9sfzkeYHtZWpUcrM2VjOV5h+RVlYWT4+Cio4rR
d80hPtj/O6PQD2AocE6yyrzZ/6aNqi4JdxpqnvjRKuN0UrUuOihgvzD8riI/wlRqfuQF1BlBH8lO
028fUJ07Sshpm4YKtYSGHkAPJkRB7q5IeuOTm3r5ky2wZ9bNTgmdTBtTv+z08r2jIzMY9z22Kp42
YSnWx71ftKi+doaYzzNgQizkFOXUpYkVJO24KoFjtMuzghPu19c34c3xlXPAvIcWDfkafanrOZQo
S3b6wEqZOJf0p7at8JWoXbtI/ZmA9vT6aPpN802DqsyBoiXu0DTeslrM1MyzWBEos+g6Gg/x0mZn
N6JE+oAMvhs99I4E3RbdDLUgmtuf3brET14tapRrpFm2G2nuA6Tt6mdiG0qIUP5c+n1s1e/Typme
ktyMz+MYpe/rVTigWsfKnxAPDCpjNe+HIXPDalK7u1KYxn0bKd9AVR/x6W/3HlNE2gE6JdQrbvnr
FU01tdJARiDmVBfW05L3mZ+bTXpwjl5YR9ebD6U14g5pYcJ6bss9NnZSWpGNSRjpqeePq35RG/1T
0g4A372v/ag/mk70jBJf4ZuleSErvvdMzMmjqguSanmeq+lLNNHZEKpQ/U50l7YYDX9Brqc25oPS
x+2ayIqU5KYQYAI83JwU2N+eYtJsvJjVtEx+VZsl3rvjqBzsr9vbjHFkAgCABHbnNmSJcyQzEDBw
Mb9ejc+4tlbfa8r+Jb36ovy0UsU9GHBvYpLWQXMTNBj/XX/svHfmbuRpuETepNx7GXmXMSfFWwM+
cHMS7SC5dbJ7vNlSlpfCSqTZAcWhE/dYlqUnqbT3X+YCVoQAXVYDtpxw26iHtSmZSzYsyftYbYXf
lHl6kD7dXjgEWeCJZdpIxL0lJiauXk+5gBkytE17stvEn9z63wqAysF0dvaCjOYA6CFyRrlyk3EM
RjzUSe/alyqOl0fRFqTghkPuMVnij3axj879/ni8NRJ/CAJ887KlpjWULVHWpYTd848YEdrEDHPx
B4Q3z6LWrIObe2frSSIegFTebTjomzO15tWgoetlX1x90B+jxMrO1Izmy+s39u7nIhQCJwp5Denw
6w0Oed9DvkzOygA9lIBJueuNZUYjyD4i1O8tIG8RF6dEugFXuh7KWFykB40VigvV34d1bY0P00y/
Y31ndVlzsA1vV0/KByIDRGedS3QrbjWkVl0bUWpcOn2x/aTr+FBCMQ5CvNvVk204WqoUQ3nsXp7D
3yKEGkPPmWH0i9t631c71wKLOu2lg3JyUMfbmw8ACJPomKQQlPz14g2YU3Mj4I3YeUoBUN4aT2Vc
RG++iJgP4Fd60nwmnrfrURYjVkUcGzpt6Czz03zU/lB6bfzy1j0HDIj2DKg1iqHwQK9H8ZCgTOpI
4PO4IH+IFk16yRpL/dzrVnQw1M6y8XZKki34AyylN3tuNRFDrt1ZJ+5u7/vJtB7H0jkSAtwdhI8D
yB+jMPoa1/OZ20hFophB7KJaqPY77kMqlKMu021JTkYd7GhCDwmr2FZVq6lA47UsNSxqq+5LlwwF
Qiu4IScfMbebsmctEn3v52qDxbkTVY3qN3Cr4/t67VeEplZkP8+rbWEc+frnvJ0+UdALPBBAp+Qf
XE9fjctBpHArLmZs5/8WgC7p/6vtQaf49vagbK5SyZb0V9r+m6KIVy5lX1iVyiLTX3PdBZn5uHg3
JW0TWGXRHZzs3eGgc9KZRtsKWOBmUhm+6+BW1AsHZr2vGlO/pDbaTPEkjd+wUjy4h28WUXJwCABk
612Kjcib5rebZIpSszMr07qYk41pGCaGZ3XFgvz1T3UzK0YBJsqrTGoG23Bzi+CAiwDdiN1tv6Q/
zWlwgq5fTOQDhh8KpkoHuefenChSkArYhiy7bA7f3KRZ33aqdZkbswhQoW/OsWcUBzf93pzAnRF0
Ap2mQCF/it9WroWpmDaKaV68xI7D2aMLYE6ruO8bB9iomRzJcN6Iz78QbzEe5iy+iEpsdmI60rYZ
0Uu9ZG1EJ7FZpyHCP6QvOiyjTeAAptk0CaVpHX33fi10y2+7WHzFjMPKTkjP1U1gTLo+Bm4iBu1c
1Jpi8HC09YBX7wAouxDNctTkklf3VT5B64DEBSw7hBCa85sNPWZEUpnWmpcuLuY/K0AX56VS7JPR
QGVDN8l9NwMbOEihb++sl1FRGaYCIsmkmwdlnN1VdWLyk3hNiqd6mbxHD7GPR7dwMRVssY/wc7sW
JytulIo1sN0LhcD6yayz6Ptk2OPd6wdgZ0tS2ACPBnFaijlvjlmMzsNkZhD1vSoxnxZUhHy1WPq3
PqPMGsFQRE6oq0qblOstSblswF5mQB1jMJd3pmhsqliO/vbjBcSC90CTStw3rpSdoaeIf+TmZcGE
I7AmFLBHkx32+ort7RtUFAApktpDjtqsmF6puWMI17hg7FBHQekW80nzIEr5Hf7sd6RE5j0VvTe3
fmXpG4IZpBjp8LklmM+5s2iFQfym0Ej0ASNA2B287mAJdybn6vSwueG5Dbl4rz+UqMxRbUdVv5hS
2dvTGOeM2JqG1zzvuZ9yKWLVaQ9fX19Tec1uziLqB+wQUElE1FvhP3spTPQ2FwIGbY79cZmLL5mY
nbPWLC4lrWjEkDZSP0bu8uv1geXHuh1YNktgf0hVzuv5tpqDbjl3D1Hx2J+HqRyfcrTp75fR1g5O
2kuBYjsW2gAyg+HOQb3ieqy8G9NmHBftUqUqPOsuaYoABbaeWc+Nkp8iSm4/EtysTyC23TNN6vFs
Z05mBpiWD2ck5boHngwnyAaKPn1mao+d0XYPRZzg/eIMyP0qdM28sU4fW06Jnyx6GYyp1vQHlemd
S4PGKyhdLg46+FvamYdCl8r30S6e1dl3ypxnQUTj5OCg7Y6CjIjOCJJMslmvvjRVqiiDdlHs7kPX
R87zEGXawc6T/8jmo/BEyuufEXgLNgEAFpE2cn6jdkmVlVs3nb57TakjOTbdLz25+uvbbXdKxIQO
XUGqAVtweJUayRj1jXYZMELx1cFw7vMVg6rXR3mxidtOihI7LzJ3IfX8zaQqvIG6Ym7Ui1pZlRXA
kO7+xliMsiDVEPe7kpfJ1zrRszSYDbTcqCfOor8UE4VKP85GFWqkq/W/WmOOGr9D9vNfw+nXbyLq
ptyfsZ41z1AiujRQOtMqgg6cdRoi5sfjVWAz3SC47dnfrLLxvJNpLOia8Qvk29rQMLBvjAhT7TQz
q39KEbk/PTp7/2rkwF8m0xV/zIOCibm1GObfWDfksw/L2/rTjHsoBNBgBs1XYe2BbtVdIGyFGatz
UCJ1+8nNJ9UNsDShPQK/s/5cpCL/O+7aOQ4Ms9SnYFLrtQu0xp0rSZopBp8ffLHO/+PWjpO4fYWh
cVRktm/HgIR9tXar7wef5ma7gSXlgqXoxGMLu/r6DvDcolkBP6kXUjPnrM9F4+MA3mAQNR+pON0y
IsgkqZWC2pdqw9hvXI+lWmOX92u7XhKSoTYg71vvSdsr3t6yTLv7ucsmBbXAJBtPxRjbXzEfab7r
tSgfx7SKxmApBFVSM6/qH29eBSnyRAMGqSM26mZ/znPbZDXUJfCarR54kCJPNBA1X2/aowL87QXP
Wy2NQMDYcMlvFbO4+2Kvs5L10kWaOKOWa14U1RVgBqejBb99OxlKJvC8ZBKQvAmDR3VQBre2FqQ3
I/JOrY2aj9pqYnFtmrHyPOUWNjzxYqBj9fpy3t4qVCZU+tY0JKnFbfEM1mAVSWTOy2UR3vqQ19Ev
zxLqQWTArrnduzxaMmaV1AwYx9f7qVmxQ581r79Etci9u9YbFuVcmtqan41omf8xrRb8sFrHRu3b
g2d/nVI3U1kHYYO+bfsoOiX1XGinySoz3Uf4VjH9dDDa1Nc0oSXn2Wss/czjP5vnxJrbL7O31kkg
onTOwCijy3CHdSA1q7b05vYSFz18dAsd4nNVRItxt4qkyYO5p9zqc+GjiIJnQBYHaUTh66kpS4xQ
lrVwsqC09PivdplcJWjcKXFPXtW474ChxeadHbegSZ2u9vwmF/oXdRzb2J9EqRCFRFk8nSe7K/Nz
FJfpRxsUcUnHJXaH4EXY/RSNaiwn3Yk8kPKrss+pRcXJ0BYbb/FIL/9KlyH6DFa/+Di5sf2zjUbl
M6g0NUf0rNE+O62m/Tkao6v4c+cWI3ZONTl229eWDTBYF+/NQtNBDFuz96EauzryvdzJrGBZame+
9NiaI2bsKGv9rkQpiL7qWkNmmVJljOm6uSRkbeN66RP5V4n3+aQNz9Suezgfa6L+0U5ukQZ5Y0w5
shdrWfprapWRnxpIbYSt3SQlLC49yk70A7VPpuhSA3tlvW/uyqQbvxpWYnyjGTog0CFR32lnT0+2
oiSF78acmj+itOkf02TV13NreiKRxLDaCIe6qarAVXP7lLlz6fqmFZu/vC6yLQRwrAVsmZnEBi5h
i/ZhElyxfp4K9SteLGZ3IQaJvTNbpftY1MpUo6mvYZ+krfpAXcROvMF3lky561s6kD6ijkrELb8u
f+d93rJorsI5TUZlwU2r6cnHJq/hDKcp7SQvMsYfbmSZ35XRHhDHKJ30YeVvf5/iduHLdC5Bm1jz
/h0VktW4NP1kfJkmrxiJwdRk4NTHwgtsfdZtjLbG5Fdl1OY73RLpM71DlByUwk2fC8LRT27cFsSF
nlNNp6F1qdqrmdb86FaBj9HoFIKpKX1UB1x2Amnx0Zge6iS3vufAAmhuUfxjZqW3muc4i5dfTZdb
n3Ux2Q7S6rpGF2qwF3ESDpF+gGkqVUcscBIuqdod1ztwNn0ZREOsPk+2Ak/dpmXP2yHi9FxDab8v
XXcG+ZKlzS+9tqJ/UPtp/65cGIZ+T1b0safgbQS6RyoJoF/r3vf2B2eK37VpE30RTav8ImHq86Cd
xr4KEF51/hUQB/7OslHXws4rzOWiT0ZZPha2yWKLNOt+wE6yKozqEje56GOSp37nTtlTBcI2Cxxz
cb81bTv9m1Jh+cjiRNAF2ENzoKJ9+m/tJaMTQDJXKl/gnvkN7fnxy7IItQlrBJP5XcebhpNRakYd
jCg5R/7a5NkXyodpEaj0tzS/glj/vfeodZxxsdet07hEbJC8sKK/+GspuK5R2H4eiywJUqt1zgD/
bEJyS3E+DcqCapyV5a5vaP3wXBgNAl04azrsyj6R4u2pxyfoKydpfAM46qMn9Ki9j5Ajny6cKO+D
HZsuLmHzQm/c1Oou9ntbp6mYIn7n+JTGxBdCobXz+YIiI37SjEe3tpdPRpmpgcgMiLlCXcyHdvU0
9qyWuOKh10UDs5UUaAgQVo1LnwkKzOIcu39ULDv9GNnDXJ3yqrAwVJlU83OUROVHO2l7m09Ya3h5
2YN2Z1H0f649G+aPQ6OE8Arpmvbcm3gNKN5QAYAb03crIqhfWlPX1ovtNFb7UGE314LUUeCFdIKr
NEinPHkn7VvYG6aw50vNaZsu6zzUVTiNWVNRzKrc6i5vugnYSFqC+Zzr/q+CKn4fJHQVQzeKTS7c
pkLPveyF9c4dOyjZhd5qTyooJzsQZTa+19oeTa8S48MQK0tu0QpHvfQBT+R4wGgk+T/snUlz3Mh2
tv9KR68NGvMQ4XsXAKqK8yCSkqgNgiIpAIkZSIy/3g/YUjdZ7CtaC0f48+eFw60rkagCEpnnvNMZ
tZ1lD+yZDU6RmzYT+UOiK2O8s1J3irdyEGW6ywmvog+irjV2qTV61Kh1wtYk4rT+wgUmYMuE8gT7
qaddMwEjg5FuFSqBlkqsRLmqzFlAHrv+aSmYF7pr+8FRDxnwqie+xVPMeDApHpvJKybLN/rIrXy8
jfJz4aYqUQVCxRxTOubymRHVTDlbCqlfuXqWHxk9hL+fjk01+YaBA38jnDjtDiM2YzXU495RSFSr
nOuYBHDb9zizzlpeOufYcWpFJSPczHNfF2X+lKd9S1AXKUF3MN7tSUV+a4TWSmuBMWuHOnxe6vky
8hZlYBxMWbCHt5E1+Y4QWKeFYpZN0JFJfZRPkeVXdAO7vnHUYInlKbaj7nLg6XMWUcsJX2fgV7e1
6nrgFpD4wNyveJ1RCSncX5rpFAsftVd811lK0QdWOyCAh5ISx2pv1Y8VEBsNnNVbwhemSoVNHazU
YS5KquBonhvNj2u7SsN5dpTTviDeE1DFSu4MU9pny9yM6Y6N0pjCWtE5zxJNKL7jCYYk9oXZsF82
Yrq0etHdFVWUV4FROenMXmplmKVGrY7CBZ1G5lfjaA0hL0zubeJikPcL9MOOSOnZPR6TNDtsWo6O
UDgUqfeZldnLJs3GWDtKSiX54qiDWYf1OGh9ADGVHla26DdySqttl9Z4r0wja7SgnOvilHsp6MPS
qquCdFHiOtDJqjtfcuymX815AmDtM2nf1K1lPCWejcPV7vJR3eTSJRO+5Mv2vtA4rn3VbdkeZGV3
F1nbNk+y4aDbESaIYsvoopnmjm23e4rH3uVUUsFly0idP2nGVDwNi6ZTHTTtbN5kgzI+yPYxybea
KJZHBjG7d1O+lFR0NejvFEnUGToyAtdXBsduQp6bBf3JYMirpnflg+zz4VNFpnXuN3h2P6aTMzzS
n1De1bZWj/6sd5R3JimB+fVanlwl/awkuyFPiID0mH41+Cj68WO0luzHgBCMKQmWacFjo3rpcNO2
uvOpdi35OXPTrj/H4l8+4PzN7MDtNKf1i0hpz52pS79ZstQ/64ZZt0FsRtE3NjaO5k43gV2YolrE
Pr+n/NCbpXabqYVzPTSzihCmUEhkh/nPm3BKKcFC3sbcO6KKsqdNVmnTkb2wnFDRrqsnwyZA2kiC
Y9SNpXPF9Kws96ekTnBPEpJ1pVa5EYejIsu7Osqspww/HkW0GLxbxdITAxe/VTx1kadclO1cnolR
mzbpoGXzptTaYh1ekPb3RVE1D3MjsWQVUVQvNyOONJZEOiXX1ehRtDtxpjkMLMQo6A8RgYJ8h2zG
EFxW2S03LBuOB5JRPiaVkuYYGiqlPl+aVlPCQQWgDB32+9oHt+JAEllqObta08AtyVWIrTCPpZ7S
qHSFuFBHe65uu5RNI+haw1zCbFKROrITyCuCxNs6KD1nln7BUj0v21a9wpJuM1lCHdneqLzK2a9B
QgtfS5iR6ru98GY/8wj+8yHhrPhQ9xjrxri3qU19CN2632TSjT8yMNZ7rOCYUM05U7L4Eu3bddbY
TMGRtqp8KZhAslBJ58mHUecU9dMUJGpqzWjx9QSVjD9VcVX5SsTj5HUs4/LYktqUMCdiMM4LAnL1
XWf36bdJlj2dtZ5FoSemwsHiNa29hzA0GTAlou6DlkxN5Xhk/lRKKIOb3AgnH0z2v1mZPjLBdx4O
PXeR86agC2Qcomo3ENLMGOWY8XTFAsG0+3prR0taHjbo+U/1Vso5zAwBXLzkXraNUr3qCJIzrG/r
lGVK0bF0raOqr6ZHhJZOfVyYRtz6neJEQDN6XAQZNoPPhlHxJmXS4SCp2n7qLnRm9haHcdvnXtCO
VpqF2rRMH0tD9vcREsQ4yPoh6QJ9lPV96qVtHKBQdB5KsTD2tC/LxfbdnOcXpIyxtnxTke0nqUKO
IZUq3Pu86onbw0sK3lQUVnxK7HqjbFRpa2JjdHXCYDdOZsOfkIXHYW4LNQ6VJR64PUu65vPF2VLs
Br3AsaA7g0iZS0KUx852cuIoRrsHdY1FZYzn5EaU4+XQOfat4hAdE2ijZNdW1dQ5HKTRd74auaBW
ZMcSWIc/ZEYvCg4WWPHQqIdNlxv6Xc6wkP5c6braDYgpKs+SOW6qIy+bk/OCOsH2+6w0S58+VN4R
uyMvW40R5P60VJYIPIViNODNxq62WHofBSVtRkXBApHsu80sqNpFnl2TuJQbfj+UHkMxu74bfZug
5RIOwuvGneRxu7vUY9JF4MbJkJzopeHNJ1RGTFJwas09yptaRY1Wkqka5MJpr3Mt67+VGTtiOGZz
82GEIboq+oyaX8S0hyci6nL2DlwFjOiqK5mcKrXSTr47t/XAfMgiIxU7nXjjpmSsWp/0HfMeK3iX
hJlt1ZfTxIyRQ4UyYJdlMIibalCjL3PGnQ5bSrsscGWjXtV9Q9FojGolNkM/KO16a5z+Cvy58kKZ
9bLz3cVrDF+UBjdOGnpcU0+qVU8NM7GQwHigwRG/WdpJlrLxHCdDKysqkLj+5CiqTI8yjDt3rkrK
QLgscbuEhVcykDsfZ3IOqaDkTvagnwQHRwzXlLMzPRVkFRx3g0XzOizMzPLxhhG+o9ZNEbFducXg
Y22Pzzo8m5duUttXuuKyZWtNXKib2W0i3R9sqmdgVJE5ACVp4nGtPqsDL3E9EIFlVB/coSVeTa8n
+dgIeKdDHGLRtpoWLwrtsisf+s5o1fDfjGSoasaHjdtsbYirTKd4bJRJtYJ/q21a9qaAiAeedyjZ
5WjcODXIU2wRqhaQJMt4LeIUvMQHhI5NnpuRX/OZvffyK9+CbgR2ogkl+p9ULUwwr5Eim3nSg6vn
AFIxJC47B2eBXbkdIjHrvWyrt+AX3CJeY6A9LEpvSL8epcmoiXreptXA2dyb3kUyJvnjr0Js4F1Q
6S7qasDUfV5MS4e5MuZy2raDeUaepk190YEY/zKS5zgI6sg7tnHlA5G+vnFi7pWh1tRxq+IpRQGM
9alU5/ei9t9yHgwsZrAiHjr4Ul6h11fhFOmSmDB4JkL14qwQSXHZFl5+rEWWsW0q13gnpOFvSO9V
8Y8gdg1QIGRtDxld0sZYLCset6PJpD+LnaloB85rY/qoEIDiu2VjBg1Bzr610I4U4krY9AXtr05B
tDAPGat/z1jZKyR+r794KwdqlFiXBBCJ8XCsmdtUknTwyw+Rq5CYg1aZb6zthytkOsaa2BjlFqMm
vurW6Sh4mCDz8xX55h0jMRPSCi2+uqoY9sWrIH15WsUDWePROJyJnDEy4MvWjgYhD35+qTevGJmM
KErhhtZ4TnD717dNTrKOlyEvto10uqBNyvSym9LxnVdsBf1fk1Y4ahBLkYQHxkxIwuur8OHNouO5
8HByeJ2B4tUWD1M0gCAqdzjO0He/Jyp/cxPJ9lLd1S2HawhIeO99y3vmPUrV4lGVIgu0Qiihgx4u
IKf/l615eA1YFxRXvAKUaHs3UV86a4ksOW9NptX4Kc3XbiGi+51V8eZRPV8FqwcGDQjt/RlNuSjK
sTcbOIhaWTZ0BIu/aNUv53qtV+H/1uHq7L37Oqa4cEZHk+UMlTLZvgUut00lMx6XTvme/fzvr/xw
3T//gz8/VPXcMp1X7v3xnxfDUyv79um3s/u6+23bl4/3Mq3K/1h/yZ8/9PpX/PMsfWBKX/VN7v+r
Vz/Elb5/kvBe3r/6w4Y5vXK+6p/a+cMTriD5fIH4qVr/5X/1L397ev4tN3P99I/fH/A/yvW3xXz4
37//1dHjP35fvaH//vLXf/+78/uCHwurIi3Th/v9n3i67+Q/flds7QBwflXJYRZkz1llBePTj78i
ZYrQvDW9a83vYr8rK1r1f/yuWQfQwoRzoMlBAkc25O+/dVX//a9WAQhecijDNZfS+/3HZ7v84339
4/lwK77/+aWd8ZlrfvlaY/QiRRqAAkoMo+F+KimHmUhkqjWhLleyQbi4tXNTV/xIwVQcFL0BAe3U
xKP6JgmHnk/WThdaWmSHTVY4tT9K1X3KSnFsDrPSgIzXl1o56bu+s22m1wFPA0QrDCAgkmeqfWty
wFR0DzCWNxmiwVbmJkhQ5Zy27tifCneYP9XMb9c3iTkUH+1e02/Lpuh3TFNbjr0mnU6iqa4av61b
KO6GycQ4lJbzWpNNv31+kr+0uv/lSn21uv+L78D/xNXNpvv+6i5/+/BU91/z9OHVOudnf6xz9wDB
PQuVFc7ugz3kz3Xu6Ae8APh1YdbXIOT1Ffixzr2D1Q2K5ozQDHQka+H2Y507Bwjf9FXGYq6iVqws
v7DOeWv2zi8yHHifiCSgykFovy/QqpVcF7ORjxv4WNc5EWDO87aShHJtsywXNzoc3bghBgcEeYk6
MWw7NDuN33dNftJpaqWHhpLF1XFn5TP/0FOHXa+Bewdpn6T3S69Dfi15ZTxCqzGELENpUfh1bfa3
peAoCJwReYyvy1gRwEBpWx7BCVd2mPNC3KalVsFlkNpE/yoNOftp6ZoZgX6iYRCDM4OhYsR0s7My
L7rYb4fR45XqnUgESDXmeNdVwlFQWmTGeaZL66NmC1kHTG8kll4rJtKG26Vz6k1UOcOT11sOGKxS
TjctnXRxmLnuCqiatjmcN0lB1GQ0dHUTKF5CKpPnRY9rNl7v48rTzXAAOLhGzZzbZ6XW1V6Q0eid
jd7g9ccMUNVnf647F0yonYqCA2PRsQqN7DTEkBHUEGgATO1Wam5anLMbyzHsCNi9LgQo86Gm5v2K
+AzIiqFPLweLCPdwZATxvTaRdeg7Nj8doD6eug1Zj+RXGXak6MGopuUYVpPsky+JLNULgB+19tPF
rSAaKG2Hc1pJc9x16dh+6gprgGr1cK0MGyXFEHHY1HV2AxqVmcGQesWpkSbD5ENvF2eRM6j3o+OK
C4Z1OF/JQzc7P6LJY7tkWvfkazGCLyxks7jITU9+rBsvcwOjdtXULyf8p2ESKcbXxZni2e8msdzG
qABGuK1ogo+2UZ9tG2wGUBPKoqTBXHUoYtqa9GuG+jaWcyUcYDyf8aSDtVuUqjGOTTNJdICBMRqC
CpcrU7ksrftA2ITTbMlVjM5qa5B6CCrqPK3SlvwctFb/IAeG1Z8Kc9Dtw7o39CxczMVl5PYUZUXo
FlNOwnuEH/akIj9oPCoVkOZg0Gd9BMWJOhl2cqrjIJcxETpCI7c00IbGM7cEpSZK2BdWnoV1ZuTR
Tmlc88y0CyGDWHbIe1omAhq7SYNX3WbpjBI0qbr+Q6clDlhB5IwPWjFOg28rRGv4cB/JcFpKSEwU
7iSDJqAJU+BBptS+o7euFSjZsBz1ZtcRIWSPKmlCtjFoodRKgh0geBovdNusuiYVLYJYK5XYCwh4
1DDI5qgd73pLiVxoX2L7OZ0y5ZPsCJb2O2tSPrbpMI5hWjjWR3cc1U8eOoPIp68vHZ74OvsFUL7d
aCnUruFOzYNXNST7mULlwCtFOsM3tcNXp8yGS2WaJpLZh9mA98YX8Q28lzz9OUPoRdDTSj/J4mmO
0PjuJnuZp2BJs0jzB88lPy9loA6baFsEeT5ZWZAlcfcgUVTJYMwX97SO0en4lWh4bZwknW6SPrPO
TZQf4PCl12ghqrdi65DqA1Ydzw7sX1XHR0XOtw01KTEM9wQvFmFVZ0oTUmvXVahbrYekVZPgIQUb
NcOazJZ5Pzg3YTg9ZonNGwBz5wwCT6sDxbHgHb0JBiMoh3SakHEVo3GixxbRJ4WqPhR61N+XrQmX
Yo3MVcRsnZumP9tLr+0mDJK3phAlyCRzbq4tFmGNZTlJYeliq/+k2uDpfiwJ10HVNk9EVRGbUIfp
wNL1RzNBt+KaIxhpyiPQUGnH8dc4SswzVWbW6Ku9bijsnZlXBPFkq43vVgqRgebA8LCt2xuZeEfr
9/bUMVA7k8HBiHeSr/ZjU2xMf8tiSZJDl1rbRHrk+eD87w3SeDaTvKziiH1Z7aW0Lg6SMns/8kNv
1aTvphYFFVlYEgazVexAlbwMfb+Is0SoLfIGEX0Zs8Q60RYEAaGJu/KPeulVM/Cymtzv12y+JdYa
vJqkboOP7DVRSWc0Y2MbzcauCu0YpH+4s2rR3TZpaVJY/FmG/E3hukrSX39j0m4RXGMtwpqFev11
O1qWkad1eVrjRujTIhjMyeo2mTbylD1Zu9pp2+TIG5NCRyUKCqX2QSeq9Ht48/9ViC/6H331Xvz5
bNb+6lUDdH1fVK+6n+d//70sxAJ2gNh/TeUk1gFDsv5nWchCPaB/oRXGIAbkw2L6XhWSHnkAyEaC
AapAuhJ4uz/LQkUzD3jwzqoZpLtdQ2J/pS58HvTxYh0ReULrBc0EtkFKobevxcUnBnkzTMYNEZuN
csekJu8CChvasJDRcESQqmP7S1TeM70U/WxTNFA5JSF2gcMr/VinUbJJpAVprqMlQh/VwLm7Gj8R
zCk15RH+/mYE/axLqjPH6zbxOBJp2eW2fWmCijtAiAaCmzibdScU+lxdE1n/pR06+MlSH6uvqkEU
GsSL0a3biKF8wB5ArHxkJoB0ej7M67BIK3ksbDhORrGVVk4MVLvgOpd5fZkirgUaGocmGPVh6jcv
HvbfvIh7Oxw3EF8RYBcOWcA7Uqhev4gtDzZdmly7ydHqBJ3OGM6iMN8Tm9MHvHzdn6/C1ACVvpdW
grTH11fJGXDSN3Wq3RSl2W3KpEJSZnT9VtGTZGMM79vb6PH3LshXsflipsFeRsDW6wv2xOUvRmvN
N5SQ80lcVsPdZLgKJioqhW8Zx04W6JrwmMGjJjxlzRkJfjAomZG7mBujRgyPvoF9ryhV+RSplSd8
gm8YxSEdDno0Z5V5bSLBXCUa5nzbO7MVIfgmgH2T1tA55Ty2HZIGz+4D9v6sghVBpOhn/bhI8vgc
aCuSFMRFpxHEjJC7RhynRtG54nGYhjamrhM9cpoP2TJO94otiPhVut64t6BJv5lFhtxCmIToo9iJ
+vfStN88sDW1COcjnRtTuriJr+/fOHWa7Cd7upFx+S1aqpMY3jlYdO9QyYiVeV6D/x27cP1UXsv2
6UkCVv0/gD2tk1X+9da7a5/K+8dXm+/6Az9acu2ASCd3HRKFl5FApL/2XlAp+G/AaTphB6n7atb/
0ZLrByQvshXioSKP1lxR+B8tuXaAp4RZ2my9yJlJtPmVrXe/WOBEwGkGy7FyD6yU9e9f+CBn5hGW
tdOI0BCKCDqzsTeKNnSH1iSd8MVd+Zs96k3My3otPq7+Rzgg3/j1tTQEutrEjJOwsTzlLIfB9KPI
tEOvm7/o2cqEZzn7OJboeYzryxzmjZnKiGncmVYEpasImKu8G/sF1haqeDUwdNBnSr8bi2pbDJWg
32k9JC9ImUo363xmC5qBkSODsZOaqt2rFnp3aVz9/Kvtw/J8M4BkaCIMi+uI2j3rnsPkZy+LuPyi
aPlWgr4E2tRVGyr3xjewmfp573GC0ZO9U+ztbfwMGF2vDGO0LjGwyL03HOAEgxvJSUThl/GG7Cho
W9Wc/Z9/v+eY0RcH9HoZMgg4n8GC+K99Cxh6Fy3tPS8NR0sMbdhaar3J+qQPVQ9TKO2V0Ya6cKOc
yWRx9MC2G9/NpDg3o5idQMsU+xqt9bFDn7VDY87BbgHSfEtGN71CwC5LX0Mj3dNDVDFSuL4XJ5Or
iS+inZwQqzWkOUJs48RAlHzUj9b06fkL/nfsXf81nP1/IMa4Ejc/2cX6+8cnyvT66SW2uP7MXxsZ
I5FxTuCCpQIAE/+ziHzeyNaAEygp1gfi5b82MvuA5QKlA0qOqY8f+2sjsw5cElhWbz78ksZu9isb
GR/sZakAy8cRB7wCtMiF3pSQNqiZNxtDH06F9ilq9cWvmMEWcgRijgJJf3Fv/mYv+xvEHgMLXB9v
BQO+3qRRgHsh+ALiC1t2MISPlis37Avjl5gZ6MfL2JGTQ1nBBFordpJHhtXW5WHdGtqRmi1S9W0t
VRM/dXr9rtVz1GFlpHwghRL5mNBm80ov6ZLD0gDDCQRfeYfXq90hh1EBhRoXl2mDvH5GTJXnun6T
4COrg4m5X6k34AWfCvVonpepC2wrkn04W4BRsT0nMZEOM3LmORqyqzFJXASL3iDe2Q+fE/hf7Rc8
DRvSFbiX+YjUIK+3eiViRgmAI7fHy5svZVvUt/bI+bixFYxzesOh49vT4DBrslS+8F9mvNXNHGml
AswEyioSnB6L4BY4kwramNmob7yuim9FXaAfYsJvF5BQRkLLUi6abyPfQOctBmoowDlto1W29tgN
gxDbnr0X0ZiYkfYIq/FlaR9OqsST4tjCPVFTXBnjbCinFdbW7eIs/CZn1HME2oUWXxlxkn1G4EsD
Qv7qO4fic7733p1aeULadJ2KmjkYr+/UsrR5jRO2wyiyuP4w5JpvIWssGMjtugMzBEV9SlC3stMg
a6TWW5wi8UYmJITrqaaflNo0XctRtXYIpLDgdPh31Ez9iH8x3hXdlG9+vvLfzLXgRcPXyugwUEeP
imbvrMtjZ6wzPZch3T8assWNDofJ+5y2EUpmk6x8ZiMjIZzUJCzTRW6LNSk6z9rhHcHEm5Nv/RyU
TkjWnVVHsLfEZG6BzFmxDBcpjQ3woYFGvnuvaHkjy3j+uuusFTzJFHH7WV5CNI2bZ0KGRLiueGQ7
hS6WHtQKZhd00pgOPVQkmzU2w2d2W3RMtJseWBVplFoeVe/d/bfbnEEWEDZcJuRQ0atspy/rNTxG
paNXhKVgAWlO9Sqvj7CS6WOQrDh2lIzFlWpEOMTKAlWh0JfjGbjopM/a8sLR5c4Y3KXcCn574o9D
GZ2Nfdu8FzqzrtnXaxrTP9mBhAGBZ1Lcvv6Qk0Ra2UZqFy6jrYe5l54tWnkswYWPe/dCLlL/47b8
0vF98bOm4n8JTQhF9+JtfQMCHd6nMn15fD//++/nNxgQUgdA0JWupmD88/R2TDg+6ELOMRhoDmPe
6O9tiK4eQIyThKXjnORNWFf/jzbEPSDhzmFZwzYyeY6Ih19gBtdN4+WKWVPKTcoKzUWyzP/j071c
1ovbGsroJpgUB7B+P60YT5gyVOKomlMz8mPdq5hUMChPuKLkhT218XuJFesV3n4CEGK6eHCy/Sl+
umiyCqeBswFlyLZtYxiBmZTaBjnyr+Z8rKN41v1zbbi4f3tYjdW0SlSg6N4UqL1DtV6sMIFPfOdg
eXtHuacgQQhPiAcgzPX1HU3cHLK0N82NMmTqRcu04g71WEWmqACSNrd6kctDgj2Vc5tBT5/AS/Tv
gMC/BKL3t4HVarv2sPiXwYpQ7L3+CLjzcFwIHR98y1j52u7ss3yOvJAesIBcwaxmqJFy+GLF/01l
Blr45kli9OUwBeeE1OYj7F1WL6ImV1tro5a1iP0qSRP1SDFz7FtLotfexpu0Nj6SrTZCe3kNLFKk
WnBoXp1VF7FUzNt6UcfZHzCunZa1jTBVHezmPkulhzm0imP4NiiZk0ZbUMvXYkUGp6Ukssczlinz
0yRabJymJb0Mn1STu9ZNzBvVxSOAAWrSHb91RGo+iqRDreGSYjNusV5Ht4mRis88LPHByQ3zq5s1
2bCdORHkYSE08pDsxrM/xLOXfoHEtOwrieq2uDWRoBu+ZxGceuj2in0XW3Nknhs5rr7bzJzzHdE4
y7B1y0zTA+2ZwFFlMXxynmkdbTK9+pw0TP06th2In3nlgJZnOgiSifYV+geaqHqmjMqVPUJYrz0g
MlYZbLuSS9Uz0RQ9k04kUOGxap7JKFMbnDM8k1BUTCSFrnIENmy/F9Ki0nXzHEqLRWFsy2eqC+4X
2mudPVaghVnpsKIamySUK0tWgqbCajyTZ7AwxTZ1HU5is5+X0c+j3jp3V84txjgDwVMsC3O1VlYO
UDCF8tRS96F4pu04uKDwKJ/MEJ+f2KnPFB/0F3SfzYsCnpDXTwo9x/XyTAwOk8Caqq98YUMEeAJu
uNKI3M7hsoRarJ5JxlxUZo/p0qLKNlceMpJRESxk4R22yjg4m4iO5CqXTnLqdbb3uY2H5AlnMNZW
Q1FX8627GHj0hmZXd7ncOabinhTZ7AwnQvHMuwb5xKXeGBV0OqaaYwTnDrIgeO2zafJcDJmL5l0N
BM61ITYVhNgExSDhz6oUQlF3uk0EeYuxr1TNJRjg6M4nLembwCyYWxh6cDipb+lK8rHOhuSqzrNc
2aRm7fWHDLyy0yDv8njD7N9JfCwGblrpxymV+THmNHCOmhyr8ngyRbScMjJQFGGtF96H1PGaPkhQ
wYug6rJlB0VGzJ0+u1YT9lEJyLP0yrKEXVLZ1aE55vFXVEw26S9eLlY3eO3agRyk6TdeJR5qpyIi
GUGUyhArmPUq0AtbMS4EatIomBnjKTcZ4Ms5uK+cgpTQ1w8oAqo7F03EA/GfKZaCRomumLbmXiSZ
gFrQrDq+bXqHNY4ZqHtyCLW49EigUQOEVuJqTjUZb0Sk5sAcaSG6rWsp1keTMPwvrT6V3xAw4NDy
mnz40lERf9UI3EBQhYmUcn4sbSaxmlmhHtKlWtHFkLez6pNNkhoBQVd9H4i8mjSfvTx3A1WdRrQl
VcZ7ojnCu7SR1stQH0oa2yIy0GCWPbZtmO8KO1Ba6ueqFEbm2y79QZj1s+S/G2SHYQIRAACF+owg
OrWqzVAfgR1XYcVy1yi2Qs5qLst7K65I+9ATWYltWYAYs5Ep5F1VA0gaLyujbMPUNRJGofbtrNFy
dR4UrrLk8YVRE8cfGFkxuKHt1oxQ7QeDyUXKqOJnhNvPEXHWU5v7kncHE6TWJFgRNaK0oARTnc1l
cKf7qW8VBPmVU6sbFWlZAUJvKAvdqRnHm0a0xhhOw6gmx2ZE3R/UuHVXP4Zb3ruxWVwurF7oGPLT
DN9oq+XCnpVSC0gMix4IXRFrhNnQ3+Wxot40CqQ2bwSJgf5kOWQxt6qOH7gTzAsNURK2Ltw3ubCh
17aZF45dad0wjE06hxBAog1L2x2q47GXrMwpa+3bHqRA+LVauvjC7S57LxfpLbdMaDjBEhwWCGSZ
UL1X92u226MeJW0+70cFO1/neNpXuKeOPW7JPPuEY3jSjxpRUHaj6+ha3Kar4wmpnt2/U1vsNyGM
FqL5WmEP2wS+3o8VdSv2Q7zs1kZpeusq764qVPHHYsnrD6bDk/v5if53V1uTTcARKA+pUV+f50tF
NIPdCWuTElpwiclsCcdRcbeDkZuQ6vLp55d7jiB5WQnCN0FDrnYJg5wSJtG9vl7blkvLhmZuhiXu
rxI3LRM/sXoHp3wLqeNbuGvaYEwESjXBiI3yFh+pEoXoQCSOGA+3U9iYdj0TTdAheujLDmIyNmLy
/gb4pDPDwzUUEj3czQGisVQ+lZzDzh8Q1S/1RP/bZZPMxXrxcN/0Q2f3LVO106ZnCfwhMl6VxM8/
9APUVA+oElc8k2Ic9aPF4vtLGEy7xApwABQRQa4+kx/sjHmwIjboGFUIddrwv7oi84ANib+iyQIg
oQ3+la7oeeThy6W4DoDAgbEmidK4sQW8Xop51+P1qpKSBqHBcOk5TnQocNj0vg26d1MMiYmDPXO2
02gsYRL34yd76cynwk6i+1pxDntzZoi1XgsPgnHSGxzIyq5koDNJO5NybUoSHBdq2ZtUMOPLGUW+
6/WREj2ryy9N36k3FSmtT11tXcWx09j+bKhDSEp8cyIGPblAvxcdYydLArtqHcPX5848d9e0Facg
0QDroas92kVvfQa7bS/nwWDvB5a8jmu9w7QrC4vR7Kkhr4VS6oCldf4N1SIJAc2sSQv9pal+1Kh5
HhdBxIE/ss1eoWfs/RhyF+P9ZJoUALj3cDFb+GZyOVjV1hg6fHyVNm8iI14+23ZEkJibV2cVVemX
qGgc32tHogIYSeds+9lBDphh+DmqvEx/zKsh3jWZt8XndllHo3aLvax+NECzPhoK1cdqkFUPHb30
gmmpORtzeGCfTbE5QiaWq4QhLOYxmTmElMxTP/oJaRwPL1by3/Q5a/P0emmAs6+rFt04CNj+MAvs
iJpJf1GGlt15IeZh9UidFfePnf6XNpH/L4CVdSjAvyZHzqpSdk9tey9fbyT80I+NRD/AZrRytoxd
U0EleV4/NhL9QDfo859BRGj4VcjzYyOxD5BoAeNxoK46G3jFH/CKfQCZQWPH/wjthhDzVzaSN+mz
jN8k0Bw5j4GnTUeB/XojGdyxozzIprC3je5WEKVxl2TTrjdzFWesOWrHozIaV0VjV0+YlO1Lkv6m
4xJS+Jhuqr+z40zHMZr1JzphckeIavIPtkZ9/n+H1hsnCwjcz9ba9X1ayt8+puUDR9Zv9+XjbzJ5
+u0PkUFaPnUvV+Dzr/qxArUDFhHvOYIB1tizlOvHCkT+Bb+gYy+hpsHCxeL8sQKNA84pzhcCfsmY
e3mUIUFwmf/GKcfsDADAX5P+c4nX+xUxsOgimb1AAYsZdQ+VIWyhdZWlwwQ/lHbnj0Vpp77tDYRx
1B7qfl90mQ6QYRgfxUzOLgEnnXs5yLy7VWXjq9R9dNWVHm1NSHWx0yNLfOZMUBF2T9VpTV5YEmiK
Ht+4NskqYBL99SzXick9Pcih6PR3svXf1ImcyGgZgEbBATAC7Y/TSj2F8BdRZuGY/id757UkN7Kt
51fZl9IFJuDNpWDKoKraO/YNgk0O4b3HG+k59GL60JzZ013ksM8oQqGjkGLvGXLI6EpUInPlyrV+
g0dOiMPIlVpBlEwSJXK0uQWa3rbGXWsh8iXOZXZSmla97s0q3ZIpoyCgdAN6aNJVkqmjT/EA6HSE
MIYeaiDM2nnXFc1HdsDnJTmeGa11WpbgAMEDnXu/IlsiamjppC4Ke/mmG5cJJFz+MC7FwE0ZGnIX
tOMH+fsPd5d1UNRDFdqlqkIn5SyL4SVZChj2xKXRKN+nyfxQrdgrqQdAXBoqQgmNvkmQvXVU3Yg3
FQ55H+jyvcqgvjsteQTSKBnyPARKEBrv459RVyNlFB6hwrna05UIDLgqFU+TpPROpkXGSWzNxo2A
fG8lIRE8cIAA3OdO8HS6pocolrhWVumXCsdxO6Fc88Ek/QQcQ1WevUm8N6kPn9NuF6NAp6cwmCTl
IR5O/VAC0p/sASnPAWWCukHqILnU29hZxMmn5HHMlK8kVTAVUKAINHeWt0KYbzP+c+lNVzEKV7E+
zWYCWvyxmgybJuImtm6b/iOv0fX9nU0uSo40AV5xTPL5o9dRUhS47CZuK8CcWKaGahMiXTRpqcsN
yO3u38TDn6Q+r1YP7wfUOWVVEC+avEK6z04zUxtUq6dw50KRmzejmR1E7FS2JbwAL8NG9CT3ykvf
JUh+ZSUsoXSBpjDC+GmlHjUUOHFbYKX/VFIejAy8VVDQWG1jUrFmFG97GL1lNhkiubzBZhqcRY1k
p6y6ZkeMLd1Z6Fv3dRr+f252xvzEiuPN+vjhknd/y2HZhHHxr32bcVy+PyDXn/3zgFR/ox/JyQMW
haYxp9BfKZpGnwuJ99X3HWNsCNx/HZAm0Gm8TcieVv8jmHN/5WgGORq4W9oc6/1Q0/9RjnZ+QL52
vmjZaMSB9ZA+OyAFEsUxpLbuWpT85XjezmbgvZmYn2ycdQW+3TfnQ6wwtjdgP0iakqWgmYfTBgIN
Fb2Iivg2WLe/HuY8HnwfhsQBIVQUGs7tUzo6TmEnioEbZOMGU69jWSKxo1kPQtl/FAp+Nha9+e8G
YiqdyvdfydJo2onLHLgmzp+R1EGWKux09fgN5m1dIAynDIcSZp6Ke1CczxfdrO7mUNmts2uN81YE
mvbrr7/O4vksr44uSDgQCsir3j+SBAUNFWEsL9FZuamUbBeNIaSI/hCuLxaaIVYKH9icfDTk2fGm
yuFMT2wM3FwMH4uZYSGDTQWqqD1wY5pgqKB+kP78bLm+/ZZn0a4zUa5BNTpwqyxxEsqykZrufj2R
P0BN1oVEKWXlsKDFQfHz/UwmxjyUYGF4uUF5tYjFM2zMncBYkBVOeq6eBr0/tB3iQF15JaofOfT8
gP1YxwemKgHCxfiM4P5+/EbVejlNG+RlhudKbS6XLnfnNtulhXXEsNinducnmnUzWtmuzs37qO0+
6BX/oIf/+gjqyrBBUHitRb1/BCuYzRBkfeDOOc5hS/JJbvJjZbx6+NwX1eKWcQijavSUECqiJKMA
hGqYGWVuLwVeQeclRDwpYeOxFI6Z1R9Si1KFmO4GQLFaX179+p2t++188aMbYiKBwT3jlTL/NsTU
TVXoCKXyymb91LUJrtuhp+JaoozWLdpPB4AEp0JsX3497M8imykCr8YyRAEQe1azzQODDTcWrMZi
fEHm7KoqB6/Ro5tfD7Neh374emRpKxVBpRR/3ltWQhPV+A73zpTKWFpdFSryNvmieFVXokdDEXxA
PDQMN2IqHNcQQ/XOs2bhKM/WcSyy66pYtnDRbCFe3MkIr/V09HIKXZ0AbkuZiUfztDWTcCOU2c6q
6ktURVwak1BvcyBiii9ClGVw9FW3v/5u373vzt8dLQ/gmghjYMV3tt2WyDRToTMst5Csu8jIr+Rp
OISaddLbwM3QGkDLKLVlBaXRuNtPehXaXfq5b0OP3p6fKKotlPGnaaIZqwb05iBFTpc1y28SVKea
h40aaM6AzKsdUDo3GjQVUS3NGoUIqe+WJbmZG9Zlg4BUKnhGCllMmreyke0mefAmKpx40m6LXAMh
N2AUvtC4xVRBJrJCxpba8cWAnDPV2q5hRkP+PLLGC62uL4P8uTami0hp9yjLHcGHb/Aev5lH+MOa
tbhgOXsbU2snDfOjZQxe0GqOVSefJjMESYX2Wl5escuP+Pc5BiXOEA3XTs8+1XN3yA3z66gIm7ZF
aRi71jlK/GWSfQHR3IC+Joj4XTH3G01sPstq7MdJcTXE6MYJUXNJZ+5khvN20KOthqg8hkCgPINb
ZLw+CxUglKqZLuSRbauaD/hs3xjgX+I609xqSe9gHZV2U2RXiaXuaJR5Qhh5fdhdmqaw79P4qwls
kcNoW6JMnFWDFxvyY5zwRnXzIVnPBcizUFY9PJ30PvG0raac0gYcIsFjDSSl/i1ibte4u8411msb
pfDU+pnAXTlxwR8p2tcJRfCiDrCIXaadoVc3aFkeG/S8c5SKhHE8ZLEAX0s4rp9VDss2XNpLK418
Iwq8tsuOKNT5+bgKkWnzthfUOxRQvCGM/BVGC1PFyYXlHsv0k66x8IRlr3BF6sLeAdZxxCd2WyDl
h4Lcrhas6zXqCLG4DSXlZGbRVtbX/qG2Qw3VVntkCguUr5XKKlDlm15mWEvIXaz/2OAwODbbfp9k
1i0e0PctfISpQ8ltEFkgo5Qfk1rcVoAwUXcBv9PuW/rpYqByN4t8oRs3RZr4uhZ6I017pRwcqZ3d
Kuj22YC62UiTu2NiDX0fh/1NoCZIvjeXMHq9Up1dRIrdsM7dYuRnkFCHht051Aa/tEWOUKoILkpu
9n2r+uurjjL+WyexMoUH7Bz2ozp6Up3uxBAV33qVIkDkLJw2Q2SYdmuxjod+343hDcmxn86Lay3B
6xrodE4yNfw205uv5QCf4sU15PBWh9Sl4ha3Hqy6fGcisYofga9hERAyrc36akKa0U38qaX8reaj
nbNOBrRSUSa5z+Xpgwj1syCPdj93ZDTTuGidHcdLg4Sp2ckWFOzm0oBzHRaUMDX5g7Tjh8LOeuau
pTBKptTSKFm9P3OTQM2qmhqqO1rpt4hd3OihHWblVabNbiupfjznu36tX81l79VCcYUSwdN6popa
8BgNrKR2ym9oxz8iQHUEXISy80dGpj84V3x/SqSgqGusjgNnaWanJFGRB6blCtKM3xCCDfZsLV9G
Td0lsuJP/CpYko+S+ssCQkTVJtymi9QOYaD9+uT4aZ5EO5i7OIkSPeGzJEXWsjFTMt1y5zG6iTvz
Ti2Wlz6dt12eu7oBMl7pDsVYf8aAx6kNgoUqeL9+hp+ujTePcDYbE+TDHHlKy9WU6cKoUT+OSvCv
1N9+Pc7PFoeBZwyyTlQzWSNni3DAkVuQO8UC25p9qkT1pBuCx7Vu1y3W6x4phsAzjNntCUO1Ej3N
zSWq6huFKGQFzV4Qh01jWceyif28Z9tG/UfFrvWcPjvHOb8lKl2U4PnN2Vzo4dwgZyJZbl8iFTAP
HjRUajOClyAKrGfDBtdzrxdQww1RQUA61P71HP3kTrYSPYBgaYj0YXH6fv8IiaFE9SRabi49T22E
lbf8JSYPyoqPrn8/ufcYK+0VAAuwVvO8qCxUwA3SDG0JOdkjkoQTlOwmgQnwaN4qlUpEfv71V5Nf
4e0/TC6bn0SJCKQZZ5Ob6XQfu5ghK5VEjIOj1zTHbNDqINFtJATJDURY179cb53xEm56xazsYEx3
64oAn+SotebPyujN6gA6Xt5pc7bT9ewIUN5HnGPfduHTEk+bqhS3fT549Th4iZ67Ez+TT4NnkAU1
YXii0H3MY+GhyoXbKY28pG4vpTkB2WUd45TDL9L8rqGwG2qg0mO/zQVPbZJrFF5sY9B2tZ48A194
nifjQczqY8NDrz/fTWAOk8jrKmXXcdrg14KuRu8h7eALU/S0ZmM94xVtf8DOxKuybj8U4WlKEqRu
ukt1DryBLHCmCSqJy9bkmr3ukt7i79vmUiRiYmGwW5OlcexR3Q6fQlVwhZIbS5f48C2+DWa6U7gr
q/10U1vLVV8g0JKiB6RXpIhxu5fIg9dMy+Cw7YaB0y3bBZHgRaKAyRH681K45bTzEfb+osrdYQmn
izV+z43qB/JzXAc3S5VRGxQOrYVOSlBN9pqKBIN5xA8FDfaTHhXPUh9uA5Rg6jJ4EFtScN08UoZw
5kFz1mw0gAXcVqwCK74OyT5rsl6jxHmss46zsZrWR/4I8nSdw6GrL8U8vLGAGYKv2a4/Fy8khpyo
4qRBo1BOgsU/o3CLxvE3VGH9MukPuXnXDDM3Pc2h7rnpxBgHgG4vp7OLnOt1WmYu7Z2bxbC8piN/
yjJ3FOftmsioifVgYutk64FyaoXJtULjPuA+EljdJa7oF0M8HNSUAz/hnbLWQtT2xDQ/Itx9oeWX
i5HcJA1Jd/uM7IRTj/nVWjMyA9IqbdxKleKP+bCv5shXOIU6lKnRQL9e5tgJy/FQcDkttfS64MKa
WEiOCQ3Txg9H8HL8pYpu11rIukb0ad6uarPDSHhiDa5HbG61+9lIj3O7bFUxZ72OnqV2e53o2sH4
75CmkRt01yPNWd9Ng/kMvR/HiIRbo2SCBK6dKG+jJ7OTGjK58Y4tff/riPDj4Yf6AVQMGm4Auinc
n109aQwlPd/dYmqF2/U+IKv9YSGrXJdBkai7OA1vDWPZxuq8bQPSQMX64Fr6Q8DlEShaAlyCgrri
+98H3FKsxUZUJstd8ZlD0SGKrKKLlO3mvPvgrOeme366rMUYUC8yzAB6FeffVyqwCEG+x3RxjfSF
BVHjaIbPiZjxjSEurrKQxgN2vAYU4tXE4aSWHupoekZX6aaaa6AriuwHlYAJ77jhImML0/iiq7GD
XwQdoJIrJ7FBoomGTA+ZOijFI+ro/rCgfNWZa5qzTi6XtKoKt32MVtXMpSAuqXyM2xGe/lrsWkDo
gYybtno1b8cRDgF0vV0Q9Ad8IfzSUE5lqviaQv3IiG+4f9y0bJ28GS8sWkDNPAZ2hK40gGOS/1k9
YXtUuHGk221uLPTpwsdklX/Q9eWikOaLsVtvoBkxSpG7yZ4KouCSH9VGP41d9FQoWK6k5VXX5IVt
ToHXwCMCOJ44yO8RY1mrBRdHObjBBukWdx+7GAVsDBCP5tt3qAdlhXArcNgCdo1uUDmT7VnMdqra
vQhN9Ps86YqdmspOL6orU+/3A9tXoBTRhsJNmuAWJAzBLU6yjqTwBsJaOOZp+Ngp3Ai5ORZDgSRZ
PXhEAj+M0f6OEz8AAttpXOo0jquIy5pccAcuh01YD5PThuFN3YkbIrKSctZ15lGQrduUMSmZXUtB
txGX7FiLig/I6mRyn84Ey1v3RasInlKou0maXZaZP3PZRyt4B75i12vDpqsiv0LiNG3CmzXMGpVx
jwi7bXS9MzRNY6uV4L5+uJXs4ilLIVfHjtFxm62zXSdzKC7NDuuGFNk4lJ/N7lautPUIxvFFsb4a
ehe6PZruEuh7u4tqZbe6R6Ptgf6H+a3P0FNsK16uGkR+JqS7tJ0uFHN20axzWrH4nKbmbdz0wOuz
a53YYnTlcb14JwRlvMO/VWL3EjUZjg05Gt2psMx+NWfXXWc8IDZ608rmTU1w9qw+J2DRNg7b4H69
YkfolzuTsVoG9huJiCbjyifoqVcFoadjctWXmtOPdLQq7tal4EHd34vckxGBetZjrvHk25lk0Vgn
ZuJ3ExxKSfEp+fuZod8hzoX01jJdpFAHbNz80C+vlYyzPflkFUO0UcBs97RIDutJ3xThB7nzTyLH
KrJJm4WcEEzdWa2+o7yFByFySKY1kh0xmRy8+roF1eKYUp34dWT+cTg4qJSo2dAUPrnSvY+KYqxH
k9IVXJCy/rDmJxG3ZrMoPq8rvZrGD4b7yUGwGhYDzcVGhQroubbhjEgS+tuj4ZYE/YwLdhODWEsX
cUvNBg3/9Fmco9vRTI9xlO+w0sCu5g/i7T/qCf7HQJ93Zc7/z8U33vHk/vaD1sf58kaI9o/HW1tz
/6fkYV+rmX8P4HL65vOXz+U77Myauv/ZGjRReoVGCrqY2jGgS26wf2JnrN8kHfAnp5KIsDmkor9a
gzJgT5Q76BoCAqFzz7n7J3wLkQ5aFqLIMtcpkMBO/QfsuHN9JD4aVh4CnfxbRqH2nDI2w0QQogUu
pSTLwtelHqKLtME24jBUjbhLkRB0kR4sNghdIoa+iJ8W4BYHlBUNy1HwJ1mQtqvd2Swly4vxXbuO
BR1lO6lqRlsF3Y4xR9U2t6E0YGWJqFdkD0lp7KTIotsBil75NsD32IMSCTRchktSrDz2hgT42gnT
m0PaGKsvX7x8MlX8eqipjq3hiS15pRkRXrHWI/6rI8FmHHq4bpiuNRFJNPemqQt6/9c7/zwf4mWt
CRmTsRIKmbP3Ox99EKgaeNG4Qp/5NARHZxz0BzGuoIMMY/WdiPy/Yc/936tPizzxm1fwQw/+O2bN
Bm4d/Y//nv2ez2832uvP/rnR5N8o3AGwp1gEEIf88a+NhhAZImCgw0CQgE1aGap/gtSM39Y2MiA1
1GupLKzt+T83mrFCsUmycUnV+VTARf9go/3Y31m3P59PAwvwlqycJfMtAqCG0I+yiyMhCqsJljoT
Vrv87l6pi60Yytu6M363kuBOj/MMebJY8Jpm8o0e7QUMe+6Co9mYFvYS1tOYoCVWWMq+mNGcTfru
oRMR7Ezz8mSR9xpCynrscLAfkH5yk2WBFigJw9aYjBrdyqnxZvyiDuKS+mkgfH19Qf9o1f6/gOxV
wEeTGfz90XC7wi1Pn1m7v78THP/jB/9cuMpvnAvILcGmJdqzBv9auMpvyDYAd4ByKn1fgv9euJCk
6d2uLsYIT75iKP+9cPkrkIOEcxy1OXD+EX36lR/9riqFDSLyfmg0o+ZE0Fsj4htkR1eWUQLjU3HH
HJWCRlpFv7X6QYuBTFYPqB2ndlAWdz30ExdSrOqkGQ4IFQko+WXy2MU4f6l69FGR+ieXRS6mOifh
SrDgd2fPNWbUAQttUNBlgtbdtUOx0xrx0GfzSwSd0ROz4FnowLhF2XJVVQ2VdAN946x8mHFN2xs0
wzJNwATHvJekRrRHmtZcck9WyOXCCIHaY/an2UVuXi1o4rrGaGSehm2x0zRKsnHDFM4sllDgv1KI
Au1E3aKdYcoB4heqZfaATB/I9TP3n++uv02f3mZP/1Hd/v+EKdeaxPM+f7GzXpHM30k4//ovm+Yz
kOb/+vZk+OMT/txiMjnTaxUFhs5rUH+3xdh3nOmAChC+WNGTf54N5m9ozUCAACv/Xdz/r7OBLQaf
EmUsiDHf9dX+wdnAGfO+qs4WA0GKSA3YBo107/0Ww2Su7SYcpt0Z/74d1l6qEymLyFU2nuw303T1
fd++VXD9scmwbmdGAtYECRGhofdjKRq05CmxFDdpl3EHcTdvQE6jkabiozg54WggRTmgh9boMECq
jhLMlG3MhiehMq9uu28xUr27Ll2QXVbB2opx5KpNcTRS8UMFMrLc84lZi0/UoFCGRNd9nbg3sUc2
O4OUUlHctjQesBRLbVg/2dE0o1NpjfZUDRBi2MDw6HEOqXciAuvbZEIGOm9N0dYEZSASpZJdK+ZL
Gtd3Bhcnp+pWpc56JWhiPCWbSc0JKUAQTZUNJoHdNowMnwvghC8adVxItphEXsgdfrlFWHmhiVj2
uPBBWl5ibCYnPqZWhwaUqhLHXyMzuFFqGseBJtxhQOVrQal5/zwG/L9wwq47gmsv3ALwPoCXkcl5
s9x/yBUvyuZbmaV/oDXfhoOfftD34MAZ8pu1CkkAw1wZNKse1/cL2uvfsPGxWcFYHqWxv0KDIJv8
0Fq7WTukAIXXdO+PvJFiFKc2bARaOUhEwJ/9J3njuvf/On5xGUD8j08iDGnKugt4hrdbIMOzWx3h
Hj/2/tzYyAQ9LR9cac5A9D8OcVbN6CQFwYqFIVwAhJ+Hp+xyMBhpdIvlg+jzPtD9MNL5ZTMz6KlZ
JiOVXrO7+sgn6edfhEo5rxHWBAJS7+cqhKCfqriPPY54sdr9xfIYbMS76uIj9ZFXC6kfXsqbgda4
9SYuqdJkJpU8RY8FUTPC89A2No1kWy/RZj/YFH/9zq8OwRWpt93v8Va+UOgo2bprbtI9F+pNbm0k
43tQ+FtNlLNM7Y/ZffNUZ9EyS6hyL9kcPTbmjt5RutuUv1seXR1vdJvP08PwPMGIlz4o20vrCvzV
ZJydXlETyGptMKzoS25zN+2XYwIz4LG9Hw6SH9jtVTs4CZmU73/UMv/pV8ZUbE2QV37DD13aWkh0
NemiR+lLMdhmY5fPWIh/wqlbvUMRRL1MN7FMBLfTlzeB5Sfn6PsK4Pe5fjvw2ba05AZNdmldarO3
QiYbe3n4Uu5+PchZ3e/HUc52ZquAsFH51yNO5gZyMJ9QtJcw+MXxg1o1TvTo/AnOoHywTV819M5f
6UoNhnUBd5B+//v1PcToV4DUix7V3GuKttuE4bx44+qXWFGopLCjiA4Xl+tcQ954nvZQdwErNnp3
MCQhc7jq1nY4IBUtRlN5yiT1wuqgBqWTARu3eRYK8yHNzcTLUZ2wY2lFWQnfytmIdkZpoLAyCDH6
zzIuiu3jMi+tJy3VRy5aZ1yPP2f3r295Fi4KHCmwGJCjR+gtl90VXeYbfC4uULp7mF+kT5j5fgSf
WD/xV/N6FjcKalPDIC/Ro3Krmo5EB8pWvdwLbfNSiBzzCfHFX6+gs6rDj9/xLCYEc9YMDWbzj/jd
f653AZ6YTu9Nm+wogjZ0RMsbrnB7c3MPi5MZPVt3xVyazpDu0LxALGTcRdts3+6yLf+dXgqufPiI
O/CzAALWbE2+idwUY96vtsUcxAiXFuLWcTlYF5TwPoBWvN4Fz+cdGVDOBHJ1iqZn6xmyXq2oTRw/
5vbs6NtmsE/pTXnTfO0qe7FxwfG+YFpb35uflkPkzpfdowS8xYufu8Pcnzpzo+/nK/lWJJxXzvyI
eY43JXaA5NBe2Ei30xWpJ1JPvwMX/wT0+WujuqnkXUMVuOq/pleBndjjAZtkm3Z5ePV5tD/CSSk/
O1nffsOztZxFtSR2kRA9anbvRfvBLS4Fe9nU2Nra4ES98UZU7dSPbs09YjfzZnECW3bzjfqi240T
PYt2wK/1LRhPG3TPR2fEGqh+9QLOXvGMpEChSkH0SNP2OPti5LQPoFa2w64rXQq8ZredfMkXjzT7
r6xjpX3wANo6wK8e4GwfFEDSxSFgBaR2dVT96BPSQDt4cIfxKnXujF3iTgfTTZ3Hxm9dy1kXRe3X
Tue3p2jTHKbr4uXq85fpOvPiTeYkzhMNQ1f5hCwAHhSTnZzKR/mmPYyiXZ3Gw0dmk6++gT88PhAA
8lCubOhAvN8ikZzGwiRH8WPnoo65RxdA31pftI3kori4MTxicuXpt4vXX8ZfO6e7D91vv44kZ6DA
75EEpgQUdJ5hrZe+fwQZy9LZ1JP4MX6QH+TfhRv1K0KPnV9ghr24Ks1cBertB/HrjKfx46hnycXS
hqmmFHn8mGyqS20n2FftsdsCfDl8tIU+HGo98t8kdU1lVFYgMFR6UWBtdSIiBJt4X3jBBYHzI7nN
V17oD6/0zXyeZRC1YpWpURbxo7oN/MlN3eAicDp3Ok4uAeliehG8+ZO4b13SR3vct7epa7jx4wdv
9acb881TnGUYxpxnC55B8SObcjtuq92yzV6iy+jFugh9zYN9cBrwOTgFFyKxc/vr0c8oKH+8XQqf
kG+521mvf/9myousmPBXYg56b3EzF2stNz5kbuRiTO5U38ZPyHi5gV358iF0m849IWEVfrDEjLWX
9mNsWHEua8MN9vJZZX7urbCCSxY/Pu1fcju2n25PLw+b+IJKucuKax1oXvbL/vRi2AfkpWzJzR1P
tj1/W9mRfbVXndy5lB3Ryf3cftK3zwghbvLtHTEk2tx4qbM7Ru4GJ3U+b3/lqXy/wX55CDe3uX0Z
7DmFnc3BATPuotZmn/Bdslv7+fpkbA7l9vk6tS8XflazN4atuepWtK8nF2D75nQ5uKPXOoHrZLaz
nd2r3zdXn26+ePMl1FzZWzaxfboUHc2GLmofBlf3L0+q93wXOYr9DS1B+/Tw7Nb23QPyxvaXxp2d
y9Niq/vc3pX2XWYzvi1tFPtpE+wFL3+dAGmjO5HLp7Z86mL/fvls8HDXpZvbtxez/fX0vPAV3IPg
ejeXdmMfMVKxtb27ufYfSnu0T3yfr2B6Nve7r+HG5OEoFtu7+94JnK9PgffwHOxju3SuUCMm0t6C
TndK55K5XFfHdHjhfcAasFHc528Ee6/Z16dbd3BP+86+207287x9PjhfJ1fhj54nvpToLERNznKL
J2+3l8/c1Mi5LGeTO9uFb5ieOvsGYr8zX+l8Su6oLvtuw+d3tqfanZ2uv/niaZ63NW1n8hXHufX8
C7w6tvurzWR/2t3zqIqzHZx9a19RGmfdHh8vbg+Zc2FfHReW83HnW47g1K7nH33v5mjavuU+1fZh
19u3jbfXvCODOGRathOwvL59Nt3WISNdmJ/tJ9VWWXFXIBJ90ya8n3r7orC9nUYuUfIqeufiVrZ3
XmR/XTYaE6r4XyJ3O24EX/FtefPZvrgH0X8X2s+Rk291Js674ZfK9sP13SX2A8ZibmEXTsQfHn83
HM+vtsHB8yVnfbLfS2fjiiy2wdEvL44MxHM6lXO6jF3vm+f629/XRMe7+HrqHR8Iin1PQKOufuUV
3vb3xUl2tXfq/evZOQ3usBlcadO5u9TenRD3cWT/gd09s6xOl3eDu5md2Wvc+4fTpWY/7Qx2xOCa
W3Hr7TrXsB9Oh2uePHXJyLzKwVfdPvTe5UPq2qX7TbFvn76yktdtZNjfctfb3T843pU/swAvtp+Y
vtz+9rB7Gm1md6a49/nY2KZ98Sl0Ps2byfO97np2TXvxsA7clm5kJ4fA5mznf1vU7Oxws2OyKx+p
PJdPXT+vd0CIu8L6QPfePU/XeX7g3F4/vYz2YXJbJsSw2Xmb1m72dw8ib0zfmkzhteFm96Kd7aqL
xi8c/yNhhrMW/x9R9k18Oyv5ygICi2pNfMPDzn4SDk+L+3JqWTUPvCk27D5yTqojM/Wl83K37bx8
/4WyQb1/NO3jmruCE94ozu3/WlYIHYKLNMVdQz07caskkDRBaGIqB8Ve9MLYCbaIToO6uk02HQWo
8VLfmaVdeAhws+B+ffqcKdf8MS9vhj87ga3IinS1aNecUL5+Li+mvUEc3MaechHs9Et9U/npZf3B
nf5nlx1LhO0t0k7TkI54n2WIyDUNpjLGj22DuVmkBVeWDFtKkOrPBYB0u1iqEu+6xvioyvezuyee
kACFuM9DoTy7A+W5WY6SwMCjt+zFb+Y39dP4JD9xI6lOxhWl6u8p9z/qAv+3vu2az1n8ufiXjYH0
5/5f5bd/3XbYR7dd/KU9hwj9J+xEySScf9+GssssHuLPbyvN6w/80XXScLilGkJxCnwBbIn1cv4X
9EfHMBr9NXQDEA5YKyx/dJ0E6zcocgg541GODw8tXD7x36VlkAwACLDV+Xev+B/0nbher3v/ryyU
qjcUZBEUG2sRWAQaU++XozkOjTzSYvUo1kyhF+hLCcw5kZt+OBVhLI93AmBw0TeyUVBsER1VwGel
pM4v2typL2FYBcZzJ3UJuHRLEDqsWjHatDNdDZUeUt+SAt0uheKmK60o3oio8FK06hILjV4wtCjP
lctcSJc19CuuXVM1LrbWKFp9FMVSNZHwVYxovCukSiMhH+tiFwyNVirekGrLpDpLVyMA3Q31nD5k
ZV2ne7UuG+61jTF+G/Oqe07CBndas4OuGM+G7hVjmriBFV9M4Jrvmj4vnCAqDS9Oykuhx3wszZFV
i+f4Qe/78oswyprbwhx1UXJ7EWNTOSyT4IcimouRQf8p6tIE1dIUlVpsvewql9TtkggHSPzVIU21
1jHCtNtIehXs58E6aPgLXyrQunCMNRQHvMp1Oy+xmzZV7cbYE3nopg4XC+6qNnITVIuN6DrIR902
k+ZCg1y676K5ue2HSvfMITT3MMxRXp61bqNoIBFyaXKl2rgMYdHv6wGZLbP8JgnzNZZmC/YBIYTJ
Kb7HJAkx4iFcNsaclNdSJr9YSaI62GqorhpU9X2FtrGXynnhJWL6Ai77uZhKtGpksdzq4vJF0SPh
UlT6ypPjpLbVZuEaY3JdkMt4uE2t/gmpXekGLLXuotDUgzQOg/tUntPnmBWwiyu98gTUw5wOa3BM
g/MMw05j7Kc7SoKR+HVc6vRBBh5GbWY0ev22LuJ5r1so1frtgI3yV6RWTAxhy1IQnFbJtVG+SGL0
5jdVrHXdNhF08VjJi2p6VhbWKAn0JrTRqSukrLNnYchwN1LrWBpdLGVNaj1mp0b6lTF3lll6ZisV
mgnoNuzm+RgafWvJV0A9hTGkMNaJEsSXRqsKV10MlJVrLacZoIZLfxOKVTkfzFKUGjcUGqxfqZt+
NhbDdIQOJmufRPW1RGH7ehjbZhfLGlZGqyksTI4AxcO4059YtoqzCL1pl1zggDiIebeL0qY+NUFS
fYOV39kFkvK1A5MPFxL8rC76MDXa1iurAAnQhzbGHdYxkjRw0qGQnTAc4wtpUq5Co1TcWldQwjWF
AXlyVB0pWQUJq9gc+2o45MQL05elbK6MbVsL07JrZ6NyoH0Kh1HKxJ1pgUaHdo2YvSDMnhXJ3Ibi
oG6P+EqHza6tmkR022IKYF2X6Wy9WFEd7DJtqHokToOus5HfDXZ98D+5O5MluZEsy/5L79GCeVj0
BoDNbj7T3ckNhKQzMCgGVUwK4Ov7WHSVSCSzJUKqa9eb3DCSRoMpVJ++d++5Rh6vavhS9J33zdBd
EZPkXHSxhBu3XydZPLqdvx4Cw7B2kWFFe2R35h4xIBUCN7ckBCAd241b48srPzbpkf01tupk6Zu8
o1JbLJhREASNe6RECnUeXMykuBVdB0rzUNrlpc9ke5J5zwt7U8+HZq/3Ye72H0C+jAv51ahf0KFf
w01X32G0wwFZWPY0xXkYDih217v9J1vRxhgC6kModHgYiDzOY/SL5SXsZ2rXrg8PoW0Mpxq/RVJN
HimRpYzuGKWH912LxIYMQfNoumV10YU2Lowk3S+lZ+IDyoFbDkNf79atOg3Fol5M3pP4z48UoLdf
cEaFMCf//FdFbzldX25bc1T6KT8Hn1uO/cefv2A3SPPYLZuThvbtbzB8/atfetQzTfFddEZ5WbRr
nPuu0Ke8IEA8XHkk7L3ZA2koQ2IFQ50UvaQzMo/jfnB9vp/Seq+JQDx4k2AYJlGmldDHY72s9oMK
ZnTlaN+TUoLzlIv/NczW6vufn99FPkOUwK8PgvTyxFR5dP/nM+wAR7+aOOJOYe8WyzWHpfVu8up9
5oMXXluncD6XajSfhjqovg9B3aZDT4a4mJz+gwCZ7cfSzE3aAMEmNHhe2fqWwf8qLGM5oVqKXoNh
mV/6rTXeSlmouBaI2ytIVLGq2/BOW75IGjvUf5RQka9iIFM+srYIU3IbyfAd2g6UtpPMqsUUt2dM
Qgav+tbV89kBYFAViSDhKe9ial+7oKaV03h2TQt8sgw8cTIwBbwOpYefljEEhjL/IevMl1GJ59Vv
j0sLlKALNSWiPtj1cEK9tLen9Tg5zg8ZIpQ1EVulYT60ZzMAclfI8EE7ioUeWo9hvr1D4u6AZ6s+
kb4r9gQODeSKj0bqzhOLad3Wfdljr4nyQezdybtFx4cO0xzCgkKjzKnHIxPfdeFeBqcbDjTpubLM
gMX9NrBiAqPyIxyMPB6031jJOozfA0UGALjtGUfE+obRuuT5d6/Czr5NffbTg7KeWthNrF6re86S
CMvB2h6RTTa7atKs7oCtGJEtY4kthFIxCv/L0nlLahfb8LEWo9wFc2BcyO02sKFjI297pkc+fFUr
Uisbtxv+sZjDfluDIzyLuFlrzZFVbphwcOgY/YJRysEL5iMcWy3xYAsjuEpvKdJQj3mCZSe8rHVr
JkJwEWp8Gquy+JK12H4NnXGBVMNZjdW7GreD9O3l5nqF+RU6tIwt8bN0y5XsJ6tN6s7u/xghYgBJ
G0wCprI57kuLybq1HsHSq93kBc3OjJY2RQIIb0CH+9ztTnB1EYlWuDbzWpIppZsF6JkOd21dsA16
gXGezW2JzX468b5WB2NZ/d1kydMY3fbqrkjIbW+/V2uJmcYZnScNBeaQ6zlLvExFj403qmdr8DUj
vNokzbAOX0Ds2occMPlRNNnCYKoulzRvhjIdiCmjORe47XHGFPyU5Q7iOR1WaRlpmwBdF/ldIYvy
fhua+iGqLVLIDWMmBH01zKc+zPr3fnV9FfdzOZ1CoP0pBSkdqrzjGPFXezwHUfbJtWi9z2xLX812
rJNOuFYaStk8labqkk2p/GRxSO+yBvwDR54/ppk7OQf04axXF916BhV+35tV/9pI4dI0NboOKqna
vrVRaxyCyevTxeuHZNtyfZrnxscri8uohNl/KZtQnLx2sC6OXwVHyG/B5zJ1kiVZGQ9V188s01zc
WVG/7dkXLYxQ7m2mv+glkbcMgnRz2WQKTCMrAROrrTgOA8LiqhFed14aeoltv8A/uwV5ivNoolbs
5JU8mj6thKj3HfAQkJNm/9LqUiSrQ8Xoh2BBpAjWb/Dyx7iq7TJP8j7In5GE6jTw5m3XLrr4VXmo
jDQkngNuuNqPi1t01LQyJx4bCY2YSj3NNr0+Sm1HTzIbbiX0sh98YdzrTmc/+YvFY6THejcq9n+I
49uXGeukT7RE7JdGddp0hOFndVNfrOuvHFDgZygD82D4QaJkLlKcwXgSqwzySZbpw2JVeKs04MUU
bM9IfcyZFFbZHxENZ0xHQRBzJn+MQg9XUA/dkwv9iAiJ7k2VPc6kAhph24viNaJkhBvhlSe/8xhS
jhSg4zr5u2rlLwqDlrTb8Hmze6goHGUxEcP3cwQFwyRPQ9vVykuk7enY95wmWBCaJ3cNS1wFC7ua
WoL3OhpfK0r7c+4Nn0E0/TRrn9oL/VjaCgmCQ1scZrm9+SPbZdvv4T3+8HXFpCyvvgf1xum3NTRL
J/XQ845hmHMJvfcmTlrpFgmlBl3L0McsK8waqodJZ2kMrk3b2vhlscW1ywbMxqyLNywfFqP+qA4v
OchdQH/5SKlsJxHVNxP/Tu+Xln20524X50YriV+wv8OG5vtVWMjG24qgiD+vsiAqoeiiY+aW8mmB
BJ9MVq0uTSFafiZgbX0dzeeJeLikNNeXtQ39o6uUGZdAiuJ50DWcNfe+9fzvIbDUqnXtvRmIbbeO
E34/4eO4UxkEC7MWvPSbfDYCakokS7cf9ZdDiAphgv70iGF32Y1C/dKDQaGr+iaG5iRiBA7ti10E
09NMOB9tzNK3z5thy8RTYcVim7K3ATGvxBGq/b2mWorJ/lQnUfbuIQqKPlnq6OcMSysR/tQmrsvv
NPR2dpo56o61Y7yKzjk5RqjOmavN4+iU/sMs1NVwre1gFE1+xh6Tp3XXRuwiBa33PKLzY/R2Uk+4
gzWPMebYhk3DJT0/5Z7LcqYCT8dyM5+zwjHe9djSJMuWJyz431Eq1F9ajT5jdOXzYDjVa+7a9mF2
e+cr96phv4Tmp2IScYaYx14YYN1ejIfN7O6boD3okEqrJU05kbJqT8Jv1pPVOX3Mwv0hlvLO5Lm+
Z+jWYsp1fkfrplsuo7Pw0WD02WAlBOBgKSRSZTfbtTh4o22bcVRL9067Y/us3XDco5xRyZrd1CS2
MPdztI1HUW/Z7ob+vsxZTnlmfAvaYroG0Uw3vTHmXxlxHW9OaTVp2JQ4EQztHdm/MB4Imb2hX2vv
69LUh40okivdJo6wLDRTvYQ12khqnoyH6Zs6f9QBERvbOngP4BuEhPHeDUB/Rn31RlHELeFTVxzJ
TVJAsriv2JzJeXGWeFsbdV/aa3Po5S290eIWnxTm9tm6wJaqpZiflrU2DsvtHkqxAlbeHT0u3moi
08LFHd/bK0ZGXIzceooWgBSOSgQvNzlLmaxI/Q5+6U13HS+2FtL66m26STzyNs+lp1zW/0qtM7of
K2kyiarIZIKab763RtAftMqC13oIzKd8Ht27KpI0FxawrmYUEYuTr/mlbMXTrDYjzkefaCK7fg/x
/h5DV8JdmsMgqUc1n/QM/CsslGbb8Eu199cle+TblTtF/Az+X0F2iqO9l61yv/a+u8WLL4opnqQb
PbZtu2G+tYcfHSS7pK2QQ1GhZSL2TCqRaWoV9Zk/xZvOsbCPhnlpfcBjIczuW7URPblOPb8MoZ1z
ZydmK5Wdsz4XXW7tuAuLY9d6sCjyarrjijruuiAPTnNhDenUa/HaRU337LQrx4DLPnvFB7odiQTr
oRZ54n7KwvlzXQT7eKPsYyDq/KVh6hyTp9Tuls41PkbHX45dNDkwDlr50BhCoXxy5bmcjELGuaiW
vaXYXEbXK96GonoqzO7qcvnPC/Nb7cnhS0g7KxEAvvZwk4dDG2XqsC3elxvfaie8tflQNlwKkUuy
FS26okoGMLgqigDL2r739ix3VQ3oceq97c712l9mNFuXXBfbXaZtHVvgI46OWEj+2iYa+5C20qjK
h6PbWqQlG24TY6392S0O2UhV9mNWZD/VfXPtuX4N29A99MHSPgX+6v+R+SFW2Tyf7kYqviejz8pD
UE4byQJzLr+1rVff8ejKNKhD9xCscIpMsxieAorxx4nLFk3yDLMBTYeEjKJbzqeaMGb7vCy3Z0Rk
AiEQFv+gjUSylTi+1Cx8L90KtUIaqlT1rIthAX7RBgdNNy+JvEYfojYwkqhXxkck4VCZ3lakHSyu
F/g0KMWLHCWFVygw7kW7H/AHEq9sw5USnmezCB2cwJbAULhrVns+kG6DuGTM1L2opux+icSQUNDC
pFpa91tHXDhttrwa6HMo/2hL1TxvlNW7trCML/7I9aTolzGd7EAc2luXwMwnc29UnLarME+RMscj
/67iFC00k+g11FeXNKRDTjLWH/VWAngNpLXXYqwRmTXDYVbN+nWQbD5mHpEhxMbn/vRtBRit28Lv
odeJXSXb6bh5Y3j0h7a7oUvUByTedUfEGt7ochqtz2gy27cxJFcrviVZP1syNB/UVpk/2wgklzeH
fYJB2/010U7CNrLm2HjDJZ7Wqt1HEx0aO2NRRsUi32hBZT+mturus2ock3YMurtcjgpdfqt/ltH0
7uSuuNd5qY7TOFDYeNHSgVlZ3Gd7MbFcLtXyNSwl9J/ZDX/MJYHmEjDQUXBwN8miV/958IzqZR4y
NuFOyYSAcy7aoD3PBEVB81FFiWeTQ6gruDWTBdWaDmJDK7ziTi8vsprKH47QNZjxusz9eLabCvzA
xhhrdirCd4cSytvQB/eOb4j1oreolIeCdIC4bMiAt0eRujIYnNgqSg6dypovIIPUyc1Ci7tarqKH
dqmCZ7pt4mpJkX+vbSXLGP50eSOd9clchPM7AbpmisAt+tnTc3t1cz+7RP5kpPVq2Hs7yvW5K0uZ
TA7Id2UYxq+J7KfYNsvHQeXzo90Ey7kjsSPxiTE7ZJZibxTbFWBvfpjpN95VgcieoCtbFKVr9GiT
/0yD02dMOdXyKjMzO7O3NveFsJxd46nlgdeDrLU1Hz8jCiHZ5T9A4/8wPPPFpbl6B97ifQTDUJLl
R9OavBPTW5Y0uJHbCvuzacjrghv07QbMq2uSRXqnyS80F+vXEf44VZCdmiIg8FgCtcBznJhrvicF
EOkNAQ2pxduwc1Y79ShkcSEVeVKQ4RznC+FbiA8PnprZ4qWmwFzlmUT08aU3QpbNIK5zkdtsd/W2
nyt8rQUe2LNy7Dmtx/UNbfVHpyIUDd60G9p533Ebja3MnK/gcso4y5ojL/iGmNPIrpJ8vXSjyX0J
zDYAx1BLHrymXHPCPM2jIkjsaqxOeKPH47oMEIl7CHVmJM5dn43gcdhKOdvdHzMxj6TPcPKXk/3k
dEofFcgrd3bKxC6d/CD7zf3lm7J/8cVg7Dbh0pp1uEhtK/RYB7/aURcLwISxEolfEF/L3QohQDCJ
q24jeq/NCO5OeS23yKr6mEDUpEHhmo9VNRrXUhkW+pdtcnccKdEDQhaom+X82pS1lVoDCfXGiuxJ
jaOVKM+p98rPiqd5pHtg6sBIB2e4bjkV/VDTvp0m4iFJ6OuuLb2kfdBr7lEOl+y+49mH4Nx632Ji
/+c3Yzm8Lu36HLWUyuUs3Ji6k6pPqZ4sOcbQUcFk1jODhODHczbZTJmDVt7rqjvZXfUuh/w6S+NT
zhUEpBK0krkG5b2ZD0/mio5mDsY1yc0sOIKH8lMzD6n+vPBH6A89t5X2gxaPSmZsiFyiwuK0OnmY
yOxWtzf2vlvo/25TszMwuz7N0mEB6IaWtIM2hOtEgqdGQeaYjVjcIP3xosOHgpc7cW1Z4vAWzSls
grtxHPaD3X3o1fTitQ64BqswES4T0qrsdlwfMiLn6nCv3G3YewK3uaU2M2U4cXWr7nXxKs63np5s
6/h3bST62OmZGLRFATPJCRbIIEu5q0K592uX7l4hGXRniw3gRzivgTF8RQDE3YMxdZIbwcKJaV6y
DkZotYY6bYpwuLih/jIQjUlzqzP3jTQ/qtDJ2VrEfPSn6LXzKbkUkc1XRHqQQbiLHiIHhJH0pufA
l0xHlnq+B/6XI3bwDbmLuqXce+26j+z521wAhcxoiVRddWCnJ2pvtG/WehmepgUmK+VjdSijnxuY
Hvp3LQ1oM3qljnzPy+WBi0ZHalFXvJRT+7kyz7kXOOz2kxm0V9ewPoMMy3wkU5OQPKsf5SFSW3vU
zoTcMlwOnJiouCeWRGCV+rDergFR3e5rV37OY3MqOvtLpjI37YT5vGVud67yprrrG262N1a+HbXf
/bCgv9Vw77HKmdFW5g4n4eASXTOODwTfLWlQ1ZlbUn7WgSkPtmH9rC35movy+1yW1jmXhnUU5ERB
Z6qZJFGwXvIx9w4OpdodfNgeAXKoj0MXwefyt+hhdexPp5nrF2Hay6kz1Jp4hZRPTqgwA7RFl+bF
VCRc3vunfLPXQ9tOX8uFY+RO5xrmzitbuj7VjZaxU08AYRsGO7Pf5d/kIi0gdy1L3IStRt0F4BJb
w5oZhBF48wFR4qnW29dmsu6GnGx3Z1litUznWkwPBAZWcellYm/V1de1c5943qfFcXdee1uegmNu
VeaOruthEOXLAgWXHFBgolObPZYF/xFp85deDWtqDPKZSduzs/T7yS5O0gvTxrbRRalsZzUz/0Il
x4ubIQydikfCC96MnFddLichIB1tCglyvaAvNKwfQ2OePN6GmaVx0FN1lWZ4wuz0YvlOncxuc14G
dH+O2OE7iDciqx6XiuQF5mvogulQpsDAz3VHNmBUK/+t6NsPr8IkGLbyq1qMR08AfLCGF1cVaHk2
66SZRBbcFnfMeeWHuVX3BWnuRjOmHFHk9covZjFh1pHRvvWde8eSiP3X1T5NAKrv86w7dmOZJX1Y
uruyubkFVmZdNsZ5nS8/Nsz+Z+JfxHk2wL2NY/ZB6KKD848KCqxN6k+djuWUD7t6Xb42hQnFd8uu
NtcWbzbNXa8y9gbeozrCsiC76CFngLAPVXDOwyK6qMEqueE5bfBOQ+wWtleVcZuN+gF81UVt1HHg
oDAy+GO5p9UgP9x+HR8X4lvORlWW14iQCjoJpG/kDS6O2vEP9FnKE4Agfz/aNRgqBovyzVWV/oFK
hzjPhb4Li7ytv5e+x22dutrN2POls2JrHnq5WyjlDCk+fX9GfAjRloGMOaVLtOUz9Rcz3VtWIymf
/MHsBjuHXwZmQrUDGcDpTWniZlYaDP3Om+gk53Qzyjl4KcMbvDuAA+gO009XCDoPDKnoWcTTVJ74
BROqwY6m+tSmSnc9m4bnnW3dPFuNPzPSMPbFtL65WXtWkGniyTQf/WkTOzuQdUJ48ltdTI96tr8w
CiVJVDL/NzDwpMrK+xPhiGuqvPBnnyuLi7mJPrzyu9epm4Nz6FbP4+afwixy9pNyssSB8hRP7vZk
y01iYyU2s58hWtcrkvfW+jqP4ZBoJW9oJiZtrimePH7RgFjZuCk9Ctc8OKwMRuOQBq0DkCRp6kyk
S5jdC1h6QUvTYoCzU4zFGHP6HEldQyefZ/tu8r4NofVtmpc66Zkp7mZZWnFfjW95N/2MzJGQgIhR
iu/tZjcvWcfOYzFpue/qgVFQbf70RdkcDRBNsRswnwsEaXHMkHZzuCF6retLP85pPmn/1AXVV6Nj
GCFqm1JxvCfx1zm4KP7326Cew8ziyu09j37QP+RLsKR9tvh3PYHBaTbS3oaaO8Zsn845bAOC+PIu
ZQZdnMe5dPebpbpjJCjbGZ/TTM+4hAY+QZt9Hr5ZUTXct1J412IsLwNQxl3Q5kcrWx4ql2Vo3g6a
jAtGX4ld0w07JpdlPAunpwPEBJeA4wdtYlzqBtOOq2BtE12WYj8xsN8VZAglIoQbxai8PNUhTWvT
B2thcC2Is3q+82r3Zd5mf7d4+kk5KEbMwHwbhgpnby5d/qcrTuVsf3cW2hhdA7YZMfpqt/XVzF0E
/k5UJyRb451aHW43jRG0dHG52N2sLRV9T+dtduRSN49dLi3n12bLTKWZYnof46Tr5pPTTYG4LMvm
r7EkfRPypetYfWJ5s4CmGRqWdadkXxBlW2OzWYBnGka194ZI9yl99P57JaEp87MN23tBq255Gmgl
kbJMM1If+EPtXUfun92uDkkDeuR8z/qH3ujWPzaxhP2OUbukX99gQz/CU+0xtGX4s+14YVTSJU2u
OmwpXm9Yd6g/KAj9NSjIc9a5cz+SSyKfbYZiVNOse1HeLV7ZTc9zn0UUrrmtqnRCo9Se27yA/xgx
7qZ570WTD31bzeah882eWbPYOmiWOb3X9V6Dw+/TLOtoaRGlM4xpFVbcFuJoni1s4v2oF/ejVXoz
z9FqbQ5lzeJaoHp91vtDiXiCdawbg3BkI1xTbVXljK0tjB5RU4T3wJN/QFp/DHsP9PM8+0ntt+Vh
FIMGMO2iBamkOg5ZllUspyn/BnRUPhqCbBCA5SQxJ7bJWZqYrRWeEHo8b3NAxm4uPvI+2PtVQQPc
yhK7mQDOCecx1M2nAyXFQIHTxNXau08MzrtzboQyTNgNp+3NLacw/ANEnH37/Nm/RO3wRUuyyIkQ
3xt59rNwJ+vQ1MEhqvoDvvSEYf3d6pVWmlUWmuKqKxmFwL/OtpKuY2DvGV5grJr5w7Yat5PVANvs
VYTsJxiXN7V5R9kv3SUbbS5vlL0X3azonqPFvhBtWaTB7SG1XuvQ+u4PveF0p2GJQBI68kdrhPeF
Hd2SyNVZS2o8bkcLG9wGdFDY8BONnH3Ut+XNoscbosfA+pINAfvxYvvX2jXdlO7lipShQvw99+47
cZPoFPX2Lkfx2VF0pOPSH8AIZMdAqirJR7jn5eZV762MPgnhrk5TN913QS9u+UmvxVIul5nO15NS
4c1WH/T7qjS/tSOQqLIYOGUcg350j9VvX3FBa2NYnt33IORCG23b3l2Yky/FcMrGYtm1aNe4VCkG
EWo9M7RzjpAcpjRabblzLcCwdV77VAnBx1RU3JTbYXnKrcyPfa/JE9+OKtrHGaJTMs2uxL0/u20o
XyHMCYA6m/+Epi86apUHKcMVEtc11D9dQjuPlLcwmyF7fZjRePX9wF2iYlJb9HYeO3x78sUdA0Wk
ak+87fRdw/BSIqb5VAwOaO5voB203h5CezWTVkQeSE3DjnUmvgqf++dQcrR1dvUClnZJmnAJd4xh
X7alaa6RyBjrRopq8EYGSr2mWt4612koZtBInRl4TytKC559TFsUdCqQo+078jD7Rw0cqHsayTp/
t+nqW/u2thbUAuSVD/vRLMyzVzXyxzZH9APjmS9659bNhs6+dt9FaZVMGDv5BWWbd0H0COHFYcA5
bf15u21ZUFgycXVD2TIOa+9q5IKJMum5yEgOqb4VN9ZgbEdqjuqtEpJUvaXQZ3vIljMbGIV1mIEp
7CXrYNdmvS6SfrKouoZWS9zFEG+q2BmnJfzk0tdizJi8aAf0sr3r4f11rtLnJe/cZ4Pk0nM4NTZx
RIb/GDULjjffq4joKdrnQrY/7T63r7zELcyk2ngiefXJDkJ56nvDfWEscsuG+OX11Y0rW90Rk85W
uLnuk5ysaU5LKzPSzc+rDA1QsY2X0M+/OXX3hcnjlK4lPixlGqcq44psl0BAAWgm7kpvinP4GCrH
+NUqNAZdFCTD2h0qAJjJojZ9YofYex46opCXZNcY1TqxyIWbWl5mcTL74poH5sscMdsza+vA5Isc
e1dfpDvaJ9sxsIPAyyGGXe+3UPDstR7KR4KrZsr5lnnkWJDXRuRL6iEQ+GLLMbjP/SYYuBgOY9JV
PcbQ0B5BWIo1Hgq7/7JV4o2kRw7vSX1yARqfkeChcuj0S8G2u6G7WpZf5Fm90iAq9xPzFib1z3mD
zS/ro4D6W79SglZxY7JPqElA4Jzk+xY1Ee3ZWp+zweSnsUZm4tpvb7cL3WuyUuJ1icbqLvc88noN
HXxxhO9ea+3Ve4QM5WGJ7F2FDmiNmm13a+Xz2fS3wgqOajv53a5BXzveBYVq3b1tGT8mM/R39InC
k72U5n04rS5vHSsss9Cp6D5EmkYCb0wmuH90UAdANR/XMbE2Yd1v3fhNeEpfIYqIQ10NK5HpuUt4
aT/cO4tyyXJoP1vWYyqnUlxUj2w1btr8l1+UKIXUTo+EJtA2X23etEi96LlDzsbQ4tio+S4gpd6K
5uLYOAg6nHGzKMaJjegcsMzMOAfqnwhpht/tFYOGAeUPo/dzNFnHiZGcvY74eIcbyRRFxFBZL1E+
3geNvGtsdK+bALAqmxyBrdt7Iq3dYNrlWyRx6/cG8p2qiD2USmnfKqapubZSop67WJVhdhx6Vx4n
Gm98X4RfZbS+NdZIbmAALpC08hgIOJEtVYUPYqmejYHgiFGszLewjEfeksWjBlupLe+xa2ZxqVuP
mRYT8zJrhoshNIBBXx4Z1S1pQYxn3HU0Kh1hwm8R4de6MCs6KMZPx1pfNjnZyUj7fSf6+U7rytgb
s7d1QMG5Hnqh++vWfD7pLfhlVePNZ+3P405QKhCzsW2nlod1zWBFcAP5U/z9X5K8//+OZnL/VhCf
FGX9669y+Nt//h9yeN8n7u7mX0Xtjnn0P5Tw5Jv+T+yk6CGcWw6W5fF/+E8lvIWA/k9/BuwTH9uC
iTuRIftY/K//wQ7+P0lAQyNvIZP9M0T2/52yApgPjMvNGoEgPvBt4FH/KoNHB+VUhrVsF6vwBrov
YedD1e3DOvtit01nfSnyqvvxF6vA4/8R2f8VxfSb4ZTUXABt4GEAMuF6h0DDN/+r4bRcvLzJ8jo8
B/FDHj+/392/YI77+w/5V3/nv3/Gb18sWmdX+p4IzyL++Ib5Cz/Pf81Y8u8f8ZuNZvVlo+gUhedh
9/RxfX2s0sct+QpS/x++inXzYf7Fq/Bvz+s3ryq3qXr1Vj7ocvNgvhYpX4bx4T9YxX/jmfzb9/nd
DprZBdz1jp9FZBDtukPQTLhyiluxHAd2n2ROk0bhMQpeLLDOZgNJe/GSDFUsUKzYcc+iiehnTel/
65f0fnNxuet/PuZt//AQJYd7dE7/zY+w/3VBKjrwc1bzzZubSfB1jO9t7IB//zVuNvG//Iis+Buu
kLQ5iA/EzP/uZJd5RhUbBeOBeF69M2gfpH7pOLGi9f749x91W9u/f5RP4xJ2koXJzP3NsS6NzEYd
pMaDAYLrNffCc0vheUTOK84apVuMIsn8h0V6e2f/+pmwRB0TKKFHtXjD9t5cWH9xNAuu2hvxhSQK
DBYqVBPbhoe15taxbc+cw+Xh77/jb+AH9is+0LLJhUcXRijKbWf96wfSjlawaGw+sMFYY/euj4Kn
9xP0AkE6Sa1SIVR2GCs0tcWogovn9fI4WJoZS5QrbsCj/i6l2ctktMhhQgkfpnVZLvRky2VLjSXj
PPcbKgqvia5BxsR3asrumPcyPMiFoxXsb3BCVNBcDBRJjJCgyzmTUnvPHpiVBmaxo/uEaiZo6p2c
m3/ExP3+zF08VNSkN7iHHcJM/tdH0I0NDnZmOHsHyeA+qmuklB1hD3//pG9OqH/5ZSE4Ww5OC3LO
8UvdYGB/fdCrQWdGmJvar35jJ9rLCNsxpv4fPuX314OsYyjMEPpIlUYCZv72lnON4na+Nu5+HKP+
TYatceaKq18mIoP+wYn4f/ko1Ow4iDiVOWZ/z7yyRdYEBT3i/f/m7LyW7ETWNn1DQwSQmOR0uaJK
Usm0bJ8Q3TJ4bxK4+nnQPxFTi8W/CHXv3ieqDmWR9jOvmUIMnVNG/oSpQ3+Ws9V/uD93W0Mt4or2
4l2Mfc/qVMCikGUs9KXciAO5S2noZNDyuURm5O3cLzfLhDgz7zc2SiwXaK3VBJJJzVUAouriuRRf
Z1mpU5dpe9zR9dWCXqSHuR4hiWDncdSvN0PQ9jAcldf7bmCYv4rKmElVMwugSUCX5DxDZfjLawfv
/4l//q8aX9fsUbY5qF4LcVcbI0zdEmL1dYgV6XVnDcFDGJLnAnDLmq+Znar0UuiIm3S223yLibWg
MxgtMKH7y7i+3Lhs8MW2MAPBnh4P2tVBy3MzqgYL3W4jhadxnMPSsP0RbUZIRg2tQXPwQmPnQl3P
tMVVuhw5IkCsrlAqv55pmeP53RWaA1ynjH1u3fBr5YDII8SHiSfnEppC2e0cjfUmsmzL4NHgHy4W
juRqee08mHNhy9LPiymkimKXb4DVx/+j7v2/Lub6VPwexSOKFaaDm5WzOhWGY1A8SOlw1V2bv0II
o4RMAIuPSp32h6eCoUydN4LJNHiB18FDONjGNEIa8Z0GmKRyDe3gzvOeLcLGB5lQXbmKSaNdXa7W
KinBUsOBqnxVmCVBUjtn8SX0sCs/Uc1wrB0H29vheNOhUCOIY5E3yGUVX7y1PaC3McUTxVc6wMXS
FtErKfIYZ2KV7bgg324IF7lX0pDfYvxIkV4PBV2jKyPbmXw9CJpnOwBXRll+3Amlt0bB/Qudcpi/
Opr816NoUNZDN28n36AOf+lU3PhaXfx7/xBvDAIkhOfCE45FsrMc8hez1oK3yD0tUX5VGvM5USVF
5SSO+l/3h7m5K5gtbNPQ3CI8IbdbzVgpRwoiRqZ8jT351u3r4LVJK+FNNcmZmtc4fb8/3irRYRfA
fGF1dKiS0Kfl+jDZWRX2UzniU2OFeN922tkQYEGSPK9PtafSU1d15hn6ARIfIi53lm5jL7oGDiQA
KSF6G/ry8xezmnJfupE5gE6wkW0Pqlij3A+B4UCXfPh0/1M3VnDxB+SIcSXq+trshDA9z4rBUH4I
fQLPoox6nxfq8Z4M4NY3CWIQCD6L2PFvlcAX30TbVySJ8CZ/nCysaTrNbX2JXoLxUDJY+Xj/q9bp
sEUUx+xJfC94VVFNXe2YFjBl7IpM84dQCXmBxFLLd7oWlp9Bw2vP81zk7bck9+RHFUj5oWhKIc81
HX2MwPrMS3Zu54VmfxXw8ckmLD5Tx2geW+a1LF04OomVKF33Q+ZhoI47Dt4DLUQwxUj4Wc2p7ia7
PccmQS84PmK5Sxo5AxzZxIQ0S5m+A0IDXWs84DGbIGsEoOyzEcbTOxN2X3K6P383B4Bf1+WBth2D
V/pm+kbHTfpczJOfuIb7owg0HQyf2XdAA0z7lTLDhPaebN/0rkIvTJ/Uzm1881Av42NRw45h9Zx1
YoeFUmVbeT3500JCNAuc7Aw1xA8iz5uvwWDFrwFGxzub5maLMiiVG2F4to5FmbfaM3M/d6NZaJMf
x8nwd+oNOBmFaVsG2AwX7bzzim6Otji3Ev45Buq+14e8UunYDI494WoVD49u4rbxIWxrwIyRqe9s
v63pRG6NqxNdcF6E1Zdx7ANFe2fys06D9kPKxTU9xb3vlTEWR645nkfXDa2dcGulqEqEucworwPv
N9IVuA9cf2NkiGiGGQtFsYQbWqNf3z+YnQjewTpR1hGGEQZEFJIrN/2ih6p6a43OOSxEihBuA2B/
HOI3BmlLRs8o7PYMdLfOJGEg9nDoOCKMvJoVDQuNTOmQpBdWxzEq2ukjJXhNAe9c+AV6tpe5bC0D
Os8uZWObpVh7sgYutDBd5bpvZ05Gr6jw4DO05afKqsNz3yCIXipH29EJ3RyUi5DiJqhdZzGZePmY
6JkYsLgzZ7/G/RbDNsAWoJXM+i8zbqIPkdBp/iRwMtydxd/Y3xQvhDCXGJ8i7UoIbazBQIJj0v1Y
ebDeUiAx2jnDtvKHw+J+uX9fbXwkShEEOg4WRkQKqwdbGz16fa47IWmga+yiLssOduz0z7QeizO/
Rw/wqG//NJBb3jEiRpOIEQshb7lFX7xpziDKTDTODMuehgN2FvDdjrpK3PB8//NuHunfA3EbLxMp
eUKvB5JRJATNVZgvCU1pEqrUx8NvTxhyaxQ61R4fZfJkrkvIOnyjkT6MgUVwUw4nO1CFfjJcO98V
YlyW42X5YwkAXJNyGpoji6DN6uQVTuZpQQpCs250HUxtM/X1qYI6Nx9FuEwfAif5R/xlLYkQQodn
YtWYLR5zUeNCSFaZ7h70ChKLH8vYbnZ27tY8EKG7LlczBTFnuTdeLCtolqKK88rwk0xWHvwKdFcu
jhXB17+/rFtH5OVAq2UlV4UUJBjIhrYSgjOrNWTBxjr7YDQ1MLP7o92k+1xxwF1o60rSNspb159V
1x3wxZSuLTJZLowbuIZOQp+3Hccc0lTrvo3RoT55uRDxztAb4QRsApq28A3wq1m/AxOuwoCxuQum
3Cs+2nLu9CPolPED7wIQ+6zz9NehFoC88Gw0cYesSnZ+g401Jb3j29HXJ09ZJyquWfa157RQxPMk
QwRMb1sFA6xFMeP+LG8MxM4m/yQXt6S9rhMX4J3TIu0QDIDcecqyChz91OU7NYWNp4sMhQiJtxVN
p7V+ait61XkjYHugHg61+1zhqjqoOP/ORRSlgGUD6+v9D9vYrEBewNFxMiwaaMvPX5wKMy2jCjK4
65f0zk9NiNsHRon6EylgsJP/bHwdfnVsfyJlcvL1O0lkJJHUMXBezrvubxxAi3cCNdXh5NU5qkgN
KKB+J/Zb94OWUAULPDYo0FXKsuu6r102KDgYoeXn5ly7FxQtTBxj6zx91xhR/WpWRfUhrMP+l9XB
TADRFxvvaSs75en+NBsrBdHfQRPZNOVG4gTETNfJLkV4Owfa7PhD1+NEDSuway7w6Or3GkhEBxvi
RhQP0q46UPy912DdOZr29y4Unn4x087BvXsoBvvsxDL9nIRRXZ5aXpDyEZo2tg8dXs8SyoToPhcF
/qDHOA7M+BQOFvLrejFjwAq66Iuhxfkziutt/VXMaSMAdhrj29xxFSo5rYDjMVDYch5g7gXVRcsS
gdyHqYEeidK6k8fZaiyoc8PkgpmVufGjaYbuFwFoXb6OTBtsSabM9HMNbVpjA3cuqllZW36we0DG
h6TV9PlQtUBmz6XZWd8HTyqQSHrQwY8pDKZETZr3tfcgXh1ta0ybU2oPmryMnAx11AZ8yY55KoK3
9IeG8kOCZU+Ajyvc5AMGtaWNiygYzINFEmgc8lqawRlZ6fFvA+Xr7m0S982bQQFeP8Dzaf5OKgJ0
EAqG9k+Lsop8RCxAIabr2dPnDhGij1VXwNsWoNQ/ijjRfk6g+77LtrPqh3YQ6r0DZdpkMZMKKHxg
etMpSMnsCMNHW7yHQ9yEpwFn3fdNrGsT8IPOe9e1lWEcDISuvqNpPrq4HQbVc6cHA2a8Qzl8Kvve
Dt46fcjrYTuJXp8z9Mqee6AiwPOoZ43HRiitOSu7yP9WEM/Fg2hl9mlUtpFipav6H5Y+TCFcohAq
DqoukYGuh25/l6GBZrGoq6J4FeWdXhzdeayRqMTIPuM17E1wtT2/0KXNQ1lf4oKs9L0+K5BieVGD
4HQGzGOPMhM6mL88mYZjZ+rKRExigK0Z5pHpA5LEO340vTI4lmbeilNYK30x5knF9xLemXdIDUO5
x9RthvxJ4qDzz5j343dCyHnx3IblUhgmShC2WTfi0gCX+TeUevmvJbrcuJRNn4FACnStwMhVal+1
UHfAsrdZ874ijCCK6HV+DfYZlqt6h+I2Mg0KtpuO8MwJBmhunUMeyV//B30LNbYJJrxs3eWvnqh+
HsIpBot+/wbYeKcXwT7bcMlEwaAuP39x0Sai8motaC3fUgKWSoPlfXpOxzH62oSjwhXZRl8JhGZI
TIvA117qv/GAeTYPpEW9DbDiur2SCy0olF6Zfsc1+dzQsTjlWRbtXHMbATtZ7/J9pIe0cVYfOU59
J0qRm77ZagNgP+IDXn6p99ifYCRYYPsgMvffyJ3a8tf9+d16XXie6YuheLG8otfza/VluIQKpg+n
r0ZGObbxOxf6/MGupIsbvfPt/ni3n7rIpS6+cpjJgM1YjRdAcgOFrmx/DvIuBYaqgcDyalWhIJTO
UAe01p7HSzRrhL/3h77dSq5FDQVHO8oat/1cmk4GnMMxwfg+TDzcr13xbxinOrg5Xcn6kJdu0Z97
bJPUwYwiby/33CjDUbilVbckLeRm68QFhCS6Nk6SPzq4HIdo/iBDcCxidOag5hJnnztSOrgOWtwK
nz5ApV0GpC1ATrd698nSISvuTMltGEMrj5oWaAFCYLbB9eqnWlyD8Ec+om5a+tBe23ivptawn4Ym
lv/cn/7bncZYnGWPNpvrkepcj1XBeCxK5EweCykwUkC04iwNs8fgWXkXWw7Rzrfd7jRyFiADTDmV
a8sV1+MNcDBkjPKBL+MkfQARJIEnz/kbkUzGA0xCAzN20e6c5I0JXQqEUAb4RuAYq0GFPi5+d8Lz
ubmzZx7yFrasA4Ky1/Wd77u9mlzX5cJgTzi6c9M4acLIcTvoEH5pV+ZFs/r0qQNif/njVXNpziBv
y2FdKqDXs2gEM8lC1QPK0UEDQiHW/mojhQO90hWn1Ih2qggrP4Yl4COSp59Gb5CjQjX+esAE+Tw1
krVRGzbLjNKX5PqjniHqV6OqxfuyLmDuKDgLOfRDqAoPMCSit61q3HexZqGiKZHGCw9J0Ggfg8lt
Q7jEIs/eJKZVgEZFsKx/aCu7e5/o3RA8u8VkfeuCyfs0h4RCO9O3sR8AApDt0brD1HjdzY4nk9DS
7gIfN5wR+RgDv7Gz8NhAhym0oQ7eX63N4RaIA48WNr3rTEhr8RGaQf74Vd3LCaJmkeN1IOrmI2Dz
UvvjNBI4ztKQNEzDXO7V66WqkcDSXAgffpdDa87DwfnWO3mzgzXa2OeMgonc4pDq8lZdj+I1jJBl
U+CXjgZ0XktF0n/SR8eQOwNtvA8SsDXdVd6J5UK8Hih1raF2rCrwZzdGl41w2ST6g+nWtH1uo//j
qDN8j+h1DBx2ryiwtXJLOYD0lW2PA/n14Bn1Ym1ozcDXtS7+SETUmV/TRBSfTA2A8Mc/3yaUBkny
yGEBjK2KH2ErQ+WNg+ZrTacdhjrxEjivtf44GN6eo9vGtc/Gp74LsIIo4wZ2MyLga6FX54cZQm7Z
0HXQ4U116ZrpX8iow86tuHHr06wA90kljYbvup2Momc3ermh+bTGo7emXjcnZ0bwr00zaOzVoD02
ECp3ds6yONcVPHAqlPR53inn4OJyvXjdEHUjb7eGtkru6Oh66BG6sLXR2ufewb725CAy7KGVWKh/
NDOQ2Nm2k/XHpW2XQgvoP76a2tK6jJgWo5PbiHT4FC5zw0cXDmDYENroh6I5NOmn2QvDFk1XFI7v
b6etE+qCM/6fahLYmevP5yhGQ9/mmp/Vs/MqR53gGJLO7nzf1iiSs0n/i3CVkun1KC3Ov3YjS1Y2
nSL3oOjDoSHXe627M9DWjsXwiQCN1jcNitXnOINnpXYQ8Tku1aTE66ojshQ/rJCaaxPme+DbrZPP
sVgcKDnkN3FK58VJVgnpgYhpkYdGD5T2U4e6VjL8h8NBD33pvQJLY6usLmxp0+A2+wxl4LQDHtbL
pH+vR7kFkjGH0nMorIrPS2rP23kGN6aU+xTddWJfLAluLoGSrd/NfGOPOLFPWRYesTE7nxD4pB6C
tMb5/o7cmFPmkvfWpUewGA1f7xU7o6i+JJN+ZtjwhAIIUFMkMbud2vbPH0GaLFyjOgh7ipyrs08r
vxBI/3l+ldjxc2YW0VPvDMnDn38QIRjREdBF9v7qg0KgAaokkvdDBAdeyTbpzjC5w59eaBen+0P9
tiBc3Wa8DbjGLfr6WBWuvsjMqsZQWeL5ideimUp95YLWMByWRnfgfgbwf7MuQIY17EHpoRZ+qBxP
fmnEHD4gji136p8bz7JHrsiFtpz+GxhuRmEjb8bl/UdRikahLKuHEiFcVATQxo21EOOwxiHi40Gr
d+Ziax+hmMqhXM7LTas4Bj7m9jlj02uBrKacETiULCxQuY42jsPOXtocjhyVa4cL/CYZjwXcwkLY
RIuaVz1GzijkiS2h3qlqgqN9f523zqQtieo9bgMOyvLLvKiswM3yFPoKHuEOUGpjHFGTEaY4BIAv
IMbp3s54G0VlIlM6g4CUTf63joUdbVCQkzrPb7O5w3epM1FLQHfDQvUy0Bvt4pRBmLyizN+mD3nY
DjDZCxHX1EMRHtw5UL+T7fUup9VtS1zXSBTXV0SirNZKpAUBK1FI+XkUYWqkufMyetuUDeXWKEtQ
7QlmDYlGLUvTVwN00J+IyvVfEYQu0S3oMwQ65YhOJO+CkecPete7TxNldXXoAxQLz3++Ykt08bs0
v3Qmr1esCOJw1Oco8CFCNz8Rp4u/6WlafgMvl02nIhnQsLo/4u3ZIxWjU05U7JHSrq8Cl3NuR/DH
AQXMqn6w4FR/C1Bh1U+gK7Lu3CI8m54A5Vh/zS2iYjtb5vbJl7qgRcbToS957uq96u029eYglcRV
ovGOY4h+8CUdAfjtvE/bA1mAHYHZcNmsBopA/vZdKF2/DkOJdmlWPPadtecQf3u8+RxeCQBrFFvY
c9fr12Zhgx5ayyhplF2MebBOeVNEF3CJ48723vwgUiDIT8ARAT5eDxVNZR+BU3b9LABE48EP8Ctz
2LMZ2vwgwggKh1R1iMquRwFkq8/t5Lh+5DZoxHtGfWwGHRFrrfnzKIm5I5WmGImtyg0A1hShHWNh
Qqmfq+KITcF0rtD1O85TuWe7vPlVEiTMYowOonu1TEVOgA251fXnaPxiABYCiK1a6PqV2nnabq/g
BWHl6pBZgH8QcF7PX2yDMpyd0QXYVXaPsVHIi56n6jh6hQnXSfw/c/v/FRa9MR4gYsCcwACBk61r
KyjqmgXoIukXiE88lTq6pXWGBXAh8JE2HLV35W+NR7TJoZIm/655EEVaRAQOSDzS9tLf9bS635O3
4WMR5IP9XQ/KxNzJxDbWDg4E4E0AewsharV2oeqatNcq6UdaPx3iUiGpw9yfJkT5du7GraFYOIID
Qk3jBs7ldmUHfkxgCF7M8imyu/ZEC2g8FVYx7Ay1cZqpGnKQlxBoCQGv90nq1cLpeHR8MVCl7ZoW
KR2kao73L/ut1Xoxyu/3+0VAIKD0Vt3USp+jAfgSaXB6ftPwccLhwh9zxzn/h/GA5ztcHxRq1+AA
Rfg20c1lrcoZOZKi9N5Pzojl21gWF8tK9D+vsUjKK/A7PDYG5aTVpajJwaXGV0rfRYT57LbIsjgA
8uhyjXtskmVFrqMLisBwX5c2OlVgbzVUbyctAUHBXDY6lGq8LE6pxY5M8xkJOzy+/Qrzj0MNUwG1
gMb8cX9qN2J4xgeeQBUEcB39lusd05VzGgmHuVVuAr88Rl//J8p0PVY0sXQRjDKdtnw31WmjHiR2
ODUBkGj/yh2zfaookdFtVlGS7+zjjXCCuwCEJzwXMFXrmKtopqRvRuFSd7IndH2c0niTNIH7T9/X
rTrSdvbQZhZD/8uobVrA9ydl6xTR5YLoQokNJuFyoF/s73yBRtceAa/TaIs+GqLU0Ii1x/ujbF0L
bC4BbgxqJH/B9ShR6FpjrNF2cNN6em5QnD0nwyRPcqy+3x9pI6CGDkIcTYoGFIV84Xqojj+aKfBI
H8jD8FYVgDWOBn0O5zgWmfMNA74EGQDUWh91nWTbMxTd3k7bayJtzCsUSYnJLFf8bYugR1ITgs3k
+YUXIUKdVsNhmIo/hubjq4e5n6Bb5YEuXN/sDUYrpmoMJPeLJA5+V0dAYU+yy3aCzmXWVkd3AaZD
saDLsJSbrmcV3foFV4F9EiSDMjhl6MzXyPk3uKBlgRM/IaNYvxFGhzfN/fXcuH9Nsnu+Dh7nbedj
aui8F2XG/sxS43XHbONfE4VvrLBBrxiH6J0YcXP/LHhDoH3MKn3n6y91S5MYMTWoklhi+JbKoHrj
tJGkR0LvIFLBeLZjYlTort5Dmyb5RRnd3ubZ+mjaB+wf5AEsc10+Ga1untuYLlaPcsY3FBFb78Fx
8wRzmEJY4swfIHJ3f6I3jighOHIJNNx5V9cPD2UPJXKPh052bn9sZkTRROlVl6SZ9ryot4ZiLEo3
yzVMlHw9xcJGz6+3I944gAyf8BKwfrZczvYhyu2w3tm5G9crWNX/P9hyUF9ccLquxsKeyGKcPtKt
I/6f6bd+xuBoBD6G5BNiue8Ae0j3UIIQHv37s7p1DZBuLI19fJf09W1kLvJe3qRJXzNV+RxbqXoN
U8DcCZm3JpQcarlozKUos/z85TemxBNVP3G9TnZztgSeLXj0WOeoroKd6dz6ICqltJABit6yZqwo
nGc9I+oK+gRfDNTFTrIQ5X8YBQjmkl0vjdwbUECXwLFDhMyPsjx6mNO8PM1xXZ3vL84G5QZvS9qC
hMX6ArpfbUQK2GM1O7njl3VWwbUz2g+T0DzEjy1qelaKKl0wRQ8V4j2nFv3tA8raKAh7iqaltagr
aQpjKrdunvMESd9gTuydld26d6kT0vcl80J7ZPUbBsMSKkbQXr3E7I9oWyH6fjrrRaSfR8OWO9O+
efm9HG51WOBS5jHWPY5foa33T9BZ4gdHdcgvfdko55g3VuojIlh+hCiAPwLgmcE6e8GModH9pdna
0bCLuMyWJjFR0fWOLi0TnQ9ncHxNJd1XLzLiI/it8G1qF9HOLtja0ZKglDYVXBSQGNdDsfKRU0j8
u5SuiSOokhkZXzCP9z9o60qn0O9RqKIAfxNmA6NWseSa8aNoclFjleZJANaizFEW72rspHYmcGPj
CDaAi1aDSwV+jcWF9FZ1lRc4hPVz/ypA8fnczLn2zAyMx9G2cVAAN7UzlRurRutbEFpT0qFGtmqh
mqkXhFJjUNFlwSEtKvOklGb7Zm/HOyDqjfmEgwBwZumdcHjXOzWa0TyvI1YNk56jY+CSM6B//4B6
dnqExNed7q/f5qe9GG/5+YsrFhOGORmSxPXxR4mPTWyaz27ZjmQIdbLzZmwORTdDUDtiLtd7vxrd
rAdv6/h5hb5VCOT1rao19al0gp2P2ppEHvuFnQtKnOj8+qM8IdoaYFf4qHBQPQSxqs9NK7tXM5Jm
xwT49U5wtZzaVRQpgK/AukT+YaGTXo83xLkmZtGFj6Jx3eyxC4YClyfDKI9IGau/pTN62ZmKkMTH
MhHmqy4dksf767hx2iltgM6gN0VAu67OoeSo8/7K8LGvWuNsVyR/vEH1zmnfCDq4umAjIxCyYEFW
u8U2sziraxESZHTVa3RChjeOnN03buM4eBRhTnxihjpUUjsv/HD/C9eCQvQ+6OItBHwgKDYluWXV
X2zVjnw+18YieozcEgeFcQJ3TTcIE9LXfauAGKPBS31wrMgmUYtpo+DJzgY6nYOWV+XJDHrroRkx
+bkseg/4DMrExbpXkzI92bJqUGLAYMFE2teq9ygEWxNnw6lh7pb/r/vZPShyUeF06YeUcTH9MTX3
EvRR9C6L5+7J0wErybTVz+6Uy/P9eds6djwCdJoWYNdNNzFwywBT6FHz9VxXJ6+fzYcgRx8uLUe1
swm3zgHwnUWJgSjqNsfg0Ol5MaNs10ep91CD+JiPIJ2z7m8nEObfchDGt1HDw+MQR5Z8nRpkQDv8
2a3PRYXMXPI5mj3rTpfAg65BZjZ6lAYC7Z5sAqwHw+8t+pI7t8zGUwRqgFTGXJrcyMxc78ckTULd
mmKANV7V4xQYowJ4xFqpwb0wBxx5GByvU+cYqHmycw43LjjqPSRQVDfo1qwvHBMBQCGGVvMF9ev+
TT5IjKNR7ibnx53e/tBaUV/vvEwbE4sm8wJYoq8PWmJV6xij2Ky8JNV8MNKfsrorPulZ/inv5LCz
glvzymwSAIIlQgpg+fmLc565dq8ZZonHcdYgbK5rOdkMXM6nWrkDiv5ACzC4cst8Lyff+kLYjKQB
LCedh9WzMelG12NiQvM56yJ5Siut0HGZMBJxcMdm3gmBN64EsIKsnuDZ4FpYzafbaxlPCe3mZqzM
8MHrXOiochpk55cIUZcoe0nnZ+Ti61VoYTvtbKHN4Skk6UteDCVxtXuReY44rmhSEmppnwysq7F5
cFtE31vCjPF1D5O39PEXLXE/n9Wgfb5/LW3cFYsCDtV7eu6codXnI3NUGlOTRI9JPrjDD/gUXfRU
sv+G02wqiA+VdBNkZd3F6L4H+V8dDK+t/kNhf4H7A0R1dBp160MMEA7L+wo4EyaW4atM9slBZj1U
ITfMdw7QBidcWpKG8EJxYGev09kSh9h01lzNb2oHL2SvQiL1gnwJMrXDJCwU6ssKAmKvtWgjRI6e
t1+8PEzGo26GGLrUQ94kD7id4SwxYiTxSmEY/jz29Hd2tubWQWBluNp4cG+zFEzLKt1Dgh00tept
RPjS8G9tGBrrGKQI4u9kZ1uXGZuQ1jOXKYuxOnZ5GqChlQJQjAqHxMiuS/tgyWgWj6Gown9izs90
ub/5NqIlXkTA4ia5JzWh1RVDjIPeAVIfj9aEzW5bueVlVrgG3B/FXH7zVVxIoIJtvAfgaymDX99k
qZzjsZQ2EUvTRfmPOkwN9P9tA7e4xkSX/hALM/SeJhS/xwesRGbtseyVDbsF8FbyiKVRhkOyZUUY
pjSiUa+QrO+fIxU73bETQ2UfsTF3J4gcTj89mYlbNR9isnXnp0YUhq97Xo1ENVAg9nRaNugNMDw5
NKB06QbfHF9lGWMKwDV+1LxMeI+GM+P4oy1QF1SRJy980yeYSWHJhqLKsZ9bZji3rda8CKFlz5WX
Qn27P9tba0qtiLOMNCpp2rKpXzwb+D21uhJO/Gi4QfUY106FaRdwvvujbBwN4hrwyWDW6WWtCxd1
bcqhcWT8mLt28qQTDr9Lu7nCZxCrjPtDbX4Q8Ab+dbgw1s/RnCdN3MxMsRmGCLYDvDga0A93pm3j
tV3+bo45dBkixNUezfQ61alaxo9dD65bcxs80FUDmKCs4ItVltm9CY2oevgv38YkoqNFvrvOBbN5
EEXdcQDN0AjzgzdZ+AGV6NnvzOHGKwe2c+EWoDoBpWH5+YtNESjZlk6YJY8pFkbWiW+kSBm7pkBQ
Oi0CPJsCGVfPVP2HT6iuJH8OiCbf4QPthegAtGV10YT1XI1Wil6LNTWkZZ5pHZFvr56LRg/8ousi
//68btylfCpaQ5BEKI6sX3U0H8KKSmr0iDl5cpmBBfvWXIlTPEXTF31M9oQTNsajnonkMCADGrvr
Gw5UlwsJAU/xPG2rcxYlNo4gcfGActPo63XxH14mdIWh80rwpbdtPVdgtUrrIsSJFmPSGZ/Py8RV
foE+ukdO2TjpDMULaAEwQLtu9SxxdScqqtPwsXViD6CcY76q9cp4xPWveby/aptDUa5lqy5AlHUQ
gpqqgc092eGgYJvOSZu9wj1FPml5r3YoNxvHHc1NaoKL7iBN2dWGnEsjV0OfRo8zGsDFK+wrBY5I
JITiVNUzDOMpShLcn3Ksbb7c/8oNFB5dNnBlNGWJ+W42p2GnNebjRogDElpPD4BIIHKO0it/tFFn
vkpHAs9LP9eBONE0nxACBvvmXFwnjnCqT3r8GDRRWV+GduFg133vvu4d/uCMJQHeQLptRZ/v/8pb
CwPE3oDgRfWBCuD19ZHCTQLVMiz+FTZ+8RD3MMfAE5zMZ09acKtGTYEDnaylhX/LHtIs4BA0db0F
xmw+x01tEQiX6jyYIf40dRSdVd6OZ4y24lPdRPqx7uI9ceSN6xL1E7rmhH68COvrqm2lwvy8Wfqu
1fCrLMfhCY0M6xQgZnqcrFh9kHaOfXU97OyNjbeObI/6BJhRUr41+G+OMBOKRxq+6RB0PtIgzjt3
VHuqI1tICSIWXBgt5M5vKVPjVPVi1GHsEW6nBSR7zQrwmej66GLmovkGDCb50mHR/cXuBv4DK4kK
cs2oLMuLNkep8+B2sxftRKMblyhFOyjoBno6zP+SKr14pDIjayM692BlmyZ9E7vh/MvxwhlJpAlX
pymovt7f1RurDAyNiWaF0XO+wQsqN0T6hV6Xaui7eM4v7ArfRo3zpg6dL40h/ikL4Cr3x9y4dxbi
qcs7DCb4JtttFaSAJh0BIGOw+K0N8umoS4QEcdqiTDtXP/TUsXbuuo3Ty9ElseDgLpS81bw6Io86
Ql/IFl7yjUpTd2wRnkJQZ25O979u+ZtWgT6h4ALmprlNq2AVRDmN7SAUbdHYjq0hPmqdiexS6yQV
XoY1p+1QOp09nMrIqP8Nm7kNjl7eaH8OhyMOZ3ZZUtpn68uqbDAJjWsKCkalmfnBTXXnuXXxOzkO
TleXfx4I03wms2FMuF7rQNhuRyCtFsUSDCGwB7PL8HNjR8kxFkP9Xz7sxVDL5fHifAyxNoRjPgR+
3CbFQ91r30SVqMtkYIByfx23TiIFHchyiB/BcVy9jjnaEGYS9HBm8lF7rMxIfz03XA44+3RHObbW
w/3xtnYoZEruIm+Bua7DtUoIimlZHfhCx/njgMCz3p/Ntst/CmM29xCaW2eQ3GiReaHHfdM7iwu9
1tvOgevh2C02I2OcJ88eWJH0ZE5TRYElMQ3cS0Df7rWktz6UMBxwMpf80o68XkJPjI6KUC3xZ5lg
qsmEPBdlrh8FZkPnP59TKni0lV1AXjeYLG2MnUlG8J7qEgPHnj7rsbVC3Td6uVcB3voq8MFUSMCF
glZaHXts4vQKgLrrp6XK3uW6galfNbnHYcagducC3bpiCJxoCy7t1ptIW7lekc46jcHK6t13NYoJ
j31g6e+B5iMaYHSqfUOa1eIx1qpvitbMXn699WqApbQX4eMliFvFQvila7PKbRLDKAj0R7PG++Uy
Uzb5qWdh8As/4KE9hSoTX4gWsj0839ZUe791Kyjs8xusNxA9PNoOnuu7+ZS/7XJnvFSyxRUADPmX
P99AlB+B8cBxBIG7/CovrhvM3CM8Z0Ppl/0QXJpEzKd6iNMnvTX/A0YbLiX1ewZiTddXtjAnciuN
oVpPzq8rR6AUA8jtGNXJiAFks7dhNzYRk7eAacCB3TZHQjsp+niW0l/Qvy3YL3v+VINibKhEleG3
yU55vZoCTSWSiPJpMtv45/3J3Qj0ACXwJHPLLsyn1ZHB0r2ZRQlwyKywXW9avJYG9PPP90fZ2C30
CulTgrCA7rRut2HG3GVmBFy7H6V7UTUGrrIwx4ekwbT0/lC/Q9PV20/YjjYY9IEN6Ykol31p93jc
YQaMjbWNL7ooDh29jX8RDVPeF6PKArwg+j5rfoZaZ7+eRyt+NqpAVJ9nCzGeszVUrnpW6BWNF9XV
U/ZZU4PbPKbd5BoIOpVh/iY3ovyvsqLvcoAQND87Q9tjN6WadH49VIb+Fw3grjlrSIf3D/MUTD+8
pEJnIw5aU1xMNWGHCiYU97GpizChzbAQWMrOBlJOUIyjp0kFh8bLvK+Gq6bxPcJ8OLliqm4ZfhG3
2V/G3OJZ0UIaH05m65W/WqvPADlXbdUdk7ww0bhz4u4frazNAJW0nq0k6zb64KRyGg+Vk1rFY9YN
NX6srlXFYP483DL0PukAIOm0ybBhrvDJlZW0nhNvStIvaOQJfWdvbLzxcPtItjkFbMD18Z4wt036
5cxR1dKO+F5Vj5pIEMIq7PlxMAvnzwMlxluAToga3aqExISgga2gp9p4uL4v8fd46iqAV4Pu7Zyt
rV3PHQiFCmUN1A2Wn7+4uP4vZ+e1IzeStO0rIkBvTsly7G6ZltRyJ8RImqVPenv138P+T1Qs/kX0
YIVZYGehLKaLyIjXtD0KLyjNhn5k6GlxwvkxDD0lDe3mpMaJ2EMgbqQTRL7FvgHaFs3W9VGuADvw
dpYuHcCgE+Ex/GJMY+MmyDcfEl3H+VLTh53jtvmN/K2LmCzYpvXJrswaRxgZ9r3oh8Zn8YL3aGiZ
HyA6t8f7J3vrsoR/jkAumlA06lYBr7FGfRqamr4EgJWejpAaUrQw6thEtWexNNQyLMm9OJP1B+hW
iLHhtqlVl/u/YuuDwR0tLVcoxzdxH2p6DlGCaiEet+ELaFnh6XNtf80ltdnZqa9BdH2VsUupnYOY
BZu8+uI8ri2tRV37UpMITp87RxQ/6YdapVtmsR6dsmweplOnBiJ7nGMJR8GWBho2n6n5PUWP/32e
lU7ra5khiQOiaSbdWwNEExQkSU+e49BcrE1HAytjKerqlyoTqe0NTSujPtamUu4JeiP/gN1IvpKq
YoMNGVt5wOcow2kYgZPHOgzwEX/zDC9i885iVQEsc72PR2pykmKqEqo3+Qte7865nEwkmOVR21nL
jeC3aHAwDlLbhODlRF0d0ER1EGzgxKRthrp9zt1blPHOMm5Vkig102qkMcNtsH6aFWWpO3Wus4yx
Pj5VhYYshrFoeTsKU5wIXf9VwsU/jmb6feijGMEi5d/7c7pxyfITqCIB2t1Qi1E6CpnCkTimqAFc
JD3NBreIy/kIUEg5KakId0ADG8eEa48CP8FeX9DX11PbzGY6ZA3KIynwdpzl+8zTHSk+dxKx9/63
ba4iOTDX3mudbHVKqnnUEqPTpIuB4c8Fda/pMji1sQN03BqFh/UC6FpUVddFoVhUuMQMgXRpQn3C
pmVxf2/B8N7/ls29soDkEFKlpH7zJixsKbbHiQK+HGD26ECJvYhR0z/0JpVvwxnn/9Gzlk1X7x3z
ScuNOTqAADOf7/+MjVCCoAqm3PxZahirUDI6Q467UExZPx2jywTLFKPOOjmSmqL87Izdmbbhntzf
1qALVgn4Adhy2BjXW6aiM5Xr4UCXOwrRXpel4EFTGvEuQ8UT8wRRfVK7qt2pMGwEFVRj2KBcBIup
x+oKqJsqNscRYZMwisuvCuKkx7CtACnOWnwYpTp/HCGqe9FI5FTEf2FgLHgTTLF44NxWbWQ0qhZt
Ns4lTc53oi3FQXHKfwObSuNCun3zUaGuAbgDHDpMvJv2V6K0SqniS3yJZkv9YmlTtNBdp52zf/My
XVgQi4DLAnTmz3KU/rpWJ7Vqq5auxgV7ZPu57uvyQ+eozaHLOut9lWsWJLwSUCL4pTc/NBgaUsmi
5Ug5mZz+emjs0oIEP4fuMvZRJ7uzGVU/m2CesfUVRrBHkb89rYt0OI9vWlK0a2lLXA8XTrY+Q7LF
DaYnj0aUoJAylDiTOfzQ42NuHpSSQqg3ixLT4YqHh+pm6iDIqQ0jSXbwLBvTzgPZoWfJ6VmEeq5/
TJK0phwmoufbBdKyKcD9/BgyG9+SqrO/23LV6aew0ayBppLBY+L+nbExPBXlJcCQHhFNV9dwN0da
P9Dhv5C2aF7RUlhy29lsXJHG/VMjQHWWWWY9qF3+7e0jQ3ReXpbE8ptmhYNjEkWWeiAABDUaJWX2
KAsdR3g9F8NZmUP7sa6r7gC0OvDvD/3qlnKVoqH3BLaRhJsWEenKagegUIYHiGMMl2S2+oe0bvX0
MIlAPah9NJ9HfMGfyqTTfjhT19M1iptTImuBW5nNvPQwaxc1vOh3F4g91Z+b23QRoiLg8w+QQ6a2
ZAR/HcJCgxgdJWp/6QbJ/GoLJLBEOVtnOAjzl9qJtJcOi+qX+9Nxk2ZQfDMoZsA45+FDQL4etARc
ExqN2l3KrJTlI/KW2aWxovjD4BRSfYKsqO9Z1t3E5aXepyNwRsdm4fOvdz167moSlv3FEbx7DTWe
jjJl8OP9D9scBewQYhgEixuoWNvUugiCpr/UdWf8Qu+//EB5QfsPo/BGIwqBF1h6JNfTV+mZLeqY
okU92AZizWOBJY+z1ynY+hYa9pYMShb5iDXsrZkMvZz6ob/orTR5ZT1FOKdFuxovy1W7Ohn0s7Gu
AtClkMuvMsCyolJhojVw0QfLPndqEdYHEZjKxySsjPhQAo7HD70Rxvs5LoqP+HwW9gH1K2wVpjKz
90LfzdaEvQGOBBVzEho6Csv19fd5sODwW0o1L+IEqepqgqoLAuRyEbmmU6gSje9x+vPGXbOMSXkN
5zhonjdNtrYsor4BAHaRSE8/dnrbvM/LYNjZNZtfBlkWJgxxnYB0/WVYUBoGeqszKQyyvYWOfWPS
xdUn2rfqWYkjZ4/Kf3PT0w/nqNFXI0kja1qd8nBEg5tVny5zpidHBzjbkyXq5POoRaU7KqF1VpWi
uoRtHL61g7iMTC+B/xBjqCVff6oZ0wwCBSJfJKkqT3quxc/6RC/BdKR272JZ/q6r/buMRTxj9RZQ
7PpxaGtwNdtSmi9Am/VjHTjTU1ub0eeh1vFjv79RbhMJBkP1Dp4RyS8ZzOq2HukQIjuHNc6QSdU3
bVCjR/JROz7lQ907bq+jQea2jdH+HkJHf2/3zvghSagI7uQQN3cDbZpF7Yu7AToXLZvrCbbDtuyx
PZkvaqWKj5A12hNIMLSi73/v1jAL2dBRVf4Jc+V6mD5vCyOx2LJssCBxwwrlC89RwnHv7b030Co6
pIqaS1WmzRcll/THpO6rY55mb0ZdMWt/fc4r7vSvuwV/UfLDZJovkI0bNxL9/Fzqye9AnfsD+vPj
TqZ1E9qX4fDPWjg/C6t0+ei/hqtnpB4jZCIu6GHNxwLDFD/W9fE8JHPlikUDaMgpCv+HJftr0NVM
CjEpxqz388U2RuWM8lD+EFaDurP/bg+dQoGEc7cUhNmEq6slxVpHN2fOAR7X08dInapjayW4MkN1
2BnqdmuQsCPRARUTGZkbMXRJSqK20XvtIqQ0OugRCB69a/aob7cftIyyHGkqznCMVzfWUrEEc4hW
P07VladO2eAN2lh+jjuq7/dX6DYOAFhhY8AgADp685RNdDUL0ljWLhPUadfG1fk4zY19bPM8Pgyg
cb/dH+92Gy4WmCTeC2cCRpN6vQ1bdncG2R2fEifrz5iJVT+LIkG7NyzD+Jhk2HC7QFnlnULM1owu
fQIUAVk96kvXwxZQhC10IvQLQM7oAFKv9zKFZnkhafLOnt+aUWoxC5yCaQWCdT2U4CVXydiUXaos
rfyo7dKXsDLnpxn3kn+diZLtzr24HKLrmAPWjKSJaEDkuZFbNhDPjcsI9ueAJdo/aMNb1QNkbwgJ
WpkXKCLjUWCcszrHm49Kvy90tfh9f1U3pnfp55IlkU6Q6a4iUaAOTVbGAgGuADfdzrEwfkwD5Wjb
yZt10uiJcDrYtGSHt43daYroUoXQ4udCi86Q4szDzNwc73/QxiJCjeFQAFCllr7GjUIBNfKea5Rs
pbJozRlIaZRGd4A4Wp7x1cDR9P6Aq4uFTiyBDe0SckyQPxRArneNBQpA0GHKfCor9pMRIFfd6tHe
+25jFCjQRBYQJACM16/9rO6wMG2yDL5OKt5jQVkf5sLeI3muzvjyLSrWeZRxVHieN805S6/StAT6
6euK6NysS5Ujoha/rF6ZS1ef0J5xQ5AQOzO4OgavowKI4VFHDZk+7iqj7dpWgWVRZ/5gxOILvjTN
Qx9g2orucFI4bpFWC424i0GNI7mjfUxt+mn/5TfAimZvLhyGNfRS0vRpJKhmPurN9idDI+HC5cpy
qzBIPDOe63eS5FSuOSX590yvy5f7m2hr4nnr0M7jMc17c/n3f8X4MqP12xd14dNmRuFyGrQfgWVW
LvlZ66mSKt5BDuPWe/OoGpR65APo06PCs9q681CPjTNVhT9DNnsOW1k9V+bYfG3k0X6XlOm/MRiM
7/fH3NjI7C869hZNrtvqjVKIrJ3rXvhOUWkfqkKq3EiSs8v9UTa2FPADArBKrQbE/apOg1ITALlK
Ej7Ku/ZPu0qS9DhUQ1peyGxQu8rVUBS4GoWJ6aaFg7xJ2QR1/Hz/Vyzz99f9vmxscGyU9sn0aWOt
W1tDazudYmSFvxQTvgd6/3sSk+FKcad+uT/S1qy+gg7JELnI11EyUsoZt8K88KsgaE9OFhqnWRvT
8/1RNr+HO+41VFBaXmb9r10aNXFU6/Us/Cbh6UkLsnYLLbB4qUhvhDu9Th3OHpQUIPosbtjXQzWG
USQCFzTfskb166BlMEI7ibP7DjHgJQNWi970wyRKygOFSCN/+9GgNEMlA3yuRbl+dSehEwOSNm5L
f+5S6dB0/eTjydgdh0LPD+h3k/GMrbaT62ysIiAkS5Opoi86/qv5HZIixMurL/whlLWTFnSF64zD
nh3jxirCiqEHsvTxwc+tPk1DmJ+3fiD8SMl0N43L8lxqKip0ktQf72+YNU9tWUbGoiCi86helvN6
GdOM2r0scdqbKqrHs1YHVeNihJN/zAYs6E4lwPOn0Kz76dCjh5M+qTD2pGM9WdWAS68j9sQCt6YY
bR5M46HHqTfyjmMehd2sTHx8P4rflTq0kOHxC915s20OQ/wEYUXh7UbXtBubtCLfKfy0aurncEgt
HwNa6XB/eleVmdfZ5a8Hkbj0QW7I9lWcqfXoVMI3eifVXEEx0zxoeZcopzaMhgd9ilCaTnopORcq
EpA7q7vxkY7Oc4B6OBQkNuz14jr4u4VSM9c+rQ/ti2QUw4PidOrOVG7tIfSXScgX8QnKpKth6DQM
vEvy2g8lXX5xpDr4UNaydZZqpfHKVJe8Euc8r+/n9oR5o+Op6Vh9MaQ83XlCbhwcerQQpulZKjxH
VndSPHa12kZh7YMCEe970xDfKBNVqCiG/c5NuzW1YE54rYIk4M/yU/66aZMynkclMSu/o6d17AXk
OfbQG1uwC1iJZHzRgYJ0Qua3ugmgOwcSL+XUly2BemvGTuNrBqfnjBI+5ROl+OZjqAbDG32FX0cm
01mwCZCAb8DymSAVSiqIgdQrw09aC+8bemq3Q6S+mUW+D/AQAYRiLHnlasECp26FraQJHDKrcwW0
R1dM1d5Zv92gyzB0C2C/ajxQ1xs0z8KYDDWI/bCvOONTDgnBNercKd/3aT4EL2rUzvLDMKiNdurl
PgbMnhtCOtIBmFPbRZAjUf37V8NaruV1hpe26ELI5YGyzu2CUjSqFTWJL8pJG4lbMunjpIc5vdGR
DXeU82Dyy7qYLTeyE+e3RvYbuPDD5OQxiOKlkdWmqSvX+HG6o6k1P5QJctIJM7noS1OXqUAQKY33
mCo3h4zJRAUCDDqEUVKM1ZrpXS8ifJxSHxWY8TExReyPRYY7ZZY7O+F2cyiSC9DUSIjc3F+SQ5M4
d+bUh42UXuYmUt2xSK1LPGcv91dja6TFip7HL0DVG75tmBdA2MI24aDlpttqdetnwaghrJBJx/tD
rU29XhceuivPuKUQxa15fXX0KBaHGIilPrmm+qfQ6ZNBXdOcFwlG14TlcZb/rFiDn0kip8mDCevW
dpWwk39Acqszr6o7XaO3nUrdO6Psjec2aw3paGWxVXijaotfchDoits3o/a1sPFiddUsB206hNq0
9zWbE/damQdddHv3qxVIfhruiW8NGJSBIU7cSq4rr6exspPxbV0WPOER64bwzVlepSo4XEYC3HLi
6zEGwHM3xU9At8LT/eXZGoWQDc5t8SijZHS9OgByWyezrMQ3E8c+JBGyR0U8mYe3j8LJJzYDdLl1
L8C7dqaY38W+kU/GAbs57QTv8I12LMtO4wYH+7GAXRfWzvW3xPBVogIvS39I1fDjaKPKbZhd/vZL
nFHIIwGUg9JfN5knyRyE1oWMIk/1ER5SekInXtvJMjY2Gn0QKmCLaDsZ6+raqSWnoPqXcheIarKO
Vpg2KC+Oti1cs8S8Z2cb3GRuTN3CJlmIreRQ6/ie5hESjO2c+MBDpkvX2wISSQYrz8Em+NuoRIiC
y4n2j5wley+rZYddPUqXoXl4G6/X3o1aWhNZ5lJQSfzCqbVDrYWVBPNJmbXLiH/tOyUah68CqNv/
UC+2/lSy8ef+3twaf5FsNniYw/BenwAzMFIhaif1e5EX04msz65hD2ed7ZtOmoaYB1b1cwP8rjty
Y2F2oM12WuwkWMt6rmcB8VlACwgK3qbOGRKhGu4rqR/JfX7WxoaLWAe69alVEvE5SpNYfaj0Zq/E
vLHNNEq1PD/IJNllq22GIPqA+q2BLelgaJMX2KIy3JjqN9hbaAxvD3A8IrlolpIS7/Z1fqdZoDEM
IfyiGmTVVXDG/lTZVfhn1CZzL6XbmNGrwdTr2yDVg8ow6oAXe5fmj5KdhAd0+mW3SV6kRP5eBEax
c4hWpd7l/kEegFYLSrhcqetD1MXtUDmlnvoGitG9m2bJ8KURqA3jQB3L9qKklI/v7u/eNYf5dVCa
+8bS6Kc4sEa6Fg1ynj1O935uV/MzOu8h0mPjdEHrDhNpUwynHtvkw5iYCraaRe+Bf6iP5I/1r2YS
e/SXrUknMIJLx0UNSNSqzsXuicdGtUksjIQPlvvuYXTs8qkLo+QQ8G4CLp7icnx/EjaC2HJRklZT
skXldhXE0HFKhSkVqY8n+vzcFgDAKlmyf90fZWt56cRAIVwEUsx19o5ED47qLYnMHNnSSeBMfUKR
oPpcgz74lGKTvhM0t84mZ4RjyXnhqK/CmdmSnjeOxFxq1Jv7eSyORthhUWPme+L820ORl1MHJeis
mxTyaI4YZ+Spb9aq4RrV+KvUldmbHGPPYGVzqaC9ABKkw3pzBSRNLEkZoH0/6hLxJFvS8BBQW9sp
t26Es0VRlCx6YZXdCCs7ct101sBDC1P7uf8ggiYc3dGJ5+oYo8pf48IcaurBCcbKehBREf3v/lZZ
a3stpxLdDm4CBJHIrdavhllvLKuZSeVTYSPmCHJcvoQSWgO+NNfp8F1TYiv7JqoCW2ebovrgxtKE
+rzbOlbxMsWJqR+SMqkbbzYSXRwFTprmySkdZc93bGNB+KUO5ABiwC3/CZyx0KKas9M0vGrSLM4f
KW7sHJ2tQdjHtIXpZTLMaiv3gU71F3S1H9O+P/OwSV1jnsqdesjGAV3elmxi8OvUSlfBDAUh0S+y
oL4x1NYnJZjiD40xxv9MpZ29VOTqe3YBWwMuWknUC147lqt4ZoFolKK8D32pKKpDG6Ol2Y7h9M6W
5h8aze/j/V31mlqukgQydXqjIF2XF/6q8lQG2HUMRR/5bV4Vz5o5R7oLlS8yDvS8xWdlCPrinR3I
JlxBOp6XoZt7yvv6MD2Y06waJ61L7eQglpbbP0mSazm4gCSaDmab95orT2kYeG0iRt3rRlUBS6xo
UXg0nVhLqWrbGnUYOD6SK/JEkbyiDlMEdBcJnlMm58XJsRKpfqgCW2vdeswS7ZAnVk3XGvyldaqV
sYjffkdSECehIP7xvlzPSKEK3YbGiobMpE/HwcZACbKNdgjaZtoZamux6aqSi3OslwLVdT6R8a8G
yqvwA0Zn8gOhii9tW2Q/4S7KXpxK6n/ZXdQyEQJBM4rAvtrOAbwKPQ8xdR2UzjqEhfY+VHTemzix
PcyztCd9uHVGaXhS6+fyWlyprr9vzlO5A7yDh6wsN4dYM8JDiTnPzs28EWnASSNFtXSob7vTMjrk
YeWY0kVRWxlqV6U8NnndfEIQJP18/7hsfdDfQy0L+lfNEoIY6sw2MkoNdnWeLqX52SoQo/oPo8A0
oCgAZAIRpetRTHMeo35hzIRZXbspdfEzXbw9D9CNgEbTENAh0m8Lk3l1gWZxNGb4OIR+YGkYgqSK
dIQOHp+g1aoPuVlH59DO5EOYcefd/76tbe+8ovJ0OBtog15/Xye3KrwjTlg3TrHXcOTPRZ8prpPy
uUOfG9798TYySEqXmEUuWiIk06td70AL4x1qIVmmT9Kz3ij2KaX8d5pCHObQUMkgzk57gMDNQRez
B7pC/Ne6RtXSbM0Sw478QVGDYzrMvdfVkeEjSWMd+sJoLw411Z2sdeMoIO+EGSZ6cHBUnWX//rU/
rcasAklq0LuxhfK+TM2Wx67VfZV6Rzvdn9TNoeBRgc4lzHPEr4fCsNHs7Yz4K+LYPnVmkLm5lIfv
7ar/8x9G4o0HhJwAbKwJTYlwciMvUWSzjarqPCXGQIEGW5H/yLHF3MMer4GrS54FwYcEj7NHDL7R
DxjDqGzTKPKbtuuedFtKTxZ295pr26H5uRlQ8zsa+Tznnh40+k+90Kqnas7zvfbs/+eHLM0vDgut
xdW2DcvKqooMNfJYqbRDpFTpGeOv7jSoJVamvSPxBqx6pkIpbA/VLG6loKuP9yd/46wutwMxCvYc
jzD1eplh9YjBGNFjb9IOKbXE+pNraoOkU2pQWDGt/7CBNZp+VHYB8lPZux4uKwZdDYrFSn6p7x2K
sYuhJ7bRrxZ89J4w5cZtzm6iz0UVmYL1uqkxFjMuL0UpXeJ8GDyYefXDlMqyf38Gtw7KAl5c1FnB
Ba+D4JRXZmdkkH/HMm76gwFe6zKl0Lrcvo21H/cH21wu3kHo7yxiZ+t2VzTIZlGoMA4j6FuGJ9qC
lQsUuiBJoRyGmXfBzoptjQgFAcEtCl36jZFWqVsjsQUOO0wEdPJtPe+AMSRh8D6TzKk9GFluyTsX
+tbCURihhb+AQm8gqFUp8VDLutBP4oRjmOsOJAFzb5StG5y0jLyCysNtHTuAW0Rrj1S8FlIHEMPE
PPhcQ1g7oTLfPrZ0IfAd1yLjfH8NNzbM0mpGXxPGH2SnVVboDBSXIiGzLY1EeYiiIj6m2mC5AbCB
ncVb+/gsl525ABeWVhSsZnNZ3b8CBqrf8+Qkfez3UZjLZzUP2uqQiyyYvW5Qa+lrMBiVedJyNY8v
wjSkygtEAzJGnQOgMXIi259lO6KPGqZacUm7vH/J8iYxT4kRGPJO4rA1M3//2tWNWEtTkrVNjrYI
wJGDPvWI1w2t6mKp+UZv+/83MeDFVNTacWtaP/yyJqF/R4+a+s/cf5HHufAKQetYk5rqQ9GV+qFp
225n5ZeVXT3GFpIUGSTYal77q8cf0st1VdTkDJZwkud2UCbXlJTI63DS9mwzkw5oYOg/WB750HdO
/nx/420cZVA5izADtcYlDF5vhr6IzHZIwsg3VaGJQ1hnNE5to83VczhizOFOstXtvYE20lCeB4Cg
SHR5lazf8TmCZAAxcVNwJDV+VLqiORnDkLqzlClsIkqsChaAQAWjN1JvXpeY5IwsiZ4LRfLV545h
maQqGExfKgPzQ2HJJQ2/SPHUpLZ2FnZrZiHdoHm4gPFoi1zPrDWZYPXypReSBEtKX2nKOTdT9WyW
VC5DuZp3TsrWrMKl4FUE/ABSymrApMsTDYRg4kdhH34bmrQEcFUlx9pQJushbjqncLkynROvdynf
Gfz1b1/tY9xKSbR58wF2XZeqjE4J6GpXzGwXJR3EUUmvDhk8juhBQ/SkPoZJ0dPv7MPooLU8eemC
RLLq1potPkhRM7yEtQQsNg3VRnyAclobXhkqwYOldW36HARx++zUdv0OTV78UMvSLudTbRuF2DkR
G4EGuik0Jm5IbBTXm3Oso0pHijTyqzIZP2AyqoRuhwXV6f7B2xrGoWfC+4SG0U2VCdpTigJhFvmi
l6Ynu0NUSejWngjoxu2JdCySGWxBtJTX+aTZGHNnDmbulwasl4MGAwVdbKkEIadTFv55/5vUjS1o
o8EFwIfmKQiqVRjrMXkq06VZEmiNHZ6Cphx7F4SW+jnO9aHzzKgUocs2bdXzpE5l4qLP6cCwbsYp
+5mrRjKf+I44O0zJ1P3R0HybPX1U6+xiFRZ/wZhLKNB3jh0052IOx+cBasbwQZejcPjcmmaYerrA
z8PrqiCUHlC0rYhYfZc96mEnnmE2zdXOQm5MMUw+RHSA3lFkWe8XhFDyzuq0nGxZ5LMXVP1w1kI9
Kv0u4Z87adCaqr3cYHikAv6B8QMfdT3cnIm2x92PKY57xfbQucoUr8vlOneFkYWdF6lt/rPFPLF8
kqGOy+cylJLBNUOLAhO40sZ2pb5WOurzGrqMw5yX1eH+PtiaEhhx4PrJ6RHCWN2yQlbyeezB24vE
Zv3lsjtJ49S4Rpa9UevydTogjQL7hEcG4ns1VKsXUYSjS+YjlKqcEENrfwd5ILxOncX/3v5VqEfD
9Vi6q/SHri/0cOlul0jA+HJb2Kcp1cxDi86JZ6biy/2Rto4R8QmAHOVZJHVXxZIhSLt0bvLMpxrz
M8tj++igPunKiKY8687Qe1i5pIdBKZOdp8TGpfTq/rM4yAKCWycjQWuEcm4wm0XRlkdtmqx3E+Cv
t/dvF1UYqjIIfaEasrolskbPRFM3bA/s2i5zKpXHaMTvS+qUPWX3JTtcRSWGoh5JZAKitE7p4lYO
ckVO+CA7jB6ifBBebfIii7tJIQBJkQfFv3i5v3wb298BAcEOAY5wi3cO2sUApYc6E091AxiqCR4T
BcO2wop3QCQbG2XhGWKgRI5xq7PTxqpTcxun/jBK/ew7KnK9DxGXaelV2gi7Y06KcXzfAzU1P4eh
rQZ719FGlrN0Y7iUCTC3sId2qnM5LGQIPLIe/w4kavZ4SUfJF8XMssptLDP/glgXlVqk/xLzkzSV
EG1qMl7T7Qw9/qC2eHifexQZHsF4YSxbDmGou1kAvfZ4f102NgOPHhqTRESYweuiUmzpfZekdNNK
UrJzro6mW8jpfCkMbfaynPw+iMd+h+y9uUSANHlNUl+iy3B9a9hlMciB1ad+Z2XaD8UpspepEAPv
cj06J02bPuXML+FNNvz7n7tVTCLD4BQTjnkxr4emejQJzCBTX7WmCBvvHCq2C1NlTrwMKfbqQKTJ
MgRFilJ4fZ8qGjZ3tgZFu6+kT/d/zNaZgAKwQMdJDmlUXk9DKzTezpaRoT5pVrbL+179Hod6tVi3
yO24s9Ib9xgsGUgy1GKX9Gf5NX89cXll51FREoCA/lnQHBqEGNGXO7z9m8h3qUYs9LUbHaKQfIXC
YccomWI9A6LV3EiexDEkLu580NYxIxmloA0NeymJXn8Q7oNpJbUmDDYjSM9Nnluxp42R9W1Mh0ij
X9CJl7d+HCxccETgqUjmyGyuR0QUGNK+k+S+miHe7to67oZIL5at4RYzVvD3R9soSpAJ0/2ksGxy
na2JKUKnDCgF3CN2b6Mq3hUJWtIiN9KvmIrzktHzxq68FoJg+ewUQxS6QeAAH59qQ5rOJoF4oj4c
9sFRDGYSHc1KH8SxEmobuNhQVPqbFwTFYqSZlqwDctv6dac26JoIZD596OT1MXZG4wE5FWyRbTX9
0DrtvDOewXRfBzJYwnQnwehAHbox8wBPV1J3KRI/QDrYI+2ovcTG1kFovXXZWYsl/q7HIvugQEox
CprHKj6jHIZfmtJmPpfK1ByirkeQ3VxkqV1UJOQvBc/2H0HWVMV5tuq48yboGqMLRzUJ4UpXZepW
bR6Zj6DSx4dsDJ0/gJjqDiHYUYbHEA5DeIDqag6HPhmIxju/X739/TREXvU1gYnSTL3eutaMBq5V
AaCKLaX+GFBu+zUE5HVQPdXZ9OrA0P/l4ejAgsodbqDU0pPPeZrm05MpMjSSI/g08U7Sc3uCkalh
fwOMofB2o1XOfHY4zS2hWinKL0osma42OM6xz3vlpezGb/cnYWO4pXLPhUuOdas5H0vyMGR9nMGc
4z0SoVr+vktmAE2OSVFHn5M91sxtcOXokhUDCLA3sDKJzhUvpQbYn7iNPw0RmOxRlifI+7qNNejU
XZA7T3byn9t7HkwzguzYEpGw0lO/XmnYAAUctrT3y1SujrPdZIvOtLUTSJcjdrulaJnyqCXLgT+3
7nyZeRzIfZo5fhPWWnQyYbGE78VkGUdHmaTIzQfMzb0hGq0fSjsUzTEyxsY6IJvQT25uS/0fTFiE
utDSzO/taIQfyiCL8vdG1eClVit5Xz3BKmkbbxDjVNBmrqMQSI8aNudgChA7q8J27D82g8hMN57x
GffGNMhwH+7kvEbx3nL+qeVM+q5XRv4xJ8qGlPHU4LsdhtHsmhlp1QHYofS/GWWz6SDmvniv5GH7
zzSNWf7kzOP421D6PoEaYfTC01J4HR6fEmUuintoBgIYa74uRzhyR8qixqlqjWjyZsea0o8olWVf
ZJGn361ELb4r45zU50jNmq+RTV37qMTzPLtZPQy4AXVBmv6LRExU+B21Icm1nSwa3NLA0/XzEIgW
AxG4kal+HgaT1okjdVP5Txhr1AinqTI+SXJh/4oHpzKOMXn4cFZxZkuRUUjb+imVaJU+5dClwkNn
jFn62OXSJD8CGte0X33mxJKLuNIw/+ZGS1HbqjIVuLoyi8CLnSl7l6umRMSr61L5mImg+pwbUhD2
sEVGR/4zj5UjLpJaDdq7RCvozWIFPMoqV7Mliaz28dQGmPpHtaPO9MBhiZF8VzP+0FkQ5iMP+Omc
TnPVeN3ilXMZqTj1l8zusz9RoHbfaRiTqeTAGV46GQnuy5jxf3BBWQ7ikLSTOrooLFoYB4G5L/HC
i4bKA0AU/s8WpaZ78B2T2e1Env0spnCA3J2HA02LyrY/IWysZCDC8uhbZQRlBcWszn60KLpmnmo3
5OQTwc4B4wZw74j5SF65oHmU2c3nDKhOVgsHzBWM+T9BiPyapyiAPYDjh1N4AKfmZAfKvePXYIqU
96Qx7Q9ARK04RmWT1sc+C4farfG661wTuf/Msx2kfr3amJv/ccaNQw+84nlqHBG78dSaT5LobKB2
Fo3HvFBSxeMlknpJUJqd1ztR/Cw1NbK/BnrKnQvNv3tMEzsrMNss6q9hlWaPiaGJsyTy8tekmblz
VtNJKQ8NvhmZ5yBC/By3hZm4klD70WP7pwk2iSi6uPVsWP8qvRZ8n3HKeyiSMR6PsGrwBhNypmWH
VibOPEVVpUIuSUv9IaJeXbhyOTSPXZxMIHetMHhWZjn+7hBCM2TV4/BzkQbJF9mo5p+RlDSzZ8SR
MnmJGoS/cUKKJDdW+yz2UliWoSthQzYdgtQS9qVU2vGrplbaR6fMtM6NizD9Oqaz8eKEejd4czWZ
77scZOkhiu3hd6FLk+p2fUH9srbtIoLB1WlQ/5syQcDbymP5EBX91LlOMfcS/3vnHBO7+z+Ozqw5
TmQLwr+ICPblFehuSdZmWZv1Qngsi2IpKKCgCn79/XRf5mFmwm614CyZeTLniqSJsX3AoLX2+Mma
ZGrLdRmjqQz2pdn/crbHq7xkTSTKEf6vv3L0FN5KKLOHoxJZKblQx8mE0Mk9R3YYHoXeOP8tR8g9
mUu8+wrZL+bJCeJ5KXdt/IewDnr+EQ1zKdWRysIeJhKFzNbhvenm/ovY3ICz4UF5/Hb3OtE8hcPw
OO2k2hfR3qxvou6XuphsLY+c/BNekG22GmfoaJj+6yJCr/KKYibLhYTa6qxFHL/Gbmu+ljjtX4Nh
7exJx5uOimyJxWOknLi+oCfnEGgfprUuRT9HKxItgMCSgT/zmHLqaslN7fiXcOlkfQ5GSKR8q5f5
zna+21HppHmpfB/wawiZm/MxaYO/jdvU4rTPGEadu25PgXZgX34Hx9CKMgUqI64VE7iXxRHVWsgm
jt7A92Z9ap16HnPuMo8vB573+4zNpkd+eM7+RvD2MBdZ7cirOWSpLszUeZhN4MvalTHPTJZ7jhoe
uXFr3xFYoAHbFr3ZPMtc/VHX1UR40jC6f8iL0G89WgssDBa/++ijPZ5ONbZ+cZ4Zje9j0vB3FW3T
fN9YcG0W5W3VqC/TICEq5yhu5WnbbJIUU+r2Dz7nAD89rhJsoa0QmtA1EbxyyQ0G6TZrql4q7cYa
Rdo2/Dm+BSa8jp4zn456IDrRT0gaDD2p3ZKkNz0XaSLsq+JKh9GUyNqItKeBiOoOb038UEgx8PJj
9jHOBLTF4zcejiM5pY5J0OAkDvIFdKqYqIb4B16PbhVVl2VU3xd/SdjwpfgWxL+Ius53ikH5njy1
xvFfgQfGCbNXg0BvHcfgc5FZdsf1EeeGyc6NSz7JcR3Ituz3n4Hd1G3UiSXJw3pG3ESL7B52f95f
wrE7XsZ+4lnFKCz+SivmuNN4ME5TOzr/xrYdnq/9XKfTObTE1uWZWvWOrBI70NxpZdjfBtMWXjf1
Kv7UI2WBdEQhumJvt+llCQPRnduNI5cNmH+8wYrnmKB/wuXaqsX7Q/hgSzyG4k9YcXtvKPOrW5+G
OTFfajsCLLU57AFNlgtl0F3G7I4jh6ou93VPLp4/LFMRVFE8FHh+6n/RUPVRfihXiHO760TyltXZ
F0fcMxGyVBMnP0a6ZSGRAQrCXBuiQOGg5dfaxNvBbCFGsOixD/fcQ1agC6+e6z73zJA9iFpgmuLu
kS32nnCrPAym9n3rV/FvVL7ZyiqR6Q6q7cQ/68Adef8jJxxgnPqIAQNXUwRKNNZu4vech+uwPByp
vy7Fzsj8VDmcw50Xav/1GtsqK62sGI4VncgHK9zXFDl1g/Mtp3p03Tiu5jc/HP0DEU7dPc/7kfWn
YUQAm5MmlT4o/Aa2MrEVz+Toa7tcdVyr/QsGZ3jsnIFAnUiG0hR1mqquMG222XLvvqsWLMb+09Zj
E1+1ftvcYVVFfMVCXB96jmjeHjsSJPbLPnLkf6ZKuI8pifCWocDbT+MqVXbPCt/+JN6C3XcOp0SW
Q7Qjddudb7kE/WanIh91r05u4/Y6V7VL2yGxTSQY4vRuc+s4tRpzPY+9KgzHFvTHzSpeUar9v+HQ
7SN2aWz/XijIjCWV5PCvDj3Yz8xb68sSD1HG+6Lt8xjv4w+xB/rZdSVtEMt9+IdhWqYqH30qbEGe
hDS5DF2av9N12KSkCbqDeDbx7z5tecPcYw5uqlammp8A6DOvZopy4fVGkZ/niG3Ma3+M79jlGpsn
GNiqMmyD1T0d3ej7hRUTdXEObBSViHSQEfW4M/i8Iln6gAiIZI6kElWXO2avBh4/4dwumFLIXE3L
xn9stuxh7OHt6DMJqcKVyYy5bBrOEP6sZ/BqSQ34p/xobbjMZ4hFTikJKu0Xn2el2tfuk/xbW2GV
LLxfUqr6xYnW7D1ZXJp83VPT15aYp4sRoprPMymZWBPFvjeDUCtnJMXGxg4P/OBAocTD+L5l7qZA
7rr1itxXMVz1tgme5bz2AfuH1wS5mn00jdk6e8PZnZwQQXeERqOE1cD80DVD9RCm35HKIoQpRosU
YXXJhtUT1rn7wpwFVI3Gg8zBBtpyXrbmThx1/63+cMxXQyicJyldTIoWhOov3rdApIhmDNTyNkY+
nqOO8K8G6Vj4OxxgiR6zZv2VNWpyi06n28fievWtIEtmL7o56Kcr9mSvLTipoJM4LDsd46EM7+ew
GuAGU+HdmN3xzEUiu1vyPjXrMzYpEZ/ajXqCvvbY/ehU296YuDJdMSSYlRZ6UvZtQrSnc+EtsSEI
OLC2EOu86RwbmEqROG46cfJWBvEiG9hsSh5Vbyigkua/ogs33IqyJmlzuozj3nkOQpAfLAdJn/vY
prFKbb58mppmXHKsf/y/nJ1HjCDZgFl1Mil5Mu3AQxYS1GJyDD+mxxpJ45jjPFD9F6yefj2UnG1p
GT4GvqfvTWCWVs7ltnca4Dy13ZxXkJaob6ap+bW0R/bAwQL9/4j32ZwXxqQwb6es/qunoPoD7enJ
IkondyviKlT8tdgI34/wSJ9zGDFhCzd+khgGzvngzN19rVwI2H2I7B8ChXCGzzzuoItwVIspdyav
/8LIm9++Hcacs2EeeXcOb/3CtU923JCu6XeRlrvOO6aXP7Lf+PH8Zd9Al7kDuK/gY8zZd/rmLyua
/epVLxYIgZ5HNJRq7tgmtsnkrQgpwpWN+MDGeJi29OwYcgFiqgJ9h6IhCotuUP1fwqPmv2Gd0TX6
EIO3fBLL0ZS6dcL3cGU3K0KbmHcWWgoZBQudZEp5vu1qGTbF7jWbKBnz1Pf3I7EU0Ue/f0Q2nlRO
fA+7ZeQfwQeHokw+TrNpW3ZR1s/cL23je1M15jNaJVKOVrI65YhTnAcm9oj1dZ366rJN0jP5umrL
r7mPpuZE0PzC8QI6S01XtPtv2WBCl+tkdp2CBt/eVIShUG3mbv/PMXXzY/Tt0v4cPKRAoyPjV8Gh
eHdWZs84RhhVFvzAAL1RZbrI+pJWs+5K5k6FgMXbN3WRG/YMuZ33oGbOrsYB2Ym/sjnL0Oe1lrYv
3Cr+BoxlTRsnmWX+R2hu2uVmPxp2QLC//vTdtD8OJ7Q6j5EGdSU1urq3U9B8xbEO2zJanP5p891m
KL8f6h8jWSoM7lPsTgV3BT6RDm0C0LZo1HOG6fFXusfrXCzGWLdAEuLQ/pxu/eyqg5u0zDnGKGfJ
tVdDm01ezmg1v9TpntoiaXGgyJ15dv70NI3/KhuPH11QH7gu99lK7Y/GiI04ZuryQuullD/lZEXb
q+Vt75OoIVbHzsmZvr//at2x+YNMZvqJ/5L8mOPDSy528yZdZJjB1/kS74qOIYd1LMQhE8q/RA6c
SzYcluNOhH/Wddb3QcPfmzckgnxa1cmerfswFT4CbUCroVdHhTtZ89jz3576xsmcSyy9/XclZfZU
bbrNyspBeMWbMM105hAAP///iVAukDVcb211iMLp1wA5WHpEfmnM0Lx0zL6XTKbZhznikDqeDW1E
vcOmPleqyv7h+TN1OcPgPJ+yuQr7M74IaVsEqaCg7pWRb0yN3q3BP33NQxV5pLEn3rKcR3dK/9iq
3T9C4+ubyPv2qCO6df+kXPOspDriL8zkOlAlUQzWuQcE8Kn3KH1Yk2M6Csxjm/+Yj7Iw31NnuOEo
QyegFCuKA/CAqboW6gBHWib3MJc2My2QvdvSPeJjTjIW2kBeWjZzezWTMeZwFB853kks/XKHbmXf
i0anzUhjmoCgBqfmt99O69zniz/0tLNgN+kPRxn3ZRXz+sDJN8PQEUpxy9DMuraLvh5QSSwbgdSb
D2DXHE7AXIjSr8+Fwn//JCO//umSG3I1+P74ZI5lcQizIHYmr7zUjqWpRKLyI93MgEFEmjaFEDtv
x8pJBXDZ5u+nNBT9f8fmZR+uo+eW3L3Mg5CdjmzNt3T361ylgOTFuqrgOXC38aPVmSXkdE6NAXxe
lHvN3rgaJlYzNwXpdq5XCIDlOo9SbFfrULFvxNsk7l0n66eCiU44Zw4TYTu4g4yeWhF7Q9n7K166
AQDXnodejOFJm9jxM+43YvrqLTno9Vm6vHatrZ6MDaqqhGTw/y38NPdd5nNPmHh9+tM22vIZZft9
jewnHxWSLJl3LUtZvlSA2nk4Z/UfjZ1jXchxUnSYWqTTSbG1//MDk4oSG/GRtqK34MgjFXAWOiIs
vq8CSU+dAGiWs/d9YXejj2l7cPpWCvSAOntU8bxSoB33ANhI5kCXDmjrcDqi0eFhgPH2clce/s24
jnHIB67id7xcuGZL+03+dEJP3BEPYmMQPTu+Jfu6hIUbN/bZtH7N91Xv8Y0zj05yg/w49SCW1tpi
clsn8Q055vZL4c1G7AP6uS8V7sAydehiZy2RozCv6H79VJFZ53zXnX/LZLavF/l96pdnDRhPYQdl
H2bG2I8hi1d8aiDjXzLi4gQL+dKO+EGu6Qe5df3zRrYCrcJik4oOMmUX645xe8yysRVs2qPvnUJ5
yJiTqsT9BSHozNeDZrfOs8qP7/uoCm4wGs78PN3q9cPWkfyPCc7/CuQOFyDIESacTgUY+agq6QQT
2+HNl2po3B/ckKoZYXU12jI1tfrTBOueQqFl9YKJQxYvJ33U8+sG1uYzvNedOjELAC0m69FgGC3F
9NW7k7vAAVXy7zbXlM8ezDYtTTo6vHmHlY9L54kvFDrs2P60bs+Ht9iHPRTmN89H8BQTQvefAOXs
crugDsUas5o+JH4Rd3U91v7l6Lb6z87EmBZzu8MDZgnLWH50/vhWm234fXSe+74Nnvo14xX07shl
ji8G/eAD9/rJn6apK4Ut4t615QQCN5SH49kLujRUhQyZ/r8DFfjvBROj936w0hZYHbG4Mqn6n3IH
5y9xkop55lZekjUNOozzXK97jsMK+7zOrxCVhPR/N8+wZs7yXfbZXESutfaSzSAsjC2jfoW49n+2
STb+WiMx/vCmJumutHRdUXZ4g4SFoZnYXIvAJQXFJycx301YP1fOtNfwcH77ZjLhUDatIcJhHOfo
3+AkO3AqlM/70aw4boq+USHQdueqE5yPuVGxsQmqh0S/erUvJopaHSSXAQvpNOe5RPLMT4fVwL66
txQiyltTjRXMq/K2L6SEVBV3F+RHQi6Nzpnv65vt4zF/3lVi2Rc0W851oKyJ8n2ER8xV1tk0Z/TY
PiauBoacs5cULK5lls17WIEhn1QTEmyiqTC5RIDdQJmsPFhB7ff/FgAG8GzPRYw5L8FwDtEWekWo
CV0vdzFzjsuZCKVxcnpW4kPhqpJHAIV7OYKe1khJ+v5x7SYiq4WR8UjPHbOsqNtpvjE+9m58xHZr
S0mA+V0/ySwuCGtyXys7x18L9MWvod6YMXTH87mi9J3BCaMxpDwtTkZeXz+8+Rqz8tw2SfOyrcEW
vBDkEj5NSMnUcE4VpPcbnPXyb518hxq/pCvJqJeFXhddyANQd52frewzk5xvvQY9xxUGfJs87dtY
fazUjmsmQyvPrUJDUfSxHj/DpmrxTa/6dMa/NQZ6JuouY3Uet/VlWowAZaVmi8uW6PUu05pbcFLg
ty8xme+NjQXxZ7R36nFvvGTA6WAODMN/K++M8vzHbrNuc5o40GrydFz2r1bGwY9RJPtzpLzuTfKU
RjgdT+Zxt8H8Z2yn+HWAaAdBa2LWzSFo15ceufV4m5CbM7MR9Ya1cvIZnjfptUBC2xaxS1BIm+le
ga7O3lU/psHWAcJEexQA7bv7qF3UTIkvY8CCealPsAJDwpTT7kzuLsLg7iRmr2Ln8oLmRpH/x78e
iFHLndR6bjlTX19apwseU5BTxg2kOP8MJkBva7c47zOfxcsHPPx3eKHF4zyRbf0z0UEIvcKKHBQo
DtobDaalSrGobxyQKnOPsWw/coXlm+nUVnwcWA0b33AaMYRnV3Ag9Nl7XCvnIeS3xnWu2phkMgZK
HLnY6CkOyNA0Hm5V3FT3kQ1dW2y7zH4NZrLTlY9V737ZJC6v3+CCq658wxJ3inxpt1MfDPXb4KCT
Bb6YgXSIURRx4WL72pZiF4f+4cZ1W51scCRZOQxxqvNmUYkpR6QYKWOJHp642NhbiPl9QoqdGL6I
LpvNL4CIcSnarHfTT+H2EaxgKmb3Zlm9I8oTuqcoFhUwnum06jteJsb0C8QQYQjLyuIwxWqS5STl
tIOfcrpxCrzBZQFsahc3rmxH4HEmLtZ6j6ThbEg36XFv/l6lgP9D9O3qqMJAuqdYtvZ1S1adlSZI
NBfMMVRWHiK+OB749U1+oWMYt1JvqfpB05bv22yCq6ztp78dHUxcbShzu3Nqdtme42nKHuS2yK7k
ZQFCaP1kEqwZcZedRo9r0bxZIwbEBoBdnb/bo3ddm2ZM7loWhb9VHxJeN23B71GLfSzb3huG3OLO
MhZZz60KrnOH9xUNIZNNDhym44uXKF8/7lGzHu+AHna5O4DA41PIGCPyqjf1P6746v3iQd3JH5LI
I1aCVSTydcSD1D97E1YYJaBgOF0jLW7r85bMYrwPd1XZvDZHMlwb4PSZTTQkKZz3giEYNLrZb2QQ
Lt47ZYuNJlNcITR5Y+Y1zvuGHnxv3b6JHp0M45Mgd7Ld6hPHo/0zU1UVX7tWjvPD6H8LxLo02v1S
uuPxOTZAgX/W7+PNi+ZB07zyLsSdaFzvFFDy2lNTc+9XbJrIdKruIL3zlNYruynPD1SqZzBxa7AO
1vyfYxXe4EYV6x/Z99D9Qm5Iav+2vbMuvMEUn7xjfeT7WprF3uO9ulLaRred8ertg+AusTZubth2
ZVdwHtECpBsjcA6t6Pjx3zGOVHYBypd10acL/IiI6mw7wU1kr2LPHLSA0+H/DfZwsU99FS/raTRd
l5GRvDGiLhNMbiG9sfEvRu2TucNg1vEuTttA6jmkqYxn6tz0ZQNndsmFrrBt0HCh5/7wzKeqW3CQ
rtqtYXjJvK+NP3y7BYKbunMAiKlfEkENuuzHwPLI9+M9jC7XZ4XiQoEJFxueoPCwF9G3vjM0V6va
CNjDrme99UhVnD9pLKkpYJ4G79GppjQoRKoy5zFkgFOYNRzrdp9VJoWi5P03P71xnc0dWHUSvnsY
giSnxS4hTMu4++am3VOj73gHPF2wZSp8OjUvRBmOXMnn27ZE7l8Pnnsu0wZo/jowfa+ugXVxF0B/
TxPR3CMs1C2axdUcaSXKKG7McvFX5EQ5lyu7/9wDDy257IwLuOMCpRfTPtrhbkgWekHPHruUZh4Q
qFu8a2Te4wTd5wgl3B+ut7WATk0w74WvwkyzGmGQepMBvH0eaodjRpu+6BOLaxWc66nCCbCmXmy3
QzbxHEFxH7bUjD7jr/b7eIJe1WCLY1e7OuVIpHTHx1yrNjuhCYhtUY16+/C7YwuLjMPoI+eB0/FV
3SetPi/dEbNFZOTVn/xhG3Qxh2TXlgsJhfupwmHOL4UOp/2tS6XvQlaGa/wcLcpLbjK4VZZEfA2L
wBn44CTf6Zd5shUXLsRUj8XGkaktFrKdj7Lpt43wW71rbW++fb330h5h0564qvH5seKDexrhzGa8
z8wQPfGH0yBHfrjXRZvFKw+9ZthbwOt/skkt95gg1fsVJJ94C6vvdkSyeOreusK65qwyw2QRGeZN
GDuHMU/EtVQ3ba3pi51wjrhEAXLAfuskUHsBjDoFN2QYhb9C1lvUd63G4C4HrOwG1oZqPV7H3Z1k
TvBiWkEvDDC/Y7ZW1dnd3FC9QEQs/GK2VtY/ADJQASyN1mDM8FvxqbcCISK6swUqu+697RUYXtTn
w1a4jXIpEU+lIvsHnXeUans/rIlzFyGvSK+BE2KVO8ptvB8R2MfLulURYKlAEAaHujhUsDkbgObC
LiQhKUF5WPR7gDX+4ksFQufJSpx1Uscybxu2yRt1RHgCkwroPYHMsmLIfsZbT2cDSKqcq+VDhN54
lKM5mqqQ8aEWovLGsCnbAf3ObyUlk28APdXmSdAP/dU8Nov7kHXcUJ7lJlP3zsXvjgq+ARnAacKT
MPVwGhBEJ0YITH36ysT6wsN4EMM+L5z2iLYH5PVQ/jr3QYX8/Gf07cjx1mkhBGTwBlt7Um3F3hui
vI5+qbhxt3LdMBj+bHWVTpAF1NGe+Rz8BnDW5UGfXJawSzgDWd4fvtc2pYPwNTjpyGT6aqjDZT1n
6APFr3W2M+MEV3HD2To4iat+28crQxrzs8SP+sdMxPVc+o0+YBXReZSB8KLhNgnaUV3T5SRKQ9sA
kTR6gSicm2AjvT5o5Dt4VxUXzZRWgliYaP2Sh44bDAL6NbxW9Ywp08YpyKdS3vJgIL/euW23/8dN
XIgArffgDFTs+MQMAQ88E9yW7kS3hclU+qp1KryEGIktJsiQXqgLgvMwYB34jHcNkvWELMJ/7brY
42agCJqTY5oUFQglDx98BW1jeN38J/QX4+gWsgP+/jf2pm8vXJx2spjhsZPSH5J4O08hND1nZdZZ
pzFPjrYj/tt1t03d1diKb9gVA9HconlttnPcjtOHntFGgVGtDchi5g7YZ2DtWVERa+LYF//gQL/f
jvmNbUJuD3OUiVuuiuf6IuZ9C84jIDEowdbB2y7Z4Q3IbIagIsCu60geNzpF3RPPgILL5IZJHnGV
JnPrBOaugbPPLo2hmBTeAmVYRNL6O+FaM9vc6izNeh66SV00Yqu6CAiqErc+pJksq5WL4asUgyxU
uPvQ7SVRy6sqRn/3jlLX0bgWcAx0bNp8E8Brh6tT7FFS31nihjBSH0wKspd14l4j4URJJNaIH6zx
jlPceDq47Nkw/26Hub7fuFpGC9PwuT0MgeX5YI96FWKK73c+91BkVbqyfdfN+GZs7//BBKF7CqNe
fdSVJ1FebEd4PH4rb9I7L9gAXdEuLZjYAHor4vzS8cgNDrIfTRcpkQc67RcgEIdounqJs+NyWGf4
5zW82OfeVno4k4MYRRdeRp2efJFs/RnnCERSetx3dfGduLOXGEXBUixNnURnDoKW6nlbWZbLOQy/
G8Kg3Tf+MG++1Qys3h8yZ7PoMo6O55ejMIc4qzResvPeEmbytFZb8xK2Ia9uM87V7y7NFhAMGwYf
0D3ouFpsw37pHcDwZGsTfcw1JyT5xIIHV8zQwitPYXpdwNxEUYl5+jLE/sqygRu6BxHskNXEOnnE
GmBG3JBGW3uGXbe8Sb6o3NwNxga90bi6A2aBdQwyLt3hRYw2e2n3WH2hGg77u3B3G8TLkssHfxt7
WSSjAGOL3EZx0zbxyX7paBrFFdItsg3tBnL9vCbfpAWT9vozNtP+n4cWR2I2mbKzps44fULQtc0t
oYg0/CqOl/BHsOtleTfoJZNzRS5XeJkF9eXGd4B4L/WxBGs5LcGGZsY3khPUisWmBVKy12uT6F9Y
8/KIOk6sPiS3bP8ZlNc/nQwn52KoMZnhjSRN+qq12AWUYtpIGVFH5Ybf6qyA1FI0scOlUtv2dOhN
sk/PClMYDUOflX66wx3VTq+B60RDVoBSrLeIOcy+XCFkWk3pbJP7yIkRaNkophlfUfZdcZasg//G
LbWQU3sCGT3XPHp/u8HOdR749vBBMTc7XSP640tgkFD5QkSIPAdCe6KMrQ5/s18gGQBE2+XrOmpD
B183ehJBtLDaObchI/7Iyl/EaQWEbe+6sW1ehen6rpzGzHNPXbLO43syVUPMLy2ARQlIydVXrqdD
g7OQdP/TlUG4gxg/OpBUme2/RTsHbgpTs+orlEJEJiRRRJp6akjjKRO/ix5c5mHz2ZNDHOZrAD1X
GHfhgrgfHDGi8Jrj5izCFm/ZDM893PkCpV6Nj9P1eTYzCbrUpC448c8e3oQVboDX8Xiel0lqwz1q
c7x7oq2GCw6/eJ8h2wv1qeJBBfZFaf/S9rWb3E1xVaNVqLVXn6zQYOhu5sQ3u7MqwCKRTD0czvw9
oWKKGRVEwSEYqTk8B1yt3QpFEgTMcD30RMKU25DWtkT7JgQyEwWMtalak56rUtBBb0yc132QbFJ8
Xb9dJyVYd1WckcHsQ/+WdhPQRGgtXUQQVGiCPmt+y+Wx9sl81UCu/zmWBvgsATvemOPqjkGjEdPz
tjXZdm2F9f7Fi4ir0wz+/bM9FkRGtErBZYVK4m96Uq4nzrJjTkqsCEv4xOh5Qk4TnzhpqP7hRYg2
59tE5/GIfdleskq6yQ3lc+tKxu3Ap0WoiY04Olw0ROzz4lwzNqaXiF/8l8v3NTHf6qS59AiV+z/L
jFN+zsgBJ503yeBfQQvUN1zGO+s1R6VZ962DOVQRS8t+7wNBTk9jDJqe+0MKyLe0qWd/UDdbU0SZ
Sk/p9+1YrmEUvKsI41Z5YTESXPvVnehvUC53FlFmtHCYnoC0nXnCh+7OQ2AqeQNBOU4c7Fc3w7zP
d0Lz6z8f8er+gjzbnrI0yD78wYf1Fgvd0QWfdnl4ECq6X82cOV2uITZFCRHkBecus5AboPA9ijAL
EL5OzfyUmNA1Jak5lpPOdVBprhHOGYTLi/FPoO4dpJ/X+OjHweibHx2ZJjPncp6uIfLBtd6TIRid
2yZgECizCRq4CN0Ouzpf+M7xE80GyJueqiwuTe9Gdz0aMPG0j3gbteRYy2UtUKU0d7223vAQHGaG
5Ft2kV0Cp2m+nfQX78nlDhNzPqfx7c8pG2uOh12l/9lRt+aHBQMeHxhJ9m9Pg7RiHh7c0b1AvTKO
hLGe/EeQqVGfHDZpRXVN27dxMV2YB5Ufzc8H+C/jVFeDDTOEW+fNmyZnu917D3bu4Lgkugf+6rcz
aQJR+OKM/RGUyLos0HHcBOn3lmK43UC0JMqFwbbJO9Nqh69JZY8tCxrwNcSoe4WgOfsdoP5uz3oN
eW6yrLdIGYNg/7tu2U4P7Cao5xolDQ9VpesvR83Z9oR0HOI1hFadH0OR7qhIAYvM4xGs2weC2m5G
0opyL5+2I5aXUCOGOtU6cxZcnfdlKUabbI/H2vobg2w1/tYMQjX3J6Pze1cOw2If+Vw1ZYHczHPK
HYj+GwMKIyUPjeY4ZjyU/XUQHOI+agAjJBP+GobTVWM2GlSNIu6nn+xhCA4SZW+D17t/pmxOXgOU
+uv3njf9lnXfZr/8qkU87h+yzW6Nq+r+0R7BN2KVNul08ZHdovEN6FaF8iF7fx4NyNLtPE9Tduup
BH4h1Fv3K+LONL539Oq3Fyagyj/5HUQKSUXZ5oBzOdXMZhvXjb1tI/Cok1nj7W9Gq92KRShFqV5G
dyAI9n+kndmO28i2pl/oECCDQ5C3kiiJytHptJ32DWG7ypwZnILT0/fHaqBRlhOZqNPYF/uiUBUp
Mhix1r/+oaXVjy2rB/vH/+0hh5NY7bys0dAvajrhxwUASR3w+qrjHZVGRXZrs5bjDlpshzsmkXRg
9/PmZkDfNVK1NCu5xx3F2JZQt8bDXnaLAgpTQtv7hOeOdZVuJ0V14fnN3uTA3UpYdIMHtTD7BtiH
Q3mJ+QSD/ZKBYe6LtvIV9UvT1ntskPkL/aAxu1/rnNsi3fjRegm7QLhibwGLf82KqZx2aEBtEWqZ
Sueu7xTv0ekxb77D1wIKdROIpn8uwWjX40JGybYbA0A5lBl5uV+9vi6PDlSVBSom3U2OkwecKO5r
LsHRc1+sBqBpT6VrVafC6JvuZhqL7Nnqmqrfj32+GAc9w9JlImvDWXbArx9WEjiMI2HnlR3WTZI0
l8lq8/TG8ZuRStUe4WjyaKg/62xa7mtME7D4akuFu+qcq5yms697Su9guaAHycsXFM/yjGOofmrt
FPrQ3DbN98mV5S9mkf4z6TRA4lrE0O8JQL0Tpls8lCifH6daDV04M6mA4akX8VRSCDPzZtz95Ixc
Qsw0sUCiNpq6YR+XAvqzqfvxONW9HdwCU1ryoP20/8bX0HKVAgEwGrcmUh0UVejXyh9HxBJLBx1u
SVz/VzIHIgnzrC/mPcS4vjkHaWv/qgzoraFXQqqgkSRzD+vcNm885tHF/EMjAfgy99wR20zb64/O
2hbmg7Vwzu8ZY4gusjMdr6cCyvpXWFKIIMRS+c8WycfdQwNJbwCyktYEzuLH6kH7C4d074/Y2I2z
735PsyKXJ6AOpmUq6bOLLZcAUQMO9uWZS32AeioTM5Su7KoQTivkuR4N5s1KZbnAtMNg8FJZgfVB
Db06x7WC0CTamB+1ZFNMIaNM5+LLilPW7lT/dawMYR5lmnO+07dzyPJH0iQVWem13y0ulE9z6vXd
PsUexw5NN7X9c5VR4IeooZyGKqd28YaKEyXRvTQwy3Jvqn7Opa+/LIvR6oshzSkqhmR0nvxh9ReH
wXK2/mU2E7IepxaMAia8xL52sPPdm5WD6wDBPK9R5TZtcFy1S/8Fdjun1dEyZitDwjDpx9Qw6r9w
/KAfXkyz+6ayMldHqFrwlfNxBNpXdaNc6vPa/EJ0Wp8+o8OZPtGhoKmb/SU4LCv3JqwJ20Rd03EP
L5TqP4g6nOaDoTQHGQHZ0LNM24f+XNFi3udwLj9hKsC4zWnT9qeEqzbs/CJobqStSNH2Yw2Y069F
dgP0wf7B8Xbu934q3G8Eh+efl8zP5K5nYJLuugWaB9rrbB13Tplm8LC24eGtT/bMHFpxT10pBwum
OKJrqByTbQgQlH7B/WvASePZWauEuQU8iZ9So3aO5Dit6KjN1euOUkAU38fmbLcnmzIt3ub6QbYf
GWSErZFSfeFgr35mfIjpZaiRrQEmClEejMnmgNWGcjouZkra26pipAGTv4VbAqMQAn0taAjCsveN
PmyCZL7HOWnyfqw8SXxWqBjNm0Y6FSqpXIvxmGaBtkNvspfiXMrZaXleLmdEuZYDip8xnbMDbQ3+
9buZQrIn84RZCCB9o77hvYXoi1dhZwdmoxvhqDGDH2YD82oHc7zM7lezL9vQ8Hy4XVQkjsPDdWrO
5rodY33sEMv0Z98AdGeUu8Ka7QYLjLmH+9ofSBRRAYybBYpvRvmNcC8hRizE0VtAbUmH+0JOzZ2U
Q58cZDok8tazF+uHPeNdzGR1nJwTwNK8nPosmJrvRS97sc9GOPKXjS3WHIjFAAMB4vPHg2ckqLwo
LXz/3FtTnt+traV+0hwvT5xnRXZCSZPdGb2nm9M0J5l7A0k8eMaeKvtZD3rB5AyWswMtuO6I/1J1
ltJSYuG9q+TI1Qyrqs7oSqCd7hEbIEdifJsAMinaxCOOacT5tZnN1QwRz10J1R4H5xFhlZUdYzHk
t9gwr0PYU+oW9z0dxrHWNr5bgdF2nJZEIP4ixMfJLxAPx5fAibN7h05jPkBHHP5OPFO+NDayq3s/
mDp1Xjtz+CDL2S6+miAQ66c1Gafq7A9LMrBHUZEcatmOASVCIfsoTyR3C4ef9Wm2cL3dl07JKUex
z7HLDajxFaVr6nGjtWrnZEzaMQ5oFeonAOzslzJG42cDjY++TjNNhDqoq+9GVVMhSovsgjMzIy8L
3bQsKJ/yOQ1JVt1GXr6dQVCimr3tQBTqQ2tC00XbbhdOWFjScEHtV/mjnlOGd9aIUojqpS3Ww1yj
Mg1LmcEnHLFhs8+eAYPklOtVfJUaRtXBgphdnkxPxj+8iT+107HG8Yh53AOqEahWeoYWs7nhwOUZ
qnoZIhfs+1h4y9zCeGAvVQji6u5Lmo+GYMyzORB2tjvNpxbss+VQqPzvaIjtD9ArxA9O9dHbuFRF
cgRsbNOPVmrqBm4/d/TwIS0mxQQHlmkc5tW8TFw/blacLZEI6mxvobmE5l6rgwE8/qLa1NEne6HV
YqaVqOouFYSooO2LlX40U7fpD2O7jLfFWNTwTSFH0jrZTALvEF4oE1pstjL8r+yGZElnyPR8Nizg
7R0Iq3UWTemZ8Lxm1D2INvr8gCFQfePmdes8kDmRdkfP2GCYfgyyR/6g+hs8Y57PbmVORr22WCmQ
AknLzUc7nhl66HUcoPliaY8qZlJLf8mlCqowMGGoFejt4OJjVu6fOOPM8WykEFghRwQ9pyNg+TME
9YX62W1Fcpd0uh7up2BdNTpIucJeMJFDMLoY0Lz0Gqn9CUw/lk/8UTX4LdKdeD/Fpv0pVgx2942V
0e7KNA1iyHg1h3GQQhlcTI3sfIQ+cBsLw5XHGtHDTVGw6T9IE+ekM306BH16LEh0XmsZ8UtZzBo8
tFbTLxciwhrRdnXzyWDMa1+gy1NoenVhH6G6l2ykPCvutLIm2Klw5J9RT8H+Yp+q8oniM/gJ5bFA
NywT3e6RdAk6VgxC02evTZPv8Izkcmyw8nTpJMjmQ7HlSHFsq3/aTpzybL47MPefYmq6aQefNr8D
I+qyC0kP1YgfV9H/mkUKyg0YBO+/xTSQDdTWvO2Mwn09mq5u1oviU04OpZNlj1lS5Sg0JJ/yZ27n
Gi0AzIDkLoUt7V8glmf2QRfIUSFLMsY9xMvQ3lSlncd7EDz/S4vpVHFCO0glo6sibyLZWUV6sUSm
SNckGAKBDiMm3DOJPgebjZl777vS6Zsvkyr4yoTIMbXELo0YBLc2hyEE7fbLB4i6uO1784I6ZRFN
8kB0nOLWHcs5ZAjgxGGVT0DcjWH7n8hVVzBS2mWK7/jIoFhszdxHM3EsfS5Xn8ollj5HhOciVPIQ
+/qH3uq5+gO7Ud6tniWyAwkMwOFrTfJuKrz1Jetc+HI9oHywr+yYqVtQmPQ0Ih+Xx4p1eCooFTI+
4IZOpBCyzvYm9AE3tEnemMLKRhcY1pYDQqEScL2d7mBa7b1EOMUJOk7hH0XmV85pNhiW4slVdyfT
z6DXtv1iZ2fHizPnOGapvfHH3PxhGKZYwXErvOZhrbqs/sD3q7wotoxpjhBSABeXjn5IJUravWrS
EcIoD5FaHPsqYTaWvsMhaPYvQdPV98mCoD0KFlxHoL8UKz1EtviwX+L814rStYsYb9I+AUkFmflY
Ga7f7LBYKxx2W76Wh2pIXXXoGKP+6CtG+aHsDdXtWwmGRIm1Jh96dAHz93awmZFlVGxFGEMO8U7N
yLTr3IydpHIkHuGXzRWJxkOSz3QwPZHXp1E74/Q4WKrwEPeVy2c54ePPEl7lI1iwuxtfzYl5Mgd4
rzu9JownsHzgYK8T9IrgUC03T1VAhdnNhWfxh8Y5cw/AuRK6sml4fwWpTLp9IuY02/vd0lphhaV1
NAccn3vYlticuqvwOu6vues/9WOyesypSFdSFE2U1l2il099EfsfEkY8FqUDlP6D6QxkelsQk+A7
qxTZc419M6qO0u2nnRvL9jujEMb2QR3Y9LBOCtWQh5OBWVAXFmfI5FYRCluuQDWedjKmYIiKQ+xz
Enm0OsD/aIFKA2hVQz+lBCvMHjAQet2hlVNm7POi526LcX50onmFUH5258r/i5kDYizgoDwJ7bmd
7XBV1fKJr5hxImLMZedbi7JOdo0XLYYKo/Pcwj9UtyqYluGStO74mQ98S+gbdRJWgVJ/2YO9/IKu
m6Ega40FTphP8expGJ9cGj76pyYHbzcDNTDxRlQXnIy5X7v9nMTxGna2Tf/Edn9UcKR+MUQPDnAA
Ny0SyHT3si7jmvPHedTCE+0G0pIxaR8YUrWUhzOcl4jKffKpy7vO36l45dSzAywe9khvahUS4uHC
f2k5jQ5zii38jqJ2+TIG7vDRbq3+61zJ5VxiU5RdWnDqG4lT2iZinRDflASpwOOV+P+DacX5bQsH
7kWknV9TWiqrgYbNwc2Wl+0c4mkVg2gStyLP/mT4xWGxU6RBwYTzRupDdjg1EP2wdDBaH0aCn9SP
BIW1X7G7TZ+ypTC+WrpmsFNJbpNbvLFKOwSoHN09xHf/VuYzQhISdxyIUCahfnYhIUhUsZjO2xCU
0R6ke3B1GHZ3vTM3P0zij6dQzw5GBBgqoBmXvkq800x+RwAiCOXoaVi8gAaPu2dHsxR87uHiZehm
Yu1hMxS7zy5s5pwRjZifZbW2XzynIHbKtlT6feDUm8MS/PlHa8D42kEyTuYTrvTmd7YEzqG0KSZ9
kZzmBwwmnM0xb3UdckS6ogj7QPf9IzkvHaRqe7V+eu1a040wh6sPSuKmfUhW2XzMcP+xw7bRyWOG
hdRfXObSOxi6XASNtGXDrK3L8kfNpG6Ggt5K+pp1cmDZ2QUjrW5U0IlWm2J+bdCswo31C/csBc3Z
PoV3D3gk8GDeeR3+FHthpUw0nDkJ8KjIsDMaGNDoU5GoMeaan7wXktgn9C125T4kMqEXsvLAfhlj
KcRJKzl/yLMyKW88iCu/PDlmL73R8C1XfFv/QKSrPuB4V8k91kjpZ6lUPp7bbEWvIRMZnI3AFtM9
+jByvsZg1vApRWYvF9+DdUrxOIKGqIIM010xzN7XZZqhCcw6GOJTwVj6xkK0lx0b0lNMSqN+g40R
RDqn1ViXW90Ok44EErzg4BU0rSgOp0DeMCXtKz7Clr/C0AogGp1mXjADxVPi4FpD3tzXSYzFBbvX
/FRwWtQnKFtkPRl2sfRPhafzx6Jf1p8WaodotlBVbnNyAumHUbUJqfGLuyJO8gGsg9gLxN5pqAKi
2msdEyqKgeeck6VFcnLxZmAo7zoqOcwO9eUJRD61vs39PD0rZzT6I6JG724dkqo7eVhCfM00nQXw
alM9Qeisp93k8uDYBjgV7LkxcduYYm99UqV2lx1AwgJ7tzPwYUssDzaLNhZaHrr9JTknYJShMGcm
/HlWWQ6Fy9j+NQifJmGAWjDshsmbHbqdNf5Q6co2jjYCgp9mWdpe5EzC/luvjVsBrXjmY7wWFZR7
5euXLUIasgjCf0oFpw7cywrRkqh3XEMearyroDIzTNKXpRnd9YjYvH70AcC5NXAg/T4hoAc0993+
e+BVqRFp4LWPLfqEfIckOrsfYBHnzIAa59ECCmeXLTazALGoLL5Df5ih8yy64KG3ynI+ocskhFds
ExkYNO1HwxoApsxaBGnoDmXL52N0g34IpmROwmUqiRLrcX5XZ44nKq6gsgj0ZTuWRAfNflGynyRe
IlkNdyRNmI5xEg2+fWqE48Lf+QchqjZlKNgG19R+Qd9946p5ZMdVsJgonFImMXi4aKiBFjOrH0WX
Bg851xvuMFwk3zzkXd0lS+NEhMYswR8AJCY7lHiMZAekt/JJxKsF5d1u0oq4ik4+DmnLKd9rijyj
alHHYokDbw/ggoHcjnlCYh/WIm7A10QjjyZzKThOdWq7e83sBfzRNNUTRRqF3KRMC6lbzzF1Wl17
eSgtztDduDBGm9w820roDrx5Hb0cZExl6T6b4QHvxpgwpRu7Mct+k6NQSv6gp5ESRxBXPPCcuUtc
1yQxDD398sHBj+tLrNoe84XUhoe/ZpwgR1y7hu5i0sE8JZMskOG7TQZFCEHVuFM5dPQ7YAeAsET1
zufYL+LHIVnjO5NJTXzjKG+Vezw3jCkMgsmqdutiectNkzj4p82DWf0ifbD5aqQ6/rxAHl2jAkeu
Xww/MgLNaigQO1DFEVfwNgUbs+KgusUemkPXdsb0B35GqTxhKkdY4rKUi0f7gy1CZMimfYjT1gKB
92i8Qrdj1MdrSGt0TK4X22dpQKJHj++tsBm7tmMGoXzr4NRVuy8IG3TPjMUYVcCOyeODs0of8hpM
Z7I3ilLXT2ge9OOS6/GDXameYxpCew8bP52/dM7Wn6AfGS94MUAb84tKTjeccbH5kd2IkMJb7HqE
sua6VpjEgCUIQeGv7WhMN+N9c5huYn+GK+kaLm6ZDO+qvecnlpnsCiKW/m6ZsG+UNZTGO0D78au2
fBjg9CndUzo0UPZxw7lRsKTcMF4YweHblKBHi+0k+ytptTUfoIxj/bJ5ZojdCuUjPrrgLgOGAXbw
xY1F+hmrdvWxmDM+nMyph/PiKdNkDJM6Nwh0ErHL2TRY/1Pv5KFb2LhKLJkZnFSQ27dMZYeaNG5g
7odal3ByAKrd5yHwx37XaLvjQ4D+EwMnJNyYDuVjf7/GWRvsEsyq3H1v1ZuKO6GuCY3Eyl+8Pm/X
Y8ugRT/yp85PHZcTxvxGG4Cgeq49hCtyA/iU3F0ej8tlwlk5a/8ZyyemP2XpNz/7YJTdzko8n6ui
1Cg3IHHAGXG6ASZgsoUj7HM7rrJTZ84wfTDFIboDNMju78UaZM9A/Z57z0Ys8QwVno5Dq3W50wD/
GZ0nGrY1oKXbJqFZTDjC8K+ObYj9Mb4FuVyxwkPPiMk/zxbNFfARwCvWDjI/dOM05MceS9uUBisd
74UYzc1EwE/v1tU2/I9J7CzP1fYxAk/kdLmNCrxnEwYI9gZuU9wknV/aOOwE/cvI0HM+VWjs7ysu
BOLUamJhE8ZOiqtBT98GrKH/xjHBuXWMysHaSPqxv08cSNQXlGwmDs6NmiPcidxL1xG5uEPYAiti
pbJiv9Lnu98sANEvFgxNyiY4RwCayDflR0+UdhOO3ejhdMOFvO8RGUUYUYztiX+WFrt+mhHflMJr
zIONsqg6+o5evpVyAtlexzRIDoIOuPoGKOuHSHw3SMfuqJtp7wz7DKFQX0Z7BEcy/NalLpFu8J3p
mSgR4Vvpdj/gDo1eopzsZ5zYzI9zL8qfBvvka1/N6i51kmWTjcScoG681D8R6pubQtkCLgswsfs7
rQzC7Ji/ePNu4f66Cdjpy03pVOWjUeSFu1/hBec7V0I1eMEZI0HtRg4x6jTsmcHtVzpF7hmGzYdh
bqanOc/X4UkxrkM3FXTD5wpMEmooRvQvMCwm/wR9zG5hAdWclIRCSnfXtjSe58lURv+NwbhZ78WU
tc0tuIa6KOqr9dRBixFhaiYGkgYoXJj0VHP6gTpEfLOSmOqzXqGNwNke4MCtZt4O2OmQ/LBrmSsp
YGW7yU/rGiwoyuqS4rnxzIA9l9YOZTIH4HysaOE4BVRvNQ/QXIt7xDRdfjs1pQsVyKwgXRWJXcMW
zp0kdMGSG0rIcZuDtrgwfsAFDem6a2V+HcGS8ew9vKz4Ow5cSf7YaLfLj0RhiDrsRDBByvRFe0+A
c9vurMzkr0ZoI8RF+NC/YWn75am0qjK9AJAq6jbiiUZYWf1ivgx+Y/xFN17zdCclPyxe5UC9XPLO
22EbqbOPLdSvo53Miw5LMdPxr2LsIcDasTrCqssfLZyOsIpSqlnvs7a1iZ1FakMAHOzbpLr/H5iB
njFkwxR5/phesOds5N0osjjYrXKZrcP/iNjuHEixVbTGI0lZVlU3NZY7Tl2GE67A8xEWuqn4T62Q
ElTeLOemW2oZlpoba9G8OIQTxfSOu+crRqIeBQ72mri70qNs//xf1rgMPxcGPY2OMIw295arbHgh
8HcFfeZ75tCb0eaVkSgmIWCsHlaU/O/KSDTf3EJR9OhIY5NwiDE9CjNP+PcL5jB7ECL5zYhX+omA
OpCZNtwzRTWOEDC333HffM0oUtpExzMWksQyXVmCGmxp4DJTR71ch6PGDxOb7Gw8vW26+YoHpicx
h/OFvaU62Fd2lEYCjLvQhkQ67j7yApMvNgzzbbZoROAHNFFtiSD77UWtV58yBvgWfGbCg64zTWok
kFMM6BhN42g9QmPwT46wjL3DQOZI1YVzEfyasOq99dBMRbsj3DTYN5N6L5T3ta2Fbdf/+0M2T9J/
bS3cljrZeTzksapw34Nm5ftWdoNcdHwnovXV1wldg0Cozdj9D4dXb/ZK6XQ68pgfn2zfdu89bOPe
8ax+dRXpSJ6WbUNsu3qdI/wUbcEQjQTprKBTjntWU+eGb7+/VzfNv1a5csa2h8SDhTXrqEEUHZFQ
kYQ+06EvOHHVl7yDSEnNN77zPbzyqoj8MQkxtUxJrvDVTyNAPgBodHQk8UMM3WYZ7nUxxZi3Ift7
+/e98hThgsKq8aAr4VZ/ZYCuMVuCD5LriKA6gX528PwjVEmG5/91HcFuMG3SbyysaK8Pm7TmOIfE
wu7Le/terQKq6Don7+yJP311WYUy0nYkGsk/HGcxa4QX7rLzYuwWj75qxac4mI35sma5iMABY/FO
NPv2/n8/RMmjIlKSs0tiIH+91wVRJxI/oj6iRNCfU5c2w8jLIpxrL8FSefP6LzyF+1ssxDvGt/8E
dVytLQlNCDw8x8lbldu7/fcXzdQFIVi2RsNoeFZUQPTFeskxAhrgphYqGiW8w6jT1GNnpgJeS5ti
uRetUSccCzNo6atiNMXM6PFtcUu5VHskEbF7rpHTQiKo8AFl0uoHyaWSLlP4Bnr3rkSSX4XEQcGQ
rfA8gSlYrs6z7Fa7eef4/HN74nLNxeDAmHHIrrlKH7SCUmVZJpYo9QvvGaMoeAxran54e3P++b1t
q2z7hROacKSr760rjMJhprEwqsJmIDWmAXFhKqKpWfvT20u9+oMCL/ADBwtFbJl+f2cmUtXVTyRL
kZcdFg7I7EYdfOerfu0HEXJBgpztOR5A+++rYCAVdF3gEDIImWi/9C7WBytNHZqF99IGX/kAQDZN
sFW6HslU7vel4DbX6Bb9OUpokNSurCb8ofS0WRphYCjSW2xW0+9ToKHditJY0ncOlu2/f/UR+Cxv
ORLJKnOBqwMMNDWvtNPOEXCJAYRYMa9VEzQ9EIebtjXzg2er90LIX3m+PgigS1IZxwzJzb//6CZu
slwO3RLlRkakhzeVoez0FNrY3vz3V8lSW06CQ4IHQZK/L5V4OSbyBXszd+YXR8wadRezXs92qndW
evVJ/mulq00ztAYWMrpaooEi9AnulndfB2pBGiPGqMXlhJms7x3f/h5eXTRgmmgTpGNScfz+89DD
0UD7CDp6yBs/+GKSn1VD8+LXwrqrLC2+L0xef7y96Guvz+HOc3iojm9e+4UjW0sY6hRTlKBxubQV
GivDQfEARN2981BfW8r3hAMXL7AEjoS//z68p2lRp2aOJgdT8MlpER9l4996noJ3bqJXniTkCdNl
7MFdQAbV7yu1i6Pq0fKmKO/H4REXUfu4EB7yidFue+vHCfTFzPz59oN8dU2igtCccQfCzPx9zWwB
UbS28egILbhi6tuXNyUW84dsxjgJjwAT+58FNrlzfnvhPy9627K4D8ijNb0t4OP3heHC1QW+SC2X
npsin2bYXpKB8ZeqtPrbxqQkeec9/nlus6BjutyzBH1416FZHR/elIq+xcve6OkZ8ZKriqx/5x2+
vgolLcWz4Oy+2i1WX+PuOA9tVKkZ+kgAbf9DkHvinR/z56bkx5BF63O1ij9fmwV06ozx0EXdhJ8Z
7J1+PXngidMhxb3419uv6pXFvO32JpULS1/Xv3pVTLcW2WbpEGG4Y9wMxA8e0zmu7hezeS9wadvi
v98FNhacVEOetYUqXCdzBZPrMlCI+6hp+nb4C79muiihl/Ieg0JY0yPDx/GCyCd+JMGopNO1uOrf
/rmvvEJMkPj8uNsJg7tuS3CAXOMCSDVy41TfmoOG7oLe6PPbq7z2UKlWAro58oPc61vPz1ZFvJTS
UVqJ9Biv1XeUu1UoHdjGb6/0ype2fduEfUuaV3H9exguTKk1yy7y8tU86dlPcjBszKCZOY/6hOXq
8N8jp+kJCfI1aYG4+q7vhEYRpmBjTRCZnTE/chvgKuStwY1AmHt8+9f9U0BebRkucO4dPumNv7qd
cP+qoVH6pfBgMEVy0H5Wly2wrmNijjxnh6rCufRup/5GGjt9J4xAhJyD5rPA5vud8+yV98mGEYII
Epu67fpGgtk8i1ZsvAU4vc941zKm9LPeOC8V9Pq3f/MrbzSwMRzmOCMViWvw958sZVV6Ost0lMHu
ujGmxv0Ut7pC8NcDFGEDSUbM4b8u6UAg5+h0IKgQJHR1BsDUqesyy/uIiAmcHFwvZPbaH0xsz/f1
hGL97eX+/AZZjhBGwlVMxojyqpJZJ+CudPC7KLVSHWF4oU4Gv/WdVf58Z6xC2bsFlplgdVfPsYRX
7MRT3EXZEKz32O34pzIJIFdvVi9v/6DrpXhTpvTA6rh5PFKzru4Fo3Vw7tcGA/RubC+9snuYqlId
Ezf7rwXLP0vxsds+noPBH5GNDGBgkXWlGZEkUp8pWl4QDk6bKit55/ldv6XrlbZ9+q9Pz8LAoSgG
RUBF2kzHScfewTGw73j70V3fCdsqSGhM2nSLruu6PxnzxeKm0FZkUY3guOp6n207kBE1uwzHwcpD
XCGDOzJT+nDG4/Cdj+2VH0lSl823bVGn0Ir9/iMLopLJLsIyUkC6uNSGr8/ZJjZ4+0def9L8SMoh
CeEFoaMPkPP7Kph5eU7GyRLVhYs2vUKHmmHjSY5MBqubOJj/mOyzrfd/axTBnkSG8/t6ejWohmLD
jBgMmuO+Wov8peskfnRv/65X9j1PjjrIhyVj/nETjLB9FqP2BOoVMlxRTecrHksDQC4aG/wN3lnu
lZcF85QHCBwWIAe7ugxc1cIbR39A2+wiQmrz/JaXK6O3f5S9PZ1/3zk8PQ562g5hSoLwrg8OMXg5
zSwsPL74PvicqToF4HBU/9w2Bhwwn3S3DEwlSY+10y+kX7RCcN2uuGTCXx3F3kgyC8MTX8vsmARm
d2ZvW/2+8wMYzu2aLqQgcKwiS2ee90F19WAcMNTxHle4OkA3pWE7R28qsuArxswLbiiNGOFfoycQ
DMUIOrnMsVnoPQ4ydbonpceEOw7jc3nn/n3tBfsktVkmMw8JYPH7RpoTge8MrqVRavp5tKI33OVG
qQATEJu9/dhf+UaATXnsRLm/AiXlOUYW+Mmv2Gal4xdJgk2EHG06aEc3f8/L+E7a8nbHXL1km9GB
zYey4SPXDYPfTbpeTZYjpg9foTWpfhE06X9KSKrYY34rHvD2IPm5Iq/k7R/6T/H3x9IurQodCzDo
9W1blUnety10K7DdxL1paid7gQ8RPI2G725Zqz6edqlOHlZttC+i0u0RXr/33MZKfJlwQngYgQzD
t/+qV970P/gvDHUeyh9wfTVbVpIVDjGoCLTPSTf0F3w/1CcYdPk7D+D1pRhtMX31Nlzv900VOCtW
BobHmx5MPCNVB1vHzeo7ZUAw+V/8qg2lF4BAnO9XF3M1ipZcdW5LjEzQLmGSPRxKI02fUJwPj2+v
9coGtrf+yQPidgiavvpZ7UIJkvf+GsEPWIvPCbXdpxkywZ0uMQX6KcRivHN5vboiSsYNebL5v6sV
U6PKEquo18iaGonGHktJWG8kvegEHLZM3kumvoYTOBi5J22XKQFV2x/9Wz8ajWyLYYmKNBGHWaB6
HBuYVNAzKpiiyU8zsL3/WHn/syZ7koOYiofx49VmSeFxVonLAVxL9QQ5BD0nFOCTmsrs/3Op7fr5
V8EzKObXyegv0Sr8PAtrwgc+VAXcoJ1RmmJ5Z2u++jBdomWlZ5NpeF0TYBXs+Sk0kCjoJ+tmwuD/
pJ2y/LWR58/J2jSf8cVt3tmjr316AhWXwwybsdL11baR8ppJg1a6iI7uZwwGT0PTZdghoeF++3N4
7YAFtvdZzPE9ef2V532HzrsOZmT6giFFotozMkULuWSB89dE9UMsFimlEHDfQWneW3n7bP79HjE/
zY2l5kfCTNy3lYT9FCyYis51cHZmS/81pj2cgs5T9TtLW6+tvc1w+diItvWvr5XWbUYG8AVvdew6
xU0+xCOMxiUbD9gE5/6eqJF0PtS0RdPeg2IcLehacyz44+CCj5Zv7UwEAOner50Ei2vU0birLXPs
7zq37QkrWsWELnrC9yd8+4W9tjdAgSh+mEs4f1TiVVrF1oLdWdSWfnmcAkMesA4oqR5N/529/9rB
RUFhCuo4zq3rfskcsXh2pnWNxq5djolK+zNxOepgJst6m6ZqOb3901771rAKZAxIke8C9f6+I6AD
20mC+Ws0BnEgjo629R3cljh5HG0l/KiKN1cJq+iHp7cX/mdedH3XwxhBfsBVT6V8tbKXcM+ZGFxE
yphFg7dE5nzvAlJgokG2fndy4EH4R5K6iiycuiLF3aBF/gLPcnZfJmwT6gdUJ4XAWj5DzhQrZ/IP
zZJhFe9jL1Ace7Tf5lm1Y/6pwglt88qJG42AI+2SCxz89VPejiYcpcX1oJDCXnO+DQly7D2apOHn
OqwrfhE+FKED6pn2eZlyCaPZb2dY+RrHuxtcc2xyg95+MK/sANBaPMICbhOq7Ktjfc7r3kOzO1PK
683GrLFK4yYv0ukbdNu8PPZaZ+3xv69pSSAycH4g/+u6qyFTIh0HAwReoa0/tE29sO04GUIIr7GF
WHUE9PjfrMkE2nH/D2fn0SM3kqbhX0SA3lzJzKxkGamcVC1dCKnUovdB++v3YR92VUwiCe3MoRsz
QEVGMMxnXuNolHRXAUgTUh0eG8acdCvgIygAmgV3w8mQxvGll52dDbe8Uav9BuCCp1LWKL/T1/i4
0xEo1PoAEXo/zPFucAOBjY1nINy9B5zZOFI6tWmDFMk0iQtWH9BBIRbiWT76OmoPEQoTsiKh7ZPj
VopWa4rMfzTP90k7JT+ur+jGNaXrSCwTP/MPmsIfZzgPSWvKBr09FZlx7CHMeHKOWPZo/bFXDXWn
fbm1T9mjiqEryN1Qj/s4mp6PaNZCpPJrMXdoGwmEQPVYUseDJWb0SkwEzHfu4Y0nhBaGwRYleaXI
s9oydhmFQovqGUQSqpoPIl3owWaUmkAe8x+mJD1YhaWNXmGLYOfNXnbHevfQLl3Cf8XAE3g1NGpo
hdySnvrcKfWZyz875gKAXmPriY+jrH42sa06FE0izW7V183Oam99W9MhucaoQKN2t9q9lIBzgnOF
W0EUTzZWQj6GBz9nXFhurm8iZWskCw3xpfbjEH8t//8fMUKqoKpVhDXflTBJ/RwlBkVViAdScUCl
h46I68x59aBZHdxgPF+K73VbF2dAWvZXOS80UIgwG39yCmrzNga3InyklakjXf+dG8eZ5wrXEF0l
iqI89vFnglERlpOPs69HcDfVTqAE3sJC3hllOayr7w5fBnY9dUWq3OuoRVIVHASRhfQVXv3sJujz
rroDdh3edvgDQVTuh0aDV6MkdxZGnKg9hcX8jTpuiTvpmEJtAUBf3MhWDOjfglD8q5VBdqOkrGqY
nMyqJTwUxVDzQ68HigkpJlZfQT5B90gcJ7F+mlKLqC2S0LJ6R36YTWe7rTFdNnUrHRAyzS1Ugisx
8ZHitEKAX3BZ3/fTlPwc9ah60uMw/K1WZi4OwaCEsHcDDNg8zEoxqkEpv7nVUKULD7lkTgUOOYN6
q8ltXny7vpIXcELSFZPqvbJkgvQi10lghmAsYgmhQRrdxeo7UUE1/Nsh9vMGvzpqH2W91cl5494c
7upuRDG04MNEHoW06bcFSDzfeYA2NjoVfY4S9TmC0nU3wVYQuMxqRfe1EtS7GxrKF7J8/RHvwfHl
+uQ37kpyQvpdNvkoU18utj/OlOw0xVBWBt6aEncLUm6iRkonsfAYDgW80WfaDNHfJzSUUahBAqNh
yPVlGc6xGiP9r6EGkZvmmbDBiU+DigfNP5OuWHvdtuW8rQ6KDSrIQEBvyfTXIUTUTjQXZ0Xzcw0O
twZr4aYxsQBAeT1/A749nHK5erq+rBvvAfuJ4rGp08tQ1mAhUkerF0Wk09W2wJ8idKRiLW7nw2NT
O0TPdU+ZKpzTOyjQ4R7geeMCwpAesCPQHa5kZ/VNh3yGc4/fIqhUFLqhOiGfhaT6319zPOQgA+mU
QiRZI+WGGO+UdCpMP+2MAW9KC5vtSNnzu984CvaCCFogm7Tw11XxRBhOoBOQ+SPy9wcHLS+s1oR0
1Eo6h9e/2UXfknuAHNBAqspxFFZvWdc/zgI4fJi7WDT7TW/BLjdz4163RXyMJWM+W5M1USnOxT96
12uHSLKTw4zvyc6qbpzHBXHCl6Nwyy9Z/QYTDgKaUonlG9CO3rLEEIiaK8GptAfjDZ/wcK8xvDVr
QMX6UtdTAcfayy/6Y9Z2m5kVZB9ziXYLDO0N6DJzAUXTMaoDvSR8+ybscdJhRIU1jAfMGWdr58Lb
nLVNlE+IyI9ZH5d0kqcxymQLaU5HP6Wwcj3cctCrAlJwKDUr2Uv5N46II1O0VrnzF/z2CgMJ8T0z
k6CzfDhPiY1AiJOiVKsXB2FjbWJV+mJ7bcfPAB8QjrLlFlt76v2TkTRuT8n3gP68fROjQfP1+ibc
+mHUPXV8pFRUYuRV8KCUSNAPsmRwdm392SLEdY2uD3fmv3ElstL/N8rqhjAQSMIMPcbuIkXqlWfv
O7706ts46D96BIBv20FoO2Hqf42e1TXMQ0PHms4uRBpntbORpidkt3llqybvJLeypK45lcVYYYeC
I7ArsHGBp5MhGvC5QM8CrlKFwNCDmqApfJ/Kov+GWOt0xuUm6L/FmaTj96AWCPBMKKUgEgJSC4lF
6Lqh1wxD+hyYA25GqdqbHvXRhS0vZeNXejgSDohh2Bq48xmtdYhBrNxEqUCDTcP6F8YhMv5YxjSJ
EhxwJjGCZzsYwSWV2lJXDIHih4d2QNsBkV1D32vhbh5IjVIffFQIDrKufjyQFuJY6Ei3JqWwcnJO
SULwdtPUlhydlRTPV7dtdEdylSm2zorZTQgwqKBfIWRFgXlzfTtuXL9La4fdCIUEMPbqnDhxpyyu
L6Y/02k4JmaIPVqiYu7l5PLOHbDxZDIUlfEFar50DD9OOzVSaEa2yqsVxtGvFI4TusUV/oRhMz1A
fBvPHToEt7T0jb1Qmr+83pkLqoHyGZcCzdfVyDnSn8k0m347I/5WGGrv6WO81yvbWkp6oGSJRFnY
fq32P/KLUxrbluEP84hZYqjk3GyJ9oZQ7Ze//2jcbFAabOBSRJAf54NbBh4xWs7L7OD3nKZx+QPI
rfYQC+AU14faukioFWMovQSrNAI/DiUVKAxWFfsjHy3tNjSk+tXMc/U+Jum+V0fk1i2z2YmtthbS
IbuiPsPh4Ar8OGaYILqW4EbqW1rYWUeJICz3YqOvjuirJDvJwfZg5AWgsQla1dVh1BunzrHvMfwY
N3NuhnLRL1eSMxJP+s4BuByKtFUmYISQR3isrbbhFMdGqvdcyo6azXd1MyFXHRjzSzVHe7XcZYk+
7vglQ9YwpaCgS6ixGgq9h5RLVTV8A5497Gge+RzRw9P1zWFeHmllucbA6C7As4vindNHQaR2ieYP
oVE7NyNdC/XJ6MohusP4uciw5XO6u2Vf/SqwqUC9mGcVsbA2fcXCUH51dHCFXpMnNbJVSqLSNkeu
zUL2FS81vBZaoTSHJBD219Ey4Z4rkVr8nuE2vPQV+PxTUJo6FcoxCN7NDC6jKxlR+AWmWJnf26ih
2W7SUXt0IVlIimf3gfmedamh3cSIBL5bBloLqGRLxr849WrvDcZ9n/FVtX8K1HVLjxS2n+ClqxXG
h7XV3kRO1VmvcM0ocaXzXPfP7ZglxV2KQ8PTXBhDegr6av6Fg2KTn4MS8f7DNAAJQk6zVl8H2PFg
kGpQvh7IrkI5UZPD+UXPikFzQ2QC3rM0iPpjOSUCpRAC5oe0kkxM9PJayLf4MKIJqMi57HbWIqee
mVpn7jzjG8kyjXeecGtJGKlwrA5ELGQZ14RU84mCcWhE5soJf8p1xGuIQbWiP/SVNoCjSBMMLSPT
ydDjVK3hkSdLeZvtyml2Iqb/QuLVZgY4QxqpsJkVa51O9qIfUIuUaUzk0YuNGzMyHwmCZOhZj82D
PVniiL8z0hcJratS0p1DpEcJkkOaRo9JQjyIqvLr9a2vLMuw/lEUymFmkUvQgF3dwXNeIiuZlaqv
Z1OXIhtiS8V9XKDHwW5zwjdrBsNyHosYRZYW4fPEyx15lm7h5ojsNq/yMTnpcY5H5c4PW27k9Q+j
qUygD8ibUuXqh9H+Amc6lchVRWXZo0oWVMkxm4baeZgcufsxS046uX2b2qWHnKOMHwCNLLxWdHzE
vqq5GOWzhNaTdtBwyq2QhRDiB+356XMVK/2v6792455SwfXYC6qa6GOdDRmYe2KJ2mg0y3P5JcWx
dPQmDSHHnVVxLheFAjzIYqC/jGaunrG+g4hlR7Lmy0PhfMv6EAMHQJyfNUJVtG2wq8mReB4QIBrb
DNGjGisFZQcYcPmU8rqA+kd8hPIhWEF+4x95mAT3G5mgmjuZf3nhk9qoxeYqciMoxodI207OOQMW
uZMKbC0xDwFdHcDxCvjnj8PGFSpOrZgpfs29igVvntySOKg7h3TjbVN1DTgABlsafezVAgcZTH44
KbpPFwCbeFRTnPfOqcInHYR0cvrrXUOiQShJQRru2fqKIqrvxwJRbL+scsOfMAR5mkUS7tS9NxaO
5NGixkvvFbDDakr1YBcJCrqaT1gZ3gYyEjeQuepP1+ey/JXVcQW5AVpPdSj1khF8/DzFLKxAG+rB
L+IgcH47g2qmB3gFOuqXLQfwoaBnvTPmxk7U4TJANCY4uOyHF7M52lYJ/Uuptfb7IC/oFORGXAuZ
nUOFduD9VOLkd32i2jKT1UwxKjAofsA/oWC3nNE/9n+rYVsdj1rv9ymWJg+5WoOVQ5qf3glwpuaR
5cHJCqtRsQjIhvS4UfwyjqHRRtUiEg83Z6ginEPiPE+UQ4iiYvh5hF38ZYhn+lwLUOPByuoC34I0
qpTXKCTkcQHjL57LKRfuDw1zlfRbxVP1QxKRUp5TLowWIJcaW6chSxGKzYmuw+fM7nPTjcp9cubW
2rOnwGVS/pH58h9XwYoczdJrIfwk0aaXAEMXjEIQFgTOItTTSP0aaxSlHp6vr/7GNltac6D16c/B
u13O7x+LHxU1Am46+HUFEtVjFqJ+ji6Q5UF5tZ+4rMTOhbvcKuuPTY2SXiQJ7kIS/TgeJbCOABog
ObaqxtNQKO07wl2Rh2oCwqONmN8B2tQe6k/Fzj7bOLbkltxBBqkDK73aZkaltlXQ0APt9BYZNETG
bozQGG+ur6eysaCMwClabgc0w1YRdj3byVBXJhy1uEOyRBiB3J7NRFF9sxrMkA1bprOLWZEkHTJk
iOY7o2VPvHSYkKYujsqB+NWEGAScuOh6xM3URgX3U0rDFxU7an3n925sO25L+moLd+mSUIS9CN7F
TUITD7kH2sNm9ThlGeL7vdDSzo2bIPPLUWTO4fo6bY3LFQ2eAMizqq5BJVWiIRyDyL8vlVZ1zjoR
P+lNiSdwnyqfeSZbBFmb+Ov1QTe+zX+1cSp/Cz1y3d/v+xFF9YU/qNlzhUKijLuT3dvHsSu/BnhM
+deH29hx+PzRnOV9lelKr450U6Sy3mNd6bdth/SH1TvYMOhVtgfP2ArN6cEu0SYkA4eL4uOhmo2a
diAmlr4BFno+DKEW/yioMC3SvsWELXLU6L6Cfm8PVCONX2T01tWbXq8NjM9Vffpxfd4b39YipNH4
TARvgA8//pwxKCT0ZOXWj7HYxM47i62nin18Izq1vEuRGVOPShaVf19oWSJFjoW2fNuLfs+cpnJM
SwJGYY8QeBDgnpilYXvuCQuO16e4ETcivUz9g9yWQss69ZiciVw1rlq/nCPFM0JTcetGdjw5icVp
1KrgRglkcYo5S6cIM73X68NvlAoVNhXdJO5SahRrQEcyg22P1Ur4SGfMwUG1OiSJCmwKHmPEqmGp
WwhhgVRitx+1ONOpsiZK+CZHKP/u3OgbEZ5FDEkEC18QNMLqXh3JspF6hLkzpt10MMHomK4ujV1z
aPuy2euxbxxhbnAYDJwroGjrZ5J8F+iWaOF2DSWIPRF1Z9KsznXw0DkgkV/spL1bs7O4IClm8LWJ
lD/u5QhntkpzEuEj1Axpu240vITGYgq/4cnRqp+vf9eN15GmLOkZDxVbaz0aDf0KFcVGwCbrhNdJ
CqL8hlL6XaJIJ2tEIXhULOOpRg1q5z42VCby8WGm3LKEzUxz6dGuPiPwliQoMwhEMPxSjmpPqI7R
Q5fPLmUMmRYY1JFPc2YPL04SYaRY6vb0hvi3NBzA8AVU2W07MI/hPNs2StCVjGWUHQwI6A2ixeRh
rsfYnfBQUA6oQVXNsR0yxOvaELDMjZ2W46KiPqMIGmqB8jt38J5B0zGcLNcKKutFqVopc2e0zD4F
nWL8Ti1Fik7GSNfA16iZvJZhgBJw3xQdQI+2e3EGBChODkQNZACFIWl8vAlzyt4anB7VPzMFzIsZ
2cGAlYi6ThQMv8sIgTsf0p6wPHxfjOLQoDUZeIoZ4xTnGjmiy15YR6axs80uPzxHGSwn5TKFnGyN
cDGTCaIfUmw+2tmV/rIIMTi/sdfqohv00UGTRHkD1yThvg1cQjZ1D/q2/QOIiyhbyMoFxK8OIyzd
LIn32NRF8jy3YGtQKW7rh5Bo7oaeUfIJcEf7eYJR+s/1XX95pomXlpYH8QeX2ronF7f02uZUm9Fc
5k2QLXRGZYzk3AERldM0EBZdH+/yTBNwEASy1KQ7qM18PNNZakU1bj/wDPS2OMYomB+NRv5X9N3g
XR/p8iX8ONJy6P6IrkdVLWJcK2RfYIR+FKPTYcDUI4LPm3hSIyyAjHGqb64Pehl2MCin2FaI5ylF
rSJQkUzw0SOmpwYUUYdYs2/7MW12ghtaxJc3BlH0fzVr+rcXF3+RT4OgfrJ0zZNi+Kr1yN1+d+oy
1X5UFqSKO1mP1OEGthlm6iJu0BcP0LlGJj5DY/Got6pT+4QqKSUpwGuJW5mTmA+Y8apY/pb5bLia
IqrazTAGWwT0qiq5S5yMonhoplWH/g7Y2gMXTVf7baVn/SOxxayi/2/3vyo9gBkbxbVAezoKZgn5
fwV7zDodrf5QRy13q9IqAuXvLMBjOMTNrodFM2ndoxRZRKGAuqPxFUiQ9MWME7QxwyzswjujtzGV
w2Q+/B2YVmod9Aq12kPdxXQedTNq3XlAedCbMb9Obqj7V5/oaMfZcakuzci2xOZnnV5JhOyIKN5L
gsSTbgTKkw34/bHhx9+pg4NzaRiFMm6VmIS1h3mmFIEed5LU9xCaDQrPaL5/VYRip16EB9nI9IT6
aRDKnPzTztjTuVTGBZX2gFiA5zFvqu920tnNT5GVFEWR/HKiOwPlwOnTLEvJVzFNUXCo63YoT0ie
Oje9WmjiHVOc+AXh0Dy9MU3Uoc82xl3lo1xyZN4LagIN85WqEFtGswXJJWb1BS1/tLzaoUuyYzVW
XfmY1FDTPHk07PiH2lIevW3thqdFYmE0T8kbFVVDo+idM8L/QexzeFEPmbHbgEVeCcTn00aZbrGI
tW2viKDgfc4EsCxw0QUmEjaeH8E3s0rMWyFUfLwojlPe1yj3/iMZTdtTElfS8TWbK9U52LBftM9B
nOjVEdZDnnoW+s321yEEQHg/16AIv5pocJc/wjSVFFe1GnHWGvTXKPfL1ujqCSqh95IIwsEdx47o
aqZlrd81c6wn5zAvG/KpFiS5iyiwpOCEPZkxnttz3Z4QTOTVy+yGHoCcGFr11rexNby1htSqblar
6o+w1qL2rowLvD/CNkLQaOT+lc8TbqEjbiJLOOcIrfxsGCbXJORLSz5hSSEj6Ggi0DvmgHwPfIii
OQgq8TECtKaiJ0fR4JMOGm/ObuUS72Nvrgz1O9Z6Aaq6GOiBls3E9ISNFt56dogplYNss8a/muND
madTjbRmEXVeCsDiZxA0JrWhNE+qu8J2xl9Oa8W8UUPFZ6dQNWKJHlmG5FsCqoKb4dEa4zJKjHPM
8IUwXTII7Ph4mtXMa3tbKBhq29rPxgAHcaTzQ4cf/1A0l/JItPkhVBs5PhSjFOdnJe+UHLhagFx/
XDnJ1xLz4jsTPzea4naQPcmGMI2jnYBVv4XX00+3laPE7cmarcDnDk6Hz2QS8QNeI3J5kw2maDxs
uzlYVjTRXByjKQ/vZUUM2jnL5OElQ3npHfI7rrp6hgCpNxtmFx2GoQ8xz6mkBNVHs+lSL2gRCb3B
b2B+mBq7vmPVWHQ62LSyalpQuTvZcqEc58TB5BEwitl9HWXRWL+ge3RY0LYddl+8CwFm1Y3K2zsZ
xWKaByQEGhdP1q8Cdw/lfVTl/usYi+JRyVTliwFNJryJoyz2h7HNlcNUYm0GbrFumhv+hOb3NpmX
WzYGLRuEgvaC141+DLXKpYO55NfORfnVTisjTrLY9gMRhzXRXGSf9FzVf+gIyL2k+qR9rwwje2gq
rXmI49A+taFqDq7VGNH3sC/G4IgjKBr12AwoOznpRoyBZBACA5D+1ctWv2TGqj12ElT1IKg9tn11
Gh1nvCvkZrqT+8L4+5cfAUAOHtVvMNLq8nv+ePlFiKGdqFiLhLzwqcFHY3R5xbJzwF6O3CI2ndep
DLqvf/32gx9VSEgNaokXbXk8hpDITSfLdxClOJCk9vcBfbvT9VEus1+WkOIduHfqXMq6ddABThZO
oFi+lGlO5pIUBthJJ4P2qcBn/mtTR8WdblT9PZ6Cw/PczPX79R+wEcEhcGVS8FDhhmjrEjwafokq
GlYX8xhxaDVwiFUIRHbEHet8faitjaOBQSQ0XvLbNehAhpIqj53KXCmOuQGG3aRkPArIzDufFChQ
e4nYZVS1FOBNiocIEFxEb2rSttgWaJavqNEPPTTr2zlzzOcsmOWdmW3EiQ5HlVYu6BSqU0tK8McW
pUWuplwnYO/CiOQoG5RPRj9Mz9fX7zIERi6C/gVendCqUIb5OEowmWrdK6PtG60k3yVJKOEzGlks
oqjOdARKb1DZPdcHvdwf0MUXjPxCjFioGR8HNWeMz9Oegp6KaxKCjJg60EA2AKX3yvH/MxQ9W3YI
Pbz1WcC0ow7koaHMNeFWjxak5ka6Md3kSRDtHLvLD0bJCagSPVHO9gXwFlOvOCKws/06AmC/ANIf
iHrrnRrE5YZnFFoByNMA1qPK8nHt5gxwTTLols9NHshHQJth5mqhYWEHJWG4jpglat1/v4gOCHyq
pVSjeUU+jiknLacBCzcETdUlpuIUKB4PseSZoh52cu3L2wvYsom+KPJAyEauW5Jt20YCFx3D7xbL
Ahc5mDA6Dxi0A30dgDMfxlGz8RcnssNdFxTggY7f2Oyc8/8KKquCy38IGd5L9intto9zzi2rRMzL
Nv2htkPJw8rJ+ESf1tA9ehPOK4SE5DeUQAN3RpDjlbuQNhqvbYbCxOkDqKJLO8GqTmjASuWNGfSD
cuirMElPvd1h8oChc2MfQsesmschF2pHQjGFxUsoQeF4mOYZeRb4hYv5FhVV3A5QxRk84Am238/N
RAsoSbV3wCydunN7X+5j6hyobXHlODBY1rC7uuznCR0syxd1kZwj3DzvZrnodhb48jOjPAK9jroK
pMWL9XWcuK8ciYu0RP/5uZua9Bu2nGXlaqpQNOw0rei2yPFEcNWmLm/wiavfru/q/+S8Pn5iDXwK
lzkdcAoKa8iF3MZJE6Dq52uDVagHcCdm8TKkVdPd2QUlUg9otZN7GSnSa4+daYttlIw9NMz9WHyL
0JQdDkLCkuoMoQ2/MBn91vquTgZLO07SgEmRgp/kHi368vPwTWg8U4dc+sDr85HNllSxaXSKFsp8
jBMlx0kMA43ri7NxRS+7GdEn6l4c++VX/PH6DDh+Ok3sGH6xOC6LlCaBW8Xs8LnO1D3douUsrT6E
hkYftyZl44VW8HGwBP8VEcoQIyRyYq9zxumffh6sBLOVaHrUCVJrr4ss+T7WxK6sxcZ6asyQxoxM
tYQl/Ti4Jvehlprg7GuLsl04maknJmPvcdggL4PtRDINviyCD6DbPw6DJkprNXVn+6jVigf4eExv
wjD9qVUlNOnISyaJwpos1JosnUMB+yUlK0gLSRsg+suhgrm9Of+AxAWwjcpryCkpE6V0EVgQOT46
c4F9CDX97GinSXNbCaDdHqap8UNNLx0gcto138yeiANvqcju+oPF6y8fIeM577YiUNvCG1f75ORk
+aR/qlR66PfgxK3NBUq3mEY4f33XLFL4S0ETADolsfUt2+cB/2Ni+3bXZkfMq7WzBgzn798vxB/p
gfCwUD1VV0FO6ciBGY5kFzG8fG8UVorTQIGvUj3tvV5buwlGE6Ji8n/6HqviZa9mvKK4WhIftvKB
GrhxiAjWd6p7W6fzz1FWE6Kgl9S6nrJsajyD2qnyUzgG/WuCodDOUBsBIlEoshoLDJvIY/WFgiHO
qjSMbL+TlQHr5QmDSe5uXC6pDd07Nc16qPLWToS4EeXAYOI4LhB3W12TmIJZYD+mULzUI0xojGwe
TvKAVyQNhfHY4KT0eP262/pstHUsbMTYXxewwFxuxl4fBstPWctPM+7aHuAzeye02VrLpQXHzUro
xj7+eAc4GYihuEeQjQqk863E4NvBspO6Cp5nt1U7SD4GUv2ervjGZoFipy9UO4LSiwfDpsSXNUQS
fjZi9RFXUuhj8oZXnBPZO9H2xmfj9qYRR5IL/WydTXC7g9MrZAe1qagg50wN9V3SpPETXZ7sAUpl
vgPO2+i0ApJDAhjcPi8HTd+PSzpi7hDiQxj4VH/DB/S1rF8AJbU36lPO6wj+8VCkggtxTp1Dqubm
U52UwbgT+V/GMoB/kORG6cMENLF+vwhmSxThyvC2NCmt4/meDHdzMo3olKBR8DUioHLwrIrSyHPU
IiRIV4oq3rnkNtZ+Ub/BR4roDbXL1UpYUQ6VGhC2LxR5nlxHlvIJFKg0/S7mgCs1MqNy5/beeLcp
2ajofgEoQPZrtZ91AwHRaHQkPHTm2B/BbzyWeOV5fTw15ziqR7dwotntyShu/vq8wmtfUJnQX7SL
zz6EuVE5M8VLwxLW42Dio+YUTrZzXv+73FaBCUJtCCaRrS5R4urRTiCShrNTSzgejLKC0zqKVL2C
26ebDmAMXODc8r+yZKWPCbxoTK2cKf4sYzb6Q1VmY37NozQJXJPgMCJrMubxUxnnZe4CMUdatlJq
U/EcqRc4s4RSrJyEUKwAv6ZExj+oCx0KnZjLz8ceMut9C7cSvZIuUwYIThn+YJE52ZipT/GQ3vcZ
fQa3B7dunKswVF5hMjjDWQFdTW8j7LXndmiDN3R64mfRFJl6SLHmbo+0UiJxM8GDfZrRv8JgaVgc
wAW5O0j1qdaxnU0Xh+E+1scXM4W/76VI8I3YpnfKZxwnTOzKjDx77osoNw+4phavPdEaDo92RaQh
AgnHKiMGVuo1Y94Ax6yF1R7y3qlyT2BDZ7oiVHCbM+gPPfPM9KD7kVzp3Kgba3o55Vg8GWWEYxNe
DJiH20U2qo9FguQQkHENw9QktafbgmT0d24I9XcXAvCuJtb4OIRd/h1RytRxR8rZrSfTuP4J11h7
bfI4/0lLM/jWNWHzbmd4L9wmXTJ/gVuFKZ7NVBukNzr7HiotRK7EkrITdmHkfAH1IWwxEZXKoLYl
tv4llywz2nl7N27uJfoGgEXjeaGBf7zcps5uNaXrJPjm8ds0qibdgUaxj7pexDsP4NZQ6EgjkkEc
TpS0iihqDI75GQQqclGMT8ivlI8FLlu3Mf6uO4/Exlu7QBpVij+QAy7eWhp8SYCJnO0LOibnFJPP
T1OCYdb1G2LjOrQXNoSxoPzIZFdrZ2IshXG9Zfs4lkj/8AHruyh25BimimaTMpV22R+uD7k1MXAo
IH9AVckEL6vPlbRhQoOPBH1CdkOy+v4hU+GuXh9l60sR+7FulAeXqtbHUexoUOoYvLg/tMp8SPt8
POjd8A6cLN3Zfpvz4YaFs75wcrXl2fsjB9RNKTPNiPlY2FGf8Z/E4LQK9vrh2/P531H01XwkiKBF
VgBEo9iZeSnqFzc0jmJPwIE9X1+6rQnxXlH2X8RukDn4OCH87e0UMz/qWAou9S3lrl+tZCU//3oU
3t/FDm8hp13UT/A/tjOpiRw/bPv8qHXldFLKsvj7UwSHUOZRAlNHSLlatgT5hxyTOwdXgNhWyNCG
wDnjKj2InUXb+D5kTBSZFsnSRY7i46IJeQ7yvG3oWVRd95oOCUABVUM9jS56He4EMVuD6ew08FVg
ui74CGrQU34RJDaQMYIDLHtQuG0/uriK7XnCbQQvDlBg/NFoUVhkuh/nFZoFkYtKLyaj/CF5+HvS
Hw9SO9HcqZQqASCgt38WEW54Cnn30/VNsnE9oZDMpyPFIXRa3xWRhoJVPlN3x7w6d6VJwhF0iCod
lm01vaJrEu58xq3pgkaEhktLiP+u9v6cUWtNAGf4CEKk7+B+Mbzt22A+0O7LPkkZGEwYGfKntm/Q
x7s+2a2vCk2CBilCU1T812OjThZ3S3YFvHe+FWZvEOoYjfUA/ENXd+7HjUMOvUvD64SMAE2t1WAt
F0gwW6UFKi80j43m5J/sXM12RrmcEqoUdE1oYCw10vVy9lqHuWLbBr4D3OEMsqF1uzYqP4/Wrv/H
BmcNRWP0xwxYOg6F8dWMAJgqdKmjwC9qCj0HsvQpOixlo5gyhmZ/IaVoBg/jWHM4tCJvR6/McT13
9UovsMXVdeLDozW25h7M9nJPLT+MIjFcDDhraxEQGYUhsy3iJT6Zw/BE3TP9icCofsKBWKmQ2WuF
7qlT2MRuVmKLery+rTaHX4BUdCa4bNdnaLRLDDdkJfDjrjNyD8PsqUfeCPSnK4VtedcPsvYGLjKL
j2JA2eyvIwxdJsyjMIJmN9fV6gIpG0wx8doIEAaH9aNLjnMo5Ko/FoGjPedhuteq28h1eVDIq23U
Y8h31+lW09Q1ndUy8GUN//ReFzBKUTswb6YOr9NOEfLRUBJcQCp7eMS/GHtJfaiery/61sYn4QJB
QsHUuug/4bTQt63TSH40Dpo3OSPk2UwUR7WwjJ0zdnmSlweUkil3xkJlXy2wlbZmWA6l5KsjFhV6
Qj5tqbn2/9hF9KjRSePhWaTKP74D1iy6qijsZVWT6SQrGTaOokiOY4qUVId1yiFLB+0QW4g4Xl/K
5S9/zC55v3GJWMQ0QUyti1xRBzEvmPXAR/fX9GpT0x/Cri48W5aKzxIdiL3XdUMtW4f5vZxVxrzs
9uL8pmP0JRx/Bh6y5G15qn5HISysn41+NvNTkXfFmyWE9qXtCz3zLBztLa8I7LjEn7psfvdQ9560
sqW6c30xtm458JCAqhddC5Dcy2n/I9o0UnvO5KYCkpEZaX7qhzR9kc1ERawVdb63YZKV6gR9vPgu
S06ou0jjF09abKnNYeisZPZqqVLSnS14WdkBgko4wqkzljrT6ke16aKG0liWn8Ty89Tl9yUy5Dex
0xq3U6hkR8KDX3hsz4cwq7N/rq/IZbWQdeA/5DAIRlz4AZqFGmlmTrUwVMyHrkgPadR4AJGyT1kZ
AXtDbfN8fcSNsw06CN9bnk2bboj28ROEYZ9KWl07vhNEAMAduT9GmSL/qpTp79ENVHYJKnnOUDXm
Bfk4VFdN8L3onPqxlaueJjXdAcqX2Pl8mxOCabJ0GtHdWgceaawRpFKC8YHpYWZK4keGAdXwZR40
ko2/Xz0Dmjt/hk4hYfnHKaFBperBSAodmoAKwZ4WByRxDHyeg70ccNl2q5sDMDYXFu8eDcx120Qu
Ya3bUuf4uWF08Vn0UMjcYMQaw8V0aiw92YxBoqu9Hb7IWD7uHdaNm4vxCbPICfjHGuBD7cMmxOIe
kW1pPtgQA46zJupDafWZB2ltT9974yUACM6ELRq20FlWdzT8U1WZlmS+a43hgWRIR1U/3ut5bs2K
YgskLQJyHrjVezP1En0AEhM/nBwzvjVCpXzJY41rWK6soDsiNvT3WHduYZtmLpIEG8iKAUvJVg3J
4qxB+1eV2+a+yufggUpctkft3DoL6MuiCEPhBUOT1RpOUt45A3vUHyt5QN4VveOGmqQnI268U53d
GIruIKrdtPcXXdDVUPIMAkabTM2PLFD0x3mg80HJzJB+V1Gb5sfr527r5aA0C81qubhQ11gNl9bK
PMwoF/kgO+vfQ64hBgbuWE7dJCNHvpnmshyftWaYUdsPGwRiegf29CFN1YYqbAub9TjKlZztvO8b
u9YGGEMJir1EtWZ1xyGAUqd5CIU/06XmbZbDt9EopOfrs98YxFnSOtI3xKkuOmVyFGgKfs2mr1Rq
6ClUCn1pAt1/fZTLo7EUtEDjgGPnfV6Hnm1QK52+ABc7u6yeJLNzJjy7/oez8+qRE2nb8C9CIodT
6DDdMx7nXdsnyOklFRmK8Ou/izn5PDRq5D1YreVdqRqoeuoJd0hswC9z+j2ZInMnmN5GOBZcNFRp
pFhoX6zOYobSpdNq6O3B4wvfd7aZn8bEqz6WQIP8eYrlF7hGReClVrvT9N981OXCp4cHNHsdxlst
7IxUlQ4g93E6gxqrGCYZdqBDuGUSafy9KgLq7RZDTu4NBuE3USfzbCb8NbDcUI7ncgy1h0YOzl9f
7cj9LM0oHUFicsDVXux1hDbpETkXyMvwvFQjeiqa+Yeny/Lv3x+qpTSKll3PxH11DZpOLzN9AJGJ
arb+rPcesOiuRXe2UbTTrCbWTpfyNk1i0giRBt08JsYo7r6+dhtHprEN8woIAeLnqZ00xxGliUAq
4XhVUnMKEO75W9dyE9zQwsq2uY24htcTP4AZnj63FTPVxrMPSYk9CBuqOi4K8J/vH73bAw5qEfjC
MmHzqFNWXVjAPj3rj+HDaCfxe9kOzcWttGHPVus2Zi/LcMWiuMZLXLOCJ6ND4xJu30PpmkoVKJpW
HqAk4sGr6tneCGBzMfpeQGiXE77WSEYi2SQ05uHDpNri3PYVfkx2HT7EWr2H9H6Ze77KlZCtZKxP
TkKz3Lqhr2mYnbm53cRXZXLBZcbIczhHtc+QQWoms/s55dUwHkqU121fbQRaRL3VFd+L2UuLY+RY
BQr+41j/W1hl/nsoaDqd+rmfSjoNovwRsy5csXqow8C0ekcE6VyDdx4NV3HeGhHfTPejCL9aX8yp
6SB0lPQiKIsShd1cRx3tMPdZFB64TKd/jTqsfw9TloInBNjVoyAFoIPIPqFtvDBaA2K9g11iNrHZ
it7pZFANYf3WUmZaXPkcxXhVzkb+71wMiGTNTSH/N6dR8wCuyNIOceFpOLUPvYDwoc7Zh3F2ocH8
5YZdXvhiosNklk7jumaCgZgXIQ5I13BsowOjnuJS6AAc7q9ys4UA2XICOYNUXIBFV2FGjRUkCrpR
ubRgwj6bamUcxKz1z3HInX5/qZsT+LLUi1oEK93Ald0YGQjLAp3hNG1yNGSjP85Fvgci2FyFe4B+
0tIWWOf0s+h7G30PmmmD8M6oSCrHAv7azrPc3G7ItSBfsuh8QrS46XpXs9ek0rXCC8NF/Rg6nQg0
RU++hF6fXs1mTPa8DTa+E11udHMX4BsX+uriYRTW2jMexVeMvZGsbVXnHILF8+NY7lVFt4BOHg6r
eaYUTDEX7fvXV0GpTXoNLFO5zHFYf6ayNLrD0kx70rp0lj7NDSkPiejFANVxHjgqsd1dsQyMPqR6
On7Qi1H9OFpGF+NINyq9X5Z66h45uMUPRs/N3uhr45MTldBZWeItn2P1brTZTscOKtvFyYv0vdr0
yTfIleqObJCx9QlYgmkHY1DgOasbUosyRdS2B7HKVRKG8HE0eNzJBiXG1MCVe8jk6M5+GyZItE64
XikPEUN7PMK1zv2eJ54RvzeKSJEovkvrC05AMKZipKKMh6zImsln/tg5x0EleD5KFHuywIqtJn6v
hWNmIRaT2ykysnpnnZUkUdoA1kH2vRhNOQWttMArooxZEOFQGDSOltPX9Sk2rLCk1a2CtQBnNP+P
LnAN9y0M9T2H6K2vQKqp8w91EUrTr3eNYqWahXsBfdzUjAm29XQ1whpC6f0osvUVFlg16kGInd9E
Ednqg1X0RXipTaX42VtG/KbSxGj6NgL2f4354iQAMFuuVrQ4vXVJpElEPmjPhxeRygza4az7li7y
J5B08nj/uW4y9WUpqDB0qugZ3ky9EVLvQyNkOjEloxkMNroPeSbc46TO8qmlsXVWCqx06tG2f99f
+aY5x8qLAB3BhQbuTX9YxohVKu7gXWoPiKJfTZn1kOS0BdBurAPFRZJRtwXwutyaj6Dwy53Mc2vj
gJagcEcUipCz2jiDNqtcp613sYowvg6xPQeoAeSn+0+59X5BMKg0bZEegCH3enuilzlLK1S8i+k0
SNzhRyPPworF14XL96Aow/dmcNoAUN5fdwx4v0ycluuIKQe54euVlRLwFk7b4cUaZuNcNYZ6HkE5
gS6uir/tGJC/c5Y5GczS6L0sr/qP5m9rShT+lv0auk32VOhq8VjUvXNqKrlXWW58NbYqiJBFzPi2
TTctLTo0V6IriuLtP7URLYzPXO7I9218NWhVS13CeJlaYfXu7BI2x2giQGdIN/tfpMvhXEgYtseq
Gbxvs5YbxDWriM95VoU7O2brCReizgtcd5kUvX6ZTqa4bscU7FqVvXWGf28MB9WEcXW4vzOXZ3id
WQN0phdAgc5Mil7163W8bs4KxgbRdYbddwRn/jDn8ugl3fiAp8mer/bGG12oatBEaXWwm1dvdDKm
xNTjKLnGRlUfhXC8U9VPNqY6dvrZqPX6ort586WDI7SzOW8qzIWHBEOF40eYY+j3+jnHrPQQoWyS
q7DB+I2atM6dENknGLPGo5ib/8GPD3caLi8RevVyAXMiwIVJBYOpdQSfchuYoSPEFWpCFR7pLStI
CLll1PrO4PbjsWvLPD11SVoaD+GotfKag2gDtibj6F+Bn+/oT6jE/YTJr1u+NJOiOtL2xzlE93rL
F23Zdr4h2aZ+ayrRWVNG2/Abr7Fcwpilvh1jQxPXRtpddW3jJuz80ukwTU9Qv/zl5hNcAsVLLrLq
G92vSi95BlsbfbHx3f0SRurwvyRSsemKarBeftx5+k/wFuJrgVlBdLQRA4qfLQs/3i6zzA8MaOdn
hw0LWX9W7SlAa7n+dH+/bn5Hzj31LYjVm/5u7RVaPwg0C+iRM/fKZ63T/Fz3Bstv86iyz8OEeVsw
wgk2do7kxlVFUc3C+KbSo3hhh/wR39BrSZAyz+Nr6vSiOwuZReAY28i0PpRZ27xhww8/FPDSb0mL
e/0JbVfmWvcf/7ZPyj5+2VNLPk5wWt1XiWaIfjCS5DqlWZe9FxbXNnhGJvYQSQhLfo+i6hwouCf/
gKE+vhvxK1IPcHzbONBqR36cpZEqOxXJ7Vibn4W6Ibh7pP+gyKzClT0OYdR2hMqyaFt5ZKG2CmRd
wWwZGUJqvpdriXXWNFl1QTvVlvCt1jYL3xWmtlNVbn0nIMUIShlMcm6QKmYPYIJ2QHTVYeEdljHn
Ma2m8FkIMFZhbuPPqhTFIRkhHGYMjX/e/0TLo64PPYBF5n7oPd4WMOEky6Hx8uhamE3tu8pkPYUk
1TvnYCMTRWAcIxNQamzK9Vx9cqkAIVqxSkSlCewJTRRWOQ31vBc6t5dahqeMdkFrr5IXytDWCb2M
KyLTvWPXj+Z7I9WGAxoW9U4eur0UzXYeCw7uun6uop4sJo2ia5oPHc5WqnnIi3n2e9nvTYU3tyzl
LI5bWGAuYKPXN0IziLgosT+8iCKzH9GdKY5KaFifDKVon8ekRCFMLUSgohB66kYNppcRin/u75XN
4wzif6FQLozAdbVb4yyWxBqJTK9NzlfGnAk5cN1Ub1tVpCiZYBmbn8fMjMF0Z4S3N/hplPOhjIzh
a2lqiufrdmHsGVJvBVl28GJMgdPSDTxVzfLZIYpEV+42+QMp9hEou4jUz07YtY9IasKo1QeM4O6/
jZf+5OroIBpFJUI+jhe5abz+JHhOSiaISnJl6oIGfY1xyo8SXPr3cpzUr4Xe1x/k5Ijig57KEuWS
Wu1VH7Zfir6OaChKva5zPqCAk36ekdEVfu7Myne8AWURFHOvfTIqb4r9pKhr6avGoJgBKjZaf3Dt
eKKroFTNSZamDufb42Kth6qFjdenzkc8EYR1NeD+YTUVN/jWxnPcfmN8UYjHHNPDX1j+Sip/4VRH
HOFeoOrI3AQoAMXA1ieRfkinuv6lpEk5BCU8AADy6J2gjZTHqXHMijJsiYxT+b11tVLzEbCv0WVL
jfwdpaFSfmldq3wEINoaH6N5zI652c7tY92O6c86FtbvJIqHXzsf5DaUvfoeqyNSRZM7ZQa7c7Cy
77pMnOPUOHVQmNn88NcrQboHsg6LkwHnOsb0E4XTQB50nUxAb5bEt6sYpHMoktF6d3+p5UevNtky
11i8MhkPOesypWhrBJiVLrnK0isfuxllBLtsysP9VTYiGeqf1ELMvRCwXl+IDiBYLAfG9EpLvP/X
DLPkufDC5FTgnrOTZt5qkwKUJMkE2QKYgD+tAjTdWfR8rSi9DopXf28Hdf42wSz8R0X75WNfdcPb
oany71otk+ohUeMBn6XB6KvjYLrht/vPvRE6uHd5s5T1SGusJ0exBcJY1uQnYN+aZ7eb0SDCmuXE
xNc5WmWqf/EsYe980o0ixnVpxxA1QKjeCHo0nlCKutTia43W1hEyAuQOBJCfo77pAjxMos//4SGX
QRxtyg2uGMJc/RzxlNc0SegxLWrlHyOtcPijSMKvTP/H2TfpQhk7EXJr77rIVzIDATRyg7ghFiLt
xMz2GlPuJr5RuDN21LH74f7z3WLM2FHUKwsu3cJ8Zn0PT/iSd44+xdcmDqEoAxCUn1RTINrdhSay
Z1Uk3ilwMH/WRTheWlkJpNZa3FmPQz7UQdepqXaqZ1nvfOitU7VwEyEysNlv5oSRDlWi6WOyf13L
ngfFGc5D6HpP2ZztzdI2XvUiuEexSB6ydKde30UilnZRVnV81WOpfnMa3Th1MyzI+29647h4CMzC
YyBY4Bm2OrqYWNfe7JnRtda5cEZjPiR9GExqOgVhBuWqR8Hi7yMTcA6uWVp+tNjXoXYYC1Q3O6xM
C0uIg2lH6tnWGMjbCLnsRPWNcwm2FuF5PBdYcd1cQEwsVVQxJNdqapVHmbr985ykyhQIsv7uVCil
3u+ckI0OA0XhIlC8oH8YKr/+bBWIXi3SOCGqIZo3NZn3x9Zxp0dkRdVrnMT9o2W3rsKEL1X64/2P
ubE7l0PDPGs5OjfzeanPtpOrNm3EysjPppN8lbVSvtPr+vf9hbb2Jq4ScFNArwMFWO3NKQNlJJfj
WaI1/Ba40HcVuMFOGbW1CEk/aGXEPegirt5kiCuiMdOIuGotPjsjCqLxMTbMZo8GunUEuAwWAAwo
tJtNolhakcQdD9N38mNNG/rM7No5mZ1IGoiMahUkDdzqnX2y9a2oVUGKMXe8xWHbBUosOPURSRQz
fNdUQx64Gr4wdjntmTi/RMtVxrHw32nlQcMisK5qdhgbRhvZlbhC4h3Dk963dfoWmfz+f41pofwI
fQSFtrGLzINBv9HxmWF07yrUJgDPzvHXNJWoSTpJWH1vgQr9VKOo/1iIDs3FvLCq2h+8ytlLxm8/
v8VcZskmkCsGlqG/PkgcIbOd8klcK8PFiqgPtSNaw9VO42BrlWVupi4dstu5jev1JLtORIdsKJJD
ii7Kcaqz6q8PJtvYoGvDp4bIfRMU+niMu65GknG2xYkNL85No1WXrIFt8bdHk2ENdJJlCMzQ5qag
a9xUb4chvToKWPpKtNWxKfM9AanbMwN3ig4Qx0Wj2b6eBuZT1+dRl6ZXtUP/1de7eu4C9DGct2HH
ZNbXq1FrjhLIyR4U46UGe72ZmUiRFixzIkiS61mwTTGFsmSSX8EHGUsi0upuIPW+GQ8VtiCxn2qz
6Q0UWVHZnunH2ravqKP6vRJ6/7lAHlQehrSHUsltajNskm3+s847DROpOkLTMAYTED15ZRIDfgUm
/ps25PjWQj/VDiBFmG9NL04+1JqNXkqtew1IijI3xsPcaQLbv65z7SNapQaQ8jjSpzPfq5iCRMwo
t1uhdAUM5tZsYGhreRe4zSLNItrcTIKyUs1/ZqOELi09i5CTlhMFoCkaFzEhi7++v1duYxCv0iJv
p3eGkuF6vgAsHjyloXM9Fl16Fth8H/WyyoLSybydYL61YRauPfxfsDo3AjlVOMWDYozJdUTg1Aex
av8wswacryObj3BScGgb27/G4nIJMo8lxtKFQwl6FUJk32lGnZEmgxzRHtoJwotaeljCjbpyAM5Z
75y928YfcBUKOpviDkzzTUenbTqUjor0qrmlJQ5JFps/08YOtYUMmKEUyw10ciavGI4gXpyfelQj
U37/m97mH4vZBukOhmlbwltpnCltKMk/qrQIAxlO0Sd60eKxnYb8ye7U+mLqTY+sDL9/Z+2t/US5
yZiD136LKG8AYk36wNqFEF6w4B8XDWUTVVyx1/DdituL05lNHUInfv2qM6WmxMnZTyEiwsfRLaqH
0su7nbh9mz8ir00yheoJHSGUnV7fQWIyZs6tnV11JQ9KkefnkP67r9ZIuwC72MnFtY33h+fQUrTy
SLdSGFEqMsUqwdBEeq+jDDBF9kMK+u2TGxdteFyiwXiwohbesSvp5vhNnSlPMgdV1CSJCAoF68IH
e0A2LAghqj+marQnlvICq1vFXzrLywQLCCgX5+qdjBERD10z7rIIZ4DzDPwFJAwTAWyZOuTBnzTU
BdVj3Vf92ygczS4A5yXLY9JX4pOKBeP/sALO50dbTcqLpavdImvdmJgUJ6lztKHYpQdVJi4ERKFW
5UXQ/1Ku+OQIGbju4gcVIsQyHvPQbjOwmalsd7bxxt4CaIQiiLOUnuhTvv7qNp2MZOr5DBpqIJ/M
3PR8Ax3pHQ1GZ1FxWr9IxquYdcJ0ADG5epGzkVTc4wCNPLcZp2uCXrzmlzbzMaB5StE8AuhEc7tP
akt7b1WlqQRGxvjCb62FyqYDy8tR85qGMEgdtfgYRrOJqAeM9NEfe7WjpduaPcKG0i19HduD/OT1
gBODNCpEE0Tj5L6hHgHCONmVOge9miU/s87sGUXO9o+8n40PVjkNhq8BkUt8tY2T9Jjpo2sfol6x
2kMroHQdtb629cMgGe/SZXHGf8rGyM1ADlP0UJbW0Pl5oqnf6ioJf+dVaD9r9oSLgwMo9lMyCOMH
FHokErvCq7zHsEC82a9ofIanKZvl12aOc8UniKO0ICIlHY55D6H2yYnoDvrlMCjNwcNK+TMZlpKd
ZozGLlMm1F9uWDiDr5hN9yOv5cT5BbsZoYWCKrpPZyPR3qRmPf6jNTivn1wI8BZ5wWTslbsb3TGq
GCBaPAVN9ptbdrJjnIjQAr807Yg0M73SQ2o2URCp+fh26RM+e21aMjHrije50vWHjhlK4Di9vhPN
Xirr9Y4D7bQUVOC4bgH4kW7k2TC5F0RLDPPoRTKuDnXa1s3z7I01J0uPk+gx87whPecd2QEK90qW
PLTp2Fh+13mDdwamFU4nwxjQoM8dpFUydJAt36I17z4xNpn636rWJF2AUBJt75zt8lntrVbgADvH
SMZHDfyeUZFq+aHqXVmdyi4bfuTCwR4A3XOtfOO6s/fGnifbPDSx3bxLLSX94lYYvELGMLOc/21s
+eVdPk2B0jpD6iuoCXxNylnNTrmjdsDFp4TCZI7NfPgAqZwDMyGMXlzl1JfXoU16bIUJMONBeJP2
VjVm7OIcj322E0w2Eh+KiwXawzEnMViumD+GtrJGPGceS++iq7jk1npee35HjXUYNPaAkrX1ISbT
3Vl1a9OxLAIVcMsZMK3Hc2G5AHYbxb3EyBP4qQ16Y8jy8pBUPdOsvhSBm7dh0LWko6peDY+objVn
o532ILYb+QjXM+UIvwWm7w2OBI31lNEHPwRq2WGos/lZ0cfuyCzKeu56dUTVPndOlrXXCN64TPVF
2wIxSHVRIV1FcQfcgGdUy2ZXveIUtqkapLVnnhapxvP9nGujXclFxcyQTgif+qZVMRaMWk18AC5u
NnbvEdbB9jd1wWD7rTEzA7bzbH6fJhLJfadWmWRCCOuTT/2gzN8MHfGEGnFG2E5+lIRq8dcIM3D/
ZDELQ5JK+qZZM2K5MixSIq7SiGOW5PPVGId8Z5Wtfb5MzohvkERucF78hzyfINnjbZgqDLcAzn6a
Mq9Zbo/eu4595uDIbMXJXiaobWTdC7OBWbsF+vUGQQcyf3C6OlYuUSja8Wg00SKamHsW2BX+kwlC
v6vQhbbk9GO0kvE3saj7wL5huFpkk4Zpb2x03tHWQqt+INvM9EPoVPLfCaAZwzwnVU7u2DC/T6lJ
P+xsnc1fv1SzpNtAqtdzGtrJg6ZH8NOrmUgFjpSZtpWKFpCAlptPk4GNBeTP6FSVmvo4hpHe+NTF
VgAfzHwe8EoJWkUqbz1jVE6z26sfo6kdHsCiKF8Msx3PsVD2NH020mIE87jRqJ2Boa6r/96bndaL
gRwTR8QlnfP4PFRm/jsdx+xTkivazkvaOMoQZBYlJront+3GOKvhlHSsB31K/BQwTOqglH3zLuLS
32MebC5GQ9zBBxtFhnV7ukO8H+M6W7lMY58eaEHh0oJO8wNSbNbp/sffSDThqhMaF4TWrZRjif4b
IjE8F4PkMdBm9JvLyTJ2qtKtr7VgnNnRPA7f7fUNxBOSTsUFNYIAelLVsziatIjOEYnQIS71PYzd
1gvktqMLDiVto58KFaXBHiS8jLndHywyq6OCj7qPmsbfN1GJ7IsIGNMYDSvuVWPTDENnFNHyaMnU
PcFMVZFedjH9EjLZiW+bTwVQl/bdwhO7gQZ0A2PWPlMuZiWTN73ijRe6lu23XIsd//622Ftq9cEw
m9HiMUo5XoiynBzVpbUGl/hzFCZ/rWxPZ51rweYfpqVgG17vDQcM4ADNN7ykWPLEfj8ZTYDZy/Aw
OgSR+4+1cUPQFkEJYSmomZ8tkfCPTEhpOj0FUwLfPOujY2vO6XOcy/TgWPO3uo9/m6027FzMG2/y
zyXdVQ4wFLOVjdbsXTQ7gR6Gu934sUQ7VZKctnsQgq3no10AZuUF7bxOueoFYqPi93GpXLt4VnCo
eczq1nws7Bb12SEauARnZ6evtvWEiz3G0nWhr7YGtPKXc9f2oYvHqppd7bin91rO+imyhnJnW27E
EbwwF2Ethlvo3K625YR/q9Z2pJSlVLrDjCzjYTA6jPPMJAko1e3j/f2ytd4iyrpg2DAOWM+AYQeH
vSxQd8h6mZ6Sbph/Da311ew6/ZrY0tupxzfeJNUZnR7GoKSra755oiWFIpoFaxLHaBJbuFbkGO+c
kZbc8xvZXIpv9XJ/3vJoxzKBtwjb4ErwHZ6Mwpqe6frY73oXrtH9l7gB8LLQQUOwCyUORurreYBl
C1zP7HBRH/W00zjlSlCNhXkYwWWcFc2ZKERmiLUQ1J4bo+r+yYesCHStUh6jiI73/Z+z9eSMfW1w
C+ylm0mUUbN+6emQq1A9PU4Q4B7I6ZRjRKd2B5WycRzRn2HnLNce15/+OtzIRoaDI+H24YU2PVVt
GT1oiaKemjkSx6a13o1Kme6AT5YjsCqwQQVwDzGup3/60vL5I8SpbS4Qtp+US9oW0dGbiuw9s4hm
R6948yX+scrqySo1L238H5SLtNOEehxbSz/16sRHFxrw0v0vtlVJgs+H+8rXWty8V1dEH4rZ7LB/
u0DzcL5jim5dBqQoDjKEIUAq6hnvahzbHrtw9P7R6sx0gmQ2gJLV4V+z3KkuIFws0wrKjJta2mgo
3lOD1KyaVHHtbEdcvcjbM5XYfL1I3C3yNVD31xWroqZOlOZVdG0Na7y6AhCNa8Xds+fl/2FYxzuF
EkCatPClV+92AFGY1jUgWneMgWDqXvEgZP7x/hfcPAiL6hvtBxrz6ysCIQKvcUOg0SEuHP7kTLiB
2BlOgykyuFIkbdBn8Y4V19Y7fAncwHe4ntY6IYCTtNFBIPdqTlFLb1AvMYflbWYhpOH7j7e51CIq
QXzjX+tipCR8CvTL0I+GgRdMU4bZRqvmlxD5tp18ffkc6+MNqAORbggkt8BuJmhNqdbUagi0inPf
uyqSK312QkQ1PeT9kH6lALM+d9H4H1rSgBNtkk+QLAub43UwG0YEdBCLJorHlXcukdw6OEk/7Qwg
tsIXBRbtEtLpZXb2ehUU+rXBcjnqAI/RAmkU9ZLperZzB2hbG5LCcVEiwG0L1t/rZZxeY9zqIVmm
NNYc+UhU1aBoOzlpvo1FVfMQOrPxmwEZg9Rm1sbq0LSTbM65mK2lbzXKymcS0HkHx3OA0y57I/ZL
Mee/1GJu2iPtTX1vFLS1zRYRZeoaOimksK9/tK7P8Yghm3IppDpdZ7cRP71CN462M2r/4cA6QPeZ
4iFKeIMmRCerGdRK0NAoc/ewwKj8xFb7c9UV8pRlU+HnZZnucM22PsqLsx/abXTp3dUOA9noxY0K
3EwJB4n2o4YFJkYQx8xS3tvuBF0BStZ/OLoLGd6mPKVJt+5MeTo8Gh3P8qujRebHrGySACXu5ufk
zF/vB4mNk+u9NL1Zhap0vbPzdNaqNgXmphQoJTFOMJtHI4m0Z7zvPOwlrSj/aHdmNZ+Blu4VPhvH
itqUAE8nkk7POkI5Kf5WOMBGV2sEfOtrjQpmEwVcded1bq5DD4xO2IIzWXcuzDK047q1YMk3WTX4
0hqc04Bt+4+/f5eLAyTYPZX8av0u4xwlidmUNDFRSroybEbUagIMyrw3vCI73wVeBE0Qy4+9cn/r
AWktks964NxuWjM6wy67DWmzNn0uPzDQqqGbNHuX8lbGQz2MfjkCNA5ncBUGQ3xRnKmGshrHiyTr
nNSte4CssGjsVtNMG3MoKueYp14e+lBThpHubTwwLJmN3gmMpjCqnWR268kXIi0YBtCaN83s0h0j
Ky1h3+emOj23dB9gBIx72fnmk1PgUSwsYFCe/3WQswQCiRVklQvsCO1hpDN9xRatPEQ2FA9DKDp4
0Dx6Bn0z+l7cy4vaefWhH9x6p9uy+UuW2Tu2CUAMb2h2g9UrkkPrXoSCkskhj4EwwAu3kvpQ2JNj
PyBB1CPiqNY4TusUKscKkZbmZAA1cP1MsYd05ydtXAAeaHqgK0steqNIYgGtbCYrCy/ZlIhTA0rn
yUhH7bSAB//D1waTtqhdAOC/0QXO5zJEXCxhnztqfLS6Oj0qY71HQNqor5FORE+ZdAJhw/WNNk5F
aLQ1vhR2BoIqrqvoQapaBgSoCQ/VnP68Hza23h/IN16dTrf+hqHnUUyXolyceW0o/mqDNERVSBxk
ZCb+/i5brBoXmNFCLl53DuhP1GhTRQoiZkl4bo02VXzTbqon2c6WQSYaa4afWfH8z/1H3LhDSbOJ
iqQmKC2tcZYlYuodBrmUSvgwnJteaa6uM0WPYepifYEEwXVsjb3ExNjAEXgQSggMhHzKrdXNHVfQ
2zESJb+vlMI8JhXiS0ESo8XC/KOgHIPI2V97PL0NPzXi5mffuFh1OTUgOaiYIRe9mpnKARKKMz10
UDUyv4cFXQZ100z90Y3F8H6aPQXsSZOBFNWSfkx9rDjS77QXRybr+Zwnpw75oy+4b2ZRAN+3+ap2
ME/etZ6UuMwBgnpIq8Z1AkkIi3ZSyq3rnZCF7ixiliCQVnHLUeIqqauKlrMSl4jKj072VE+Vd6qd
lM5zHrflJfYyj/lPlZzvf/St0AyE3oWfT3i+UVgVFiTyQqsR8db15NjXRnfOk3APRbB1WD2DXgjY
qmWpZev90Vkoc+br6sDVp9SpeLDURgWniulzWFlYnJRGttNXfEFXr2odLtn/X3C1q5oK10SIB6ie
OqVNf73Ng0Wg+200AhDkT55vThgjCQBvvh6i8+UkTEruv9rNh6YFSJSi30jx+vqhcRZHRwVeGiGj
qt+OiteckjnSA6U2LD/yyr1J6W2Igr/DMIF81EUy8GXS+MdLVuo2lTGaMfiXSAykpYnyD6yEox2K
vSLoNlS8WkpfPVqZAjDy0kW22XWKH3M+D4GHmlLA7M54bplT847zPamgpcP++pvyUIt0MyO7xcJi
9U1rMmymm3zTMdV5n6EHHhIQytFNQiF9Ybfl+yyi++cpLQZUwv5r3+OFMQyiVOOIQh5fF35Za7nz
qPfx1TDy+G08zsWT29fVfEkBt4Y7O3jrY3JOkD9AX/ZWCquV7aArONlfsygSz0bYdriphOM7UXbp
zn29tRRVIYq9L+SLdatxNKPJTBsBuNX2qkOXupgMIVVwbDPUr+8fia2l6H9hVebCOLuht6lNUalR
BzM2mRLlcdIU8as1ZHdwJmP8dH+p29NHD4xeAynYIny37huJPlcmrh0g1tSeSsttYRlDdMrCITvQ
JJmP95fbSPlYb7FfW0zQyP2W3/PH6WvadEqiAc1cpBLdT7IpQn+cQ9DISq4dZd9PINBs44Qjw3TA
6Cp7qrCxCsZMM3baILe3Ca0WmAd0QgCY447y+ofYYohlJfkh4dCl77zS8gLDpjZFtsAJzHGy/KRW
wH4X0tox9Njo1r9eerls/ngHiBwJS/ZTdq1nVW1B6rRVZx1VK8vezC4afX7VzIn0aT1DIM61xrj2
mApU116E6qnlYu54e7WxFzg2bgOsaNC8QPyQI3wjaTD2DLEk9flVL7CNKIrWPnfKnJxSOVLu5aJ6
NGSbHjopXT5aE5/TclD/w9Zf1BdxyKPGvanhW1PDroI9cs06ywnColG/an3fBTbuZjvfYWvr0+tZ
3LFpy95ASqQa1bSQIFJl1fwvUgqFGrio0RyUtnI+FnQSdgLI5vslgSFZRXYaj9fVdWDEJloVlhJf
w7QXJz3W6HAlU274vRbah9IIzaPVELdKXYvfWjU9WyyImp3+wdZTk8ksmF7yV2rs15sPnXq3aCPY
clqdut/UprPfyikrTshqtI8mGdyewNjmgrxfDDrBB91QORwtTUPhETc1l61l5ar4MClp/ugMSvxe
oA29k6ptXboUOsgtoPBABF1FmDLuM6PC6Paa9yhVOMOAy2AxYlRX9OlEaSvDQ5Oaxof7gW3zKUF3
LPjPlzb/69caR2T+qURzqPHk+HWs4s4vlDh9HqyQYW2U7HWpt255RjUv3BioTetbVq+bXO0KN746
tY373oBUjJbLr5MdWmjy5zPGgXEWTFTLfiGmX/cfdmsno+KEpDzMEuL5uqdnyZI2vYeNZcicCnfB
SEPkUtNQGzornT2fcmyzrnqjOyeMAoY3tMuMD4WcY2enXF8i5SrX0ejHwq5DFAzx59W3tmtrjMXY
R1fBPNsXCCx8rAZF3UkyNlehygTGbXBo1ugtlzfsCpdZ0ZTUxi86c59rJAn/3XmnGxcSdTrOWYz5
6SOu961B36PuF4sctVBmy6dNRBsxmZPuTa9W+DhPdAiuqhs7Xzi5IgP7imiqX0jQpb7owfz6ShzO
jT95bEYf29A+CmYbz3HcIGqrO/SFXLwlyyxT9i715a5cf4alVUcQ3TL+EuTZXpJrlOK2WXuBMsTz
UzrGrXtO+sRUH1JynJLUU+++RLkqrYPjjuqjFmbV96jrwye7FG5+IBco/9p+YLE/J4tC8B1g2U0b
c4CHIQpLAVSmRMNprDvjFIOl/6WLUv0/zs6jSU6kW8O/iAi82QJlmla3Wl4zG2Kk+ZR473/9fdDd
qCmiiJ6NNlIoC8g8ecxrPkzFciSEt7dVyFxoKKKTsPK6X4cBtoolDYg8Byq89MBQQ8SHeji0L/c3
yw4/Dm1+EihQSlSLN/Mw9H6kiC6YCPIsyWwXklz0TxSa+pd2UWt2Qh6iZgg1Sfyj9pYyPUmzll/R
LGoGb4H92j5rc5laJzVfaxLondNfkWWCEKhsVbKvlpHZDaJCw/wdlL/1oxmSTr4oEyfeN+2kRvhg
yfNPpR1iKOoy07G764iimHMq+xK/NwMaqu0umE+M53FCouE6d/a8uLNelo+g+xzhjoOSfirmSjWf
5CjpK9qwvWguKliJvy3+k/RXF8FPB1rbCOvUVqRIJ/gytfh08CZ3ti75r4oXI7C5m0hmqUtaLnMH
Q1eetQD0tvk8tm1xvb/Kzp3E3JCASbSiObaNU4MTlwgAMHepklJ+bKqxfjSLuA2yJc2fYR9+ccpQ
+X5/zZ0igrKIUAIuhHHidsLdDVWr5iVbH52FyptyPX+omQH7MEjigwCwc/kBHYB0zCwdyeBt6OLS
T7J6ATQ01+XPyrEHvmk6f8Lsw3kfCqfoD5LEnfXg7dAzWC9Aht5rKP0jgZ5DWwAqyYEIhNoMgXKF
DJzrTKJhJSStmTzolnLy5f773FuUocSaMlFw3swGcenN6rkfwoculpTTMqo/rGhpXXOukGasliNL
iJ3PB3+DdwlzlMC67dLXVtxCUGI+0TflSL4t1ujNvzZ0r4y15OAL7sQtwJx0brknf+eGr9+o0LVK
yPWK/yhrFCJkTPHADGoHF+nOK0SyExws6iIrmHubAOuQsCuT8WojM0Q51yrdiU/m6ERAoJ1mKU9V
UwrTv//ddl7kb4QQtSbtWrARrx8Nw1ijRU1QeqhHvUbzcJHOaZUwHqTYPXiLO0sxVwEKsXIhGLBs
ni9r5yRCtAzASj2UZ4vy9WmotCj36uwwcKk7n2xNcyleVnGxm/43FFBTUhctCyx0l4vTECrQMc1F
NgbXMIbGdGPKyJ9Nb8V/x3ne566uDFMKTSvT/5emSf1ExK0WX2tgLp+qVEXjeRKRfdZnW/kKl8c2
vcipVAfiVQ9HSBq79ocyqPK/mi1MDFPKZPxk46Z15E6+91wkWSqdfVo6N61WferpEExSGlSx0yB2
P1d+iJXIQUTeW+V3b4WuB9ar2+OlcxMZk6AGN/Qlu1YjEjeONh/1wvZWAdUIK4wElfRjvRf+DFRC
EbGtDVkAErB7F8PL8tqyOzJXPFplEw77mmVGtc2C2ABKoE1mdFbNWv4Pm3sNRyvvgBRne58Az4fJ
DrkkqHJZ8kaNfhHzt/KsA049iBPrD36dT4IVIEgghvv/4lavXxuokaltlyQNlFDEjUc10ZxCM7c/
DoqZC18bDeuM8u9Vs9LooEi/PcJk+bRNf3cusVvZHGGHvNCUJz0NlkIvMHaKZVfThzmIpH4+KF72
nhLUIgMsawXabnFhEeJzBVV3FmgRJLdL1CZtf26syRZeVkCg/6laA3oFeq6FQTfNEHDvB8bd9Zkz
Q3omk4S89votx006MonmLXeVUTzqyyie6Z/Krt0a0TWPpuQZGpt8hlHWHqy8+5IRtQLTT9Fww+vu
VKuLwYmz8iIri4dHvP3DgPEpXFutjvbt7elAFYjjh8EMS97kQcVYZX2Lkn8QQ8bGY36O3sHM6y/3
X+ZthgdjAAgScQt+/413SKIVI3PeAsI0knoF6n2TkfvoELSlO4Q1sbWOuvDJpPFyNDTaaamuZAX0
QFCvI7nc7qNGFkXfamkelEhQfAnLZnrKssSUTzlqYT+jzhg+dG1h+Sjs94+pJonUS4uszFzTxlXs
P3xa2nawqsHQ3JLpBYjqBE2NjN5m9bmOcushMiLVh3UcfX77GwcssaJE1zxwK/sEyljtejPKA5Dp
GdrCjvxhhrLuOlnVfm6cvjhboCAPhs47nQ8EdlB+WgcByAhu40M71PRuc5EHxVBW59kUaEwoxvQy
0mn2e0v9d65755I2HaKMWVuc6HkczYL3NjRfmp1G32StWzbnVhpD9AqsNGhokF/62ta8BFzvQbjf
fVJQCUBJQaLcTpwl3RaKHBppMDlN9gGj08FxZXVyEjdTqmhFmY/zu7IT0ck247x0i8ocvyw4GB6B
k2+zxhXQutrYA7i2b6JFqI7Q1bG5C/BUSRe30qzxR5VC+0Q6cxKnQkn/y2FmekZQVoBC39CAmh4t
4Z68YKUQ455jc7k+ji1Dfy8dQ7N2+zQeUq9Rh8Y4OD573/bPlde//yNhoP2Nr1GbZIFdSsuzPtZm
gHlxc9D53l2FapcWBXM60M+vV5lokIq8Dvm0rWMUASTAEJ3TWPSOf/+M7n46QCeIPAH+uxH1jeSR
asPhigt1tT4b2r8oUf3A6Ev1Cgfp5vuL7YRgogFxkB7sWhqqr5+q7+RJWKmWBOmoqsln5iTpNxXH
DPV9alrhBSOE8kGW++l6f9mdZ4Tax0iLuAAveNvy6fRZZ0ptoPne9iCgh4XqwAsTWmCxmraPatEP
B92f294v4qUIQ6Jgi3bgjeA7sM6hiht6zWYx0l13x3pU63e21EmgYu1y+LjI6qCd6yLOol8tilTd
OR9Fp39++4MDll2FC2nv33xcFJXUlKXjwAYQ/QSltfQrtRmAyZXiXWT1R6JQO3MznhsgPXrU8N1v
uEIDAZHRCMozttZjkhWFlT/Es/6usZfu0lgm1iFRiuTSrLYeXjmNhxXuYyoJ5S/SuuHgs+/ttvXe
BV21gre2ty4i7b2u09gJyiilo5n1upSfjdaZv9aNHftDr7cPTqWIt0sPgneGLwV+YQVabXsfAhW3
MM2ZWgkR5r6+FJnf2GclB+4fD++GznnREqs4uPZ2AgZJKoY0a2/gdiANUAgEw+AwKpND5Fuqznp2
lvKIC7aTFrIKKoCrhMKqmvf6AEeOmjsUSgieGlLsQc5ozosyh/6c41l7f+/uLQVRb91FKzZ529Iv
ALSU1oKIk7OM8J/qrsH1Ke2cEDXnAQfJ+6vthQgoShBsaPCviPbXD1ZLsIzbSEqCXJ5waotBt3QA
CK7OEv9YwFW9PepSn9EeA4xEd2Cbo4hkKfW4UZNAbfP6gTG37Rej1j5QIqanJDTag9x372XShFvb
0VTsN4i4AhGRXpVYbxjbKIjGcDl1qOr4JfJCp/tvcnepFZnJxH6HcpIp0yzFyKQHUk5SUi2Fekqn
VvnW4cN08BZv9zyEMnXtraPySZTb7Ma2FY6TVFMaoEpPfknleVI76JD3H2gnzWIZHXsZbpCdnhEQ
fJONr7IMAsMeNrPpZS1nTpUjbGj9mv2CfFh9sZA0dSVl0n1Tb5qDm/P2Qll/g4XjF5U9qnubjHJK
OqSEZjJKw+jZMETx6zRI87uE7+2NlTMZLvG8dHH9QltnTo640Ov//7reZ320BlGnZcfetMflTpgo
DNrkI2rbJK5pNo+p3TYnwXzP60H+uEO1zB86K40PTubuR+Zg0kLDu539+PpkdkrbI7Oe8/bzqDst
yKZf2kLX3rxrfzfGmZauQBPYHq9XAU5axHWKkNUUSaFX8q+8sVEsX7SNdBDY9l6lgsQl81Ay1xtw
98qjl5yuYqmwK6+jZXXnzpgq15IXB97UJJ9BUY5no2uNI47WjkAKj0mdrVKVwfjZVmRtrXeKRBsj
qIfC+jCVevIzHwzQv+skYrjQmsScI4uk+InJW1Vfnc6KT1wEvW9Obfy5XSKwJog7vrmlw89i7ALg
iNT6BuchtGEoJM0gLxRmPYPcSsKPC7KQrS81DaDh+wd6b0fBKgA+jg4DBMPNjppElVnYRSdBiHi2
5qKPZX+u7a59uwQgT8VhBRC7kqy2eyq2GLwvcZlQ9ffNcE6QdPxiIw48oNdhT49ll1PbQ07OBIqE
WnhQQajKzpFFeQi9WSCbt1L6lj5kVefkSbAsS51+VPNuQrNME4vwlVV58Fs+VQNSToUSoy02JqM6
+xpINs1VFcTf3NjWqwhfhKQoXSkGGehPRmu312xZ2u/dpFZQMvpqQM9xDs1zlc9TfJXlQQvdZdYj
7SAA3l4rKLOtnAvKIfbutrdpoHqbl0WaBI2s5kGeTpPf2UZ27RbtaH/sBnyw4xwTlHRogW2CrRo6
St0OQxJEgKnel4OuoVSGStVpRp/tFNfx9GQbI3JOENz+Z3cRiDwF26S371I0jJCkg6PHnGkTkZIu
7oVhICALzrB7npZB8qw8tw7i3t5ZIEfFi44pPHnjppmKJHFUdDawhTythwfDaqQrmmH2UYNg7+ux
BkKYfDz0ODZvdBnsoURujulqo5h+JMem13YwNp1MWAes7NtMjgYEyDh0voCh3yhuEbRHiCkjWc5S
dU8KAvFYttOynAZl8BfNnv3732l3t4CVZGpGn4suzuYV9umE9uLqxJQtmvwDNaB5OHVWMeiPmWIV
it/QDK/dDHXBzHWKtLRe4r6w38tpB4Xp/m/Ze81o8q5tThKim8qDnq2Q7BlJ9wiSkG/rTRhEiWOd
ExzqDh57dylqeGa8nJMb1UQdFAlkUGC9JVjBwVcyuVWeRnS+PMxbmPvef7C9j0pdSeuUD3oLEomw
RpEtKaWk6ozCm4A0PYoE7IETh/pPQJhH8N7djwo+BKYR9Q6S1Js7Qq1QVKflhvNNOKqZi8Zh9qh1
ul5d0TleUm8s6R6gTiU+z0WU1KcqbMQ1nSrtqD+z854RV16b/+iZ6eRfrxOTlrcyauh10TJZJi9X
FhxlgFsl16EY64MrY3ctgiv1AaNYGA6v11Kznk+NF00AvFm9mk7SnBwLPl2qQEK5/0F34g6jXvpN
rMIIfft+xdjoETRitg9agZc8b6tzKIdHfJS9O5BcB2NRujFchb8/8x/NOm2eoO1CoAhM1Fp1F0HK
6Se+UsrfAJvsZ00pSqw6xlAtHvtyqLgM8R6c/kFrPXFOqLVXXzpnlvuTjnz/tWw6IftjlYyp4mrK
jC2qoqNa7SVU3o2LuUm6Anhs66TPVea8/WgDgaEYpvZGF2WbueE5zoQZ9eJAMjUseWtbcbNcpNfU
zIyDo71z2FiK0Mm1AwZ1W2vkQ6wN6hhnQYm++JMi9Z3tNdCR/op7aTprejgrB8d7b+NBcYE0REoM
5nvdLX98pqhbUOvIyb5xqZif+la3L7UkOkQTe+egnNjJvnHxAHRK/gsmc/tw1VwuA7Q+pkC2iF+k
wkkeliY1ywsvX3+CMmcFzDVr7CjhGR58w71NTxFDHgPKiNx/ffF/PCZaUkA3ctaO0fE4zYAxT50R
dwdPuPcyV2UsrnTCJfft61VKbVDCbp2mOXVemy6wJgONdin5ZS56ctBX2Nsq4EjBtlMz3ZKu0NRM
kLnvMnzazOQUq1H1OEniY6UOpV9Y9nigDbS3HDCKNXWHFMCOef1oI+JD1QicLijKXPdbbpuvoofe
LOlDesk142iAtfcqaRmTg6EZxWB9k7YYcWo1up5nwYIuvZ+qY+izJQu/0KS3j4zwCaAdROsQjv8N
BoZ6BS0VUFqBHA7ho1IN9SkR+dFAefeBEHtgaAJI6kblEHh13+s2ba5uFpY30Zt9LitHdxf0eb/c
j/C33VceCCoOBG567jetwnQoQUdVWRrYTbecJeIiM7DIfg90Nr+0bZs+ZHUov7kLyqLIWZAvEydv
ELoFCL66FimBpCZVNoQycJdV/95/sr1dCCmFviSZFmOv9cn/PMY5lukqlNlAA8ULBb1xS6eez2Ie
al9SioP3eLTaZg/qddFyLaCCPZSx8a7K8n+SOk1fOo6eV7Vzerr/cHs7BDAbuTptHrTWN8s56gyv
ohBpMA/wDHogB54UwT4VJSfg/lK7TwYoGageCrE3KSQ+vAuCxmxGXZKcc6yp2VVtRefFSSyfmmga
zvfX2wu/7HvY7KCMb2l3mro4VmHTeHFSJTuTyldBuKoq319l7wWSOyFuwTV9O+OqdKx8nb5EBM4e
nJMBDfc006m8il5t/sO3YsJAhcq4hSRx861sWsbZaBIORaLG5zKMI82XpmU6If485AeL7X0tC0ld
Bjt0yW6araVYrEZoxEIpkiEpKtHoxRZCzvLCvM4q2yMEyl78AHUDMhXSIAC69ff8ccpAncA8KbjG
ZicvvjR517oI6MbnuGrlL+jLLCc1lo5gqzuLkiRyw1AJ8/W2WRb7MG/StU/OC2iDMkM12c06s/Nm
sxOeKeWYGfdN+/3+ltldlRi5KkNxcW9VmiRLhWNqLUnQFlgdxlTQl4wR0TlrIusRmZ7ivCyl8vZ9
ugp2Mps0lLVXv6lwqsFZhippWHRu0+e+WKKPiRKnfq5O+gFYbOdIUPfTDINfRG2x/ZSqFenOEOJL
OFmRYp9DM6vfixTk5ENpUtoclBY7G5V4smI/YEWuKhqvN86Em0emRSH1eJpZf9dRHV6Gvm4vRjxK
rcusdTy4dPY+H0MISrRVXvsGdsxLXIphwOIRWpzkxTFeIqoeiasWqcO5AB7v6TJW2Pf3zHq2Nw35
tRxYx7q/E6LN51Nrux9MbNqDulCqF0uZniljzXNs4ctpRXV8mUUxXSbMuj7fX3jvY7Im5QHSd7d9
KaVo+hTgCY04hL0SD78epH/zERbTYJrhf/iWK2idtj9x+6Y9NaukDKjDx4FmllHnoZFftV6lVRHN
sBJK1YtdcNEf3Es79wQXIPc6iu2gFbZZH56z+ZrxQodbZy2mU2RPNh5cBx9wbxV0xCiwyPiI4ZsP
mJg1tKiOnnedG5Wfzmu7sRqKg6i9Az3jvDHysyD+UFhtHyYR2VghnQ2QTyGJ8Abqvu9OXUkvDccw
8VJUKwq3LeqichWYQL4QuhH5SwzQRLa07qDDsP9zVnDqSpperdBeH07ICWUOgpH0QgPrIYYy9wr8
M94pS2F+wyW8+l6gU453lJRfM+Zufp/W3ZOYUI28v433fwmd1VXNbYcyFjlTxslVKKiz1Gi8edLj
d0YixWxpM3OCNhTdc6M0+nkujfk9ys3yU9TgKY+LTvd2nisgDdlhOzB/RvNo81awBjaXoqTX26TR
zwzNGaq2pHURXVUvYyLV/2HrkXUR+Qn7tzhhkbVAUAyTlFJJlo+GVafvI6AKB2d3J1BoZP4Krg6r
WN62gY34hjkLdNMDwGfjqdXsn3MbdWdS5ergftmJhTD+CRIco5W3vR61P1OFIbQnq5Ah4zdl9Y8e
lcn0kNtt9izDXqjcNsoLMC81phe9PZnS5f5O2ludxi/yrmg1AVjfJCpisas2o10RSPReGQADt0nq
tjwrzRRd01o3Lw2+AyeVQHbwHffeMG1IZvoEYu7W9Zf98dy9EMo8ZzmtbjmdT4kl2X5khemFTlV5
EEd25s+AB4BHQMUnJG53KEouROF2FEG6tF0gy12DjUiee3krps8WGv5ugV3axYrwinQZsr6dJUgB
vl4C3DgE5u2oH9uIEfNuPvE8pCcYKst56RZ4Nl0b+3zZgxe7c6MTMfmZUA9o827RIHiel2gwNuFD
kTioMUnG8M62otlr5Gb2U+a2p2iUxef7+2iHMbgyINF0Bj1AWbltVrZk3qXIuBFkXEOm0yIspsLm
Yub5aalLHF4G0GKoV2tpqcAbHs2PidFFUPANMxy8yaqUb4oisC2w7fGXPEZZ7aspVgxeU+fSu7QK
RQbPWkWgtsH9yroMyyQ+xMrU6bgJddVjWKaL7CLLIZJz17Tld70plflCLZVmLkP47h/GRXV0ZtjV
fMWiNtb56Cim+nPmxPa1MMw59nNFlC8F9MDe75GGzH7SHqe4Q8thOS1dr4vrVJdC+aaq3fwZ/9n2
CCmxcxxRjIWawniXl7mduqZIJkJwjKPAyML6kuPUcB56dPAyqUr+l1QMZOawiCDjxPL1/gfc2TXQ
EWjgoFhH5rkdG0ahUjfFyJBLraIywFcS9uYU9R/oeqCPMYgGQdT0CDu/czDJ3+HRYysC2nmbW9cZ
ljm9Azsy70V1cpZM9lPksr/Vqpah0pNVl0kUg9da4M+Gqez/uv/MO1kM3YLVtBAY0wqeeB2CSmtI
UmihJGgIkT+0sRWf5WxpDpRA9lah0wKIjzwGp4ZNgK9yPLKcOV1HbEMpXHx8B7/Miumgvbi/DOOI
tR0B43SbkrUL10MEetEYlyJ381nk/xRReeRssVOgoG1EwCag/c4wX78zserUsPOxe4wc46my8SOK
W011WwQT/HJcjubZu49FMot+DKQdNsnr9bQRpyinIIkuOqkKErvLPk3ZcDRr2V/FYQ7qcBfzx+tV
EPY3esFVT78PlX9fzLLhiTSL1benFfgdA+vkviML36I3rAQaO0gkxItGvRPuoJTUW6XVQlseJUDu
b9/frES3CFqVDDjl9VNFpaImeQ1mLiuwP2sqENlRcyg0uBezYNnAAiYtA5WyWcXs+r6qQSAFutCk
Z46T5SeIu71b7LRF2XKyfCJK4SnK9HaR7d/WVPBuVJQ4blpIi+TAFUuBjSoLA8y5lLGlW6T+A6zB
7/ff5E6ywoR8RQXDyWCUudmFY2RrU5PncSDMavirNIqaJ4vbzxNA6YOPtnfAVqV9qMAMlW6czRNn
0Oy4w9MZ/0/mEI0TdGqWeWaxfO2i7tv959pdjG9GP3jd9ttcAcK9LWmpjtl3L7onx4gjN+9l+1zh
zn2aeBcHs7Kdc7Y+FuICtPBpcm/2SrzoajZqJRI1eTKfSSTmhwUuqX//qXa+FquQz5K7QbfbppZx
l43TrEyYcavx8n5qccMxmQa+69vxCMW5s/lNMDZklpyw22TLlPEOwgAlChi0OHqQyGmW+ObSN9fS
lhwDb0EzuTRs0q9OvZgHIX/vOYGOQtpgpkRdurm/Cq3ENwafoWAasyb1wzFXPoXJmFS+HKnz+f5L
3as5wROATGHKSVNzewakTISFWZtFkKFheFJmLfRTecrcxOqk82Cp4TVWnM8UinggG4UDKVmJfLtP
D47izpZd3djwf+D6YVS4/v0fdQNa83XYJEMeZGopHgqUcLwJrPrZyB2StCE5ylF2vvBKIlwD3Iox
2j62KpeSXsdWEYzaJDdIi8TRd3mS1Na3lHAmc4nN920axf4MIfHf++9857gA8gM6AlaF8dr2uqjt
kcs81POgzYH48YFD40XIVnekobST/AFOI+8D+I9xyZbDruZLZ0iwNINsHATKxAPUWO7jU9EC8quR
9Pbaps2v/+Hh6DiC+UHo9KbwFUmFHlqjFIEeyu1jrjf5QzMm9UF5vfdo1CSwYGnDgfdZP+8f2wUc
ql6l0lwETIaMn+2wqNdQsdK/nKrUYNMIpJzQHk6PMOt7X24dKdMYMQAfb3VxgakAXwyjgq542p/S
xooR3VTHA7jYTgBg0gPNgIkQEg7b/lhI4xvqUVYGslaVsguMR/urSdpywJZSHJqa7ZwEGtKcPHrT
CsYrm+Bdd2RogxRyEkLT6a+2NbZPTFuG762jRIVvaUAnPXx2ewX85TyVxuX+htkDAPMDIEIxuqRg
2NYoeqik7BqbKc4yQU5Zej2VXXBizT9t5CQY8dVGtVwHwkbkWqnI/9Vwrf+6RO30o+5UO6G33AnF
leBahwe39s6X4MbmCCmAvHYgV/jHoyFo8tMEWqqysOezpWX6lcpHPngNOwGQFIQJ+O+odEMIk4Dw
m/TAMnK5uvKNpRzeYY7YY422Wq9DuT4IQruvnUhLEAL6cetILhmZgF0M8qN3wu65TUzjhdy/ts+4
rc72OZ5kacE/cEplv0Xy2Qy0zGw+obaKirvVS4n8sOSpdgWDj5zl/S2x99qpdtZ2ILQ0DLZfn26p
isZSmdgRZWLkP6V4htsuIfERjob+dpg3b3y9AFYbwZvmr6Ta2US+gT6BFv8yQt15Zzf9cNZoPnx5
+0Mx24KGQgtyta56/VATjKEwVo0sSOe09Gc5jqmuEJjL1dk6qEd+l7ibSQyT8hVsShF+m0LjsmnM
UVznQZeFyd9j0SwfujFbQndMnfRBGR39YtKBMV09ydHesUvjNHa0b958fBwCCyM2mwL5FquSKIXk
JKWWB7WmjLoHs7BPfbBuK6htVpsjmdDbbePQrCeDWMu9lez3+g2XaT/YcgS63FrDZpnO2dfZNP9B
6FV78yXHSkwoyUchwt40xwdu9SJEfD5QcdByDTlcHuoyO8Lf3F5yrIIOE6qWOOTeBEba5KM22DGD
CfR3v7BP5CtJXPpTA29nuXJk9qdBRmP+4KvdRiLgYLg6EfjA9d30jFLu7KROJkQJFzP7hBKwCqO5
bJ/NWa/FZdBiRT3fPxq31yorUszSk4cXcANXtsqGAs3Q42CMBU7bY5f7UmUpBxF273WyK2BZrDiI
m7RLKwl2LeP6oK0zcW3KUjnNeW8/x3irnSkFuk+rnOfbjyJje4Ryfxd+/LHJVKKYQkVZqGbjpFDd
NOToLU4feTQK508Nyra/RqalD0rfZGdECIVbwRkvDj7p3gsmygFEWqc5JIWvT0Zl6yPvhGEOnfT8
EkZO+EjyctQGue37MTSEF0mnygShvA3b4DtmBeuHJKgkae4vc6w7V4nL+7NQ0fI7q90gy/Dfo+wj
ANy495ikNi9v30kgDOm0quwk4s7rB0W2T3S5GsEdCAfxoGmS4o+I5R70/vZOCEcTzCb9K4P86PUq
PS+57zCoCVRbLN6cT/1L2qjooQvxI8kAu9x/qL24RjA36WEBHL5ByBWouODMA31AVghuUqNpuNJE
9kOH7NjBRtk7I7g4KitCbi3HNhtlyFWN7WcB7Y6yyu8dA4g5WqQwTCwzWlWWO3Fdirn/ev8Jd0ja
dEUg764cZa79bc3bz1I1yiUFtzDqKfRsgDbeNIXyOwHk9ZeRt03nwZlXLoZIZ8elVtTDU70s9ns8
tyTGO4Wwf97/TXtnZv24KwOXrHhbkeYoINrNPERBO8baj1TYxYs+/AdD1/WapgsFxBII9bYWlGwJ
pkbDaMA2ujCwRmRYHHWYn8xGPpLM/z0Qe50V8GGRwCMAMq66wXNSCyM55RDYkzTOMHNFzeFdnY/5
7C5a3YLRSAU2acJC1uuccIV+xk0wFz8aUUawR9T222BW/Xu56/LG78x60C62xZanRdctprtEpa64
SDhqzGAmULFnu3OME445VXuRerk6Va2tZ7QT6vh7pznj7GntwBxAmRbQW44Sl5a3gNfV3EmR2uEg
+u98zlWyi34pSlS3QqmITpPrSSAoptL5rPSZ+ZQhzH5Qlu6cVBZhD+PzQSzcRkChZWqXdlocQC7q
fPzCmQmoS/1oDKN8cGfuxCDAuWBC1k95WzWpUVrN9Yp50UdZQVN+Gd+PnRo9Wcui/lPI03AQGXbX
W2ed7NMdIa/BKpDMt7ijpQyRxDg2v6PDmV0HupfvUfC1D+7Nvc+FLgd1IbXULUtCqpwBdYwInbpG
7pnPKdMJhnp3sMre9+J50CKm03bb5K7ForQlzMtgmrPkUenNyi8lVfGghlUHRf0aOTeHb5UMJwFY
pcO5oV7fGSV6jLiQAHCIGmP+maI16fXM769Tn/VeJdnJOwunqJcuOTSt2nlIVBOpp9apPO189fXK
SqcwXNQQJ3NoAxlndD3T5zhPmr+yROr+vh80d3YJICX6CDC+eKVblSGz0WaklVc6gTzHZ2wcys7r
dWbGRdpKjdsUunpQwO1sFIx5qaqYu0Cw2wbQVNOWYoqrPFgiqfTModAuq+fM6f5z7b1D6AS0J9bO
841DkSkZcBKXOA+aVqfDLaI4wKjX9AClHUl17C1FDgWMm/yCXvlmo6B71TsYjeYBOlzLPzgKitBj
IGd+j+Ho/Xv/sXauewRhAN0YTEu58DdrDQRnPTEwTC3VMXtSpnFuvDBv1U9xqMaFO6lKiVpqmR3E
4v1laaJhFacw41m/6R/du35lJ1czONrGnore7QkrlTtEmXGKJl0yvAbVsmCWR+fIbm/v3TKFAfUJ
jpwsdfO8M6fk/2lE49Sbfoy/4OdCw/k0n2T14/1Xu7fU2nSlr76yEbeZlJQa6pTmFldBVxgoziAw
71qVnp3yUQPucH+xveDCfQMKF+zNrerEiEXynJv4ccijYX5rs0lB31ZrrQcza4yHZKm0qwJ76Ckp
Ev2IFLz3oLSYoWfxUnVL1V5/TB3k7Kx3ZBWGDe2lrPXlJNdxfY5jWxyc9b3o8udSm32T9WMmqklh
amznyblI7PY8cnv8WrQYz6E6Ct8+agUBjavg7+bfSq54/Wya1NZVXOBC0Cvjr1gfwndZGx+Btbhn
+G82d8N60bFdaA3Ri9tEaIRQYsYMgKbCKjL0zznlzVK6sOUleLm9Kp+zJW4tNwzVtPMQ0zF6L0LB
n3IZYgnWK0WRe5bSS/PFrG2z8mZhyB9wudG+WW0uLBdmTdLgJ5BPhi/rWWu+zEva/EqhKCWubTfO
Z5EaRXF1TOQmLppdK+LURkXZuhIC3UGmKLi6O3kayl5UTOMvUy5sHFhKW/6umIWj+gKU5IdhGMOP
6WAu7WnM1aLyTXVCwN1JxPBOmpy2O9dOon23C2kafD3tRe0VmbbkfsaYxvFbox56FxNdScJodFme
J1WrzIdq7MG6jxKQe8+B5vrTaCksP4Z02ogZoZkqF7VqWuiP80KfdkByzpvjMs28LpSsyZ2NjpH8
AmwRT8Q5L9pnCEc4DdeZnVVkF+X0I0dwEIVreksgUwoxfZ3ElH4hSlnL+9axmEu5YP0z41/EJiek
IFol+qtN6nh8yCvdueQDnJEHSR1bcSKbVxJPS2U7O4VylponORc6LhK6UDXiWqxJXqkl8fMCXiDz
8Xpq/0f0mMxHNZti9SQkqQEXNSbF8CWZKXL8xdbz4mUp6/ZTldTmE/J6IncXc5yal9msosrNGnP5
bhup83M0l/nsTHhYuX2M0M9VUszGuhRynaNwOA7Dc58Wavo0tuMwuvBPhe1TV46k97mRCn/JB7ij
qTPqy1XGG0+4QubWOyHTb2W+Mvd641WjibNhRW+qvabyoOSuyKpa95vOiR+LeWx7jL9T5zsaZKPt
dVNhfKkdoy1cC7CO/aRK4xgYlTJmKAvD+fVkLprpOkTlXCP7YOd6jL1Jmytu58CcguhTjZ2fgY+q
H5Q0MvHe4rKoXXsQ3b+1jsyfG2aSWWNXx8TZa3GRlx+rbjG+9lIYAQAzksLL+gJRRTNlRu3OoNzE
y0Ax2bq5bdbS12JqVNMT0KsDqWqXT1qCyP1Lgc3u4pKzJQOb0pmHhymumy/D3Bqdq1ed9q2q1UU5
I7Rqlr+wpFRzT8VM46iBtHNXUhfS/2OSR96xrYyrdBIw/iBiGH2uvQDEDT87tWP/zKnNP9Wt8m8z
VfPBdXIT0lcCBhJQXJAkOzdK6W1qj1YNgwA7nTn22hVrV8VScpol48f9i+umZUSHH7VmSlK0MVlr
cyH/H2fn1ds20rbhX0SAvZxSlGTJdhynxydEks2y9zbkr38v5gM+RCRhwrt7tsB6RHLmmafcRdDW
l43Byq5mo6bfbeFkz4HWmmCOnLj9VqLPee6SpuDkjeILeN24PL7+A1aPysiJOor2I+kqo8RFhBex
aKZ0qNCNrpziWYRixKHRHyjb6uT0X5ZCOwNoN1fKEiUR93keODJEQH+Ar5nlwQQ9oTROquTv2VTN
v3p5oZDNMTpEwWbNUYjCCbCjnTPvrYbqn9mt65fSMSl7+wPN2rjckLNm0LKrGERouwHmp3rSeo5t
PYnYOdh2bPyY5WOnnU25dUlS8GJ8CuRuBhff3sV6W2qjk1NAJTD1H5xIG849A2JxNjVB2lo5kbjo
fa4cC1kRe6dwa5vgfE1bjGkzIJRFxy+vAN/RIuIUNlhHZq1ey67Kupdcatu3q+ECogEXgC4v0LUV
nCY3I7kNJ/qoqgLnP1EJUXYrzg1mJDvv9A/y9GajzNBFrkreKL61q7pGNSWzQJKVgXacxoM3N0zv
x9ppfk56bv82Q537Ss7sRHWzus4fE7MO7cdRLzXJa0PJTk++SKPvsp/LjGwHCtvXd9jqm88/D7s1
mAjMRlc7DMvOUceuNLuGfp0f8FTnHmmmQfPS0vnRB5Z2tG2RHnw/3yNQrVJNVqZSAF0+Q0iR6bzd
bYUShUNQdRlliC+OkpZnx7Qs+7ORWNODGhnjXn9ltcPmBan4ZvouVcMyEiI9XPlVyII5rsbXYpQF
x6r8ACUl3WlS/Qk0y48Oi5bChEEkLcH5rf9VfuF6M4LQtZhEqpPfu+oQgNgW6mAEnq61NfeiX9mF
S8YysyqrvELSdozrFzWJi2cZE6dPqhHpozeNMOLv+g6xbDePjCa805zK+pw1jTlgBFEmL8AF0u+p
6oNdGgWPd+zVQpmOQ6VNv3IhIfZZ9j7gBgRXlRTrvLpWv7Dnu9aNm0n0z3VIp+5oNZBKmbLBsHdJ
e0yaaqD0vldBYAiXcsCKDjiMxo7LVdi3blDg/vKOsJV8rJGB8l1ltIevr2/MVYDla8EbpGeNAh78
SPX2FeZ5aIowR9Y+4lmP5uS3n41ISt6Kq5tXoQvGOBMGzioQyFaM+5WcZlc5bVXiXCQ91lm1p2q5
hoCxDPMp4hdFyHo6FMVxaqZgSq+T5UfnNPWHI/mO7Iko7vj+in8IU1V/CqM2wmXOmF7C2tKeBubW
3utvdZXrzD+EMSCZHyRCWFC3b9UcfJlOFnP/KNHHI2ZEBHupYTYta8JLbIk9SXDcOQ5bMYblOAo6
/qMrah0nzZlm4Ak9kCD/HRhZf4mlwLZc6kvr5OuF/gI/LH70EeXeI9xtHXr0fGZkN/gDMuDbB2Zr
lRyyMr+a3Tjc13LagzfzsUbrnT35382lEDmmpcpqK3WbWCop92boEmLUNg1OKYCpgliASCZ7J9HZ
+Iy2zIAVVVaacvT7b5+KKiLQRvR6rmPjFOdRT8prmVjmUWHUcCirsLiXLT/fWXTj+WgooQ4DbpIJ
0jIZqbXKJDOfsitS2+2LhiPlOaq7tnMjdbL2kHXKxvVAvwypINrhG6aXNM6oIHo2TU3Z6Na9oVzM
us7cokkRJ4xG2QWuHx/rpLP/HRgVemUE5i4x5eYuhkRzlvLJuNAFa2e1ysn1K3lPzWgjs2bcSzcI
oSYZrOHiApuVgxQhuE8iwwI+hcBjRrBEpO6EtUPxCTOg5tsEfvgkEjSiUNtIx7vXT/PmO5rHpBzZ
eeK0iJGVDdylptS+Tmpi3sud8R6DCpQ5hwymFA4nO7nM1nLMdWgGM7ZcSxuWZpVPTJyya2kr0me7
aBAeMDKUR8s+PU7W2IqdBdcoG9qQ0FswmwSjtB5aNn2ZO2nWgln1zfIdOKLgmLVliO6SkcTf8SYa
TmnVltZBy53xk9/G/QWuU7GTI21tfFruUPSpotb+oKqQ0jrTAdlkZhPdZ7Cf0O3tK7eVsmgnPm++
YpyzqNPIxQCP3R7sLJWnyk6G7GqnZnu0gsg5o5eS3jllYN23U219f30HbT0avX0dYByIFJ7xdj01
FOUwmB182CBsXljJmA4oL+ufjb6v9Z3PufVwbB8OHRMn9FYXB6bDbDrAwipBawl37URJprNSqdW5
QJjk0Fki/A8PR5WNIyYtTXbt/PB/ZWGpkieWP+GUUHJSzpOff+gdIY4Rlqhf3v4a/15pfvK/VgJV
ogQT6dC1ZcjsAQtL6HvRd8M/dq9huvXFqCewRpoJkcbyzKsNLjCOQkk4NmXhFuD4HtOmxVUK9tvn
//BUM2aUbij8tmWyMMJ7xYwXdFQs5+01sjjsXmET3wZs2KSdUnfeaYuUeYZsa0wN/uidLV5hQqtM
pksUX7sw6A6DrY33YWlPO6nI1tubhTVJzY2Nwm9ozEhvgcOiUz1pn+MpTI6iNaZTOTV7LZ6tB6LA
odygsppng7d7ok8d+kkVg7omSFElop18Bbyzh2DbyK3YCCSvXANMu5dDEAy4zVhUuI1B2EQXVW5C
V7fH5mL0ZngMbdqzUdU3ZxLCvVC19SrJ0KFwgANc88kzMwVVwKWGLFccwdeQxzu6UMkhFUlxen0j
br5KbjhQIgxsV9SFxhSYTIVmeiW9hu08tmhq9tYeuHHztiGbgvFFTcx8cHGdoq8disaaSw7f6Y5x
E080SuXw46hN8YnkMo1d9JHao5ZMdOqGrsGw2Cp2uClr1DB33sxKgb7AxbfKWP0OPU+KnxQv8VYN
jrHqm4Jeeqyf+hgpAkAldgYrWIJo7xa5U3fnoshQNE4SHFuptrPMBUrQXci595peW5uNmMMvo2ey
BmvXfRDnvsoQIAcufT+YFUMM05LeZ1Hxc/CF/MNBrO2lZ+Swc3NsbQBCA8UDddqa3qv6tilpTple
hdybj1Y7RF+RKtmTptrKqrnlAe/AV8PIY/H9MaNQ86TMsqsVWcGvrBPBN0dqR1cRkNyBEAnXEcme
u/vWMeKRZk2eGRC6DLKtjoWO3SLnZGSG/JgpY1a6vmO1ugskS/35+kHa+oCzAhzOIDb97iVC2qwb
e5IzFuPHQKnVoqE8oxfhkx/XoX5GEyh8Jyp58OhONzul9hzAFwF+xipTX0Jyp+MzK1f/dUeGZRog
ykk8ZKCkf6gU6Z9EpM6/WHGF1MBdX++MMjf2zM16i69Zh77aO/MIvE2VPnVztR1/OpMae6+/0s1l
4ELDIyGlWeXghH/ojaGWwN8vpEepgq/MEHcnk9kKTQgwzExKoB/6Siudrykzt8TGrA/Vvr9DaIhW
EnbtpmdGqal4kmlGimvknam6Yd3WuYvLTpR6GX5jbx5HI1iFfCsAX8pPDsrippatpCb4kTNWRfai
GQkuwnZnHkCdFm+/rbE2wQKBmIwryHJ0IPt6rcUtQpNdlxVf2sKma5UXsAPT0fwPmcH8ERG0nAcV
KwBvz3Bf61IacTY6Ex9LKzGewrj0PUv01k7ZttUOmpuChBqaEpz8RWqADUgumQ2qakajd3BPRrX7
N0vK4mctV+WDiBX/pKRNBYkfD7UjFMr+omp5p7h42Wk7+3cj/rCjcOsFeYYKhePcHsuxqUtbUkiS
VTMMvnb1qByMoaivaRqMx9ePyutLAZS6XarA5rifHGBS4ehHh6LrKg/RquydpFE4v77URiiHN4CS
IX0YZ8bf3C7VaJgBN3NCHiYKmCULfoII4+jiiDY5Vyij343hHnZiHQlALgEXZL9SwHGD364p1Khq
47ymlS58HNj8wPhE3SjvaQKv4yjLsBlpAM15+bJk08LAMiaHXmLf2+MxCiLtsRmk3POl3HyImmZP
SGBrPRVpQyjBbFo6srePpSZVoU0KbZ8oLBW3KRX/UR3C5J2q9Sb4JYxzXv90W68RxidADYaycw/4
dr3cFE7bVPBUG7+3PnaSkrxrZaXaWWW9FzGJwniCkaRGRrMsoyKdWt5EFOE6kPr/QjPXPyVdKB41
OdkRilvfuaxEATqzt6lulnVAojPPGkPgc1BKyl+Tg2vSwWpl42z7gqEAuqUXw2D2GtkYRu4cg613
yZoz9YOKB1+K23cJjgO2sQaorsBW6dIIoTxEotxDkm7tkL9WURdfTPfDMBvVnB1ptPL7QB2TUxmO
48lUuu8SwOfz6xtkazn8FWfzAjLCFQIy7kjMYckjdTyW7SEfJCt2MbAI7iOza84N/8+OftnWF2Qu
SsarADdbTbDNRlP8AVbitVYq4ZqhBcQGDQWk/oT/UQK7TVOyj79j7O7sxbE/ln+3WRM9J3BR7J+5
6F/Vd+D5Owqq7DrEYws2xCKDclvcwJVDz3zkU1klClFUBomi+d01EZ30AGofIyvMIL+Sz5k/kFhN
atcWWZwhVOX3O/t7zSyAlMswlRNLSjlbENxuMltNjIFhAwQ/sCAfgqRITkPd+5/QMOof8Iye7oB4
YWKdYilSZbbsotmsHYK+sR/Twgp3DvafPb18YwB6+EUUxUTjxc8xZNBQUdvDtoXQn7udmfn1IU40
/Tpkg127XWjkkYf5YTaepKEoC88WKIC6kaKl9gFYk565tl+b9gEwL87TgdKG0fs4rhvr0PYxfmRW
NoG9ikKbDr9oa1XeeYT5VC6fgDuZHISQAGx0PgB/Z8qVHRaRY2ZXh9rvqNNEOnUoDMEJtetH1Ufd
x0kRihvLIUeDtd7Tst04XwYGm+jzzwDZVUWCCa+DX7qaX+2+lp4GuW9PipEa57oYnQM9oT25x43k
lsOsob5IYUInfRkhOVxSHgQYvFSxI19GfPoOlaF91YVTVAdjnCZsksoCBAJk7f5dVRnZF3hQ4q1v
HYQup2wW6UEBY3WvFrmJTzzTzAtOst+qWs/eQ38357GrcVeXdfakTTUoMHlKZzyWcXk9qK0SFuZT
M0UYSu6sEb8crvBgJlYhwrw4ElyQAtzYE7Oj/pHRgzhlKhanNE/3yNd/osfNTkMwewbQckFZUBGN
RU0mbGeyYzl2Lo6O7OCDppqQVJoh0ZN73RDOF+SmbUSe0i5yzdqu3vddKZsurvVx6CXIej3Ry5Ol
O98ZmRxOfhJ8zNm872QTXdRJb6Z7sgd1r/5Y7U9+NKIEiC3T2UV0aw7Xfx0PGtVCpIVkX/oq/Bpj
MHfWrSA5NVD9D22jVztZ68Zy5MUmhFPA72tOD6aAjT8bpl5QaxQffKtpDkyI8f8eA+mnXdWf3roR
IKMCTqCpNgt3LjeCbQVyr+P/eim0XGOglfjdg9ar36TU199niFbegQRtd67UVTaEIwe+s3i+0rnV
6VnevlKRlVVPbeRcABuNF1uv7IM+oi44DIgbvv58q5SEpWjTwbJjmAjQaBHc+q4Qgd8ItpyJjp9n
oy4X3OlgQP55fZ31Z4OqAE1oJoPwQpeKcL3BaaJXZV2qIbW9WE+li9UB7/GnKDq1ZaXsbJNV0Eaf
is+GoBIzZdqpi13ZqoNdZWpjX4wuqJ+dpGjvKgAVd4FRFldFOL0rWUXxzhZonY9attc+X8cPZDoo
dtCio6+9ArdUeurIU6tYl0yT/SekHdLvjC07VjVy4wVhQy5lx6oC7/W3vN44LIscF5cFCdIqWe/q
FtV4OBaX0JKmcwK++IC8qHNCSzze2TgbHxSCJkkYzSNGH8uNE2QBqoNaL3Hs5c8AtNXLEMnWCTvu
3OtLkX55/ck2lpvNP5DrAS7OyV+kEagVZsWsi36JzXrIXOhezffBTqJ3osgQ4h/GN+OhQEfAnOMj
MtafJ7q3Z3BsINDRCXAu9pDbH6WqlN0YzcdvwM6Z7ij1v68/38aGmQUn59KfsMa+uV2uw++PWlVx
Lv5c0Q1wbd+NSac8aZJVubWjdJdJ1rrT64uuMun5GREqYNIzs7WXqSI0FOApU+1c2kx3gnOA01np
OtkM+5hAGSUXRBylFyPNlR9FVrd7TsXr2MPywDNmVbc5DC2+KVqs3WCahPKahz6Ntpbc+TzkTtdq
axX+OvKs3OMcxnln/XU/2bGmdX5rO5eqrvSvFRqi1yIK3tx3NNgsDHwMQC1w+5ft1CxoROBIkGet
KKcNLzXqsSuTvWx643zfrLJ4Y3at6wF9fkTVRqc5Vk4JbtjXZJeuw961vvHawAmzJ7kT+DrLgB0U
bHs9QFHXaqfKU7pRvWid7e8ErM1V+DRAvVX630vulwhLZ5DI6JnPZtNFEQlY+WB6s28hH4dplcUc
B2IFF8LtFlACRcmqGrFHLc6/TK2fnrNaiQ6VZQ47WSsVKH/rNocjT58xGWjfEReXkAE1qwZVRFgm
N4NtPVlFFXzr0a94UiY5jN1OS5AYivJIF+5QZIisgQtR0y95b0Cp9/vOBAkZhuB69SG6Q9ADxwWd
puRTKKXxv4kawAHhSAP3nZlkyWNkoh7mhXEn/5KL0OxcqBrqB6u1AInmtPVwlox7/TG0s3R0M53+
s5uQ0mLiLOHvYYG6jQ5OG/XqKVXaSv1EUp7JroEGT39Eftwi0UwzOfaKCpfAA8avzLpGqzDfm1OS
y9Q8kpUepUHnZnM6xf5HtxO5hL0QcN8ktdDf22NHbdQEkzO54VBN4zuSXOPeaGoUI3thyz8K4cT/
hqFmPUPxDXxvkNCbd02cT37rdZp/SFMk58450f8JjSS/8AbTAn8pd1KiHXpcX77GUl68NH2XOYfB
MDLbS/vSH3DAtMJPiQ2zxmuh3x013x66O78T5mPVS6K9Fl1Up57U+Nq3uIWDQatemzE7YSIdh04T
gWuiwyidEiWqHjIxNNFhSKTkJUKwKrrLkf0SrtUotXPCFzvMD7YjVeBHI8Qe4L8I5MY61aie8DdT
Ks8XrVoe9DSr9MvUIOqEnlP8tUAXvsKBMYTiIkVTV7lG09qmayZhL3kwyqzuEBf849qSUT4hWiwl
XuVDFvZM0jaZj2RKdCBaLuB3Yw0GilnRqN1bmSXqR0nNxua5CTT5d15MinZIKlQX3L6qpuq96ifJ
OTYL3DUCelaSC9al/lXynfvDMCV+fKiaHM6IboviebLEYLlG7FT1naSq1b8oEaThpWZJPoUKmcY1
Ijt23ptxqcpPfW/SmqEwaR6ItUgogIQrQWNZqfUDc5QwgSTVZ/EHH15psaNVsQ4p85R/JiESkdeK
GL4NJkpHRPnCxW587wO//cKt0r81cME7BHSFtxKp8xqpU4aTxBActzScgZJ3MQJSL1ZkODtZ7OpZ
5lWIXWRyjHgA998GrqxPJN+SzOTaE3pBytTdFTRPevd6GrBahfBIa4FZO0Agpp6LVMeMKkWGjhdd
xzYY7hWt8Y+Gmdc7JfXW3WVzEVMlkpqueD0j95bA1wVdmG6IPPhQE5P7LvZqf9gzGdpaio4BrZpZ
5I0B+e1rw9QQ5dEoRQ1+kvBPolYDVhIlZ+rGZoflvrEUSSn0b3pbG5MNWW2KwYgr6eLHrXaIqzo7
lZUZPGht7+xhjeavvbha4CnhFsBtjNfp8mppDRMfOUDgeGLo3dEc5eRoFEb6Q8qC9GHAB7HeyfE3
NgaXPzkagvPzTGqRlKZQhdWiz/3LZDXCy3Co8CoC017HcnOZeSo0K/ivxbta0NUpdrFkaOSeXlp1
zsGpcW+3EQdxzUHVfxl9ndyZY6Z5mRkU9301/uRwpl4wmfndUKrdoa2LfudYbKTk9K1RqKPaAISw
TByZKWFhMwX2pTFLrAsCJwTZX8nH1rKLF300jTMZ7B62ZmM/sSiY8Nk2d82M9QnhUwoQ+9LRZfZ8
tENO/RQAC+gkaydQrrcTTex5EEISM4uXz5/lr8R4nGxkBY1SvShBkHZuGAg/+lLLUKeHPGyiH8Xg
72lCrJ+O7cRUnlkB41Z6e7dLBjlcXNH0yiUSg+3V6GYefRW8e5xXewEaQPvyuLAIxRT/zg+5wo+U
yDmPdsVMKdZ7uzriGG2eVDnwzUMbItrgjqK0/k1yzNhPSdrGtivrmWWftMIv4wNq/tZnlXFe4NH8
i3xPDAGcUrBCgnu2sAo30dSm8sIOG3OcaAv1KYJeL/BVLsjwkAfWk5PUDMZ7p8Zw+JzmY/uSAtn+
rcRJ9sVwxkA9O3TnnYsc4CbwoBGy9EPGMJoL1RHqP2ZbG80JB43hm4U44HhXogpkHX06gd9zzH8i
eMtpM51aLU1PkzL0TAPrwrAuM2u8PClOPNqe2SMGci91DalKgNiO7hl6GjkHWRo6hCpwgfGPYSGA
Citkhy8ZpOECl4ysil0V8oDhRbbUqm6tO/XHpoHwTKphA2dA3M9SDoXf0VxAFl6zUP/u69AlrSp8
V3LMUXX1NEiU7yIrzAIQfJNCVEm0+KcR1ZF/IAtIfgVMw/RTHjnON6m04bA4QZ7eN4rj1+eaTKc4
pLrZhKcOvv3PJFP89NQZov2gJGUX43sQFcLNIaWlbqF12sMwTcN0r5VOGDw6iWT3Bx881zdjiEzy
2NBCfjpzkuk+lMch9WzkXNpDL9d4l+udX/zT4keLnV+BRKCnRH4iwdPWygfbSZP+gMDMqLuxCLTf
U5plL0nbavd4qxTDUU0D0biWFQfVXZw08h2mm3Lrdk4GBmTIpX9UE+lDW6mNl3FwpLukV9OfXd1U
3+ocdwa4Dx/Qzik6P9LvUl9zPo6JNsbHJiA/Pc7REOaymcW5G05x/5uPXj3GWjcp7xH5N82jrfZd
+oz7FSamPezH2qtUafzURwK2UZb2/VmKx0g76n7WostQRs4TMk9SBf98iJihmFN7zGw1Di95p/nF
gZSnfElTSNGuHtVGe2qcSU7uLNPXfxeidCqPqlEC1RaS+XhpN8FgFYnhnyo5KPOD2upd5OVNF7AF
ZEnUozsoovngQ+Ofvb8LrXqQAwoHt80bw/IG2dcSF7tBSOdikto7s08n547RBMKNAgPYp0oKdU6D
OXyYCt95bApd/jiGzDbvyqBNIzfrzfQzM7h05GvqQX2sWtsOzo2lNS/QWiB2ldAZ+x+BOg2KlzmV
QuWRjEZ1DiOIAVnU1Ik7tVURHkLFLgfPLvvsTkRKWXsEYfVDq4TG9M6RRPO9Lkznp4UfgXSPG7zc
3odhQHkhBVFxP4RmaB+DNh6A+wgtVVzIEO1TnWgpXEZo5NJ5lFDUgl/sO58xXRPDR+SkeJVqzA7n
fBLknwpSiPYjYqBR8zypeRMcupTa9spXUYHUT+1XH6Uy46znU/mpLOpq8l7PBlfXHjnnjCZiVAf8
ZpUN2hlK3TDMGPhX0UFAd0SMtdOPaVTDzZ8a89gXb+bPzEsSTUAazzJdS3KZVTAbBMMAzD4bhlMb
YZNRNnXo0Z+oL9ZkRV6vx+NOqb7KOuZFQRfOgp0M9pZJYl4Wf0SpIQWKxv/SqYn+THG3p0G2uvH+
rDLb8wLVoL23uPF6RYuwNg6gTIgqOzAMVQ5Q8KsPnV7sCX7NWe1NevhnKRqss+YXCk+L+5xyhz44
MspXrpU+coeuxOykToAuIrLguy2+QGCbivSUaFHw7T9smj8jK+bidD8WaxcRbbymA0KFeZZ1aMrW
or+ui2NqtYgqiCiRDlwE8svrq268XLCLTCgZl9BvWQK3sixEb2OYVTDKyH5IMcl2K0uKXxBA3Wvo
by3FjIQPiB0RH3PReYP62+ZifrnTpCeHfkRpW9Gy3OuwpHhrw5I2MCqo6B+Qc65HTprtN7pIMblQ
c+UpIvO9rxFe2Em6V8kfyRFwnvnQOUh9rms+MMn5LNyG3hpErUCO+6NtMIuJqlx3HUr5nVpi/QJp
MMuz9AGTdLqxi1pikEOc5lsY+kHMjmglWbtHeHU6BDCdd17gxrPNtTIvj9R2raZs9b4EIxZ/uyyo
srsqyZNjnbbtuSrk8oA4ye7cdtXzm5vnBC4qaIpN4Mq3aS3oCsNsoyG56m2Ujl6FtqOEU7WWPmdS
PNW/VSUhNwo1dWAsm4Tj+1zg+tSHo6K44xgjfWOwue46a3Zpfv2IrKMcIRyyFmdzFkZeBgVfD7M+
1LESllK7wchK8Z8bv+s+/JdVQMjzgRm8LfV8HK2mHZLYND07tfQkdLbfkbH0/7y+ynoLcTBm3NYs
FcboaRFkjBaiG7cHIg9N6OOa6Acumt7hp7YT9Q7sf2sp/BEJpLT0ke1aLOUn+BUkUCeufqvGj6NI
jWc/mwbhtokYop2jsf5Gs00qPR4mzABQlwATWLCaEwwonapmIh8GLYxOmlLvUVM2Hon7Z1Y94yZC
d3jRFBnNZCro4sc46kovSZNnnpAy9YIG6bCzG9Yr4Uw6IyIZv6K0sGzq911ldGWOYpxuFNODX43/
pNaIYXukvdkoe95xMHzn+5vx1XI6r8fD1CBRmiDVDom4z+nQwmWTXDUs92Axq4HyvBQPQzMORPIK
j9KC6ZKRg+Z2LdBnDLra+u7AOD2lqGx+LQrT/Mwj95cyCiDfSsDQdqr1NRFl/gEAFunVMdDGwvc2
yPS9ZRRFyQ00tlYlzlkemY6rVbJTHq3Sz31XY05nPde4Lf6221JJvNZh2oC1p49EQZrYaNq0oWm5
gSIZb+Z18+OYrYDXIQCsTTAQu3K0xqBRqQexci0nUz/TkJfOBQafOxFtKz+lPaIylEWEjQ19+x5Q
dhpJ6/gQOO/C7c2U9J2Zm4k7DEBA3NBnClA00x4kY+vzAxgFeTLPS1fs4ha3AOTWkc3HJ904IrNA
JB8q86xRj59bpnKf0byeDskQnpVwz7ZpfaGR0uEwQosMmPEqiFvagOdfSZ5TSUbxGc80yQ2QsnT9
TEsSF/cceaerufWOQTPD7QJ+Qv9vfht/tYbwLZR9qYXfIAzD/9KHgXTAMcd3k3bIHrsynua+R7mT
kK/DBk/5/4uS0N0uCjmfEBlHpFhIlZ8N9MHvh2pmkle7yugbERfIA/DIOfDCIV7sITDAVWfD7L32
QqUZQm/3SfaTvUtk/ivLhHz20pjFOmcdzfmz/vUWtbCDJ+3zQAzI1A8Y3WanpjfyA9pZuuIWIjPP
cTh8k5Rmb26wsVvRKQJnwy0JRHZVUFUgKatxDK5VovY/A5SvJtarFeb6KnhdF80wp3ouc8v6pY25
XN8jYRrvAYM3XrIKM4Xe+Gw+uxK3UHqtgjqdB3iAmyO4zTA46VKxx3vcWAUqygwsIgApq7yynQpB
pkuvP0ah4N4ZRGgcrLi093bn5jq0EdENcmavgMWWAZEhWhNtO9jSkYKdbho8pTACd87AxpYB8Igp
ET1+c57J3G4ZxU5Mdcgk6aJ2WX5gRutg661M9Iwq9Z1dxuohRFP+fQBy7O0ZD9Wh+YdxAxRjeWmr
Rij3EeLG1yjwkaozJP+IMrvtdcEU7kSXjVdJS5bDjvgIzq5L2Emg9YNK8MYyF+GC9/VgKT8gx8U7
q2zEMLoY/ESW+kPOvn2VU1RFndT5wbWw8ZM8KlWg/jYS00HtR6S1fYKwUopLEVDr7NRWG4Hs/9hY
zLmASC2xZ2ne14WtgtJoB7plTpjUXjROpSdyKby8OSUmD7YJLujKgh9ahJhBaaIUHBsy8mWE3Sn1
Qw5GMYhO+Bup/+GxuBDmoRqwr1U/PekTpM59K0DNMOhwVklD826Eg8pYOcqHPYPOrZfI0IVyCgwy
pPd5E/0VPIfacGopaqJrUnG5W+gzeUPlG54dSXuDnq39OBelYPUsMtZlj8ZWldZO1YlaOPeDR9qL
41nShn9f/1JrWDUO8ACZyVgA1TA8WjxQ4dTGYJK1XamOymOsJfUzilFYr9eDdhRxW3nMenEhjSXz
6EeDgTLn+GYgDL9hFkZAzw35HaLz7UsNI6uLZZ/MfJCz6pJqlXLWBtTUq6AZd3bL1kvldM9afAoX
wGpnSpEjxzliqkkatne2iMezSOxoh1W6+VbhIYMeY5aFesviiWgoMgGFQXCVS0X1wkK1TsWUTa4F
Df7QyV3qDQiKHQpEaNx67LLnytffTF6a3ypsEMD2yLatoJDROPZpIJcRVNqiOEU0QABcFoML6CXd
eatbp4I6ntgJHx7g9eK8h7hgl11T4+cuAuzCutFyayHql7HZRThsLgXLG8gctdUqe6ksLdQNOOZX
SPfxUUUVzdNEBA860t4MW0VdBZAlh4PmAdyURf9kFhfTnFTJ4Nh39UeAM9YXhEkQS3DM0NwpTuc3
tEjKZjgFyzFDR0djccNKnG5Lz5F0kdK2P8my3LnTTMFW61g6y3lp/3z93G+8RtZjuT8YtNWxl6Uu
DlQZzZyunLIQ8WG1fdAox94D1/J3dsfGlYd4zLzUDBxfEXR7vRzgLMyUR8bksWeQ63koJDg5wglJ
xn/Qk/iMwK318fVn3Mha4KdwI4CHgbi67H/JRqGViMeSuavFdKzVMiK+yemT1jcyGrdxw2Cqk5/y
NBvenrXQyES8FcLK3KlZnAeRZRKnxEACoR2EZwRh6OGNmB5FtusPvBVq2KPYIM7ijFQPi1DTmCNK
Ximu4kx49cq1IlMcS1URpzg3Tdj7mlqdOrOwrqoE8MorRNWZ95WjdV/f/Lbn1JCWIw3V9XVVSkYU
pKqEvYHf1Y+hlDQHem/MehP/d6Li5ivjXOMJAcvs9YU3QjoLmxBjZt3z1VbGmV4bS5OqKcxU5xGq
uP7YlnF0fH2VjQND85uIjsYTV4c9b/K/Lv48SCvuKLq3KoOZT4rcDSc1GGctjV2R080H+mupRSzA
K7S3BOPHaytK03OUKfUsudvrHG2cjtmZWKcim/WF/3AK/3ogEK5h2czFdDIM2Q9ou8FnFfrOuSTn
uOhxHsUwCI2cua3Z5Z9ff5kb0e5m7cX5ULWxr2VK26ueZPkRWS6L8RPNU6KH4ka8250tsubSz3x9
2jM0Z+bUfolYK6q4GRsJUSmAn0EIiCBIL3Gb2F9pXuECOHTIWbkNkB9PHv2AJ3dS7cEIiukR1cBs
DwSytZdmyQJa82gQI5Ryu5difeLrY8l35epHq99iqvpogmUoXV0buk9vf9dQ3OG4awagoT/x46/v
TCNQaA6wBnSFypecGdspjBFWhuQYeaki3owU4k2jVDLfK4T61fzSQcEIdOpINzxyymuo680htnTJ
CwPT2Ok9bu1gKlKyRgpsa2WvrYaVP4QabrpaDboCuKgfPg9SgWZ62AF5GayAEUYdmb7wQBolb9/D
ZB9z05WwsM55wCOMwkBO8CpHkwlUp/otj0jdGGrZPcdWnO5s4Y09gyALdi7cocSg5ZWiDJo9piCP
r33dt+9RjdL/rYKh+l72UrcXUTfXmpmlNJTNNcTMNpgGdSZCOq1liIfcN42LAhTt0hnQK1/fnVtL
wfUgITcYAKxuytyXmT0ohNWw7cN3kzRMJzPI+k+xVKnn15faCKvkuERueCx0zJfpXJIPplz4zGlS
YcTvBcDgOwAf/+E7kZby5lSYUxvfyWfoXNnyPHOqwu9j01aHFsDOY9812s4DqRsHgAEf1y3lDJSY
5dGWkJCLfVQeroM9WRLg5dKqj3ii685JALGJDlqdxd3hf5yd147cRhaGn4gAc7glO85oFEbBWt0Q
kmUz52Kqp9+PulKziSbkNbAwYFvVVaxwwh/gmoGz0kvH/hGWJgK/aWuo34TEmJnUpJrBa1pa9qkr
Jv6TWIw25ijK0KHjm0f8vbBmCzrnSCDsFIWLqFWPdhj+9XM6BF7sKckBtyE2fFQVxj/4WY/pSbVC
DAgS4YLcefwVNzYMjZUl9ocEtbTdbu9O0Fy9NxUQGZBRbY4wuuajh+Dku7gb3z8eaWt1MYwEDoiS
BonU8s9/uzgVNwu7Fjlz9Fd0lI3BY57dyc7OeDRUeLQVRWD00YQXHxZ4j0feeB6BCfNR6esvHMjV
HHtHtGGhV3iKDWlxTFkPv8my8ZyKSPhFqQ47M904GSBcabebvEj3mBN63TOmTWCge9uMjlUVyq8g
672dcHzry/3iiy8F/A1YhB7HEgxj8hRK+HnpoI+vyogwGcK7e5H/1lA0v/EvAkFKnr/+dNQJrShS
KSi0dnVokqg9wRHJ/Qyy/s63WuK+VeJGV3FBwcOz4jFf1vb3XTJDulf1EHcWM1XGsy2M5quuIGIV
eFWYnIopLT5AM62j/3AOFiwBemAEcHe97WbUHBmlLuPGAAPhS03/K8LpbR86zevj3bi5mLw6wJKI
IO7qCPRlAcRaVvLkKFGK0lxkBqiNmsGsVXtB9tbGX7YgtWwqFnePnBh/tT/mBO2fuQhsuLLf8zBX
A8uL5jdOQwHl8dR+mSKtvx7a/gRG8KnZLquThpeYDbYTBSBnjK2vNB30vxqQsx9UUK1/WXURf5ry
BnOexGnjASX2UP+3Ajvx0YVYowZq7yhzQLyDR6czNOUVLYJ+9t0Ov7wRA1Rx6lNn+D5YnVvT9mwm
aE6T1RSHVq+sZ1OW5p6R3kaHhdoBE0HPiP9blyd5KwYTxZj0qezdgUa3UvysyXt/VE7aDoEpTZf6
T6tPB0mH6LMxup3ceZS27hJkgJay08IcXZ+HznInp20cmP3Sqv4ybJBlVRZNO1iarVMH6oneNl9u
UYC+PXWQhMRgLcgOpZ1LgIpJd56S4rPnTc0FsHAbeNglXx5vlq1zQNF1wYnTwbpLtCWZZxeagC8G
R/kB5Uh7qbM0vui56HcKJlvHwF34xIRgFJ/W+YGMKFAQcIGOkaryzVVM7bvR5VmErpms3oxduac1
tvXUecBxfgEOYQiuljP28OuwrcWxO27rdxyJOfASvKZqxTV9tR7FF6NT5mOes3cfL+r9hzQoZkG0
BPK/AYrqDIgqVcVNLbwxP+LAPAKadqeji7VsMPX4WTaFFe/snvvpMih5PHRIlNzuAHqyIYJJUzw7
lVCUF10xf4x2Zga5jHSMjnLrXRdW1kHH+nKnLrSBlmBkTuYiVk3PYn063Nky2mTEUsSs6uwrDdfc
8sdESliI2AocoSTDd07bDPEB4Skj947lfQm7rnrb4Omk+x0hrB50Qx7vXb33Aj30vaAjLEwIYwOS
hf65rpMUks9YqfMFLEcJjgkZ9fBgaUP5DwZjlQW7QEnfdbMofxSRJCAyhW78LwM0Kn06h0W+88jd
Xyb8JvRtIPuSVVJRuz3mWjVVSt4TTKtFLy7GgLyp3cJJfLwH7w82ZQXQW8gTbIkzOmVK67si3PLC
wnoalMyNgzpPFN3vTa/Yc5XZ2nykcCDyKEYsqlu3c+q1InF7hSs6ixPlucgt1ffUfDqSTKrnQjXm
Ux9V5rOJvM9OqLI5T5Ip8MkIl96Z50A7gfnYA7UCkwIdYAA53TY8Y4qG5tLjJd2a5KKnDeURdN9d
vaUxurSASUmsF8XFNYYAkgRl6Cnmwc2VEje4OXS/NGFXP6cSydadbXN/f9J6IVxB1W/B46zj5yiN
7NTkCz41xtwFc55kH5zIiX1ZjenZ1LN4581ztm4xuqpUtxFHWZR5br8pkKc5aarFo3ow0pdEF2MF
B7guBUSLFvl3bBmLlo8LsyKQlQs5Nadj+d3JvM49Om4/VVcoGnP7irgbjBFpuLBn4zEZ3w6GFO5f
QzIq4kjNLC1epKNX3Io9KJsD+Z2lXFo7m8IzzsNJ5nfhrHmH2MT+7jQ1XmcciwGMK1KuYdn5lCp6
A1LB0LyM9pAKvKJCG9UvXQufi2yAalC50v6LbrQb+WrclAtdpjJfwrqP1QBc7FBD6hfVa+4kqIqO
k2JUR/SXiuTYSvgRvpO31Mwi3kUcLcx8WEBIBjpjA40/hUknFaQbQPRYbvWzMaHbZA8/LFC3+mG0
JocOZzvkHPLEnZ2g7CRWsrolWnhunVKOB6l2AlbGNGS2X0tr0A95F9ruSe+TWPPzWi0mzm9s1k9K
ihv8qUcMv7kQxxmfi7JW+5cCukd9aKZBfa/S4U/8PrSH+CDFqBmvj4/AxiYkLUC9cykDsCeWPfNb
YjDVeKToNW9qhqWZX9BrCeZmNN+m/O6fduQMnx6Pt7EHMUGwlhKnpyPHsAJHFVolhdIk6VNe9boS
mN6bAkXL3A/VyPg5lGr3WgxuvfOSbl0pizTpIuhGp3q98XsELHiewRTMaWQcqF1hvUgMfG5GIXYi
hc2hFm8WLk10ndaHWtCRbxI7B1PgyeLELd0GiMqEzx0G6Y9XcuPLIR5DEoIww/IyLK/Sb1/OgqEv
i2SgeYuSheH3rZ2+kmnZZzG54ofVqHso/uUPvM1CUBuhHEwhk1LOXWQpHDkAjGpgOhdOaflKGDXY
VircFzvX8tbM4J5TCF9InHeiWKrd2/RKMA+XatoGIz3nQ681wqfsOJDBzHtqaVvfjP4bXBaK3MQW
q3txCk3E0l2sggxV1mc8o5pDlQ3da08D9/j4o20OheIXqSO+GJSGbj9axGs6qGWcPtlqPzxHaKA/
abXRHefZNv/DTiQLIMkxIMNqa8eIcgZKmacTq1iW5lHpMtNvorg9xiaUhT+f1VLpov9qLyWG1ayE
bU9GXKMWPRcTWoPKOKUXtNLCkCQTNffHg23cIHBukdijBvRLdet2CRNTm1HVWJz9DDcLDOm5vQ9s
ufeRoajPApXst9Qx9sAf9ykrPUOYSAbgWbLW9b1V5xWyqirxUDGZyQ/aUs0xM7XG9Vtrwj+c7kVI
P8aGagXN1bM/R0rv7Qa/96RcMFn856gk07VAn/J26o7a8u7wfj7BMnMoSZWN8lbxRqRW67jJ3yA2
4xavEYTlFnF/0PkBNj7150JVC+KLBFGanU+xcVBBxS8mUUuBlyb27e+ZtEIf7KRCJXyqUPtDYdJv
00r3rbjNjrYI9/gYGw2yxRYCWjmbjNqLuloAj5cJHB4hU6ynui9mb7o0vXT9tI6dQ2Y12cV2qvpk
RjI6ZlKmFJv78Em6GKI+3oQbdyHO9RQ/AesvRLjVD9EGS00Kl2czzfP+4oRW8sErzPD0eJTN+VJG
pnlE2xw1xdXBaml3ovyMQUrqLngLt/BOGFebOLwjA9MNbnl1vBr+PnlQ0Frop0QdQB6TAvv58S/Z
uLcAYFFWowPCT1nPF72+qnLQania5ik6IGfIZWJlMsBFfK/atTlpICssL12Qped7u6uKLgmTAprd
kxk2xuCrVedaMF319icxYv0OBmX6uUp662LF85sRZXxSvVK/dnG3J/O/cdUsbUKmzV0NcH29v3Wb
4ETWzNrqFLi1cT48093q39t90p9JxtsvVB2mvZt7Y1gEDOCW8RzB6VyXxyIhqNBRUb1q5YQhYSXd
WAsMVExPLXSlMoDJjnxQV7vINz7+zBsjw5+jW7jUxvizViiN2ok6exCZdzUt4Zz0uiyv3uhMZ8WE
opui9YO5TLmny7VxloDMLrYrCzPkrhpooDfixCWDJvg4nMDI5Ed7oMbxeGobOxi3L1oyVCeoPa5Z
VgDUXfqEKEenQFcPSpNGh9Y0Th0U6j+/G3DpowzNXURxbB1ORFLGQBW5EGtQF/5ktPp7EaX6zigb
iBokgZnNAkZkoHWGjgWrJTBVQeMVs7IxGEWjvKaa2xExjVGi+LKvbfNFBTm/MKLqBuHZuKuiNw2F
nfTPwxo+HTeUh1gEm3a1b9CWDZ1QFdFTSLJ4qlAt+DxmjuXHjtyTFtyY98I6BpXMA7AEAktS/1vc
S9Sbg3kD5W2XmKuWXihn3jlN+9HphWyCVPMacaxrGX5MFm2IoEy74Z0nWuPn4w21/UOIFnmQYJfc
9TXdZoiHnhv6CY2GEDOpKglwvTUSn0JZCIOx005dXM+BnujzoUgm3ddD0/7n8a+439asBkodvxib
qB0th+v31Wgqq8b4Wrn2ao2+M78HoSjXRnTYKnZO0OaE2WjcELzAbDn9dqy6Ksx4iCzlmi1GZYER
NanhJ5WBK2wOeuKCrIAuzlWsKqnvhIMVnworap/QQIbX+HjaG48EYEfmS2EU4h+aqLe/heG8TFhW
RO+si4FtV7X9MUXn7W0R1cPfqWIkODhJ83XO2/naV8hcHzEHNQ2/lDEaXY9/zX1wePtj1gujqSTP
EsaIXqrla2w5KHqN2uy8adJ6DPJZcxEcgkLmudH7Gl2wP78KCIUAtnIC0U9E3Oh2MZquNvoB5bsn
FL1RYDCJ8H8ho39g3kDol2e193YeqvCElt8icKd4T6yFUu7cAvcX+QI1JxqCVugsXmu3PyM12YyR
3UdPmeWIS2HZsxLIPOn6nXHuw07+bNL4BbdIa2X97SvheLEyarBJzAkyl5OCy7Sq/iQtO/YRRVM+
PP68W2ds8ROhtOyZvMqrmkWMUpo0vYnbraiVQzfV07mVQ+8jNeLt8C62hlp4eYBnmB75/e0Slu4Q
le7InZJaSuJHNPUOkSsR6CsR59iJ3jfHApMJUnDxb/klxvjb1eGkVlmUZRY9iTTuIAMDirQ6dQJb
Zu212zaHWugBLhkpTZTVLVVmAAim2EbvNlfjD4jJmJ8LexzeYvblfX38sbY24YKHdha8jk05/nYF
u1DBfd1OYW+Zw3g061A5OVle7ETm7tYwCzsGKCnBBDWR22GMIrKqcJzDq5f0U3JyElMVLzOk9Oi9
sLT+r6TNci0oHEn3eagb8T2BuZOeUdQrsyCuvMoKeCDmBAyfl34q5qlLT9FArdhvxKz+nFqeTr8O
p6pDHKhNMnxfRG6eWyILeRjkTOWyi+3o38RM29rnLcKFJjaSKQ2qNneGg+gUOI7SsZI40Cm2/FtC
tCc1sKzpPfZEU+hTIcqnd01YsZ1V9DBFMHp6Sc6Yto5ziVy1MYMhju2SJzU3TmhuFA3Sdr3dHgYx
Td6RnD8b8GIAS/Si6tL9nGrZVLzBxlcgVI0i5nE2U2wWOzyyLrlTFuBDnDpOLzKzjW92jhmAH5Z9
FB6zaSjk2clHpTtqokKxs1br3H1DuD9fogitTn/RfnlrKBWY6HlU+i+tmxfhNTba9ifprRcfFbXO
XvRGNKgsjQXCOdAhRX8UYMjRfQoT1CFbJA0qv1O76CMJE/oTcYTnrN/pWL35ZanNiEd1LXWzRDGr
79T+k3Tnodg4B6CBlqapqllUQFexS5jQDtbRv7mm5pg/867j5ptHQD4k1eZ453zfdzfIhRdjGJ5q
ZDe85cf8dr7Dtq2MqGyTJ8+OkiP9hMlHL1weCqmKIwoDh7LI0RJ04r2B77MIkDNUIJZamgWBcvUO
9HrVG63jxk+mmmVfUpwX/hq1MUWHXXfFFVdh3mJRR/bOfDdeYdzYLIo0ix47VJ3b+bpGHPZNZlLl
javuncuiXFCdfzearnxOPfNv2prKuZ0GCvFV3+xc3Bs9U8p5lJchBgErQBfkdnTPkppZiD55Qka0
9NDXGuozvkzUpXoBB7FrzaF6Qh1S73wESYpv4Iz6973hkUwi15r5k9Ya5yTux8vj+3Bjy1GpWBpN
Lu/XHYDaKaJCJq0KaqrCRZOnk/wx7afDRFNsZ3dvfXdcDbl0yQJ4VlYbLkF+TZdpG6NElNhQSmUf
5F7xj2pElZ/2nnekZ7zXmd+aHlewqcFIWeBNqwczTuciH12IijD39RMXiHYNESV7kyranuD31lDI
iZJEkp0vmgm3XzgTwM8IsNjWGu1Wi97PYWi1AUvscj4//mgbEQ75MJ3kRb50sX65HSocPRdwiskj
ls6h4Ve5F70Z+2oQtN1TcU6ghqk7p2djSNqRSz9y8aWkYHw7ZIRLC457boTLWB0f8RiwPtF/ik5e
jChaZk3KzoHZ2CxLk5fmBYSs+9JWlRojFQwkshNP54nup49lm1ffwGXbgeSa9K1xnv/DzQQ4mZVd
yFLQTFc3Uw4c3LEnj9wxafqgHXT7nTKXJM9TlwfoLotgqus/Nm/kK2o2tWo0rFCKt1eD2kgYuoNN
TDdZFUKJESVJJwg5EM5/+IRLNEKMSk4KDO72E2pRV6H0JpWrgSm1T0MjDoy0cg+Ljty5SnLl+HiX
bsRAFMWh9CxIYurAq/HCLCxSR0zKtc3a+pvjln3gZtbeRln+lNu208JEpvJON42q2PrYKckgUydz
lWvelfp5nPsyqGTpBl3VWn9+7OgQws+x2ZSk9KsTPk+z1+ceQ5l6VL2MCoSPwvC+pmnjHvH23FN1
2jpyvw23JpSmYJht+sPk7rGX+HFsaefZKMXBinP9CDptr1y/tZKA0XgcLYr/zlpnTBhxNzvh5F1n
U44+wnTVE7qlZtAPitjB6m4NtbCPITsvOvjr4tRcQ+PQEL68dnO2zKWqL2Y9sYo9bPLHu/BXI2u1
QdghCwCN/u59HaZrOVuZE+MJV+rlxUZqvAdUkI5Xl+b9y6SGxHVj1nrZERvr9Gdr9u3oj5SeASr1
MyfSNGZXXkRpoOadkzzbH9XEk+ITur2mOJr4yKgB0vRhcygqqVrvMU3Tz26ZWX+lpqjGwAKb8xzn
pf3RqaT1F2qoxO62LXPjLUU5JzzxzFc/69woENUcXPESkgtFP1wCz9mH94GzVzIBLAsmXYuTgwOG
XfVHJXQ9vzaByPvI/Av3RycHoR5hsUbfEsxKZj+3RtW8um2pjkGYqMPXTE/H/owQjvWFehyPFBkK
KvlGjHidqWhR5g9ON4M9mJ3034LSOZ2jxx9jI+akDMFfS/7KQ7Lsi99iTmnbqZ3UKDrHemY/52MW
HmYNpfWlQUTyQdKsABL5J4fiu3N2N3YcRVeYQxDskZpZXxOdRgCl4sSLH4ZVnUb+jUMed9R7Zmt6
fTzJrULYAiMgxEVJk/GWt+23WYpaEeDMDOWqYN53mcltoYgp2Ux8zQ5U8lnxebzGoI1t851ZGt/R
vmk+PP4R9/PFzAV8Ou0Jk6bMuvBX4ITYWyWQxELUXmAD4w3C1pGfDJHJnaf6/p5fxHuWJh/iypCl
VtdiUZilE9m0qkcaQxeiW+WSZ03/7+MJbY3iIs7kMsRGlcWSYHjqkvAdU0ftTTWP5hUVW30P86Xd
37rILaHMA/jEXgCyq0BHTA1aROCsQOu5/QcNiMv3bJikHSAjlw8BEGtK6ChjiHdks+Iz7gLyPCfQ
YhOp2d8hryZ/p2PrAVZW408zNgKXke38+fFi/EJv3F5qlFlpOaHCR3B7V9+kXJPrbjnGTwhYd08V
tZrZV/u4+HdQ3OhCWoHQoA418M1cRgN5byE/FTIbj3WqOAdrcNTT4PT2uyG25fXxT9vYeHRrkOag
XUOPw1rthriXyYQvDELqbjeccRhsL1aIvU1pa/nhz4eCNQDkVydfRqjs9py5iksbLEdWRSi9elDz
Hs+FsgmPuZHtyshtbD/g6DAxeEbAcq4b/CVhAYg44tEI0vf3gRJq4VeUGbNzaPTjdxv9xTroSV4j
v7HC/h3wl2HwQfuI7zZlDfFGREhfTGY3mEDCqPYcJunpP2ogXrgvu5BlfGRY5XSKI1VQ2lOqJvOb
weg+4d6Y/OW2xRj7Bm3ey6xPaX5Io1BbSi/V9M2zAOMeVKvv39cLFvtg2BJR9U7RUEUtigmdMi2y
agvylGp8F/RgKP/mldX6A2/Iv9NYxa4vENa3aUjMaRPoeIeEVKOr5GMTS28Pv7OxQxZIJRk21Wha
Qss//+16VOh4ZV2MrkrhJkOgT7I86sC2P0xGtQfdWTbb6pgsTXhcEeg4YA2y2oy9l1tG6JH+yTL9
pvVGfJaKJQK3MNqD7nbqew82xAE3etVPSjHv7M/7HAY+IAUH2n2I8dDAvJ2oBuLA7XMKw62RqYei
9cQBGnITRJ6HsTC8EGCNzZ40z9aUDSL8xb0V4cP1oYhGp8gU5MGfJjV1jy39l6uwuwVL14/haxmG
M6CUsAjPcV1RV2j6Fojw43O5dYcupKUlTqbfQA30duJI5YyzF+ohqtciY995eXGlDRR6/844N2h/
exSaen+g8XEVoCaTC+ZOPIqSNrpybEtTfz9mqftFl6X1rzlWI3KKzkDxXo7KHnJha7loRgDdpza0
UZdpTFBcThteC1u6DcgJ8GSIVCfEgDXFK9sXSaI7cHfk1F5qO4rVz1rSme7Okm1cL2Cp2anAZcBV
q6uQoUxUMqOsJTwxvDkYdTt/b5ai/mNKBgkS2xHGwMJUXWdkIsucDr125TrXiToeLMWLX6cIRdCg
mqtWP6GvXX96vBc2nlM2vwM5CTLNfVUkyokxs06EVyPD9fPQKrV97oph9o7gdLyPLs39z49H3Lhe
gKuy/xf0DbSo1ebrtBDoeReF15YLsSGoPgqDesGUZ8VO7exXPXZ1vRDLoyiGjOnSbFo9QFbWhFky
C+U6TrbyYsZe7vgko1INknqafrDhJMYBYJFAINdlMV+zVEt+jNRuyoNS1u13NPqNxodt5/0T2uhH
+6Ziay9WNlrv8QeZRr/TmlQLpKZOCF8Witqd2kEpradZr6maOR0V9H+0Dj2XQI/GiRggrCMPN4Op
fe3HBC9TfZ5CYG+ZXn+2ko6iKklSXGCmQip5HIZmAIIQ9uIH7RakkvRJMT8NmqS51NZe+V6hU3r1
qGeRsAjF9F6JStRnzMs07WAOpl29cH1P4gOdKlDWbp8W8hBqObjvwWzkB5OQWwnc0sug4Ral0l6S
rETH3i0bLT4oemtir4ar4tmDjpp/IPQH0KNXM1oRretNVoBHgCOCpNfVHvfrun/XqKItqJ46NE/j
XP3cwyX52CPr1PpKrAwvSd7UEaIzXMmBnEA3VoXnfjQMEiqA24Pz1gAL9sXVusoFOIPo9CGpnMY8
xXRNwbnLdJKHUsqp8Yt2oNmFuWXUBoJ1GXwZ4cjkN2UYuwc3tl3uoyLM+wN2NGl/gA2h5giySA+C
yVTl8E70SFF9J6vL/8GUwJcJSdX0y+PNfv/E4PkJxd2F6YZ86jpnH1phufT+rKtKMfkoFD35mqPO
fFKLAUXJyZpO2BPsxV0bCc7iNMquJ4+DU7x+Y2JBMmNZrX2dURdDJclsTHSuzGq26EkC8Pdto43+
yVsDrzOqky6fRI/bOX+GsJR1O0twf95vf8xytf4WTiBDxMdRHNj9WREdSuwIj5Xd6MdJ3XXU21ht
MM7Qtalr0WJeEy0du+Bgjbp51bg5A+D96lNvVXGBe6X0TpKD8iIM1MUef+ONCYIrJYjhklkaJssV
+9sEYeaJpC8G4zpwbZ5DW20OSBvAzRj3lOY3RiIxByrA/5jlWv41ETYq5SkWMj3Y7UMjrPRVqLH6
3PRW/PXxpO7ehV+qegB1rAXGxvuwmtSoJPWgR9611pVXybI+aWP3yesSNASlEe09ClvD6TTWeBCY
4V3bVyvNClhSisUpHjVHGQszIJjQAi8NjcAs5J795t1KLp21JTMh7gQRuRZ5xSkktkJVgtELneJz
OIgQfJWCxWldSmVPfuIuhlkGo2CHJAKv0V2hFYPAyMqRFbxaWZKElxIckRXkpV4cG93u+kDODX57
A+4cEbdknL/relnuiMVtLTDx3i8WpMXDu/qeUqcdga2pc3VpW79Es+nk5wG0aUNsn5fPNVfoTmTx
S9vn5vVl2oQzBhr7ZJx3KZnJ7V0A7PGuceba3aXRulweDHpoEIOhKQyAqvAMKbXEggPn9aVx0MQQ
/uzKUb8Kp4e8HLtZ9LlO4hF8Q91lHdT6XOzVvO5CO34mBRjauiBkqfWvjq/iSp4fBSPYBhjjJx3V
5n+cwfhjBfJlFKQPoYoB/STqvj1Png5bDZ8N/F7LZvpWF7MNxmqmxx+hkPT58dndmtFCEwPSR/nh
7jBVhjeGkn7GFbWT6UhM3D8ndaIfHo+ydYQQOvHg2ywyQ+sjRHRXFCQr7Op0zIIML5wz9dXaDz1q
qo+H2jpAJPXgQqCt8JKu4jh77HBcBMB+7bRSjXzHGoyvNe/2h74vwr9yUAkxdkdRS+gaTiD4bNom
804GsHWAAOqhPLbQ+Jn07QfUMLXCKGt2rzP4wMUOlLIBZLBuSCnklop6xYx0b94bH5JSGqeWlMBc
FL9vx5wRNSc01+0rKY17KMuiuRiI/l8fr+4vyOXqoJJhEadwOXEhrttqZqu5Sqpi9hZBsKq7QyW7
sT0SX6QfCwQFxDElkXUPWtd0AusoGwlPPLfy9j0KpkBoZGJVTYADimJ9azFGet+HGKH4QMSjKFA1
Kea3HrI48dvQiauvorKE8ix7hLGC2XOin4NpFsTYSilPyO16XaBa2IOZoYLJVo9/BWZXnWbk13qs
wi+idNKfbp9lH3HBNtwDyj6ze9FNfIKCsW2Gb6ozgzGZzHH8exRmtYdu39j0iwAy0I9F0IGawe0X
UcfBdbIR4zLHbduzpkbdqRwM5VSJrDw9/ix3wQz1EFpzvPKoGvIwroYq8zlubQUT7plYOwAM4vmd
GacHSCHybOkFKRMyYsfHg94XLpdRqVjS66Qff4fCoISb1RayiVckepQTeXlJOkD/5mOladpTQigZ
BSU9vZdpaKx3ssuKF4WCxjthZ+nVHjw4JMLU7W8ecrzxTj63cRwsVh29Gmj8/LrVNcDDZcm0phag
K3b1d6hY8sMcTc1/WXfSCTgqOgnxOnhOjc4RSeN6V6VCoy5FIKgKwjw22zcOhIb+mipd9XeTZgiK
P177jVuOUGR5IEgIFvL07d5q9byt23QIrwCTafV4wjvIyQuD2U7L45hW6pOYcu8otGh6xaj3j1Gw
fHnKDwSXbHDzbr/hyztnKOt7BJdWf62FlwRKmheXvO1r1Ky0/E3rFf2x60f9VOeWvtOl2Jo9gDz6
MR4hGYTI29nPmp3mWpMQAbpu+2WRc3hnGZXK0juo9WldeWi0vPNJIMdgctRddPTG/Y4lJM/ZIgrD
L1hO/m9RPPOd3bDMw6u5sHeRy+vK96mbp9pB9FJ/P0ldKckQ2+afVI4xGy9z/tdYsfkMomPUEE2W
xnQRNDK/haFJkFKaSfR+gh1d72yTrSvIg3O+8Pp/iQLd/tC5zTC4Hghdy6Rtvk166gAWSGfy8NGI
xp1HfuPIgXWD3E7XcclhV0fOiaZJaSPSAB1UK51SYf1rT2r/v8c7f2PtyZ8ACADTpVizXvsy1nJV
USoeoEzaF5S3tM/xLMRJDU1FDUTzx/QviL30wxZEB4q7d9F/Zoi2HtvYu45ZGZ47hMTTo1P0bbGT
Gd7LXTAQGFNDB7xFa+KXTedvm0rqSHGEKYFLqQlcM3Jttl1qEL3xDU8tpfrohfPwo9NNxHF5CMR3
PU9MHFw8k9qzUyb1U+rUyfDnG+jmR+m3GwhfTweny8bFLLOdT2jFhx90DIOPjRrKncDtvhKxLABo
BV4y0FAEF7djNUbptFWtutfJDPvzGIN7SiDn+k7l1ZeC2yaAaGH4HJkEZ9KJIlVf5tnOJt44MVxs
JlX+pSrCw3b7I+q0kZlSd0T4PLcvpq3AR2ur8AnV3j03v62hFrYZHUp0iO/C/LKX7WwV7KzKFNG/
nRj6I1bl4otjV58en5mNk8nGBau/EMi5sVfhgWZRSUvAzl07qzOPRRhVr7KLnR0tmY2TyRgLIBLs
8n15WLo0Lq2WqBcpKvlFjUV6GfFrep+w1FGQeb394/G0Np6BhYK08Px5CilJ334rkRbCidTSvVYd
MGXfGZvkWz456fQ11gogV2blxd9lm/evUw5FNxjQUN07IFu7diHF4uiDEAC6fKsfgWiz0zXl6FxR
/hy/0ZsLzy3mxJ3vDkaZ+iEpQOxD5islDYm2fQYjIJ9mF6uTnfNzh8cg0VhKS7zHS5dqff3OMkT7
qletqxdT/ox61/A1a8yOqYbKcVHn4sPcSyWwkBLaeY5/vberpAC2BGd20TdBIXB1aBwsd5wxauyr
69SOPJpTZ54aPFJdXx90Y3iDyGXd+gZiEJfKM8JPsXDCT6nnyLdzl4V7R3gjGMarZkEkc4ks5Mbb
bRGSYsV5HlpXvWg7jI74Pv4I8eFgI4ty0uq2PrpFK78/3owbZwyJRAclQYDB9wRpLnRA8k1hX4ve
/tbIpnyGixDvVGY2rgwUpcE8w4nGcmjdAyWtzCF4MzWRYHFfqFODbvjczz/wq7Ob4+MZbQ4GSIPu
CwBvjFZW65hGi8P2TD06LapriXTL02IQe/C60fzzaJ0KNDhNWtpLv2f1yVq1sMPcnqwrVRzQGUUt
TrNqZTsnZHOfErTCJudZRKRwFTVPamGM4ZxaV2lOTXZ01bJA+afI09ew0VIRNFJL3/RJlWYBjpDx
274G2uSX04gjcqkWKDL/+QpD9178Rume37W0PafqunzO2Kl6FT8PFJYqf4R3lx3UwTX7nadta4fC
XgFeAeDtvrRIrdKcpNvZV4X2XiDoJQX4AOc7KdHWroF0C+AWYjFP6epTmrgMDWXFKLTxIesZ1hhk
ZjOfQN/0/2H5IKjzni24KKQubzcoUoa1VZcMBR8g83NvnK5eOnmHMGq1naG21o6tyQ36CzS9jjrj
pFVkDUH0qjpK8TQwHkjHac+ybeMxQW9lKf7RH8ChcV0y8CiVuPDBOXJJ4f0UWGmHQSiFGH1pz0gd
a0BTfxIj2WgcFTLHrLsqs4NhjhS1Hm/N+8ecX7KA+xYZWaLt1dp2ER1zN9GsqwOI6mXIsgFkpbCj
AZNop3ijz0Lfyx+2hlzgT8tJWOpLq51jg1hNIkLEqw5T7QJvaVGEgXJ1irAAe5qMfq+ae79VKQ8A
S+ej/rJlWD3dFNGHwnAT5wqBYDikRRudqCdZx7IFUfh4OTeHoiCBcNxSPF53l41JNUBIWvY1V+wC
1rSKZxuSpaemS9UdiuiyTLePMbOi50M07RDDroUkiMBoNGOodjXq1jmq4TScZjF815LJPGapQ0k0
dkOksxoMGuZ0H3S30OHuxif/W/j9tg2a+/ZUqqmhxMB/nOuEMxEYiKj9iGOW9qwOIV7AjTaepdFW
vZ/hvJT4RhmPb5Gt2cMqbC04dx3VMCAr92niAFUutczIuaqdVpx0yBWBacz5RdPp1z/+tht1sAVc
yNflbVk4qstv+T1zq0AYw/m2r4CuEVBFAEz/O0/jmaTFVT7lIBjOyv85O6/mxpE0Xf+Vib7HLLzZ
2JkLACRF+VIZVdUNQuXggQSQCffrz4OambMtSiGePtEmQkGJCZPmM69x6uB938/ucZ4b7O4VNM3r
tdKnq963uoPKx+LBU+X86+1Lsz3z5dtgeiMgg5wgwsOn69gufG4dzOcxKdNgfCL8Eva7yakMLbI0
y+v29uqiYOYhWmZew+qRIKUXbVnCTWHN2M8ZBp4ibJwOua68BA3ovhNCawZx7ZS2U94T8Q/5rqv5
+nDs5zYPR6/sfoFl89ufS+PKdN8ZIFivpd4U5nUX0N394ORkBKHC2N2/NNsxBS606O36JauCoYnc
wUY3TnOCBTsd10qLJ0A/3RSP1qKsg+ZZtXEhfUNaUSAS147Q91bJLw+brRrEwYwYW0QnOy1uhnHq
kSiFnj7HI5rxHEd2q54qNyvKPYh8MFxZjTBdlGroi0SNr2oZE9/SkxiQ113ussIcKdxrwVCFQ190
l2rJpyTM4STMITL+CNghh2Te+3lLB6UfOsRnynIx6si08oHYE3i0D9JoHr/1Tju6UW5mKov1TvGX
fZ5k90jndeqyzDsjuUiTTjd3uNiB2x7SYBo+lcqqTTf2KI57T+vUG+m+sQcv2QkLYPdu9vMFawgw
tGv1CDzDF9dzkRvN1VQ4S7vvK1KCb1Nbz3oEvN0do2Y27XaXNwqBqBbZz/6dXgmtQmd0Xb72ndPY
MUyP6r1EhV77hm93e5u2paXHsOobZzoO62AIGSo31e2basGrJupsa77euFGgKUbpfPOU6ST3hjtQ
7Ubhrnt03G4sY+SFAY8ZMgOFBbPa1EOU0lD9RXdEHzG8SsxP0Pqzn4alAiIuc56v6w6y5sEVTJ8H
CLj1Ey0Orwup1pdZiDyM8XlJTG24g6w1G2Fv4NJ9TZ/HunVGd51Qi7KLHwr5UvEpS6tqOVBvnq7R
jWrr+5UjIdvlqWMWYTGWyxBKx50vMckZk/20tuMnpGDMIF5MbXowEse50vVS+xQs/INm8bJwBude
HaklS760pHVOqPdJOcaTXFYUEQKj8YJQ5V62RtBM2qeaXm4a2baw7nuKHOOVi/wegoYL9xhatbKW
SFgd1lsZ+8tHb2rkkxx8ZcZBXdC50MHrqKsy6WvrUGq5pS7yUTU/oVqJKW4wC/9WB6rswjJweisU
pKP7Vbr5U45syNfaw8c2dPUKCa1Um4KP+ZDpBn2v0lBhOqr5nSY0YsGiEPkQBg7NuVB1bm7sbYCd
wR6ZQzxfNNLweE4SeqzZ6BnkeHndHCUe5ctFadUi4SLt/KbA8fWHnHyjiw1DzB9VurhZjEOPf++i
H9eMsdvPlvduNpLajqw8Uc6e7jp0hd4WmSQ7U4b+aA0I6x2ryk3bqx5GRKJFvSu9JbagTQPsyxyQ
Vo3Y8Ii97ZFfT0MWJEhiTA6Rn7Is7cGzRe1dUW+TH2tJn+/JX8oKQ89BJdmN0ReG+2kulvKCYBU4
fd5mA0jdrponeTWXqZXceWae9zeFI7w2QmEyuKJTLotdqgXLjQj0+dtYrNTAIA5gOlAYnf1OZKXU
71dkmgK2QrRh2Ekr+7tBC6SM4KsG86XlD/Z4oBE5XM8UAtywwkkrDVt0X1CRBMot7/NiBkmZjB2O
iCskkTCxjBHkWV80jxNejRAebLVO0Mupzd0rMVS3GrruycWYiHLcKSpKKZOuXhzk3/L2QbSNAe54
4Yl1ztq9H7qynT4ZmUqqXcr2crcqWXjQXTT9qyv87g5BXWkjbznoBtzuVsJqpSy1hKhbr17oS+nd
ewij2fB9UCa7NgQqG+9g8MnPa6+xPqzU7296l7m9zzgPAIv2pR/pLjydCDXwbolcC/etuEHWcHnE
/qpc9qkFnO2qXY0cH5h0ztvHTBukcbBhqL/P1NJ4e96tH9xy2C8qwu1svBNJm84RmMBpuhGLBxQN
VRhPxlberyVSESgAhlW+DHVod3pWRV5bjd2+Kk033YuGcJojzlDVzjIRxCcgMdq9U+NuFuXpCPpr
LE3nu7JnaYSNMisE4MniQgp5TN4F27DQW6r2YQb58s3QVP7T83rrvqrRjoHO2BQ/8qGffuil5xax
GNPBCyeYBXo8qcV+T6W8AJlqrDokGebfIwfyUMeBapcvgdEl70d3Hq7auVl+zb470zWuFvVxJO9m
n2hmKUPcD7vHyVwrTHMrbe33VW00Hz1rEF9EYuTvqSVnGN6UldihfGlgiJGP/lenpGaMwW2Tl3GD
dM8v16cvcJno2dgeDdW0WTyNmX7X+lrZHdF3zm9X5U9uVIIoT0I54jMXISiVfUR4W3gkJczqqNC9
Whwl8M8ipu/tLteydZ3HDEhQgjmE8vQQEe/51+TTsUFJC+MoHzLhTY8Ash06vYPKcOU66bVdNaIM
YbVk6LQvso+TcWA/c0pvpRQs5cArAx74rqbfQpdTpvMaaU2Rf19Fsto7kgq8hGxpD1/HtDXE4zz7
9Sd6i5MGFalFlKdxMnZanJU076gWkR19nCZa9g0r+DqNi/hu42Jj79iKav3LMs6ds0/6xMCrIVt0
eyc70dyaXt1/sVDf45CfTHmjtN78TD1BrpFjDWoOrZH8JWxNvu8g2iV3426Ygb2EslqFf+nBlbbg
hg1jH5Z9lSMLgewbouZu27yb1nR2KH3XlYqSQU+OhJLeZ5dkr4wosSUf/AYh28hfuqG/J4Q0OV+q
XMDaDYqgjRdNW7833qg7YaswWYl7IArkjp67WJezNP0ihqu/GLtZq2b9YI5OfzEY0nNirS3G7Loy
vfWhH9vOPuAhyRwH9jR/6ivwlJGSpqeizA/KijfSkXCXPdBcoEgOZnnEC+IWI7d1uXBQDyXnT5P1
o0wz7jIAV/tQt/lkRLY7oZ04L1atZXByk9X90cih6x/fDntflkLBmmz1MWQ+N33Wk+R1HFkNdlYa
x9qr7WOpFWqKpV4CZrQWUqAw1ZP0akAS+rpQntGdScBeST2QiUIgiygThNppEg9bXK840YxjUAVb
kJbm97CB61C4xTltkleGArxIrReFdLphp7keG3JdaZK9GOHqKU6JoyIvSYaLRYq/rPjDDSGIT1HH
Nqgun2awraWnbTZ1zrEZLGeXoK2+T6c6fff2m3ulBrAJqlG4NalSvejstrJWumon5wiGWFtDiDDi
08ye9N5Kpn7vIh38/e0BX3uCAFtJ3yCKQ6g+yVZHu2/rqQoAZBJX7oxRmtdT46HkVZXndEVfmZWb
oDt8DqwLcLE6qafOI0RBbAdttp7W6HYrmtK7RCxJcyETbTigxufjcySnhrNRGNk5J46Xj3ZrT2wz
ksoA2g0nd1qXQ96kbQsgVKb23tPz5MqswNbawajHiOktZ2q6pL+v5J6YIFMNRAkF0NzJMqwJ89fR
N00kBjPtSSBwmODdwFWE7tpbVdT3Si8j2YzjGLm1r69hOQzDdZdYOrisBhfA3ZJCu8XFBHNorrvw
n8wBD6SwoMdRhHaqj13c65ypHBVWixVRpwdPi9Wv6LNtElVx5ZUphra2KR/tdNTmx6npzDISduN8
HvXSZqPS8hJg8ypchJsTgjYdVfECB/YaRs3aS0HcNCIqQzIgcm1XmoFMLvmWZL0S9rbTE9kbfZwJ
OjMlIriTf5eAO1kehs7z85021sI/zF2V3fdCX+yvvWHNFkZWJjrpBJRGGgkKfijCZBxwaVyJQKtD
HYJacnDTfiI5SozhIQiGdtOX3tyybovaUPMFUAsTgY+8mWmzdLXmRrouExXbuYWgpl/omnGgjDyX
8ailjrvPg9loYoKgRiHU4nbtRTd7hNypaRbidnQNhDxgM3TFRw+dOS300VjNr+Atd2LnCVsgOoRN
ONZcFvSPjzYp/N06g7GPCldaKhKqWNcotVCQD90BfAM1n0W/n2t/rG6AczvvVyco2igLYK3uxiw1
6p0RpC123wi/AyqnOWBfiLFdn+Z5NT4lKPtwFNdCpNea4Q1NSH+Ls8eu2xpdlbzO+wM4vu5eBRt0
C0WSOiBOMuftF1Fi3JlY4cDxpNidhUuirT5dwFRoOzn2uYw8JKOoVSinGKJGBMM7zfJrTgbOMbnX
ZMcziMp2sT40wq1UGtaBO8lQlqrqbusk7/pfxdo3j66eu6QPjr34V7nhp9fIiGIbSS5VqgjkTnLZ
9SU2r0Gj+ShQ6lU7XNeTOTgXi+aSuEDVrj8FTdW50DhMh3UACOBxnJR7KcRsBodhMQrI1XW6XMrK
6dtQ5E4yHqa6MNZYun71WeWw/hAiHO0srObSeq8cEXwhzSnez0FnXqU0IrVIZU5dXQsflGzYt40W
XMCQVzeVvUC3nMrVKy6Qyx+SaChpFOxlVRA41ICR2xjPTSVClqqO3lJn+rdlhqYRoOQGLbGhSxsR
uWPdPtk2bnkswSr4bqd1NrFuVmHvCLZ0+pFpCj0FXQJjjUyIMA6qie34oPTGLq/1CokGeIxL8mjX
9Vqjwu/nn4kRvSpyK2f9EFAW/zWunb7uurSaP5TrLNRBg24ukSW3tu8s5rzcl/3oPqSr3Bgbuicp
BDVOcyvGqmtpfDrWD1KAVbtZpkC9nxqUXcMRirO+q/y8K6HxLJ53SHyVU+6psabYt2A1fmqVKxYY
LgAFw9GqrRpTAWd5QPKua6KMGqMZWtgY1MdANP0hH+ogiCSK3G2kL0GqR4TwdXM15wDV0N3Sc16W
khCP10BZbZhpVrLLS5EEoa65Xbkno7PI7nCT5qVqzt6aMkV3w0jmK2WOqohoPMw1jGBBS9tr5fRh
zHufFmdgDh+KvvXMGFiB60aGQ/ZF56nCuRnTqM/pkNrmwenSOU6KUSA/Rhcni2Q66Meyt+ZxV/e9
pqJyAd10nM0UNwJjTIp7cm73a22qrD9zRLzsqiDqB7eeSjVQLk6J54XTyoBljjCLdVy3Egqt4CE2
xzQ4V5/dvuZ5RZphAGxx6FF7fyEFY3gNSUlX2EeQsaoIJ2cY7oKmaHrW89T8pKve3C1D4xzKDHHR
MHAL4W4cUhPpRKv48nbA8TIKADyLmKmO5B+h6ek9+ysG0x41kCMWR+11kJCfaqapLqn7ee8o8RXo
KAYq9O26PLw98msBAJC534iTVzpzsuoG0xsG6zj0pv9uVrNBjrHUe1v5ze1kJNqZntmrd7p5QAPT
QkX0NLSyM9QNJ9FZxy3UC9tAtrHfWfm+StqvSVC7n0mRamqV/bh/+0ZfxnRIpxPQbUBzqDanAbhW
jJASLdc8ulW6IoHlqHg2S5+qlr6cGepliMNQlK8QQIO3gV3h8xlMaaMsCie1jsAd1riqh/RGspnd
Ic5d7EuLlufoem709v29smw2q0miVer6QPa3B/+nfsPoLkOr1kI/SrvrjoFKvjuLfs6+4JXZAg2F
x4cNI+5Lp31cMWZtjsC+fpwN6XaRr6b6Gza78gat96DbDX7unGG0vvLamC1Qd/gPDNEppjV3FQLo
qbUel5IdVHeyHBmlJt8rza/PIFZe9sg242aQGgFxMMXek9eG9aI5to4yjniDrLu1d81vm7TYAU6b
fdmjyBCR3/WIDyiyfORTz+xIrzxbZKJc1C9QfQBfcTJ8npWVV9GuOY6owO36EQhv6RYJYelaRGqy
/z8WBLiULQz/Lbhxis+pSzphtdTX42j2eiTWskUGMh+PjjNWZ0BgL8XxAA8wOTfoDQ+Ybf355Owd
d2oc5erHOmlZ2brmDU+bfH0XGlPWfw8qvHIQxrIaERZFoBURKd8sYYr2xq2SXQnV0dNHbJLnoPnL
ySWXRlaJcODWYj99DHYnB1cReyFNmjsPvWUt34xxLsp48oX9XRgUTs6s1Fe2B3Z6cFEIn+FwctoZ
7CpYfq5XQsoAbXEc9WGOl9XCkNER6nIzP4wUtNW3d4eXy4jK5kYi2/I8B6W85y+gDZrZcNbVOjpJ
K3fG1NBTmmgzBIgC/vWhGAlkMdUWnIxPd3hwlG6eVJwoRuMkdNcmVR1Qi3GXXakQCjjzMF9ue2x5
UN/I1tmY4KU9vzF01TGC03zzuI7g6akdujertJ0zW8PLVwaKDQwqHDSAVoDZno9SYMrZVV2qI2uk
5ze9Q4ybm7V77SzQiUddF9FiVcbT2+/stVuD8AeGENMutGZPBkVHMvHsXNePGATWV4Pdlcc2UOdE
4167NVYnGEUqLBuw6/mt+dBoTBvXyCMkIv/OBOZAk00O92WZ2h+6LtCTcMlAqp6JA14blk0OgA4z
xMPS4/mwkq0nX3OlHw1L6O+0vECwpnLy/UgTzI6MEnoC0UExdmfGfQVNAymFB8piQJyMSfN8YCaS
aY/wmI6Ur72NAtPTma16f31EUR9MTTf1ThIPhKB7kc/IghmyruOyGbxzdi4v1yRXAjmH/vzmRX96
3mgS/olRd0Sgy1ruEwraR1MfnJ3RDecwRK8MhVAJVbotMnh5tDWelHm9tWfsTtwmuS9vS0OiWNJo
5u6vTtrfR4oLAgvzQI6W548XutnQDhiZHE36Al2sJQ79MKetjTMr8uXigHS7WchuoBY2m5Npa85Z
ldcYuxyduWivwfo38TKa+pm97JVolWAAIiSkNhCsp3dDLbPRHGHrR3fmIIBNA71mPy9FYe79ohNj
5EhVfFuooNFKHpry3OL8Dac8yVKw1tmqgyb7wIs5AjnDVqm7GER1lCHDAblk2CtlQ85P57ESZLTL
pIdA0s0HBCxok8MTtb+jERd8DlxhfdfLefqcYIuONQ+91lvVUbKP5myTE5/oXn4trckcn0xDUU/q
ad+HugJGe7QQOLizSIieysx3vggzz7oYo3VtiLzBU197p1ivrKGUGtp1cDxisVCxObNYXwmJAO1u
B9YmZPzC/sYp/HYoAfsdLYwNqLXNiJNrKX1fUu0Inpm6eHvyni4TKGH+1iDQeekb/Gv7/E8x9FBb
ZuO7kPPUmPU0zujU21olIq3OxPHMUCbf9ec3+5tfCzQYACEodTad52MhKFb7FCVn9qGCjt9AQe+2
0rzZvF1LgPRR0M/yCsUFzAq0NM++gJ6c1CXcMdT0JC1vMyqmtm8/F3ayeLcdEOCoB4v8NCeYwf/o
nSq41ic56HPod5nrUiiaHAQMR8coY4QrnOxuyGaHLnkvVBvNm6dWlFZukkIv9/Qv6xKsuBeiGir3
c6WjjGqKrp9jbXCrIdI2tlWIvxiUan3tu/RCzfr86GhmBkq2drkhWft+GmfFJJr7aZqGvTPLcbm1
k5rCxYC0a3BhT0Fu3XdmWnCcpmOJxglBqThS0svTQ0s9xL0Al7Pg1udT5v349hs4PYF4AZwDBr0Y
3Glf0iORVKk01oE65r7wEXxAXe1gJYmqrka67eMFVUbzc9Bmc3qOCfziDGLoDYm+UduJkACHPX/3
mKWYtqa549Hy+7SM/EzgopRNbfpVb0tvjDIcQ7RLV6IofTSkZnxidaJoXlcr6Pi//BQI1FhaOq0c
oKzbEvzTlPdUAQqeavtxGJIxbpFQCAujcL8HNggGV9Qisr0hPbN5/77Bk8lPOwdkHBg5sN2nyFmM
Aij0iVYdJ3BxIym5G9wZNXU4RN4mRM0Ke6b6my1Jq9/Ucwpxoks76cZaIQYwOkZanJMFPF36HnpC
23lCP4sgiP8/fw5Zkxc5apXL0W7a4C5VWnH09cmK124oz+xqp0cXQ/G0twlABmC+wPNWsEZJdqeV
lo8qLmxZV5cCuN3h7Rf72ijoxQBrR58L+e+TekBdBmuimaN+XCtVx9lawjbuq3P8klemskXd6rcX
Dw/vBUjfQeRp8ku26BwD9E1ZXEcX0B92XqeM2Cw3a3roNW3eXQVa594aTTOd2bRfrmOugJoZ1UL0
MejwPn9z7TSA07EX/aimKrkAYZdfdBBw97mXeMfS6peoddP1TGDwIqPdXiJ1FlYwaqekjydxjjUi
cFdNiCtiYwkex0w8bGk1OM3ZXjWzfhxF2dn0KCjvGuYyIMVn690V+LpMovJHLybzUs0DF4lOyplr
e0HH/31tKCtAauBseXGMVWmAVkcm12NlVOZVW0zu1jzyu2/eiksNIJaxnlGHo1ETD1uTAgxQsDZH
feztLAJinTYRKFAkoRYxNXkIl6k2L3pJdBFpEqvM0EXkq48sSV4SJdnkPlrW4M5hL5CeiZXZDfcu
SfUc6YA2vuApPAh0tbuRhgmV/KeJ1X8311nRh8kWvoS97Oom1FN9+oWNRU7tU3pFHjqS9kBYgau/
t1Gx/6IrKc4ZV50GeNujgieAYgyv6aUYqO2KJA/ksB57x0hudafxrusixUXDXsvgRwMK7xcexqrf
e23vfnh7hb6yC1J2pgaDHACl1xexMgwyc2D9rEfAunm78xbT+VWmaFOEdll78wauSu66QhVVNLA5
NvEWNDxWcsa7wbAl1fG3L2jLlZ/vypaJQgW12S0AIjd7vpI0iAR2IKV+FHXb5vsONYcROSz82AwL
4ehQZiW9IAOEVx0vtpWD1mUSncl6X9mI0Z8n4Gbzoi5/ejTMttakydJPR9H2BRAGfdnpWpm8J/AT
Z7bIV3YOFD+JvyjmExyf0jrtIUkI7tf5uNKTuetkSWu57kQ0pUK/bNj547osqn895P/6Pv93+rO9
/9fzHP75P/z8vRVLn7PSTn785934s5eq//m3mycx/I0N4ceTzNvmf7Yv+b9/9Pwr/nmTfwc60/6S
p7/17I8Y6d9XEj/Jp2c/7BqZy+Wd+tkvDz8HVcnfA3DN22/+v374t5+/v+XDIn7+44/vrWrk9m0p
F//Hvz86/vjHHxuK4b/+/PX//uz2qebPohaz1G858+JfX/afv/j5NMh//KG57t990jo2Lw9ICSIS
nGzTz98f+cbfYUZB07I28QyqWHzUtL3M/vGH4fwdjTQmzpbhMnl1PqLgvX2k2X+HfspH2OAiu8JR
6P7xn4t79r7+9/39rVH1fUs3Z+Bmns/Q39JZ0Ioo0AKcYKXYJ9Y/+Hn3S5C19X7Y2fK6/tQ+yGvn
c/pg7Nd9cqCYF6378tbIw/m6P/oHcVxjsVe33df+Aerh+Kv80JlhHV2OO+DruyX+OMXvr0UErveg
hyLMwuGYR3mchHOot2G97tmI9+WPPz3yf9/Vn+/idz/gfxf7f+5iU7De7uKFWceE35XXggPf0yze
ibg/DgdUYmc9NO9NFc2f3D241jg71lf2w5mhn6d1/x4aqBhUkC2rPk19kABbUgOG+t48rPv5S2FF
1Wf/pka171BelVFN5w9gW7w2t80ZFNYrI4O9ZVziXZh1p3il3Ie156uh3rMB7hu/vJ5m72Bk8201
Gmfu8sVQyB6gd4BMOF4hzMqTgDIZLIvuOBUtzy+x59XCAGitXly0vb97+3kys/+0bfM4T0Y6CeHd
Sc/ttd9qZ9bDZL+v5o9vf7/xfJ/cBiBfQQEcdfVNR+a3GuyfcgTao7mkC1zu7bbIusdlIPvcy4bZ
8+iXWt3dwjBvnb2jrUn3C2TL7L536dqIYzlUw/xJENK7XogV1jJciVpD4ridledF9iLt8VMdNJa1
s8c+UX/JhOD3dbODUBVmN2CX905CYH1uNeEsdbHPx49Lfe8i9d+IM6nMy4fP+tlwdi50bybWSf25
AkVejwNjqJFV41w67TlVl5MQ+/dtsA+69E/oim9QsefHsvJkgQhnku8TR/4QRrOzjCIsN8BRMn7k
IA8hl4SdnQBVODOHnwcE/xl501NhZPrS283/6cXrveulo87I7k36sNwk9/Iyv58P0+OZCfZyrWyd
YAibbOuoXJ4uS2cYGmyjA3xKw69dKK6tUI+miHQ0CnbrIf0QHPqoOdM4MMwXy4ZBkaxhK6ArAnf6
+c01gZeAGK5AdR2qY3vrXMiLZL9eFrfuhXY0jm/f4m+hjmfbLcYvVPCQdSBj8G3nJEvRtNJpAGzm
+ylyD/aldtfe9kc7msOfcjftx924W6N5l4RW1IfZ7lyXxNq+/uXwyD0gDgTh8JRL7VFdTszczPfZ
EUAXNztfJUc4srG8GC8AsN14D86DQ0CH6mQIgNqPip/FT+2Hde/furfeMTimcRDrV97ROfNkfj/n
Ny7t9DhFFkaf1oEnM6e7LNulzO+BqvvBryIB4r4P6xabODCCYf3eK8LhnCeb9Zyb+K9ZDjGSmj/i
AJQZt4nyp1nuNe1cgCTN93WYXlj7INb2MNCi6cLflbfaZ+1zfiWB78EMCO375M7em1faEXzUdfuh
ve8v7YslPEdifrmrYJ6ybVubtCTN4NMlL1rhYV2e7ammN9kNbcQeb19ELM5IB7wchzMQu0l6AhsI
VT9ZA61WJZCvSnbIVs1VvFQmxTn2u3w+c0ZtX/T8JbMROahhcPKa4LBPbmgaACNOU8dAqf3drZUf
jayVSK2rd2Zdv9hLqBTTUqKuB+E1QPLv+duk1Kc1vli0XdppBwAlOzO4hNoQWc25E958MXG2oZC6
ot1JPAiU6PlQ6IkMiRyUtkMQ+GG5lXfaN/neuervystg59+V982uu1s/znPYfNW/+Wdu9IRhyrz1
ttbEZv4M/tokpnk+PHyjQDMnXJ3kXhz7Y3KZRbCqCJ/oXN3WsYh+vL2HnU4W+Ocm/yLHQGSzKcc8
H89wcxiB2zpBNwrd+QjnovjtEU7fHSNYlkM7M9h6rdRXno8ADdJsVLbke2o2kX9fXbRnakUvbgGY
OrQykMe2Trp/+shS07M6b9HKXTqj5J05axDachJnJvvpKDSit9Yisa1BgPuipaqVLvIyS21AvVgx
NO+67KqECPMX74WqNW+ePISj0yavOSkiI9wN/tEqq53ZaeKm8IzkASfJc7Y6L+5lg95waiHnRy8a
AMHzVxJUEzI6S1vvggGpc4X2etT5/Tl4wmujUHpA55ouJb3Zk6klunWce9nUuzlBRDfuB9Z3ZEo0
CM4smtN9iHMeqVHahv7m1Mhren47cgqCNDH7eteMrReiXttEq11PUb51nd+ezLQTTkfbGlcsFAJD
tJ1ZrCcBqFeO+VAF8KqgSFa3mHECO75zB4wo/DzuaoHSOaVVOKODsJmPTpmuQzw76MBTAiumD9WK
nhkAsl7X96Wjw7RDvHMYafRYKaQvb3J/wcq17ghR6d83ldQPKZq836ys9bKdvqT6feFaoo0pNtZ+
vNBo2Pu6t8qwwIspDe2OVDasWrtNI6lMBM/zzFKSwvvofHD7DC5o0fvGBRaS2JUCkoUcHUgo2jsX
46yaIFQNCaTRXF+vvJpyVtxkCMTEZqV386cC+Jsb1Zgkz+8tSrBgCDIohjIqrA2o72Psgu8C/iWK
CynHdwNASzNeAZvfVyXlw4OB6zJMxHz64JcLFyroJdRhNttc4jz21VOnUug7g1/1QPahuDxgPu3c
dIkuh10Fy8eLRuEZ0EtVNRgHHiZK3rlbJXfIvgLn5e01Ikb+yRCx1MZF0U0V4w8rFZYXBvrk3bpC
jajoT3aBo3mTu+9GUawoSxerXu+dzBgrmmBje9twUSJCEtF8ROKxB/+fpegt0b7o8jDvpZj2+dwD
Uc9wyPIiQyLDHa1ePjXxiPjtdbuuzj1tqAns8CLXLlxZiyCjbROlfdRNG3G5VCCWEbBPUxgNShcW
3Rm3gbIbTOJrh3VZbl4Yi6f3EJkq75cJRkVEHoDANlSekno0FgNkCGrDELFgQmlLVBa9Bnk815L7
cpWJ3GX4ZOT5Ef/gIC0OPTjNp8JcavT4cQjIdx401y5aTAsuq7Eu8w38A3+Ip44Kaqh8APuxKpzW
2+FaEGhx0I/zl6xcGy0skM7v4yKwCOH8ogXrZal23mWihDNv6tiZxKKZ5BIVebMkoVnX/cdUjLmA
AaCs9XrESXgIYfSL/AIDx8TfOdM4V7usYQaGXVeKvWO05mGpm8mHb0HtASc3EOpgq5u0YzWt1qNH
8+ETLbXqh+nXzpPX6p6IobLWViSdlpzKY++5mKzceM+aXp2L3rUKY1fw2081frl9pAHT+a5yJHpC
yJvjL+bWilZ7k0ACXdsAN+e6lBPOPOagw5qmveodZWP7FVxWC9G4YsYPNQTLVyzx4g0Gz2vSuy+B
085MbyjCWg2ZbvA/gvpneXXSqdOoE6XeXJiItSHQqNjdYIijohVnICyuRJUs0O3cEf+EBcOJ9cYa
G3FXgN30Q/q/1XxIsX/MjjTRNuVAMpTvQ1Hn6U7vKu29Tg2fehOqehpsfM+htL8WCYZza+ZbUeeC
VYtkUFTVIbeKUkRJi51fCIXCyHdF4etfaOOZJs9l9j6aUz5+EU4h0jjVbH2nIes6RnVqVYdGq9St
76HexGKtnWundgoVoeMrPyrLHB98GpAGz9EF49whYDUcOruQV4MmqjUEqKn/NGeFbOcE9OC2ECT7
sYX+goK6Duz9fTYrLf0/7J3JcuQ4tm1/5f0A09g3U5Lu6nspQtKEFhEKAezBBgTJr7/L0+qVVUbW
zXx1R3fwpmmpcMlJAAfn7L12mDsFU+2LQbpxmVVbWX3WlL02wce+KXLeN06twU2WLcc63Y6HQAeb
m/eraAEFlHjl0m3s/SpPbD2ovGihy8zu+hR0jvXgQo1o86Ukf+Gw9FbwU1gd4YaKtOHxPE7m0MPL
MJUzWjDH7w7N7DZrHnb4ulL8+S5tPShSt+5UKpklXdIt6dpN5D3V3tCdTD6rmlJmhl2Q62bkTSf7
rxhB3IzDfoh71YozOmbCzeeKdLtsIk2nS0fijq2DL1WlLyJZgKEUqgY2CopxyzyZlO84ngg9THxr
b29FVLdPDSuqZtA8bHjUzahNhsBqZjPtMc5k8aIcdqV9WkVWwSf5JrT2g8Pa+o13BdWgd8/9gRj3
TCoZ/zTI61lq1TTqnIDMsMKAOmoUMd4AMmcpw/1rMqnEQSuQDDIjJUNdw6d1YTK3ccMnx01Dpgde
AnNjGPvUh2F1FHgtETtYNFq9WLmOPYX8rE7KiT/d9V8Frusg84wuP4fKkuGBlV6g4QZpWzO5XVAc
VPHI1m52DcKCRFfYkBsSy58KRP6eDtbeWymqPVzZsrKgFxU+KxKJYRmmFdXthz5lF2fcZZYRGwf2
8jyUInZBiMRsrV2pBcceBpKdxRzhgHE325JpPzWKQZ+dYCnB6tG/hVE1e6n0nHXBZySYZlk6cFW6
4Ka9YkNZeDFUCxwhteLaGfDflGOyvGE6XvtDhTKEgyCoZp2rYgjrU9Zp+Qoimo2nMKL/KPQuOo61
VjmXcg1jrC6oSKJzRqRuhQW58R96GlLPe3JiIO5cAD+qpNNXSUxEUMoUvcVbFXqWy0nQmrslVq3M
lGu8j13VuzpDGWQPWVVsyZI75VjIdG11+Tws9lClFiJZjOreZPBlG+F/axmb/dyipFj5aKkjyhmB
nS1ZRgqISK6Ezw6n/2zI0kAuvscIS+xTWTJhBnPwdhPqCqRYbbxa7eQ4h6Zn6Z6v3c4zzrxwsd7m
yNmLVE1O7R0llpp3q49IdHfRbKuMN656nX18cRimB2oOH53W+7LCCc2GAQwhuBcGGkuIe4qIKXtG
1df4ZJENGH9+t4jbn+HiTkMaGX90s4kmKGAOe5/fgGu0OrcspEEpF2j9pXGJv8vaGJJIHlTO+FRx
0DqH0K6Wp2LViX0ofIhqWbizz0Xckb/5ZXFaHAQz+SwG4AMflb1CuplIrMdNncQY3G/HclnjM07f
fjpq+jTfRhi2e+axpC70WOkgY2MNvja1XxKqPc/yZphbuArRmOyPWyQ6UAbGORmnpflRBsYds6Ce
xy6bq6B47Ju14P0uTPRchsGW2wLC1bEkv2w++jhA3fO9ICULDUpJrxcej9Tvy8AX8tBpO/rc6QjI
w+SFrZs3Bmn22bQseGL6wnjT2c5e4R164/nXyTBQDyInD9oTj6PcDzZthZcEwMp+5mE4fK31zHXY
7icpj0xUiwBuTMMI2BM7wH0wNut9s/hxl9WwqH6IbdrnXFmravIAps7ngBiId3FEz3zANU7CnV1V
y7V2goqs1K2l/2qagC1u8JL5quGDr3jZF1Luw2pgBr+rxDsaUc/JIWi86rOI1Rgepe6KQ1/Oajs2
PsUQUCqKmM3Z2i+4dbRzX26VBX2s2Mw4fM5DaW0vdLG9rcoojIiISfqEqDdriKdj6amgfty9eTH5
TvFvziw33PX50K9T+MY9R4W3shiUuVk6O1a3XiuK+mGZdTifT3J2zVlNUpOXTkNhXmVJSx5XBclH
6dyPxIwPkKHmvKpZgVnVDMzfpalW0hPKOiofYmukdgSJY9uMG5wtSSsYTG3uekL+oJUb/8RFyckk
1l5CnB7a2v8yRx2clzby7TefX1dAGu52+8YbuO9d0r4v/QnMPhbIE2jX5Q3QczGs12VRr0mQtRza
1zuNJQrzpmoXUr+W0vLDvHKC2hnZWUkgPNRhuX1f3DXxDjsw7Pd5FP4Xj3a6glwzM2QGSjFYN1XF
fnuezKaA8bbrwAGC4nDarwAKZpcmSwlT48w/QU6uldocc4EVS1FNGrFXT5ywFs0rmLzizFV7K+6w
EHvm3PJ39mwq/ag9jDoId5Ro5WIuIZ4NS1qLbugufXAD3VmkCsEW5BdJw95aJM9zTNjlaye67dXy
aCycFdjA98uVtIYfyVaVhEhVtjHnYbH4IpuwYi4EjZC2G5xVu7DLi4HRDYKQdnf6wwS5z3mg60VI
FRbhITksrsVeYs8jyOYoXkSTR13j+I9Va6s+XaYCUkGaAKP66Yq6W0HIUu1cduTuNZc4PQF4dB1H
9J1PUKl7hn3SDZ6GIBpv16BZ4wcLbo4PmNMibixVdQ1SMqZODN9KKJqUW4apeFpQks43k63ZiAdP
g3UazaoJIV4tm9guOCHuge5AcjKjdEN4bNzOF/cIReUJdrVrc2gqGxsVRKO1PtimIyW5AnUuDp3u
PZHRFt9YUd7UNxny/XHim4VIwO1PdUU2VttGfBtflXj3EJ4mqUt+2PS4x/7eXQfxXMaX9ri3Tha2
Vu/noddFTx3/5XFJdHy/6snrz5Abjj+CNtr1JdqJunk4Zct/HYROrDM2iQSDajL2DZifdnZutN0v
9mGIVngwFhIT8+aazRfn9eL25tC1mgwd4ReO8zjXZffe9m7pAL4g2tApd9Vg0ODadDvZPLs84vna
l1GNFeBoxlE4d0s01jhq2hHMLet7QhHMaBA2TG4pyZc1z0E3Y2PXcZ8bKrUVU6hoPp2mtPrLQRU4
R1NAPsrAvbFKKwfjoCgQ7YXTV2z0SG5Db5wbsLkTb9/cSyFwc8QyuOsbZHFXUyX3FcINPVjyIEvc
x/TO+1PlYxcOJLRyb3Vx6blN7H/pfZsTs1HF8t0vQmoTJFxfCos8sbwcwuUFLXq0PFlV3+F32kht
BqymG1KwhumHa8U40mW37ZfYZK36DIXu/tSrRQ2ZX0nxc7Z9M+YY5hvvo536pfgymqp93QZJwvW+
l+omKXcXIjyCR6ZZo+EC49NV+Ii3ea0uWrsrP91pJ12ukyroX93e9nQexCLqrvp2tN4sSqzkAg4l
nqFgV+3CFaXU4VWnV8ESd3T94ndzEme1cc14T0MIQE0Ad+/SqaOmvoCwU1lpixn+64DW4+uiink5
cnMdELoE9lDkSGVAzi2IWi3u1P5q0nAx1KNhqBC8nras9m5eQo5eFxo84jc8W9zrVne9blr2k1RW
pJPCUVMJf9tUL4h6u955kS1bRGbxjz/VtqAEkHUwzTe+s4bd0zrNXXlvJ2PnXuKdn6frxeKOAig5
HBJxrSy//445L6LJMqslPLQdN4lctGrvU5Tde3fs3VA+tFwj5rSLMKsf/XKvgoyeeFtlSzCSwDkM
Jh7oBGGITCfALu4NfovNuSoFd9gflG11cr4N6HfBsahlvt5we9/rRsZLRtR6yAUPyI9fp3obux/T
KML7MHRJHK3mFRJXNLrOJ+0YtOSciPN45seVlGmFHsDOd50E7CicvjM7gdc1qTqlN2bt4K3yBu7d
og7SKwbrfKYSxbweUsakYjNLlcdRcWJAcCG937CG7deNljYqqMXCX/8WSaGeNwmp6hx4IHcuUu7r
IN22wJ4uIzEXJt0sJUzauBv2fIp48ntJrmMNrm6hhjyqBJ750+T6fZpjDGmjRbmRrrX2vhhZ7W9h
47qvBt+4gGldOWCK7I0FZhF6Yc4rIUWZgR/bm/tt7XxWAOSffAl2H26/Tw4zqq5KJBlf+tbkBey0
neAfg0JTcLny0nUe4h+gGFm/YmjFjVtq2BFT0TnbQQ8u4PRtqYP7YrSi92KXxSPmwKK48qVV491m
tnK2E1fMjErXrLzaq+M45YozdWcjV/pLdIzrfIlgX96XqBTrNFi6/VKKRFm5DDseEHcPbtGK79pH
ajzR5Vv1Pj4DKuspzYbOlpTX0/Quuil48pdofyKea+cXd9Z4ytyECHbug2b5pny1fvegO0DAoHW5
gAMqpwv4o35D0iWL6OAU/fCiIst+8wqe3WFyA2S2CrgS/3OEhT8tt2UOjyOk4OU6HpvJpCgIUQy6
8ebce1E3xIiBB47JCRTFkxn6+GEUsr1bO1r76QjY5zXZPNTvE2QreCCTnJCq46i6V17VkYnpReJx
HKKoykl53j66JoTn2BkR3tTa5hIQYZfzs6gLw9uyId/6DGeStI5TpS0ABy2CiywJx/HeBAuHO8xt
RpP7an2WouWKFUtPWAdCpFw3B/ffyNSpEdGnVcyA46IYYc8cSJSG+OhI+gbckgQNm0k5as24XiXm
kuWDVpN/nJ1l6vyozOhB+deBniKR1yAa0XSOGwT1OCyBDYxdIrleDKKKz1zKiIptKpHoM6R5B7Xp
yGzoenHu7xj+Mrze/lNfhNG7XlAB5YDHeLhxaIZPVKlselW3d3PeugW9CHeexc9q8acfyTiASW+1
LD9Dr99oXjumfQE5sL4N0m7vElB56miZYL5b3W6Rp/Np+omjzHpbtIGlUPfV1tDDDoOHnlHAS6Bm
aPjQLrBEj67eFSe1pdkeQhNgammM3K7CYiPziUasnZdOY1+WdTFA7W8KruNuUcQ/BqyxNFnLcr8K
hwGxTVKq5LLxpsBC2HoqoeZu3/wDBzbVx+5pnDFRT0M3huD5fuKKnq60nbNSn5yCkvxa107WiLH/
MW11t2UUYw47BcaKLSWpagOMGoaDw7PcAFxG69LhE8Y0Avt2qbIwZrvOgNk1xWHfuu5hK+12ZHX3
1M4jF/AyX4ShqKbc0TIz0ObkZdIv7ZMb0dbQVciBD5sueq6Eb561dtstHUUVHDTFpkOqONAl7sxt
YtFfbpYPCbk3t4YI6CNP+BveAVqEVH3Vk9MWLnblwb8MiWA5kqUhdVouDI5S0SeFR2BqaL5GlHQF
N9+qusOykbyRZNh+qsJM565refpAw3nG/WFHFq5cYn1deRRhqMPMS5S567moPe8SyzDtt+J6DrYu
SEluXd5xFe7TEe5rewnALPoI7LIBPVz6Xn/lV4pNZu+r/XmMZ/tKdLFzYxlbzZllNfuHBfK9Tunc
Tq9iX/Vbr01Mz8yqtm9JvW7orceIIUnpB9U1t/wGlRWNZ/geHo7trEr26RuGTp9FG3nr5ym+m3+t
0usLPmMPwQwTL53Zu5189+eFhce6G9Eos0Xu+a6m/t23ymbPHFOcxOvULED+BhM9eZq7Laea0jfA
ynbyfBqKidReorChuI79kV5UP1w0wOiorZex/YjtIfpCyl6CSgC0wXNpT92LO9PmQMO7tlMebWuE
KLsEK5utkB9k3vmzzZSkLovbeRunIIWzc4KCNF3ynkjZRTSNCtoc3u4Mj14k1XdB/QRrdaxO3Qur
6n5CU15foi0ZXwOzdqxMX/6kfckWh+QaKNySEEdV2Xv3o2Ws26U49Io19TuYwJWzVMMhGbrypZIT
NFe7d6NHX1Rcj8u9mHtePqRtubDjxjkGkXXyZYcmitIuNp46qAHWPJ0yaoRMK9//2IQLBy9SSfux
0wVhrZpod7NaVYLTPJYd9JJReiylop5+YB9eXX6/pb+BqOKgR6S7bxGIuguQJa4D63IoSmQ7FozX
8VD5SUeFU3OWW2HlsuZCd7k3g0NVVM+Ow+of2+SBuJj2ZbfV4KcsouL7qhk3pjGFsGbaFYEnQqZo
35GZHLz57qko4zjTIWoTxwSpYfw6uSsYfuRs/YobKYu5tQ2n0ZkUKeZm1qzn0+I7OI4u9oNxYbvl
KwnNdtrTXuBvLsqgzRu+RDiNnYY8ndST68F5LZYQ2tF24hguSpYHRpGFPp/B9E6ARLmO3LD7h38X
4e7+Ops86TsjRuEooBJ457+6iwVDrwD3aXNQUXxY6zOIFRf7cAdc83LyX0KnOgPnfmTcf+j9OCfR
PrOC6aCdK/p0t45LmpZ/69ENZDydB0Ifg+VioeU5+utFG9/s1t/lNPy7EXHCYN1zTiR4sqT+OLld
moYOiMUgWrrB8GIxAbttOkgefz20/fOngIBgVAtq7mTN8n/RqQzxvDiJnpvD3g/F6wkQf+tHlnX8
60/5VeeA+YfEUGxGyP5dOiunZ/MviqNqwqjr7EF1CMA/PttmXG7oThCtSoF5iOvA/Icyn98/j5t2
jErRRlP/6xx6pm9DnVUdlDfSNNgqSlcEcen/4K9Cb8lPIolBbv3Hv0oz70UB5FeHbrZPTDRLnfsB
ZatPl+ZcoYfN//rzfpWlMscnMjCEKo9dy4G/8cfP2wiYCaIaEnJ72tdW37+1TUgBz8WBS7d1R+CL
+Js/8ddFw0cCVOSvi9mGfCwSf/zIqnQbqZnr5fgjivPeaulvz1OQe3b3dwD5P38U7yG6W5yoQRz6
4S+SCGvatzBcNRRON+ky/2Q2HuFuM/hu/u7B/frSx7ZLGhxSFUJ28aP9+lFsXuE28+fi1pY04+QY
h/k4OFyS/vqB/bvPgdMA2+b0QpIJ9cdvD9xwL5Ki9PPaeN45WXBz1q+R+ze6mD+/FqeAXPKO2L3R
E/3KGlHbxFwcnVHO4MF7ZFuPKN4stz3WUtbvuumYlnjYVf/m1fjzHweEggkP/gSHMNPf1Vr/uqab
2CnMRo+qC3t1pEcDKDlQ8m92jn/3KaCF0DLbSIyS8JevsKw4aiIMwrmMx+UyKH2EkWb8T/eL3wVt
py0QXAvj1V9DfoK1lm6DiSxf0Oxwn7eXrKnG9eyvX4dfd0E+5cQpBbnCG44I1/vj61DOXJ2wdHl5
OO4rA5PCAUe4dSnd6iBv7XK4/+vP+zffHUYHH98GAA8X8+kfPy8wQ2DofJIS3Tj6OFrJ8hj16/rz
rz/lz68f5pOTGpB8idMJe/ot/uU92HvE4HQ4PXq5oXtX4gA/08EwPRddZN3vNRMoSSZq+Ddv3593
i5Nyla0iQkLNBv/Ld5noPRFLIz32Qpz+iaA7W/jAy7tF/cO9/B8ZmP5bM9IfDEz/jzan/4UGppMN
+r83MB3Hn90P+X8I4PjW/cHFdPqxf7iYAue3U5wSxhpeNlR6Pu/BP1xMgf9baGMdxf4dYD3D4fRP
F1PwW4Tei3UNEIS4MCK2/ulicn9DQ8Yy4TEjc/o9lPs/MDG5wS+rL0Q6iBaSwpUPAXT7q7BvmB23
JhOA24woFjiq1u7O2ebHCiA7vUo/3Zjj0dZpgrUhcWcwb94ofSIY5xpkWwGmmc0bGHiOXImUVdXb
xGYJT4gzWMeOfwS/Uh/Lap7bwxzs5ryf3YFZ1rjFSVrWoWUyBdniG21HelHzKMXdOFm4DtllEewI
NQMdLFwlwTM7+46tlBCFi96M02cST+2XRbUwE6tCzcH5HhX+mnHZ6ocDhMbCPvM3tCP0vfTO7LyQ
xfoE2C68RMs4sdOEyfiGV07OmVPF4QOjOe8hFLhiz9utrz5qaxsea0YeYNfFwl15kXAS3ZkmxbQu
lXUbdWY9NzZj5xQ/zPazpTmN9C3uox+6d+UrI674katoS8Rez1XnmnGC5WXcs/Yi67HcvoDDBP/v
A6FmcmKs9sNxi7D9YgvgnV9IuScpoWCKJg9oIbxn0gjWIBPIk2ZoCwGRR0W7NE42h2sJiB9oKF0g
zMr0jVtBakKd1C3NztbTPEW5MIqP6VoNN/Uk0XLNTCjGM92NJfgnKYZLdIvDx2mEV2b25lXDcYy2
GAxi1Xjgm4rR3Q4q2fvbVhN6mZJtOOlLxljwuTT6nPay5OA70XtR6EB9IBzzrEiC+q5Ty8TjdMNW
oXUEUZ4RATl/yGR1x2tdC4sY5tYbXxFQxN861/gfoewAH1I8bF/8yhJfScKp+GtiYssPrvJDfeqR
IpXwCLZgQK/MhMRNkVh140eD//M0yWvv6mHynaMsLXAHNB7X6mWevMnP57ULGkgep/6qq/lu0y4s
6xtHEo6cIunyIbE2SoePUUQv4ITdtC8gRwgn79YIpzTxAooLXDQI+Tz2VUyhVDqbWdNBsc5orGv1
OpIH56diFOt3sttipCvLinSlKLfxtUXekq/DiB5jbMP4oZdlbx29BUvvgzMrOvyMkY114Te++Rzn
IimZvtI3/4YDc45ZBIUXXbWTTXhNuxEGm6McnaqUNL6wOHYt0+d0nHCdM5JdOV64WVQ6dRo5kzvB
iJccu2kAZUILGmnfLvry1SaI/efQRVGddWGkHIpmO+Au73mm5Vl5/fkaiO5h3rnTHT3Y/rxNNe97
Xkb+aSzf+358UGsXMy+i7Stzi67CJ4NypXhLZouAkCp2p+sQtdK3yJkGYCO+Nz5R/THwlN6IdAO8
CuVYpwmsvdGyn9eDS2yIk1vCRqu59CcGJgFCeD9IVzg6rrLL85V0hLOVEA7ay429PPx+VVNSjCcw
zBzftvZUjDk73/zcjK0kQsH16mcyiGkpMYSOvorWTh4VSMZ7e7PGm4rkZfp9oe6ZV1Hf59ixe1rG
bUvIAcKVHqnaBOyUHbL8itRx/VaAoo0v4kSLJmOnHuiEriWgAXJyujsTI89CnUD/PhVdZe5Rbjpe
Cp658LN2q2tKNvqvbgbHNSl4RU3s5LFb45cvqy46p29SbzQlIL1cNoVelzxG+Mhbv8TcSxGK0C36
/fT6/yf6vxiMHfsvPclnevvlLP/9B/7vYR7+xmUdtSCoB6orUPf/PMxD57dTlgD0CY8z9mRX/udh
Hv9GYQtoFE3l6YJF2PY/D3PnN34AjA4XPM5e/qf4P3Ikx6cL/L/YaxC1e4jZY6D/3D187j9/LDoD
tvCwpuOeyXVBzliSREDySd0jSh4hrCe0Uqv9fdkd/2VXhGXTqkuqMgv2ARyFAczzZKA4IR1BX/U+
yZiTxB0LlLWys543hjwfhimmm0+iu2SSrB5NI9iaZwsMf9ojwrzyMCbanP+LeCTYFcSU1e31g9Zz
cO34RURuzToGX9YaMVmqdryjJwWA4XLhbz4jgZp89mxCM/FkhE3iOZMH8TrZer4tZclAejKFQ5w3
kHpEzbQJX1FLFiYnLud0Nqx29G0ElPXABJ1GoGRw9lNM8pSx28MO5S+sR32AdBPQ6Z+mb6MtKWq2
sRULjZAp9s+srouuBrcIBFMPaxa5atpwppvFhx0ct2eJhsYRb9DY9c0yi6ZOEbZsfrqIdnuQxPn4
Z6E0E/GrsaXztl2sO+SXBGlO2DcR2w0n0WcdaarzlhHokneMCIrTc2mDC7Xb7rkQbMK3Rkh/T0Ww
Rm9OMJ/yoSL45Hkx1Ym8sKBooh+Olirguzcw80W5lAhCB+ZbZzNEK3LFInQengmeaobujxYkEGq2
ydM0uZvZeQRlhc5kwOB+4/P7CdKpogAhLRPlFzECHExDW8YXdtgWyLajIQbzZBXk4li+RFrId6i6
tGmt5HsIrxjRYBjM350VuFPq1Y5azl0bqnswl4ihY6tZng1YUwQ+/rQdldAM11dZxZmrg8uyg/lu
TFlsBJMk6oadMADOj4BaZqsVOZ+x5SEyAG8Fvl0PDgM8NDJFzY0XRCgnn+sP6NvGcMsjlD4q6zfL
vqu0v30gN+l/Lntof679bt+F47YPZ0QL0mSe7WJBnWYaORzqukmoBnwLoWU7bOV3Cc8dHom7b8xm
42lBRFiodxyCxCdtOqAw7ZgqA6ViFJfugbnZ7dUqD7T0OXxMXMUwS/dxfK8MsII0NNTPZL6UR8ev
Z/8wxFF4iei5SWj6F9Ge7kK6RG8PLWKBECDS+H2ziuYWlm6jD7uMpgtdnoDb0PJb/7Ch7wnOIndB
FG2H2kUCMAVXTkUL+cCZq559omzjrAMxw7TdDfG2IHTqbGSwdbufgdNYHsYEFcAFl+SExKWu8Zws
BoL/XXXMZUlHKB0X2abTh7er5WqGRZgF7hxnwDhgC918zE48jaRvRfIaAj4OBd9eyYxx6AmXh9nb
MdGonWdB4dOrT7vt5M/abYrXcoLgj45BIk4FAPHWNRp9KRoR9dZIksbSXlTofW1DMYikL2irdNiT
ss22Qq7PsbsEVWZqd7mlQy7LFC+Jfgf8530ztb8xv64kaofWdFSd4NG/RZoLT07obPIBvArMzt4X
0zPal2i+ADbfyIOc5uGpG1rngXfMI5zAVSrI9rmvK/LWUUWjZk4sRkJeWH6JkR2gpIRYE6fjYLvi
qCPZonDqXaWvZl8lzqW2lVlvF79co3Q2hDxkZGzq+RKaHF+HP4xDk7WBg/BD4+loEYLuAGUYLdUe
c1KFkCjIcZmwydE+YKCP1s1cGRse2G2gpjI6jHKyGR2iAd5uKiOFf+e0wv5uVRFSh6KRRXzWNAw/
sr20nSoPQoSWd0MQ99X54CkbjwlBAUASQxUg5bC2+aHfJxvA3dSVRV5smLMffceS7uUot96+JJd7
LS5H3QZhke5l6Gg39Zdhg/MTtXhG0mR0yukwERXwEu0mHIHYEjWUMawwdib51pGTSq/Tt24stvFL
FNhz87Nu6lWm3Jljcwx5riqL0ZlsZ7XQil2CaLSvsWzj+4l3EQeFy8/n7eo638kcsAi0s5jbjgXP
Cul8aezcidv52fDdYJNCopAcqwEN6RFxTbjm0yblbWDX5nLqiv21RAxJTNieVDc7jTwHqP/C7Koi
d33IjOnVDzGL/QdKhPGuH+rqXZGFcSVl6HwtWNA/HGXknpk54ULFphON+Ski4SMyRr94gejtlOVG
bpzXFQDl9UIzFZ0zenTUB0XMIL3246/esib9VYiIY8rmnRS6wzCP04Er2A6+f2DL0YbaOy3Cnt2G
YHUPpfm29w5B9Ta6YvrS1XUZlfrJDTt/OzeTCr70xpwU9aveXlyFHitb6oaEE2IY/AWJtsFjUM50
S491O7Z73iM85d4/7lz+nJKAIC5vRS2PzoKeOq3lGplMF4P+Yoer7+Hu8P0iDRzNoLzZY4fYB+NV
L2VkpjhjdjYgRKPTh7gBBQ3RmklRX+8JiQ3obQglhkVJBgipc+479y5Voul0kHnETd0sx6pNgvdQ
BC3Cg6ToQMeEajxaGsJ+1/frF8IYA52qwg6/IyKen6H4IJtp/bVBb+pO4IS3dWZo2FsJ4ydykEm/
rO+TQfdsGD6hW/kYTIhzUSM3DxuQt34947RNOvuq46LxRVdM9bNJzAPDxdlKPuu+3T4XWyD385XN
7tT6t6W3M1do63G6CzqrPVdIEm6mdp1fu5gMl9xz5v65nIhGSfetsodU+457gfhORedcBrwg64p4
vG5mj4HnWHbefIjsztU5EZ1AB4qIKbuzcxnG/LNZHZwlz/4Izbpv+aqk359vQcSNxqtEc2GvC1pM
r3Ld55j7/XPXoyk6ulvVk2FgV4UNLVJRc61V/DwjHiJeNKlHLyUKz+pxTrT26d63vCY20ZgHEY41
TUJmM6Q6eMF+iz3T0fmkNQwaooj8tFRNdat90Sy3bVsZB9F7K144Uez6okpq50sUDS7BmutUHOV0
0tAgHJ39fJOxKw5epBGgEb+CS7nrxvBl9jobyTiV0+sYSaTIHqnZz7jUFE5FU4pssS17SldRN9ds
6tx+E3/5ABkpPqhmt++Nrvp34hK4xEfokDG6oCLkt4x41BlrPkJyrBTOoDAs5nsQcPJlWhuijYWm
HEsNHiQ7K6y6fjYVuTU5WQHhGxi+/aoTZTAcAw+H6KWKZidMR1PMzsVUFqiM7Eo4X4Z26e+RyPXt
ea+alaYN4p2cDre6whdrZD4yQD+NabjJpoi8MX/paiHjzamcS7PvVZMTLxZe7h2GykyXHuICdEm0
MniHaw5Nd7G9VAsFc95b2Bt3l/Jgt4NAHIVaGViLfiXh1Cpa1Fo9RSLZCcn0Vc6htdDn0mjWaCSg
OZ3mhG6cV5aI4UiTKCvkhiTl5N24J48bchi8n3FknlE7yq89Qo4T47QrxrTvXPm1szbzE4VbI/Ku
pnTC/hfohOQbq7yq/VY+6GGi3SAMfoJWVU6fcsaLWwJHSCxybIUuHt440XoEyvHTsZLJLYTp0jtU
LLPO09ar1xHZe46HeXcyxB3dpWWIj6OLsgUXgJn9l2qpuN+bceMf6IOpuFs897/YO5PlyLUry/6K
rMZCGHrgDnJQDji8d7ZBMjiBMTr0zUUPfH0t+NMrRajSlPaGWZYTmaSIIOlOOHDPPnuvzc+Av1jg
458JQ21GYzQyWi1j/DD/MxD/K6OLj/O/07gpSE7arvho/3Zo84/y+6+wrts//WM0Zhf/CQcBWhMR
Y4PVHgupP2Tu9U9W0Ai64W34XWfWf7C6FE39xB3QwPwOjosZeV3F/Anr4s/Wr8VKV7iAHNav+Fd0
7t9lbhff6QoKMxzOT+YKu1oXJ7+sY7BTRlkWm9pesoE+UuDWgPhWCif2OUT4VSIkl3dI/C3gIE3x
tcg3WqNmHwXRgTPQIxfFs1W/8mirD7Ed3U8RZZFi0B+pZ6SnYGD+uBI5FM8D3YbfBkQ+z6o1hh8e
zuXBDNtLNYzZH9DWvyTY/O8e6+xHzgribxtQch/936qff3vqAMlRSvut/W9AiQNQ+e+uwKeeRyHA
uN+uvPWf/CnKGJ/YkLDgXYsGVGDgv2xY3E9s+XhWce8lc31TXv5x7dmf8HewHwbBsy4drV82LNon
sCH8feCDUIF0S/srF57hrAv63zQZkI42rDrHYouqMlD/fuXRoNbYKfaFzVKvNvxaX5wucPW0amgk
w/YUuFpe39mVGlYebRfja2GX08mKwpG2dQpkwr1JEdxLjP5NRDdpS5rwsJvpnjZRXl8Uxfpf1ylv
mzJuB1R1FtYmhgcSlCzvsYtaY/qeKotEPM2d3ti5mK+GDfBGdfULW8VppnTgw5x6lAl61fEyGIuD
QzDT6YvygSOS7KUasxo8kYKJWcOP9Z2YXbXy5jqqKPEitrwre2XkuZG0lI6n+tJJv7MZx1E3CxBf
uduYXzlmT50/Vgvd8b1tZ/Uhap1e2QzqnDMFlqtSZIYJMI4ugte1hR+b04BdpUQ30LwIalR57Hxj
po5fSmUcl0BtugK/ZjyJBzOawp9m30efQ2tsPzdGxcsRbmS8Nn0UP+rY8Um2kPLeEjXmdD7c5FmI
kuVdWrqItm3D5mjjMt5h5J+S0D3UkTN9NCJNX5G47fckKeue+DxBS08RmP/BJKcJ0UxBXwxGa9Rj
bdWRxTLq92DTw8dxVZkrBmaSaGmWP3PqRoZW26R/5vizHuV0w+W2sUrWRueKt2TVsUkNy8Znj1vs
6lrVkn25at7ASNHT2Sv1xwajI0MCtXEaleyynzgbaLa8mK6CiJ7cBPVWRIjrHNubJ/cmuUtlKD/C
mxCv30T5iMK7moc3Wj2BK2R7eZPw5U3OT2/S/vp4R1Rhh2aSRlnl/3ndBLCDqPaEqqaCUOa6KkgH
jHZYj9cVgmvUyQ/qQJO3/LZimOcEePRiRwrm0dsawr6tJMK8rPDV3VYVC4sAuVFvKww+R6wzQiKj
oV/e1hxLt1jMX7QwwyWMNA6DpdYryZEn3fSzcM1JOdSKE7GEc5eyeIjyulboj8jFw3xbszAqsDY0
leZtyil/O2pmrqYHm/Lep27oUQR8E2i5/pmFoyW/tlShpKdZX4YnBj1SIaVpGSTPEtuOPM1S6mkv
GyV86ossovhWQb/bqFA7qk2Ss1h5pLmvIMkyQh+SnoqpctzHcNavQyiRlOhPhdtgtrkT70qeNOl5
1Kmohlng9D5jPjtQhhDcoHpfaWS262jp7kMVzq5fWziwcS22g8IYxRF33thVbGZe0qZpGXQyRdvC
06X1R5r52NqoSoV0mRWliY1esyIO1Vk0nElgIWiEiuwlmRoM0FsCyavoQTFjyw9oqw9aFcunVIDt
3coM79ZBsab22b5JKF3RAcQdCXHAcciUj3xVW0SiIrxUzGMKbyZ6zFp8/j7+IdJM0XhFrUK6mVYV
p74JOqqsEHdU1C+Fs+oq+tAHjgBUAzj40rDqlZ7ukpQMb2KRtKz5I18VJOwj0Q+pmdVPasJ7+uxT
ghWefhOeqq4a1Z28CVLtqk1Zed00J9cIM1zHBoGr9KZj6SmSFhmHwr7Km9RV3WQvZ1XAoKcghhmR
49Is0OZ5eoiYrx6ksLNlJ1Jinp5hJUhqxU1eqzrq0jylQnWriVSG28I0TrAf6F8cBofu0Okm1rVL
klMRfRPx5lXPEzdpT1Z1cbVugl9+E/9ItXLSF5HrAF9xnLDYSjNzjmPWNw5QtGqAMYWYCGobWVFb
FUYOv/xdDMckpOabCDkjR2Y3YTJtI3WPdWyVK90Q6bJfVcxs1TP7Cjg1435DLj1fFc+QIF3vI7kh
hFY3UZR+bARScRNL51TOcuc2DaZ3lp7yVb8Jq3a5fC9XsdWgMaH22psGCzwMPRZ4A9osizF02h78
DSLOTb9FG44QjpNW+2mNFsb3/qb2hvy6HjoxW++ELGZkEOOYO6XrCZmxKIjTYg7GmS7QTTvMwzOO
Fk5WfWubT/pNbFZvwnOnVv1Xsl/0FmarMp3cROrwJliTMiNGobgWn83lJmrPiXQP+hCS30Ehzl6G
mwBu3MRwvLDOhekKiXxsCjQWxdAd+sVXEd0kqvJmh7y+Q7sq7Zk2d/FOiW8C/E2M727CvMa+8xlE
hvo62MoqS5YcA1j+27H7YMJH3yjFXD9GZaHSmIwiyMJ4sMksV1VRg44VgKf/Z5z5f5DDtGn9u8Pk
/UcDruJj/v0wyT/58zAJI9haj35A8DSbweSXDZ/+CSygjSsEBy3cs9W2+H8HGfGJbhZsf5wD/vjD
fw4yuoPNh3w4X1Twn7b513Z8v50mKYbGQYQfj1D0WrSNb+j30yTHMFcfMalsjSh/KjW939h8+DwS
y47/yxvD+YM2mvJXMvA6Ef3z3Prnd7LX6k3YYpxff/9O5pDZmmKm2Raleb6Su7HuRxyHWwLsf7F0
4fai1uWozgKT//GvxlPdhOSkd7woNdbu47xNPID5j7IJ/4v+ud+HwD9ekmG4IB6hDju8h7+/JFa0
kqZkkW6zSW+BqWMe2CB0aKfaZSVopVH2+u/fw/U9+tf3EBeezXBCPRFYs9+/ISQkMzFTmCZW2eR3
onLZCKXNhbpfExsqyR2gEe1/4a6FF7++jt++LYZ1kP+40gmU/DH2/DrshkUrweLAajCxpt1DtMp/
lHSJ0yRbxnuDoNDTMNXjdc5mZ2t0bb1nMMmPU00iPWRn4lsUcPtWnRWvAm0/SImVHAdHte8XGCgw
WRrrHM99cxAcTPYa+8qndKAcu9ImWgLaNg+9pRCJtimqujuBq3KPNhCOL9RaF1vQZ6i1WM6q1qP9
uPOpGwiRiHMUrXAZOmJvmfMF2myxI8PZmZt2bJU7dzDdb6Eamu8mv7oEiDDenKLJpmjT9d185lHZ
QXLKv8cZ2SuGxevQOukpgfOzgpMEMXejS3k/iKdMiaV5sjCmEw+0fM/4ZUMwS5RXjVbSq+VIconF
0AW23ZMwm9gjvJQcSne4d5K7bHR1stI25bmN6PaWWnyoldT3oVzXsHJoI9TySvtoCI891cwxaIYT
fDTMOvM3fH3kz9UREBRLQzqKzdCN2KIOg6/YPQQmImu8wTkHlDsLAZmEuJzyr50tECsp2jzHuYWg
TRiHDF3BgXbI2+yR8+z4TPpHO7gz1cm6wkmOw7j+1V7odgbKVtIXFbE8hx2snKnuJTJJ9B9d0+2/
RTQVb3DGac+KUTOLuVVoJd7cFenZrppsPxR5eGgSF37SIiM/bERLWJTihjRvontqY8ODRkUEOxv+
z31fUCzupUWe+001W0GWpCb5JzJzXpLrwxErWPcEnkPaGHnKUUP2LJwjbJL4S6QZNvQslyl4GXIb
41GG22hRjSOdaeWHHpEv3lTQf77xyOb8lhVtvx9DcnRwkxqbLUDjEsZOWAxJ3IVbJkHNpw982KlV
cpe0ztJ6cum/d9wCjsUkesnylK3JxjAaMv7QF370qtqe0jCyD7bKm7sApggSsueUYWRjPGxKydmr
1pFvaYiTb9IeogNlVwYdgDh9wAzEDnypgRXUUJYYepLFN+Zh3NOtbr2wzq7u9dqW2zgqMwhadfjq
dlR6anpqvykm/BC3iLMXSx0Wmjhk/j4rrrOVlVMDkXB/dFDLgG0nzptW2cjvdjc/J6KIHsvBsvFW
meIzMVx6uSPbBQGlRkfRxeVF5dM3sT7V1M/GEqt3PSSlq6Yl7PO7pYSZRQ6MPOYYfk9oMLijU5WO
4dnJTiKZsgeiPu0bE53TPZgsJ/Otwo/RflNiaARbfRZFuu/KWa2CsRzokVt7RTpAR3ETVo9N1hoS
DqEu5d6d7Kl4GFQ9ZczEgqh+h7g85tjehj7cEbt3y11ouTRJYKiuqkvMdLzPjFaknzMYJxrB71z9
3nJGdYJZHaN5GyUIzJ50qyy68Ejh/SZcmLleOHfmO7gAu/MnlBYnKLOi70g0QP862kntsOON3Hu1
K/YOCTBrx2mViawRtQmoRcwI5aXFD/vhOnNP5rkyqcniLOZsMdeYF9ddsCbmM6zIY2yNYXUsxTy8
cogzB9bfxoRgiD9oI03WQB7onOlbryK+4LNsjRf8W8I5Zk7cgUdv5yfIMrHxnGbEij2GfJyuTqEv
8YFsPtZ+Iqv1dIpT1ko+J4L8kfAmKfMk/Ax0pdmpNcl70hoKRc0UD6iN8NcCOtx/tIb2XRMGw4Bv
hCU9vstqPEZITZKNpKeB1nsx6AXv6elJf5oxFDD26YAxpKhztHd74i/W1DKbStXtmCWPDfODl0E1
Oim9zf2C9+OgDMoP+HLDWZpKfd8hbnlq3jPlVZZOJGacN1z8T+AqYeuB8Y60bK/y/XbaxBG8i8Vz
27d3jW3vw7JwiasrrhoUst3VkX3UnUn6RKRLNFlTu9PN+QUHkVcu8Y4n0NaVzcnpxpMdK4eidk6E
bF+gCr9ZlUx2Uzh/s6T2YdAZmXYmbUfDGWPCZ1eNh888h3bsrveqzQ6N2LbF9LN6Z6EZbUId+2oU
9YeqrHaLTmx4sJeXbOZjswkjrEDOgg7bEDQFk91b+Gyan22l7SoD9IpZ+0VeP1UyfygNUYKNNHej
bewSlLT3nnvDpohXpcGxD87ABooiSfM6lOHP2ByfIUPeAbba9bTa1np/rR292VaxeG0UxirBmnEz
d2ERRG374NZcR8Oyd6gRinPcLLNEZEvjb5MqsFLPkB1/9PXck3kW1D3lL8ymHYCBgVtmzhiSQUUL
Q6QqCVjFmr4ktrNHm/dWR7RRcd/N4G6lBTzc7qMZ+IkX7Rxn811hNjgCYGPR+cZ5swZj0Mmgbcat
kzp3XTsWYBDsa1TpPPeN/kI2TH8ynWaLvr+Tw/RcRGPm2ZgPLtIN90hhXEd6sbd6LZjBMW2cfP4S
oq94qZ0fx7Hbmombb3TixNwsIZSNA3nVsVLMXQ/tA3aRYm9mhAjSuc0urVyoXY41I4s1XuXmykZ3
9JU3hgVmbu6VmKFVI5nr1YbZ3PWJc28MJty2cDKqc770RIklLi34KkczGYTPQow0PppdYnE0VLPy
wq4+2mV5GcACOqiLe7La+ANCGe1AqnwE2LKdnRhAgg6wA6loqGEBsjt9EoV7mmVk3KUEcsHtKWLP
N+DFp+XWCWe/bgw1cDqFdffkvs7h/MMkaO5Jy+49lnsxt9MeXkKLw44mOOdBZwVxRW/BhJxXMLTU
5lqDkNtMROYf1K4mgF5Zb0zfvGXtfBJOGgY2Vd0YC8DC1l33ODR9GFSVHINCCfdi0ccPnQq8i3QW
59jP432YlPuZ9KlnYoG6ZIp1kC5IzISusiaipnhylHeDZ/1ew5a6KchsM0E/lNOY7Rs9mvB1pOkX
OAcenp5rHov2LWZC8sYmV5nawXOG42NZtJnf9clbJ+w2aKb4bbb5jiPfwJvc6aEdkpdKGx8R+E5i
bAniYqXm4g539ajrV81RLiOeAy+2kdWqLn6aZvWqGXTpFfWDMOZjn8BM0ZppwuBNYaGIy3EHHuLC
sh2Yolq8w+842WZDCQXxdWmVwdxj0bdQqGa4Jcm4dwz5KOPwBZn+EVz1Ncqas5PH95noh2BYWNbP
i7rJ1R5P/zx9s/HlzADHzcw9iK7ZtyMG67X8i48ra9Y5oMTygoPsmqeQ1l03uVYDjN6pAIaS7Ngg
udAuuAVpivuumfIxmmmkZXFxh3S8xfQZoHUQjsgzT6V4SYsX5Wyr5XO3qF9LzVY3ZT74sTIlPr07
uKc4shxbeLAcBcdd5OIWmKcJzTAvaRYY+wxOqL36/5czy6rzkvJZb5uGe2GFcJMklvHoyO6q8YfI
S72270B0eRNkhE1ds7DuaiqIRa1/VlrtUFZuvQXH5KwgnfkgRmzNSqN/V11+iRleD6GQzNAy5Vud
m2pATtg+AmdSuSm2nwlPP0EkUDwnoTlUH8tiAwdEYNokpfpgwb70SM+KDZuUheUzDMXeHb4NURV6
xJouvT0qx2RUtgsfbS4V8dbm5fvUlL7TpsvTwtp/Q95VxXXJw6klphLUo9CCbshfLaoo+ZLjl7nQ
LkXO8wZwNO9tXVieorcanIy2IjLQpt/1wfmqd/mORMkJQOhHWLrzFmDMHbeprWnz9uYRHZm1jWwj
bW0JUtaEQXNz2ETDE6sUHi61feD181Ls8pom9Q/4ACdXBas42BOACWlQ+NNi04XzFZ8mYXJ+SwVA
6KJVoPrk7SkcWjPAHq+sdX6rTq5V5d5Os3JXLXaq+qVaw9ZvI+lr0mCRU5FKWfrax2ND0MHoE26Z
dbnVcyl3XdhbJUJzik2/VaeXJZ+nIxqv9S0SUfacCfBWLQF14vXF0wIelw2WUvpjHOpn+LYMImpn
Yw4qHQ29jfOxWrTj1xJBNPL0Ita2hVG5T4mucgKImPnWzyJXXYQQjcZS/QAhupyVOrFe0KsFxp94
2HWjoQCfLdLanxNAs268MvrcVizemmt7xE1if0A9mfaNaVwWI4yDUXWzaz7ryQ9iPk7nG6LFo28L
xUPzt3g8cKz2Ouh61OZKcSjdeNI3mOjmQ9LjaIRJrLu7pSwZmiKt0M+khNJjx97FM0cp/TLplvvQ
tYfAHq3p2mRV99R1rXVHrqm4NJn4Ui0GnhNMjD/CXNPCTZh0jDd2ZHtRxjVaia46N9wFdya2wnPd
ZPZTM5fpVjV669qVwOoqPZ+CEG+gX7Nw8ULVGu5wEtsv89ASFTLjniFqrtuLPQ7OqU20FiC324YP
tYjopNYq1kchNrjNIPvXZI71E6sh7QFxoE7J9hjZRV+K5FmJMo6/oaqO0susMAu4Yp1vmP2qbc0D
9HXiKvzpOH2zBUatfwXTl5/VbKm93p7rU1w0CeqvlXK2EBAhoJPQiyxARrj1MRtHaHvR4OwpoOku
VkhEIU/UH30rnQAnd+ebYew+p9Nk3EmhyacRNpw/tyPHs0I7QOAPN9ngfoc5hYmVG8mxXQS/6Ekn
3KHW1cxCdOkfG6tYVQ0KMOSuTaG2+9P6mzpiYFZGPGdRzKlJv89Vrtv5rBY6pQ0/y3Y23GrrWlwO
906sz3N/UU2ZaKMvWSqmvlNAmM+7zYwb0djKGbCbl48Esba0A+QVipeiXVrqwM17O3O1184scHyv
vlOkY5jpj4U5nzXL5OZajO1BjSN4MHpSZTs2eSyQZstg2MLUZIYjwSvHrrY2Pz0H0dgIcNvogabl
8lyDJttitmp9dwJNV82y31puPm81CVOrL2wr0IQ97gegGykEyW1jrBhuwp4V5bp4+gCCsJE0PRLR
nY9O6J6JirqAoMJ7OXJa0ib4Fkxt067iwb941Fc3WKH4dWX1sOOlTkesifWOkf9pHuCc8Qt2D+EM
E3fo5DbtxuiSttMX011+2MmU4uuzaGYxOmU7KLFxjDEsmc3y6LKyyKj3OUY1SH1RsXSiPLfzybNZ
wQSFejvUfX+Eq9dc6s4ddz2wxlNMAOCYpCwSldkw3kJhf5v4PO8i1dJ9E+dtgCmw3yZhP2+r0nwO
dQ7Bs7VyUlPBRKGzjqsnAWK4C+1Tp7M9sCxluDSFUwdhXTaHrrKIewHD4VkJounKLtgmdBPA5FF8
p2a3YVnLV9HEXHmsBL2CpXMwa5IP1qz3hVfE9oNlmqfGmu0t5NczPw9A1plARMN1JDeVqCq/dula
TSrnzEcZpFjj4Jwk1oDtMzbvmrq+TgmQoNhWuyAyJ3GUYtRgwnRz+tpW2E02UHNHYK/515quZ9/O
u2xL3mOA/5lVu2kmPWm2ETlA1Sj8ZGw/qI0vg9gtK69KXCWIwyg5xIsr72TVP7KDtX2niV4GFXuU
M4/ZtpHzOwE6E1PqwMJKr8SezzuBo8lm80JrNNZvNahoVd8MgGDegKnLIKQJ25vQCTaja1yROmf2
1jnEOWy6PiNGf7IybKk0gSsciVjXBXjWNsSqZ9DCXJiRCuyxgdiygSwVnhjUPlQ9+9nY5QnGD+GT
pciv6TS7l0SEd66Fr9Nq9OGLgdX3IKBM5ptqMDBj6iE4Oa0vP1sDd8G8iB7qTk3OtL1wU1sMEQxq
Gu+xfahfNG7MsLnVxu9K6Vy4xaeeJd12zxiTb3kQ9CyEnNyb4Dls58axDqAO+22ua9Pbgry6bW13
PqODF3fpNM4MOmn5VQnD8QHfsoXNQVjpF6srs21N6P8Q8uK3LWvArdQ7c9wg4YeHno3/UVdnJ1CB
kT0KwOhr4gSncVQo6meX6gKP7ZIN7qXsn8pSMU7M4vW2ahz5Gim0vGuKlDi9S3FQQgGd3lxShM20
7hmOUgFwpi7c8KrYOI5aKV/mHvDkHGaGN+DWAsPd1L6u63QajfmHDjrL43HB9VbIl8U0rlpUq3dA
vuG2OoJTmSPLdM3vjnniZ7NwXvRUySkc1aPdJBrlSGY53yw41xEhqs8ZMROMyVoVVnQ4hGkFAN/F
/A1OW4eAaLgbzVreuBzSfduAWO7GVMcZXAlChgNH0JiPx8YauFJMDsqt9l6YVbU3Og3R2cASwOfp
3p6AqcZu4QZ9hl6fkhP2hFvb94PMi6vZGNemLvN2s+Dp9FlE2wfiw5/hLnzWXLzjbRkzyFdwxLJZ
WlAwG+4SXBJuQy7UIH1rdPaLXL3/pUncc61ZZEocs/Ig+nJrTvUXJ3X3aWjcG7P7XkzDV45SFkfc
dNiBT+zuYnP6btaLGaRmW0B9dhg72vZrHI1+l9XzYcUE+7VUu4PWjNY9n7nmslRZd254xO+LVGv9
GlT7PpbRtLVrIwuiBCLePUj97Eiw+mIl86sh5w84dz0T2zg/AeZtH80RgUPSjTt7xBvpN+r0u7ov
OGaCqHRJQWjjxkzGU6/3Y1BapXgN25ludki5QIpc5VL1HJ7zxMQTTGongh/n5eb0ZA/uiyPsE/6D
PMiLzM8ziyccdMdNM8kvpT1LXw/HXT1MR8eJ9xwafATd8wwv5V3OPEezWPWZp/aD0z+NDYGQCTZL
tjzaNcFTFPjASpFCErW6uAu2WNCZvgHk3COKnDyQ7PYRwP2Gf1RZXItpLw/UDx+cybo6CdC2Rj0B
CPZqk9rIKD1G0ty7S/E8maobYIzx1KTf9xX3S5E8tEr/PMT156bsPVisezTVIJ7wACGHiGI4Auv3
8xhqa6j96FgQtJpDNKK9L5XFetd1Awqu5ucaD1twYL4uYflFzbat5uU1dYr9MoDMii0vH9ZsNLUs
uXJqJJ/eUpwMRwuAOo3w9N1gUqa1QP2epp5AWMVLjf0+TpovMxzKFjVmXEebJTpGZYxhqw4yTQ2o
5ui+DCBlm0x/smW7qRuddBU2y+Ms7M8hZiRLAHYze66ixReZDOYMj3Iag3FD+bd1nm94r0bk901U
fC+MWl6nQrT7Ua98nhpHvCf122gYRxCNu3gYD2bMUz0Jp0MUwU2pTDJRGUeEcjh3VbljMOVaDY1z
2Y0HBANviltv4CfNoupLnTZ+lKYezw+/KOt7tqFvjsJt0I14aKv2GTr8Y9kiIBERQFopuXmHXeBU
GlsBjV9G76WOfZ4c+kftwUPzuDcM2k0iAuO477dO5waKyMozb+VFWOFz1zWcMr4Zo34GJhZMSXZv
juaJnuTMp2/y2Q4BcLrYbICKkK57GBh2hD4EfRSdI1GxaEqKp1CVl3xG/eKJbnS0zshigMKl1iAg
jYcoxiOziPe5ULycD1/EwwN9VNlPero1DOBltj2dyQNcWrfmfuFelL4+5a30oSVsbaU6lCFjf89n
TEws/jb12DeQKIuHOo/OxpC+j21/P0crF0zvjnq6eDHQtEeE9ZljQO5XYd9tbcu+9D0mHkVZBcwG
N0c1TA9GpiNrYxgghJ3e88B/yO3uAkAtWNQMAUFHWuPVZ8PEYR8K+lDGjzKpISw6A30h7RYUP0EO
HDNJLILa1E6w/Qlf0pTiITvdEzE8m0aRe3Y0PmLIforzEDaqfkp6ODAl2P9tbzQ5qEbupqFCHDCu
jD7oEnWfUEnBXsU4Mttu7dR8N8B/o0gA8DP7l8bk1oklfPGz1jmZ+uz4Ud58V0dwAqL/OcXTAUbw
wayEP5XJlyF2HtgYfdat0kV5798p6jktmSsO7CKeTe5aNbtBdpyXTsRf52E+xoMIwtS+n0W6j9yQ
2yXLHi0RGPNDETha8zhaiAr6KBJPS6aTNGlNyooVV/DZXZQ7R+ecXNHZhRfLfOqTsvXCpvMIP1zG
ofiRVrBOpb6rJ+VO2PGHwJHlobscIK3YWOCnoOKlj0p1x2wCEio7WXl8CsX0mNnysadylk6H9gjf
+srz7x3vsQke2/1Mp9O0K/SO85PjbiO2gmT4yztI0udG77NdqCyvbLA3YzGdIB/c5TFWUPhw6tld
1ORJi5jDlT6drsvCVm50K1Lp86D3T0tSPGfpOHlxiEyS0aA9E8xrGLsAUhwcEVPjo2bzedRgtOZi
udYNLWVuy+eCz0d+AK3q7KLJdK8595B9Jx2NHlX2gmpE/0ipud28cfROgDvE+aP3JYKP25TxbuQ4
+wasMV246MRySoCaXHTLgroLqksGlVTirQYwmyOQa4OTJCuGgp7tsy6Pn4olTL9mhk4N1CxRfTJa
h0gxhaoP0Fp/HObEuod6qPJiEhHtIdyrP4ZBoMQo2kg9GYip1MONXQdgNL/m8RQ2e6hTprEhK9N/
UUY584Qcq/Fek309epNwex5Weqbv+dpf+zzUvbAomwfJ9nBfZbrzZCRieYVs4d4BmnavipAapt2c
iVnAOfTbgb6buMmne6RD40uoxOr7iJK8x1GFr8rKwzqwyU17KWu4fAtmWbLl6YogpALqUfKboW0g
zrZhTY6NtPGwLdso+RDSoUOkXXrfnjpKJ6ra4Dw+c/dJO5zC/WQErBNwAVeheLTCPGfH3DI35hwu
EgLCuhFoqCTc2IfxQhgqubizZfM7grbxkpfUdYRM7sfBGt2PuBA8n3VU0CjrzY3r9oM/mnQJk8HG
1Yj5LsJA5lcz9qlNBwjRg69R71u97I/uWtE0Ju13cBXvTgf+NUE92GpEOp77wlTp96ra4SymrDrM
S589NRbCaj0miDLoqv7SaJrnVBatD6xSVIyGvBN5xFISAdVylq8lu8FxEwsxHialzXd1CwK9ow8t
cFxZnyTVCHyAuLXJSPXNSrtWaO70idb2o1CX7JSA78WY8MBqyHiMi4VzsGz46yquHn9ySyq+OG2/
Tu20HHIjQyeDwt36nGGHrRXlCOrgiLcdEipVCkhNg4HYILEKXyiKUK5zFWNpdSgcAUWeTCgXFTxU
kOmszKDln8xmGnl2jOH6NMFxsaHztL8mpK48Sg7SE9T39EGtnHfZ6DJA/2kDKNv5jrMT1EXHKpKN
WvFg7yGxXtXBqRKugJZlUwZn5dhbmXgSXSYwyfVV+33RQOOueaciAArb37m1WjCugXj2+0Xvd8Mo
iOY5HN8Y8R1zt5ht03EswMRHpxBW2A3uZPMSNpN5bN2oO5pZnZPak4uN0EFl1xAU05Tuexagq105
DTn76435jMNPr31rMsg2UdQ2Ir4t4g4gDyFuCjlnTozdfAWnzVYLN+yb1moF2P2E0kqL8NTUddaF
CFfF11Tsax22jm+R9+Q9nQtSRDQEb/6+lDh26l5DShD6TBTYjVQ95H4dMkpUeai9CTu14zcDWA7o
biAmTMH2pBqHv3exJjUaM6g1HzBYsd5wI43dWCfVqy2dttv9PSuytLXhHKGLQcyjDoXvReFZCZsD
cmf8EoUGM/HNK/SXwhz/v/O08Cr9YqDyP7qPf6A5rgQ8/uN/3f9o+t+defz1fzjzbPcTQQqx1ngz
vDs8Kf5MGCku7A0coZAmaY3mD3SsbH8689RPePIc2hcFDDZKl/Gj/9Oap7mfKBlVdbx5a5MpwL6/
EvX4F9cVS1LVYd9OmpwMM2Qu/IG/uq5iK2Reb9JoK1WIE3VlLTtby8LLL+/If2LL+x3xQW3z+l0w
H7LxdyH/Gf/iYWvYfhFKpu5hbupHuFG7WiQfRHUvJtKnDwD3XjH+D3tn0hw3c27p/9J7OIBEYlr0
omviLJVIiho2CIkiMU+ZmH99Pyi5w6wSTV454i5uRIftbyN/ysKUw/uec57q+e0xT2RshzHJI3Ow
2GDEsk7J43B0MW3G2tgM4eRsTSM0biO/C68dPf8YsfnfjCUekbfHPJEfHsb0kXaQpULiCmD147tJ
vFg0sVoYlMSTL1YQt8QgRUTakaf1+8Mjgi56qv6Ld5RKHgmb0M15iRbV4AtrmFU5iRf5LeXoUQ8P
VQkDz4adSAQH55KpDK1z2xzaHWWw/OIvr5Hx4OgKT7g22z7z5FkGcwryQIqGejtElk0lW+uuqJxF
kROKuHvnjv7xfvLtOGg5LRSWNl2Xk+t0SAeJtCXVlpw6js+JZgK3OMC/fU2vjsJIHmK2xW53klfa
Tt6Eat5VW0Aw4Y1fsq4TJvB3aF3XBnosSKTkSyO4k5P0ySh2WZPllYQKxF457QMIOjthue+x4U/f
wWUUTGWE5kh2pfRQj9+MGlG2LvOIuOMWvkFVWMNdBcv0kmjr8OzvbhtDeQxjSdOhZIZ083iozEZm
gPVWbyfO9usgIueb3bP3WwH+b1/104fDKD6tU8EDdnwncE4uSE1j3vlJrbf1QKHDYE+3GqY52v71
taA6NVFQs0OwnNNY41whshV1o7cDu/oVOZikXgG6+ctRmBiY65kCiUi02WSeTBCTk0o8EynBCQ3n
PBIAR5IcWqOR70wPy2fxQkxLlhLibSIYCXQ1MUO7J5lKPATVd0Fj4tXX43ahUp4LmEjfIulTzfbh
h+zfvn0HYvPRiAFvwZIujFDZJeL6dCEpqrLreySXOHtghjTgUjqYVjuw2emldOsfkSyCs5mNzHbi
JHklZJ5ce6ji3rly0qOWF+LlT/EcVtNldcQhyS7YP7nJWnpz7/VFvx0iAnTXFQQfYI397FFYT4u6
RhxXW4G9AZ4gxW7IVFA8LHt2/xPd5WjimD9ET5OJ4QnPbTPqm2bEt/cVz4ts91SL/eIy0EZM1cou
FNN7h5ccaifcultjzNJkg3lyiDjyyFmd5+lQ70H/Df2uHGp1bUJLICPAjkfSE0Wd3ROIJYvz2NVI
f5IIccl6nBI/3lBEEy39q871NiamJA4IfYImWA/D9AsfXjpv+zac4UpajR7rVewWyZVJYTGjUmAg
otFZNF7BtB2Clcl5rV9TpwOuEpM9TQh6RjnXuCJcrvWvPTllziaKjO66SmA3cZ5ejGDaMavPUBUS
zDumrrdB6YQkUaENv0rLSaWbDHvy/ZBAxYVFGU3XYWub9a/SLwpvxbGUT9bNEi+l0hgqcz13FoBA
ygrQUqq8LcgWGF2YpPbQeV+0p1CjCdEqf0tbwKQNY8WU4h00iXuso2619pQhryQrHYGCHMTSjem0
6AoMjUmojGwRb4qgwadjJ4LYDY0O0NlgNpiJ5dOjd2sWHmYqPS5/i5mNvtqSDTI9G7OixmLKhH4P
1DL9mLbNgCGxiLto65hj9D22dHCLntT+bsSDVxIPOPXwHGRG/H4qB3M4MzNBsEhC3D4SoLoevkEz
HZ9nWbIyEz/xtWuk+pGQhxNuigQsA9qwqNOEHozuV3C6yKmbMJDkUUntXbtqqQZQWzA+msggHzNE
WfE5gExz3rWEQeXrigYGwWFpqi8jDj0caT2XlzGseK2Rf8V6Z08VyVqIOisAP575QTWuetAAdJ0z
u3cjVMEqqU16SGFwRufGtVemANa5CVkpnFU99mC/+zYuzows9b63UVJ/xfjjfhnsmvCSvd+7qV99
CsxQzzddYFVdt209UZ4BChiwC8UiuOWRCUmJfCBiKmNbNKzKYAwe3IyqBbhBzek4GShJXvnQCPMz
5bk0BDOVoRpIWh+vmsicBqtop+mJDpHjQYoLKYPkhOsYKzlhdryGWpQi4wL51IbfMn9WH6NoHLDJ
ycj9NYu8vq9bOMawbVqMY34wjMuZtum/G0PnEOpRo0wjNHVerJse9U5KDeVdPFDNIQEjrD9WlSCN
qm4tupACBTQyVCvu7z04J2Sh+GlwD6Emdy5Gu8s+xKqQPbUXiRM/z8smu7EHX34z5p7cMKsdLfMK
sfVImoVyhb0NYQfCmCDOhaJ1GTs3oiisJy+pZx/fpxdeDq4Q+TqIMbLsHEu1NKgCmsn0ZZWro5sm
tSxj7SdzN6+s0PKGHUFvsFTgbwYw2kp4221sUOowUUVdeRnzFc1YxGfbIDYwZacG9RSUTyXt+K40
2udBjoTvIMxMUHmUTtCjFUYo2/e0Xi9JCiS+XQyGwmknVPRrCvxmUNTBTHnj1HX8s2Ipm1Zli1Jl
NTmj89TJvniwFW3fM9UJ+W3yZfwdZW3yMFut/S2fRwp0YQTIAXkN+f4bUjDHO7JlaQHBxyUtBhmT
dYY9gL2FmVR5uXWmyACK5XnyWz7Y089haqpb1DZpSsUybBtMgKPXI6iYsQMQR4R90a5EeG/aQSKu
idmZYIDFGcGV3GHzsYKc2GyB4vLx5HwVA4pZh4w6N9HuMwe0HPGuomF3HkqSaFeFE3nNBZpU+7wn
Fo7pooibLzmWjRgVJwVOnOWyelJJZ1DqJVIdLXFgfXNmb/66uD4CqCiYVleZQZID9ZAEYFcqJ75G
z85kfOHXvTzjXfYkcUnN+GM2Bw3LRyygJWfqen0F4XC69cvMfw5KEk2ZitkF0GhIZmOD0qj+6TAH
/DLSDMoT7mT3k2haJyJLaMnpigK60queNWiLuVjT36j6eB9Ygvy2cMSbsqrQqQWrobfjn12rDbRE
fkJjPVQd8D8jDSz0vaGV3YW88xFSUGHArVM4sqFvVV1xVZMU9zGjVIfM2HYr8pXivMu3YQx41IoT
u984MqqQjXoJwpkxacgwJd75k+3g64H7WTy2Y0+WjqEAISFt8KfVPCn1YyhNRfxNlxr3S67Q1zHu
SN9vQqBLKxC69q+INWi6yM0J10gaFnVPyabAyTHJ2lJU/U36NhalQH2ZRbNUK6+N032flxlyibSz
PpnkStYLc8podgRmtsOi2KtvcfHSwBJm7Mh1WI75M3kbkHByXUkIx74xXesOIOZOcOj7JFpyq4h+
DCyQh4M7OecueOsvfoL+AOirRaRNY7TJQ05KDb1gr6LJFUNTe6aCZYPOhjiprmWJ0OPcwAYeETTp
2MHGVSa5B24FiuhKc3K59fOYT3tSrndpoSYGPBNP5UerzUjYKShwIyPtEJAVbW67N01ue4vynWwl
Ynqs/or4RgSRRIuFn0aWOHAubWfeKM/DUNpkof7MnEOYDwt78CElJRqADsW2p8aE7ZrXSj+59kyG
TT7l6XSGmLG769HBeOB92hiBeRCPNCEwUgQAKwfju5LF/LUzPeRYk+z0bWgnyM6bMXO2M13078wW
OVXVnnWqdC1QhaTMqe+TO5lL2Vi28HjDVn4hXlA8zmRNnHc0Dst1nQnxUCEFhfitEuMjUiuEcF5i
x8iQGw0xKDJ/SnpNME75u+kcC14HuoDS/Glpae3B0TdP7O0kLeTIaT8bYZMT0xia+kZEtVbb1vfD
edP0LdVGMMs2KcehcW8AnLYuAhqQ153y5nxNblL/cy78odl0YuAjQ7uaXWCa91P0xi0bv8yXyHxa
Spzsia3uosRbErLahtktB0z8Z25ayzsaS65ah+FcESqpTEKQfNcgPEiS21oS9oKhaRXYgoxqdwjS
C61ik6BUTX0DtBcSJ2JFfX+fe8xwa3ZZbr2dZZDdpxSBsa3htfpZCGuRW4car+LQzABx0SH64DKG
mYJ5mhKPJuyphHFIMPXntgGDoyQtjLPGaMJ8K0FbUw8/cH3SA+PHYN+QbHlUsH/kgQNEsqkg+60n
hpiNbF2OW9kHlH/b2MeMEGU6KTZOhSpyi/8D2pDqXIQgzpJPuQpaJRs2HgudiAbt+ECmZ91CLXLD
BiVkJjL4n1WAiXSFPsb51gLe+tjOFT0vf0jZiOHs4wPg7hs/zQMpiXTX4jN15IBoioWkNB6oSuYC
WPKKCMGeQ9kJYF+ZVTs1ERSxBWANmamMx7jaoSCM6AYe6E2cmyA5DQvUySfCQGxs31KPzYH65IoG
MKV2JjjqyJForhoqSDhhLcCoxuu7xaUCRqo6EKWahkbpqjqQpvSBOuUeCFTYAzNrJ9uFTDXNeqFU
RZRsd1nTeLfs5+BYhQvSCtJy0gDm0zaNxoV5hW4d5gQRJOWj0r26NpyFj4XBhRanQ9DCE0Fs5ce+
UvqruUC1uGvFE/3URtBdpslEoAoArlnH6haReuiuwwOhK1lgXXQtxEIoXBhe5WQHHzj9QPZCBEsx
fjgQv/wD/UscSGCh3dI4JOmh/AxJtLg3PeputM0b7yEs/PzXiG/CRacdNRdBj/WfDMTWyS8iZGlM
m/nAdSTMTTeiU9j8ZJx5d/WBXYa6FOW2c2Ca2UlYfreUHLCrYagggptuDOhBKw9+5iba1HWQL8Kc
KgWXxvcFOS01yvEZpBtb3ywAreYeKGs2pzem2AN9rWmG9NpWC5MNLvSEd2FBtdXd4PcovNLuG04v
9dWLFRHc8yymX9FownqLF+xbaWXYi2wx3YM4hwoHokNUV21LsuW27CP/l78g5OwDTW6SovveHRhz
YsHNGTrLP0aTY9/LBUYXY91E+OulzT4+UOtsJFbsqzmHnseSkEE6C6NeG72uCDRU1fglPnDwknJG
sKBs1Oirutf2Y8ebwGkkWVB6HoGfP5IoMz4aC24PlSAmjrYr2dD2ByKfjoDzFW1C774c1HA/lZ13
36fLl1kAsH/2F7jfeOD86YlsOLbiA/w/fWABTgcuIIp/1PnkrpWfUmmS5+r5C0WQBI0hXRcLXLBs
wvJndiAOEnqFWBLeHcLFzJzUtLIOhMKsDKEVxoZXPjrZwjAUroJnmLqtSfOwi9iHODgkf4QH+iHd
j+CrfWAi4gWAj4jG1qNRkwnyY8IEhOI0eGwi0gNY0S9hLNoLbnE4kBeb3FKc1xcgo1MjcNvgaKm+
OgdiY1r7Er8HthSxzQC5lSvVY8FZuQfaY+0DfgTd5H4ishAaZMpvyjbVAomsSZR8CtCvsxmssu4j
Kwo8SSbq4mPcqOnbTJLjZw9tOyE4xZg8h2rhUfZj2T7aC6Sy68dM47Ba2JX+gWOJbLZ5nrilKO0P
pEsQxiyZSsi7gdDieK0WKCbJi/AxMf713ynBx186cl3SJcafKrs+cDVNv3UFsw6t5Z3bLQTOMA3s
6/bA5XTZbtOBP/A66enB7mxrC46nf2B60kNijxCULiUL1ZLIvXVZ3CeY6HgAAcght+Lb7UgTFRrS
wEZNur+jzkl6f2MZLM/DSN9qYzc19vs+1A4fMi8DjhsfZ9XOG8FFPGRGFMG2dAszX2O3IhmkEr73
5HHC+WR6yfhkGHWq16hThmQJ2541ELoItYtA+TUDHwQEt256VyKUVHP6PWxI1JapboiudTs47lr4
qbshpiZAmUMPPN9WdoxBtuMEw8/y2rwgn7KJpvo6CbR9A/Qh/CzTcCjt+9ZqQld8BsFrzpuh6wOF
HaEbfXThc+sk6hM1CMTMQVoixPL40y9eM5sXcQbcmlqlan4SPwA8gRQwHV2TKcKC6Bd54+AtRq9g
ooLGmhRjK0DO41ParFUlx0sYk26ydd3WAIRMvgpfIxyHRxcfb75OCySehHKkJTSSuOSfQb/ETON+
NW8MJNgPhrkgXUU9VQ/krsq7VBewkFp3+VDNMUy+AElSAXXBCqkocKRnERjiV5uWC7JwyjkDSX/U
SH80R32STNI8Yz+zwDtyCw3hWqDqC9aFmw371o73rWGR1VoXsUL1YLvZKsI8GJ/hsZJfxw6E+9Yc
PXhmWHyKck24+WJhVFNMLsOEL4mKDWSri8jL3earlXa+eR3MpbPA+4qJGVDTvcKnZvGkVkIRuAQx
BKgHc4cUZoLmTHsD4vWcxBKbM2Hop9dFWoY0eGfiYPyLHhMlHiHHL0J55nfxou/VzpAL/AkRUvuc
VW9dVTZB0U0a+5dDPQTqfkygJ3xIad/DCMSsSVUTEYpuL8PZd7p7FQ8j8qHRHjG1zRkVwFUdtLLD
URbM4VU9YpglcKDogdaZRJg5H4J85qVcVXXvhiEuJFkbD6rF4v3JJpd8+E5ykJt/iOqh7cPdIEBm
nMkYF/1mMiNhkutJP7dZjWUW+dBDyziY1GKMmpNPSAp8gqzz1gt2HUQsDpbtFAT0oVrCi1ggDVmb
TXFtkW9NaBgqYfKdN6im0QTCBW8DKhtCU9ACaN0RrAbZ3KSu8AhoMohwPiXsJ8TKJCLe3vkSkDwH
aHtcPD6ZoeJdkHtmxVKT50+4AfVNX0a6tDhxDdhyYpHK+WzqQIZsRyS3MD4Gm2Ik+C+PEzcXUFKh
SZpkwnDbVxwNPjMHpuSKGrOcWuwIWRf39lrVTKAW9ztz4JIOfeJR7JxQV9GDqIqnop+XWYTaWUms
eOkF+ZUpmhSHrI4q+kWp5h48Jp7GB1qaPVnhvNDJ2FyPftQM9w5iW7ejhEbdf9+VcLgolIncwQlj
ERKASABVRpetBkOWyR2Llc4eoPCQWJ0Bx47J8nea9PNk4Pc7C+3Gb64y5TjJ7Yg6nDvhjjaZcHga
/KsRGSaOtrzrdIGxiEgrqGslmFJAuUJWrr1BbFUBtW0ajJPnaAAM+yKjtSLWThEU4mtBBtgtLZ7K
FttR20Ge4HZWaTZeTJYerXnboo6I/DOMQq3RIwdLIptacWZjoKSGzCkJ9bht6pasX1QezLDQqetc
XQ8eEVbsiA2EsRle9bjT89b1CrrQv5t6/181cMTseNFA+UM08H8K6kCPxF/e/SiqH0fyAboZ/1QP
0Eb+B70i9mnIY0lEWZJYfueTGhA4/mESG+lJ4dLi9q2XuT78EVgsExaiSbuJEsoL8YCE6+GT62IL
GJA0Sdy/EQ8cd5lo/qFNWLQLDiN5Nuqh4/6faoOml07v3YmZ7wnrp7tyhqndYjg2L8K01e+0nm37
qLPDddLwFjLwhG27sB6D5c9fdL3ZEMOrmav+3oOPHm6SvkXcoyzm7DmAV+9j4bwmyTramY20z6tA
Rmd6IkNwY8kovkzDniNwl+CCsMlmubATeyJjpvvG4oik2bMseavklH+PDDs7i0KLXXPqEV9ms2pf
TKT6/qDqH5lo1jgoLx5enK6yvKTCsLPCB6/zyc83m1kAFmqKby/ej1ca/sdt3d+XjkLDkYGklx4c
+m8vLh3GVhGymrT3SPrkOsF2tSGe+ivyM2fz9kjHwollpCUN16Hkg2JlEaIc3+SgNXOFv6C4L70E
hEkeIbdsYkrxFO5wckR1ddXRWXu3b/fHsyXgVnqCQF5p2lSij4cl4QfYPTL3e9XY1k4knQdOI1Ab
aXMko6POPvtgxm/j69IbH6n4jPdvX/gShvWicfj7yl3kG0vTELVBcNLDxGw0KUkd/t5uSvEhahTB
DD4MKk4XH7DCih1xMcO25vSxi835k8nJHE8FL6KZZUROaUdsMRwPZ26usm+ZJCx1kl5ykYpgvnSD
b8TUi52OBzxYanqPHHr6ftAfR5hB/9UmjhE05UnHF6MhaRtBYtylJvWyaF0Zl3RQ3nk1Tj/4ZRD0
GAzgLCqQ0w++j8hoWk6Tdy69ITd5agtAdW0A0Orh8Cj+O1aI+qm8I+fmqb35Uf8PCA5eutX/ns54
h82dTvk/c6v1y4Vh+Rd/LwzIVP5hcWAgtA1djLsox34vC5ZDbDXZ1MiBXfOfqKf/pylzWC+8Ra+z
PD5ELnzVuura+H//L8MS/7BNxDz8hbZgQyntv1kUrONJGtUBKgBa8P4CnLLQXZ28iapEQzN5RbIv
OikuNQrOnausaZOSMLEhDb2/tIh737A8hNvcm50tOVbjLlsU6oXbdWcehfh3GNLW8Zz2+zf5Fr1q
3lwmuINk4MXsScVvbGXQp/usrb2vITJbSa15zO9tdJdPw5TrYdOnBQEgI5U8FCnRJ5dzNVQMZyAn
qmwtm4wX27rn1M8ZqpZJExFNkMbVuszL4fHFM39lrhev3ULi/EhAphVImf90LiQf183ElGAKxqmw
qeja3Ku+amjEU+Td+1NcE7c0EZtRJkV/O05OFZH/6f50aL98MEdLfO5rf7xf9Kz0c6tcPeVxFZ4Z
8LQ+TSLInkXYJ4+OjOfPk87qu0yMt5ySjN+f8X9RuvP7tiN1Wd5RAq+8YJm0Xtx2i5ArUxLWvncF
5gg/4oiOyMd6Z+k4nvoOo/DSYmwyiUHkv4uA6MUodCn8pGlHXjhl0LeWFnjOsWmuVJrEq7efzPEE
+M+hCLpzgTSzQHjLn78Yqs+SoPZdLshIuue8d6huh+JGG9aSxuR8fnuw167LQsXCWswmjhbr8WBD
41AxjGWyj2vPvsbs3cKhSAkDKfR4/fZQyy36l2Tm93UJy2NPeFBpykVS8+K62HMlxTyrdJ+WcbIb
pD1s56kZ3lk+Xh2FmYG9p4um7/DavxiFDDUzwaeENyIq0h3/D7Ud4WS984z+HIW9yzIBmWydoUyf
7F+QJw3hOFvpHikZyooODxQlAfHOtRzUese3zGGqw7zOXwMJ2jvZLLSjJFs7zngVQHVtSsIjzklM
pTY1UnaNCm5gIwTmZZ+kaw59K5vgm7+S1S5PDe2whQCUeE3P5Sxw/NRScs88t8/S/RCL5w4z25kt
+vYsXmycANLI/V6qD22Fqe9vXxcozdxlx+EW+yw4xwP7eR72OVW1PRbFaNPR5l1lFVntb4/y58eG
3g9wIRsah8xHb5klX7wufuvjARZJujcbKndO7/wQU/nFwMiA6/Q3leDfzlSLVPH0abKzERZUQ8dm
/3s8FlrWeNKyTvetyq2t6ls6lEiNVg0AkA21juZ6ltS4AOtV771If65NcGlMZhSPaVLwJE+Gjju/
HEKd7/3xe6b7GznZW2gydOVMnNjGfZojholo4JbhJvDMbTHfxVP6g5byapzovWfeJut+vX3rlwd4
fDs4BIChZzNB75ed3vFvcnuwEA6Z9/sgN5IHhAPBbeqE6uztUU5Eg8sLjJeTFdlzoKg77LuPh6Fn
JPyqoxnPipZtEjvI1sPgtudE3SRrHcfeuTca6TdXdRVxNSI4TwE77lBZjOu3f8mfjx8qPQG1nPGY
a4EvHP+QwZIKLHSKJTEm8o2sIA6xdB5wI5kxfrJSUgSbk1vhqfidkf98yRnZ4UtGyBhwoj+501Tv
DRLzePFGCnrUQxO5SVxMVAFwKfJUUvOde75cycmTherK6uUut51UjeMrFRahZw6e1z2H5+R+tgfo
SXo06gVBZxMfJ4VNNRDbeXFh5MkuLsNofueSX3vs7EUp4i8CZclqcPwb4O3ZkyStcw+4F89xq4Mt
SQCC4iOGsL7Hxt7hXbxLqdCtKvpia79PJlIB4vqdfeHhVHR8N6iTLDUWaObMn2AzjqaYriYHm24l
tCWycCLMoPXSfkhF1eG2RhqzTQ2ccovyKroyDLV1p57MtkYBXFsv1WniOQuj30vAACHimIIWTtml
i3oxckWNHXF0iZbUWPBIaw39a5rU4hsN1JhqSRRgeKf/89Xr5XiLEMXv1lqo6YmSffLcEH51P3R6
crEJ1eqZwizSuLff+j/fPfbEyzfIf/jYT8X1SdAiyo0zva+MXqzhVpgbbYUhTs8ZAUeT2Hdvj/fn
hoaln7KVR5Yx6nRxcrdtr/fdFEHt3lZNfe7ENiC3yaONVpnO7u2h/pzAGIqJy4eYgtT6dAKzurqh
oGzpfcJSfGlkHNKJznT/k1GQGTNrBDY73JP5q5m6xB9jgwuivb5Nx/qLIbGY/QeX4tG847y31NpO
Vvm46fGW05zYd5OodvkMPWoK5mTz16MsNTXboaaI/P10OzMZTS3IM2j3MhL51urDn1lsv7eiv/JU
0E9ZFnt0nNTM+cefm0/oPMnNSbfPRaeJWOifeoQb77zVf66n/hJZzimUjTNnj5O9bMvqHrQEoe7T
QB0EBurcCMz8guNntJ1nGz744L63gLx2Zcvh2pdYfzArLK/+i70KglzH9iabQc22wrved1tUD+k7
l/bKB8SefzE1gZ1ajArHoxSlpWAdKLXPEjLgAmSSG9LCllMqMqG334dXjvHQnZdCMocd2+b1Ox7L
Luj92ai09iloWgTgubfFp23t6s4Lb0Kc09eC5IW1kToNGT74gYaose/ypkq3Lu3Iz2Jo7cu3f9Mr
N5lUeotzMUWugBnr+Ce5Tp+NRVy2e0CpwZkXeU8hqeTbtwexXrnJnB981mMWKLwgy6z54lG2NZ55
UzntHhFg9GBMijQJPPUlqkA1nMVAKNgRzOWAvMm0Girew1RgRk4dAQxhiNKN2+tW7ya//IIUVDDH
BVVRvvMrX/uRyx6cUgsPyD8NaafnTU2A2vWeJMpxU81DvI5o4iLZ1NN/8CawU/jXWCdvgufVoqB8
0O0tFfs7Z7KjjzIm+rMCkXphjjLekQnpXNdOQAyBCe29oDyxzrMQh4sVjWsPGvA7l39Sql12jn4g
OaziDKLVwen4+CGV7RSHk+UM+7oy6uuU8PgVoUELjwYR96NrwUNcxXOpkVs3i02fWEK1pwKE6l33
LVkeQIEg1pC1UUfr2Ivp5MVUfwHzBV3r0SrPq2DbIJfYxY5BQDWIFYvon57U4IV6lbyzJTrpbPy+
HvaALgGzuHW4ruPr8Qn8iKIq6PZJY+st3fl0109AXciK9VdegUASifRT6lF8CrXuL8MWwMpZ28Hb
SnOMaxOWr93cebRA4QIghBOUjfJc3FeF6H8RT+kTbl46azCXYp04znPcdnLvyz7aVWi5rjHUlxdD
OgRnfuL75CVqfWHgl9oSfDxtkD0M76xqf77ATJeYXGnRC9a008NdbXpkVMTmsDcNbaxjKv1fXBc5
Rmba6ae3v+g/pw1wENzTAPMddqNT310zdr10Z2/YG2qyz2KdPzVZb53/B4PgH7QP//NOP0jDblrF
1DTuqbENm4pY9TW1PfHOArDMPcf7VSpdFECZmmh5UMk9fk3oh1cz+4Rx36f6CZ/EZYrw38QFvurb
xn7npXztES3NNg5nIOeoDx8PFg6SgJEqHPdiQk9IeN+0KwgmW6HIy9/5ng+T6umFsdpQ8VxGg7x4
PFaAhR+bbjbtVeSQHh35CRlUmdiJJhebvjSay2DK9A8rwRS15vG5Vz4RQQQZaRSlHF2KoF0nqUIx
LeeoEGetlw3PKVgN9c5NeeVlgryHiILjIv/66dll0B4vGIvw3p6Gem2ic1m7KireGeWVIxI1Ac7G
uL+Wys5pTbMphEHnnfsBebVO1s4C1VtZmUSsP7gKfoDyTHWeRhWZUFJrC4AM/urdGEb6bjGxWe8s
Aq+8eNTjEOxQamLxPS0QAuKylY05BZxKYv2YyZnh9fbSfekt0Vdj2bzzor9SXgOv+WLAkzedrGij
KRoGBJ0cfpxAT53RmyPtC6fG5ZRQpR+6OvxampN51+a5vevHMX/nol/5ANhkUeOCXkMfY+mZvNwJ
IIEj8rIY533jieaMqNkCkaTRbko7ku9c76tD8UJRr5S8PqffGsrqJEuKgdRW0j05bzb+GirDsJPI
sd8ZatEGnE4i7OgCkwBGzv/UAY4vK0982kCDM1Nw8u2znpSCjYyI+sgyaBQwoYB5FeVEgATiqzmA
+NeTabxOiTm/B3GXvvOq/1mQ4EH77LioCxOVYNrHv8aolV9OWTfvJ2aHlbZ653NVkPif+CV+DXJb
Fg8AeaK2/ahUb7yzpXztvmOwRBGBv4Cv+mSzZ3WZ06Y0c/dizr+2EV7LsagetE0w2Nvrw2FvfjLD
sXP910gndx3INU3lwbD2hUvsU0hGsrWzhK7TTWC17cdZujHJVmGOxmuwken3EQFK264uXFyz/oh+
iALcfdTmpKNOxIsCiuzJPqFwH1Q7oxTq0U96szv38BmY13yhgvBUEy1c2QBJXjfYq5p3runPWfug
FQBFiF+aeeHUmu148VhajmHvcewQt5nUxlkQ62JPsLxlIMeop2AToPJFfjsKDIM0A79AgzIRC5Kn
n+1kR94E+XjeM3AIw2QlG4y7zOith7dvvjx54zHDY4JGq0LaBqvLqbk7SXx3mtNK79F0OCh/7fls
CCDy/O0o0ITRIh7M94QJnExZg1ugaW9Vt5dum5wr7BQ7hJr9t7dHOZ2JKZtxwpQEafC52PK0vVoG
dV8PWg37cYAhFHGexTeRBZ8NHKwXU2amd2+Pd+givHxxbQtRBvsn9hskmDBpHH+gdY5dj02TuQ8b
23tsMzb2qHtJRF11xH1F6zz1KP0Ti+Wj6qPCjacmJxpx8cNGv7SdmXKtdAQRr+/j5IvXdBrGDdpV
EvBJ0SGY0+nAOyznumKNM8v9aBVJzi6jcZPvmn8bbxBMpRRTY6d/KmVFN7qDnxEPBn62KnaIaHJn
qPdrt0TIuUksBYurrpQjV6kmPWlVi0zPHA+cnpZ0Tax+PMgJ4SBl0mTdEoVYbWISJm8Sw1doxinj
PL59Cw+O8+NbuGS3+g5nFsKLOVke38KuI6qsLHW3BzBF7g/H5fk8GHzzg2zg0tjGZyebkYjL1L3w
SzKqTLfLKyKcAO6uC5kGl2Y1Y6y2aM6tsplMok2RJjA8CfY2vky9Z2mkfJ55GSPArq8t4k0vknBp
X8+tbH/CzqqbM89rg3MeL0+mGIJ4bypX3ce5T3chyv3Fiqoyk+DKtrZvOjI+xlUINvMSEI2NsQZL
FoXIifTjVRsYEbZJu5cP8IoQuUQ6Nch7cgC91AHOV9LzxHATz41dreNq0g/1nFrzekmHddaU3wGu
6rLr6hUsJ+cTDcA62DquFV9OiKkbpvtw3s5DS1BcEkwzGXatp+YrA5+PuBS9bD+LrCQmru90568j
hWb3yneL8MaI5v5TVfn40fLI/M4b1hWoVhcJOBpf01xP6Jiw9nrx4K8zO6u6M0dgXOdVi0g9FH11
n2TZgs8aRh+dalBnZCdEpYPsVJIwXRZTfA6FA9eVIgH7QUiOMFha4sVIO5P+7Fro0ZmblX/29gt0
On+x28TKGVD847hEusKyir0oSeipSEQHZGVvdm67tUqKjTVNyd1fj7Jo+kyxpHrQkll+xYtR6rwg
4qAkmkRJvBO2nRlbYlTfO/j9sbPjYhjG5YLwK9L6WrYnL4YJq7boQqOb9rmG4ma6LeJUqo/r1J6H
M3ibPxyYbCs92cSJd5y0dZDpdw5ry2n65HtcANpL55KeCyXP45+AMyicjCHsaJxaFvLb4RFqDA4u
kzSWPHKK8yYlni2Ynt6+wX/IUJZLZybg7MAmmp3lybhV25Nx6jc0DDR5aCQJG/pLwW0g0cQIguey
rXtsPi4fSOrNxIjBddhl1Lr2rmHI9VDkD1Y5lHCN2RuSujcpKKpDhEG0BbTwTm9k+S1/3CMaUsxb
nAHRVxzfI132JuYn2e/HvqejXQoTIVuKFRAv/fmI1p2zl1ev375Dr7zoTJI0lVmvaQeSbXX0bphO
Ofpd7vb7biD0eQDQu04o3r4zyumWk8dAFdGk64GCVrARPh6ltKrWa0xj2A++kZzDLiN7ASd9jyaI
7dS3tixiH89bEz+3CY47zHfh9F7F55XbyzdGwxEx0v/l7Lx23Ea6dn1FBJjDqUiFzlJ77Hb7hHBk
zrmufj/sHxuwKEGEv5OZATwzJZJVq1Z4A3DyZf8jhjdbp5NEJT/Y4oDKPTBu/CBORt7fOWnt/5eh
qPDf7bd70dOdH5xElxY/swoVMZ3zB5fN1PT7QJmOkewcdFSPyd+eKRz/g8TDwEd2ufu+Q5v3Ers9
lkT1VFHdVIu9ld9x5TPzO5izo1rxMWM+/x0tFtfE3IBqB23IOztU8UCRHf0+q1PsALRJc0cVQWAV
KtKWsgAOtzFZzIrgLmNH1myzXFUw7dZXe79zLrPY9NS4bLw5NlF+Ll5QWhuRgjsbpVHfjRC5IMCh
RnJEybNALpKoWBktckd9kHxHL8reCZwHMYEndb39hq7sDk4B6I75QxHJF4HCKfyqkOZyOxg6mBdj
3r2MPQrVsjEiwq4VIwpjU3l3e9EPkMPi6eeMklSZzv98RM4/i2mkcamVE8UQaKC9b8JDMcuk2Q9C
Qjc1hAwHjvpTpaTdVpegydUxOpQTcwJPD1sbkycoK12eo+keJtWjHuNsBVy0fQBYJO1qjE7u0KVv
f05ONNxpOLJsxt5OPbVX9Pte1r9MAp8MAjI1A18esfUCgZrWH9xeDMM2yvOMNmcNq0u2GK7gMMAo
MfVwhtOesL/KVyBRyzybs8I0bB4j8UZQRll0pFAR8uMeFe3jTIHd2tjXw9mpMw+xUQQV1UlfuZOW
lei8ni5TIpqQgBnBLYJS1TKWTzqfrad2wzExIdWlSYgCECby+9sf+srxIxGdtcEAW9NuXqSjUqBz
/4oEuXbgZ4dBhPq+R/tg5ZRfW4V+NmNlEOkmbIPz3RQBmowLo5ePjUEyq+b4rPToeKy8totuxvze
Zr29GQzLmPWjk/ZXOpELjYy9CZWjn3K/gpKZ8z2NfPqERjuKV+PYv2HMhBafz5O+FsGIQ1WVGla1
w7BQrty0qKW1GeS1Z6cVzGyGuQnjmfnP//pRpa9GwEcdGUVxGwBJAusqItauFJxX8ol55kgKQ18O
zPeyQVUYdqxFXM3HxBDxtuidYPICOYug1zlp8kUr4vCN5u3UeXgBVse41zqqMzSZyL1FE31jeKhH
B6PL8h+mHTbPGt4xCCmYg+K4kPQDeyWsXb4Wfq/D0GouYnVmV+evJe4d2mmTQXNDRnbGxz3TUybs
c29v78uTS78fRB4EBgNE/DJbpsS3hdkV6tEyCR4dzALqLK19FE0KEWwQuP79DwvSE55vcjAky/PE
VReIqRHq0fQR7rIjH+N4JVK2A1WlO0ap491e7yMNOg/UPOFfCy62F90BJa86TT3mGt6JVhR7OLtg
KGQ90iyOdhAA7UMvtf42dgZ/lzWRvqdVk3hdV1SvdEJyL8iH6b5oqu/4j8bbiknFXW4KaTcaKx/j
MqzxU1FVBKtHu8JaZvu5bsQgW/ipuBpEHtcrFFfAkm7kt8nKUle/+19LLcKaQ8YjRgYER0fPWo9R
Ab2lVFc25jCFOwm6+8p613Yzp9uEp0WWTGP8fDcH+hRTl2XqEVWT4C6IZJ5qKoaVVS5TgY+TzRdA
11E2zUUY9SHx4lGosrng5eGZXlnH3ExiFxm2YjdS/G9BkDlvt3fYZYHkyAanR4ZoNfPLFovmsoJ0
h51oRzQkTXdo0z9yaWCFZajmYzOrHzBKFd+xZrZWIsS1b2jB7zKdGXYInPH8nWqmOnHCIGGORhkd
iNoTVheFeNaRbt84k9r9D+vZBCTO7tyGXnYGu9IwOlQ0tKOELfQG4bwIFZu6xDZJn7yCXvBKVXXl
OLBdqDlg0oDsXkKg6Hbjuthl4kiRQxIXTyqMZO13XAbJykpXdidYRtDJOpw5sudF286PevjyEOKP
sVbJ+zy0nsC+rgHorjwOAGDkRiEbzhDkxefKtVG3kToWx65LcUxuEwTRVWYzflEHK89zZWcwhQFn
TdnAVFJbnDYH9m8tlZLgS9nqSzsW2lOCDsEu7SZlTxcwXTl3V9cDEkrxSwJjXTxaiNAB3Vz5GMf4
5FgUbG9V2n2TsNB7FskYrgwirrRFUARlsAsUFF2/ix4PusFKaUSmfDRLWewbKOgnLcxkdK58ecdp
DXeBXSmbMrX7ndHW+X0zJNJKBXDlc/IbIO5gMYdc7UWwVtpuyrjCj6iEljuMpDumjbG212iwrrze
K9uTzA2hUIoCmxJ8cYXhGd+aJmjbYx+p/sM0Btge1LW8EscuJhSIrM7jO2pBBxwg6dh5PCkwT836
OeOA1l7+1KSOC1lDdNLIfbhJMh4XchsM96oldFfTW8Tph1baaaWJD69ZZCjqR7+lUlMOw4RdXY4/
qXc70l67y+l3zPyrGZtwkSbbdWxPjZzJx8npsP6whvDRQGPhEDXR+wiFaw8QLLpP0+xNDfL80ZpK
Y49QUuYhs2G8SRNocUQzgVD0YMOrAbEFKa9n97DZoGwl0bm2P/hqkI41OlgMzc7fpo2q4USLXz5a
rV3vJZybXntLn8tzf406dOUGmmeUtOlm6ssFBUoVum8iM6ccob0w/2bs8DSi/fDc4h4AFBghVPha
MjeE2v66/UWuPSQ3gjlPRmectHb+kEOkNmHcCwViBwJkiOt9a4zBQMgVO7vbK11M+efdyTU7jwZU
oOfyIqbZfosnzNSoR2GXzwVDgL0SZO0Prob8U6qlJioZmIQZjGC+KWOhfjZwyDhoVrQSe66kGMQ5
Sl1ZVebgunjiMYxQfa179Rio9bAh3D3ng216HZ0ST8Q2kKNA+XT70T/C5yKFZarOlWEDZeEqnH/T
3xUSvOpk9A3tWCpRPfMswvRRH6FWbRhcpsmG6HafRSY8N7tIenVjR7Vh7fAkwXfIMKfkmFfGHyaL
deipzFO2ziQ7byj4mT8kEk0cBa0AxUp0owFCdVaS/4njYRzczG7KxMWRNsMWVLK0eGtbko1DQ+Wo
X5Uum54Rrxz2Ymol80nHLfveqmhSoBKDS0yCsu2Dnwwmw1gRV6jnOQYOW1Hh68ItpaF/gJKEHbAp
mgkOmhwiLINbhMAFAouOCWUzxXzRfKZmT4qFaQoDEPgPwJ9hFLum0eFmnk7+KB1QHFX3KNvnD7KU
5z8hpptoUpNuvTSqCUhNrkrc3ukZFi5ac8WbJg2y6uUok2BfEZb9W4l9zgb+fPzLRyqqvGs7ZO7o
9tVOucmCkmlM6xTx3vJ9HNJuf9lrmxqwEPL3c+cEOuki5KLL0jhq3GhHkDkvligVrK4s8VnkY/dH
n2QUhiAueojxZu+57OOcm424CimiSA+3f8mVK4ZCCIQZ17cCs2dxupC9lCRM3zRarHlwxwgR9iHi
Jvt/XmU+wkjizwxaVV1cZLnVqH4sYbWXVpG981W0M3TD/P6Pi8y0eAUwkDxr/dO7PT8tIwqIIw5k
5jFqh2pbYd3siShau5MvIh+rWJoDKs8yVNgoi5QRZxJ9lNGSPY4xomxWHECCp8g5VJa+Fvouwjtz
LE7+zEkm7SaDPH+gYUh0rY0S6VhYKK13afmKGliLvFMu3bdonnoyWpKejczdSt5xZWFSLIcCg9AL
LXWRsRqxEEoxaNLRZBp9smo8lNIqQw1VICuD1OcmTgSOMkO3thv/rw1wFvJAvlMEUyvK6gxFWIS8
CuCpkLQoOdlofR/nrk64awqRPnWIrQqP+ZfEbFip+yfGgPHBaIxyW0YC3DGqoE96INO4MDPJedFb
x/mZFbH1Bfnf6qVHfkB3Hb8piv9orEQCITQsIHZKMODGQ/pTbKtcZD7FI4Km21pDgNRqmrG4r9AY
rpBaBXDjEV6tl0SxWkwGO7OoXAlp28ytk7A/1KJE5TVAS/voGE4QeWidRidTcvpTmnEA3ano8yOW
v85zHeTp97hQMDC3G6dB9CkD759IZvIWhxP6MvAxht9mPesWm22j/lYshAyNaaiyTTs4Dxj46ahw
wsVS9mhOTm+tMQSa64BzCHZNY6A8SwYw/ho7Q/uF/Lr8p4D2S1UaNypWmIBJHUQYIrjOoRGqdxMy
j4YHy7T5nWTpHQI9MeE/8GHxaC2b4SAlyfCIxrD+qTWExENGqXlAAdwMwo05WWLbOUmwtTLwCZsm
NCb82Fqt+9WHo1G70dAHOPKoWo9ipIMRAj3z6KBIqRp4ouhoptgVI3srp5PuF2q+kwPpW6elyVs2
60zwbQpH+niq+J7unn6kURi/6XbVhK7kh1i/d33YfG0/hIod8q2j3Yl4h15gcFc5SfKe1mgCb/qy
055DA8bLJqSM9Tcj1lrBysG5SBLm3UsXgqkR35i+wOLENrRMSQ2ik4zg+mZ08P1SIozmO71st005
66ua9rh2mcyB7fzMQPyEf0iE1Yl9S3KkjDxSbnZ2cpJiBnHGUJVfYAxOboUo3AGXqniPVni6Twpm
8GEs1IPGMFeIRHmwGjP61xIUHjQlC40YJrgwwOf4+VfOEpt8XifxsxO/I9yquq95eOzqm6aHBRtM
iKnfjvqXNSG5tMGckiEEa8J9OF+wS1NHj5OmOClxgkyaJYl9jG/W56TImhfR2xNK9qbM28+UfZSl
06syJer77R9xcYuq9Ct0Snu+A1f6hSiKLYW2ncfqyQr84sGe0v7BRE535UPP8f78O+MPRCubTHiu
CpfAZrWz68hsQ/0okN6R9BE5+1DFxbSACIr83bMtqhF/PgdThylaw/Re3nssznVHSxXOi7ok/xLQ
VAusmn40cIx9sjAY3KR5IHk+mgK3X+bl7WPShiRZAEb18VHPP6gRjr2Q64THbOCJhExDpnyK9zma
HNuhLyw6sZ1GnDadf6SKz8IepB10hGbKOBXH+cI5dmMZLnf6sVad2jUlq/kejNiOOIMz3SfmMHj5
5BdbSwhpbRNfHmEa4DPWnUYwfG1rcWoadUJ5r8qMo59NX6akNRHQR+4dRdbwXknCfVtU0x0xJ/RM
vXCeRwXvbAzkWin88e8vn+YGhR3hy7qY6Jkl+npOZxhHNEi6FwN76BzF1Fo9yKn0zsuHgAqpJCMD
SMTn20tf2960NWc6Iu0dIDbnr587My6zSDOABgrh4o2RPUbWGNxlUzq8FLX9EJcpbOOYyIqDwUrk
vhJGaKfClGEWx9Qd8OD56lqIHl48kj32UYE8SB6Vhz6YmpcckdRvqJXqm1Bv0KnmZ1UnADspSn1G
/XL7FVz009iBf/+IxTZwfKvrRR6aDEl6rCfQ5toFAwW20SI2Ac0+2t5e7+NqOA8pyFeZEA1hmJOM
LbEkI0yCoUMU5VjLmQTkDBHLr5oZZ98NLopXowSy6raynQZuW7baV/IJXK2ZSuCaGmHP12IV4GPj
ElhSnu66ocnyjQle9SsJBXA53K9N9CJBsJbIzDbJgfQV25GJigiuRBtJX5u4RtG8Yah7SBVlaNwE
dOvPsSbnuf2klyNQlSyaqTFsR5YGqHn+fasCHxWnts3jNDIeLxpJunOaGgX3zO924IVhNU0j8CbA
fxjamg8otqAV3Ib1rlFUNPNv/5zLD82vIbOf+7Towi1RBI1aDD0eGuYRoFx9Qp70Nwd8OFhhZj8M
6rg2fLu8n1iOnU0Hn6uZ+uX84SMwglVkjOZRUSLtES1IzDajPry7/VDKZeSGsQ6sGrkNprqQ1s+X
MWZ8NsHLOuqVZPwADE9lP4UnJVKdF7VA3DSQWumrNknNf306jU/ogj60sSP9gi5GSq1mgbENVN9O
PFnN/KPjOwG6oFoSubnSTyvYhfksLbe+CoJjpsASdJZZk5XKeCbbk3kcrEAAhgzUbQNYcQOSbk23
7cp7IbDMJekHqGh5yhKzHMyo1KxjMhRij8mEsh+syXkIRl/DmCSBt18Mjlf3WEPd/iSXCallkI7O
ORnc6IuGeZ5qrYitMDgpKGoepl4K7jp8z+46JNbcQI6zLYPvNXe1y0BOD5n0j9EysRyMzPk2CEQu
mUhZhCdEIdKHrK+qeyq+0osqVd+MYkCPuMYgAaS/cwfCX3i3n/nybM3LG6rNFU63DqWuswwUCXZD
lQuWx1TGPDBMmjVLzc7rJDDPIKXWaKZX1yP5BppCbGEacr5egmlSMKV2eIq7qtlbQ1ofkItS8LqV
ws9Dl6+N7i8P84y2gVmFWx5Y+uXoPjF91GsFhXnPmIUWB6iG3Jf8lQh1iZugiqHXCblnBqfAQDx/
rA40M+NoJTqp/jh+wpWtaDZVmKX6U4CSf4fbB95BcCaB8yZqixZt0Bco4IbgAKEABWhrb3S1HwY0
XaPx1ApT+52FA/692CFkL7GGBtrKT75ym/GTSV4ADBKIGJqc/2RbmZh/aWV8CidL8vIo5PpMkIMV
aSjt5VwKvLK1lUOpYEyNf3h5l2iVBfBekz5RRttbP4m1g2kn9iFSOms7deicKH7Znawmj+5bbZq2
sLaPctAkqErHWnNvNXZzMJWgvFczC2n/Wac3p/b956KKlJ/ZIdKPIJLMZWBFi9iICjuJTxnNgbam
8dRHkU7ZrUcbs1S/3T5Al5GR1cAdgjhAfIR76vw11gbeQK0dxCcjxcoFqFXsqUYjuw495ZXE98pe
ZinQvojOzfXyYpOltNQzRdjRKVCL5K2Qw8zFBKNZeX1XV+HFOTOfi8M/x+e/atI+qfBvHZv4pIkq
2EPgQPRZ1/9V92wu+2fA2P9fZQ6Lf60iKVktjJhVQowS3E5OgQc6uKLJlbKDSfM/hDnKQNDhM3qM
6eDi1cnj0FuYi8YnazL0T1VXYqMxTZZrhZJzj+nKWm/u8ioBkm7iYYlyBG3c5cgnrGVbxyIiPqmA
/XbwSFsPkzW84FXSQGOcfA/ncPPfYzktNUsGCM9D0lE4f6fWlAUdXIf4NBNlDim28i66GeY2DKOf
hRavVQFXbi5KP/DnQO5xH11yUDDHlkK9HZJTrEj5xtLyh3aUPmWV/kfttZMzxo96ZjyPVf6voh/s
HcY7lPTYt+qAERalZ0h3xFAwqTr5HXD2KLC0bZlN/crbvJKgcRvPwpYU1mQFS7/fFk1uP8TH74SM
CRwOSFTtWw53BuuWhLC1Ealk3MkkYx6TZ7qeHUxOXKx6RIUi9IbRoxt0+Xc3wl4TYsBu0BeNscVd
Btu93hHdBsmHZK2/deV+hdfBqYUCP2t2LsLRmPiG8CVawviHzbP9ttpHeCbuE4E53ARJc+UauRL+
SApn0j2TTQ0k+PmegyGYTrYf006r+/eIPvhd3PS/ocKsaTxdCUugzKGiz/ghlpwf/K+AUY2+gw+X
lZ0CzANduYh1t1WtceWjXzm3OG4wQoQRR9vGWKQnZjYpOg6L2QmVH8ZrsmR6A3Q1tzCdZJsj2uSh
qW5vb18hl5iCGfICToKqa1alW77EbKxJNrsgPw1KbbuAKbOdkxnVgw2oYF+HxXDKRh18fYEyW5w6
xvdSFblH5W/AoKKn20fSsOvwRHmuO7t61sVq4/DKZ8b0mk4T3RbuniX8dOiw1wjMCUOWtEsebFnQ
V5eHEaKg3a58gisfmq9MY5ABFQ3KJY6jxTs5tWDin/CEGLEkkZKNnDbZ7vY7v2DPEkSgVYI64EL4
SBfO9xNuQgpKS0lxgr+kAxLXjHsfWeavouo/DjTjE+asjyIO+j2ZT7HDC6Z6Qn2UVodhVLtStDB6
pPJ3XRbRDsBUjt9TOu56kUR3Zp++q7EBsRtLrp8BrDo3laCc3X6Ga28KXAITUaTmyEEWpYM0zAqQ
Pb6ZcSfj06k1JrIX4Rqv5ANBdl77kazjvwu1iswWBNj5mwpg/AHsc8pT3uoJ2zHuo32ZlUi7SV2m
pV6nldGPMIEZ7FVqq30RU1Bam0HX/e+MI5RTP6rjZx8btE+5MM0f2PI0zc6x6vhUGKr/EwadmtNA
nFHWddwq+BnafrZyxK69qrnzPbecP2QRz59B4KNTRUVSnjS9SN3Z3jPciCZz3m9/kUs+DLuKaeCs
lwwpktLjfJ3AMctxbJ3ohDsQYgrYtQ6MUJKBCVhDV7/Z6p2yjSub4G80bjcOd80gPxXCOtz+IVfu
ZtrPDEOZrNAjlef38Ve01FAW4IPm8cksSnheeGnexYbWu1rsNHtHDH+m3Np1flt/1sY8XUF/XHkL
pKcU8TZ4RBPJ4UUioiSYxcDAy081boZQRpXxixZiigqPyNzHmqImm1KTcdeRi/BpQHV0W5q9vYej
GrsmXi7bXNeKFT3OK9c54WumCcKRAgbkLG5G6HEB8kL0Iy1tDL7XTYIdngZy630yeynbSJVa2BsZ
71yU6nQMiataO+C7DZyhCxTZ30b8Wz9SS6EuGqMYSklbjX+Gcear4g2DpxKJirw2xfjI2c4PH4Bz
OiEMtZkooNRy/iExnxxTyKTUhI1ev2pVaH6mJUHnMGD6gFYUwpKFR9Xh+K4FbfqOL1LuUZ+OcHeN
SntwKyyWk12Vd/qPwpeVp5aH26n5WHPORqkHlGN2Mdw/XyoktyEWzm29TgWuP6nJsZd0GDlWKTXv
SpTxZ9AC7QFt1t7fYkMUv9hTNNleqVVDuVWgQSde68TTk9GRHno0Z0f4PIENXaBx8tzt/VIyd1oF
JHc72BiJuF2tpaUncHWjywZC6U7CE0y+l0TY7JPQUjOsIe38ZCq1Dka4FvUvG4owPm0TUmXUfm4b
W8+IGIljOQDMEIYwfxaIwlQbX5fq/7pW7RJXxWnmu1xbeuKC+NRibIgwuPP9vnhvU2EOW5Lp/IDl
DR5ESeMbKoTdQEtdXeoxNxfjKMn30ZCYmECzdu0qxHfEeX0LrEmV5capxVoYBzxaG7+wQQwrd3Ia
pqYxqknmJklRnNx0TWP/mfSSQezKUb+IbfNRmzFtNGpN2laLja1JuhHBixEns0qADREPEIesilJO
N0pkpxCOhUXu1wkn30tOOsifY8Ctu17F6ccDHaIkD8wBMfxu8B37rY6j/5+BEXjHQCUO3FoUJqcD
7cPOJdlTv5W98HH8lNrhAZq9DL+VT/AaddRzWN/q6ntkY/S8mUQNMVzXatOLJ2V8UMdWQMLFupWl
U3wdJ8B636NcFV8KGafVTdVXpeb5qZweFQS1mCS1U5JuIeymmOYUUV5uk7HMfmA436sejl6t6g2c
eLz9nGmAlpHaVHUW5tbvcptMd3o1BvifdZXd73GU1rC003UaFWPaqrULBCvYWc0EdqvQesfY2V3Z
KxsJlkQLT32CWmOFubzNiynzoKk6WNxg+LipAiP85ZdBEQGSDMLUzVLFDO/h80mzg60W/pFFG7yh
5Bl/UsJutB+q2kQvsJzZCbomTfKGoYyzHTIBJm1IkwlKm5YJ7H10O99yQerv6Nf6BMsuCL77GI9u
xKBCmK0HK4QMLgEpdyU8NJ/CJEuK56BN1AEnEkPu9/YE1mwn6qL4dHuPXfRkmfbNIBOix4zokReZ
Rhj5cRp1bXMaYjt1jbK07nW1PjVyUG96A0VSvO5+NHgSrbSd5+h2Fv3gKEAoY1bNtGUWhj6PflNM
DhZj2Xsqk1Rziw7p5CJQEV309Wrf9qsMsyvPOTPVaRxxiVPMLJ6zwa9stHWf9VL/oUvpT3U+hsij
lj10db5nbxXbRtX+uaAlC+UZyTTpxTHaXCyrmoFiC7VvTuHMgp4F4bf406/hLS5yeAYa1gw/BaNE
B2SZxzUC10PsFPuTUlmnsQu/p7LuPA56ra7slisLkfrM6ijApNk385//lXz4LSI4gdp1pwIBbI+i
BV4mwwzcR+u1NP7KUoDbkVkmAJo0BBaxb1BAKpA/jqccgWGXmCC20CntB3hrycpTXQ496Vb/vdai
1I21AoxSN46nIZlN5CpGgIFAPAxbYGQuuAj3eFdYXwyDG7kMYzzldKPY3j6Il7EeFw50JNmkdEAQ
ODp/tVaSgRmxrfGkoq/nmY3p3OeTWNPmukRc8qjUsXOqzFahoXC+jFnHSWXU0ngaVaXYS5nZP9TS
xPxDH6YHgA+2WwVDjHU0sKF0Fh8Gh9Z5UoUZ7e3nvfZ9PzS0aTFRfSx/yDjF6OBW7UA9rtebcaiM
LaCOwksc/INuL3Uh08mQgHsUsTXO4vz4i3eL4AtAnbQeT42h7ZM0+DbYdvReVdXG9v09PpxeogX7
aazuQDY8gKH+r2X3bUpLk56sepIhDpsrafyVx+cDgGtk8knbY1lORJ0W2aJzxhOanOkemcjhJR4A
NNYqraSVPOLaWhwgymG8oGjrLR7fqdJ+0ul6nGqjBYiWxPYnDIiRidRQibr9qi9nD7SKTIae+F7A
QQO7sthfQJ6kMNCVE07sPmWfbOW4LpJy5ZvecaD1RUNcSq4zZmS62axf+FmWFOkxakbEcGNemboR
llEcK+7LYTN1vv4QkEbHs2wqTIbWz7QtgD/zh4AT+pLiw4y76Tj8GUWR/OSy6aaHbJDEHVRfbmQL
S8voSeDP+c/tMR6UXzcXhR/iovNL/ysUAjvqtQBP65OhFRrMkFJsQhpZr0wSqpWq69r3Y5D8f6gq
+paLMyv1XS9NiTSdnKmfvBwnYjfMMsj9U7gq4Dp3WM/vZR4L7tQ8KaVbNhvC/f1YCL4VqjBZy2gj
yy3aqoS/byJrnqNarknhE2QYyUsg0R/4Ho+D6hQrgWFeYfELrFk6CnkB6ktASItf4EjGSM49nZoU
hD8CXzKpWYCqqST4RwTh31O5wMlaFdnaPXqZlAAAgRxuoOA3a3Qv7hyGdcIIMak/GZQzWJVnyFGZ
Q0VRpLPwqPz7uWQ+DLkZLjow36WgXIX3V29Zk3xyIPJYkVp91jKtvRsHWOe3j+WVsA9La6Y1kXRR
dWqLPKTLmgYvztQ4CbAfn30HEELs2BydqoLFtemR670rJIATm9xM0SN1hIN7eVAmIJCqxvpy++dc
3nUzAJ6mL9+XduCS2ZgjWVsXyowIHp134HM6yrl2tRJhLz8mhCBwZHS45obNcifnqhNVlVoZpxqH
8N3Q1zyyqsd3SmtX+DW3ykob4spD2bREjDkLQ7pviW6gAY/YRlDrJxnlns2Q0/qqC6fd3X51V56K
2xJgmsMtPs/az09HVzY1HfLGPOW1kd8n0F4OXaCFe6qHEWCDLP8rFItwMDeugb/PH2qpo+03VSom
fTJPjFIUNyOb3XYyZt19kDqHtprWiNmXpx+aD1gspjMoXPL38+fL8gD1ByW0TooDDMmHfw7zpZXu
goo2myLqxhW5be2FFP66/WI/vs953OE2/sAeoiurEwPPVzbDFsGQmjeLD9bwR9dJpQMprbdGJ33m
FTevJfN+L2ps8PVyCv2mxCmaka6+RQ5helZCI3UdXIUbksMNmtP5yUa0eOe3lr6JLCNf2d4f2Kjl
7wXljKIFEYuh+CJONglGXmOnWacqlfKtCTHItbomfsc3V97IAwqRjj9EHkXW9Fg0eUlNHERbpS0l
r7HMchPCt3eTAVTR7Rd5eQ6AfwDHmPsVjHSWOBC/53UYwRi8+iqw9yloVTdGlHLtlri8qCCbE5CQ
W2ENHF3OPxd4ssGImV6/SvQjT05VSdTfY+cgPFO2w/di9PWTVdE0cAXTFHsXBwgIuVGkKAX6fvWQ
bChfipeU2w7OVRjZPzCc6tR7G0ukQx4Hzh4va7Bvtg8NG9vbKBjodzWV8CbDaU9TZeAdZuaU1xvZ
iGsdJzgj+4KWuHgwzbzOEN8LHXgPQM7BJ8u62FphnBxivJazd1BPAlGLrqqSTWqZ6ZZWTfHmdLD2
+zpMXrmds19WEOnYfktD/rmqdQd4Sxmpr76wrB3FTPZdroqwRpzDHzPP5GF+gy2QxYYoJN5VLcGc
q2knVCW0oa7vx7Kr/e2gVMod4JX4V1QqsczFliaBa2d6XaFTZ5YPTVfHfypSUmTM1UC8VYVqvsRV
l2GpKRLtOVNRF9xbFg43CH+PeAZ3aOsxzPHLMN2nQ967aZia7KuK9io4r7HdqmlpPEoBIG3Q5/qA
c0lsJsrKfrhoi9NLIL9nNwDyom2mnW+HdkIM1Urb6DVu0Zx3zEH1tMxqvza6hHiL1rf3tSVp26Ji
yCUQjVtJ0S7DFst/dOuYazHJXGQOkcB/Rvex/ckT7Ws2htBUwsR0rSEyab1a3ZFxidgMPRqmt0/b
/D8+iwKIqZIjARSnhEFtefHcZoQjTQdq4JVhTv00Flbv1aGp3Mc0w3aGHwdP5PzSyhG/TCcMMnNu
b44emASq1fO3LaWcS86T+tp2WfHoG/RSh0wavYyZ+11F3vZgFIm/KzEcY0gg8q2dJPkj9Nxq5Xr6
SFwWzw8uAkVfcJ2IJCxbH22tKgO/RX8VoQmibuxsQ9rGqjG8jPakPCtxSLfXL+RS25h60AFa6o13
rcH7ALJo1aOaXxfNQ091NOz6PNefa2dAvinPhDx4JYkSypIlNhpu7/j5boiDBiAw+jwb1PW6YAuY
VI89vdCdu4TKhrRUILHvKUpeoklGTzx34xpEPXjpCn3CwGq5wW7vgIuMgI9AKOQveIIhlLOoDsw2
roeaPOfVoU8L+szJXEiSYlfWQ77F9yPybq93sdXnDtpHH43xKniN+ff8VfgEaG3jCBlrr41ZJ0+Y
GWnQjn07/VzJxX9JLavvVTEY77geNivEhIubZV4ZhcF5Ts0NvRw+1ZrUNKo0aa9DPeqbVJNSF9DN
2v11ZXMz3aJFMqemc+d98UIzJxsHtay012gKivvISTHHNLL4kCWpxVUmAvT+1PhZ4eN+M6bkq93q
0R3K1GvCbhdlH48LTgE+BxgcjQHt+YtOS72Lo6DTXuFLTP/JQ14cnJIhX9hKwZfb3/Tam/17qUXW
RW6X6TqR8zWzaU6OpZS5ZEjD9vYqFzEaUBGQG6ip2DjQqZx/xV87J7IUGYWlznwNJ2ybEznK7kC8
a3hxTvmhK0vlPlA1PLXkTjxNiaKshMrLNh+AJnrd4A/A+vM+FylDpA9c+6avv5b6aG9jO9tHYZxu
9LZ6AI373ufycyP6u0KvX3orWlt9fofnkQrkDqk7RbVhMlZfvON+sCS5zUPjVYhRPHWJop1Q0Q2f
+qQVXh2BE4VmW/9ONDn7Vqfp57yIZuHaOl5LHOcrYfFDyHNnkhifgab/4sponM4SVp1Jr3JNIbFR
rIFJNqIs7UvNnx3NDDvYTZWPpebaSNv9GYLu0BJkoZEOzeSKtowUrxJO/OP29rg4ePrcmYTZxbWi
gjtbfp8mCQCPAw07qd0U7EfZeLSDSTtYeqEV+OVk0z3Svc3RSMDOVHGG2bqU5N+bQIvWjsPy6EF/
gktHE4DuHFnmEiCmWHUUmnSbT3mpVqGHMXyZbNWQJN5JqiR3IckwqzDQPxGPTikBIi+zCuG2QHfa
rzb/re+NyLFPoNc6RfOEZqfzAGzQo20tUGTayHpjEjZpXCInmov80bfSwdrURSId6lQ3flaQCB6Z
LAw1RNCoebe5S7sN/Jdy2KBR3v/QO6G/OXIZPVaFzGxBo3By3CKH7udm9dw7i4Nk/GJrUwtGOc4e
cAo0ENWKc3VD9laqXk0pIyFdUorRbUWax/RZGPdulDGL1tyoLoBQc0FFyvD/2PuuJcmNLMtfofFp
9yE40ECsTbfZujtU6MhIWS9hKaG1xtfv8ShOMwtVk1h2k0PSupjMzIoMAYeLK889l5NUYu8hxv3l
2Re8OhW7vIhOnhKVktuPwNyQ2vfA7Bi0RiURyPvotY2k+Pq8kCpE7saoPkl1Izuwv+OnQAwVIKwR
LEbYMFx6PgUBL6IYIrrtvM3sQy4H3h8QjBWNRYAkQIE78EpT1yIe1axKQowVVbkgsoyMuKZtW4h2
IguNrUh+5vpilthSWEangRNWAnzRMrGLIor45xyTijg9sOjdgqwLoCe8ogT6b2JtgVk3GMpiIZ0W
aB4CknQHwWlT1D75BkIalWZxDpdMe0zEcKeOmLmsdZQ++pUGNgaBEgr0VgU7DmpFpgsIehW1Uc+S
cIqzRqMaOm5SYRw0u4XlvUoqoSB57nefOnBCg7lzxub4CqkEAxfxzyWvi4NWhgT9cvvUTa2edS3R
T6N0COJtJe4zZGUNuWHgp2S8j5oCSt4wvNLqJRq33Q8oVJOVnHrqNoFFWhqmkopkKd2FaWgLSTmj
2b5SLZfxASz58/imHdB6o+sXkRjrJ0Bj7cQ03NY0SG/65Pjx3pyqUH4dsFMgkYHdiXjeZB6ULu/R
LwjzEBGJggqFtqRjOEIz8/2VKJ5eZ2LkBfI5bzsN9yNQkVTUZ2CBZGZIgA35vK/+44t2utXf/xOP
n7McLCse+vZ9+fDv2+AZVnb2Vv8nf9s/XjZ51T5/TU91+fpabx/z6Su/eCM+/+frs8f68YsHZloH
9XBsXsvh6rWCUrtcxHvN+Cv/f5/84fXyKddD/vq3H58z1K7wT/OCLP3x56fcl7/9yAmk/uP9x//8
3O4xwdto9pxVP/yv9etrHKTe//7BreLH9KWafsDrY1X/7cel9hMwQgiILYGchJ/J09fd68/PGMAJ
IriAfAgqVLAh0qys/b/9uBDFn5DUx3uAcQGKl9dJgwPq81PST9hDeANItZCEQ4Tvx/8a6OGzJPy8
RJiXnx//kDbJAVCMuvrbj5fd/U5gAg0vodkPp5wHehdA14mAQjOCEJFcWbK1NiFquw49JyjXoF5L
ErcumYYeBCApShG9VzxQ8jp97WjyGkRhZEhlVNOs0pEVMXgeCTiz0MKoHR2ho7K2Kg30/TA1hNgU
WuWsqE5taMsLe3F2SqB2daoWm0Ti8DPmayBeW5WpK3ebs+Z2vnluqBozrbaTfp2jy0FmnUGVNVwn
JdA+W3+t31bXyQs45N/6R+BnlN0AcHD4MChucp7Dc/Lz8tEMTXwKUPegq4WvgMFvYVafhlf9LvtU
fJI0qt4Jr61P9CcxZ/pT9in71LymPokiMj71ABieUAlytprhdQiAjIHEI1nD1MzpwnUTPmsRwOqF
HY7bSqZDaA2ZW0cghgJP60O8eIMRjQYOPunDQzfMiIgLid4Ht2RMNLoe55V89rDonX6fl0cjdgRj
rS5ucgmVy2Q3vi2Oxn2zSa7H2+hBNhcxiR7grBUtRbeGZUFBgYny1/yqO5MB3FklCpCIjDe+O1Tf
2Juzw5yY3X/QMJWZDTJN//8FNsicVJgWrfz7SYVvrDnIhWDMcCAA3B4e23vnDyci2IS0RJPtIC0M
AgLxGI0tEJM/aywa6rlahLmrTYT0v3i1qcXGdQL4ROGyIjwFFoWpRVQqY+YpLdiEG6rZA0ULVBqy
kOHQ06UJEU9HfKk0YChOZB5TZ8QT7PSvRe77AUwN1iSOxvwMblZbsTsTdIfoHtQAZ0qqGBxSRL0f
aL0BkLJWaHttPPYvZ7STuYFTAjJ//FzUQAySaJWfUBVUoE5ytEt46E/BKukpOkTzrPRN8uoda2TF
NOqhke/NYifrpF4HNwKqPXXkYAg8GicWfn6g5KTXCXowdSFQU6QJiW5GGUFYPqrMsCb1mWrX3qZ+
8xO2uFlsw6sO/daRrVh5B+9hfMx7EOjQdNex9spT6DmmmzNpNuWtFtM8Jhu9JNq9eFu9oKxhP9x1
a48lVwVBlWRwBf4CZKUElVzLFghTvIKOMc3QbzaknW+ND0iL+gxkrMGbj2ff8uf0OX8uQ9J5/H85
J9ruRdjJULu8mQgGTOX8BnF+wEjjyAa+uARzEpqNoBfGJ2kdsMpABpTwuOepts+oeQZkYQ0k9Rzz
6vwyT+T792X+Ky7znDSZthz/raXJJMvyWZhx6k3wT0qIPnPZ+k5SF20vGv4QK3Yuea+dpIA9owhI
rVfozQWONLqQlTl/e+6SE+XwW1xy6vV9vk1URiI8CYAn4AVf3makSlGxlFPFBrSf9qyi13dAXe5o
MxNLmL3QxBz+py8kfUvpoXMPnBKE9NCsZTKLgZT5klEVaFpxPp+pbGQdSXV0SgMQxJGCvreqvPcc
fYkCKxmcmNYCkTFSapFKynIwTM7FiXYUQ+IOsp+vfHQyoQpQ66Dt9AtLGyB5y12RI8msGRDJ4TlK
2Tm67iUlBstb/Wsr+y8L9P52JguUVpEWIFSs2EuZJtTv0O6FjvCaRlKAqQmNtFvqpSwOGJRZC4Y7
Itz36FFWHKA4zi1B7Ezvt+ljnBAd6F06p3S/eUzfj2+yrl4SC2jbgPENsOxdUBTm7jkGQRYNT+Xe
uNccw5Huc/gGxr57are9XW6DmYzg3JJP6av+4kuuTvTb//SS8x038QJh2/3jgE2xpZmfpIK0gJlX
PBYgtkH512PVEMAE6cd+3NzWmmYtfo+tNXevypfi8Z++1ym053LMeU8DCbhA/t9EalWtH4cjaE/t
+3uB7vceqcnDw83pNBOVuCzOdPHeX2ciTjwjBUkhv86w8q5qF2hAIqzOtufU7lPuli7qC02NwkB2
K9ITe2HL9ExyAttuk+9S8vi4YubCNlca/ohM+i4ndwrRSEp2aL5FlrNGvTSJzH81MVP5UvZGUKBA
3M6QC7iC/Dujzuy4tPyD6JsRLTIquOVIUzAlHfNVsS8FipaiOkrGbnR3ZkPOjOUSEn5nE4BJ43cb
y9yGuejbd2P5ZzfMN/X2uw0zJf1XfQ+hyAQbprVAx6atqk8ulExmK0sQEpj9HA/F3HpfMiPv7qsL
i0pAllKxa9Y/Jz1b7uNrEDaoAPf4zA8Y9B2AHbVOQkcO6FK+jloED2nBUKIXw12aw1rMnZjLQrwb
0B9+YmZXbJIw+FdXbMovNz2hU0xzpTXLNgqwQ9KEZrYAt5ieHUVh4ptM/Qi9T9niX94lE3H5u++S
2UmYyNXfYhK+FUAEMBiEfryQb/lVYY8cRuLYAV9nM/YpI59yq7O3n8CTzO6tkJFXzyQVq5ixf6DH
ypSJczrtkN8nA3PWA713mHMTEudjEQmQ9Tesg3eDUiYx4ripDbBWY1CCjeQ2g6Kh2lElveVfa3Yz
kJb5LR5Vq2xdrXCQ77Ut8t1HZIqe8cqcLpwBR7+2ZHK7sF4KR35QWUOXzpkWDhosmsbNGc7J8Wwe
b1H7f9BMNKoisuOijpIaTHMRSKO9Y7DArolO8W3WxD4ga2r1a996BVWQOdKK5eZruVbQLfD6gNDU
woTt/Jptz0w51OR1QW03snWzxQRqhJoPNYnw8RE1Xgz2GkPbmbQkK/BBWv4TVPWTZ1cWWtHixWDa
pc8HdUuSzcFguqma7hIaSqc5xqGxmJiVVRPBbamOPyt4BegTaGCfN+ldgEtqTL3SdzxcJtqCexe+
1avGukPjuhXu5zmizxrbPHTsbmeQO4S36N3hKqE2WpNuUpK54GmFMrbv8BRo9Ym6WiEniZfLq5jH
3gQLjYzJanc6HgFWJUALEs1cVyb/ugeROFm/9Ht0PrAaWrLKrNm6oS+3EkR/QsD7zUL6ouJ94Bk3
S5ZuEtJa9+uGbGMX8GcGBcE6er9dh27JChPRob2/Wacb/mE5Ky3f7VbtfYG2DCTPSEeHVbgJ3QZ4
VorMD2lWIUWHsYOE8GG4GVbynl+Wj/BMz/i+RdNhfEXkZfeg2ue9QR6dt4bc3gpHQJ57IhBSbECu
iTnOzYoJ9+ZD5NamRlozcx8q1rCOjavO0reY5gXtiesReyADcVLqdLi/mZPATcOvLK1fTueUszhv
AE9ERaNiq6QyY9wpbmBruZkdkP22Z6OVbjqTHXQbld2rh8o1xRWGaA2WSdmM1TcnKabVcP8jkmJu
fiaYpLIuihrEBXx++KY6b/V9Z25BiYoU9yeRjWxJErp6HDbUlG2cgZQIlnfYrFan48z0zAutiZn/
XWh9F1r/nkJrYjv+nodyTj5MArC/p/wE+eM3hDnSWuhpxelVvwL7L5T6PPpg34FuKlnJBJvrx8ps
rdZqzMYcrRG/k9ve6i3knih/blgV0JL15XU8I8WfA5TSyh5TV7REy1iNTKIiUy3J9GliRmZghmxh
to5+1Tqts6Aag0HDlvgdwKJWwWNApIbqpZXeNqynGtk0zGxNddWajx5bMsPkmhSkPG5nLk4DtCgQ
alaHv6JjIUOeBj47LIYYVg2k6S4kPrl5lOljjr9zFx9Gg/2aUOOQQTteRfbhSmE1DKOWXGV0IzUk
2ix3xbNsj3QDTZuSzWFz96AhKOATJ4b5cJuRJRkvWhtq+mV9q8JWQDxDJ7AAQfVLjg154XPzxgd0
eoP6xvMdnudGxcvLC7KhKxqakeVZsZ3AeFXIYDVWbvJpASjzpmCDpVkJy21uFKD8icX2x3ob6zmz
1hNTPgCTWOqVGSL/WL0Gs9dQA9985WWocr6S65bxDCdfRmXVmbmbuoaduz0bTNkSkHqUEETJYYUH
JlqDWZ7pWyEepYivJyZKz7HgMtMtH8vP/1bY6ECKYEZoBWZFYzyPV1sZDczRSewIz/ZOtIXPi85I
wj7JYNII1ggTFFxAm+Ee/Ynxv7IX7dLsrModzYHB0j+bEpGs3kSFAKzpHDYYbgZfIkYVmGfchobv
wYT1xnRY3IXZ0GRdmPJes0VLQCAodlsrZ+gMAwtcxbY3sDKZVVPJySlNgacxfYcU14I77uRjtilc
aVPb1Dc9BrwsRR0IhiOuUicgBOa5WdiplZhW59a7eidYAktX+KTtkaHkivor9KyjaCGBLcxNT/T4
oTEMSRiGNLht8Tg2M9bjE1tkk9Fci6KzBqvNGlOxRtwJBiia8pmGqeFbxw3BaOeHB4EBR98sN4Hl
LAGd066HfWORwPVcCnIk25/bPrOiYhKw+i4q/rKiAsVmH4uKqbN7bpRFhPJ5HhyrICgqE+BYCPze
Oh/7nxXDGWdJgozgz6j3oJ6AfBCZYA44gWdboANQEikLrcRe0OcWDis2rekGIMi5r+AONGw0ExZg
P+s4hDGN7RVLt/W2c7X7HvtZIWfEYcfVsAfsgOFUeGZqAX7O/Quc3oEi+Y+PVPYC2Un3/lVN49XS
re3axuGzZBvoK9ffZS6S+tS4nBxIO/NjkQpyi5l5mmQ0yjZEYWxXKraMkAA/0Q2FJ7/tKFePjak+
j1bLcqjF0VLvY3eEVELDTSYzLif5lwZMqkYbO2aAQUNiKmbMKju0fMybh3+DRcjxzDMDCB+/PTOz
vVVgxlZlF7b4xGVvBMmaQr6GLLP9E39fAnQKf21wDKB8AaljxRbvg+wVn/gniE5oFXi/z7A2ZkLP
bIEJb9eJzV/1+ZXVK39Fhi/f4j+9VWwFK9EpbPzGFQOzoJWdYNwB1iW20E8ePyOMLDITM7cwJtxj
Ci2AJhIYAZf6Z+bjPhIb39vE5vfDIxfeKmSjk/HxWPw3xok7yfAqfuXL957rCf4+CNtd6yQQuVzs
6jAgdAQUAnqI3AQ2wwZtAGE/xGR5VFeVG1+FV8p95kJ8Q7fWu+paXHWst8DhZzcXI6eHZ8+NGRQT
MJE1dopVUKhPI2i5xoTGgPwGy5GdXWR0xurdaEK6U65dJKyX5/D92GMNBJySs5nTmpZUYCBVu1Kp
iIRCxHxzcQisyPJN32RgkoZxsmALqHeuugoohNI6m4MT2x5U2mANLMFztYVIAjcoFIy1tbiq9m0e
pwCnDZQA6mevBibSjWHlbyoMizP1t+DWYwNRD8jtrjx2yoD6sdFLk6a2cRXaAYOaP0OvnSmMkgFn
ywR/ClUxk0jJLBEFyigYYmyVLu3CrTbVRrdP2wKqsoQa23bQoRIGXtKI3YuWipuuMEGVmWPb8/MF
6kGAnyJLph6AUGtnvXQ7csvv0MDEYMgYPnMaB/lcqNwGBwSjZaXZsAyhrdzUj6j4wLWXJoHqawnR
ETUY6Y1zhp6HXeYgFO5WrryqNqIt3SvP2nPFhmcPO7Ni0cbYtI4LvzqjI3e0gSiH+ZWQNUI5bDta
91ZrLrZYWlieng2U2mGx6u3YpG9ghqNvbzE9viCdTk83u8eQ3Nx05AVW3xkLRhsnvNF2bM2tPZGM
5IqHWCpyza9S4B8ZrrWEeQgyUVzw5eV26ZQMYRDGt1lhds7y4GGFDcxUAXt6wNbiS6oyAy8vLcSb
7M7J1hkWhstCPltnLE2BfTAADI+8EKyeDYBXCO91lrzynRVWkpvjYPnCruObCdlybKEzDSmMZWwH
dA+HcB3NAnYm1e3M1W0REyevtPsFQkOpjduiO4mpdMDEbKjv8PAeMZe2KZvJ3tu/ZQDHh/YZez/F
F3BtuAUuqGX8dYkl1BkYu/Exi5mQhXqBv0zDS+88kmlIR8nRvLTtK+RJLtG6wpQuPgk/sNxC5YcC
GZSLf9Lfc9+DH+hsB+VjeQ46HFuoQLtWLZEpVNyIELDNzlvreFy7gikHxHMUys+uRrfcTFU3ufUk
kuYGUoyl+4ulCqnG5RgsViu1olVjF5B3sF6Pw01jlyeQyW4rWySQdngdJKEtrtGX1OGSOYQEzqCr
uKyD5YvYZsRRgviCm7EEI+QerFgn6RRsmgdxp26jjeequ/Yus3uywLuWJg+RIrJ6WMI34LKQy2E0
5mIXKQvNENkRzq0GWfj5sxd45G0UUsJjUmDDYts4nmXgkPFV4gFG2NZr0eypf9tZeBXCuS3e0x1a
qrn9GpLZjk+eycdYOwjYMgTuahMWbHrjsRg2NuLSd91daTesgN0ZQL5F+HzsAhNt6CBeQhziAUp7
xG56LCmFWV1ie2KdsIK+XT3FcGpyJh3hx+H8cxcotEUX0VDsQoRLuXWL363FV7pEqJWrTi6aeXSd
/wthRqj8AkCeEsFYeKfYiLAZ7GA/IMa5wCemNiqj8SmXLxP8rJBNPKwK2YXJ8LGrRcTHG5jVAiTs
0u7gbuVvO2AhLX3Dg7T6RYx5sN3xFKpQMvyEu2FxSxx9RqBVeKC1NntzhK+whM8hE36E+XFdQmAv
4aZ6mJEYcw4SxkNyBzHnnmkCdwZrhZ2QQLRxhxeOJxCjPIFR4/O5u9O4AqGQ4DhO+kUVXWbGWeAj
9YduvXB9HObLlxWvWrumSzfdCQBLprftSt1iuXjQnfiPiyMUuXk+aUgOYCvtzsxw8X3Zigbgqp8V
Kviw7yIMgTsR6s5gMr65co1uzu7iCop5ndy0Tr/mihnGg8U/ASxX+ERuVMAosVIWONwZHHGInuB5
V26F8oeAQA/hi69GCKEtWRvJ0s1nvpEDGAWd7cMFhNGBKUg2KBvd57YTWCml8WuDQLWB1W2QCCmw
fksWYCvXNlpvFIS+YB9jgvhsK1e+zXc195CLOz7b0IpwdrDXr7kaWlzz1/K/GrRy+L9VN7SlK645
uTfo23Cj4A3i1RTbbsYgnPWxpxwG333s7z72L8VH4pw7MQnXo9YUxasdonEhjF+uOCoYeY9cTErb
OVDmvPPCR/MOAPDdefnuvHx3Xr47L9+dl/7/fLt4lEdAP3JdJpkdcZEk3pKLb0ANEJN2bR028UwR
4Nw1JgChf+oa807YJFXw3Qn77oR9d8Jgd313wv54J2zWip4kqv4lK1qfkcfTEg1BKKJk2SNT0lHl
kvfIXZ44TzfynidWOXIM+UeCYAWyu+olh5jDN9URNx6ZYkrIY6iINY2Iw/D49ueoEXB6Bnt+5XHZ
iL5mSyK83I0rhLdRL2mqdoewARpf0B6gx4x5gL/xgAyPeXyOs665fzyH+5q900mu4697p7Ppr0sm
/Z1n9G+a/gLn5rcMHlAnciYrEDdOIeRd2YLmp6355ke0DvE6HnO7vX25HegTgqqgZSe3+EPOEE1f
AybY4afMQ+s83oc4lDuyp6uR7Au8tKIIql8vyB5QglW6T/eVbRzqO+kg7+Rtf1SuczNHQLsAckRH
uqpCaIkcDodnkJ6RA6KaMTkgFDWuxpXgApO6Gu2CqQj1N1aG6KhviTRzB4BZC/C/gM8GzrVvEby7
JePqISb68e3t5JMT0gAY64K9BOz4hhyAjHuIkNhDrxh6y2GbC2t9u0bge4MexPTlJaTAfiDzh+j/
bclukdpAXFDlNwwIJ1AhDf/Nn+F3f7zFXFzmCJ+MVhOXV3BQwfHl48zkt6Po71Zm4tvHQbSMjKhR
gFXmX2ukfOinzuxZRu51Yl2jEOeuJR656sn1pZbdBniZmBsC/MsGCJob1MiY6BXD0FmI8LRdi+SK
lSJ5FZoBEhO4lxAx19sXQG2Gy6y9AfsSmm9zvaUucNKvjOp3dzIxqnv0Fld7CfkA7VN+f34FzNru
VvopeNSOYFc79gd0fkpJ7zPedV6jwpKA3HwxEn1rnFAcqKCtR8irafqn7FlDko8tgMUOaXVGhRdF
4aB01My2I+3DxysgT5iuLtUDAFT942xMDHW0UgNh7xlnA3zKAfK0rzwFmtBncBAR5pFgi75SN4mV
WLEJEvpTdPK3aLWMzF2AjBCPaXN88MdjuhTYfTSXE7MevYAUOcp5bgUZKoUiE4VUiGzVGwM4Lp7P
AyCGVM4Fa0JrlPGLZgYkkHjXWStgl1AxhcwmsoDVJSkDZnAaYqjAxCBH1CGFGW+RM4LVlNrqA0pU
Z5DH4AKakTf8+XdyOQQJtR4sMH6eLTAwXp6kRd5gyyE/A1K2PDvA80MpgEud6V1x+FKLTNz5Frkf
4NHqPUejVTcxfvP0Nk8yn5F+5ul0Dmfi6W8Osuf7PaAJsu92mZuewuSjd10u14XCCvDKI/A8OCHg
1xUymBULNj2idI/afjQdDvkxaA51j8QvVtFA4rRC3q+1Luk0BKH5iGO3v8CSliwCfk3Zc7xCa8or
ASZCikTxW25365eXs/n2drN5TeyrQxqRNCU4f5BRAcMPH2fw9LZkFRBqPDrOY95c7/OfHSLfyFsj
UdA4/DHPAvFYOdKLCK6Xl3wyUrb/4vaSJiUSjZIG50HGlk+IcMEgoF7X4dPb3chOQXj2LCA+DSBK
IHhXK0iMU04HktMbgdwk7ObmlLHEutwhZOLx5SVF7R2Xoh+fg29biL+czUuB5rt9JPRp0MoNBlpc
xXsFDSkZkGZ2a2ccBWaXWKRxI93NXHROW14qxN5d9bu2/J/SlrP7YQLZ/032w5wwlibB/j/utMyJ
3Qsy8N3G/S52/1xid2Ih/cm0+pyhJP0BhtKc0SlNDKU/i9E5Z/ZPyX7/vGa/zqMJX5mq4EjljGIq
7OiJdFSzwgPpCEw94/ipBXJnn/WOu09P1VZ0APJmr0BSmDF5jbYeLDlgD1hzAxg9DVYwL5xkBWwP
AdgH7t1zT1W7ApYMnFW2Zo3bDJGYkACo126jC64ipbzKwL9ZwvIOIuofcxtdmcJjWZBjDE8PxZoz
puzs7U38s7/Y7V0atny1emC4F0VQT6N5Gi9FeKcxjKRKAhDdolh2oOl1A4iMcqeze26acyxsz2CM
0/Ia7gcckMiJ1toFK1rQZstxoKHFy0RasNeg+wxBO9SY4/Z48QAL9wBZWcl2CZefQ44aZMg54BJQ
HipjTUH5bqMfLMlE0mm2KlrLxvzYkJu9uYm18Je6OfmbyO93Kzc5d4MQeakEAmIbYQKVrI+3iGvc
3sOPBvZOQBTEtg8KIi4tvUQnD/bhmKNcRqTwR2bcCa62PtpDkyNSnMFkFKsYyd5yV6eP13D2Nic6
83e8TZXP6Ef3OdF/6LkXaE2JUE1hcixptBsRpLECSK8nHnx5cncSeXzY2B7qR4OVu0PIBuw0eGb/
BLAjXpZRxNB4WGEwP8l25SpWcpA2mqOtDSc5eehC4Hw8e3xEH414oh3H81LPjB4jBrettUZA7+OP
vzSM/OjzJ25+jR51maRDepRoEY1ioIFGt0+8mEzcKFTA7xQITNXhCE2ORI+Z6FjimsPGuQfvWz67
qsAu/laiKh8Ri24jUxHC4UxkGl+NZkkATiNtZ56vPh74zLwsp/5vrwkLf8S8JMcHlI4d5xzsb2uN
Xw7ntO9CXvR+LRe4wLpGFfEIVCjYsmiG2B5CqAtyzXfGCN/7CXFVyyU2KtlS/EG1ntBOhrzi/9cD
uG5uSvKAplmkJBglCtp4hNCHF74qyRV0IQqcTojjvaH1FmB5bzOrK/NZ+GB1p83JFvm4CAUfNwGp
MmDw90tyXyAAzKPFn7b8Ly1DCyfId14EtXngi7ewS8I+Xqy5c7eciPE//7mbNh35tedubvtOBG7z
m2/fidD9a27fibj+vbbvjHacNjP8VdpxTgBfIlnvzLc/jQCWvj0rSETpaDXEG+RA9rwbeBotxErV
OsV+8lGeVNkZiHsQbLyDrKMnmCg3kHcMtRQ8STVTuSAKXGB8Ldh+ufgkQRqPtZQt5B71tQktdiEq
ikbUwg7m9sLstU9M2UkBtudw/iWKqXqQTQHneVJRCPW0Lk8eenEXBL0OKzgzBWq6uIQHp4bstOz8
AEi6tdsJuA+JvYW4i9Y21gLSvyFJUJWTMZmeBPxzcHublxqFCNgHluCgPwvxUEWCJA0PtIam5ETw
fxIrNBNArPEkqj8kGNASE5jEHrkdXeCJj4UteDdnJmfiEQxFABbKM1aG6aikHlBMwyX+OoPqGWBW
8ocCRP/2k3CppuG1Nag2xl90cv9fWSxehd2jtly2uI7ICK8N+LTEOwv8mVtNvBKH1yPyT/tUEDz3
+cs/8NeAPxhO4TVKwADi5zD/HMkMpAxNCclBg6DakPYo7+JZdlBu8ceA+6MiCWXhOioG2kuBBTqp
4RkzJUv7M3pfXIlQUD34aD6esv9GP/2ynSb6KfHEpMkibCcBXlJBnjziFvTqGn1iuGlYkZRZ/A98
jyRm6n76dDewO5mCuS6H0fP4+AIGG+jwkLwc31YBdn1OfWyGhM2t7ezG5xbuu1P377Txv0kbZRi/
rOJEqRblOW3zBKt4Med5pIJ/8UXj5ltoXbvXqCFCLREKyC9Gf4D1vX56Qqdmcny7vQX1wOurAe6n
CP7w2eUWHuppN6u3tzfUEp4c+rZAOpYv7koi/DzTE0r0ApTo5KjDS20UuPF8bbg6+eZAZmTe7N1N
NPpf6+7mhdZE138XWrNCa+Ia/mFCa9ZSmPiYv6ml8E1DeykKIhraiJJ8CU68k5fnsxbEQw9dCC2F
TtA40hkEPKjuRrJ61Cw0/13NyOhvUs4a7y45ud1AWtRaKOGSvi6+9IIBVgqjRAOW+knxUX7aiq2d
hGLJoihJrHQER6oigmpUiQhaaN13HYj2iySt6ELID0krPeU++jWlQ2mrelSRZdcKcyP+psHwy4iV
iSmXhFGknisITjCRtKjDBSTHp7krk2GL+GCNwl4nBw3IzSMHJax2Hvj5ZzTwJcr/lUH3bggTgy4p
dXQLVzAEONZcRF95Ji+U43R2MeG0MLxu0ANO6Ajr6vQWAwvxsQ0gcavooxFMrKakb6rILzCCLfeO
X45bToi4t8DpV3NWm5tVSI4zl5yb96nZ8dvP+4XJ/KO7ntgTVd7U3WKBuxatApYccGEFRewLoY4C
sILCHnFeODECmHx4z7Ad6vi4aZiQYwo0QcAAkBgcLAm3flWE/RHlAEjp7fbjmfq2rHu3PSaqvTfa
xUJKMcxbaOsnbmHCKoPZiZAGN2nvmd1S8BHl5MBJFp8VEAtx2kZ7V3I/hBd2O841twT40Dsej6Eo
RL+9fTu9fTzS2Y3M1/ydwPntN/Lskk406R+0pHNikrc9ez9Rf7yYnDutE7meeJHcRTn2YEK2h81M
nHfmw6fY5l/34ZdGEx+c8gs+4t2mDHtZFc4dVBJOS4UDLIKmBMQkNNqGdzXZ8Cr4gMa7DJCqBpRj
4NcA3VdOdiBn4IinF55xeDA/PilzZ3qK/P3jzrQ4Y0RMSeR/CyNiRhtdJu/div0G2mh2k0xkbDIG
mo7u39gkAgWVmAcgL6wlaICKcupbrhMW5FPP4PPbKkB0AwIgkXXeAYtoA8t4Qm0+nbFMZsc0laZ/
hjFN5OtveZh+bkd5+HyWJ/0vJw///n+bqi4f4+Ax/YE05etj80P29sOpfqyDqg6eq79A60suAv77
1pc73qDytUx/2D6WuMnHb/W+5J/wufelqGg/oV83bAbDMDRdNKBfPve+FBXlJ/wJDWvQGhP9gVVs
qp+bX0rCT6qKrumCIKLFpYaOmf9ofikqP4miJKEzmYyGxJpiKL+m9+VEouDzNRWdxA1RRCc3dMGc
6BIRHaiz/qz2h2hRykxYiJ/0qEAnmFTQ0UM7HalfIq32brZ+3iLv+21yU+6dEsA1dUlDd2pDUkVV
E6fyNq8MPZXRTvkwtk1rBQK6Z/oFWm1+fJVpT1t+GVkxoFAMdMFe4vtLvS7mYdwlktgeStFPN36Y
OKMf9iweFYmFi74lfiV526iL3D41Tlqce/bMCL6aXEk1RN6HWZR5U/BLVuyd7MyMthnGcSgPRlaj
p3EeLa0uV1VLWLagtqzUaJUkAuKwvgfccdFK7iJCQzU5W8ZOJJagEtbKYd34crQVa9Fbe23uPcla
68/M1NRUFASJd4yWZF3nTVDRyu/LmRJGXwk1UUkPoZz6lpaGMKFTb2F3aaI6ozS28PbGSkGDgmIX
LAC7F8b8QfT9kCbK+FKjZe5zKtXyLhTKYpWc437rn8OlE0t6Y6HzumznnhFaaA2dO4rQHDpt6O5F
GT3WDHU5YBnElka1kH7Swv40swSTxCNuzRAx/ZfG7OiDrk08yjQZFkMrK/FBXUbKqkjFnuqjGmyE
zqvosowF2ihlt1PQ9tr000Gw0iUaL3w8CG5AfrHfQbIKRnsFnbglaYmOtl9Ob1ZpnWqoYXTo0lpa
x7F6F6LZuSl3WmMN+n45eshUa+Uce+PXB0A1lpAeSwE9dxVJnyKea2FZtVqaeIdOH3w6GuJd7Deg
BArVBTuH1dIJav+kn1VkE7yoYouyXZCP73zqy6JAaAnZxxtyQc4tDWVyBlNxmaWhli73aFpV2bq3
AJa+GPUrLw0600DTeFscTooX7itpQL4CnVWroDxbYiMhtI9WKetILnzLaOPhGJWG4wfoWp4uQDBX
i/d1LNEaHEj6uJypt/5KQKloaIl0kqTw7umqMFGsUa3k6IctLfdlsNRPg9q1Zj0U5xm7U+TH6ot9
gU83ZMyPoagiemFPJkfqs8zLdGPcB2Hi9l6zsHsRmxRYI9JEamiJddk/yrnyFDQgGBq1gSSNoc8I
46n7IwiaiEsbOl8fmbdN+3J3LqLST9tslPapfBZ2at5uhP/H3pc0x60zW/6X3vMGCYAE0RG9IVms
uUpSad4wZFnmPM/89X0o+3tWsfSKfaN3HR3hYeGwkgASyJOZJzOHLnppKoFSLCfDxMmchsqOYCyW
ZgRy80NVc82z6ozrUJw8TF9Ude+Vok3NKpTBvNLVgqwTtSgNhwcMrW6rfLQlrHgd6oJ+XNewKSQe
P1/nmHhPFB2GTOYTYOamTFOLUMhHL1Z3heS7LyWFbgUYR4/WUUrfgA5Yi2CPUSzpnvuMO0bXNc6a
N6pMbeaFxGC9p7yqrVbuQcNw0KuJ9u4+ceRhzh5MfCt8K6GqwmUVFUKYQz9tc0ZEF8Zl0lRHGsT5
HVHVatnmDgesDRVbklw0vm0Svk36rHuI0wwbGCspghuNjqc2D5rSDFmSBUYWB9VR4jS3vSQRze9L
+68g3P+bE83HgYD/Pawz0zT8Fsrhf/2GcpKi8n8oUTBdUNNVlWl/sZyEN+4fnQGr6bCiSP3If8Gc
pGP6uYxKSoojJ5rMx4P/zyhzovwj0IhbFowRhQIgkn8D50ZT8vdJUTlst6YCbahUhqGBtp1fZq52
aq0VDr0rJYL4ZegWJvNSvqxUwwFPEupt9G1nKMMwY2jPn8xPwZxjezAxlwLvKJNXJEbMVC3dgt1h
DGFqpdxDIpsPc0hl/ClnywNSBvbF7HeKXD9u0fny1KQJ6riu5NtBonuJ5x+OIqG2SOo2YfvTZUGy
4Yo880yfX1qsbCJz8kqnZVRkXSDLt6XnGLHnoq1iGaOTnOze6FkxI+wcMf4WxjDPXiYorYVpmGxj
KsUOHl4I85JWtgSKOTH4N+wtHxWrp1huPfuLht/83rqvUHxigz4Fqng6AcIpw+D7KUhu6pIWTsXJ
beGGd8Rh5a5w8nUShmtXau8L1ktrnyAUw1ZOfVCrwZtBCJMynM8P4KqqKBzDSQXM7rj9XzEyzfpC
VCm5hSi6qxk5+CLNlrnU8lWb1khsayVaIzYpsTQvqU6h3ZAaAdYsCZ58P1lL66psqv31bbk4czTN
Z8Duqi7DKQKGOf8oF1ZSySKf3wysRtlm2fcGeOno95nxYaV3+ZyOXe4CBKq6zgE2dLhF03MvGq3U
9HzQbhJVuGav+6dCkbZKnOV2FvRo+FmR4T5Kus7wcslUW3QNbFuM+sn6bE1gay05Tk9uzefQwcV7
gu9C7wQq0C6Gc0yPPd8ImXRhG4uB36QyShgjdY3ZAa9xUOcLAE9l6Wnyri6GYNVHSjGTZ/52TwTT
ZE2jeBX1aVu9InJ5WTeQzd1yF/PglwCSf1DczsbXdk9c1EevQl/TQS3YglHmrgUyWimncKGavt+J
ziHWv9cLwUEygp/Ehf5JiviirBLB++rmBMeUFeGNrIvcrNz6I5TYS1LqZEYLp5s/DlDUdTq+dXDR
sf3nm9/6jsPgPal3uqjfRE7WRSbZjZTfdx159YbqofPRSj4ZZoHp9DEXMG9UgRkT8AkxL3hy6q3v
ZahiHpQ7Jk4+T41Qdy0WU8PduOhbitoINOutK0NF12KHGYHvW3SulPrTYHx96j+/gTBYWwVmFap3
vvjULSgbWqLcNaiu3XNMX6M/GLFr7aAWJnThF9fszl9pEibGmllqemtnMAL2b5+n6WdMnqeo8PvI
lfAZ7i+N2cW7Uq8wabxoTIlvtMR0aiNAG+w3rbC4smFzucAJuoWOjSfxZRcmKlClbuzIPcS36Fun
rFyyanxr8DEE+NhKK/eBKYZXmMXwEKE/53MS3ZQoFv64rvQTP/LyIybqUAdxAs9OVu5qLTbV/KUh
aHSgA6t274l8m0FBCoFwfs/mXJOpNfxcPR3DY/DgNcYnpreRC9/t/YjcMUwU8Uwmj8OCa9fUumUz
3DkuOl/TFUyDEbb7oOyMon0d0kPCNn1rt9E9xzhXBiYdPXm1FWcbn63j0HS1PSGr61v0iasutBX3
hcJyw4yxqZqoUl2kIVXuwsLuQB5rjKPWWXpnpmggiwQghj1g9kS4SE4A8fl786tcqwlahXfAZZGd
Jcu8PuSKQYSRoM+CJdvqY5latWfW3GCKKeoVGWZUe+L4/T5Wpsh4ZIAWdTEFU5mnO7FEG3IXopA/
XPVvBdm5jSElLxwd6WPTdw2+8hk+fpEHC7RRGNzboX3oML4ksRDimXntPpP70z38+j2T0+6U1EtS
qcb3YNpLbPauyQ96s3fRKMe3Nb7oEPwP96W7pqXldXacPwR0pfRoLFIf3dcYD1F0G8tbVV7JviGh
wY785LdGkS5IvuGYf1cwlPIvM3+pIX7wHOq3kbPSCkO+w1DH6+owXohrK5m8XUKuqlqqsLP+8FqJ
leB2BA6B/lb3j5TeXJd1geAEwwOpwUzCv0C0YhpiYZKnCpEw5U5UGE5I7Rj99J2V2ItXjgmy14VN
UmXQmYmwycpaTA3iHoee1+BEUvwyqmLha0hm8wVPN2psiGQTeksWbpvGpI4pAT91w50Pvgmm4AXH
pj6gwYScYfxOjhbHqaHeyrshxOxVo0SDmMioQcI8+ScMQs3BAnhmNoq6Qm0feD4G7UkGbe9Luhqa
vRcsAmbF/Y66Fv6z/66llifdkWRzfckXMOT3koU6hrLg8k1tPtAmk1jSK3f9UoCvmpsxGo2/0+dW
M0tiO/4S8fGGW763y0OzyGdu6We+9UyXxh2HEcZfsAYAyOd2UGojJoIMOy7cZYBO7OgEPVjjC6wm
6NTClUUfHBJ1mSLkYXfqyovM7icCNa1uVYqRpPsWQQLHbv3AIMHj2AYlMhywZ+LbpLEY7lq0G8pH
PTXYiaxQB0nDRfGRo3F3/CzSO1cyldT2QArS7wdlK2fojaanVjI7AvU8FPZHr4Co4AETFA9+Mom/
AKsyKwUfXGxyhN7hgxmC8fsm4/V81JD9y8xa2eeuTbpNgnzwoW6MSjMomLulHWiWXC4RBrx+6vw8
bnz5QRPD61SNEpddp9zpvekj30geA7ZrMdnhiD4yTbTPq2PjHxttUwdbRdsghVFLBjmpheGhLksz
wsBgeD9dq3SsJIHrYnU4lMRwj7pneqlZ/ygf+Xtm9XferfqmOQY/QbucYW1rYClHRqobxZ1uO88a
MeijEhquZrBfMC26arSP8QEYQBzFTYBaoNhuG5NIJsX/Ila2kX5e34sJj+PPXiB+Cw+NI+F0EbaS
NWSppFa5k07iqL4HPwU11R8x2VZsLSu2Jtk1nutdsVE/isFwAyM/Yu3xG4C4eAa3PX2TFCs+VHd0
kT3G9/la/VUcoHJybCTPtW5WMDrv/l2yc7YIAEu3GESxTue8ialL93mNhawQ4Fqd6fIkCE94lFad
wCKwuQUmn6A0rDDig4S+9cUyUw0lXOHY+EeFuawJvAr0IL++jZ912NObPDp5DBEM+NyfKvdFx9tS
SLHmeeTO+5mA8P/goYv/MqwtgR5yrYGoTNTakbDxaKqBKT8TQ9+W98kdDrRex5mVMCNi8Gz21UPr
GTrKDKTl9S+czP39fdCq9pmugsMFL+r8rRExLzJNxx5hiC34xZHR3cP+q7eLwDfLmwq10v+XAieP
WxHFtaSNmpUUcCUM7SPBZC/Z6DESoDeGPUMreKC6ZAZXzq5zogtJmDh6POqC8zC8V8RoD/WHfq/c
Bm/Nm3iMZvDzhRuHp/vLrk5TUJIW/5HmPjpoJYapxW/kp+qNg779WfrinLBJKs8dKs0rVbhuPSbk
dmtam25/TFNUDvQomEifPR6D5hkZwFMpOOiyzSQz020fFti5r/kqJTdiWGXOQVZdQy0eWbJnULcG
npd6dPJT2s31JP8WwHzdH3KudV4gSTX18dTmGMjgWf1Dkq5SjITwDYrY9zvSU0kwp3gjTrm4i381
XZsEEpO2ijTXg0wH56AYfb+QhJ2UJ2BMyVnQB4lbyV3gGli6euNkcxftO3OHuIpMkN2H5zRt2SC5
bcLqISZ3zi/5ze03zotQFsmPbKswQ6qOfjyDrT/DeBfr/StwmokmbpOUIs3JnSYWRLe60FSFHff3
Cdau5kaD6+5jihbZcuCsUNZsks5s+fh2XPuCiWI2hSgZ5Vhyc19gunNteZiB6xt9eH/9TbnA3iN8
wFMmc32MaE75a55btF3vOPKp7eAzFkZUb/rcbmLHyDxi+OLlurjLOMVE3nRdYZ3wwoe8sF9E+qqO
F1WzjDDaUTMHDP2LrSq2SH4bcSuE8/zQ3JaYar3ww5kTnlv25BK1SDE6bYPP0JWNjgElmEtUbhT3
xU/MWP/3r8xk0ZProwbpoDsepEnI4aO9IloMljZGocuq4WISF1s02jHe66Dv6Qu3W8svSWRQd69R
ZCOs0DHwy8VQFt+SUrPQzFxBSBNhfDMj9vXj+QwSnqnd5EvZ+eOihk6jZym+NMLwmMp0s52HoUrN
MkCk8OCVazfdgvfRY7DZYNBimeBCdA0x1P49ZweWAWM7Pjzg2KIZggnFvsWk0/wQolIZ828kYnYY
5BjtUACOHPqylj1TheHSzE6KTC3HxBpMZZJWqZKaMhzVnJ/i5uf1FSrjXl+sUFMoowhWI+0zCT2o
khfUPsEKm+T4mgm0pEUHNm1dYKwMfaHhWsC1H26izqy0OTt6AZLHzf0ieooXdF/IngzRHltwsQxa
bIJZo0wdhZi4CujzMVcNf2ksJiIniCEBb+DPeUa7VF7LZtdsGmHL2k8OioO8p2LBy5nnWrt4riGU
gIs18rBUGcSAcyXyJNnX5KBXTojCVfmaycsctBWK4IyteoYAVzUy+kcJL6ewiL8JQpt7SwWRuNYm
aJtRwWquYwxEwkihzArQTlMyHb4ggcVaQ71rX8RextAe9i699i8udNHFj64sLzLgH6OXZXNXIFON
+YqxKfa6byDMWCoArCNQ9dGeU9+JrDYq9qTny8rd6IXZxnAgZq7Sp02cKhqhGvJ7hIJNMmUJRSKo
iVtJ8skfDMgrkLbeNb/QxGWwuXMU6NKQWNACZjbejxp0Td/C9Smeug2m+wpDv5fuQG6KdGzAHgCP
eQtZX9HSrvWV/+Leh/sY99Lo1IWvW1Gz9MB8Ku1ON7TMcDFSqnsQ0qJmv2ppA9IOTc22tofA8HWD
LBEqGrCZT56GcPyHgwaQ8NEQFQ5mIPwFuPrUg787MHlkK1GKsg6g7yW5rTK4EUtfWmnrtzxGJam0
vn6xJ7NXYcIm0iaPrCfpvZRo2G8EWdbFO8dR65iolAM/pqjYzUwdUwU/osjIUQSYLAlA8wY+Jvyq
9+I1CA0YGudHOBcB+ua1QTx67EeB9Acqmc6vArhush8OgXICW5CWRuOa8EuuL/wSrIwLV2WN48dD
0DTikuRhpMRFp5w4yiMwgBD1vKlR/Yx+uMQIHLNqrQG9fjIjcVfu03XZE8LSn03/IntiL2hHhcdi
yPZLgz3yJ/lDz0YVVJ+apxZ8l2BsTsThjr8g2lMqpvvkIKayCrHXriHP8JC+M+pfN2ISbXOFnLZ+
1yqnKjYHzDm8jVVTRvtRF6OBrq/70iWa7PnEiiRi6KW4GJRT2ScrPUQwD7fRkjE/VdlxWHUJjost
yfu+nnlWZiVPjEgY956MInFoVG4hwJWj2hWDnTEQDh4KuDmYoKgbKiZHznqB41FevGdfjnpiSuIw
YBTcLuWkvdaPxQt0THsbdCNIDOlR+vBkM8+tqDOATGb2+juL/fVYx2fmSyBALeNA5yH2WqV3FDML
G8vNl/IBAJIe+zf2UXfLjOKkhxl1mvA8/6PcY7odbDMkdSdYVUS8ok0rK8iHmAFm11JT6u3CWaqi
svpXTW+M2rsv0ueEDwYL3n331D8M2aagL7miGLFy04bIwCAXi1SggybZxNRIb1C/MCkpkWFZXN+o
79X/7+dO3hrPyZSmguSTgyAAMzPYmXLtKI9IP9b5XJj3Wxs/BrfAgQNVc1qfWUXSOIQrU05Jtcg1
NBLLOlNBA+qRarDzMslwfDvzNrOhTzrq94UafhE80YZcSvWsVlOsErA9MmADkTbKQysiCx2trZlR
N1bcWMMTEiEhsSvJ1GqUbFoozBTo+0MXNWYI1yCvWl647rstQTK8WrLAptpO47cNO7loRd2sm3aj
1vuhWzrlzIP9rVn8u4Jp1aae+IpUxjnUipkVItMF9APR0D54qTpwroF3Quu6ZlyGJMfnSgNnBNW0
nLApQSNSBpa2FRCZx9d0UI0i2JVKDf8jsVi0JrVVYsgjZnjKZsFWfRnbHXxAhZoaWm8XdpQ8qvE+
ivYIuhE0sfeP3bDXidlIFiVGka3zds/hNfH0qZBffEz+bBZD9ByxdZGsib6K0LMjHHZZHBlZlC+S
APFygpiKcuc5O788zSz24h4gAUBBRdEQHgeNeEpx7H3V97QOQEBk+xTQjumYTlkhzKwv48dCrHl1
G2RH3NY43rrxmgf2ECEte6uWRqYZTmgmmdn6lvioBBpkKf3Ci62QWDWwGkAYwMNBkhYFAu0J/LZt
tcwidAOJ+kVX2CVft88EPUdgerEhFXryJbfXl/eZxT27AJPlTQyApA591ZRYHkPnjRoeolmiv9Wb
bkoY7t2gBTn6oqC7SXGLKDIn2PiFy7dMRUDKZpijrBoZ1sZMHeOcyQJtV0T7K8DQYrKosU10mWpm
oJiltMwykI0XcYz+1Cw5FbLBIrMtVxU3hG7KnqUeYm4qgYmtKXRLdc14sLXwLa4XFdkjxF76Vk0s
ZGyL2KhRkpwbfmeAPlq9drmRvcJ9LYgdZYOhOSbT7UJ9ysTu+l5dQqNxr1BMwmRZR9xoWjpRKL4C
po0LaMQWPbFlLzSG6iZxM6MCJQjF5cws6xs33wwj9u42WjUTzLx4rSYfMAGlRUPaSsuB//RgpecP
WXXgmsnJtnVmrvilXzuRNEVimUrBiQLYlp1FBdey758V7ZbwdZ4ZdboRziostty30tQq55rdKRdP
2kT4BHnJMc07Z9TJHH3oelOLLAFl6DbyWBSxK5u16tlqt3CcjV8sleDgFkutMAVmEsAszoXOLgkY
k6+ZgLOhYIniBJ5yipNtxVc6shP1gp3Sn+Dt5aAPlHOY7AKhTAROriQYPawYCJYPgmPS/8ybday7
hkaf5Pgu6a28vK3jZ+w6oIvTlevrSn7p+ID3QWQQmwTXwJi9IH6VJOqSgYWnGGx0gG89MVgV+4tK
DC8OT9EADzU8cC7rVzcX3jYc3a9Spa1VcnhDiaqqy75wDm0RJybr+186AYlaUaSPotJegfn6JY37
d8+1m6Hle1is+6EsihmwdYEusQgKdxn1XipKq6Yd78ZUPae+Ep6KZCRVaHm36GC2ltf36jIeAndc
0RA5BX8D6bnPf/+CJSveUSlwuXfKde2lS+MB464rEHzTCimm0FEWoCrvBF410NOQOa2RVKfN3Fov
n6XPrwB9FO23UGOjTwIkXaGnruv03knrkMoMS9fScy0wk7rU1qywUh20KcEoSmw0M05XkrQrA3Li
ufJQt/4wo73jbfhiT3TU/IA1RUCIAGsIxS8TXJ93XV55juOeOgixcj86eV3JDblyf7VFMVviMrkr
oziVCUTBRmI/yKITcaGeqPIgUqy9oTuN+Iqt0Moz84o8OJFrRBnzVxWhxSJL4rc8hCdF5VTalvLw
nDaw4lnDJYNpWb5wo/gdCVC3rtVV3lB4mx2jpo+HRVFRpeZpajSDeqccoPHjxywEquRAXKLytB67
71OUhIH5cEc6pD6GHOHDQkmYLZxw7VTRXpW4sk7crjJyKfYs3Y0l2y2QQ8ryMDe4lj72aR4avkzW
JNPdJdW3mtdLVsAxgEWtMZxDpXPnO2njAiAkf9KsCHgtMkL96gQxt71TO4S78qnTlIMXy0abs8Bq
db/cDoFzL/mhdEviwUXWveOryMuSRVISeRno7UENsmrbdQgWgl666/24X9dUMTNH3fvgdRu9LHs3
DtZp1vUAFKCpzcGT6xZ1b3JgpnEwmNdv8PS1w2o0ELCEBk4x5sfg17k3WGl1IHxVLk9NIDB628Pu
u1LpA1wkfKEWPohYwTPXlNrGQBzPdFwQaXgcggWXArMVSd1tJKlFNAqZ5SQsnUPgIwTnDpqNeRcm
Slnz24rwFCCoR/O3JsP4MKlwLFQfkRk/YJoLAVUaZFEUfOH+CT6ymc+XIredaEScibsgK9Kt5LcP
BFAz1vhBhSKZqZaVZuTXK3VArJR2anuIPRBaqKKHm0gJF3UrBRsaBQYc1dQC3SmwCIW5/9zx/1/f
8j/Gd/e/r2+xP35+FG/Vx8/PWuyPcqzK/qzzST5K/w01LknlV/365//6/Dl/ipc1+o8MvjNyaXjX
QW8EEPpTvEz5Pwz0YIosKs5b1XDYf4qXFfkf1C9QCjq/incYFRv/Ve6i4F9gFqEloDQrYK39q2qX
czA61roITWMygDAq9XRU6p3rm0+DNBZZEu7l0jcVvVq4oYRcZmJEMTFccf9lt25+W5CvtRLnFv2P
NJSaaYpAqRmKM86lDX6vSH3QhPtUalZFTRdMnoH3FxJQo6mwkXCvwY6yT1T6xZh3TZ5ndRKzPSrx
iOnFLQL+fjSXQ7nYNQRXYa9Re62Az3fRiSrWudSoelTtMzUCD69WUWNSxPWyrTNvkQ8pAsu5wmbg
0ASoYPfgr+MPvAujZCQQznev8hM/S3VR7kteSzvFSX5lvI+sMBU6vOq2twoFDH4VlchWP6AmBOla
xEGSRptNXp6703++BOpHURcLJ2ra6BSc91YSFS32VeLrdjqAYOjQQnmWQu6unLZyFyIizGY+xRgj
IXHDjZHOafUmtXK5UdZdF4aLPqLhlqsONxqfUIDkPFu5XfOcJgy83bQtrSSv9aUSqw2eco01W00p
nDsH2TrPQElWZeaOru1kJ9Vm/OmJ7/Kf9YGqiFgBLsZn7OSLFkV60Esu2nntc08UNlXbpxQdBlBM
TriVupVrB11Gb+u0143Y4d5BhUagwCZ3jk5ARyfa7xec9PdOrafPRc76GycOKwvQDqgGkGUG7p/D
tfFzUTMmgBwB9pFTmFrzOOn7OsYLs0eZqrZsOZJqHRjhZkFbAftH53hYl5eMK4QqGDABKwWO00QR
1Ugk4RAyfy/7vjkkmBfRVdb1l2JiCMc1ncuYYEJaaW0P/9XflwtQ9Ro044bhwzADyYReGKj2XhDQ
5VJLNua0+3I3uQLPA6XLqLYWqIw9v2aZLGluhwL3vV/ZqL/b+Qla+uv9tkcd7/VFUrziX3D270UK
BKRGkI33aspMJZUXFmFP/H2FQWz+XXAvjslO20Dfledgh3Fgy2TXHcmS25ldPrgfoCTfHrJDuiZH
5FBYbaq/WrS3PPozu3/uu19+1wQeon1F4ufh4O9pu+2BKrJEW0hFBZLdYAc+N7xYN5GDvL4bF1ql
o8gfMA5UesBouEHn+84GKSdO7Xf7Kk9+sbBfqk46Vyt3cbafMjhFRT+qHwF/zmUodZnJCUV3BQRg
EPzDyDJUBzTspgtngjyXj/VE0nj0X56QIPACRysgiRqow9+oq8B6VzFoozxmM/D34rAg6bPaUYMl
R1Z59K6+SHL7WI60sWNEwHLwxVG3gYiL0r81w5OPqGs0ZoT4TA7zwgB8yoTTBiiig4E1gQ0sGqjT
JFm3FxEmviBg7XB9wb29Lk5lBCpKPmPW5+RNgYNUUdEokAevFKzKdN8Mie0qv7TKWbuI6ZJwRuB3
yjiGCREYANzCX+ebKpOGd7mWdnul9bp1i0YsJo/0uQKSi6NDTwugfRm0eHSyAeI/l+JGaR21apkf
eIMW1l4JV1u3BPiNqRfDiXVNPfXWHepdrt+0i938FAvkB8wH/tzUyRiihLIuyPODJPxbWQrtysE7
zstFTtJXESE1C0bndZHfrBQBV6S7UYSowV+bXIecSwpzxpWif8gijZ21Spldqtwe5MJ0SHxbq8mm
FOvrUi+uu9A4h1HWgZlwMaZVeLGPutg20/qDzxyrZ/3CKZYcoewgS96vS5o26gZaRyseBAAAP5EY
vLCJehoVzKMD3bO9dGSb9hBuNMzLuHdgrDCBY5ktkgXjRg3ihTpznFM0+lv0KBRNelQxbUDUpbQn
AtE7ZKYwmhQ4UA2E0YN2XKKip4DE60v9VhyMPxjrKNfCi3OutGi849PORfW4q2NcZXuDYtxl1PZb
nyK5lsNL+i//6v/AY/hc2xdhExig+fCR/exT2FaXXpW52SPTe06wBoa6UKgJwnhoPHC+GMKzivqy
Ju3z1sEA8nRAL7QelLzrqxifw7/xNB3KwdgI2PEb7WsQyjyXwhRkHUicuockF42d5OVrGoXRKuh9
al+X9M16IAUAHM4j3pUpzyoFVTYevME/VGXg7z2W6Fbj0bn8+/Re4dXXiKBIpKELFYJfk11zlX7w
ValPjp5EtWXk6fR+aDLlh++hvCKXo9fri5q+VxAHkpxAcxJot0KmiIwVTeANkSiOQScsNE06tqik
lXvF6ktyajMF+d2Z6/zNAuGmfh4X/HIgtPMDy3JvyIO8KY+URiDOKO1adQc0gUfaLG/43fXlXWgH
lgecOTabQJW2mHbPLNMU4UGnKI8VnmOEeNF2nPFNLNSZAo4L3YCx+eyiBdiuo4vSuOgvQMEJsyTy
aVke6yjd+vU2lsXy+krmJEz0oq/CIETSpzzmXAeV8Kgn4czj881eCTpeJ2gdkhtT2neWNpw0blUe
OcCbJG9IuZb8zLq+jEniDPd13Km/UqZc71gpMTQmhBT2kB25bAxPYWpKaOF167+DFhZ9IFeXBjNL
Gzfn7JGYCJ1gU95FfRqnEOoXRoXyS2XhUAv0a3XOXnxznXB30UMFyXD8MbWKKKLJS33UtxRcSq1L
b5gjtWAYoLluUiykCh2s2zmO7dT+jzvKwZfBcw3UQT7TH190z3OVyCnFUBxRDEYQ9j7QYFVSI3PB
l0G+deYVvHDgR3G6jI6ByO/i4ZjWW2mD04dCVQscoLrKbtwBo0Podthi7OFyWIZruhGb4VX62epG
9pE+XVef727BV+GTx4MVcVsMDYTLoPfQ9CbkxYyCfneCSDjo4ys8NuabWMXYSdumiSEB9sTyUAYd
xpi17aqY58iGg9Mnr2nizzzC31wKdXyi0AwOTXgQ/proJwJ6Ommo1B47RUEvreZGEwSUkdJSkDJH
UhuhQ5T3h6+dHC60VBhti8rsZAbRXd5/9H2SEZVBry2QOeRx77/okVQkTY9igeGoKInJEYSvurUq
fl4/wO+WCouDohIdnByGsOi5lLzQOx9b3x8VguJyQygmowZ515+7Q2vkP5rH4iGZy4Jdmhys7IvM
idaUSpgnTutiZQkGMSZ2HMdGnCDwod7MrG78+vOHRkWNKMIrY9cygRKPyeoGHxHNTBmOMR4aZIdz
I9Yt8pO/Nkj9xla5ow8DX1wXOv7MazLHc/1ybg76N7mh3A9HD3Q9uXvKUCR4XcKnn3tNxMS8UcVv
vIjJw5EiVES3+b4zUGeP8XXyVlpLlo8hIP4SLfL81PDXxTL+5S3FvZ5Y1z9jbqETE1iWmQsnoRuO
wvM3pFtxLZtxTT8B9sVCxxAJ5rwCsU5Z5APhYU27cjj2GxQYasv00fvZFGsvNdBRol1GJ/10UBbS
rfyO3hrSrXQbHIrH8D63xAJcpm09AysuQh1IXSCgQhhyt2hGRKc5hAFRWJ6rsXwMHxF1QGguWyio
Qj9RyeAvcy7dt3fzq7TJMYdZTCouj9J+NT9VulbzpSiNEjT/sbmBoYI1t0p925lxRCZF7CMmOF/l
5GCpp7OatpAb//LvVNuzmRWutRu+9U7+ztsOuSE/dTNX9fKdH2UKNK4B9B3L589vjYyoee9KkCn/
YnwXNqt4HdETjPVsC4RL8AGvAU87DnHsUTSd6lfnagqrpfXH7rmy/Td+P7yLbXoXonXTVn5AsQFK
9AsoG9jMz/Xq318Z5IMUpGwQBqHTzh+q5Ajh905/HIhmdJJJhjnU+A0eGJf3V8Tk8DiLMg6KQX+U
NyqaXnd2/yvbJTuyLDfJOlizZbjK2YIekmDtgxs1g+y+exO+Sp+Y6771YhIX3nCMhkgysk6y8zqa
KyX6VghalY6wFVGPaeWxHqHhVlLUw1FiuA6gGZf50/Vz+s72opPRf0mYLEOKm1zKIrw7ZfE4+OE2
6vkqj+UZbfjGDiJShMZNQDeIMrIJzPD9eqj68RmvxUH0dt0+FclC+ZPBfu/+p/uR3vx+Lb9mIr/R
dw3KDjOITmHoEzextoOeB2nQO8PBddmhd+06eEi86rYfdkJiM7bvEvuOaAmNBZErHNvITl4sfUDd
UyAS9UACYSqN99CJtexvheMgQQledpVYQzMXcvjmnRx7owK74MQoUlmT0/rf7H1Zk6O8tuVf6Tjv
nADEGNG3HzC2c6i0nWNl5QuRNXwgIQYhQMCv70V+555Ky24Tdc9rP1VVZFQKSVvSHtZeS4x52zDR
gRSns67qaboeQaKSBAbaf65Hv10XrbfmZbnpm+89+lmdwEak028um8zpZqKE5rv4hhlMBMqv4wvM
y0gdNLk57GiCCoo9+hvk/qFJIuSTDIylsoXWCIE7Gi01qKZDIYiAwBH5sOPh6iyXhhrsdJ8gFI2G
1llXRnrdcrQz8WSbIV81JuzNtLPrIH3om25dh+mCG3JySFA8gkDRTAmOCrevS3gnPRo7q9QJd1QE
OINOjcqJC+YNJ0/pQkH47FAhiIfmxwnhsLbDpBSDonDWd4k7uWvOgfA0ZYL2i0rmf2rCiLSRUfIB
0EJ+AsW/44XlQ2vSLjXHvZoAmEclaMh+0eF5ctkXs+gBeAKP3EKJ4eTUzEPOcT62c66QaVe2I4jd
AEgw7qVoI2SHr4bQiqlDDsigrEa7vR7ltJ1Ut+C/zYt25FzNWX+QCVtzZgsNZJrrX9Ha5yC5aPa9
LezVaPT9bcgTSBqCdiJizNxRQKaue2+sFo7KGeOdYclIIOPIOu4H++lnFxkVL5EGXEiMnG8r6l+5
JbgOLITlqZt9R2FnnTJz06cxDG/bJ4EVeb23YL1nZo81xfMBij5ElnrfGJfNMGa+aPb5ZJg9QCBO
vgZrY71CPVn+BAoLcKm2tg49uNUXHkkNSDcfXrDxIwUGMCYoYBFlHtuY2wMklvOu2TeuQdET6hkc
VIQ5+FL8qrwDn/V464fZdDs2Y7Gqu4ZFCgR7MeaBpIUfDis1Zl9Hg5F4akb05SS9A1yUN21oxdDd
2HTDdd54Q+TXhdhevuZO3t750+crDkRzKKjoEVUylVPW8KTZUwX2ZlUwGg+GFy6cCA3E/PcKIXGH
sBdFBoyirZAj6mkoQ2SIGAvhJrVWvfbc7jXPmXXbB+hPcKbpPi05ulcZCdYsaMQf1mjnPZr7dwF/
QRXn5CmbaJlkoNOTe6+vu+up4eVmUAFfWM7To4+E6HwIAGCeE5X6PENAFoKEyL2UnoMe16l4V0kZ
rrxxVI85z7uVn3X0CpzmalcJhz9c3s1zhwDnEGT6uHbmosCxITaOEm1XeHKvmDO3LwkSs6oHBT+K
cVat2MbrAb4zHGNcOALzL9buHlznELIAcwx6qPQ8d2AkQ5bkytvlLSo4HbQCtrZUHTqd0Q4O9W9y
BZruH5cnezImelDBl4oudDyYHs7f8WQLVLWszE8JTt13w7ijKllZphlb/EWlauF2OXmwtLHmY/Qp
CTBADMHo6sTeh4Bk5oFzC0mEWxAdLwxzfkpzpRFiw4R4mr9VTSnA0rlj7x0XfDgpso3Art91Xy8v
3PnJ/B5l/opPk/HCvm1NBq+pF8NVVfkr2t9k6bQQXJ/Y4twijBsR+BBA4ZFCPR4FsVEOFvXc3qtm
401XI7kZIGXcrq3q0A4L5nfirCFpaUJlAyk+uKl4/Y7HMtqRm9wfMKPXwlu5fD28pOT68qqdHO15
DLAkoyALBCMgkcdjWLkKZYuF22cOdCsSmT/nAHAHwJRMjlwlVmVGcgT3fZMuvOunz+vxyDq8BMmh
zppCYSI+AqFeV9Er+EkrY/rRFPShMn2QpsnY9ox1O72FnRmPjCxAxef1Ozre8xeAxwiIHwvYOd2j
wese5OlQW/vQ5xvfSNdZ+HVUbN0V921KFg7Bqf8/jzbf0oAKwv/X48EGzimYaIS154MVK9/bQsxl
LTM7Vi17cYbXhNuvWfXoqjpWBnqguuZ6BJ/R5e0+Z1Jzny6mC5kaoFmPt7ssrCpnmW3tgVeOpXwj
BahA5E9TGgu2e86ugNOABzUr4iBYOR5oysOANU1j7ckj6zdd8ybobfWTJw/C2QPi8+ezAlTWQjyD
VxilyePBqGmNMs8tsi/74MGfzFs15HdtU7w2ub9wXs7cMsBo/B5KO5MDowMNB5ugVmM/pB44pNoB
4Hu1cDrOmeYctACkPEsi6Sk8UTSdwywoWITMAb8rC1+TvqNR63QvJFdXwgNhxeU1PE3JIDaFlwcW
BA/WecLXXRdlR3MLJIAmLYJXPlpQjWiK6YbY2bhKi6K5xnX4i5s5aDFzp1orNGz1Wf/FrV2w/Jl4
qhJaxBMkTu5GPmV3dS5/VBanW+rK/uvCx55uwxxkgRoGXV0z9FHbcTcHjTKaOVq8kugIcILymwjb
eg1NIneVNriSHbiit70dGlFmtuaa+3W/HgU4bUAbBQraTKGprSuMqOLhEkHP6d6BEA/RGYRqLHgN
Ojlag+dBoY8W3lIfgJqqZV9Ykzlx7w7oZPKM2yBhS23lWvMwlgJVw5lsHWhTAEkRJh2fgDCzW0Vn
vKtKRv8tDbrsp8pb/jiqzoDSOu3V21CQsFpNU1F8qzpKPLRXGjnSwqjfPA4ioLsAnKAyqoAmbaIR
akfPOWfGWy1Mq0DY4wMXbIwhfUMH2FRHCkYSomXetu9Z1oL20Mzs6Uax1r13atuQqyblUEMKbQ6d
DzPMk6fAgR5XNA72VK7QgyJ3pVEjnWlZNP+G7PnIwMlt+G8O5H3vc3Dg5lFbd+r7KD1UdvuCFU+g
1xDA63KvfwF4pPiuVAfaw1IU6X5QKGcsnIh5zT4/DyjJAlCBBxjdQjOVveYdmXUqgRzxxB5Xd5wO
aE5NI5K1K0ttL1uzbsz6QPPPP3kuyjCVJAIDdYEZt0a/Cvg+BEHA5VHmz700Hc1ESuR5qr7EKK4J
DC2YaivQMV8eQl8xJAiQu8MbB/0dG+6ylu5xAsNqS4v1e16gfzQrrnsasihsGFrkcmTXLo+mTwil
ViAdZzko9EsBnqwtGysBYat53+9phszOaKITRwbA+18e5eQhQ3oVCRbEV+hHRDegtmy95w29ZVCA
NLJ+3ciZOLD1H1qhNqDlj8Z+QjkygF4vzf/QKhBnYWCQ89pAkQP1qAUCgfKGthIFgktw31YgmPMF
jfpgYXrzIn22io9RUJ1HegPLiefz2PYQzwHERkokOYw+trt9YFHw0Fh/aHv6KPpW0QTEBl6FMJXx
cl2EyVfUHtTm8k5pLZu4BOcVm0NEzAchlJ5D7txJmVnAECe2ScyZvxfVFLXtL9RxV/lUr5nnXIFN
DHcXND/AQR8RMgz4ibqqjaWjcGo28H1QPUb5Dd+FctHxuo4F76rBSbLDTJtWht5NXtXxlAMiZber
xHU2or2XdrhwJE6eHjS/gNIW6hboBgALun08qjOGzojSET14KLyFGzrcuNMqBUf818tLfXr08LQh
9TCjwucEr7afTtFIyy4NeuBWa2zMyUNp3AVFxeVRTvIriLAQ/tgf/UkfmMPj6aQe9ylPbbykJBwi
J7ctoHzUCNoLJzKVD6Y0EThI78h3OSJioVW9BKzTJ4ov+Ch8wOMzZ+1FbaKloqIDgR6YkQG9XlVj
oUBOUFQLTuXSKNodA8VK4Jsrs90PYbp3CwD8fXTkLNjGuUEg8vGxpsgZf9BEfXplBlVwPiCHuyep
h2czN8v62Zgsc+EUzt/6+UKZVwyPJZTGwOcA4UXNBH04PUFFPw6hX26Eok1cZEaD5syAboQUYn3Z
SE6mBRfLBlIDEGpcVKjqHNsItOSYWxJL7FMPFMjtX8J9vjzAvMVHE/oYAGhlGALuY/0kwzf3KrN3
xZ77aRRS+DEoEWUv/9kg2ss5NCUswMIgFGw8THxV06Pwmz+1AG0m2taUudukoP0Te6t6U4BR0mlc
uOf1Ww+ezKyu8++10t6sQmRePWRE7CuxAj8g+MZwUBmq1FHSrtVSMWtpZ2bT+GTRVTIEHCArsS/I
k5XXUaVukcBYWDT9StWnNH/Ep0Gsmowlm7e//oH5TNfCiQYfEfrCMOfN+PfKaVdAUEB9Bi1JYj/2
38E+FdGlEGFpseZ5fpoHoehfNQZH7APk8o3i4LtPVvDXf2bF2lnk3Cgo4xgjHYEHDt5J8QJ+pv9s
jNkEP82DVh5E2HqYGEOXfGcBmsW/8sVy9MJ26IBTNUkm6xAz6cEF64C0W4CC9PJETi7K47Oiw/e4
xCRqYYu9b7Er4Su0JeyVXa9J/f3yQGctGO0BIB5EwwcyiccrZrZJBvAjjj1Ci3WAWo2r3vyRgN70
IXEXSiJnrezTWNppCSjaL8tqDmWaEFyiX6z+2QPJwuUJLQ2inZUG3KVc2fM91tcRh1xOAE2H/0n4
h96A38umHZhW5WEjP0axs1Xtgk7XAHGjSVdd+ecmDQAlyhtIRKJY/iHU/smkPcMGk7Rh4vL36pUD
HlLEy2CJXxjlzN2MZBLQRAhoP/T4js1AdJIldSPFnoSoGCO4huZmZIMVjqCqugqWws0zm4Th4JED
E4ekxEkJTpAE9XgF8xbfJqSucgKFJX9z2RJOkqofofOnUXR7G1xoD+cYRRTrOXLZ1Yf8noHov45k
H4kf0112v8jYe3ZqLiAU8E5R0dC7kfOW2oadddivkMdJon554LNz+JJMy9lhPuUftOfaD5AhRyUC
jgd7H4D14sYu735eXsAzl9BRjkN7sG3HylsXTD57Bs0m07lvrGcI3m8n0MBdHuj8Tn2ajXaciGSq
byWuOwViAxvlvGgKhrtG2a8VT2MCbl+v77YoSD+4fr0CM+9N75Ntb6d/fu0ezVh7o/wqR1pVzTcU
a8HDacdgtomAetgG9R/ScaJSpGWQtLcKHCCVhRYVsZcg0W7iMonaJ/ngX+Wg0VmRIkYdrAIH6iYp
Flb7zPP1eZI6l2BuGTxX88AWA70zZCj68X5hP+cAVnOLj4bQPdYOso7IW4g9yA7C1w7Ufd9Bn5O3
6DmLw3RTuAtTWrBUnXwqtSAbHAIKsQfJSpyPdzbNAS8tQR75P7q5fluqDr2kbo5kE8VI1BZrh96I
vN9Y+cvl9Vs43KH2KBdFlzbyY4fK4crtbgmI2022cD2eefmP9ki7HRND2k5FsEdmobZW34DGPV3b
nYqMfNdY6fbylM4+MJ/Wbd7BT8+YVTfUcOd16y14/+DDl9W2nkB64zz7Lc48OoU7CB1eHnTJLLRr
pZ/+e1Dg2HGt7DP1HAxfJ7nQbKGXff8+yaiZobF77rDW5gYC5bLsWrjnbVltcteMkIqOPICc/bDe
IE+366avlyd2fkQfHtvstQF/ebyaEHZmouAT3s86hLQ9+1KX46qEKJPpBg95GIKNawlsdAIc/3uW
v8fUXoM2paHyMsTSJSRUFHkdwLgfkH41KbqpKhAv2NdWuCbyhiw2sZ7sI7o9gUwEZRQqT0gtadOF
oLPHpW24u7b+RqA10aIrt3KrGNj69R8urDaSNskwZIGjitTbNeYhEeY1kZggQ6ja0ue2hiq9txSn
agzceAe0IbXDTkZPeVaCIZ1tbN/IF3taoWY2gEVFRgCSQJMwXRcrVGRe3JvRewAfPrul8VI946TC
9/EZAPCghcay0DOk5SSFUU68n/AZ9EW+q79Arn4tH5rH9N5/qNf8vbvuHqsDBkcJLV4sf5/d4E+D
a+/FOKgp8WwM7t1BEi8Ef4gVEbYictXfgmj5MGz5cwWyyV9L9CGnVj2v/oy9BbAGLqcOy8xJQQIZ
Zt5uaOK+j0Lo8bRxY6xpu06g+Brbd96CiZ3cu9qI2rtv8nEkeYURxRje2+WTNVFIPfZxk7xMoDe9
bM8nL8nxYHq50QzLTGRytmd0gQXNOvBFPITmwuW+NIq2fdyYyqTJMSWooqSswQuSRpX14/JUTu48
bSraJaCATCaFNxtoVmztFpJyZXhFmmHdFCDrEQ0kwpqFgPWsWQJxDsMA6Qtqp8fXLASqG9TFEnfH
A0ihQ1LEzWOD32RLTV7n1+/3ONoVQDm3+2kK3B1N0fZEdrW5hYbn5eVbmsv8DZ8eYFXxyZJViDu0
eoIMWUzAwhigwap0N5cHOqm0fNwkn1Zt/pJPI02JSSqJehlUYyLzPvzRPpZmRL/Y1/x790O9gjwj
AKHwkle7tIbaW6/cYTAb1MF3pQR3sgJt8iwS+Hx5bkuDaPEBEVbKahcPkWOE64CCZ7z4BdLN9eVR
/h+X0m970K4IwwQMJ7RhdxIM1c4eKpbhe/ATkY/31TDjDuqwSwpdl63DNrXbv5JAcCMUcHei2pLw
lvtPEg0H+RKOZGkY7aKYxtrJeIpNctN6BUpLoIBfS2hfhs3CEp64mx+XxX+v4Emty0QbFiMjNgpc
2dD1xX00N4ZvwVliGrMc5eUNW5qWdk+0pmFWeYDVa50fiefc1OI7ov+VgmbI5YFOA2WgmKDliNST
h76hk87swin9UsrB3Q3o32P9qngAdz6S9T/DPvaiR2juvF8ecb56jiK5ecC5fx/9ICh06+1ezggY
eYPa8C4k6xGqACbO7uURzpwpjDDXCfECg3JRM/YQWHFiGBjBzESCjB2Xm7ECKZ+fu0tP78JQuo8D
OcreydBktCtmsl6xZjaUHOhf/9F8dJxDEHCTCmBYdqYNoW7ZxJ6sV1CaXLDwpbloz6HNgGsiPebi
+5DAQuHBpO9Vv9Qgc97gAHRBSXduNNTTWV44FWUrTHcHMu5d8iIGMEUgmndi6H6h+a4Rkd1GoMr5
n6zh71G1e7aaRrMiA0atZmjSU+u+eks0fOf8btjd7zE0u5sboCa/mtwdkGpfXCivQKzc30Hr/pFv
gljG/V/s3d2SVbGxv5ttFH6rvi/Rrp/fw39/go5ydRLAKywxurvR6hCfhjFCU149X17L8yf49yDa
nVtZIoH+J+apjJcxe5/ab3/2+8H2DSQiwKvAVgAH482T/PTc58JMWpqK7iDZxGM0C/4yBnOpz/Ck
32S+HGbcIbjgZt5pHYoSADBocWn1h9wozVlpPjHegqDpX/Nx6r45dikgiOV1zVfGC6RDu8yhCBwS
CInkXTq8UGUBWj5yW71ZXu0OK0AwoNxXo5v1K6mpYKsByeoxKkCwVUaFIVsD3faiXfBhdd9/ngWQ
vjaUnuBQgkfmeK3CjtRt6vD2kNl8eupL0UesEQUymSBoLq3ieqbxXDhLut/8MSaIQ/BehODs0592
wruiEiFpD7jL+1+WYmoFBCyNSjXLGtdk+pab/fNA3OvLdnFmruBEnpkugY8A3kRzallotaj2m+oA
QqB7ldFykxUM4OYONQVQmGVbu/B//fmQWFlYIdgZEdFppj5yYCrV5CoQWoN1NEv6XwYOlUPMp5ZM
d0nH+z98+LG281b+e0DtEmYuiHgF8dUB9ZNsrbjxFBaeiuwR7VhSJn8YjmC0OV0AblCgxKFopLkZ
VlB7LDUHdQiTzIZMQ8MevES9VNxPfsqmX+It0b2aeThwHAGhjfGAotCMFQ+M7fG0VAfXBzMQGSHR
l4IIDoT2eQIhSxEsRJEnbi/a6AClA1IVqDaUh/QznrqurKECRw7c/4uS9MEFh2deO1e5Cd8tmaVI
gltbFXdM1F8ctpSQPzknQNGBnwEsIsCogPtZu8fCJnANhk67AxnZ2+DI9Ho003alyvYlrImIwBbs
R6xeYmE6aXXArI/Gnbfh0/2pEk/xcSCYNbO+DqOzyVxyqwwbPal1NFVtJAHHbWRyzZQFGOxA0IxT
LtwR+hvhzrwp6EIHIm3mUNVxMg0PTINOvndwczOIK+KWkZLjn2IyP0aB0SBlCVl1tFUcz9TC7jZz
m9qBG4nYlgXhcPLQw3H5Ejgh95uJdVH1QzcoeLddU+/C8YOKdFVn0Pth8LpnuwigjpioxNyHU1JW
0I8vvfeSSTQ3cFplkCHnbQBGfL+sn1KwZN6bDR22bGyvU1nlmyk1oS7DDPb3U/D/Wdn/Mbdz/Js1
MH5v3//FtL57L3791z82za/yR/a/DggyTnnY8T//5mE3LOL8E7r1Mx0UgHX+x13+NxE7QgHnn3Ml
AWGQCbGGD9Ttv5jYDf+fwLqD6BAtS5AWQCITd6Ssujb7r38Ytv9PsHcCBAZUMMGfyPX9n/99xEEg
tX9/5iT4aAD6HRnNaN9ZB2NuPYY9A66h+Y8tG6yWAnB4p2iXbAQclNtWMYBkexzPvFH9XTe0am1Z
bRCBbGu66cqqXNtmzmPVQFCLufUQI9oB5Y2TmRvDc2jUTby4EZ4J6fKMdk+08CAtUU4vzdA9i5G+
KzZ0T0neOVvTRdhnGGhX+LQZ86KnVfl5WhqsEtPCPYD3Go2UHlYP79vxIVUiDSucheEOyk7BNRgQ
zbcaKRuQZBnbjw81EW+kkmYHx6MjQt1qqbNNI1rGJ+ALHB+sVXhcUVTRO2c96oWM1JZ5N2X95jUQ
Y3lA9zyrrvrcWJdBM2ysIYGAVerY6essFFSv+iBpv5qTVd0zVUIqs/JGaM22FbTdixww6giUo+Vr
V7nsB0h6ij0jeXejiPStqDRddj0QBfxGNrFrNB84X5pGVNBurUIJuauODTISEjINls1DNwKqlfm4
hJeSI1ri7GPeuIXRZge245l+TXNfGpF1oyWa4a5wQ/LA01ZMEQgMjC6qHCn+smgGypWec7XB1QfY
0aAS52Zw0c5vizCygEsCBm0s2DcfyY9+4YnQIsH563CecBzB7AipA3DbHxsGyykLubLsOwb2lveS
Z9Ae8iG5s3XF6EB4WbnjOm9IumdpPdzwHsR1K8dGARbx7wBCPgTGuHxVnixAV47frvm7fKgYwkrQ
qQgnVw+iJJWhlzdS3TWUvbVz8asPlvGxxxXtj1HQuYC8y+yjoKtae7v6xE3R6S6mOxPhx6ppFJwh
x8DZdbPHXIj2Bm7F9MvKbGOdTSbQpgU3mk1Rt8VTwauUQr2k5R7WomfRBP3PPgYPHpiYC2JsSTv1
8FBLgRaS0Gc7D2ygMbHGFiTNZXBfWCBSgyRO+D66FSgwhmwEbFJa1Hl0hqB484vmjbqo3awzCuJ6
9GlmsdOWTaw4ytUR4PWQBZI+1Fyn3BM/YXh5jGeYLzlQZ+wX1wauXrTAwe1HDenYQppJ2RXLBohS
d1X7auejAyXTsXQbfCwxVkZF5SZBAc2RrIaI2tT5j14mChBv+AUNY/VUrkjD+M+FG202zKOLGreI
D+tAzz/CU/SFHX+WlLLNVR2Od2UNcmYjmey7fPSKOLFJd10oc1pBT0ZdT1WvXqapEpuRuf7VyPPi
deFLZgdd+5K5SQTkVEAkA2aluZgQcUxZWRvmnTFUqGIm3E3BAkCwSUw6XRzC09uwtGIQ96jM8Q3R
XGNHlcQC5oNb1evcw1mKunHw4stfduzqo/AG04b7B0YpAD2Bl54//JMP2hLeprxN+ns/L99rG8sU
uFm+MsG2usoHeyEy1E/szC6D3CXSSZCRAnGItgzG4A5o2/fMezkQ8c0ZeLYpWFNeXZ7TyUuGgB0u
AggeEFDAC9RBZoZhu3knUut+NEFe2UturKUoQP6VwMcde1R1IXv3VvsJpKPBafXGClUuhTTzVD7v
OL5hdkYAlYIqGlwZLYaaQjzIsuzG+24Ih60vy3qjHFOufRtWmPnBrg/9u0B67MpHtxzaMvoESpz5
rsDvjaokBJDAJP20SpxkiVRJCzzmTYerj3yEH2A7QBWlfxuTbmfzhN+HpaVWXuvg0inmovMIsNzE
oCXq5aJa11nrPlDZFKvU6tx1zkFa08M9XjDB2V06Xil8DewBolB4ZeBbHZugk5bDUJiE31uFxbdu
CrI8NP5ZcRDvkDLxHt3CQf0NQjFLW6RfDx/L8GlgLf5C6qgjNjP5PZogmojU0lwPJsTIECeI50SA
4JeW6HkafWGuuxrav5SUm4CF6ZK9nhxC0HXCTkF0BecUhDbaCgy55QzlYGT3ft2gBQlecVwPZXuV
dKS6L1lZxWkGBHtpJCWU5r5VbvtNono3NF77rOTkHxg6N++8aZg2KuNL2YDT4zSzic7GjCIAHsCP
6P3THdEZyCElPqP3JO2yeEj85l6R6codvPTWYgqXfGN2O8ba8BZgPVTw03qJFmC2yCMbwSegGw1J
CR9ePDzvYxsJaMkyAonwe9NJUD53zQcnHas14uvkWraWFVVdku0C4deHy3fJua0BAAXZl5keC0HH
8cDoznfTYkowsHDlhnQwj6zI6QpqOdkGSRK+YAu2/lLY80zBno33HpS4wLwcDzhyVrROw9i9G3KA
IBKmroUH6ddUFN41bcUY1RKKr0UHxb25F3DVTAHdKhNyep0hjJvBVG+CsW4zNqJcu72CMiQyoLHJ
KidWdTK+yazwYndoX7ymtjapR9IFwquzawZ3ETkkG5nhE4+JohW4oR29t7uOro2cTDHl7JVZIGO1
CsdZCFzmFTmxDQ/E3EhYze+ZtmLBYCadMXF2LzL/CZ0e/bYuggztZ9n3ioVfqpAsQQE1kklcoGDR
NKFlZyNQCtHQqkWAbk4nnpmgAWdugzRCYr+ac55GoYcCgGqwNFC/Bcdu9RAGu9CtdlTR9kvVdtsG
Kb61HUkDK/+nhopeTcQEs87h3LWpnZAy9fvMqHCHWHIIVk7lv9h2fz+1mRVPSbUkiaOlWv5egQBZ
f/SBIlwBc/6xmYJGPm+7saX3pTG5fNWAgwdcTm5qmxDjnZqf0HE9IEm8gf4dfBxuo1GVIsMnV6bM
pm0PjcE2st2rPh3dZ9RP+TuW210i6vn4imPTmHno0fQ4sweC51jzbuB4F4KqiQHsXZB9P1jTc9ur
7DoLeQetZaTAoTHNKw4VbxTvGOIqmq8rH2cttjxGHpXbdzsr5PxHgDoHUmMWNH9y6XVObMuS3JXA
/n1JPWO8L7lrv17e0Q/2a+3rgfyHGnaIvAbKK9qW+kFSwdcv03tejlOUiECsOaoHV2U42SvaWSSG
K2+vio7acZrn22RU5HaUkA/2Eiu8GpUNSfUqv2oEZJvtjmWxaUGvs0YVxct8P7KDXN3YhgIs02hX
UlrTiuI+DYckiZ3GC6Oqd50VQt9fyAUbN27zEHhl/giS4Dp2nHyIBTceh7y1d1nZDCuSD/WVgkTt
RpQeX41tCKlMztpt0CECWVibkzOPJgLoA4EOCX29pjs7mp+eJGPMzdQfJuMw1mkX2YWs49Kd6AJy
5uNZ0XcAAQ2qTmgoh4esRb5hKq3KGor0XvpijB239q/tErK8Od6iuEGbUVTnol1Lw5oewftEQOZJ
uz36TZ+ypJzu0DpY3fCQAwXt1O+2Xzx3eejHeGefvHH4lqgiW09psTalUFtht8k2sZHccXpsCYTq
xIKjdeJ9A+IHNjDEylDqhc66NpvA7MYGFmUciIR64NTY/BBO2b/Sm0fpsot5JFxhIAtBKh1N/6h5
6ZdjYtTIMplecaAUByvpfTi16YDomJR7R7boKcj8DYjC6jgozDu3cYuF9+dD1+J42/AFmCCElgCV
gId7bB1mC7DjMLrFASIQT7TeolZuJGPkf2eQgRetv5Z+fmtN6xBNw804fCEi3Kqhu6uzv1KbrgYW
LmQqNIzlfF3ii1D/A2nYLP5yoqgoeGKggFMcprQlVwTl38gaqb2Z2CzNnpfFLbpjzadeiAKXjoTs
detNKzOBEp8ZtOOaDHkfq2piPw1Ul27GwoDwUOqCGRO4JDhcefDHtjI/Jghe0M0CnLF+cwJa4Agr
d4pDD+jkelRSrWgIWNflY3wSJGFZkMpF3gvDgE5hdvs+HWNugoVldElxCLJebvNOpStuERknYxcs
DHXqlEADb3av0X5A8FfNJrKeemalQnaYaJHG9giYdJqAu536NlvlxFza8TNT+z0esNPaA2k7jDW9
R/MD48E1DXrcAaS9lXl4lTnWuibZXRnUN5zUK4BTImpAB7ncKjJGQS9u0mHBOziJsWwk0udXBOl0
qLfp7ddp0bagjGz4oc6TLKpdZJUcBqnHqs+ubC+Hj0iDNoKb766YMSTry9t8xvzBg4hrGkE/snWI
ho/32W36kgt3YAfqONPW85vmMRmFf+cTdZOBMQ80fTa5U47RAY1hdUB3jlDMLY30S9lLYNEMWo43
Y95YV6kpw6hMwNhu1GN6F7aMfmmt5OnyB5+GGyA8AlcEiETQG4eawfH3VrWXEIIk2kFOaFnFDgKG
3TM3LkHHtkp5OW2kb+yroFpqKz4TayF1AVWTma0HuQMy3+GfToTPSwX7AEEEEnjjRoHzrA+c6bnv
7Z9mkE5fWyusI9KYZAUt5QSqB26x4E6fGi6+YLYUa3btUBA9/gJbDGh16KfsEEr5UNaNfUC/I5h9
yrJcWOWTxDLIYPCwIqrDbOfuCe1MjowpUXcVhhqqK+aDpsEIcnLXGZW89Qu5q8GQscv6Lq5B5AhG
wjhtAK5Dwn7XQc57Yd5n9tyCnjs0d3DxgadGy/Payvemjoz0QCCFisb0XO4CL3fv7WB6pY28aryy
eDQLzhZ6SOYdPX6s4MT8DUSHiwdI+vF6g79ACN+W7GAlrrs1PHQ4hHYfxpct+vT6w27O6QVkxYDb
0RmeAfNMppyU2YE1Q38dslStkOer15PnPEprXNA+OGNDuNkdFNOR70SCaf75Jyt2hJcrtMSwgyHC
J142+WackL9EIkFdX57XafCHMDlADRsIQvDU6DWAxhZqkGCkOvTK+lm16F+2Ert5AUPvDz625k8g
i5Y0Ms5NDoOCXtMCxRC4M44nVwla2IqB5cRixPjiEfmSggT3invmr8tzO7NnyKijoAl6CQQwendR
Vg39JPE27wW1+03NW+/Ko+iEsFV9OwKutHAAzkRLc3IatgEXZUYFaMfRqnmCXJNt7aes9O9c22o2
QUanHapLSHi4FH2RrL/Kcn/6gipZcCNQK3oNuzpuqPCvmyyxr5rUnVDLaPz0R9e2w7arh79INuQP
QG7IVTHldAEZc2b/cVXNRgYXIsSuHG+GnYGB1kM3275pfCeu+5rdG5XzpfXhbJaNIdHzAPrIy/ty
dqEANUCRGulKpE+1IzsmtC7bTth7Ny+3wIrctPIp7/4ihv0LDtVVm4GSeUwipyigNhy2EUtBp1jd
OMlWlkWUu/1zMBkh7hhv5STWFVPdwp1yuiqIGpERmRE8PnrItVUpEvAhgQgrPdiVeei68EEqk+yE
HXxxzKZ4UKXIFtyr01tsjlNxHObgAjlVzXbqWkIXViTpAYk0FlVhGYDp3Oq2l1deAwrNfvTRMHra
oYTHryrPTw+e2NhNG+chv+ndkK1Qx3v1+PQ6Be22SI0vjTN8h1zHUrlk8QO0lXVHmhLa/1/Ozqu3
baVbw7+IAHu5pbosm7LTc0OkksPe268/D/3dRJRhYh8gQLCRDYxIzqxZ5S1OcGV37KUegI4hHNml
KNy3hbrvnPhRSpyvqX/2IVWmzrRmUnEfFEhL2O2oNhC7kAK73fC9X8Z6p+VEn1JDswoJyHRs/yoB
Ztxp/eX91/3abLy9m3jjtHjo5DGzuRugJY0WCaHKwVUroxdZIQlLCrTFxyxV4Vho+V4fo+ovlUvw
MDejvylyaT80upkd9ZpQHGMC6JLmOJd6DOS/UVOYWBclkhm5hV3+KWqfHns7lZ/pL/Q1OoLBQbJi
FAV1fUgfJCcM462PRuMWlcFoJwIVwbghGR8jO3T2qjHGT6qdFHu/S82fmlQmm6YY/a9oivkXm4+0
Emre+vacKKwaGOQhIL5MV3ytbJ24EOLaAj86m+n0B+BYefZVaa91ans2rI4G/CTobFlBvmNwrHwq
tOL4/ke5z1OYZlJWU2LjOIOd6O0GaGSdhm+lhFeDbYiCePzXmUpx6Ko+vlDllFulaX+nSSP//c/r
kkCAvbFmR0muvtt1VXQqg6zugmuAU6sbkeg/5y3+DP6oXmWSuNOAFvcxixprRVv5jW4rYzxdZgea
pBTMUG9XzqW2LUtmCldZZXQHivBv46fRNtXUpNiUAWScIun9s1NIn+WhcZ5HdVQPgJ8BJDRhuDNq
AQ6n0L3Itp7ffydvZLD0FYmvtEJRmEUL6vanCQkFZHpEjhc56o+CXsim+KIyhge1jrtzPMQfzCa+
tCbVZq+m59aK/9SoqT6OcbBG030jAs8dF1qdGIaByZ73zT85Vw5vvDKxlMWXMB5+OPkUu7I1xSu7
4D75YW7I1ULyQ+9bWc6C8kTQ9MVKykvz1uuScLjUkVMd+q4yxcqV8sYlhnUk1SotXALdEvSqZpMm
TLX3vZR22y52umgflEHmlpbZbUst7zZJoa5JEr7RO+KA8/ZmkzfsHZZfNCtVYVaQsCDHo83n6pVu
bOoc4bxcF99A3lpu2pnhIWlHwm+Uqf4WBuuzNtnh0dHLEnnSynI2dVNIZyyd8WEqbPlv3eqfV3be
HOcXoRmIHL0ZTiJWJvLiwp16qewmObW9oDfTY66WJrjgKdo0ldp+IYD8yBStuAzNKJ/5VfbJLnFw
jtrw18rvmNe5/R2zAYXOMITckVHAfF/9s+2cGAZPU/rFtZ2y4ouJ8MqJAjIiFav67chsd2tSrB1V
0/8k6WO/68jjt904bAppyLZpMe7UITIuvYTSazMlYj8UOKRl4yA9JEm4pqc1/5qbX0v3gWwRfCgS
yjb6oLe/VjHomucEk6tcDu1GHio6/030yZkmZzNMzn/ewiyHsj1xmmSMxHrxcmJKBfCnWkAJ3UbA
Bad0P0h2ubWrLNmbYVZvuXSTlXh5FwjmRYExEwTA/lvLDKFiC1vIMwbXnk7Mht50ghlIOq5cQ69j
+cWrnE/l3ChA9h47lttXSd2KAJ5cOF5cRwfaJLS1Mxd5ArdtT45AISDQtmlw6Ns/SfeQS6chlr2u
+6TmOXOW4kEa4m2AFM8g+kNeRnuj+ISXq6uLjr/1lR97B1AideFMk/USvEywQIuGTpVhK1amueQ1
DA52VtqhB15Fh7kO+gheLT4mopW2Y+W8WGNtnLsUCeQs8ZldyYOc0eqXraMAQH5aOT13MQ5bID4X
X4t6GUHvxe+iIo/7YRyDa8s0fR9UvjgGFEknMP1IJ5vxUS+YBlMyBE+2HEUHTFT6rd6H7aEBrxS4
jW23KOny0ppR/AmYRj4Du5oO7//Mu1Ojc7/N+g80aueGzbzj/jnjelBUjRIq6svIaH6fZj8DVEq1
KQNG3afb99e6v1Jn0jXL8LHI5mkQLRaLp5hskTqukGzTq3Lds8SAnWfUkTYGhXUOzVp9mPNdPbej
B4QpZGjF8k+tFQhSM2/cv/+D7qs9dCu56HBuUlSgqUsIgD21DimI6lxbvXYOQ1tPSAXIAU1KsEMv
LSoYj1XnfMNfXT30MJN2Vl6q0hbWI9+wHNIDyqs+4q5l/dEGEfSrKCW6wXCnqnKntYHvjo79F3Qw
yurv//K7z8YPp4XIDIYsXrkrU/UYOzFF9vXrFPa7aRDWRlLzZwZ0XBcMgP77YkAk6WWRhMwL3n42
4FjQmypDv6ZxPF5MI8s2fsa0scHA4ojOgrqy3l2U4+FovujYh3FK2Su36zUZGzDtWx4OQzi3UNHc
sjp5Lcq9uQq7EG9xdiL4uNtV0tQsSrsy9StqZsOmK0oAOI5WrjQUXrtUN7GUCIAUBdeojPkhnaXb
ZcAlR6gkDtY1VdTuIktN+ymPg37b1r3xYmuZPOtCUWFE1iRBL4r7TQO20dr1EsiYXau0CqLrutld
c5KTwJ3C0f9rNaP11R5r/0PfViitBZlsNu6csG6SkPYNVZzcZ243VPZOtTC9t+I0/gSwGoyPGOq6
cgdK+uMYDAatQhVbbXnMY3xoHSM9RVjvuoHEf2+ATBY/nLA7FjJt3I3jV3Brp0ANC7c00cjeRF2i
bhmQ+FyAYB1jrNasXJGaXREPyt7XE0DmRSCGwO2sBH4R11awcobvTgI3Faw7AIGU5XifLnJjqpYp
bAtHvuoiE7sawC1Cd7XOr0pioG+rJsGv1OWbDwqAHYcwWJxzHwaB2NsP2qRG3DUJ9rJKJ59t65vS
ad+b1r6IMAEPXLlBdC7t73k4vvRJ7CoAqssoOWpov/jOhobpTtWao4qnkGT9qdu/if6HoTCzYpW5
sHCLMtk3TJWFL20T9VljRoFuwEPBICmjaZdKn+xubJDTV54RXNznSraTE2nb9Cvz8btiYH7KWToF
TDiNwyURoiV57+W+wANy7Kj01aq+DEGZ/BZT9/H96PLmSnAS/jcYYbR7+z77QAs7O9Qnr4us8QtD
7gd2dnaamibZvb/SfbXJQ9FQnk2l4CLccZVABCq+6ZSTlxsD6Ef9V50kz7YJEDDv6qPocs3Vx+av
qHAqNGo3iZJrz6Uch/22sGngy+VKpLvH2sy/iEuRPBIdJEqi24ePVVXIo4wvaVhbzSZuVf2Uq13o
Wo3uBy5wuWJXqYN5SBPFvkRdyqzGPNcp9ABtkLKtpdAt6czCfrK0Qt3mfVKtDNzvoiTsRAVWIqk1
v5G4fPsDc5niz8otxZMmJzoZdkkGGNfXlQ8zP+btmQKFx0HmyzAngYN4u0rXOw1sBxVHYeq+vaL2
fczVmRinnlzUbULf/tbmzlXLHfVoJmLY+JMMRg4myMEUIbTQpmitxy70f/fhjIgSIuRTxkrsdpKe
rmyjVwTK4tcyOYRqxJUIHNlepDFxpBeKHkqtZ5ncgp0TiYOlC2OfojNYUnnUydkxpPFRYIjhFnot
H6jg0YXPEJH2A626Jig1HVKtMolSYOmUIUPLoqpw4VCqdtyEBZIWk9Kmm44Bu4sRYXDoWkuyXC3I
eKRcp20mJ4jh6nl6cLRp72Rp/StWawyYgYL4p9Lwg23WjM0hc5KMuWsP72a0xJ42gnpin/e7sImq
7TCq4szw8U86ivbQFVrzQYy9vcf979keFYeNWCjiez/IjtcUeb5noD/s/M544ta+1FrkHFoJhfT3
t8Mri3jxgmF/IKfwWnySod1uhyKuhBxrzeCZucr15hhN8BxgJ9oH/gTCvpS3uId8rpXIf2L6bnlC
17E2lU1xrabS9rSCqrNNLXEow6E+TLigPDRtCHeiDoanAnzJw+jH1h8cRbQtDX/ZxVW3Pjp0X1c2
9l0FjS/MnPzzB+QP7Y7bB+nMITbGMOwxremVXYg1y5bt2x2qTJH/sLt+lY1ACrIZu2YfD5WyhlSY
z83yRQLKR4sVa7lZnPV2/bRkxlFjD+qpUWR9VqQa3LM12OehJyMlARkPSiTKT60R1N9riSqlRTGr
VvzeDVp7zRv2dbS++DUwoIBcIXo9A28XwW4MNLVri8byoMtFJ9kswbnak2FdzGF8mexW7vh1DTJo
UafRao/qHymcz19Km4wvDBzqj1rnm25KcvgYVbLzXIJkfxi1zHqS6jSd/cziPVSs1LULOYUhbkb7
Zoq6nTkElDbOCDm0qEOm6qleGSdVNOZ3AODhh6woCmdlD9+lJTNaExQ62Tm9tLvRb64FtDwru/U0
VBJRFKojD8xNdAABrGyqsq9WOgP3ZbCDWDiXtQPGGNzN0gqjB1tf4NBgewoikHuryKbvFBDBo3AK
nEziSt5GldLu2f3dQR+mEhVtvfvdhlb+AxRetSOiqhsVw6SVF3F3gdBAUBD447alp3hXqYydFukZ
dlZegXwhZL/cPBVqvyZpMl9DN1uLqclcbDMrpkzRl5gmTckiWRWT4zlq89jlqvS5UfszpEHl5/ux
6e2FqBRpIIKkWA5SozQ0ki7EWBT59uwRTch8Y/lhfShqNVopze+r09lch+4L0/bXJvn8av+pzbFv
0UZbTWxP6sb0d5ZF2jM1qPzNrPCIcaIpvCSj+KpJiCcOZT4niKnzIZBHw0Xgpf4uSVIEMrcwj2M6
plwtUvTVzKXu2FOEd65GSxFRDMP58/4burvLX5m4jLZVh41PALz91WOb2Hh1NraH3QTqfrJSu6bA
UgwEbtdfYnt0HiUjGz9NZbzm3HPXcmHpGbI9U5hg8S6l3brcCCn08Ku12ynayf2LNVjytkfnrWrM
0I1Hf6379NbDWhz1uckDtn8Z0iojEFocS7bH6Yy3UyeZ267Igic+KxaH0ODCi81sqXHNcFjrMN2X
ljwuPXSoyqBsZH7F7ZseqsgJ47y2vUaMygc5QyBNCxF0mCo7f4y7VtmL2nf2o10h/R3Y9rQ1EiXf
ZFodYBRTkjYEZXfpjYpRXTnK39HEhCYjzAlRlalNKSPLkFc3QT1s40a+TAZ2XkYUdniTcmuF/ojL
hxGi6DTBmDw2TWi9MhKCHZugcftwTPZdXY2ehFFmQDMHu6ZIajrshjCU71JJdwtMCiYXlKQ4VrIQ
53Caio0xQdPVbf/kZ2VxioKueYzwE9vkZa9rLg0OsUntYdyYrax9fH/zKvcfFPL5jBSi6oePsvRs
xLdNEUkb4/YnaQa+QR2kQSyZHkU6Yf5kNGq8aXi1D+T0n8omUTZRY4ot4jPdiVzxg2jUaBcqWQdh
tAUn4Kd9/Wj5utjJiroGVriPRfxWMApgH2msKUsZJ6UzW6kWCdMvRHR++Ha20ybI08EkXt5/K/eX
GUMIFHpmexdS3qXCzTCJAtxPo3nKdCVZBaTaW9axUYuPo6mspEz39wULzMBR7kzAassAa+VDHmqJ
gbNjH3ZPSt0Ym7QbpO1/fiIuZz4SrXQgOEugjzmoOlMESfPKUSX/6loMA9PwZ6jjL2D5IA/eX+6N
hwLLzmifUA4CZyntWyppi28Rc8pJ6plzWq3PSM3v25XvdA8xpEnLcyHphR8h6JBFvjnmVd+a1Aee
HATfjTYEQD/6EP9quYlc2SwexDhE+2lIqh1aGfqzGsYf3n/S1zzj9iZmpjfDRMjgwTUtLWzxqZ96
pZw0r5nieKelSX+cMmFfG8N/Bk4xfoORx5VgVHnyWSnMcmPStR8cKNZtNGqPlRp+EcbYP8JgaB/K
sR/2UiPbBw1l9b1T+PU1UPLADSe9O/lJT+Ouqx/GRHeboIIQXavFxu7ShyiGmpMA2M53Fjgat4Iq
vK0CEZ6jTMnXcq850C6eGfET5hDc01TLyyK5CseycpxW90TaonJvWcMlyUmxtDhRvcCyyy+V5Fzp
SBHxmBQAa1Cs7tv7L/6u1CAbgL9HqkURDTl10c40QmR8qlTTPBty0qk1DEyroVc+5KndbpF7+9EY
TbYHreyZ5aitpCpvRCJcu+a5G3U8wJVFZp8raiR6q9C8JDQuateoiZtnGD7rFZDk95/zjaNE5e2Y
YLSYfwHmvL30FEuMOMzntpf3o/gZONn3Etv6lV381kHiM5JHzspBbOI5Iv6TeklmIUsSFgUeSs4Q
bJJeAuHI7TdrGjJCqqOLJXU5elCZdTBS/08Zw9t5/0HfuIloCsGnQByKVNNY1G5xJGl2q6WOh6z/
RdXHJ3VM02eTrvVmLPP04kRciSkmp+8v+8b7hcQw93vIp2clltsnn5pa6HQbHS9PY2VfOIGyCwoc
Rf8fq2BlQaxns4IRvl0lVdIurFrf8SSIp9dEyBdNGZLn9xd5oyaCHsb5nnnw87xk8QqNNnDqdjBt
r0i0K1NCvEch8Jy1sCguhamXL1quj4+61X2OgkF+NsLU2Pu1Ve8TPetPsRU059ZoVi64+4Oq0lKd
bV9wTcObZT5L/2ytUhmZGYHLwmBu/C51dfMQldAHfSfvok0kN6hymT3s8IgQdJZ83V65i+73Fber
w/Ia7Hne/2JrV7YcKLFCVaFj0Xjusz7f1k0pXC1+LmtUsrNsS9NyDdp0n5rDESCxmuctqBEsb6Yk
FLI9lorlWVP+NYk74GYIR+R99MLo9ocmdd1KSLpnwtOln/m2Ko84zwUWHz/uYiWoK2nyyM3aw1gZ
4lA4E/pQo189Kmawt+xKedAjkW/hKqQ7G+uVbQ+OYcPgfs3D6h57MgMTyNShqMyCqMuqSJaKngKV
8NwWmbHDtZ5eri2i9HvMZOWhzsbCazJb+S07AQ68gEvGKd46wwDUCAK59lmX0bJR/SndlbocXgtN
o5Wkca//54OpQlbn95GoEPiWBN9IpJVcquSUii7Mq+lkj0nbhitH4LWBd3thqiSSBPD50gL/vPg2
gI7bSGFa5gV5ip1qGGKXEolm2Kdj8xDGabY1mmncZa2s7h2t/VBPeCQVuu/8XYkQb2xLrkucm9mY
czqo3R5GX0IATy0kxetHJT4F0ZSfCt2gAKKFFKEcLxX6dz8c0eHN2viQ1NZ4FVp5aqEPfquDwn50
ChRjqPkqypoRY+JToKbp2WnXqur7qEFqgZw9jR2g8PeSrQx8aylSTG9SpelPUCNUlHcKBjO6O2rW
MRyiT4lST99zNKZWtsRr8+T2a7H2rOSLqgcD5yWyRmonLeqdwfRwUnDpiVyaUivc2EG6SjpP068q
/V12w688sl0AaqfMbM82DQk3m8jzoLPgFzNEj1ZTu539EJmICmDAUxsIOTpr+pT3iQh7F7EFILSI
XdE3uf2eYZiDDQxC/Sm09b9ZJ4qnNAmKraN34en9rXNfE83VAwz4Od2Bd7nIQ+QgqqW06NF1V5D3
K7Ec2PeJle9qABe7uXBfSQfuh1eshYQU2BuyTAfmwO2jGXLDQKRJtKeqR6zDllP9ICUCTq9IzF9q
5hhns8xCt5/zfSOeTR38cEdLRP+YmKGEQ3hk7auuFJs8MteShjt1L3o9EMXpRbBBZsjQ4lKTiO75
qDWmF/hPgAKKCmf2MfwV6l+lVNkKBI662HzosuyC2/iwQfjGjdWfjTE9m0H9UEtH00Zb6KMkfQik
YnAd+alSH4X9bHYgbsOEQlzbVg6zceSWBlC4Q31s8kMnWWub/Y3Mjychi8brViVlWCqcUtxPmckf
Gmzh57CazQGmCvO0qC2eA9+OtzVaHV9bU6k3KEAVh7qQVhg29zGJSgI9KgYGr7XiYmehtqU6QWSq
ntkL5VIk0jM+7ru21x+VrgTtJ/pP72/l19pgecDZVQCfAfuhL7BICQKlMatwCKiGjfSsG9WuY1AR
4sUS1/Uubl9s0P66BCRdFvtpzDZtCDTSzE9pmX8OZHNTTi+DXWxk4xz6l1z33UgqvHHYNXG4sRv1
mGi4A2GjnjUv7//yNy4S3hW8KcKIClZyaXtVyrmVhbGmepTVw1OIiulL0A0RFjq1suEu44K3umBn
6JJ8qGvd2PlCFdt6Aoj+/i/R3wjQNHg4BhxQat/llTaoIsO+LdXRbZvAHegPER6FRapeY9HvnPhF
iZ7TNtraUngskaHkEIEUGHeSUe7oGV2dcK+G0rUrPg/SGeSkUX2OpENloA1n/xLyk4F+XXHFY+Sj
GZTH0smOvaV+FtnJlCX+l8CzonoXyU9tRXcuY7AShAAhmviXrxqHUp2e4dR/SDIcNYyGOcgkWZ+z
1nmclQMoXdY4/K+ivIsdRR38qulChwWy8W2wMvO5WC062avQZtIlwv7ku2b8RRr6TUvqI6zrGH2k
4VczbMRJQhN4SF3C4e+kfRnwdQo6j27a0If7IoA1D5M6z+RTa2vf0cIzXStLntFz8CbcwJpPObJC
snF8/4O+UTwgLgEzghKT0KZZc9H/T56ObgzqbVU7eXpoTJdQUpE8oFq8poWf7sWkJoeozvvHNvej
gyxVPmD0OB1d+NTtVjLk5MHqkvYUBp29Rla4L9EAMJBJEmkRrjOXivd9F2tjASLYGxpxjnDvc4XZ
G0fFTmx30iyJ5m7afCcRHfckcd2vJpvE3pgi2XWc/GPup8PXrqpXgshbgZOhL9xaUAwMLl4PyD/v
qx9UX48SKG3kQsq51tVvpLchAre589yloTiYJhY8WqWCUaPTfLZCbU3O8P72p/WBdODMRObVmIvb
v5OcyMg18B2BFh8VZALACMDYepjCcC3RuOc9z20WmnrUNEgb3zFGDB/Zvq7xR6+2x+6M2tZl0svk
bEBbewxilOjKHpoMLs/htwAwbQMKKGXDduH0wC2cbrMo4VYsNNE+Op2q/HCkwDqqVWA+y+NkPWrC
l1fulfuxOq0EtjTYJcK8imje7Y5ulVjYZekMXiunZ2gVgycaBt9uKKv0A4XhJkRo1xws/bmWx/BB
FgzOfQdP+aaLgzNChMJV7XB8qqt08JQ0sp96w0I/y2ouOAWVOyqoQxDU6BdkZXxtG+lnYCLMshJq
38q8ULtAtAl8gA1g5PYx0nbSAbG12lNUpVtEEvwtMB6vm7R24xT6ymL3Z42sizqZORaQJ2uZ2ADd
s0OjLLWnQWqVTSlp1rasqz/vx5r7fQvrh3ExMYWqhwvt9oniaIwKoKiJ5+th5pV2/TIKx3ic4uI/
1/7zQoxI6WuhvC8v+nQw3/1OV+vEswIpOzpl97tKnHPUi2jTK/ElI/d3qzj9zzJOwNUNhoGQV4DK
svtun6/L/diJ5DT3hOUEn7XJ+KaO4Ue9iAGzOHZ7jMPc37//Su+/27wkPABtdlW549L5sLKtdGpy
Twps84Lsj3ppjDVw1H2mNiMAqV+pNuCLWurtc8m91qWofJDrAP3YRc1o03PNo51lpqo7qOrgSkkX
rxzj+0RjlsFHIQe6GsXgEvBo2VngI+tdeNlo9AeuYOmlLvT2qYrsH06lXxiPK/SgtfGS+7Q4Vs7D
PTeAb/nv8vPP+yfMCyuSpiiuC2+SK7dLn/3kUQKV1XfYBPY4UMnGRwwajjpw97z9mdsdzTS0g6rs
Q4n9amF8Ksnd4+YwlZcOtyra6t/toro6gcD8S3kJnTW5xrd2AvUWam4M7SFQzf/+zw925Cwr7FHg
UN8j1dz4jrqznXzNk+2trcDEhfqHK5DgujhZsgxF2gjlAhmcODglIuTlxNnn0U4zd4za6mpN+loe
8MaaSBfBHiec2zzc4lOo5WjWk2mk3jzeN0G/6kb9YkjpVmjjLir9TYWIctv9RFziKSo+pI79knfS
hsv7jOL+VdfCQ9avnYn76AwuYUYbsTUB8i07u8OUj20RK5kX5f2XxrRyOiKyeZr0FFWNslgti+9f
Agg8ojPpEDMYAtvt5y3UqhQ8c+slnZ59iZMk2FelPX0WowrkShVw0xM96p/iWvVPje68ZBzoT5ko
yYYsdAYrH4yZ65iB9pI2mThFhTX9SB0j/Ph+QHqjVJkB9ARe8iPEk8xFsMiFARCsKtASJ3k51pbq
X5peM+uNbsZfB6e5+lm9r3JafK4imdmncsKBPKfeWLkD7j8QhS03JxktmDR6kbcvLLKVoE9q0Ity
hTipJvXSvq2d8pAXBtNCJV9TarvvN7MeScccKplRLwdTIA7LKIeS5YkOx3Y1LYud0djRY1rp+8Ye
lEveoyvQiiHarrzxOZ+5LULAoDAQBYM3T1D0xZlUrUmT7M5qvVjIxk5ktXroRkM6+zUMj7Tppecw
GKAMFQ0SaVB6vwn+FYyEMLzJL+ptnzprcjlv7FbqQ4BQgKLYBEszkxhrQzllaOOljWoeyWT9s2GU
2ZYpXf4NsK2z65Lh2/vv4T4AcleAiZkbzwaSWYvbtxmDvszF0NEIpyS1ldjaTAqaZ++vcp/DgFR6
JYkgd8r8cf73f8JsVGK0USVV6SGWUYMfTOuDrRTy8xQ6YmXe+tYDzfwh2LkABPjGt0sVTVKOtu0X
3iDIG3wwLfSEqmnlnn0dSdxun5n6C7yC4Mp7WypYwQelnMlk/ymqmUKbY5KdSKAuWWqYGxWLmF2R
Gz+LUR8eOnTk/jgNlHbNosJOqhjmBlOEnZSk9cY0ph8DmdG+V33hQqHX0BJIkIMuzHQ3Sp3+679+
CfYVZQmEYbCf9AxvX09lNtYIgMJ/wk2ePk0Mby83s/rQV7Rv31/qjaKPJGROKGW+PSF/8SnqFDVf
4DClB9XjR0OV9yKqzt/1cYAhuLAdNyFyHzVZYnhvT7MWY1OvbLx5iX8/k4aDHamXSdfOoamwfNxm
aK0qM5rmiX6ntO9tEeyEM9qfOzsRxz7OxbEz6trrQu2Sd/gUrr2C5ZHWUHKaIwz6xpwtfYnCEqOw
RGH31lOL5PNDb6vlSZTBfvBnqTc52mURpzrU9InaPP4mWtM/SR30v4Z646WQOkx/kjLcj6H6dfCz
/pgLpd29/5nufiKvhsKPdjjbmEt5PlD/nE0nCOCMjLq4dk75O+x7g56LXZ1kI849rQIwq4ms/fr+
mnfzt9k5jEYqOSoJJ38tFg0yRM/hlEfXVNODD33gwC8yIhRkEkae9gD3GjnV8ChparMZaim7oFWe
bmJzKgw3NIq1gmB57b3+HDww/5edUG3dvoMWKAGQPFtce8n5GanN11QzDljA4plV5t3Knpyf7WZP
zs/+z2KLI0jNLGjXW+Kqt8J+8OMGa/QMrdz3X/H9I0FcnEe5JLck5Xc3q9IF6jh04qo2TvrRTnxq
EL7ypsIj56hQUa5s9WWIp82hAFwkjeGkocyzCPEq/RzhZzxVHxg/J0OPT0bcFJtwlNauyTdXmuc3
lKjcXMsIn+sS9Vs7iCsuHbbhZmh3ucnQaZNL8Rht3n+Nd4H+9bnIekH1zleKvHiuPobJSYiHPaA0
m0KL9po9T68EEoL9MEybyW9fihjUEe1wmDjWzgjGo5xO+yKNH8dphF9BUxzfoQ2JjYusyj7Qggtq
MmcRxCtJ/zKbmn/rTDjXZ0Ae9/nityKjZ/mR6YhrWIwqBJDMfpkaNdsVHToUuSz6bT4a/k4vhrW6
861vwqDLQMqRapY54O0BymK7qrCXE1eRGrqrtJH2IBLfdwNZz/4j6Wh+SCbD83OCROGKv11KmszR
qAQyXKGwUuxkB3MjOX2/8t3vD+l8SoHksc3IEpdjTT+MpSbqguhawGtkWBCThsEk3L+/u946pFwN
lGdsLQRM5n//J/aaiBxCUezF1Xf8pyTwO6+iJ3supX54Euionf4/y808XZQucFBZXMgAd3AXKTij
0DwQIjX/kmKWO0eyf6qJOuzeX+z+XuEN0h9nTobjAJnY7bMht6oW0SAT5obOcIco/FPKJVJdbdQf
ktS+Rmr96/0V7zehhtQCL/K1wwzq9XbFblKLsNV7xuC6Ca44Gao90p+t22llvxJd7zodJGjY4+g0
OwiwM8z6dq24MyBUZaoBZEPbq7W/H+iCbge7ho7cN2epb6StHdo/jfyDGqjHQTwm+jUfPoXpta6A
HOpnBQyzGtIOTaa9kAZ1U1nZJ2XmhSt9s7cTDSWpfOVn39WZ/Gz6e/QqZ5k+AD7ztv9nw/WFMAeH
8tKLcaRxo1Trt+iUk7uGkb2NS6P4EqEY6JpNYz4pctedOwWVl8hympWd/8a3osiBlkvpYZAKLL6V
UTWVGcWIczeiUR7m0fxxkAScVsDbKw89P9PtfWvNDgLAFAhOlCGLcRMy/kbppNLgZWGAYhOqgftB
rrIv72+++6N8u8rigfKgKMzKD0bamDbYdE3FwMFWDrHGUMsP1ty7XyeGy4ea/c6gpuPeByr99kMq
EsI7dlWPXpApe6n2Pxa26m/iGlJhiCfAuey/SVFwaZVLFl3N/hyVLyL6PEae4V/U4Vdge0Z0VWfn
03HTlt2mMK/A5Lyk+FHHP+vqnPa/gybA+hcBnr2q/rann1OLlD0eA/ig27bb+t965MVH5+zY6Lk0
iH9/bYprMFyE87N3NEwKKhjXR3z0No7yQTOepemjLO+obKX+uXHQC4sORvnX6U698hnZ/I52JOYb
rhX+lZxNbqR4jhzNWWfoZxZ86aXYzaJfzNPjEApL/cMSf7LsbwpD3vZ10ozzWJ8V9UvhPNktCCh1
myElLIHftpITtifu+1/7rraZDSsBmqJiTF+e9sHy/duGGEJqKdCDLSPK1lE+I8Nv/GqcIXgo1TBA
Hj5VTtAl9EsOrM9Fd9daM3R5TZMXu4CyYkYLkrmj8D2fsn+OcxoPNmQuv/eaCudIIZ+j4jgazQ8s
JGgUhckfhoDJdkqMXwqWiLLyIxrp9GVuCxCnxLNOO3diuiT1V3v4PSl/HOWY2PA5pKdW/yGBrMin
4jHOH4ZmH+XWFz1Xn430hzUwPUYZY0PbbiUq3CcwQISpTRl2cOXeUX0NOQyt3kz+j7Iz260bydb0
qyTynnU4D41TBTSHPWjakiXbsm8I2ankPM98+v6oqu7jzS2IbSQSBZfSCjIYsWLFWv+gnOQI/rUS
PglUTp0Iks5OzbX8Gs1+W7EqbWPYi3au8tamAw+6uLABclil5FKVI3GmjdOpU/lIsdFU+3FG/DLV
/HavxiDy0B7upedI8fdtlqePSadot1GRlvdJ0au3bdf5jg409rcPbMoy+PKhNwqm+QIYWSSJFqY4
wJ4aBGkLxKt3ap+bDjUzu1qAaB8v6stAickLsYSyn2ItCNDz1YTReyBOUcFoSN7uprLLIcCOW2CI
i+Yok80pTehfJDQRPF5tHQN6riyVMrT2TDj6ROT2CJQZU87HPstYg31IK03De0gInDgAnTlLP2I/
/6kXpWLndfOI1ui+TlKnH+HcK/Om0fplKF+YdZzq1C24OK1vg1HMj9sJeYOy1AYkvhThSbOEyPHx
MnqkxaL8/fG8X56F/EKmHilTkMjAus/nHeGNSqc0Lp5kAWZ2a4XNrg+K0VP0rdz5nf0FS5+DSqOR
uNBbzkeaM3UOhQDYgoHcmRtEwBqh/Xa2H843QbinqOb/HLTu88fvd4FvXb44OQcoIsDWAMCWCf8l
TClZAbYoTOfTADv8SwZI8ZrWV4HgvjSdcgrapzCvBkxvuOOrgvCzaAW0q6KpdFolAErBPW/fw0g9
6jDgbTGte+yihuT7x495mbCanKdEAmohC65/lSdEuHvEU6Oj3aH4BcSuRnrIq0a/K9U5coZIiz2l
77a6n+98e4ogIJDBXXObWWtL5ki51f4g8UW4Mc+jZFLtxg8CKEC/scouMIJ8BZjmICCh3nB9Wgs5
TsIETMu0wKzIse5KvYgtbz1/TstkBnFpterr1KDRZZXpAx0AW8eX8ltpaeNeRVfxWz0mT0rQ17u+
VZTfztDgpejc5Xg8qhVrCpmMgXvYjGV9orURoI2kCXY5ltlGeHtvGS6dvrezZfnOq2WYViXAGa2q
T1EzgypKw+naRMDPlqAO3raKoO7isfJEuY12JCK6GxkDUuB5fUIrQvEAZeW7ohO/QTubnXRxYJmS
cdx6yMsgvChg0QaAY8EOXWPBjVZGmlury1MIDeyzqg3l3WzGz9kYWc9aHSa3sW68SFbWfhKMXr1r
jKgD4Nn0D4hTf42jmh5FJaZbR8OFOhfm9aApIH3gZLi4KKzOBrPtgIbrXXFqu+cIHbIr2a/rKzXV
huc8B8mTBxbcTH/SbmY8gu5bTGE8MSvD504croZsy3nyvVliucDNA98Hp2z1OF2L+U3X0FFNg7B8
ipoi3PV5MnsfR4T3RuHuSt0HKgbcYfk8bnVguNsKmP3JMLPwppsjVH/1actyY1l250kcyLCFm0Wj
dpF5WcWdNAXlIFZFBRGf+xBkysqrTG12dSEEZD/Gv9kgWb4kY1GLJnFUALKev9SgmeU8lnJxwl2s
vRY7kQRwMDb6iJdhjThDk5e8ZbFiWW81uRUDbt56iUhHEEAsbx6KUUp/WigwfvyJ3luYlJ2WFhb7
ZZE9O38dWZpDIxWs5sRBhohHJ/kH2Yj3etxM+wJNiL/KWj5EbTt978cpcoC5dk4nKwlK0cpTbORb
+mQXeFnmd4mxkISZZ3gMq/SmbMFgxBi4nppwOHSqZptxiUwXpr4+ZOYsEZ0iG5THkB3jFpboie1g
ubPYdV/xXVyYn6pV0KwvBtsK0a2xUN+94e+adpK1vRcPCOJyNmr9dzOLOxtpyempby3x2BQ4FYpp
W892qETA59JM+fHxZC/pwdlKpZtDerLAuemZ8nHP57rsxhm1z0k8iQ3wFTWcI6QAC+uqk9AJyTIz
OvagMZ8KqYyOkSjMGzW5y29NXEQujUa5uhDf1kU5Mw1ra45T6ZSOWfLkm9ahjOfx4KfKDqQlaPe+
8ffIfX3PyzhxtKLXXQM7B3nGLm+ah3yjCXixyHmchbFEmx0rggsXm0DSW5pLmXSieZ9epXIQ3kzQ
/16qzN+6b15EomUo+o2Q7lhfyN+cz7zfhe2kWYVEdaGY7wXNaJxRpkf+8fe9SA8ZxcSllZoMTAmY
JOejQC1IQ+TtxdNCDnZSuc0OSiEN6I1N44mtVT9WmtZ7FYLrG8feBUeAI4+iLjdY6mrQBNala8Di
VW9abXPCOhlbuSxpngVcQtwxG+TrqpWmgxFqX3MRIGJcBGAnsfo7TV1oPk4GlrI0k3usQwL/MUVs
/FD2+OoWdfUdzPo9t3TRlhKrvZqsMTsJYcM5TlnmbzVd+CYIJMqHEtmsnTLiyjqUwq4EIeGmuSZ8
o20i7yYsWzeW8kWuyetShYWsyr80S1aJeFpEVo+7NJ3HqkYWlfqVa8z4fcaThFGAYnXoWhnJfuPz
LqH9fP8y6tKiAUqIK9CFm6Yxm0nWq80Jlb89qA6j+aJRARTKHoi015FbV2riyMU+q5/QxbGH4aqF
jCHkz0EMNjx7CJrGXcJsqarUOh/8AcEIuVz0zw5CjJeV9VIO8i5pYzct7tpQwAFhh3xz2NH9kLJD
6StYWSK0E7WOqSZeIDP9IbqHt3DOg0RzhLZww37YxUa8g4l3MNLBg4frooaXAU8IayQ/8/AwqrnX
xKm7JIopoogpf83HqHY8tGoA4BO4Cvhi01O0epebGE/zv8EgYrds7tQ0cn3hCHp7nxqSkwQ/RJ5m
VPedLO8bf9pn1EgQkKr7MOZghBr/8Ue4vP5S4KA/ZnCvXOrG65Z0rjcivapaPPndbJfC3NsJJoNo
t1k3gjIFp4nZ2o+gmVxZT2u4L82MAGVSXU268begVMUx1XLD9WlROBhDB54A48BtalO55fq2JSp8
oXkBmhzZL0pdrBlC/9pow0pMXxJSmRKT1haHvIyqG1RaJYqGg3CtzoF0F4ppZIdAuqXBVD2xbn2v
SRXpGo/pb0AcTrlBi3wRk6mcOYmHna9Y+b2SzVsn72WMBGNAi58yL10H+pDn0Uuf1VZpJrBSJdUC
d8rGYDfJRvXw8fd7b5SFtECzhsST1vX5KFYpaj3EwA6qn4mVWIEQri6i0PbxKO8cdWQzINaQRlpK
YuuksO7y0BeVprvHBsm4ohP2TcYLwa4z+XUU4fMpaobvY7+nLuckdYOAjRHPlp0FSXTN/EruxvMs
k3ceOoCD0SbnkgZKF+mG89cuslqrAyEp72srVxylSIaTmaPanUeBtouq8AWP4t4bAPg5eUHqhYG9
4URJ+/jxc1zO/gLjYD4QuYZ+vp4WLQrGGN+X/H62jBdLjXFUC8Ri4xi8GEQFCo/7BTJO9JgvmiS5
1QSYfcTCaUZ08wY+ItW/Ziw2ovFFMrWMgqwhix+CEheA8xmNI5apIk3CSVCL2WvTvvQ6vegPVgkO
wjTDeNdFg34UJtPYgw8UNjL0Ny2Esy+KZxnA0EWenPIMdc/z8RV5zpVYG7Q7bYgQY8ee1ZZG3Gqq
IgxcrngqDC3qhLYVUcE3J9TTouyvyeoVO0rSe6VBqqyRk8lBEOdr3PcAiQKhx16xNuT70YqNg0nb
+Tpp+sGeMHz3Pl4IFwcotz84XQh74Tmz6ACfP30xZlnbtlpySrJKcqk+5fCpYgpGQ7uvpeioR524
tScvjk8EZzirFy1ZPhlf7nzMWh1rppEWT4aLktNiZ3I/xEiHGGOh/jQiJTqOBbVpaZ61W/ww8Ln0
9fLYzJG5n5B3dD6egYvsk9okm2DRLEVtjNrO+dNYaOz7ZTSXcC1M3Fa0SPlaISj8tzAJ6sbuv9wQ
NM5kbHRp1IGVXO+6cNRUPxGAK1RCnuwoOwBXQkZxY5SL7JNZA6ULC2X5qrRVzl+og98wUbuIT77R
5bs4xAc1Qb5sh8x58KXKhuhrUvjhrqbttTHyZVsUQTCMQ3Hdgue43CLPh07GwVc7vS1P3dBq7hiK
3S0ODDH+g/GuUMdkF8DrtOs0LI4GHgc9Yo1OnKv9j48/6WVIWMSNOHAB0FCEX6PFfGNQ6dU02UnT
wIkgKdLuW81wpHgaHsp4mpBBp8FTqAMSy34jb8zC5ZbiUoVEPuDJN5GPVU46yLhEzOKQnaDWhHYO
YWqvdlrvsgM/xX1ierkUb3mqXdbkAD8Qf0yRWw01lnVFGjnUGZEvU77j4FI9EtTSI9MrM7dN1OBb
IIjZIRRnCP4Fkqc2ZZ/QLsYOOfZAT27zMpGdop1Lmo+K+F0rOzZ9UibKtZKK1u/ut4VZjSQG7Goa
rsDKz9dIPOe9WY6jeKcK8me65D0VJxXtHr/fOH4uvgP4DC5BwFso08LpXnbjL9VyIQMvURYMNAsn
I8u+GdhO5gXSE3WdfPEzf6uXvPy+s4NgGY/Ow1KAeqs9no8312pe0+oX76CetnZojJGjB2m68VYX
4WoZBclo7jqUn6m+no+SJ6mPWNwg3glChg423nBHmYhtU2afNypcl8kTY6lQWd64bASSVWgsx0jK
srkR70JdflQWYC3mLomjgoh6Vbux3/eNeOuX8mOkN7YMzr6ykzqw9kFGtzQfzb8+3tZvKtXrGVbB
OZBS0FwgdTx/d6Uz62i0KvHODMrJzfXQ95ACia+kQunsVPStfSyGyWH2xfjvUscZ04aTHH635FlB
ub3NLA9DrWZfB0ZrYz2e73xaFXvdTKsDSpN/jXoaHoBPCnsx0V79JCndqpYnwpSgXGtDkt1FcxG+
VLo/Pddotx/SQtauu0jVT1XeSg7xHPtVta9uOMisJynvNt11lth9PgM0MQHnkG/AYMM//nwGDKOI
404uYRdKne7qA9TxoZceklh2rGLQYCXzfzdDjW6fYgZOVQvVRsJw2SunrIBXE1kXyKCl3Hr+CL5u
xHKQwwWRc+FK0YSbTgkar6qN8TpDq++qCdOXYe7j61xEQxCDyRLeQazgtZFk0U2aMqFKMEt7nGn7
v/U2VV2/qTFoTqHfx2VwqEly9jFHtleR/XiDNIo3jZmVV1WktI4oIL3vzBOMynlS9Nvcj1TbLDLh
RlKkCr/FnFhvoNkU5fcfr753QizCINTJFz0fRNvX8aQahTLuqgSGzaQIOxUlel9XGoQ2IqkiXEZt
d5MJVu3WyXxIh/mxrVI3VbC+FftGO2YxPViSwNZ/pP9puRQ1Tp05KBvR9TLo8ZBwQLhWkWNwEJx/
HTMAR1WbjQBWXK2umilEMjGFuRSbYFSiOh7tplfEjRPvMvJRqaXpRMnL4uBbK+/FWBGVCx/jVAXB
/IhmWH0rhvFWi29Z22drfyEfKWAyFz0QBNBW5yr6zRUvgYCCyPqXJ3XwinFIvHaIKwClmx4El9GP
ogLNI9Io6vtAGpa3/uX8MHUirZZO0ilOSvS9y0anJtKNzXMxqIJX+TXOBEp0NzWSfIyVUHOSAt14
WRgbV47T8RHY21Zqd/F1l0dCzIvcgsBGQ+X8kfIGDRBjQkkH+bln/s2cNCuzn1kBTCVQxejz5G8J
sV9827chQbQj3sM9500/95dZwCB61KfCl05TpAVOi+ypG4/F8LslYFSQ6FkuIq80iSiKn7+YKCJb
ndAQPam1FOzMOTWfO6TbD5lQKI8f7+OL5JDMjGHoRDGBMMVWOyQuhxjZYWT0xDrp7qLkurNqjAAt
S0gdxIUU0aHF7smovV9BEt4Y/BIhg8nXm3gk1SDaLWtMxJzgZxbpbXYakL/bI73oHxLNqClISBLE
TeytRG+oxCfRDEuvb1IJl4Ki9zKK4nY5aL4TBPq0EdIv0/bloYAdMy8LpXDNWTeTXuBgD7NTpKjN
kaK26BZFYe2ToNbshKbRsRflT6E2OokYo9oUJQdfTrfKqpdYMB6D6sgib8M1govE+SJQgFRi8DOk
p7ySbicxCm7R2lQ8smyATFJVuCmcDtfqxMQdc8y90yTfSK4u9xdZBVcHLg9UEy5sMrI5SDhaejji
nfqoqkJwbGNUs4SwbF20vLxUqba29DtvDU4LgDQcHRGTHHVJ+H7ZYClynW2TFelpKvMaGdbS+l6H
Am50bULpcjBF4B1UDmIqZizSpvKa0aJI8PGmuNzl5w+xyisyakRJXXfpSUgiYVfpQuylRRx8/u1R
IPfT46FBCwl/DQ/LWksSkiwOT/IQgrETJcEdckhMH4/yxkY9Pygow9AyhLaNCCA11/MZjSZRrdop
D0+BNbgc5naWfEmVyIWrtBu1Z0u+j7WrVvmiDrljxKoNiNa20s6dBKyGuzvDn9BjjvApFO02epHn
5E7JrzT1tQtUDOMf5fCzP+IqkQC97AbHbICaVOmBzHxn5sNniFA3ZtB/KevvBR5pXl3+QO34978X
BEDOQEAEHARrVjKkny7oIjk44alybWaCjFdEs5nxXBQrASmYgAiRElxIAut8G43ZkQylCk8JwvWH
UpsMx4ehd5isYhcKRuBh0VE7gxlbjgGW7pCnsmQDcGg2vug7q3NhfYFvBjvLZW51OjSIelgd+iKn
oY8VmhuYDYpLhfTjdXO5+eGWsW6WCIBc7ToKlp3VB5GRB6d8rp8GcbYeq8ZonwQCFS4okcEVhwX8
6bcHJZ0GDkJeD3hrndCHDSCq0ERaaBab9DhjFHENsBz/FX/cpYnQu2SiW06nly/KlZiJ5KqKnTbk
9vP90ahjSFe4zVFVAR+o6bH2RTTn1jXzUXJZRsF1VGXp/uMXfbPhON+VjAo4CaAJeBxUKs5HtTL6
aNVU56fWOs2F70gh/oZaiuJYZhcwDOZh18HRzp9GMLji8JQK3OZUzx+OpX8oqVXpyV3bHRFusQ3z
oY++q5Xl6NN0SKaDpOBOA/0LblZW7JQhtGPlUcpulfDOsCgDB1rzoM/SbhLBrDcpGo+NHXGsWlG2
89ts3yCV2Uut2yKXaTTJSwbw2ZtSMLNmDWAxbHELGurh8PGULDelX2eEkgQVOtxmjQV5A0DyfEaM
mb0tDtHwKedwOFQivmgVZpAHoRAVenNoKLRGb3hZp26FyLes7WxotG4RWiFpX/wcKCWcD21aWThz
KKWfEMqU7RYB2scu1e5ruQ2O+LfQQguYa9/MfE+J2d56N6iHuAVJnukTcll9JuPKq0dX6P+oDkFo
2lWETAPz1sc5w3Zr9L98PFkX/T6kJbj5m4vsIKvowupxHIMkVGtdeODqfUBEpbwqDCE6lWHaeEKp
1Qeha9xUE0tXGEhgplE0PV8VpPvYjKzD2OJw3FFS1ycZu/FeUh4ns6/dtgiS+0yO5Y3lfpHoLYgd
CPmYkxBBaX6sNlkhWFVn9LXy4EsBFwVZbXYQCYpnEObfBb9DhQwRA0eU/eI2mE3NrnSrc5Ko71yz
MZIdlkq9g3t4/JtHMLA9OnvLNXZhcFApPv/wSTELhVWM8oNfBKEX60LjdkHob1SO1gH7bRQoMtib
wcGnS3s+ylimYT7Mi5XGFJU77PfYdlXVHj9eEm8qLL+uYgB+AK+AdoPwI6Vfnwt9JqVSmwraQyxZ
1U6v1ckpUXqFDy2+oAxwNSRK4iVm+qQvGh1T03l5H5feNCL6a5lt7RXZmBys3JKuEFv5WuPiY3fh
YxhGIVLJ5udYE0e3V/Liijq7TnTgBoSySuXIgRR6uWpUN5afaYcwLHNHmoVkR3FWc1QxM1DubFF9
w6fayStVfTITPXXUxKjQjzPTjZPrYjszEcwCHQWCK3no22L8JYeMymG2WmwCH8h1PG2H3rszOf0x
8ijzX49OcRu6UPxO5ff2NXr0N46wZcmsvsKCrge4s5QjuSWef2yElls5rFv5AcDnARanWhuuru4l
rgsff+8Lstjba4K6QJAKIjpI7/ORsF40M3a//FDemHt9n9yNu/Io7WBa24En2eIuc5R9+aX3jAdt
b1yJbr4P3NAWdh8/x/r8XD+GfP4Yo951US9W8gMqwbaGFFyqfVfKfS3rwDc31vh6J5Erg2tZci8y
E6REVq+sKks1JURtbZRy7dYwgy9Nblkbt+/3BwE7TVmPg3ntcUFCVdV+mgGejnBTLKI48jCQizZe
ZTngz9YJuiRAIOj1L9J1HD/n06YNIVKuc5mf9C7AvRmuNXLQRbAw830XsYzvtAay+wrMnCMk89bi
uXzHBUv472oOZe01Y4/i8AQPldErMdFhT07FcsPacnFdjQLYa0EZ4L+7tNcp4Snn75ilVH4yhCdO
VHCzzp6BHR9SLtQPH6/ANTjy3+NQA0cDhFoYe/58HDRGfHaDmp1GMR6PYT4OdGoLpygSg+NcajEX
bcvaqX2tds0ETVfA8PNTo4n+XurxpGuzvrBZCYUnKXV/PYVTaM8J1O+q7vR9UI7HLjwkffRjwOvP
aaX62iyTR2jh8b6Qy5+T7icbffRVMvTvN6IvRA9rQUCv5RMmWON+myvZqbKCh0ml3FvznTSIoDYq
PpGtBmhUlpJo/t5mfhtXpUNEBCejoj17PpMTQEgDDXMKMo2kfU6zNLoqO650rZoFdloZX5tyyw76
nUUCIgWEMgU1XneNWEhUDpKhitJTa6jhwZ9m00kVqFFva+S/fo7/K3gt7v+9s5p//Td//lmUE83b
sF398V+n8jV/bOvX1/b2pfzv5a/+v//0X+d/5G/+5ze7L+3L2R+8HO7o9NC91tOn1wZTobcxeYbl
v/z//eEfr2+/5WkqX//558+iy9vlt6E3lv/5nx8d//rnn4upx3/9+uv/87O7l4y/tqtf85/hH49F
14avdf7HS/7XH/8bU436Zxv9/OOGPzbrX/b60rT//NMw/kHXiFSX/JGZB9T05x/D6/ITxfrHUgNc
outC5H5rEuZF3Yb//JN73T+oVbCN+XsE3jdDmWYZm5+p1j/ADMAlo5NPK+7P//vMZ5/lfz7TH3mX
3RdR3jY8DAvsf8LioivGobmw0iBxEZ/WiKAYt5i2mIPQUbSweUoUI8HVRdJfelH1d6nSA+3DdN37
ZeL+8xC/DvqGjjsblcYNZS6ObIYniqzyQIrUfsoVI3bSpHOr7k7SblLjR23dzPEnNc6dvn5o5E9V
G3vZYrdrpa4UP1X5oxolbj9867TBLgzxmNU/6PDssCm2k/6A+FdqjMeMpoPePUCm2PU+oodq4ETx
jWw9VRLN7yaxSYRtC5aB2ozO1OX7PpTsUiQ1Kvcy/r0t9dCPX3eFvmOSV6+7OnuUGus2FDBix3g0
b6O7yu7szJ5dYVc49an0lIf0S53akiPb1sapdx7XLkde3bQGTKBFHxwPzaKus4HLnvz6OZBir8qj
v7tRO6rN3xsvu3y7j77tchD/kg0Wmg6qR2FIQDPervJ2rUtj1k532t4/FEfcHXePHw95sYbPp3dN
RZyKYqCNwIghOWd6mh11N2xcKd4dgqR94VtQQFjfp6Sun6VWphA6Gj9nkwRFuw8qtNuKL1n87eO3
WUG6/vPNfhlrtVpSrTaqfim6Bnc5jZ+/zH31uT6M18Uels5d8BpcySeVI+k6fwj3QWsrT2NsD18/
fopVVf7tKRbTMehCVEaW3Oz8M6pp09VxnCZOg6Kv5CK2xBlt2P3klbodBnYk2fIWXvKdpXM25mq1
ZlKti9ivMSY3px672rzFXyAY6TQVybzbeMPL0UgxqHlpFGnJzNau1JSfhExAD9cxCkF1AjkdHwIL
jnIyhbqbF4py4NLW7vK5zG5VLDZd4BfmCz5Q3aGplArD7qY7cQ2XT0JkJq9Toqu/t+oIj6QitP4I
lmj5olB7/g0kTZCIfxESmlq4NLNF+g9W5F8rwgSYzxfAQNMj2QgZ5/kBco6LyyEgYThF/AOE5XxQ
UcqsVJIzHQl4rbEzM6h35D3R4ePZX6LAL1EC3DrvREmVKsVyMq4rAelEMTUymwlkNLYcoNX1jvK3
nmtPtQghbCwm45quFJj/pNaNiIqrvnVzXLVYOfeWJJk+NbkXiGOMW87fVCqBQcoxdHmZtpinSalF
KZCUWUXaCROvrMCyvfwe6nXuRJVVX8ch5YQkkibHElr/qu+oCX48K6sw84YgRUiDPJAOKwDd1dzP
hdXmAaYju1bRZ3Brc3Udl1V1VGvzVYHIeADFGm8cxisVr6V+wXjici2C8sQ/q2kolCJuhTxk0GnM
HsusE3dRZyWfDTlODqGi1Bn+DNPsqngjkBNj4TbaEdCDyTEhCao2otNbDOdVW2p5JvDJrEWuhADZ
pLXEaC+LYTFUc7ULkUhCuGdKrn2jV6hQ1v5O9M2/koEiSsGlQwqwbmmtSt+45FxOC4A2+vwmRFYM
jalSnq8ObfYr+F8VsoAskdChXSOxKtJeLEBXFeGnXI/lAciHmk57Ujzx2Q/r6sVAA1nHrHuYiZJj
5f/4eIGs6L9MzBsbDwIIIl38s77GqsHQCH0l9/h3K0gWUsSdP8VAuA85iMNPhtZGlS2qfUkpPZjG
nxgBaKabGsqEYHBdx/dmlmWSPciGgG1eNc+fI1kJInfjKVehdTkmUW80Fw0ragdIEZzPHUp1rTEY
uX4gBvg3eBFmz9KQ+DYiiug89ZO0SxQcAk0joIQBze5IKxpfFbO1HERdO0fFE8uZWw11qDIBJdh2
G/e9i6+7PCG1O+gbJNEgp1dX5WRSGqOjY3DI/clIbTXXJU+qIGlIdSnbtJ6Gq0LyFaT6oKljyZt5
cWBKTqhC4QMEMWwcRsvG/iUcvk0YHxeuIaVxJKtWi62slLYFA68fYsp6HH9h5iV+ObC3pC01w3eG
WnCpBHeugJRHVzUdsdW6KGtRooeT+CrWdF4GpabOT3FhK+9dJvH8reDbUnOEQ4nAyoW8ptRU1Vhp
iX+Y6vjnZEUxshtSSFMJi/sozdUnSrjVS6c0ha23SY0reF07aMmazjDiK2Igarqxq1e1ykU0i4YH
vMcFgYFNj76KsINCEIOD5h/8to3/GlNFfbA67SgGqeDEeG/sCfLFdRq21i4XavmzNCE9NcRzuxuH
CC16X+iuG73XYWr0ZuvVQ5tfJXOT7VuwcZ8qjmNP6uf6+PGGuvxmPDUoIC573JvEdXMw5fgy0SP1
D11vzDdRhPjL2FXiIfXFaWvvLt9/9dGogSDruNg9gghY8oNf8nctCSx9jDTrUJRq92TWcQD1a3GL
WzD6mt1ZLb6jZta8hkil7uRYSg7FRGFtV+extqX9vE6Gl++1BE8MvBZRZeLe+dMMCNpaRi/7h7ar
K8BdfvKgjvTTynBUEjcFbY6jvIbFl9PC6PkrZ2vBTFNL1ZtNEZd03OFxD9FKzTz2g4AiTFyFI4KG
SoqTfN/2yk3X1/FLpsVacTAyGjjQ5iSugDWk1I3T/eJUW14G7gH4OOqLC+/o/GVa9DEQSOZlfHiB
u6xbOtqD3x4A9nWelqX5LiuN2GvozXkwgFM3kI1u/9tLiQs3MD2IQGAU1htAb2Lg2Q0bwBqNfheV
6bz3+1S/zuRkCw24pKerlbTI/1DcWgItWjTnrxuLvY4uuSgcwtTX3E7pQ5dSAx4202i6I1oiqC3i
39EWRul8/JJLuLwYGQk5BgY0CYj4fOQUJMQUJ5VwyKe8OQhi9FLg0+PgG0KUT8rcFbJc9LIKrgBG
1cVG3Htnty7ZGyoVlEfxKFmt2agu08Sc4+BYFoF243eTeJ+z9mwBGsjGi64TRlbU2VCrcDa2YSaa
KPEe2bImTVxMUDpRT3cTWZ3ba37nFlKabISId98PmsXCznvzsDqf3UzpOT46NPDbwOy9thG+Gmx9
TMGGcmOkd18PcCfOHKhzcQ09H6kPZbk1C4nX41biwl+xgdZF34y596+UzFcfNXH+/vHSuXw5Qh+A
IwyNQB0qaykXdOTTKWBKj0lqlTsjtepdI3bBbhAza+MOdLk/lqHYg/gJwJte08EFhaa+0rJOmjgu
MlvUC6770Yzsx6ApuWfWWFhlJnzAAhj5x295ObHIOi4euwuOWmPs84kd5zS2COfBUQnN/CiYQIRS
uR/vamPJHKPSd8VxzraSrsujhQ2BONWS1gPXvSg2xmYqSZMZHIsQDgYjymCf5hq/J7uah+wI9ZvC
hlkGdX9ECE+6SidLqKj95cG3Ygy3KgAruvqSDFB0xQuNPB/MHdCe81kgRI/5nFjWoTIRaRzUBppK
TfqphxWa/UQQp8lrzZVp8h6tJp6ukpC7mR4IeLkaYgUQIfUfsgQxiDaUCkjnTXdVxcP0nBkxsnm5
2HjZqOjXkR+X99jdd0cjT5Jjmk8j1Oq4PSLcnt1Lo6/ctpOSXolKBIZk6CuADbRpI7M1NhKJy+9O
OIT5s1ypaAFoq9A0qFFRA70AkdCFbi3fzTUNG+05r+6ifovJ+85YS7JCUss9gPbhKvyPkFrrrKYn
GUVGeFt11jOtDvEaTXREMcr0qZk3+YTvnLDgswBMYxGlkyutKyYRagdzAKAEn080QyQlOOhtOOIc
jik26hzNAW1dFMstK3HNVjFu/GLyN6b48u7DIxD5uahB/yGHOl9URYQJyiwD3kxM3KMl3XoRuipw
9WmWPX1ItqSNL+MV0hVMLj1wANJgec6Hy3MIoCV+mEczn7orSYiq23mU+5t0mtoNYeLLU3XpFui0
/MidLWMtrYW+eDcNYR4eR1O/Cgq/RmMvM1xVhavfMJvk777/CKhIdyt1iDeuSOuKJLt1KUsRtgDg
cGfTVhML8UkR+lmIOFYhYeRTZB6rQAm9wlJqh/U+H5opE340fSp5JiYbp7wQviLEa1gb5/vlwga7
QuDmvgaZGlm/8yk301jLRjwPjjnKB3paja6UCfO3Lh2U2zpUxN6Jpy3fs2Vjnmc0y5joeejAEClH
LN/ml6zcr+MBIxgDSqySRp4vxeEtKeuwsXYvFxMyvxL9Y3BZdAfXcPsODSMhr1CAGXKkJFK5kg9K
jaY/jMJ2o7b5zmJaZnBhimBDToQ4fyGrVgZ1MNL4mBYNArW+9pSKenKNAIx4kLhGOWpfpDdxKaJ5
nWPh/fH5d7lJeVFyQ5mrIPXOt2vHL9NZSkWX+GYZH6GEp97oV8Wu8rXKHgvlOPdGs7FzVh3z5aRh
PFYorCmVMddxSW3bAZUHpKBjUQndQTdGr1enwJv8MDjEuSnc+V3UXIlBHe84rRJHMtvwELZYDldd
jQWi2CH020XRD7GrJ8hMhXGYWs13SWl9UIpafC3Nvep0kIT4j+NgT4t+vPVnAb8q6q8vWt8+KHrT
fv54Ht8JuLwYcZY+5ZtM1GovBIkUNl3exEfanrHdmfhdmLgW2aGfBygO19dV2IhXw9iCLBv54Qg+
eiNJfHdy8YbgXOOmiLDZKttvhKGTgHolx9GX/g9759Ect9Wm7b8yNXuokMMW6MisJkVS2qBESQYO
cjpIv/67QL2eV93kxy7PbqbGVfbCthrphOfczx3q9Qi6var00XD9stUeoaEmt0qNJhk8rjR3MGa6
K72w3GdN66et2rvxTi/rr3LI53UbY93U2vaAdtKydq5iwEU0SRd2qK8vCo3DZl9bNCAVxSwoVIbv
Br+bO0axxXLwXJrfe+sMHGhqfFYbyu2Tpb3OK5HExD5jrWsmm67SivVcTzGRI5Gxwq2aHJKqmL5/
/EXfWwKgx7CqoXFEH7/89z9mhqklSk/URrKvbWn5ajmWwLyDsfIaqzxzeHlnEoK+L4JcUF4HuuLx
pUTUSi3pGsaOUmrYE6nRpYzgyOrGOG7xGDlHVHtnDcX6gsnHpmsy7U9RybJZ3HQYq1qr2SvDbDA8
wUjwzHB8W9WbXII9ChMTEOTTpUWZCRtSojnZh4Pd74BE4gBi7xC0GeftTi28G0UfyhXzJjxTX7/7
fIsIjiFj09M/eZ9dlPRVorvJvtVcpO+aUj6SzNncfTxA3vtq9KJePWaXteykrJswOgXcUFjKRk9b
l5EaXk9Tr+wUR0k/22F7zh75/etBE+C0AnxinawwuJjkzSB5n71I1jByyo0OhSugMYb0sjvXgnzv
61Fk0PCkpFoC+I7HZArlM/Icrua0Wn6JQ0C6Qqo778Z0Dhpturbr8TlSonL933ipdMGY5fSl3nBJ
Pfo9TVhYyT6udPSniVNvIi2TfhROyrUjVOvzf+N6aMCWyxFUddp+6+rC9PI+Jt6j0iCkz1lxFSZ8
usEDyuzL4Zzs/p3dHlrawvpdNl3q4+PXahRZ6Yqasw84pxIMREvsxpaysUNesldUmGAeuWRgrF68
G1QlPlNsvLOoUY8vSvwF8n3j8YaTkM32a6f7imfzQ2mNN2PSfBtxi9h9/GLfvxJDZ3EZoSg/mR0x
nWsvreNsD9EtXEfCa3aNoFeOp8c5ztp7e+9rAMDi5YEt7+n+AKNw1Fpw532sdvEL/Ll6P021Axc+
IaDIltU+Ggv3eijnMKAYap+tvj3n4PJOIwXmEmbbVI0gsaiTj79shd6iCLUp2asK+kDVxjWIOh3i
fu7N4MY9sjUn13aMfXygi7gMItuIGQZhtcPOv99+/PrxMuF6x4UyCkv6uljRoaGD3Hh8P6aCEliv
Z2UnklrT/M6Jy7/yztRundKJ5y20psncdVVq/syaLKy3thkOV2M9WF/brhoBl23t3i7G5robG8Qe
mhz1pwST1gtr6I1HdL+p6k/kk93N7igiX00X8qLeRyAW6de+Kw6AGpI8iVm6Gxqc+a9QFMO4RjVv
fSV/vXVZRpIVB0ec3av5oEstuyk6VASw8pVDbprVnWLESeIXQ95NfmqpU4ahG4Xpqg7tNPZFRI4r
htlFt+pJhEyuzDgibWFQ0M5sGtqzmR8SILCVSV1R81hI3vw0aV0uanXZjxKv3Mc8F+y4+SiHF7ea
smsXy8Ank1CWGP+dmKazPRihL6VDax4js1xfEfdrX6mNVl2PtY4znJGM+bPesho2TTRC2pzo2GAR
FMnUn8y4XROM4X2vp7J9zGecDlealRMgItpOue+4bbyK0yjXVrPIta+5WkT3ciwFXv+dnTp+rXbi
XrHKCjMEZ3JHf5bwLzMtsa4Gt/pFmO1j5CiOtR6zQnuuO1GMO32i53oDwD681JDc16mKQN4HHE60
VZQ4xm55384tFrzt5A9YI1664DpFkEtqsECMptOuDeyqnxCkpi9OrPfd2man+WqWzhCRjWBPXz2t
s50LGt4mtnW9cG6qeYq/W6kIvX2jONpeaRqjIJGjlzck07b4LuVDkfsEWDbhtrBKgt4X1j+2xSUE
H8WW4bU32s19mA70VhpoD9p6VMLZ9YUsHLY6BS/BlSK8+T43BS1TGZYuqgKkObgXx33xJTcqTK3g
e3Y7My7LwwBxdT+jll3hi6hekxFcHciIBeQOZU3Dwen7/nNVzHUSNK2Xdn42S+1BDVlNdk0mk6tZ
bdQ7PIJz00/DEd2+rSjp6E/2oMbbSqjRTtq1MQVhPkl3pbX2dTnZ44+ixuAp6Ewn7P1oqLt6Vepq
hg2ilas/4zlMYSzNs+qudAx5n/Wh6l+iNk08qHeo9/y2UauvhiXKX56ZdfeGNcvvsyq0kcE8GisT
J3fuJBqS26SLJitoJ8t6sbqhUYNwrNWKuD5XGRiGMdS/0Wru8UpwwRJDWIhBIS37e9vGU47GOi6/
p0k6JGsFMvqznmIzKwAfDd9wRZUHkVh+J0sykhEgB5l7dSi1FwuwNN2Gw+je0VyKdL9ISzMJUo40
K6QW5qPAce2iqKcEH0OhkSOgREVPartuFt+8AWwVmwhBgEUlpkisDZ1gmJjto6TDW08GAyQ1rLXJ
rvzsTHkc+7FXMZNMQYsqkGrcRBtZyGlaZ7GQpHJMc0bfK7EzoteK9g6x7FT4xuhEK5aB5kfZjvmT
YiTmPi89PfHVGE7nEn7Q7r1hNB7ntOh/4noFyViIqI8CTaRhG7Sp5gqysBQFQlmcya/NoHppgA9t
+y1KMFv09WF26w2mBTjMJ7J7HKbMngLEZbXpR0ZGeAn3HeerGLKpCZBsTvXek0mHbiDOb7KhDnPf
rZsRUmfeWYdEnQ0O3RXyEb8umvEuxhUJI+hq4INKhu5GLl55cTNbP9WQww+OVdF01yRolOERJF2B
ZWJvMdRFJe5YwKM+mC0DN0ZznqLvA3DbHDD00DWVfZde9Uk6vvRhEb84kzbovtrDMfHxUvAwSEpn
7zC1hJ6s2pIG0uVi+PaQSZx0/GmIQMgHu1W1NTNvRI83yTSgWZ99ztW6+2FVyWU3iyd1tky5qTCK
QOIXItndp05TqatKwQU1h3U6rEJYboOf9WPVrBgLZXxXxSbiEa12il2pz3100Sqx46zoWCmf5WzY
yVokc3NohYwPntsTzMLLfCB+8yq3vCeOjkmysiWbDUb7rBxpX8grLCxmEoIZwF8r2VcC61TGlppF
+PnaEf4VQV7k4bx2U6mLtUyFeEgyI/qaanX8yM+TbgQaxXea0ym8mCPMU32hMFl8IJ3yr9IMdelr
nZJ/yeFDfpFtVrc8VDbavjbhVbLyFKWI/LCgFvHj1ppIBZwN6+BO+GJmOFdfZXWKyEyOChkxheyU
Zu0OXhMRiRGGDKY4xY8SYxsCLT2aIwPRm+kaAWfVIXqhvprztnf8sY67GNQjx20HoQE2Bao7evuu
LbWvfR+RiBkNvevbWpVrQRkpwyWDGbmmY1ROT7jMUFUru+xGx8+MskPh6UEQngq7/JrXdXtbUSDK
QDe8kWTDGMA50JGQq/5QETO41utee1Ziy73GjNv7V8rT/2oGPS5gf9RrC0P/iEK/+/W9+fkf+zZb
uPPL39c/VmXxPfv737V/Euhff+tfDHrjE20azkV4JkMMwwfkbwa9o38iCoOGBhAboDBcgf/8j78Z
9Jb+icKY04ZDDQqXbvEr+ZtBbxmf6PAhBAKOo27FCvCfkOjfHBoX3IC4dg6ntNNg8x/XnDasrJDU
E2WvWDLfeHlir+0y/FoT345hRIivtTV9GUr55Y+Xd/e7qD2i0b/ppy1OrigHFl8awi0X/cKfWI3X
YbRWemFy0adtc1eprUem4RCWT9Tr+fesiJUDLt7lundgu5CMPU59QDuMoo500nVclD0e5ZV2mVAC
RQEQpnYp4iLTNk2mls9Ep0XxyjEouAwpTTSM1ZhcT6jP/oopBh6mOa7/UhK5NbN5lEGoyWXBSeW1
XWnRj6LJvzSmVsmABUJxyTXSledJKcRd5oltUUhMx20DlVKvDxiWWWqNO1CshOqtQ6Lo7zf1j+bS
tfjRlG35V3csPTmWsPyP06wgHfpj0LyZcZeiES/fO3E0sZY/8ntiKVDzmAiLFEiDpLVMrb9nFhjZ
J7CyRTLHP5l+HOn/NbPMTyhP+JN/Trq/JxayFaC1ZS7iZkAD1bL/ycQ6OV1yCVT72CjCIgRSw6rg
BAK1RArDMOr6Ow5e+joq7ZTtbfrZZ2L4Wdeps9dqrB7JPoYnrJrtKtFapKYSJrZeS239x6t7Z76d
pogupMalvUhdBiC75BQczzdtFFkeh3N6N2TV7DeKcYHOLnscrVj32e6aXa4VxUriW7epvLlbV7Em
VkLzdspcfDOSwfa71s1Xde62D6ORNdu+Mes9Zy2V02Y4XhW99zwK5Rwieeod9nrfwFkLDQegnqjK
4/vGbLeTTq8kd2rV0n1WmX4d2hutVVcsuennsumjvTu73UWn995dQX78JtTTbDsQnXSJHq35IfO+
fayy8MYaL3JN+3XmzS538O9T+/Kd7SXpdPEUXOiPpy01Wj0mBp3cIaJq9WASn/4XObQkwjW2taYV
aV3iEUE4mlrTGpGtsqpnZOq2FvuQHLJV3LbkU+fm8LmIyvYGr8Vym3qCQlkZyFlQ82Izij7blS4p
XHUnoytvVCfasQuhefTOCdBfMyr/fByWxlcjUnTCOjYXp5RqIel8pApROKlhD0TgqY1h+pO0zI2L
qQGRTTF5glY8H1pLCbXLvlNfak6+RNpoVReIfqJg68hMcrIqWUVKS/J1h17UD0vZBPVcKT/yRHHx
mWOdDwa8KpTRwk3ZieWvYmop+GNOjw+VdW/0ns8Z3L2qa9FtZ7LeVL/uGkJwQ6KqA6XKyIWbDLgM
bmVkT7ZTu9RbSn9jJLP+NCej+UBhhy1vaSic1doqLr6F9FZXmt794nvVmp914GAI113vZskqLzgP
ierZ7MZhHUZ9KC84DzVnxssx0k2LB+4utBnOFUx/+t8nywIGiXUbtaK8nzWIzQWHm03nVuY5vt7y
M398xjeXOQHzTIMzilvG5T2lfbVVkjneZnPjgV2UBHyi17iutBgypBcHnMDyxyJUiwfPkA/5pDx/
PENeGe9H94JHB7a94JdoQjBsWmqBP/syzjAmxmRXhzmHxCaxq7opZ3AV2y1dAiK1PGARb7bDyMnI
6gftL2xylCvQjuwybebZLyBZXZi1ZwcWZx9SGId+JSanu804RbWBUhs/R2wPt7o57PJoYK40dnup
5am2s80OfYzhlsQ0N7gLogh8itV+vI7GqbptXPAZJ8aAx6pa9c7LBu3A34gG6qR+5IDjnoFYT4gA
fH26fDRBoS1BVKURcVJujZNtQKAcwwM+KT7c0+uE90CSADmX8McH+8Ku+iDqko0YyvsaJcvHn+LU
XIPr8x3IYAXxxMLijb9EpYvO7szUPIQzLodWqDi83eHCzmx4TFgUgWCH4l4oi5W6sF3fTEdsnmB6
rfj3OBZpaXaVptNwpsn8ZlIstwUrA5k7zXua6scjRHSWDpV6NKj5pie707UbS8Tm/uOHP1mofz87
G/Ei4HmtxY8vMsVpGApOcgdwEmNr64M/2mWzl013ZvIdt32Wj2zhEoJACyrNQjRcau4/xrtOWmNr
Qsg+zEkeBUpZxi3y8DRetbCnHsmiOxcwe1zELxdkoV4icV4lHxBXjy+IzUEvM83oDpHZrtV+uh1b
Lehy+2eP6LSB+w03I199/DbfGcrg9rRaKZVgxtEyOL4o9IaUlldfHUYPfGFu7uMJ4UMjt/nYvjgg
lzjkr2VtrNQk/kvX8zNw+dtnxpp4sbWiGwrd8TTFQti52QK5jIdBwS6+L+zpcwrwCEjYDbdtp79w
S/oFxLX+3Bw+Gaw4RcMXQHyBQz+HNyQCxw9uFrIF4DKaW3Q1841aiSBXtPJicHQr8WnMkyTZinld
hWW5mdM8fALl7jfWlNa7WrryO9tReZeE9VnnnONO1RJaQ/AEY48qhMwGcmyObwzXAWY2FfGt3c3T
Z+n21kVeD3qQ5214Pw+tb49ZiN1Tamyyyrt0WuJzcR7/CWoMduEUYicpWjZxSbt8hhK7ylXGUW3Z
bA9VdY7CeNID4naRcVCJcrcGRl70t45vV9Ez5DMpHtMc5tCNFL7SyyvNuvaMaaUX5Sbq9M2gKDjH
zWc+4cnYgW3GaZzgdrgCHD5JlDi+chgVRYL8Ybqdio5G7GTvdFqmfjYoo19lmrUp6UPtvPqclcbJ
CvR6XczK6a5z9ISfe/LEWkaL24zj+dYYhFi1bYkBE65ZgYOnzubj6bk8wh97Lu5k+L7BX0SmSDuJ
wXD8iLDdtM7Bc/puylTlxhmUq2JWkMNCdg9K0qHiyRy/fnzJU4EXhTA2FNYi6GB7QS1wMv5ycA5B
aM58UB1v9o28dEEm2zn3FaPRiNKZ8zWAbb43aunsCbr8EaqAw6VTaBfq3Gj+OCj9JswTd4vrujjn
1PjKXvz3K1kITB4Vuq6yzcD9Nt+oQ8Y4Kdi/pkNeoKvQkNFHshEopCYPJYVhYU40CV8Fsn7GW2C4
CiPR3ggpEfeIbLjkbI+qcjQTsikqe+3aUxbY0BUaPy7a+KvZtxiKz0XgJgJthLCrG9yx5usmNWu/
G81n6eKjlhpyvDDaPjm3Gh8vSr8fDl4fTEpcqhhoJ4uSaLHCUaN+PgD/24FnCHlpgCGvq5nINL+O
Tcx2cq29SNwXmSMag8WMKabMPzOIvuhT2BpBnM/yx8dD4niicVfL+RfJ+eK2YjAsTiYaDKM+leGE
fX+XGj8tVxY7hCROUOdtsY4Jnf/qQobYaKF6rtJ58z648rItukjF4GyfroWqM5qlVZTaQYROtgFz
j4Jx8rQzO/3xhF6ez2HhwkoSuTml/OnzhV1kD1rtNgeWuH7bGNZT3dbOCrOKc/44x/P595WWl0ky
wyIpOHV5gWOxkHbK5mDBun+2CCNYW4V3qWs0cocRxD72gKU+/non1eJyUYR9CxGakpHa/VRl7NbV
2LMbyANUoHJDHKR+Z9cFdo6l0t0nLD7reJqGR6kvKYJtT6ZWvCS5oj+GojRGO9rHCcxapz230hzv
dH/f2DKHob8Tcbh8/T8qrHkYC6OtsMxCxEIBInTtG+0qeRmGxrwvpyq8DFOSutnTYIioVXHB1pIA
HaSksgNWxJzCNplpRVtrTvSLrO1eysj9ZRZKGnTFdC5P4TWL/WjlWWok3iG2Q/gbMSKPb1cvEE4q
RtUcGn2wNnM9jDg32mq0dep+4zYVpPlZ5lvTIVAPHut46HsXp9pBn+NvdgwPkt9s9xpJk1eh0UY3
nLK6F6vGf9FaNPV5VJW/9ELkF6gPjCCtI3GJ6e0ET7PTg7SyvKtYd4u1KUV105TqNzVN60cWBmhI
mLk4NyTRst3NQ3MTD6F36LvK3cQJ/gVSs9qLqjZrumKFHQhJ0OqZMfbOp2R5YL9a1maG2MmmEY2K
kadOXB8cNXnwMMzG16c2L4bSxZiwrLrbKIuVXT/IO6uc56cwd72v5E49pwhbNyy83ToFAfZ1C1H3
5KXTDekz8QUhBd7BrcZ/yOhaZgS7CKITDvAQ1k8phonEv58E6+qQTWa386asosWoV0SCZNaqm61z
AbBvpz3XowPOC6K6h4R0PHKSLrOgc4b0wXVdfUaO5UMZT4NGeEAxU2fvPQsZxMef5O2ixlGMtZom
IYQ8gpGPr5k7LoBNE9UHElNtv9GFvoo7HAKZ0uf4r8cnpdd5DCMc33s8AxgEb9A9pe9ts+VSbu4S
84fT/01JgzsQcVpcZDI8J/96ez0Pq2yP5Ro8kSbgyS7p5HYcU4eUB7f1lIehgiwWhfHkT2rVrzUl
qc5wtd/sfwupF/IAXrRIQTndHr/Ktu26RvQC5GPAk31GoO27Iu5Jsmptv7JDiNFVXu4btZdnTvqn
AiE2P5AGE/ue12MhJ5bjS+O1Z1eJzaMKTxm+jrUYXyqtmh+7wrrRa8vYAt2qWEKo+o1SC2uTIjTd
k286rCuN8G2l0MuVSzv2OdWxchnt1vBJ7x4JYtja/OxqHL8pGhtP6LbNrjANJahN2TzJrI+epDP5
WYGrDfNZbIy6K6AT9NNAukMnL8u5PGPD92bELs/qAPgv1cYSKXz8rFUTTvnQM4wiPE1p0odik7OE
UuRm0+7jyfFmQp5c6qSERxFZzOQRViwu6hgoWfsMIUVwdPCeurh+1qfuXPLdK/hxtHtwUqLrBSDL
yeFtmIzZa0lJ6HN2YKiqF6PpKkSjZl5JqjHJY4MUxOE5cYGgW7+rm7kn1NcobzBziIOmyeO1zF32
QsWd1T2GD2slr7KtonTNxktmsalInzmUrYDuboyFP1ko92al+7UcLdZ2j6WuPzZzVfpzOSeXtTuv
6tEtL7r8fMTfghgcPyg9F3aAxcsD8/E3MIYyLfIYmR7IpFx3rIZX9OOx44TWsylyZVx5o3kf90YH
9SSjuW6Ojx9/3DfLw5IQY9Ih4jbYjU4xhWzowefTJj3AY4pBohXb/JUP5rChYO++TGQnbz++4AmI
wgLIFV2y02jK0CziOHw8ctWCJhBE+exgiNq+cPtwY3DatRaCcDFozS5SSvOm6JtoVZnYcoia5DMr
Hs9BY28rPe5jaSkvgW44eHsnC5VsIA43epQdmmQSW+l58TY1ycyBhURotGx/6cR97vRoxBqYjOOV
AFBtq57PFKbW5z5s3O9xcu5zvJ3WdPI4xtKwAmWB7nv8cmRLrDxG28VBwwnkCTlktpoHW6ytVNE+
f/whTvpjrx8CRJ7D4aL5c1mtj6+FCwR4FmeGQ0WmoF+6MYmapPWqiwM2ab+9yKMLaZjFRsM5ZlWX
ir5BGyAvUJVBntKqJCAxyQBNKJJ0q+GLuPDk4CG2Okgcgvi9sxR8gUzRZoShV8ZnNu035x26jFB3
l/2aDDmQueP7NzUlrMwYzNF0c+hSYyE2YJ3u6uPXdOo7tIzXVzr74sHBknQqg2U1sFx96MtDr0S/
RO/sBuE+lQunzsLjd0cebueXsQg/G6j5fOyatS2k5ulLCtATZCqiszM3tJSHJ2uGu5AXFhkGBO3T
NQO6YaTiKVEeaM87QY7yeZ1OenIhKvuBZJ35uphu26RVLnGMedDzQe76c4eRk2ULIIdhagPnLPgr
h8CToiJSNKmTGzx81sAO1rKb5cpM1b9yCz+E3CHoOILFvjGKXq5z4Kw878+g5yclNDcAI83AJw5c
H2LXad6OkUQpBA+1OVRdbwfVPGTrsk0ei0T9HrWVErRJbK4SuwaeNbT+TKFxMvB+X3zR22CGiBbu
FPQh791KbLtqD9EofurKZF4BiOcPH39m6807Xmrf5R3zkEuA2wnYbFtNP1eDLQ/Aq+7WMIdoM9OZ
9vkcuCxOeMVTSdnlpaZH5aYTsBBNMQxrJY7DB7ua00NauvN3OynTm8JNxq2hpeHz5FUk/LWq2Jqa
EW/0eJSbwpjkxu06i8xofd6InICgBbTZdQMHkpyQgzAcwE4l8RHjkpDtaPFzb2f5Fgqjt1anuLmx
06nlnDko6ymZvMt5HvGRHmv8WCMneehHx/DVVs82sQ7LNqx704/j8ltdb8rpsp9Eu+0ds746a11/
Urowb9HWIAvhU4GMsNscLxF5r6WtMRrzofbED2Nyh0D3FPUiyz0yzcslDplzvQsFWOjDNoym6lsU
t19TCWbcZKl4qcq8u+6rpvrsxkQsRyTCbZQqLv0+ce3LqoBSa+XlQBj95AVebxVQxUmU9GU56ddG
H+oQHqNsN9ezuvl4eLwZg3hog+UCBiBaprVzMjqMXHHywY3VA2eHzm+TUfkMTTu8+/gq+jsv8DXT
CrkXJ+w3Tke2UAdvDBvtILNxVY5iHU3OGqo3ovtm42rdfezaO4Ukb8Gylw6F3xfFnZZvi+gxIoW6
yIVvTNfuQNSHV6yjbpc13UMqBt8dRDA50mey+ZUxPFrs+GcWynduHmSW3CSDhCCm0Wm+2QAPFMet
zj1Ip8xXTom/euOWlPamPkJJNDrBV57w79X60kIWQKvQb6KkvDbr1oRQCbrTTwjCqmSYg7ofLubY
/QG1stpa0vIualran3uVJoOrqNnP1GviDbsQTF8EBisrsmh16vqwKxMvO7N3v/bT/tgDGNhLvcYZ
EsmESyrESfGiJeaQxbGmHMbUmEj3Ljvaw9FdNvfj3Tz31XWjxN5ja0/dyhgkmSTOZN0MNTT0EjJp
JEyxqVV1qnFy0CPDZ0lJ6CCN9goadnZmBz2pabhXHDPYqJdODeDha1jDH8iVg/oVnq7UD6WiaIDN
Jez7ahZBqujKmaPKu5cCM0RZSsYyc+N4vkeICrII8elBz5OQ81edbT0IEeuU4XX4eGqc1o+/H4vn
gk/KX2+0Q6PVacPcVcYB8oXckZyqrfIp6oGN1EvOv37clGKf4U2ynTTvsfMmfQcRuyYZIJpXusbs
UJPyn1Xzr/eEPtoFmYUnxrpw/Pxm6dHAmxvjIOLhL2rpqtC3vR1+zozBOfNVTw4Ovy/FJswHBRii
rXV8KZQuMGzhIRxGLf+ieCril0IQM6moke+UUX9GLfnOiGcFgjgJl8Chv3PaL4/MkhE/F97Bk0b5
Yiueh5mgm64KYfaZ78J8eB4xymtXcCJJ9XSVn67Vu7OP2GROMSxLYG4j4Tahcz0pqhPuZyEIBAAA
pfVWJtOZGfp24QT7oLMECro0qk/xz6EfczDFObmfjRgDo1kffhhaZezgCRk03HS5bwphnamKTs9W
fBR2ORhjYK5U9fSKjz9KX/Wzp/V5fd9KAgaSkvZTXtjVBqeF6bbpYIIUcjS+syxXqxSx6e2MemFt
wn77/bn+j8L5n3DF/lgo3lA46Y79OqJvLv/73/RNSJosgNBQlu8Ehs+J5be1uML+9AnMbDnzqUji
MRj6L/6mormfSLGkK7FYzi8xMaxq/0Xg9D4tzgi055cimCaJ808InCdHwoXRwJ2xSlNZcLwAhD0e
P7OVOVHmKdUXVany1O9jtYnXo2FcZAhJKj+cnfqmg+qn+7k+ITaSvY30rdG1LQZUM6HzYiRgU5CN
dzUQlNgjtcuHnxPnavw1k+pLrNYDSQNu1V7DPopf5jlPf+OP/zfyGHkUgf9/x/vH74X83snjwcef
+D34NEf9RLMOjAnoBQB6UVr+HntUdp84RdJjAwiiUF5YvX+T8jXjE5QFOB9AVCT40lb899DT+cEF
MWKr4Qy2cIj/ydA7iWxymRSYJhCl6HDgBnA8tUxJWLvTKneb+94a7Sc3BH2vkRpvlYn1vHM7NlS0
IFdtm+p70cjksqG19R14Ww9GUZZrBbtATFac+TbC/hk/VWO+BfFytq2LXnlO5u7lj7d797vY+pPP
f7oBLjcM8oqbMrsRUumTChyrPFFZcdrehxMMy2yc53VfIh4qOeJsNNpLq4+v97p5/1nzvV6QVwNe
xUb4RiubtBb99Ext73vhqY+QA2/tfJ5waVWGtRzdpzQzASmLjL6WI+QqlUDXBZvjOukc16+U/jrt
ojZIsiFc2Ifyqh+w92u6rA7UyW1psyTOxpxMZ0voqYfXmH4OSV4QmeMnAG1aZMfwX0zo6kv59kcl
OGtQvdMpp5Fq5TFiS8mKkUSC3n2bEaHm3KtJ0+6VVt5//Ore7IvUyPriH01NSHwa+/HxhZUx6fO5
GLv7MsR2aSLBdKtHlbjMJV61Xmc2FMiK3MMTHXbVpCgrVBDtCiPZc8r69+6E60OFhUHGVnAK3uDV
bVRhVst7CwvgXZKVxhUd5P5KyLrbTci+76Rba5uuVZu9YyXdxmxx4jXL+Fy35E1BxTsBg12aNRa+
SJD2jt9JBYNbU4tqvk+nUgZTmGGUPcjhS80I2jpTNj40Y4uMbFTdQJuK6obZlK5xKCbYsq9DnAt7
9/OAs/MTVDX9Ggf6/tFVsuxGjTxje+YDvp1sy4mHUcMWiDro9AMauaNlWZfq9249iGt6p9WPuIJp
aBWivY4NzmfG2NhbiBfFPahIc2H3BUNsmgtto5bpuDFKe97wnxGz4IeBB7yinkGFTs8e7Oook14P
ZTToKVaP36cio9qMCrIETdEa26SakD/qNCoSLz3XrnzlzB5PJA4dgH+6w1qJW9HJRKITEHvqaOr3
fW3iLuuSYD77dhkPYtWRSqMHCW75Dz0tYdXHxU096NYwOhiFT0m29qqmQeWnCb2l9EMyv3EiGG+X
6Ja1p96AWvzxxzvF6vCO5w4tdpfloIow7PjFtFZjzTjuGfekRolt04c4DeB5vVW7iRDDPtEv62ye
9gIgZpWboXbmuzhvVp0lDnRpJeE0h4fVaQi9NLNKZhhA3IMEWl8z5M+4wedRCxu5MNX7DtzH8Nti
TFOgf9i/fp3BdF05KCxBhtTW+obH/lSsuopwYy2srMwfySz8YpiZ88MjANp3xta6THPNaQOAMKIX
YtsdoUVxRPohGtuUEO4jN1q3OU4vXN6QAO1D0u6byA4r35N1iYvknGoRKv9+mFcdQNwctGWR54Ee
Quvvvdqq/CiCAQFmIdOfdal5Px09akOfTmCUBq6btg+OFTMVkAPNv9AykG4XDbZe00iZUFdHJtkw
WzTPc+lbVZX1G6+rluDIIa+2UQ+aE7hAjkWQ6TgOoKc28L3Sejj0PjEK0GoniQ3OJiKo9hKqpELy
ZtgYmZ8T35teJ3Sxm0A6WGqsRChya1W01UNiN7DaPBmlK1NrDFI1G10Ptz0+QuOqTudE2SNawTNJ
7RpMvfQ8vq3awu2CAdqIGhTtkJ1rLp6QMKk04DIsjXfK29dF5WThiwqzHZJEOvd2PnprZcbVHFcB
QYxiZX4rLT2/w2cbKW1pWfccseOfY5z9s3z613swYPFQYrMIs3KczAkNgnQel51zr+R1utVnqGmF
AkjaR0W5yx19OFM8vFmccPz4f+ydyXLcSJauX+XaXV+0YR62QAwcRVIMUiI3MJFSOmbAAcf49P2B
VXlLDKoZlvsus1pkpjI9ALgfP8M/kPSByQqgDCLu/f4Mesgjzzjv+fealjKTTlCZdWrh7XxkxcPP
j/uHUM0UkyKdQI10N7KOR0sRYzPNwWPwvq0TL8TrXuwYXpGndKbYlWZQ7D5f7w+PxjVG4kheRNp4
jBepmqkX8eQH9/kCLXKRtsuhzX9hJGmeiCR/ejLmld6KLoXJcqwVKe3EsONSj+9HFOnO6YyKjWi0
+GygGN+MbTyd0MH5006FvLaCbkj4EEI7KufLJkc/N6i0e7sw6zNYo+tUrsjvDZ9TWoFJ2KVQxUKJ
LupWFtI+w+z7lKjvEanvbas6gLi42Bh50EQ9yp1iGgpdW2vO/ZxqhD6pAbs8z6XU202Rxn4MJQtc
+nkb26CnYpS6x0ixCem1Vp71gC0AvTAPLtpJM/T1nL67BGGU0NvFDYCLkDbc0UazrBLEmIyDeyft
3QheGOa/QQXHEE0YNOu9yxrNjzCw4mGjax682noev6AF757YgB8Tc/I5RpAr4oViiLr+/eEi+kkX
NZT8UKhSe42hOoFWDOwbmVjqZ8/LmDfGrFK4XFkx/UC+ziwjvU9pGDLa1IzvAcoej4kqsFSxHPGY
MUcEn+PBNbvGalR/sEwekL6W5zFy1XXQCvpc8pqbwrawy2oa1CQ+P1Mfdzp73MJGQ0cAiube+s9/
S9T7tlET8rjxvZZAv2fKZIX94hq7Lqn63WS1p87wn9bjvbHP0cqEVniUz/RW4eolnjH3gdmeITHJ
tD3Pv6I2Q9PK70/Ewj98L6gq6zSDfQNc9riVaBpjZyaM2e8r3y7ua+YAN2aMqdoYuw3qI7M4R1FY
C+kxtxvMSseNNVEXWL352hGZr4XS0PWZ42FfmE5xFmQuLLwEKYKojBmdA8Hp/HOv7ZZt0cjlcnZT
+Z25dHziMf70zthu7Hv6PvS8j4MDqYPea6kgzRNVmLrx85AtP7vBfCnsUxZwH2PsytuzuTnI4cih
rPf7ATERU46wH++tUaioKq3nZGywfHCsp8833sf6iAC7OiewFRjeMTJ4v9LYd6qcnUAc6kSqZxSJ
FkQbGeSEtQ1WPpqlk2lRlcVdSqE9DEsoEPl5hsAG/L40NNWcgDv/IQbzg1yemv9TRNpHh9uulJGW
TSUOhdt6ZxixjLdqXpxobL3sTM86tVVSL656u2q2fhD7N5QlzQmw15oNvI90DLtXBYRViBtptOOX
gsAU3pZJcghEMZ43hTdunRRTqc/f/R9WcTDOoaigQwRN5OjQV13bubmc0sOSY0eckIBtUnRX//m2
XXUXKOSo5AiaR1upbGuMoM00O6gOMZdK6+6d2TpXtRw2Rj//+vyRjg1EyPWoPblC6XqtA5FjBW20
QUwNtHF24MbeVALlqqsRHbkqctO5NfZtopwvdjGY3iYuoGHcLeZqG9c2xnw70qrUt3glzw+F2QS3
g6/VL2bV2OduHElP7q0ShCDJcoXru6O89uzz376e3/cfnY7F2o7D8wY2/TGc3zUGLViMMTt0OhwG
F0Ub6XUPUK8vdad4ZYBUngj6Hw/5uiCzLF7aauN0tNOdLMkXFPGyw4hWGkmFBq28AN7RxENwYhP8
aSl6jjSbATesZf37U15UjigthLnAo84BSq8Qu4F+OeFsgC7+/DX+aakVrcIWQGWTyPJ+qdbMEFbs
uJzJf7PNImuxd2F7nyemcUr1eW3tf/hkKzWej0U8to6HPlNiZLllq/oAAaa/893W/C4W33tB8MB4
6o3Z+mkNvXa9CusZkQMG/HvSanYeIkpvpCFOP9rDUPPacdbxEC1qRf2a54udR0LLyinCbaQ1Nz3i
uOSBy6iu4gay8IYtaS3bsUu72yp3aptzZGdNWBWqfXK1xn1p29hFRM2ahtWrE8n1iwywcBZqujHe
aEp65xliW8WVcIfpSu8Evs4LLA8qu7l1rQ3oYUuEU5aMiIMsJpj4YDLnS11AlYy4PP27dpz0JcL3
pVK7NtOzJbTdRj5ppd14oRknybPeTBaKQ1ndFlvpmUitqyljRDkKi2tL9rtMo2MaDnXg4rzRNwWS
ofNcf2m1pss3hsswIULWCIxA6eaYDKRZ0F2BstWWcFbT9AUhpAelxXGGfuE8Xxaq0Z8/30dvuMSj
8whvDjlC+rDkDcfMENMqbJkDZz6UokxQaGKvjhDJB4RQJsxk442hL5lONe67Q9hOfv4Su+0MmbBo
27t6aEcihoVH8ELOrjaY3uo705dZEg7x1J0jhWmdV7NoHgsxOKi7VOmXvE3qJnJ7S30Z5NgXK0B0
uEtxOHvtxolWLuCucQjRwst/SUdPUyAthYkdU6KMaeuNKvueTko7VQZ9wFUQHygneRdMiWhhfmAE
BEGmbKtqD3ZuBq9OpbiG267PSoAUTTPwKwCzh0uCdfcKM2/0vauNqMagqWEGkY1L4q6E06CiIsC9
J9SnOn7VvNzyN3UrTSCflv6kMHvCNVHa1TWPBEPcbsjhQ+C7MB+A1tHDVoUwQGiXTvVF8QFC8Biu
e/75V/8YhFGXNaBLuiaKziDO3kePpq8zL+6D5qBPprYzgiq+SIzhVUFt2SY+rodejirb52t+jFi0
xkG1wWil1clA5P2aWNW0Khi6+mDQtd5IoN47s7S9rd6O8/3nS3288qnq1i4iUDpgJP7RvK8dAM/U
RiYPwsiTrWt0/TaYpuVECF4vjvcnh1XWdiUcEprOb1PH36oJGsiOchIpD5O9MsJ1/ybpNbkV8YAJ
rJq/VpIiwxnyafv50/2hdGUuhf0BH+6NlHAU+2fDbtLS87pDR9rxQ/cW/dqr9eR69mx26aIZt02u
iq1L8Nvkbu5/oVca/AKc7J2lbRmfuND/+HM4Mgxq11nahxtdDYrssXDVYWqMaW+n5cEErR7GDsKe
c5Owx3V/vsNBZ1UG9az9tMzDXRnn+oXZpNWJxPYPnx7aNHJBQFioZOyjne1mdlvBbukOoILgS8sx
2ego2pzYy3+IFQCVwImCgPRARBzXWlL4Rj+mw3hI08y4hq45vyKHT9IcFLbarij/NuTKk1u9truL
kt86YzMfYKAq9b5PwkIvuIhcPa/pp2p9u7pICFWiWJ8ur33Rdf3GcfHmQSZPJu5mmU1Airo2lxs/
5i82ZjI0+RnOJs5rnCpMm5VWBtGCxd2/FeDeWaj/Pg/8MFChCcFW42VC+1xlCY4y297wB1vg0H1A
VCPem0PHrQn8UJ5LvHAUfZw9DL7uii/ysFRD9lBWZrNHdtMJE6Ziu1JkMy0LWV9McTXsUFAwLkYR
15t81KcTBcUH8NL6W2lk4aMLfPUPfg6z4aaqcaYDQN35EVOMIZqLvijCdIUTt12mgQTTz5bVUthg
r8BPmLTzDgGzC+mJ4MZMAvWUOf0pDvdx7Ft/13o2OLJAuiH1vo99zdAnneNW80FWuBY3Mh0ue3PF
9/Rzsvs8OvxpKfYjpAtkolYO8fulUBe03EqZ86HHLjZqdEdGyOiW+95K2hMB8PgWWZ+KucdqEEwI
ZA+/X0pXuhY7pTsf1psxGjy82+cx9iORyeG6wn7sGvasPJFjrwf496i7LgpWCvNIRh7YZh4tagSy
T11vYFFpF6EwJ3RL7UnbDoJ+lC6TUy3mD+GNBVdYC1U7xDzgKEdVKnYwhep6pR/KLph3FsnJFDmI
J101CGdtzBz5Zn0dJiyTQz9kMB6GFpG9Bunp67ES7Ykt/od3zqelw7/KzoCoOSox+ibQOFu2fqBd
iYJeCsW0pucQjmNp7GRrTltnGk/aMa4v9eilg7DgUwMI4H/HPil+iwiK2fjLAZ0Z7XIJnCrM7RR1
XVxR9x3qU1ur1epD01bFTl9y/QAT0NnQS2ou+1Fda4w7Lp3W1u/6RlNIrTfLFZl+vZGu5pwIzX/Y
/wzGmEKAtwCceZzPIirLaNmrl0ObpOVjVvfmml0Fu3bomhNH7Q9vhSyD3Nlia4AkOdoZtTERgO3C
ONhev5wzpZjPsW0zd07RWiGOwDo1Rj1h7JKrE/nb8S1Hos6IBdQg+guM/o4fEiiJTu85WA7uMOsX
qjXn2zjTfnweST4+HjB94taqqL5qkRwlbPNUlJS4hX6omrzcDPzlt0q3yzCw63wHaXu6aGU5fCmF
Gk5kONaaoL3fb5C3qNXXbBHdzGO+0AwDMC5Tyzw0iz1vlK/ZX0sndiv6kT0cXVSoMWpdUHL+UXXi
zb2xn8aNQokTCUi99LbMMHU9avzBCjiYSfNgdolzNjH6b1FgXfgv2VnwxfLqVt8s1bz8NZlIg0cN
3Lp73037+7HWnhxnKW79FuTCjm0gjMhG8Ogve3HqywAsyXKhUk9Mu7jL0+de4AnVpmAbIpsR46Oa
IXeFKQXiTRHg7R5aQFbkib3+1ix5955WcQ59hTys3CpKl/cR2C+GdRLn5g9Zp8vLvDL1foOH6HTl
zWkhtklQSIzhmVqgbuvZ5V2JR6KOakhZGLCdu7mPMNiDAGZLSyDPggM32HBb/tDKPluHtiaSmUuB
9/tUoSmYVcOED2AylvWlphSwCaTWM0BzpRy+LjCaxC4wlXMxB7FQIcbxKo3o93RnTFL84Ytdyezp
8y16rAQCvetNfBRZCI/2G2y/9y+g1sqxHi0lHzwrSS4bJHjPDCer0ygTbiWIQHWdhmXSyy+UNdkZ
kmJqDGXv1nNkS02TYY02O+zKObFWOftiOBNTHmyLQSKwBh7ZcDY2g45rX/qMmr0gr5sN0tzJi81c
SuGOmGe7YaF3EsWVh9LeaNBjLN3FVjvsHe0TxfqHY8FRBAW9AuS5+Dj/75+W+UUz5MKvH4ZBtjvB
7WKFfLnkIk4De88uqbcl5iRnukhsPA3LXJ6IOx/62FALUTiAt0MnBf7JsVmh3ed91/vp8BA4+XiW
16Xc1p7Kz5SOAuYinP5cG/NuX/smlzFqxtFYu9ld4pXz/vMvf8xf490j1vE2oAKCscKv3r+LQZ9S
q6rq6QHCsHryjNEHMadwGojy3EeGTTQO86PJbMzvi75QGAkvFzcV6PJhV8yFuiutwYv0fC7+9ZH+
F6n5f5lL/vaRPmKEf/Rt/w6nuf75f+M0QWMy/1gh4wjaM6nn2v4PTpO/C3yNYTD3ybql/sZp6v/F
TIYyi7kqaEQfuR++8t8YYf6hw7yLLrLNfNx5O/xvOrriV337ryDZHf3173XOEUgYfDBnai10AFGQ
4ZBjvd9Q0A+QtZd1fMttSF6XZEPYdS9AROazxseCLje1UDmrA48v4k3+q9XkQdOhkCpv3lRotIWd
NnmPBl5nSTqdp5i7RQw1YYoOrwDlX95e7f/uMnYZJcv/jAf+8mv8P8+/fqzq3e/3Gv/W34B0zwU+
Do0UAArYcZQI/7PZnP/y+X4GpcMbJpht+PdmMwOQxKsxNm2qNcqu6LS/9xoq3kAKSbbWLjjTa4ZI
R1vrs612VFKAlAchw1ydKo3sCkjJ0VYzaQ3OQ5Wpp8Kb/J0jxPxtJMvESA2Op4Zq4ne3U7Dy3aIY
rpE69L6Cp0h+jMrhEnKCvH/67Q3++yz8vvd56t/SrfX3vAlOAcZAFoVrZc0Ef+tkpUsSMzxO7Sej
HPxLFM3kBTSyIppy8xS8YX20/2QsLGVCmVozllWShPWOrjDaBTP52ZQ9N/HeLxHQ90NszCiEJb4t
26mtca44Zbn2xzVXrhwL06c61m9GQGauJp81uxA48B4MWJRtMak4UQ4cXY7/frbf1jkqvR1vGMZe
zNmz2k2baicuxFae/9BDbXNq+nOElPy41FEZKIHCFxaz0mcv1HgoN0KoLNQ3afQqN2djaIXu9tSX
OxoD4Y3Eo/EOQdSjAsUBOip3CjobOIBm5kvPMATAdeWbONy2NuYFzCPdvae3jdh4OOxgDdpoTQR8
pEbQEQx/gCIbiUnkMn1bosaqe+xoGDrG0eC0bkJySr0cBZ2O/bswx9IkqR4BcGeJpwTqDXl+Y3kV
Xq8Ujf6Lr0agARQgkwMN0ygrDHwEuVzbOO5TXA7os3j6UDGLCVDInnQEZZFxRE+p5wDJsEBVegGA
3/Xmtpg847WpuwJIpNWpn12duhAJGQ2128nP4nyVsmfMOul1HPW4ck9hR3w5IP9qNGE/Vvg4oRqS
+/hIu2UTWqOTBvsU8aogKhsGWZCZezpzgtsgCP0AnP/GUFXWXVoSlWWk9YzsqgsQ6YmUZsO7HXDy
mKKlIn1hJpSCaVw6SLfYpKxoiCkj9V7K2OwiJsRtsRG9Kr/OYKz+2dT87WOvEdJmkk1IRDz5fUgI
kgAucdkuL4mxqH1rVFTs/aydyOKOAw99I/Jr2lS0kYCtHDerZovcsdFj/aXxcL2Bl4O6DMTKKGhl
d6JW+nA639YCs7saLQCSfKs5fwtyJerAbdoVxouOvqfOYg141WEwUG2XnV4whnJleZ9OSXpwVRD/
QvW6NUPcaPNn/JoNe/vPYu7aMgP74BMGQQ/De3j/gjscq7hrZh69Eu4OVbFxFxuqOWtnb/kXa+1/
bOG+j38rv4pLkM+ImzwJDj2s90slfpwJE72rJ6JjgVBQp0V95ufRPKcispkuRp6LOLDQ6+Cqo3x+
+CdPui6/LkziB7V7xdkchXya0n1nGKX1JDLsk8YAncV6QkLByZ1Tzc+jvsi6lItCAMkihLQ1aXz/
pP4Irzkj0XySGBTdjgyZd/4gT3EM1qLyP3fY2wPRw+WNMl1604p4vwoqIubsqcZ9qmWSRannttdm
rGLUzNMZuTZb+/b5CzxqxFDq0TleB5LoKpMim0eBF2OiPohHTz3HDQME11yMqLfdcacyuWwS30m+
W3JSP1q3PqXsymj7+FnZMW+kW3IfOq720TZFP64ooZFbPzC+zF9KA5WOveYgKRemqh2qK7oaQDhi
TMT8ED8NkW8XP6vMCGuaJkAUPbHkvnQlNjq14ZXtbhg94CaU3oCCfdir29oxcIDssUzn1sQj8QXx
BSPfjA1N5LDMABfQTpsxLfCrVlzbsZacj51N2iAMYvWeDC77udAu6jFCEhI7bA+N0n0yo1WynQfF
S0szHNh9hztpSz8VYdjFGqdH6CqZ3KdB4o2h22rxF15fnO8zmeT+bsFTKTiUqDdcmxL+UejkokvC
pXLHLA8nSxubrR30xs8MC7yGRKb0hvPKGmqF0P2kbsY6a/Koa0en2Y/67Oi7oIcuvVmh04+T3fgP
dSL4w1lvFnWUlwyQsCRsCjC3i4bOcmEZ05njiTSLZizs7OsaA7IA1z3hGmdJbXrLdc8gKDuzKvLL
26RZRH5WGKXu7uLUGW44BEMRxa5R5GfSbpOLqUxRbIFQkiV7eBylw+nrAKX4RlLokdXobbyZ9GZ0
9g3YexzjTIHGQW3ibHcbVGmPcxiY1Hbv4YqFWJY1gapfhI30QMl3mSE4jCP9Js8Xf3WrIgGtEp37
3pZGuw0SqDOEGNfgQtcZyeF25+tjaGqmgt/v5BN9fDxir/LYFo+LK/yveV6W0Ckq0xfgR4SV0eh3
gwNI6BHVbR29VrotDj4LQVsybQvQQa1Hp5iQRPbsb8PS1c7G6oJsM2cLo0gdSzm58SbUfDZF28ud
JYe2uDOw8bIAHMcehhRJkA2bxSsqRBwsOFz7zC2Tx14G8hvK9eI1nwNhXUgrk5cjA994mxc4dG2H
ftR+DtNqUSctms9bPa2Dh6U1k7+mMkuybSwt3lIwdRbb+U1kY8ms5LHBr80IHUDeXuiVZn6reTYu
Tz2atzu0GTW1ZX6Do6HVLY+urRDKMlRfE66NCWXaRjfTXa+sNI4gtqVrU851u10+dNNwXvBT78a4
My8mJqQ0Nb0aVQrNCcwGx7qR6XAFE2BrOaRfnQuPAxYRTnyHIqEqfiaJ89OfOTmX/wUoQnIj+kp7
cLrO4LbU53y8qkwzy670oJvUZeqM0PH8DgJOWM2Bfim0FqtBbzKnfFcG3jhsFxWjqYQ793gQbqFn
2wAN3ety1P2HIO6CpwYQUBMidp1/r1uAsoi0gI/EDjbWvsrMr0mblF7cpLNhdGh6Vv5dZozOL+yq
g7+sTBnfujIGrOI4rTDxP1z4F5ypcddmHxX9JteC7OuSF2C8W2RI7wz+kyU94Gra9rSPxsjCW4I0
D4kouWWGh8VjMNrNjSPa7hrp0yrnBcqevLQo5E+vTEdnm/lOQe3fB3NodYMLSRMAi9X2uC35cekB
mG3NO0a+6eMgyx6PIquGfuOJ4auGBeZzokaHR0mCmJYi9Kb7gY8F9rZAugp2TYwdiJMbQIB6b7gG
nmfGGLuMGg5wQ86r6tEUwbpusLvXYZywJcOOTXcxAXW8lyaH0hbWEunMcOgWJp8IAnd/ed4wbqTC
RQ0KoFZcM3dR9ygM2KiAFPN4G2PR1gFzwUMpQlSiuk36xMTMLPP4EngxdXdWPScgY608nULeJU57
lTaIn7MD+ImAWHkBNik9KbtQQpfs48K6lQ5xDZ95Tf8ukJhPMUdDUkUrc5e+M045BeaRUzl/gadl
0LfNPCMOQbyiNgji2DxzEHGbrwJE6EmOTSMbN3nuBeMFIcu0NqDwa9zaLE59FMusabb4vvWYQ0y1
+81FxsIJGTNrN5L0I92WmDw1kZYXC/bCaVU85blpPzD8SOAjaYji7GRhzCjipVXwpOIUK9QAUfoJ
xaVgwOp+dNHktYUfyIhhIzKBtSjrG4mAaB913SRGhp5wKJB1EwoeFa5XwwavGzVthBGjVoL6UFeF
3tJ4TBH6DK+OfEr0ccNdPl5gqdFU27Exswd4o2W9rSxP+1kYNTkFvvKlAixVmiXotbFnH6F/pDa2
qYyW9+emgN9qt++iZAnKOsRlpnSiwe17a5s2hX5lNUo+TZUGpdZ35vJ87Od2htDQtuauSLzGP7fq
ciBoQr5TgJYMNnVF80GFoNwSZzcxhmw2sVjFyKa+Rawv09wAqu0wu19tLRevZQUCLyQ3UZdm1qRf
qxyw7Sqk0aDIErdXtFMaJ5r7fs3+lhKh8IykbArttpM4JSY5UjXAU+O7fnC6Gwu5X9R1OsP7izbJ
okeaHXvPZq51UB2QX/sxQPhadmM5T/BtxfDgT0MDql1r537TmFLceKnt/qxII1BuA0rlbxhTGXd5
gkx5t8TLX6Ul5p2vIW++LVwpm42tfEwVTADwEss/fzro5SiMPcxHyj2nC9DU78a56bam2QJUFlKb
zxZz8J/nOqMKtPV8PBSpTPUtT8EogChCfdyidn9rj439KtAliDHlqKgy52LsXrJ+7m5UVWPVocF8
SbZjPcQvk8TJJBIOTqKR7VU4A1azxIgHraWfmleon6rkz4aU6flf5M7zpSgye6vqu4ohXRHVMvar
HbRw51s3ai336+Jlzl6Z3oQpyaDlCGvVrnftMKxPto4vEslk1Kqveh/hglBbGGERI3ye2cod96Wu
8IENU7/3oOi4sYRIbWNaW6WTeM7B8T2MDILyTenN3dcOSTMJ4k9HsIcbM3lWSZU/ZbJz2ZG5W/4g
WcpeSwDJBK66n3BDVX12iyGjbABO6n6+qxcEF3j9Q/DNyHR1a5XTlCCqb2c2vrjWdF4m3XgF9fQx
cGR9U1cixc/TN+xwrNXS7hjleTglx5b9LIsqHyIp6gDlIn3sv86V7yWbiawzZqiljRV/bnVyEpyT
JDSMaQp2k0RIJLKyLL3G9DMoGTIaY7mVEyLMBDXCVGqksRsCaCy+oKbZyQu7k+a8RRViosczNZna
smsndZZounlWzlkfsRPjaxgmOjJMWaPuTYnOMdeTQxRM7RFn9aQKFyZWz0M99FzSRjnZeG4OE+4O
hTt9szmneJ+a9KU5m0RgM5uzK9hIOrwwZfgb4YI+jCBvpgpss5j1jTspIS8yBLp2MWwNkJqqKOMb
s87LH42OdmHIibGQVA0KH/PRJeYVIBYtp5cCx1A6HuVoTnUFuzGt+n1sWOWwNXsvs8gYtIboP/TB
N7Tf61tg6uoaiC/cCeZ7XREGuTaYz0J0QB7RxXWvKrvyor4AlrGLJ3McDwB7G3M1UsHcFcH94kaz
yS9Ceh/Z2RpXClLiBvCogwpftY/B6RyyQa69nBwm5b43JeFDHxe3i4qmdUZ67cgV7UBGeS/VPBe3
qrdgZqLuXJ9rqY/5rUVNdecuUzdd6O3gP8Sxo8T5jG59s+kXZHYuzRUfM29FkzVxtmm8XnZ3Sq/y
LhSNbYudpgHf3edlTZwyxiZ+TXMIKlgN2tZNCYxZRZhtZ92ZqbzupmhzU52jxGV6MFN1mjaVbCpE
fezZXLaz1iZwEBYXfVZTzd0tTbFB33mxnl+23Wx8L+syeNUbwgEyQLVebiGX5m3Y6+QgkehwY8Bp
q4Rw6mFe0oRdmg/XInG4FqCOIAFmukt6IwMvR7FxqcbdxMyVTL1tmxmTJgrxEGE37UYpfZl2clVl
4Sbxh59+htUuCQAFGL0qpfVnSAthUh8ULoUNYGUZIt3Id2hmvISNtk9+xEJvzh1qOHcnB5l99UW/
FGG+pIRLRf1yK+GxYCE9zFYaecHs/QpUbDfICVfZNyq/+IY0ZrXrNpv2zM4qZi59K2ysvEyPOCws
/SWoxXw2N8i4IsZvgmxBCgH+ku9+ZVP4L5h0Xy3pCvD7ak/sshD1Ov+BKhbOfzy2w3jJZdz/MCuz
L0IHNMqN36LCELpxoqWbAtuxR5OQFl/PaJ+maWQPQLvDOBmF2Ji6WrXejLS9GpoyFVtrWB9scosu
uSj73rzx48SrL2fHGdKoSbPhSaPRhwrgqmPJa3CSC6G5bDICUP0TB2GCf9OkDlqaw5jWYcMAAE21
SQSI8iXOgJlVYLyY2QTCwqOGZSjf985FmibzNzYCdmo5rrH2fjDr6lAZ9K02SbLC55PM4q2KvIvv
ykDWiCTKJt7YjJIvO4g12N+qtrxbUh1OGBrVz7o96l4Yu4UGnKPiHCqRt48U58kjKu3VsyPt/mUE
n/g4xMpqQ2QHtKumyJv6dsCDB/AzyMRW0tc1+xvLcJeDPQwlSE8P3QuSAudpmD0QdEGcuC2fX00p
0tKB6F7E1FWvc+wF8QVNjli/1DUTiKMCcwTkPMjy7/yI9lupDe59NjXTV0fMBCLPzYer3NJqsnRv
DlTYJC7jAi+e67sSHUS+Spn47cZsjdQ9T7w02Ze47FLbqBnuO/gAtK7tZX6FOPmiC44/rBgru+zp
cpMbVAgh9xnRJKz8lGJmVhYyeXO3OA9t09PHTWsR7JQBZxVfXy8JQJiYXrVpkrJhn9azjq9ZPgpq
/MTqvnc0h5gvjKK2r900cY09+g6JurJ94TVbTL/puY1TMH3DDb7XwKX4ZXU98/aKTTcvXXmZmC6m
JJIf6m39vh2+ehNz/7Av3bE7H5ham9/EAiUjxCdeuKHnj5W7NfDS/iutBsveZXqNZGyi4RkTzUm3
ZMBg6BadO7Ed0+2jrRvSv68fbJ8Z1K3gpZ05omra82A9XtHc+Hg7L23voZwwYl+ZtG114dRNb5zp
VT3yEUQ65LtEulUPm3yKGzIlv/EiimYuP8vMcEaozcxJd8ZiT+pCoFSZbUdpWRUpzaRXF0hKBPnz
olWyjbLSxqBWc0Wbnqe+nPpzURqlBGETx/k9DYjKfkxnh348L8Rbzvgu3rgrtPWLx4ta77fMTG6V
wqAGtqzUjGjSy+HQgCz6Tn00taEEx/OYQDgkydMVuX7cUOIEGYlPNJT0Jjc5oLfrYtLtmP9mJ8u9
l0ww9AMxM64oyPrWzKKu7/NEZd8GtlUW9a6XMXjJnZyj0KR1d4ZnE3V23I4kVobsbbnnbpwfKvRF
gnCiLXOXMbKsQkSo5DejsHsRxQWb4hLd+bW+tPLSuTSLuEG2Ia+c7z5Q5jEaB6c+lMWsO1smCbC4
/h/dftMB6WI99a5b/2qCdAbgqqcWA9P/P1f9w1TwQzMVHfbVZ3QdzK8N5LUN+lvDHLFTOatlDp7S
wh23INv8bV0YJxb50Et9W4QOMeJhMPnfYB6/LZIXLg0aerlPExoLm8G34rPaafHyM2vy1T47BZ7/
0EtlPTJk2AYAaEz3mPc4ealSiHTGT0vQLbAvx4biLtWvodlVu3gwHxM/nXfatJwyLfr4oCaCyjT7
yWZ5l8faJphU2amr8uo58FS1X92VLjVyjKgtF7jmea/u/uHX465DFwGKBwM7uM5HjVtHGkaPvFn2
HIzJsp9ySE163sl/NMWgFf5uFXwG3u8Rr3bGWVgWPY1Sqy/NmvvOTVQb2ThrnJAN+LAdGdyzQ0hH
dMNiu6yd6t92ijYokm5PVM+qBs9fMh68mZ2qP3z+2t5PpNYH8myggYwqHFYB5fR+Ffo/Kp6WonrW
VwHdhCKR8jB56WnDRp+v9Kfn+X2lo+M1TRIVVL2qnjVfqHOLpt3GCpq/Pl/kw65b0Q4gaJj+MDkA
Nv3+ceSo+zo0heq5GEW+a2u/uhHClE+z7Kwvo79o55+vd4zAX98fM2L4lkx6GPA7R1+py1ukcBfZ
Pc8rglJoTVVG8BKd+7JFgVW5WXNWTeIQF2q6hZM37bTWQk8ZkIZ7t7jKDZ14lN8nW+knhmD/zdl5
NbetdFn0F3UVcngFQFJZsizLFl9QtGQj54xfPwu6UzUiqBLL8/iFe1sAGx3O2XvtT35Y2ickSCPw
YKl/bw9+mD7yFNR9yQe311k1d41Mw6vD+n05l+eisj75YQmF48t7J3NBGzh+5zVNC7bLsdq3Q525
ZqEkHkV9/0w/87PnMUH/MFUXEckCvvv4OaStXJaDlrX7OLUVij/Z25yKzA3pSZ8ZaSVXef8m6Lmw
VjKHNHBHK3nIyJXNHIKm2aei9zdZVygX1Nbzey4b8oWogAhAOgpvCVzon3EFoltph/J2lhvlj94H
wZl1QDlpZy7tMFyvCwgUpc5ahzCSn9BZ+TTsQy2PZdc3ey4tdhgbu5TDgeaQ2pQoG1+psDtVdCE8
o2lKGyumFTwAvNd+GX5bKW6h+YQJD7094g7jyu/Ts7Cny1zBQuQmRk5iDt6R4KKs1OxWmHnwlqqZ
uLf0oZy9Wc3TH0LNC8uBj6wU7qTO2ree5f9eJL58zmp2MqWWXVJi5+I3wGi2Xvv8LCno9RnWS5RF
8k0Rj/JPWn7J9uuP95MpBckY98DClENst1oszKJCBh7K3R62a7XnjFnd9gYx4lqlN94/D0V8FoJC
eDPAP99/4w9fIxYeKCez3+5TPVNx7HJWRZv8M67q/MxDnTQwURcsE0XGlc+IJ9YbAbFa1vN5P9Tm
ZhaGteH0OW4SefhjxFF8kXTRme/l5DViCpBBKHKoQUZ2YpiKukGbC0tt90HL1U1P5e+cbSX4VmHz
/R/f4mI/gF6xPBwqinfFzoe32FuKyNMq6PdWR1nHj5Jh202a7FoKvt2vhzpdBBhrOQyaHAZZRddB
bSYBm51fWt1e84m9JCXBf5AbfXQxCUDfnvtwU1ZYSVE+v4xcLn+JtOsuRBTqnhSNxvOZv2Zp5B+1
4PlrlsRYeC7AYxGBH69+U5qVkojKfh9zvXN6tMIXY2+D/lLo31AnsB79ePIdW66NR7MvpQ2Xbf25
zjKJqoe9i5VGevn6T/rsV190MiqMSc540mo9Jv1zoFav9vuuk6IbLUukTdjp1RVl5XMT7L3hv3p6
6Pj89KBPWZ7XSWugj4d+UDpym0xjChza632HeJA8MdRC5nSPZpZrj9Up47MFpCwlwUS3d7Ve0IYH
5jPcCbMeZ6dRJsr5Zp+iwJLMJv+rhe9lRG7yV1TUuGLWvKjfBqWKZ3kQ4jmNQ+np69e2vJaTRwEa
zNERoDonh+MfUhnh5qWROu6HOc+huPWpV1t+fmbPeEdwrofht5GQM3HZPVkFUvqj8pTl0z6Xw3oj
KtO4m8u53FZqmT2GWPbcKmtNJ8wq+c6Mo/ph7jTe2DS2G7A3wdZss+4akZt2wc1rvPj6HSyT9eSP
M5c7gUIzBXLa8TuQlTppozme9qOsdw7nlGwTVsFLRcb9Q9gPxb8ePCFjYpgghkfDI4Xo+Xg4m4bC
0syf9nQN6Dr6Y7wpg/GcOeqTh0IeQ5kJ5QpOgfW6W6utL0VKOe+FIS2FT8IwiilSnUKaxS0hvf+P
p1osjyyILLzsH6sVQekEMg+7mPaDIYkroRR0zC0l2Xz9U30yXRGwY0haDF8AgldSnKwMokwE9QTC
Z+bHSXvxOyuKcyiCNTWYT9pAh45WFVUEY60zjEZdGazKjuW9H5v1VVfhaMXl41NY1WjmZNTOdm3d
ZQsUjN5/o/n7gtqlA7glvYn0vKLmhD5oomR1q1rAOoUVceS25esuoelIlmd+ZgqfvheOohBuKKZD
xUQxeDynjEwvc58Eyn2ZBCSRVZni5J0WnvmMT9dYRuHlaNCZMfq+Z8t82O9qYakdUXvyPs5tfxf3
UuZNNdkDdjuoZx7odPoimlucNss2wye5/CkfhooltbVjpdT3lk6dHWe9gsG1Nm5trRqv6Iqr3tcT
6+SYwpxlKMngg2EpWAN0Jxl2wFBK9p7nlndmouMOhvFiBE49kw2ndNG0gzZX/vp62LWNhpcJEJ0z
PQUeNhOYUMfPCemLgnLdij2iKOWCVaEVd2UFzPO6YHbfCfxGt8WUlHBfkMmSCaKH+i9fyarYnUkr
2DcaPWlX9m2qoF//aadTavnLlnIJVh8uOKvTaDgYdkEMtL8nmjf9zqcd/sjMKDkzyifvHZQCJQXC
qyiJvx97PvzOPv4gX7Sx2CcDfjbgipVnBHJFay6sq7vIiKKdio33zBL8yahMLX5Jtm9kimvdq1yp
JJdXNFG4R4jLgLTAP0kSKy9x2oY7ucv1TWKnyRnr8OmURhQJLEiiEoCJazHnfJzSzVTNNp7R7FBz
+L204xEtc1pTJ2+KcBdLU/f8zz+gvRizMPcg9ueHPB6vUoQEA2fMD8wxjojsa7cRwroza8LpNIGs
h66VSYIDEBL28Sg0/Sqlbo3yYOjzG7bMxpOa7Nxmtl54uGUbXDX5OClTLvbi40HoHSklaib9UPrm
LQuTcW2Gs+qEeqHv/u2lqQRD4kHCoIJfAe7i8rgf5mOucrcrOacestaqrqFca+4YBP6ZRI01KxDA
3vvs46LHMkedcLW8mbJAGtYxF+ZoyNBFDrYCgU3p4+imMoV+MxlBfEuHwO6dIVVL2qIWAhbP1nu9
dgR1eJT4rbKFQ60KhytOriJ6Ce3daMtxucsjqWkdYrvop4pC7r/Zs2U/15KQOWhmdapwaYbRfeaj
Ws/v92diXvO1EI90KvDuk6Lj+syrG+QNlvNigzWwumpn7R6FwDmczXrerUZbc/IRRtp+bjNa18qp
p7b4HwvTT84808nEW36nZRvizIHp01hNPM4arQwkJztUcSLIClXxN9t4Pwm4/PP1xDsdiZPnog9f
PE5Ux1cnm7DpgnmeqvAQEKLtDMLgQldyLZ8xG3j/PBRZ9DDgZA6HIFRWczzLK3Sp6RgdcmlUrtNi
oI9U4RtmdTfOLO8n11YOgngYcK6wk7P0rZeHIebW3edacsih1OAQ0VqvQNOPxBeWlqdreJs5zZSS
o025/6dX89FTa3W4CacQmldMT+fMweJ03hz/QauHFwE0wsaUkgP6GppyciYughRO55kH/2wYvJQ4
KxE46Gyjx+tITXJfX5dqcojqQPJqO5MeLHUofn/9S65LcbxdA4oua+9yeODuuxqliJCKDS0Qop4M
XT2VuhuqIuM1knhSdDOVOybQm808lfOmI4j1TI/j9IvneEwRgIWSbCzsEsfDmxpKWeR5xYEOmHlT
KAXIt8zQ3S6KC6QIIaenr5/3k7d6NODqtOQrIbG5rVUc2oSUdyMAftZZfX9mipwcynitVDYxHPJM
rGfG6rXqxoi23S/KQ5iU4a8CABzqtCpGwyB3mzJFDBXKGm115mi3CwxhuNAA7cJB0DG7M2s+FTXd
3nz97J+8bBNDkKn8545c0y5isO1Bp/j1QUN6fZMKU3+2EOUhH0zl264N9DNL3yfjgVOgGCktJ1OQ
J8c/bpJ2ZgQzuDmgRZzvSWgcHqrKHJ3AyqXbUgPp8fXzrQ3A7In4kjV6PuyKtP7N1YBqWRWmihj0
4Ju1rG/jLNMVJ2pAOjltb4Wv0NmsZ3uWxFubABaKEE1fhE2TYsEb/OyuHpmpXsWeealzPIb3Zgy2
5FX4tCSSExM941+Wmtu6zIfC0UbL/Gu0yDLOvLZPpigtGAqCfP24LNfFem3URSq3TXOw005Gh2I1
14Xs+2de1uko3E2RuimcVGjc6quyTRcNNBrCuT3oWTNuYF9IF0VV5f/8LIwCCRt+MsloOLeOp0CU
Dkaroag7GHOTurKVJB5KY/VfP2ocwgrOV2tJHVyyoo5HAT+O41VN5kPGVW8rRbO/QbYanfl8TpZK
lS+Z/Y4Fc7nlLZ7kjwe7xU9RS+BLDjRRRLMJQw0niZrG8gZYRn0bq6N0iVBuSXylH43L0E7PnJRP
Pij+AnSYuKOW8xET/PgvIFSHe44q9Yc2FNr11A8TImQiHZVsRFax6Mu//qCOLznsuXRpVOBoCpdj
puR6Jsp51zWJUc20AsufSC2L0jG6eXTiVFcvYKvEmzBaMlq+HvUdS/N/1bT/hmXNoAyLo/C0moYg
pe1KXZ737aQWj5lZtMB4hh5tbEKYquzOphldmWZAUoqmhr10aWDC5gQX5+k5+9Txmer9T9EBR2HO
XhCb0OKO37gSIe/KNWpg7WxlKKbz2ZUjCmHlaHf/1N58H4pn5RqPm1WiobEaqkUum+a1gX8DH8uu
wG+CHif0LxB5nruYrxbK97G4HTCbuU3CkF7Th1VfZGk9ptLeLqPAdPV5Sh6K2EfPyrG8jzaDEtRP
PckZpcdZz9YR+/aB6k5JWt1I6uxrHuyu7gINH64RNSglFZxMXt3nuu2LBztIILnqkXgSMq13J2d2
PVlkl/74eqIcf5D/PQXrCi58larhCe9hiowaZLLE9AQQCVDfauV7TW5atwKg9TiPg3SDc6X6nZH3
fDvFZn7mDvbJ5FgEGkt9lNWHftvx5IimRqSGOs/7XjYarxGIzCIOS/gviAz5+lE/HYrNDbE7i/XJ
2b4f87YFiCvttQi3dmcJaFV+iuKrwZ/x9VDLkWv19bGJLo7FpZZtrCkaaqpMak5EyD5D3OlFaJ3+
NH6iuOAxa6BhFDXaSthXoRTG/1Te+O/3XHB0NuVHFlhltcAWZWz2BbaO/ZhW9WvMzrHh/60tVdDw
ck6b+Fxf/LO3SlWDNGsOaQy6+gHRYYZ6Cm1zL+Fy9DAKWVcNGfJeqMv1ma/7eOlenm2x7bKpW6Aa
aPushop6skn6qFL3WsaS6sJei7eqXVW/MJ1jXiIbNPz59e+4skv/NyTkDAornPB5r6shcXq2fh/N
0t6K697c9pZWVhscT+HjYDfDPh9LtM1REiXfek0tb1hz8xtTD2K34t94Zic5nVQEKABvgOLOgZgP
9vhTQVHZc95b6r4IKSJqEUCnIiiiqatYSYQVMk6fonpEXpmXyuvXL+L4pPP+HpZyGXvnQsk4kR3N
ogAa3arqnqSjnsBIP/UkG1Xw16OcziX0MjT0KETymQK9OX5C4BszWduBvVcE4e7SaCtENPSHYGqT
M1PpdCTkL8xZVm+O83QRj0dSxmZoWeviA11e2SNxOdvqteigWkXtuXvM6bvjyCuRwYhcQ1u8rcdj
hXTlq85uk0MZ2PlLMtJSQzCpbIIAwW/dB8WtjPNsg5FWexaDobHst5C0shxpJ+YS1+yQ/0aiOncS
+uQdaOiiSD3Axb0kJh3/XbOoSqCrZnoYrDj27CbqyI9ugp0S0RX9+of97BXQQVD5flEdst4cD4W8
eAx1sPCA6sZsJ815sSlCTb78epTToxYkTjBJQJCoGSI8Oh6l9RvgBgRTHaD0qTc1NR76utKAK0aP
kP+P5gsyh9b7etBPHs3kgsYlDWg2SJLlq/1QqixbJR3x3pScm0HttpqWX055/O9nKIqcoFwXXQrL
0XrpM0NJjOMUV9wBUt+NQriSkhDKNk/8+MwB+b3Rerx5gagidIn2PYdk1r7jJzKQU3X13FGxlswA
q5PdGq9WIMJr1U/Ge2Z6RbPd0FuMU7IOQCFFhBM58LJNwyW13rjgGmwk2C1SARBk6FXa7eWM65PT
Lx6Z3ExlZ1Dn5kkZwzrZSrEhX+mRBBEckjh5QjIOEiJpRpNZSSFY+ptjc7CccUz1HyMlh9KpWHvw
ai33Iac1VYwUyH9/AfTrXrJS529EDtG5NQyuJ4Su/VvXJdRq1STOS89WaDtcItEUv2cpKzUnK0tt
K0nAFl3KCT1OYdJwX+tC4jEjNECZg9J7mIn8bpXrxsQ1TtfAj9/MviLzSuTq+DAMObWzwq+L0bMa
GWNkC00R7lpc6+KajJFAcrMikULsOhLYrBhHsXCVpFVeA2pzj20Qjn8LHYMzvRcfi/toptVBny0Q
AnUrWb9zFXyvi+S8uDVya5SdrE0yauJmG+den8b4TvNZzTDWjbNuuAoGBZxvqELaTWYthA9sd9Zz
D6nzXBVzVVpEtMSuyAFuCXTh1ME3dTxbygSpcB60+ZsFxLQL/gJ/3+KLna2nvABhklPrzi+L+HcS
Pcr4eb7++FZCy9PRV7c5OS9hWZld/jbozu2Ej/e1+K7dtr+Mb7rvlrIbdbvS9Nrd18OuD83rZ159
87lqlYEmGDVV6YHM+it+wSshaoeYSgeJujFpbtf0Z5a39f6/HnX5qz6sNImBm8BvB54V14tp8n6f
ERqnvPYW36yvnVmzP7ngsJyZbFm04KnWro/m6aj0fPB5fSCLqCAoCg3NdaJOfyIycB5KezGNR2K8
iOQOlY1CplKFsemp1vRuC90k9Cq5TbZTpxeXGjv75dyE1qbJqSYFUjtecbXH/EpY+iVkC+3M9v7J
okyjQCLAD2o3DNzVtAhxdY4KITCHfKhLrto1onqjkDdfT4NPNlDKZcjZgZchW1lTQSCZDsY0Numh
6rARE/poe9Pc47wIJv3/MRRnI9V8D6hAEHH82weaOuD/V9mr7dm8yIzA8OS0tS9hS01nvqlPdlGg
bAtfE2nBsrMdD+Wr2DF7Pc0OIlTwDtO04lwQ1Pl1L+YqdOrWtx/bcpwe//1lvt+jUUBR61rvo3BI
AE2Zfn7odHJQCGUm9XnwVXeOrPDMMfP0HkGpnosE0wONAfqc4yeU1Ty2R8POD4VKwqU5Y10LwzC5
GLQOQu1Qx9uvH+2TYgy57jKFbGQ5CK/XgFpBROmgpemSUqBhaqrocyQxca6N0lMOlUz/p0iJaKg5
7l2ReRBtNPQFZz7n9ZrFhRe4FKLWhV4PK1k5fmi1m0afCiU/a4wrrKVXeavqrX+XCTm6hyPtbzP+
RAcbTbKpJnU8c0w6mVUUZHgDXLzhDiIzWB02NTMO4LNkMj0SufnFJP4ja1oBSDyOL0uEehf20BRn
fufTR+YUA6WNRjI3J+q0x4+cz7kdc8JRDkEzg7bHuF05pUQcBDmczUOSDpAKmi67Nau62Vhzc05J
fLIK8cycCnnxjL7o7o7HH4w0xK6hKgfNr1tv0rXxJp71c/eLdyX9x/MatxcEoLQrmcz4NdZfzkD7
g/050w/U2BvZCXLCdnGONvZ1UQZpt3BJROppiB9/aQ0GQgAsAZgaicJL4YZF0t6FwjJeWptoHrcg
tEX2MnUqFNxavU7azTBIj1BdrOuuULvbPvf9TYuNh4SaFHtvQR98cWr5f80pKV79nByO0miy2JOZ
barbVFMceoCQ5Ass76VBAG+P3ShQ+/lFKIMS4t338dWPBCm8qvCAEEKnyly5Bpi3H5ZfY0LxCRa9
gElmXcpT30g72ehBBeUctQJHgkffE1ZbyLqjYy+rUILh6t+0WqjfqFHQDw761/K+KDJFc+o8l+5E
p/PXj/GoXgW6lr2OSaTBlmPiulke4iKeIfq2Dkamft/g79uhHgLU6I+ZmM4tDSebuoIPi2V24a2y
1a6zW8cA+3Y1jtphrn1/AhjVZ6B7C83giC0bl5wxkaXKQxE9ANi2+0tsudh4K8Hx3W3rMIs8WOvR
N1UI87lUqK47w2hqjxOxHHcy76S7ylNbnPmw0I4zdY/mnIY/iJKuTlSqRBdttcGCZJCHpMRWrOJZ
x07d4fyt86S2HRPuMIxsCl84jBd0hKJWNtnBviw9hXNcHLR4TC2HVmnhe4YZ+NqOQKfmhvT69jcx
UeK73Qm9vhpzBQaHrHYkh0V2PV63YmxnNy+kyNz1XQ8kJvWt+BW3vTE7XYXdxskX12bfDspvI8Wu
7NTATHxn9s3R347pkCBtGnp89RCDAO0VSo7Zzgb0pG+hqMeRK6dN+Qo1SdReUpCxbQz9OO0Qt2vy
ZrDJ2XJNUeowwSU/sb/DX8sninkWaDWfhM/vUONG3Y3qobjnMh3cxsj7O0duivnF9sfpWrGizHfD
sgluu6SFBGNPAgOOVCfzN5M0PuEFSSkuusGAlw/kJr4NpG70vZCkgQIGBeAWT046+5dRdPL3qG3S
ZBO1k/U7DYr5NsPwqWzBkYmGqK0BXUGtSfej3k4vVJ7BN/SSzopHhLX5R0s6jIUswP63PMmsHlVf
kdjXbVoE+6IBhOXEZFQTpGf73J6ScAAgo9axY2ht/agXWWm7ErmxKDHTTn9NhrnyefmFXm4w7wog
UATCPBFaW0i3WQufwottZYx3pU2SozdUeSF7JPIN4nkSCMa9UJKDyourdpxu04qEQpdwhf4wlkU5
3cHYFvE3zN9+vDdKXxfoAqtuwJEsR6J5VCU/tWBGxEERX3RzP/Ygy/PJSG+HUELvguZWGBcmAgDh
FnVQ/IgxVTZOScyU5sVBIjXoIag3OcRrdTukGLBMuOn5cJ4mo/xjGm37k+Rs/hFZD6cBIZDSPPkq
nCmDgDZ1O/t+c5MJEUr4n2NlgW2H1RXXdDlxmqDzAVhOPSeMrFLs+G4i75vAk7KRh13RJmSTmF3c
XQxqUxKLndRlv/GFFS4RsmJKrjNLSv9QQDJuJi0m1C30FR2A0CAbt9RH61dNbbTKpdVjXIOvi3Fx
jj6XrrGE5wJ0CYQZuqNoBJwkZSCYp84ad4uel/8GqU64Ic1InS/px+bSVafFk9hQgFNuzGYMNS8T
FVxerUPZewl1qnoMxl7kl0Cey+SGqF07uq8H1cTXQanqUu6a4gpncF6BnRdz+hqGvnln+RaZb6VK
oDj2IjWoHbnMzFueU523YspZr/zeqO5goYq/XVuitieJWIWENWY+XIs09m8HDczL1VjIQXCBQNy+
kEPOSC6TPm1cqVULxUvUoVO24zCSpKSVRhq5jew32VYueqgT9JehOMSFlZnE9YSdeoHgENSbLwUY
m+eBbwjvRgPSouAPdwprLF9NCBmoThV6uluFH/qXjWWbDPUg7cHqKVHw2EttVjkVpe8XBAO+vpHF
mEybJPT9yxZ4i+mA7Elfe7nCeKGE4Sx5RO6xbA2Jkm8Um7/DK+0gutYj/j5ocnISOaFZha9qE+nq
bqkMVGjxS+NbkMCLu4J7WlzTJoLLUFsJbq8ljllntxQTOFdtNpeFUkl/mD7VFKcBBfY0s83+rbqk
bh1u8QGyephDNny4Kdr7jQVBDoe2XcISmMdoZ3Vy8HOcawQjSm81ButTKyuu6qdUdkgc1G47CS6p
U9dzpHkVRahyAa+FOqUWooi2RjfR3WzB25Iw2STcHnwoZwElCGV+Qrpl4y/wq/Z50oryr9Xk6p61
HCZYoQbazySeqt9l1XI8M0QU82ZVMyx2U12aB37cuXTL1hzZ9IoweRJlJGce54uOdCtA/G9ampiy
F/KQnOJbWd6oUQ3kVovCsXT0MCJxkRJQ2jtsLXLk5f1A8VwGY+GSglRImxaf5uSYnZ1CvM3QDnjz
YKm7IuBO5la15P9QCqPJ6YqJ+Afuev3HZLRVQfWpiZRNCxLqhXpqYHnKaCf3w5jxInS7km9qVbQ3
kPGU73GeGwfTB67uAHDpbiwCigJXLkT0m4VDy9zGhuXgqCQZsMT5s3ZHrAOECX+agGlxkqRs1lol
yEjU6za1KahNlKz8wrwwJhpOnuZLMXueKoUCWpnRWs7QRdo2SUtu6XnBIutMZSa9aFFqP9Psz0Io
mlWncwCLzYuWMHd2h1JW/oZxY6RuLSXRa0HGYAbHIU6vtTadOzhUhQRZZiwGxQMQNr7UTR8OnKOL
Kt4W+ZRAUE3gewEQ6WCn5UmkfuNoB7CtJIDj1yyitLtK0DlA9iiqQHGm2k41p5xFX25YaajhcMTh
w2ryGeKbpIbdvspF9lpFYg4uQK9Ju3iKQGYCA5iu1D6LDAeeI2ZoJUvbZ10L2n0JHebBHuSwuui0
TgvYfkzlScut8hHRW/mQk/GYAEQoORGmXLu3ua8UkgM2Ibk3LPFqVGqb01/KWFGHUXQkc6dRz68d
j5a8GWVbQDQrZHu8pMdA6FEORvmak4lEYTTqozdwiBmEMwriwc7vlDyGG1lq6g9Wby2GjjYrkD5o
EHH5bNX8waQboQJzmGZt10wJrawh7QaWCyNS/+SE2Cn3aaD6t1ErDbR8tBEIYYNZ8AerOrvM2MQa
0MY2kR8nK7MjlKmx/oPKh2ReR5aVJzsZLkzq0K/0re85S+3ggn4ZppeBc3/nqCOkkl3XwGLaUqZv
OjppdHtJqNPY8ocJiskAGrTdceDgayogxkxXdjxL/l6jtjhfJqFcFr9zyYBwKM3V3G07KzAOtSXi
yTHGOXxUtUqBDjU0RGp33AB/0lMHJT3iXRBXBgDZ55B8GOqoJL06Ujj1hqdZY7G3IzkFIQcObtgA
EFHwRhUW/0TIRcilExhn30Z5Coe71K9L/S+/Xye9JD76NBCmkSRdVSwzwaa1ayW9CVk0wHG3ivqY
VfWQXQg9zuorNR3DYDsQFmg8lxB5b8DSG0+RrHXqFlmH/BfgxlR7Bgk/idcyFRsvG3CObZtO7RJv
TAutpD3YVTPeQ7W7Rn5mK5u45ajRsyrvAd2UnSdRkYo8vJltgY2h0Ciq2aJ66eVZGdGxSv14q8jp
bD5MGlmJu2JW6tEzI2sIXIsPWPLoQ44xC5dCXI3aJsOfLp5M4aIKLPaZ7IvycspqDhG1gSjXoYun
Yj7RsuxVbY2JvWKqkmSrTWkS3EA8icippU7tyT43OegL0K62Zk/F3PW7AkcYZWrpAQn2wEndMpvn
vg2H6pJrDKgknjh7K0vJvCunXoitAH0wOU3dmoPb53KkuDoL0YOul6zfYAJ7c9MEraE6U1I3f7gp
S0+QkdoDS7QotoWEVcbWhixANWYol4kstMntyfT5KXwxN7xyLhPbOuqkm5jLKivGFBJcbfW12Tj8
G5tvoxRX3DmySpQ7QEL1nVFX0rgdZW5snpopU+OQPiX512UilzcZyhsoEEOQtvATyITeyHGa3aYZ
3gpHqgzl9xhW7N69CQDK9ftK3gSNwJ9QAF/fasEsaU7b9VH+wgks3lhjU7gYBMFJlzrWHGhUQNVc
O6jY05RpYs+N6zlwmx5NphMqSeMFVVbUaGBstXJ7qHVcK4wkSMiWz+YI9CUV9R3WxaHeSY0i7cwU
ltJNWbDoJFEtSzfJLCsPmd1VuqvVAcms3dK75rYjCcNLyWrdj7o0/pLkKclh5o4os4u6sWuvaIRJ
NBqVet/Ve1MyYXbN3U1n8B+cIqJXyEelDa9Jo2h/bWu2Hyd9kOPLVBjABwVJ5dzmMv+XVHXzfRYL
LXKGVtIPPdBPDZausIoty+2I1DbO5PaOdFO9vlPKcX7V/aqor+ppgOLu9wt7GyAx93E2nL+DWhv9
pp/sUnLbbCEmKtakfU/zMSbWjmk6bIZmmoDY69NsOAqsZfvGgmA2e31XDYM3kPt2l3b4nmEMDGx8
MsKy0Y1yMpAuDDMPfwkO7L9NP5hbF4yqBCEAcBhfvSpo/8ZKFv6BPpypT+1IYwgHWTPcooee+gvf
pl+1oxQ6/q1g6XEwzUf995J1W3oFQHHdK43ABnC/MMxiJ0XE/JQCmQvdoqTtyKpFegXvlhsnDxvV
hyJOrJDrihLlNJaS8c2GLQ8fLSaeYdOJTrvnwmhOXJCpTbDvaOYThAELl4qiBCCcqI62Li1l8EoF
DhqQxMKP7yCumuISnEQG1RL4p3xVy9kE51ftKbirIux+RMPCxNSMzMRg7ifZVo1REyzdNvpnODtx
1AV6VLu6BpDoQsh9rm6UgSY8nvQMKCbEwuihKevlHdS6/DyOEV0xNsTuMIbDdIcyYLiP4mzyLzW4
DxUHrlLcQZQJSJlSi/4FTxdZwuE4FrcEDmXg7VDaIzkaVfW1D6PGv7LnGU3tZDbGRZWZ1Z/Zh127
UTDkCqebtTDzbFK3nkBb1tehSmHKKQwobE5KDPN3gMgdXue2nShlCltqLlI9bvR7YComLNWhyLiL
oxS56JWRgy99eu0aSyGcWV8lRMHN6glKptZJ8e00y9phrE2zd5REZusE/BVqrhJyi3TMUW8GpzP6
9mWeCzgPhWlmXCXDyLoegbL414qqUffoOFFJzhgazdMSAvJjhr1/Y6vlEG6agsAIT49N894PNeMu
jsr5LWtEq7n8u6q/YZoYb0PFsdmxeV97UJENfOHIVA4YhBOFIcMxdvwiVX9Rxgu+Jz1cLW7nkdI7
PQf/BrSfXT5UkHvx6RHBmnDhJeWBpQdY+6aVtJEkRz4nDW40hE8KGp3POlKyIXMeaPIbA7E6mEjC
HpqdatTtr3qMo79f18XXdfjjhhZ1pOP6KFhTSUp82mjGqHhpmrmT9JeoaBCI4Zn2yUmV7ahJSYv6
eKRBdIOv9H3+Nor+nkIzI6muYfUcfSFbtVvFfvr60dal3/WjrartZQ5+vSG95q1M6IHTr8ujh69H
WDef1iOsitt6XgYC6Gj+RvXFWfxr4nUYz4xxUuVbXhtqHKSyCFdQB65eW1TqtILk/C2/bHaaZ+7E
5b8lbPxvA/fDEKsXNc6N3lqjkr+hI9/U2VsonxOorXwEp0Os3hQWQhmaEU/B7Yi1OFccwuqfK6/e
zFf2t+BhdsPd17/NuvHw/tt8eKhldnzo1Oq4ZRtI+/lbaHVEQe+qjsrUTivyXRpc5OInrq0z3Z1P
59uHEVftFaWemtpMGNHARuSTitecawt++rF+GGH53z88ExVGdg3qW2+SkLaa0C4NWMy+f5U0Z/Qn
J92y9dtb1ZZ9XL+R2U35G26KSxSh7mTW7Hup19W3YLNdSW62cf6nls9imz5dJlBogUhaFMT6ar5T
zp1LWob5m/kdIcdV9hxdFWQrOMlO+861PfHiWxD036ebyTkXm/TplPkw9Oo7oHQ/GZFi5W+9fejG
H9wSgqH2LPVNCu5EGu40df/1HP10/fgw4OqrQNicq1Nt5m8ZX5zdPmPqdyUg31+P8vmP+WGY1acw
0/IzMyBiLCHy9vHhAfi1B1jozDCfTv8Po6ymPx6NUO0oqLxlJjkOnHuiaPv1g5ybGqvpr0za/7B3
JstxI1m6fpW22iMN83DNehOIgUEyQFJSiqI2MI2YR8f89PeDqquLAYYFjLXu3KRZMiWnO9yPHz/n
HyQg9CxXiXJts6N8oMz6FO6Am9Yav+pi2H01m8UBkPQEWyWFsQrbtfbGV+srwsXZypIpb0bBzpmW
IftccTAXMxdfppqKQFenQfmpmkP/COgLudjODCC0x9N2DGdsbdUEJ1pWGjZLeeqSvSXfY/T5t+2g
g1mPRTZsMsfUt3UhdS4WtjrI0NJe+UUXLF3it6PIaHX8cV0nMqqLj6upbTlr9vnfQYzSG+cBMiSu
hblViMmsFUXbptLs39n8sNyUbYzkBRwE3Eo6TVhPyuBoSMkaU37njP70PYEZQPe91/pmA6KmKW/B
AliYpNgOxdVWwpg8mxvVm06dbLi/Gtq8vgrN7fp2unwpzfiDWcxqpmich1OroueZzde3Hd+gqW4U
G/ObeAn+dp4oHx7DwsMTZu0mfPPFz7KgN5JhWZw1kaKRBWV2TDL7dfIfRhaupBsbrPmkrSKzFvEF
HDpiSRnJXfYt8qLb5Mk+mo9g9yze3vcYnwVoV//KVu6Oi0HtFRhtsad9pRMGQALyvPHj5DyXpYus
2fUvdzFQvxpisRvHQsQZ3UZuWpB1G0l5ktiHUvOY1N2LTj05b7854Y8/Y/6fzeU/4GK9Wv43ZqqP
UfMDbm7+X/SgvuU/xbnXJX/0X16Xqv7XHIgA/4JEBGTDV/mnsaoEUP4vFEWgjgMH0wl37In/NbvU
/iIUEP8QulRRmJkh9aJom/C//yGpxl9IfClAGmemAb3+93hdzqf53+1yA20GC8gLhAzdALurLPUg
Taepyq7NJ88YCgntwJambxDg0hEl20BCzvbVIj3+8y9+7WS5AGXO44HxgSlB9Q/FBlhK59Gl1rMh
UpxQ9aQcXyo51NOdGhUhRSgUn3r1q6ykVN78Jj5I/mOWfZGCikpLpa75E/9RUTqbOGqbcKOovEBz
t6jfnf8ixZShgiiKwiu1kF4ZD1o/jxAGzobwrhLfRJb7By2igVDooXVT18bvQPQfc5RQtoiZGx4d
+qe2cPJDpvWfrEJEqFzrygdV928a5Jv3AUiNbVWji9wBj9s2QQfQ8EU1S9Soo75YCS+gapYfEso+
NHIA0mA1AIQsnqylQSsDawr1RIEnCF2Qjy3uNz8MkOaR2OvqbSvf6OmtnhyDZl83N6l4imgjPjrl
MW43FsJZkmv+Km6zhC7aAai6sHeTuqvDDXca86VIuxGn4jQW93G0t3MepxjqoviNjP7W2AVHs9qC
/Ahwgnc2FCOgQ5v5Xv1pJJtE2gMVmbw+RgTtJnxWviIAP1oYXd0q4wnlHgq4Reqii5Z/NpFJ0oof
uXJrAte2jnNVMN8iOty6VknRaet0WwecTQax+6DV+yzcti2cwa3VbwdjnyIKiaG47iIDzv1bfmgf
MSQweek+lX9bL9oLtuEosln0YMDnYAqzz8QzD2GsqAB90OOV7ru9efge7OhjSdZGeS6epGeHWjO4
AnM/ZHtfQnHsB7pjHcWO8DRpbvODXnGFVSaN6TusWL5W8o3hAL/YjMYmyWgUbgxlo57ik3U0ttZH
CCTgnv1fwtrb6J/TZbwLvvPVjI+CWcU3o+VWJAafMAk9+Af9gPgL3dZT9DwhjI6zSXXE0sd56D/v
/ZNz39753mhtjE/FXbNP74cvDjX2U567yKhDHg2+TxhmueNtvTeO/gcaWpRnktAdyhPZ4TActMdO
AsazcegjbJIH54Wa4v30kn3PT7ZxyMptPLjB3nfVQ/879jf+U3rfu869cwx38lZg2+2WX8ejvR8+
B27t4juDsalF42UDIjNFT50+MQAGt/wd/3bglv4GmBLLx852jVu8RvbFXU9PF7mSR/RMii0L+pIf
6KAcq2ZL06bdK27yMzkWX8b44Hyw76eDc+p2yOP86rzUc57A0kijm3rTN44tGuQYrncbA137R2WX
P+VPeuI67RYsS5RgQAeG0jVlyuH/DGv/dw3+gxvoVYR/ew1+K9tv/zV7Ph+wG/n17ewanP/o/9iL
G85fOt0lBaUuuA3I2v3rFlR0+S8gr/M1aIIxRZjz35egjBe0gXc4/6j8KeRtub3+dQsqyl8zKg1h
3VnSTEak9D3X4Jx+/fs2sC1IOYB7Ya7xF/ImW4pZYUEAjQV12HsBhxfLBa2RfueKrt68WpwL1995
ivZnGAOgKa6qpAMmN+75pZP5UyGB5LLvpaZM/9Zk3jN63RQemgP5cwCf9hlvD/WI+qr8XGEZ9y7w
+Tw8pQMH6iUKSSpqWiQVrysl+KTUwsiN4JTLmMYqiZ1ts6H/cH2Ob5fS4YaH6kQ6AdlpKQoQyhZg
LSUIT6pDMwcECDZYtKNWEonz6+6fU7GQ/4YmhygOyOXFVKYx8J0xCk8y2JqNRCcOY8sJ5IWdydv3
Twj0szxDzi3Uahc3a9JWbGscVU5Y+7Q/HNq8e0SSwGe/fxiEUnj0gl7kCbT4OE1oGyOePuFp6LJm
B71OxsgtaVYAkgve6J+Fm2WikdpFkRa49eKVEHWioIMihycU27gDsBYE5SKn5Fzqr14MyHsKNHi1
trX3Pfol226YCsqfpvP+vQjfeRa2Q7R2Bp+ff8COBNeXIGWdQoGcaWhnBnY/VrpSSzpPb/85W7Ju
Jkok4U08//xVbZDOFW9yTQ1PVSL/7FEo2zhm+WRgoYivzWC+f6egssM+IVSRoS0V1WjzKXXkmNzV
gDu4yjWxQX6jWnmhX9j6MO5kiNRsfU7yYuWQvuiocNbxSZsGH0WvlDwzG3/1MrC0d25JHdkeVASA
Ac9OyEt+aJbUSgp0Ijs1sPnAW7N5aDsKZSVivPlIOhuB0jMkbYNTtvR/9xs7w/6gJGJMoIbNIEt+
mkEJMKzN7Cequ2sc+DcRivFs6Dd8IIQY9OV4o6KJvhZhdMIQONmGMUavkmZnu/cuHtwbdBiQIUWT
GSbr+darAMpUNuip06AayhFT0Y7Ga6KtjPL2PM+6Wew3ML1ckoa5iE7FjLuvLT8D2q7nm3rQZbrG
1fAzygtnHzaB+gDz50mzK/G77OrigW5TDqawWMOLv11UAz6Bpc5M8Dl6LcJXZKRjocBzP+mhPiKt
LP30pWh47wGjHIU8IooMCBYy4cX9mQq1aKuIA+aALN35eQ3I3OLh8d4vdz7KYir4iPki1cbw1KgJ
tpmqjqhRj53N9VHeHGOulPlwkXfwdIOEcb4/nBFVE1kpslMmqTo+cT2Cv6HU7mh62SvdsstDwTfk
XTgj+eefv4qCcmH3dmHJ2WnMFPOjhqqKv1GrvvmczPy6lXtsDj9nqZTOLUYE1JW5fgFb63ywqRa4
QlllcUJI8HEAon6sBl3F5Wp0Fblz0wolUjvv10S53u4/hjVYR8jBRJFlIQN/jqFrAjr4thLAlcoi
fwNiLXn3R2MUfAYQZSQgst3PJ2eHeVyCsSxOYKns0u1UTMXuKhC69IKaJgqO1/fIhbVENJkjDE+f
UsWSCI+p3ySobZcneMeKjVcxRkl4irbgCOzJ9gJrsn+OUmuehhIlrpUP+TYsk4yQc8sapHWVa/p8
rkFt6YU2WNWpaCBlbbGBtgLc4er4JQxT7SvG1Lg7XJ/vm41K5qOjssC1NksIU9o626hqgg9gFWTi
FABl2KB/TQ/UiQE5+oqxIu/yZr8wFAkI7w/gFNyni9lhaRBbZlk0J0OV1d96HyleKQsqAO+eEfkN
IWv2FJrteM5nBEYRyEaedqepVbo7ZOezfdaK4BggGvfl+lBvvheZB68TUjrO+OwpdD5U4SS1Doi4
PdU2SMCUj3Tb46npTrbU3OhKY69kcBc+FtUuXl8krAoacPMKv4oqAdICRuiI9iSpTAgLj2abz45Y
OMNZN9en9uYczFNDnIHKFkBUni/nQ7H16kFO2vZENqR8w/wOVHrQZfcDXmNePtU40hYORs8WQKHT
9aHRs+MvPwto8+CIe3L+1PkeX+wUo5T0FI1D9aHqIMU8DdYg6Tth94b9hGwGcMv5dQonrZqU6R7H
c1W/zWoo5lBV4CJn+7gqs87FNE30O/xtZbMBppTaBcx7n66QB1qTTFTTe1k6ItlTa1ujjkPIcFoA
rtJoO/+zZOYS+fGo6elNUvqluoVMU4hDpkB/3fhVWQlaX5EybHW5h3PiOEVsfK3jKRvd0s+m5zRX
o+QRkQleY2pUCvMu90VEqywYMA78qEQtSDEZ7oOxR96+jb9hXNk3e62jnonZNF7YD0lsiN+GqJVu
tiaVwnvMVUr9qOYO3lhtGpTVFv/3DF/iChvxGw28HG1pvRVfgmyyrC2METu4t210zqk7aRn1QaFR
HApT4C73wGnLe1ke0s9NY9XaLuZpEH0yRyM6KgUh6tugASX3MCMuo4cQuO+4i/LJ/irI558lrHTT
w+QkTbgXZl8Ehynp/fY5TapEuodOF1vHwYZkiuTsiD75U9wrRkVZCpmkhwlbyX6PNZH1DXQUlq1h
lttUnHKA41t/aO3pprJKoCxVitPgFidJuIUdZrvNsdPjKNvkdR/be1+Vho9SN0MaS7mKv9SQUUJM
Wi38ogXMj7nop+FwBww0+laGMo2mSjby0G14Qh8lTB7hJQoB6acE5h9vssQX3/1eNT80/cCLjPPb
Rfdyoxez8KtO/atBOsy1oQ5EbtQQog9+6I/ZdjKlUj9JeWf0+2SywJpvHMHB3IVkiNZDBrAQDS3s
P6zv6COB+pYSqw1igPlGZe9Ka4LBUkhO8R1sH+YSoOowhAUs2O51gUnVU1JHmMdT1pPVrwPvoPDX
hOu3eiNFhl0cUl/GmxuqU4lbQ2CG7X4aYMnsLSNO5aOvUjLYCwOekGs7CfbeG15JyUTSAwr5lnK9
MI9Jg5Gthmqx3VK2c2DNbXMaqQCNEyBlWzH11eiKBMfZOzO18JvsMDVqv46jUom90/datI8SzBd3
qEOU/a0AzSzEZtSMIb/DHYgyZyUZMzCyA1h+V4s8TU4GhuvKz94XU15iHx+H5alF1QMwvLA7eCI0
edVjg3BgdDBiv5S+mV1GF7REBbDbFqpcpIdORA74xyA1nyjfhEApIe0o8sw1BC1i0vPApiIti/ow
tX5THqOEP7wZYztKd1Pd4DZYNhDDbh2SAXNrwuGnVM015e967GUfzSDvcZPsqSo9iLpuEkQvS9X+
gu19knUb6j11/nlSOtP/OSlNHnwZMQ7sEX5I8Y7Y5rKche2xnBITt03JHjTxrUwro/mQcNrHe6nk
WjkkVkbBoSm1pvE3cYh1ZL2dwr742Y1J1eDNGaIZnO+tIWprmb3YG1T3oQfKmYeWuDYdRKgZ6fPc
Bk9cA+HqsBObqrYxXr0bBqEd0pH1OtZmNhKxKbL1xccSN2QJg8+mLR77LHamGxwg9fRJN2vDcaUq
UqRbjhaCfGZKD+WmBgxruGYd2phMj36f/ximfBoexzq3ZumZGpKUG8tR3v/CSL3ofifRqHYfnKQI
Gi+O9YmXMpmMdihrsLO/MlXORnzVS2OaPo355AMElREB7m4rXErqH2kxyPWjXGR5tJXZBPFOwJl3
brOxpW+E4UL6QRIaxM+0n7TxoMRtlt0osaLCRyatM/ZQE4LidwblrVXckPAc27CtyGRbV+8H7d4P
LP2HAlrA+eZzroOdKQAx78wcBuCmwECbrgnw3Ea7iWlojdsE6DDspjI01NQdMNcCdmwP5pcuBUp4
T8Cz/I0dxmGyldQg8QoxOPWORNIGJSc653MWZjYxGmXYn46DHNfGbqRpuHMyAYB5wPKcjtfQ28aO
1CHTb0Klc+RNY0wQK50Qgf9No8ohTL9c1n/nDf57mz4zKmXTakmR7vo0jr5yC2jgohwDwdFSasPb
EMIHDJ5KoyWjjnaa7dHRlB8HgKiOC0lVZ6ZtIemf0BMMf1RZn0wgfghE95Xi5EROAN/J1u6bVvYa
I0dwxs6jXGxZl0Lejvagl64lgvInHT0f2GvWTuUGrQtqWIMEjPUxH7KpvkFBIFJyd5CqpNn7yKGP
h9qfnPC+HkJQ9xsgsxpE+AZc8C4srMzcZuqM5bIHXmeuXGsaTfTOrHHxaSpIZ5ssHRx4unGsgH9u
q5iYh9OG8VQBScWUHKOAD6VDWkYwB1f8EOIJOqCtaAj9Q5vbQf1YV2nMEYuQV9rGWk/rikggCs+B
l8gBr2GdbHWjMqubSOkV/9BbsJturTrspKcMbHC6ySq5pOFkmJidUBMFQ9gLZxMHQxvtUlK3r2DJ
5Oy2SlGsAKitxc3PNpSre/C3nVXBp4HRfiC+GLHbtEnSzebyUdu4/uQb+YF+YmO6RRfChU46sha3
6wpZ3RCz4XoTzPNyBuX64Y2EDF24B6vZA/THsgh1HVE1pnxHGasfN45EGWNfW3b8e+zUODryv0cf
A100n0VdDjXg4GG+fkJU4hLXhgOLF+5QgL5NIoNdY+h1Jn3ItapydhZuvMbHKvA72NpCAVfhChPu
8t2Qp+VPY85NjiBqrRx58DCmKDIEpdFvVY5pf6gKRRtPijwExb6ccmKWT6W1PahZF3Ms8hhSGXCU
JNvWPTTao9NI4efIymp6R0VhfUREILI3FWK6BaxE3/kZRQrez6JWez5e41MWrssp+AZQqspvRtLA
fJ/GM+NQC5q4fv/rgkSfUuksRa2hHnmeF2u5VsJFI9b0dsJOiaQvVTz7J/ljsL+eBl9M9tErprFs
4IBizJ2NV8m+qU5BpzVWe3LKDHy/hlOQwBoOIz5lrZJ0cSie2CAigD4gznE+FOrLQzdC/zpNuAGS
/cnyF9mXp9tI6Ll3fVYLOAJLx8LR9KEdY4NM4DV4PpZQza4PwKafbHwSI7y07dibJDO5hTYanOC4
q/nNMNMlNgmUBNiAQab+QpUjf6hw6XiqyaDWzIUuPExtnnAIK6MTR4Fy8SuV8lDJ1DLQNO3h4kx+
r9/qXeSvVBYujYLODBJUtDSADSy+5xRNUjM1jDJ1qb+RqnbYJ1QSd9fX98KTlNYMfS46dNQSlpYm
cFybdlSN/qT2VEsiqhgHuY6haylp9aUVIn73k5Q0HbYG8sI0BCkpn3/OfnRCuAryhGaGoboxH4p7
QapcaEnl9r1TY9PoFIIwN0FcdKl7NworL6ZUl0+xXPPyzIRQFejktKS2UtVbvpvGA5Dg64O+fQfP
YvrUgpDBA5qnLvZGYGV+pSqBc9LbwRmRcTBEdECbF63YSbP9cie6Ju8eU5zmilM6S0yu/ALnQL35
vFCox5eZm4OLA0X28wVuQ1WulDaSTqZd27e9VSoPYybxEBUKgkGx4IG8jYUf6Svjvt2uPMDpQqDn
SoHPWmpjIzrkU10p/NPELtsh54E2QsG1c315346CDtDclJp9aG2gmOezk1V/HMzC9k9+0kz7UUcC
xpozjOujvIlv6HKB3KLQNXtlmUvNpbSjQCI7nXVqixQ1TVpXLqlOhVZaqq6cvzcTWgy1KAnJIu3g
io3Wyepb5VTJuf1AmWgNvfl2FEjRbAca/PSkqMufL5sdlFml571zKmMJHQMk/uCbOs1KxHq7bBT8
qUSyBelgq8sCbwcZW1fSOvBKaN3uiGgOb0G9kgZIVk78+fo3ujAlXIKoC9IlAmCw3OdWZ6k4SDgz
wj2Q64ecrj0ms62pr1yrb8aZa0tELGSmAd+x+c6XbppUhCmEwgVOQr2vdE35mmvhtHLNvT2156Ms
toFZRVXQ4qF70iDZt3o+wFyLnBsswf1PcZz23DJxv9KlfDMmDanXKzj//FXCMJlT5oRSFnoNig2b
Lpd2ivglWQVYM9+Y9ighrWkfXtogtKCozGNAB8hkXutXIyYDwjXzA8KDopm2iFj22S3ULjW66Y3x
f4CvP4b/F/wqLiA53nw4ypG0/Tm/VHaBEs6/zKvBRrWPpSSQQy/KLCwpERS0yPKHNX/wC6sIYGaO
EojezUJt58OIcIhsJepCL8csxYuLsuDxqOQPWEPh9Kw247jR237NceHCSs4wHZIvCCekB4tRKfQl
dTG2oWflfn6sjTzaxREcvapASfL6QXuTIczrCMCVFIGP9karng6GopTNFCKmIyDdSnJyGlHsB8OH
sZFbq0W0gpS89OFIe7AYR9+Ke3SR+FgBfkdGoYbekGnWl8A2lJfE0Yvd9WldHIW2Oep6kAsUe7H7
5WpoywGZEA8WfSXg85em/+CMkxy+N4CwfnMNHibc7EW5lLvqTL2DqdxEXmVo1VHFYXunjXF9uD6d
SxuCixGXP14auKAuFq1sRCiBL488AETBjQMmBPWEOD9ZKXK614e6tCFmp0XCB6kGjaDzHZ9CxOad
1keeIdcfmtThHZjP0FO9faHX/uX6YBfnxb6DTPhHpm5xc8VFaNW2MUZeLlL9QQ766sckhhqijrrW
Lbm0I8jbiPeoqpEOz7/Kq4CRp3laaE3K80LRAqoodeeLz5Jjhd2n63O6OBDPJ1qwhA36JecDpXoU
5RraCZ7v5w3lRzyIP2vosjS7948zAze4jHkQ2jPY7/WEUp79ei7FsYd+cPtsjeaAdddUpu+0LiUM
gVkjH+MY8S/wgOfjTBUSKFPLhkDOp90GoYKgqWWHH987G1rdsxA6unHzV1qMIppwpFxSJZ5dD8N9
WnXyfWYm6Qr66u1+Iz0FjYQeIh5AYO/P50L7RnZqiieeCNL4ZYq6am+0BWCkFDGKlYO0Ntb8lni1
4WI7tRFRmRKvi9TpCTgith5C7nfUi4OV8PB2y+HmQuEZ5IcMwkBZDNXSr/ADWPdek2n+51TylT0t
Oeu9jztoYXNVgGcxF+Kbx09mlppeR1nsdUkkrJ1i9k77oQYI1blOMtnaSr55cVJ8KlChBlCGZVYr
+0pgGa1GzOt7CtTUr9EmbdesE+bIedZctMEIERA4RzNY6I+c4auvpM7vC6MlLPiooVGbBHVQkT0b
3U0t28V9a/fxPaxzyUMSbxAoh2S2v3IFX9goyCiCh8I8gTzUWXw9Q8RVoY9V7FmCph8VxMmP3LaI
i2clQA13e/2gzX/bmwljlDi/srhO5EUuqgc6OgNSHXuo2Ig9RTmKKibqMLqexLdm3DZ3QS7Um9qh
wnR95Asf1EbPgCck9/H8z/mBQP4octIsjL14TOERVEq0a3t1XNmll0aB7gcMCviL+QayYdgD7ZCq
ib0IuNyzKcdoQ/AfozWL2rf3JLqx1DnmZeRRvtw4PpV33xhYR0nrp49mo5cfYzQrXdMnRyzpYDnv
jycI1ZL00gkHo6ovImRmjf0U4ELllQKs5mhL3T4VWMU01CdXgvH8JZZ7BNQcb0qee1CGFulGnsPo
jnU/8pJAtHvORADs8FR2qvwZQbBuG0/dWoHh0iH488G4A8wZiHi+OXr6iWmEuptndIq+h/yT31rS
ICFaZomVaHnpBFA9mVVxibqQkM6HqqOGx9hAHMPyIf1ohthnVI2U3fZNLm87xYiNTe2Xzq1IrG53
/QhcnOXMrWWqVOetxXNzoLGnY+IUe4Niiq+a08SAzQVWm7RH4VytHIWLWxS/bDiyxBci3PlEwzCr
RpsxPLtFwNYvtXIbTkid5p2S3+HspL9cn93FbfNqvMW2yfDlTWTaMF7WI3MfW+mvoJWSTTbE8S2t
9+xeSdJs5Wl9aUUh6gE8Qyd3Np0/n6OWp2HvoGLiIRU83vlxaPebLmzzFz+E9rcSO/+QuJYH4/Vo
i61DF4T+fKzGnlKLUt8OeFRvgC/4j3EbD4c8zkNQEfQlx8Zu0T62tPwZxsFaZrGgCJNXclepkCX+
2D5iU7N4Hzp+ODl9ZHET9z3lsRyVzp9VEtLewPOCBmJXBHj/5CawB5rwRf9UG6r/2EZlcJOVWnwc
annahWZulCsh/tIOUJGi5xojUOlLywfbFr3pxzJqpkob7pIi7sU+VxL6ldRN2+TQ59Z3Lvty5U15
cRMgpQ0OimeEvSymUwr1/bYFytMawpuKXPs8xb68q1JTWokdl24XXspkWTMyG1De+XarbKn27YbY
oQ0zE9zP4605dvL++kG6FKF4igM8+ZOaLGG2TYFqtmjH2Cso1HsyQkEfEQwX9ypiaB8mq3EwXNGb
GwW5+BVU3sWVxJOPb2fzQHcWR1ivE7kUuRJ7iZMYO0cgvRKonXY7+8+t7JX5r1qeJQrY6CBC3ceY
Z7GUXGBtRBqeeNNQ/8octmojqumXqDT1hUrFeAhDe3wp7CL7BWpDrMDKLp4hjfQH1hEYYOMPP/VV
4pfKQcVP/MSreRMcJAlrm1tUqDGYU4ey/piUUfNsZRiYbape+TlkxsuYd/q+tFvtI07d4FdCo59W
IuilDw+BwXBMlb4Q9mvn2ysZx5pOJimSXGiUempFmfZ+iY2o2o8dhYU0/0qTW3yQkKtaWZCLQ9Mh
4u7FfRPlwvOhey3pnEKm/WYVfm+5YYwu/wZJMiBXdSb3+VYCQj1sFDmxii2SeE67crQuxQ6MxFQ6
Rxo4w2XSIWl+yGNAxJ46JcpDBTjsb6gp8UkZpGAr5NA4OGGnvU+85p+hFPg3tAcKHvOZPp+2U2Ej
JBtl7KUYUQYbo9CRvwZaIj101PWOWq6s6blcOmKwyhma1Sb7WNzKwRgOCQCL2Ks1/JLcPoPFvE0H
lPc2VpQiqnU9llxaVh2vQbgqVGbJPM4n2E2+nNmpw5UV1jbj9NV3kQQgD50wCvfo4zm/Q15an6+P
ein1AOw+a0lSxTTVxQ0F0aJFopSLoEUnvdlMQYrGmgoE6DBz69q91iri7+tDXlpXXqaITvIoQkhz
sa5DExdjDHnQawctf7DCYBi3ZR10EHt9PXn6DwbDbguoLw1snm3nqxoF9tSMecPj3qjTz0ZLN3Jf
DFH6Ha0lLAauD/a2S859z2AYPZuQ9vA6PB9tcHJROTarKQreMVKc9C7aocEOgNDkmgoC7qmuPEWy
wP0nVkO8ZiyK1YGwio2Ek9Z/ELjpmHBDgPuk2LDYUXPXAevpLAEK1CYvftY0XlKEdNHId2xPS4bq
AVst39ygAFveGzYly5Xf4C3pZl4QYhVgYG4qYvj5guBZVVcGik9enQjddRQhD/dTZ4woxUfTA1r/
UuQCnHtslEa/lyJLQelAmcV6e1RTr3+cS3ETRAZVa55kdBTnk/DqHumCOKxQL0+8WA/tPX0IxBT0
Kaju2tIe920bOj/0IUtPZVGYa/ti/u7LK3QmlKLmoGqAQhb7QtTtGKRo/3t5Rjd8Q9TSvzQIzn6R
GiOuXXMUSPR1bWhvpr5ssEXIqwFZ8AoS7krGcinK8JqiigF5gI262BNxn6VJMrWJp7QjAOWophru
4gQCImoaqU/umyTwf0tSKk8rud+lkaEhY7TNtfm2DNowr1winnnotSqIIZS5HO5aBBM/IPsp40oE
fhL9hGZc6+1eijeQUecGzWxKtHQu1AenGPVe4uYwivReGare1eW8+tCpkbXy7rg0R+h/bLHZJwhX
l/M9ho0FqtQIQHiwY7W9PyBBTVHLPIIzkO5EFn6O805eWdfL0/v3mIv0TBg2wOYyTzyZythdPwYf
gLbld35RZsfrJ+jSXUHVkg6bRccB3ub57ApAypUM+M3ziwr/+l5NxulQ4Y6NBYKaI03ft1K9ku1c
HHO2aKaAA4BkGUB8R4PRMpaJ1+egwzZ6M2HwxAmHbJNozq7orLVr/1KcIKGckyubHbOs0aJ831aJ
pibeEBnyzsdfMHLV3K9uVDUx73orQkhVcEtuJadeaxVc3D9kVJRV5mxbm3/+KkaFCPoGncr+kYL6
tpB9z4wHQGRm+yRFvtiO2Vqd4+JDGamB/x1xEaBzBytHe4gTL1dhAOikXltRVv4OAEt9a4kGVXIr
f8nQxD+oTTcdIjThV0LSpacasjI0LIByAdle5NLUbBUBVjjx1Cw3DpEjlxvb9LuVGsvFz2o6KKTP
PVSqjudLm2JtPFV4DHthbiV7g9o+lkemjXZPF953QGT2XTPOclAj7IHr5+biCX019OKrmkhIIo2r
0MyglyVtHEyl/q7sCOivbM00iOujXVzOmbA+HxranYsvGkSiq3WRpt4oYZuzsbuOzKqs+mGtunFp
WuC2gas59FQx6TtfUWTQ6QdE88PMLpViE5vG0OxJbzMKCrUMq+f6vC4ORzY+88NMitOL6FOqJR4b
gc1ONek4bKI8rZ6B8Yvfkum36X+wJ3nbzY20uVOjLdLGdIhDKZ8kQl2bllsB48idiiFc2ZMXp2QT
3dj1tE+W/Gq4TaIInCj1GnoasqtjvaIetDxsPvbCssVKAnQplJIKQqIGM4kn7CIJkQQ9PaetUw8T
sORjo+MqVOPT/gVFD912BSWE/6DKxINt7rsDNOStukg2/FzJEUWYUs+wJIscPysPndMAjU8h17hF
OOqPlS/Gm3dvFAdaJI8ZCvA2F8f5vmwM3IS0nGRLnzQfTR9LS2keApdGZ1uoK++LSxkunMg/j3Gb
S/+Ng6Ql+2aN7j/liRzmWWeK2wgXvmM15uPBDHCVxIkoQ/e+YnmNWq62ki6sL6ki8pXddOH7OrRt
2EkG7D/eIefzNoUvpUTQ1Is7fSiPbe0DcPczGepCHU3apyavxdfrS33hvkKqZi7PgyJlWy3OZJ1D
ueqmnpyOOut3pQhg3dWRvMsguTwAMfX3UHiQ4L4+6oUIR9lypjhyNhGYXhxOEZYOPnQyHzifRmlb
h1YDyLrHQn13faBLtSciHPRXijyzQssitwL0bElFXmfeUI96slNqhwacqRbp31NT8FyGlBTfxF3l
xp0R70gbsm1YBRByEew4+amobsx8kB6v/1aXvvPcNTM4xeSYS4jnVDsI8Y9x5gHVUHZN1aEPJylF
dYAKKB8Bv5cv1we8lCSgoTcX/3Qe0m/A36rfNx2+BqlHBuS7Td447lSq45F90c+8MNlNaAC3kPgg
acis2CdZSvKVaV/aa4RKUk/6MVwCi3uN/hJgBodjTVl1+oQDyzdbSscbSe+sj6URmXu22xpFf95J
i3ebg8AndXJcyWFcL664IUl1qafr7NnYKX5oA9mc7krK9zWuyFiJoG3zDN8L26Emb/HZRhhJmz5f
X/xLX5t0kFI2OGaa+osYWvZQ44yBU41LCtbEZZ/rxtbgefjLqvOuuXMm7HlXbopLS42vvMI7DfTt
G/mjutZCM9HN1BNS2v2txpN0zORYP1ljV26bVJZuQuDH++sTvTgo5XpKzTSekd45D1/DYIxa3QSZ
Z6ldsYOCKh3kMYLXkMrVjaIOzUufINJ5fdCFxumfsiKlTE7RDMIEor5MPtPGTxvJyDysFIpnir0R
/CWr/1xPRX+QNRzF7WhEYd+YNpLuB1sTMSCXlk55VKYm3Nl1oR+KEvrxyu81R5blzjPUWdOLlJsS
ziLy+HhKEbPhC+Y2jLZOapwtIKIebxEwAa6kwFz1NXiOXYRUsq4KmqAIxoE4992iQkhPkcN45V69
tBN5lvCSJoVAw2TxK43xWOL1WWUebWar3wwd0HdWp51p1JFcc8t0Y66sLMSlEzi3HebXNP/+/5yd
147cRhumr4gAczhlhwnScBQs2dIJYVsScw5F8ur3qfkXu2qy0UT7yDYMTHUVK3zhDet6hYZXWGh7
OrzJudbOFgKXTx6QmSdwuc15sqSfhKvYh7HAGteHfTzvbZBr29LiOaU5TzixScnyRMRlSdc5sE30
CY5ioE+HLrEBqw16FSp7c2y9sLnwRasxihEUvm3o4z6XSntolax5Trt2/hVPYGAxF3erH2Ef1Ymv
6iL/cXvTyL16uWc4dTLDgaZDl3X9GqMp05ppCKANtWUxHCDvaV8MnLmXnZO6DVthFvDnHW5Gipzr
DkSWTkhwyN5a31C1m/lPi0ewHqpnLXcgXN89K7jOoNnltmOw1bZrlsGDPWcDPcxNG4ehuGoQ4o+S
RtwdVrBuoCnQOZXB4xq3YdRlYaJsShc+g2RghFVxhMy1p14mn6nVR8KHHVQPXUOCik2JSDc6Zkt5
gQZ4lQD/cmv3CIwkGZA7NeKvhVJK/7wOsIrfqF42/n17ObcHitcMIW2Z2hAer/EbiM1aQMOSLABp
hbonRNrlVOqjGv1VK21NLRLxhH8xGUp4Wvq+605CqRDavP0jtodKPqlvRAhNAhblj/ytztHEdCQS
RWSBk8z5CauUXtCET6qME6PNIJ4al8PS5Pq32+NurzAeNMAHEvLJGVmHTk6URBWhCmldO+khQqnx
Ep2mzi2wiC0Y/hiPZr1HXbg2WS4ONpTUcUPd8XKyJUqCtT7xxVszX35QDlwOzmiND2ZuNO9JzJO/
Gg/LgLtnClSXBh2NFqmftBpUUSK7HgaKnrYpPOq8hO9wEPNy9uChegnM3Fx1d77qlXtBxqNEimgx
A/mX//+3r5rGeVxkeHAHi4qgxHEoRpxg8sZoDN8tlOGP+2dIU0OiKbnwzLU1d0M1oArdguTSFgZi
B6Wq+5gsKV/crsdNTsl6ZeeCuDI/OpBSx97iegXcdTm/CiiFXXthHmh6r9pPS682eNrRfqm/wi9r
735uHRIqSE0QAym3rjv8i5kO1qwbZWDkS3VU4XQFY9HClqaU9WDSpfhy93qCTVbJJ4DKUZ+W2/i3
r4fKVla6bl4GYWrnj0tvGDgD6PPPEiut6dBjrbR3FV45GOAmABFLdBcm76uID08MLU2WoQyAgevK
sZ7C1xCioF9ghvlojYP3zsvRpN7ZpVdeScoDXMBUJADorHsx1CpiwLNLGXAB6V8U+Nv/4Kg0P91e
zaujoJyEdiSUr40Qj9ZG5pDCIwuqqapOsdGNB1cRe2HilfuMtYNowPpJON5qRyL4WTZmM1VAM8iH
z3ilLp4vEivVz4vuxvq502fsJW9PbTso+FcI6lCCSUxAzl9uFAzecfLrvDKI+8T65MSL+Rkv3vLn
EofW57wa7D0jgu1awqcg4wMkKllLa1JFWkoJU9WogsG2ldNQm8M5HHtlp49ybVpSYBeSEiL0JAOX
0yoj00xj22WUwoEor+fCtwq0rp0Oke5u0Y3z7WW8OisJ4wACIgOO1bdL59DpXXROAlsRxkvcQ9I0
qnnnGdgeMf6+KV8f8iqg5+rlpHpFocvWZk0g8jJ9LsMlP4XROPLOFjpw2y6Z/gojN9R2tsj2ppTD
UjpBJBgK57rXWmPfmU+GVwdIQI2vVpRqz7TGEdS2bQ+P9LsXEpgRvHQDNAzAkNVCJgM5nB7FTdDa
479DXQwPc3Q/rxbxQXaePGkehOn17mhQKpm9UbRBOjSl4VP6bv6aOyp/p9uTubILCa09VCrBnW4F
vOawNKOcglaAVWDij7UTPWuu/kvP6zKYlHoP6r0djhuYGr4OzBYw2foCmSsT2aBsEUFcRd+mxnUO
itp9tC1kx/t83qMsbWPft/v+LQajLrwmcRZ9U6qo80wBlsk2eLUQK20cj/vsxPPtvS/HIvZQDmiK
5iRKT+y14beHgcsSSjG9PR5WKjqXh8EtgfaXWTNzwtEMLt32z15bvkbgqQ6NJV7LWm3Od35NHjWg
jhLnQoGBxOxyxMEyoFs0nvIS43R6bCfzpOgJkjSly/u2aPdGDG+jORw7UA6s7+oG09QOsnStKS9J
rquPJGg9XOmkXx558O3aD7kfdkbcnHMKzgR8b4mgTrNptaLJNKhV3pBxIh2x2EecMRRcJkPd+dGq
8WTtnI3NjclovNsyaWJyxNKXq0kT1gBFIdkzIy7bmEsoH81h3gMcXpsTsQEamRwsDr3cxL/FQZNo
I4NbIAnEtIhj5s7a0S1wLFbyUtwbJDAhSQvjvEst9fWlksdWWiKvi/dnNdXPIHny06xhr3p7E8qP
cJFxMgrajDKfI/DZEOq47cPRQk0uGCiv/FEBGEX2M0kpJvZFFJb/iDLJ1ByPikiL3g1GOFW+k7W6
t6ekcW1hiWNpdrF8yIKsFjZW1DDKJjD1lBzD6jToTdUdUR2yxpfUs/dMfq5tFuCZxLPco5QV5a/5
7TN63WgNjjWSzZcArXVVrXCZqsq+33l9rs2KF0EC6IjEaElcjiPauZjB2QCoyZ0UwdYhcX8k2H5i
654o5n8aDOwIBThSuzV+OuxDDUYHgwECHakaYIR1gtvcfloKnKh2HvHtCnKJ4NUFXFta72wQl2o0
FXFEwX2ca/OUoC2FCP7i3du1els7nm7ggPJNWEUoIom83hYKPdCi8WB0WW2foIhkpP9CpE1edbtI
7z51fC2eO/pkVEC0deBV1Ch4UR8rAroVkgcknFI590WFiuHtg7d5XJkajVZkwQka4BzLBf5tC45p
GcZWS+2yzfux8dVaK3AQGe1qPjpjnWD90sg6x+1BN48cg3LG+F4kqkxzdcpsfG+1pCmiIKpMJUik
1aOCSiC6PG3xuNTdNx3tuZ0o88pE6TXh3YRw8pU2WUqLJE1A/gZmOuGX3Nbmt8prxCdejvSohCjN
7Exye+jYkdKGgoYrCOi1Wn3tVt40CRoU2UTt4+hVTvevokbzH60yI1Z2e0W3s6MXQgcGJgcxLTnj
5WdsKtWMbXBzQTEpSnXQ9Vatj6KelQZJOCfGNsgqmj3bhu1nhGwNIkbCvMmz1uJGqWfmtl30OLcs
Fg6dy4TIYT6b/Sed8NHv0ylCznFItJ23YnvmTWQ2OO80+oiQ1uAndBgHRBJpO3hiAZPqpcAzJ6e9
OyyCnQmzl1xLdlbXalx2CRxvcehgZs7yE4/l5FdelsNXF9tqwKi00D/f/oKr7UKPmJQOy2CJAkYa
ZX3iF9CQnaJX0wt3anjQZP/ORegPF0hnT5h5tYByKHakTvsK2KsDw+Zys6iAp9TateeXEkHvz21S
2VRUl2Qn7ro2Co0Y7Ff4xZTbVoe8X5AtLPt5elHNjnoJ788pNY18Z+OvBX3lZOSBpkoMNgUy6OoN
tUIxtVVsYT1FkJsdDC1t9FPptYjRJg1n5eiNnTMdnMaZf0W9Xlc+UBf7fURyaAQCZdlvWlQ5nyq1
b6ZTVxaG7idGHqJQmHR4UDIHVcEVC2kGv8PQcHgSKoqXz2aVKv1LN3JCDpUomvxM99kUD/psVPFZ
zcPCflUmY7aP3qLWTxGu4vGpCQWpnz+bThS9T22ni1+y2u3Kk1fPrThEaquyUibJ26MK7GZ+Kr2m
+JJlsYOhWVsb0317/G3tgPIT9VPh4kitPtGiazWaga760gxl9xTmtXfSijw9I9MtXZIb/T5CkByP
ojnwHloy5PrrqoxWZIqpFEJ7MURjHjSjtk4S3IjpupHu7Qv28G8B5f+G0gl3eLWl7d5qj9OZGG2M
OLUXNet7f4hAPSxdtPd6ygVajwJonG4jWxAxq9UCmk6cI181GS+4XihoxLZTeBZOp50iLVMO+jz8
6lPNrs7zCIXu9n1x5XixkDLAcgAvbdr+hiLGIpny6aWxyuJYKmX0UdVzZ2eHrK54lpGyJpgrCnc0
QyhFXl4VHATVnpBpePFM8YedoOk4uarflPHPCBEMfw73MpvttEydk0eLUAIoaOFeDqiUg7DbUtFe
UrusH7u0/DKb9R4l7uogb8pTFElkWHc5iFd1Q5/a2OtFPRD+IdLiM/fFcrz9hbY3OrVxfM1RgkJK
y1jr5fV53RsKvfMXQBBhdR7rpbN8wNXUx9HT3mUTXvlUFNEgxaN2BjB3PSnH6ZtwDkfzZYo97duA
kO6TAS3+GcRC9NJAzT9P2ZzuvMVX5ggelmHfzKzpS16upGJp3YxurPlCUqz8MN02/LKIBIIXlhvN
fVE4exFQN6fNlEYvdKpW7SJLzFrSpq75gqQRWoqKlR3NOoZdhiLtMaQpt3PCVjHV/8aTDTippUBd
RO6i30LjrLBFFFKQeUnDDD/C0CoOztQhaVyNg4/S8fTx9n7ZfkAZEb9ZRKD3T+PxcrykSiAOopXx
QizsjIdwNur+ycHUun3SvM5p3nXwdADr50Vm7cSq23vMQuyZZ4AgEgj7GnbZq4R4YtGsl6SZq0M4
qeE/AKEBS4GTepjaaP5kwmY8TNq4J3l0ZZElqhRoLhUAWKLG5aRTOtrR7CJqRz9VYBIY9ugbz6EP
2tT1y3Ky7/6oVE24qS0aEfJ1WG0idAKbGiIs1S4nKrF1LLKHbEnig5Hk2Yjd4Dz+uv1Vt3cN46Gx
SCIMgJZU4HKCs7dgi5r0ygurb/p9j5nj5DZ77Yc1xJPNyjBQqOTE6HtsBPWmxcyczFZeLAU7UzNb
jt1Y/y0s9ZfVG5HvJv3nJHa7o6POr0KzHt10mnY20aqG87+fAHWFQ8psufcuZwpuHMAnkU0wmPYQ
H+0ptMXnrCIZQMnYc3sMQ9EVwBXTy+Lw56BpiBg7Ktq+O/fu9hwBgqQRQ85FWksX/fJ3LKbexFmS
RYHXhJ4/t0Ot0afHBNWuIeDWKcxFM56wpLz9obfTlyZ5JF9UKkmK1nKeo+NNNEqLJKjs2X6EHNDN
J7MuatXvYt2eEVtW7b8NfbYsv16M/kupNebP2z9hu9doZVBYNWQjisd6dRs7Tqs6iQCeFqMF99Jl
WorfaiN2dvT2yFJLkqV/nHnYcGuMVTo5YZaDFw5KRVd9kYpneke4ro7KMziCvVrBlTlxJVJJJR4w
ySVWB5bLqm/SqC8C3FfKb5lRmifXS8Xj7ZV7y0YuIzkmBX4SmTcNOcp13T3GDcFcdKUKktRdbN1v
WD1pnkth9GEYtORnVZrqcvRKUaOGrWDrIJ4jFDHE0S3R1rNrdXQOdoHJzmdEqbwfEV0Szdc84MeH
tFOb6jhrXmQ8ceM46Q5349oSUW3m9aVtIFsHlxu+SAenKgevCFJtsA80/5WDUyE4f3uJtk89ACdp
vgfhCLzxplg5ITs5e2EZOFhcYQXp2kcR5vahBgZ9vj3UZkIU9UBvSd1ktteGkTmEi12XTlgFveYl
BzHGysFFt3ynmbq5JxiFs8KeIgei/7e6r6owHUotFzUHtkjOuDsTSrSzrfhhiIKmDxh+PA+2fqcu
rRSIknoWQLigazPN1YY2DJHbKJk0QW/3y6FTBli3pjad7l5C8ivyYSxVqVquS5Y5ztzZjI1LIHCr
P/RdH5F21snx9iibPcFc5C1LJ5D3FJ3my52HP4WVNIlgLijSPy6znb7khDZHKj97TcftUAgkvcWa
8HShva2WbVqQnh69pcZYvLMfusF0cES2oS0q8d0PCAEQ1BPoGVTvJALuclZUYjLMwtMmGLRJ/5Nv
k6GCglvdKW3mKfEbMYTI3iz6vfGtHBbLJywA35CEqxmqfVrqcd02QaobEOr6OT2NIly+hVlcnL0i
V+5kK7ETGRDQAqE0udameJ70jaxElE2gunn96ILSfoizrD8NmXNn2+9tKBZTYj/pGFM1vFzSydIG
M281hkq0+lFNERbsEnM4ZdSG3qUIT368vTG3NwiaKgRDVO7I8JCbvhzPdOrUU0KjCYAn26eqsMpz
oSl3gkz/NysqhBwBIP+UUC5HsZrBTPLRawIEE9Vj5GqFnwt7OVv6XO/ErVcnRBmSNhnOp5DZLody
tMwW/eI2wWJp4d8grcSHrp+XnTt+eyWybL+NsvpMtLyiUEF6CYN40MKJ7fTTwUh1fOOJ6aIfiiX+
Hewx/fIfPhYmKfKu4pOtE7vGKS0NYncbLJEbPQtpAGJgyXP/CrLdAbGQR6KxsHb+tcw+VOLWboMB
IVKOcoohVJzMd9+IRCQS2iylx6Adrt7iEG+YpnXZ6F2YZgcTscvAbaLp2dEG48PtZbtyI2I+TQNN
8o55IlZ7HOBiBHFtaYJo9KLPebuoT7MWv4vmZNyJjq6ORE0BOKzE3q5LuQllO6vsnQYxZnU4up2b
+FqcYkSf0F+4Pakr+1xq8HPvgpaR8O3LfU4Y0xtjkbZBP0XKoaj18qxHxqf/MAiVSFlNoPu6jmAL
1R7sLi7bQJOZfV8swu9nbe8wbeLkt51A6CvZIhQhV/d5O2L7Ug8jG46T+tTU2M40MyZMBGvNU1SU
e4bF176SLoEyMorF9FQe7t/qFU5CVcsbZmaVhFNKHDgPyrlUkv51GK1q2NkT1z4UyEHQaFJEhILd
5WgGVNOwmJcW+rdRPySRil+thXvZ7S91fU7/b5Q1Niz0oKahsdoGXZK0R8r85aFJcdeq4ujn7ZGu
zYcOAkEMgZkBBuByPnAQ+4XCZBu0SjI+pWIxD1E3haf/MAoZIh+J7beBPEd6WSFE6LVBjbTdsdXm
f7UCk6P/MIgUy6EbQsS+jtSTthFKJLIuCPUYM1rRi4d4tu4P0gmeefn4OCAEN9hflAddb3CrLgAw
4X7XjNHynky8HfWH/zAbCLCS48Zbvk5qMdPr7SUsOpRi22XxvWxSbb8ty2ZPOvXqDgBW+8Ypoxki
9+Jv56f3rB5CV8KyFfN8JDVwfCwW785nubMlZAGQPeJYvHmXo+SDNSWjibQcbn3GKaw77O8coBh3
Lxo5mhTVQYoKHoO+GmUEG221NgJ2+agd0jRRjkY93H/DEYyAJ5FuHvKfq1GiMbWxLLJgDeCM9EFP
EvVfmHDGx2jps6eJS+jv27OS8dRFkk5ZifnQ56PcRVV99bi65Vg5kwsYe3FqdXis4r5RPot4HpaX
UMxV81JOYWifEweD50ca0X10d4hO5ZBKMA73pCBApy+XVRQs+WSOdZC1HSXaOIq0n3WOi80Bdpjy
FwJDw94NuH1FyHoYUeols2fWAYXppbj9zSbHjAhmOJSlYhZncAzLA+580JYdvSj2ysHbMaXulQRt
U7khUlqdBHWAKJoCkwuiWRXx0VPzxv4zX4wx+qKYrWL8XWdptFPEkH/z8ttejil/02+nL+rEOFHz
7YN+UPX3GcWxox0X/V9zRgx6exttD7q8Trjq6bhLN9/VV3TdpTMVNB4DGFvKcWpBUedNVO88kNcW
ka2K6Qi1Mmo+qwklo9aPatcMwWxkXwuzG/wlTd8Pi/40pNVecHtt9aS7Fj1u6MfIeV6uXlVpS0ZJ
dwiwyuyeERT7B2Tz/OAueFnfXrzNSPL2YkfDQaCtxRNzOZJiUPmr+6kP3KpWjilqoRCSjM5Plrnd
GWrznbi3eJFBS0un+A33opibKrGxBg7CEtWvLPWGY9rXewfsyoSIAgGAA7OS6OnVhdw106glejmi
fJI0uh/1yY8pCws8si0cq+9ePKrjNoAFzjKNztWeMDFZboSrj4CQ7AqWeg1XFUc+T6sPDd67e1Pb
3JdviHrQcWQj8v5Y7QriJqvtClMEuit4BgaghuUBbX+7fcQc06JtPHfYOtKqG782pHzDTiCyXVoC
UanGyTtEsWuDHZ3xGuATq4Gd58lppNRy6LRweBCLtae3sMlcqRCzMSHqcbbpu66CbcBNS9yIwgDl
i02yRpxFduKmZ6zgzEDPW+ef3AiTe7ufNMy4m3mTpPQzqfPlWXCjqaGT2zrB4MKNeKADFFkPaLJr
2IaNyrynvLQ9D1RdkV9m79Atowd6OdwkhjGL+sqF3Dyqhz7WbF/Vd2/H7UeTFg004eHIcfbWaYti
oG/mGekS5DHU8mPr9uxOp+/cEu9ahMN2Drk8Xhf3PsKw9K1oxkEpkGTdy0nVWir9dmYjwPrQPMYV
kCd7dtuzbk0qLnaNfuiGhH4yReDHrtH33oLNvkF08E0/m2Ygt8xa3saOwXAUg7MEiLy10dkVLUN0
Rtfn72hztRbWyHjqYpyLO8b59mWwOZ0MDWgEbAq1Z9Io43LmphbjEBxWGirlbl2f09GItbNXx7F+
4qSO05Fn13IPVjzly6lWOvNOsR2JmAJJx+qDu5YWZquEsbGJoiptNIN0wQzVyjz3gxYTS8Wi0z7j
Jr3XZNl8amBnGuQol6iXPuH6pu2HwkuWxbbgSCnto66Emf1kVVZOm5I38pSVCT6yonGARpi9jhGn
SaZsnG6v+uYQyR8hTQwlW8shNL5cdQWURDHnmUWBAeEdrqT8eSktfae3sDlEUACQjyZfocaqA8u8
HKXo6sUdXcTRRKxVz2J2smNN3f84WLu2l1eHku1WoPNcst7qANEpIWnR3DCwvN6czz1mZ8Uhwgl3
OZgDerD+vesnTYOADPOKvfHQL2fmGI1TTGPvBJNXR74dIbXcJEm9k/RtgicpbkeyB7KUKspGGrvW
PZpNmesEI3W6V8dt9X8dgCxPtcAL0StK9fvtWW0XkU1BtgzukoXkw13OKh8VY+kH1wvi2c2goSCH
cKChm3+0kV2798bjdaLoLrv1ksu/9iJpdSvHdboLA7j0JSrrytwelbqtT2pnWrhXY1IOVFJxC/2k
KbGdI35vLjvre2W+NJ/oeErZd9m8uZxvWlsu/RQ2TYXm+2OlDcMxKSr3NDrDvFOKf+OOX9zwBtEv
NWteZ9rOYKIvx7KNXLItRPbahlrT+zEO7vVDyoc3XjO1GdqTnXDhHnH3xTOlJVLoz2rbtuZDPc6z
8siNmJMLWFEHE0NIu+rUiNP5CxovZXtW0kSEvl72dvauXYx2BLfpWb/arrEqv7JGbRbQyItx9O2m
RoQ6zjxj+NrOickoCKK3x3TIh/4452mFQNPMaTL9LGqhVcLyKsM/MtMMxaOaVW7kt1woii80u3uY
KVCHB2SFTOMhM/vpVSt6W3wMPTsMn9IBuNx7TShN+6JFTdseO69GT2MqE9N4KnWrSjG9NvsCAF1u
Fn/Cb5uXc2u24XSY02Uq/hgcyLkPbaRG0SnV+245qhZ5ke/m9vQ3+i5lelANDsQpKQoEAusU4u7J
LaLJ9YW7GM3HrNNHjOpb21IeURUOxwPnTERn1lU1T0uGXM/HoaR11/naPAvvrGLo2v4Z4//upn5O
NmYgIdI0vfnaKqLBaFDVxi/p2LrF90kfhuKDkrTUgaM6ysI/pgY/p/GAV3wcPrtGUg4fwklX50+e
UXUzmJREi54W0Wq1XyNPVT8AcLKIf4k87Y8AZ93q8fZ53t7y/9eIkcCM6uTaz2p0Ei6YyqhfY0Th
Tx2mV36tR93p3lFg2sPWoxaApgCh2eXOLqyuqPMhF68k4sPHujDHUxrre12mbYhCd4mcy4AiKzUh
VqOEhtnNoyIveDvXj1gZVX+0Kuq7p3JQ8NUxu9KzKCqn41/3zo7aOGuHpBZ7w1gT59CASFqMjtJX
pUnFdEhnYfqx29jlTpawvevpLCDXikQ9nTpavJer2FSZqQ68Wq8i6zlkY6Xnv3IIwV/Z/eCI2lyz
6p0PJ//k5ZXEkMyI6VG6BJ1+OaQR61iNNkb2qmRLpZ/1rgnzUwkleHyPLsTi3r0bSXOQhGSTvOF1
V69LUlGkcVXEEQrkq0/5OGvnsLiX8044R58flIwMKfkXbxVzlJOIFtiOYZAZZv9Qg438VA3L+Kii
eXfCDxo8370bhAH5YFIxRHYCVvGjbqZmiitMGECb0x+8FP8K3KDutIyT04JOCUqD1+pNeuvyWxWU
oErbTtJXT5jmq7HE9sFRImfnE203Ic0giv8QPUAykPxcjgJYvcMIscheyU+N76Jplq+xgSuLUbvF
WVHrcid1dDc7kHIXHXH2Bc1cRIMvxysnbUG5baxfK5Fb7zRC/PEY4ofwJ92q+JmZqi9cCuPPbtKm
nUrbtaFlC4K9IjHr6wpOlkfF1I5m81rCxh0f6zJHUBdBkgXDotlwqocZ0ZL+WWgQ6R4WOmU7LIDt
3UxfFEkmHKGAHkD3vJx6HukLVQNbvJp6OT+jdR36BYWZnQ96bRTE7WV6JQdZQ1rDjCK+beXT6xu8
symU5OdU18uePsj2JqHmwFVCyMgRQK78cjIlkDEYQeP0mrbluzhUnEPWRynWOZBqbp+2N5viy0tL
QrvJyEldQAevqzlLYjZGa6TzK56TSwkSP4o/NfY89AcnX/TyOOpicT/UXdSqJ+IPq/kwZXav+QKq
ivg7KhTqZ41YyshPrUFxT1boiPeWiBTrhxdjBnP3HYsyH6weWxoo8HtXl57i5JFG1DO/EgDJSmSu
Pk5aP7y6DtHM7aXZHl70/4gvOUvsahoRlx8hMtRxWKDVvRLRjq3fwRt+LGMx/qhov/6h2KLtzrdH
vPLZOX7IisK/lqjtVbnJCLNWZFa6vI7ZMD5DVywOM/XFo7s42s46XtnIHlmk5OYjswOC5nJyYZsp
kdlnxas6q9pjHy3xAcJrtrOE2yCDAIMrFuV7KqGkXpejOIlqLApk2tehGYdHPTXrrzAmrZNCXdD3
ULM85sMw77RTrk0NCLaUTEeuaJO6SkX4aPJ6Bq0h4tdJWRx0aqR7B+fKx+LGoaKFcApv/TqQidpx
SJW0LF+TmnKCRyPjASxSeRCqkX0w56X+PiAEUPiQxsRD2IrnSTXFdzON8uccn8Z3dM/bU1QBc7PN
Yk/dYrMGFCuluLLEjEDGe5N3/b3v4SWzPjuD9joWJUUCy+18VXH0p9v7dTuKLKEDDQXdQ81yfULo
ykEwi3CMj2cwu0uSaScX3P3OVl0rVXL0pJcYgH6KSRKJutpFKTlvlen9EOR6Mdu+ZxK4/kTiYeje
R4vVqC/lQEr7SEt6hpK3OG79kCvu4j43URnph3BI0/6Eb/Qy+ZMtRsony1zsCbtttoNUVeIZZZdT
dAT9ebnVbY0m4dC2Q6AreuOniQHODlEfX9EzfWfrbZdd0gwosYH9p1a8rqWCIiABg8cd0ElpD6MT
Vw9GmnnHez+uPLKMIAeRYjaXE8oRG8ZluRmDyezAmHh6/ED1tLg32pMMY4nLAWlMufDtefpto6pm
1mlg6dVgUWztuRqz4qgOs7KzhTZX+dsosEGoE+JOucYyN3DawMm3jEKO4w+p9c9gLI9Vg/GMHUZ7
hq3brUARi41Af0I26dZlOkukJJ+5oVHr9sLENzLoIFbXRFS6c+PP21/p6liyVy59qbA1WZ2NKuyg
cCJ3GShlirp4G5uHSuHd8GwKvreH2m47piUtdVAtA8a6pp7jl5cPiDBogegj+6CpUXhMlmavS7x5
MvhUYH8hEKNAwiW+enWXLBe9vrB4eMpVRzGUM/WZQfncG1B3WqOqz5qd7JHArk6Nyq0qE8VtMjzZ
btxROtSCZZ67s1FSE4yzYa9Ed3UUQgo4JOCbeecvT5Q29FEXV6YWxIZdHIaubN4ZQ7RnbHF9FCA0
iJNL0saq82j30zw14DnxteqtQ5imzZOidHsMq6ujwPPmFoJAsUFXZlaMROfssu9aB/3+lHu56ZU9
KMjVzQB/S1JfyKjXYMRizkp7JNkIcJFaDnqRvNpq+Acu6X+kVf0yluF9Vp28NGy+/z/euowfq6mF
Pw5fKK3772WE1cngRfXRKoc9NPimayFHAidAz5vEcGPN0yGfPJizogWGwIxz1N3HJCofnRghEKNZ
vjRL9T0cwo/4PdypIPE2R1YTJizlA7qa8sv+duN2eWv1acL+QAghfNCHcQZj7JWPOSnjvfEsk5Tw
KsA1pBcUwC+Hynq2xbKwSeLB0w8YZbt+5RlUI0W/l8dc249cuADBeUaISFb3oErBuaNdq2Pr6eFK
6BXKsw2L+uH2FXjttrXJrCUMjmx+DU1KJnOwZpSYgzZ03BM2PD9D4BFHN8r2muxrQzU+E4ggCtv0
dYGU0LS4XDvIHF0dDtUSlEYWo186gT2aa/2QV075ILCzeB2WeHoZRm0811ofnql31o9lHwnKoM6e
ktJ2eQGJE0cix0E0Bknr8tcUpTFb5mIuwWRF86HMPcS2l9K4O7AhEQWDJTE79G/XJkD0ftoImVE9
KFnWY9SP362p2ZMn2E6Fa5H9iOgODYSNCiYt34yijDEHkVIrZy0a8UFze3Nnp2wiDqRLwGLQ7paE
cx7nywULw3jQYi92gqSx38+u9TJC5fRj5LtoP+9tls2ULLotyFLDkAQTBCTjcjBvQk50TDsrQFLL
PIrCxPamMPYkN6+NAq1SQgzp7vCNLkcB+Dum3jRagdVajW/ro3c2s2GPH311FIq28FaBI4DwuBzF
dVvAOPAEAmjuCaRhxcDhPgo/3z7IV0aR2hTykUQWgIbZ5Sg1sAtzgSQaREa1HDGC105jr0zH26Ns
rgtacnBhkOmVeO1NCD3NXt9NSuqikNX1n5ucrlFiZP2/6KIMO0fn2lBoO0HQ5PNIiOblhNwEQeeW
HxIUw1j61aKPD45JkzHx0vbeLjSzAtAkHVCJich+L4eibJqjJFXQaVSy+Ij/KtojKvrkXbHswcKu
fCYMjyQrlP462241VFJVfaF0NDUjFcPXIdSGF83t53tffTkh2EPwAkh06NReTqiNqfclRsKEPPNb
gi30kzF4yA64073VQyncADIJCzliTQQOLgcqe3RckqiIXg3Uhk5urf9bIUp3b0ZFQMH7x/MhRak2
qf/QRAl1C42asyg/YaQYf1EQtft0e2dvPgwHhPqURu7m0KFad5vp7AzJmC3l66jSxGk7RIwdXRE7
mxpOIStyUZ0kqaHnQBpKaXJLJlNLwkLdHtxAtO1cHWvdjT40WO5Nh4G2nwliW6+cVxakyY/xnIno
azJXk/vRwe5Sf47QzxJ/5omalae5bNCJs4mE6wP9Uj2o22wM/9SEqBc/Nnp6uZWmjJavp6NtPNWW
4rY+ngewbvze7ia8n5FPLh/wcM26Y+HNc+5XrhopRx27n+mQ2QT357DPO9vX9FSYp0qdhHEuPNE3
Z0/rRPEQYfQ4PQ+jazcPnhMW5wRlNGf26RRN+qe5qBbxF7g9esV2M7nPURabzSN6sl78JLys+pVz
nfwkFje08yJSN3rvlbGZnKVW/tD7k7moyVHUQHM+TRMpyMcwM+P4YRZaS7lJSeb2vS5cC+cGCsw4
3mplPvlGF3rfq2Lg7BJreyrqBZhZ+ElVFp/tGCzrYapNPfMrdI/L90QlU3tuzHT5pOad8y3TRF7x
a/M6Pk6LYn53TeogJ3cuF/2zPRpW/5jg7asfYLEpuo/QRYNOsxPWtn6yAWPUP7piyD4CetE0FE2I
Is9lb+H6W7SYgb2mGpJtz3NbC/EwdThHnbMUhvtjSKKLlgUab+NHkWjjN4WCNbAfnnUrP3ixEpo/
qaRG6sFepnz+heecox9SXFX6QzkVdXfI7TR0Pi1Ei965Gc16PJTFuIwPllZa6WNvOxPKAkU1C+WF
1x1qptma0YeKJUr+8RwRZieVAmB8btzM+Cu2StM4wFPM65MnssL5qGZzDnF9DONPkVC8/FDbXa2g
IKU2zXF0UqGyMYZRP4r/Q92Z7siNJFv6VYT6PdTlvgxuNzAkY8stIjepVH+IlJTFfd/59PMxS+pS
MLIzbg5mgDvoaqFUuXjQ6W5ufuycY0MQ0BYVGbp6GcddLF2kvTeG3HlHKzo0CK7HrVpl8WTzMgQY
BbVRmk6KV8HowFuIgj+n0W9Mx/Kr9Jvn19md7tNAzdZIG2un8Pvorh2VQXxIpla5HsUhoYkzK02y
sFbTxcgZM03IXTrD5tOuacS0oQMDWM+tNqlJ5DaBKoR7SU2EaBNxTfY3EF70YDUJuSmvxqBpIZjM
r+FzWUi1vAbrkDVHjKK+WA95VIgb6C6t7EixEZQ2tXtr2FAeikY7CJPpD/wI9W7uXsJ+stXSUxM3
xDLnj06i8ZJbQ+8obPwHBtk1lVLS3ILu9tqqampRf5akMhWdQKnkGKqJJR9KRQz1gyTmdR7biMvq
32P2reToWuzLEOESqVnntSp+ezsUnpy8OojS7IqPVBmu6BKwkHqx7xMhr/Y+ENa6sYpwq4WC/Klq
sPR9e6hXou7MYIIXimc8nbIXeR6dR7RArutqrxWNvg26PnWUTlLct0c5SV3nlGiucaHzJuwuK2lZ
Q9mLBtjVvuQedAGjvUJxyC0H6vka4/Pvb492+kyQlsAwmTnycTK+4zOxFCxPTPqo3Vt5P+JHpue2
6Ivl6u1RTjHkGd3BYxO14Wz4sGQlIiIzWp9XtR+FNOttSchoGlQWPuJaL5Lk1o5NxQxWdZy26XfJ
GmfvyljwoBHFfV5fZUmcD+ukRCx7HRuJ1tp0sfbeXbmA9kFVGjUpl+aZvXo8FxgueBRiumYfW52p
uWnfi5faYA3vbLiOdgsNOvUBznDq04DVx+PItTKMBQo77DkRkRZx0KU21NDokQqOuhrgQa19vc38
MwvrpESM6yjUfgWi5txEaalzScJg8JqeO1FpdN7OML5GUk/vNr9GehxnUCWCRrflqhXerY6CmYkI
HlYBFtG4IC2e1xcxq5oKXb/JCmnYqHOzOhyf7t9eYqdPRz4MJPByOdLgZx5PaqVMSjp7pd0opies
dUFVLiOqoK5WmOo6ieXLJMQyx6p75d1ZJZk4l3L8PslnyDCPB1bakoNQaaybvmT+fLhulzWt6M5k
/SdRAR86oA/uSnPzvZMei9z+yrLXBeumar3o1oqNaC2phfC5CSBA4c4wPb49nadhlQ0LjM5xMjMn
lhpNqWCTBZ7V74m+Ikd9FbkR+aMdtMO5vrGvDMUFj+oS2T9xaFl29X3mLRjEdp9qY+fiSxc/4pqp
XBa50J6pTb46FAgzrEUqhkj9j9+VEJSj1Qdqu69CfzActhuQjub7LQmWWJX6+u1JXLZx5KQAR6c4
NzeK4fKhzp/nF7BvLJJGlEej3zdEtHSPdFOgPdaUaDhCmrR2c+qWH9tlWmXIdq50YvloqvTshd1Y
RAb231Lob+mITsWkl4LwHBZzkt7z8SBtE40IyXO72eOPZ/ZC08DL7/aGIIWO0kcke5TRrkLZouSk
lcgzB+FcheGVEwdAEhUQknOANXn+UL/MSaDg8jFSeN0TptrApuONdvCYkzNzf/qq53ONFTXLGE9v
5GOC72acTsNebikJO4qQT3vasFqh246T6p9JDV4Z7S/VizHTjU/gwjENJwnsbNojkBy3YdhCYvXC
8Aot0Ne319TpO5uVksCs820ZU6pFnLNyGtumozfsObmFW7wafW0HZi67WWoq6Ro7mHJ0krivAufd
A1NsB0XmGH/xsz1+b4nhQzmBqboHfihcIHXBDiShd1vRyvdSWSbbfk6C3x70JOxhAU46hEslBwh/
zl//ZbEYE6bceeeP+ywZrbuwm/zLTNAs7PrC7qpOYxzl3x7wlRcJOMmtlhBBn9ele6qktjXXqYwB
mfxr34jwNMET/NHzmnDz9lCnG4FjA5ySFwnWby3rlHrmScpkpOO+Fs3gUo5iXAjT8FynhNdmkHMJ
vTBupqdQW64qvsSVZtyrXjB+MrSwdn1JSzZiG3lui0P2GSLYKxNI+0g8xGR2Ait1cRw2k15jI5GJ
eymxdHqyFi1ZK83somo41zjnlQlkKGxuZj/1mVF4vDhoxdPlYV2Ke8XvvRWW5upWVaJ3I6KgH+w2
oEpqhsTKxQMpaZIEGYbXe61v1F3cW+M1AMg5n4dXngWPP/BWAjHMoGV1t8/qmvJ0Je1rA7ZEnDQD
ytIhdd9eci+d0I4AHR5mRncxgCXwUzw8nrLeCH3BNDxx31EzVFyvUCDP5aAVmAjmg/hVGEwo7Q2k
5NuxCkprDfW/9n2glkKwtmMlyrEje9bwaTSGcXqS+ywxVplotJpDe9De3FdyJiaOqEOZvoi9qvpm
eKHeXORl2JmPAGaFiLdYSKVS0YIgWo9BJ7yzPTyHLtWLuU0zbDqmc8mcaHBnS7qslPZqGho33G3w
9Y+LcGYlStLntyf0ld01ix3ZwtwLgcIWi2OoUoJIJEr7JBfRbUsapFkbbZ1yACiu6lWVRLJ+JhU8
XSqciRSWgZDmHnTLKqnZYF82DBl9Y4RY3shmCI9pUuszS2X+5McrBTQbGTXTOMt15cWTxbLUZTEm
DXtLz7uviVZ3axaucpdNgEHjUOmfVfp676RRVM9QWU8jCPcjiKRctPGhII4cr9HWU6AMBaxRTDSK
q6QapU9tDGG3H0H+3n59r0wlQ1EHBkhF/rSkM3LgNEKdM5SnJP21wlK5COXW2L09yumRTUYw8yZJ
OLlcLn2rjAbPatrAK3vQ0srNtF5bp0NmXg9y5d/HoZ58t+gdv3570NNHw5EbVzU4rCg/kTIczyJO
y0mVZ7KypwpjOXoVh59MK9DenVDPTCjeEpbwlNGXHdLGIlLHnNZRe5o6hld05mWrm71+rZfGOe7v
6bIAdoF0SpAkqebfjx8oHQyrECiC7i0x+FpNVrMT22Jc90F9rp73SpTEjQ4BCPUp7AoJmMdDBTqo
rFoq2h72eizQ0xiBX7SKI4yfdpJKv0c3VPsC9RFNlaQLPZim2i31Mt+LVmlWKzkcivFzGA4WTqWd
Ole4BlWMtr7RhYdyjP3RHSuh/E7PZz+8NeCJ+FsZi410pWdiGCBRMmn4LLVpaNlwVkoP+VNSj+dS
nXnCjnc4GxwdHh5xrAHApuOnxJ8983ozV/ZVHf6ZN6XiGGq7KzwEQHJYP41dsBvjip5mwpkU9pWl
OZPyucqSksyEsOOB9aSeeqBiea9YuX41qYLwlGiVdGYDvPDwFs9HpZ1DAE8WxlnCdR2OLNVkVtoe
SZTpAJprN4mpt64fNc2tZNT1XsTFdzNqbe4MY18caDsQurnenOsTd7py57bFnOkklZQjpTk+/JLE
colrQ2wIzL1B2wkbtFJwqqHMgbynePXeXT8r/+bNyAE4u20dD9XouZ961NL2qmCGK4XmFpQSqCe8
PcorDwSlmDsjABYNO5bc23GKi0IwE42UCOA41UJ/08kTHbED1s7bQ50eQ8ZcxSdxnXG5k3o05m6x
1Ra1tpd8Q3BHv20edSnuHL8yQQElM0AROEhj5A5KUpyRc5yuU8amkkfgZrUCyx5PZp+IRSjKjB2F
oeVOdJDgsiOH7ttP+Opk0s8A4S11O7yqj0cxuoSONXWn7cOpaDc+TXuvAi5ia5rRn7sLnO54HsiY
ieBzqwaYY8dDlZUw0FJV1PYjlEy8Qzkj7qwwrT8HLFs3VpT0e1JF7e8eSJtv+75unXMwfe1h5wa9
rBpqoyfnhRqqQcfa0fYFSof7QQi6a7wW/c96qp1DzF7Z/xy5mPWxQGFin/QqySsVqwpP1vcY+nTG
1ps6wbDjUrdQRxpRZDi5FfSf8jqsUpLXIek2olWH5bVeSXScKiFkZWdufK/NPwkzpxg3+BkcOp5/
NR4NHEArfa/69QjOnqTUKseHoi5Xaq5rdu1JX2vLX0t58m6jX7jyyKCgjUjAUDDzj4eeaHnSzx1q
9qTOptOFogcj3a82YdW0Z57ytXc8+65whjL9qACOh6opnABSBsa+ywbZhtNE05RGx6Mk9tS7t/fO
KU2Lx8K4hgVFBgLasxir6enJXvq9wXpqOsFFGdc/R0mJS2MqpNNtL9XjaBtTm+zHPg4HF5WtF6+b
vGnv6ijVh40Sy8E5pGQe9Pjgma/0JF6gCECISx5Vl/lNXeaBue/FSr3Ju7S7HmCTPbz97K+Mwh0H
A0f8UOcWUYs3qod+gYaktfZG3w5wTrI6/6PT9PFMAH7lbc46BoRQ3LJ5WQvakZ4HRjsJqcmJksbQ
jsbxrtekfi0FunrmieaEYzFvhMF5ysiRMVJenJNGpE5G24nmPjGb7rHTAu8Seh01TyMRbVH12k/v
nkGMbKADIx+BkqEuIm8m5KUMpmXudcNL7KJJEOqZzbmG6K9N4EsxDyh9PpcXE9h2teJbZmzt4zRr
V57Zto6UGymGvOK59lavLIkXxRqkoNlabOm5qmm+4RtlYu3roRzdvikKB8e7czYDr40yd1uAx8es
4YV1vL+DqhqGFvRnrzX0Pmkw13MjYJ7tu18O9Q7srmeOLHWIRawcpCCjchn7B05FbZPlfWuLindO
3PLKs0CmYhWw3ogfy9RMx08Ymw0soYpeSZw2NOJdTIQ8h4mdZDHs0xeTX8rGJGfLBqlm1EtGSkvd
g5qa7eSOBK3pUYrrDFysGQSTVlL0PnPRaxeSU9ayiLZXb2B2J4Op1re4mMvDHU0zYSwADFSJQ3JO
9+3ZZkKIbI0w9yUUMV2xS3rYWi7tniz+PW4zYZt4gFXXptnnsCBEI6OuEmpa+lhhZHJoiC0hDXf1
RrSttseGC3eFMfma07Gzus4NLBVsyfeTu2kINXoFCV1TRDZ1KI/OSyUGM5dF5UGkUXwhxGGBfp6W
Hcta9K2P6S96F0Zak28rOZe1lYqzUX854Gll2KIEUvylr8RwwrNKGvVLQQ0lYx9aSV7uQhopeMhQ
epylMnm0KN1N9TTadMPoClvAojSuXB++oPpVaujF8/zOhUdqhOCQEilFRJQQi2tRp1Qwsbmf7WU5
bdZNjdgi9WFNv3MUAwLzC4xPaD118epINPAkGc19S5rh6krqu02KWf3bo5xE1HkU5EPo8OY0aJnw
1YIgyQivzL2Zt9FBpymSnXa+epkow7Dy+qT+/e3xTrbT7OyvUecFvmESl4eFpZZWzlelfdSG+bqU
McYNKlV791PNqkZSWdANAHR9EYA0pCEi9hbyvvKNys2NqFijexMutWIQdppcnvNqOJ1FbqqzJwQc
bImjfd7dv97fIlFo9apW9nR5Ug902bMCO4AR/sn3FMG3xZa20W/P4/wERychoBvU6Nk7Yab7LiGw
sbaaIlY6EsUqTQ1XM4ryWe3HoNjoGUF+U2rCoK1p7TDoZwCdF1PBxdCIf+DNwp6eAfzFoQjRb+58
Z1n7tB7a8aYYrORbbGTx75XRx/7aiOX2D5oaUS9M4sEf8JG08HBpLa99Lpq0FnZWQoMqW9ETwXJZ
kyaUPgW+x2Ogm7W84VpaTW4YqgZSzXJoii+KkfrY1bXRqDlFXLXhKgdTqtw21PLm3vJ0/U9P7ozP
SFiVzg5HfBBtEZLgU1dTIF6/PfEvp/Hi8aErUldDFcKlb+m3LAnS2OpYj+zxDSjskqrePrJ6TbWj
0dK+Kt34KTM7d8S9/1uVd/UXtdKLc6fF8uXPMCGZI6gSdHLyx+PlVgVwrbB3sPZCFIebvqmkiuq0
7MfO2MTxGbD15GQyybdAB2cT+llvvXjdXq80WV3V1t7yYRn2XM1sNLJ/6EOq2plQbrJMvvVNjpq3
5/kkUJjAIXCBwEO53Osnz1gZqajFYXTow7z9vRfyxMbNWP709ignqdc8CpoJCeoRgXwJ72rlRFuv
OIsOdSfEGyOVxKtsmOI1ENe5+9VJjODizkBABUAGwGnLGGH1dYrNGsBLYtFNQh++DLFvOB6S/Kbt
gjPx4fTBULnO4BYniIzpwmI0P8iG3C8K/1D1XeGAIFBpTgrlRkrbd7ckBP6Anw1AzkOBKsnHqzEd
Blzy6GFxiIacIk9ZpesuwTTm7Td1uh54CkwUASdAI7k1Ho8iANblclZyRlVe4pB3BLs88q3N26O8
Mm3zjYnDgzo2cPUCeCwDIzfiPoiZtljx3SK3ij/MCTmvHdVZILpvj3YSxCmacAbyRAYewVQ0jp9J
88JeT3vOXVHzJ1tLcVazSuFbVXSXQtTlG2iY53wXX3lAziio2tjSzGfjYsiWWKFPcRMfoLkXO09r
KH2NjZCwuxqv+/L2873yzqy5esJBPCsRX8jjvxyLgTH4qugXmEbltX9tYU79EKlpvnr/KBRfZc7f
2cVlOYtgJIHQCEZ6mKQJmlwqCCvcOfIz7+q1Z5nLr/hWsq3ApI/fVeBHUoZxQXqQW9Nbo0/Rn/xA
i/5477PgDaNCk5qNyIGCF6MIVhH7keYxY4UKlxhDPNvvynONME9DOqNovBTEYthZLnfsZIiTnNdZ
dsgTZdqkqLpW1hhPawynmp0qyINd4h9+2ZSpfo4Gc7rkldmPgIDEjWQWdBxPo9dLBaTjID3kktH1
d3KV6tEN2hh5OFRcJbOHUS7ar3rhadG7jd5fOjIouKhQNQThmj/aL6uxLpJaivo6PySB3ptOXlg0
oqPJ7vu3GNVzikIkLbxBDIyOx0nC0TMm088PXodfCxT71NFSzM+sRDfeHRRnywXOL04ufFuXWaAS
pTm07SY/ZMXUrkFH9EMeNfmZjO8UJ52dHZBIYXVDXgHP5viJwjpSWkFI8kMXxf1Wj9V4HRiCt+Eu
Fq7kvtDdNIWXCj5uOgONp1ad2as3GTHvTHg+PUNR7bPVqWvPFYzl6hnxZwWnNPJDQaudTV9mup32
QbZShMpzpZg62ru3I95dvELQaKTaS3w/9VVtKKqoOJRVl7uQD28zel/8HzwUd1rO69kR5KQOm8mJ
mphpWxxQxPjOpFiRk1keklLZK1bpJNbbtx/qlS2IShBeMfcHOI7Lywp3iqkaK6M4sFMUh9NJWYVU
t9dWAsnRnEAW4Kn6T28Peho+sY8g/eGOBPkCEO94CRG2PUwWZ3MiT7YcDzNMzZFJLc0zb+yVFQKy
BYKNiIsOTUu6hQRteNBGsTzkTSb+GepZfpfGevappsHfSi7Cd1NTUYohceIohdCEb94iLTHlqteU
3iwO0NWVi9lSe530g+mK+jks8qQ0wEiEFeBIohcJ6yIPr6oS3qfPk4HCKKvaT8rO4RqCOqmUY3xM
wiQVH/UR4bbVBc2OVZv//vY7fGXhACYj8oKKRgBdwnp1K5fdNEX1gRCXKyvCdSWvFKlv0wsrl4py
h7WBcJflopafuc+/yJePLl0zdYYCKWfHnAEuHdSDIIzgBLXaISnpo2FwPmkFJqqYHxT+Bf6fZbiz
CohRVwEG59WfhTFMxkbs06i+z4wJ2Zkd5/qk/ynpdV5e0qHdGjfNIJf1rOkRs93bE7VchEgDWAq8
o5lfMd+djhd72yM96CYpOXRGVrvdFF/4gnfIVP8zteP34kTzYBBwAHHma9qJz6os5a1kTFF2CPJa
ouNr0tGDVXzv7YVRsG4mSM1UJq5Ki0eqk0Ju0qypDnQv1B1NE6wNS+1Rs4rcgSnRnDlylot9Hg7G
HhdsLhbU6OYZ/uWsLlSYm6Y51oewEIxNo3LEJFYnrVBUdU5vDsmmHntzVVW678hjGZyJIstoxfDo
2ciRyI44xpemN11XSvFUF80h6DwPuBXBQ+WJ3frtZXI6Cvv4xemBqEhIXsQOvcb+V5n89oBLjXld
IhZLt0Na9ucS5JeyyK+7R0bqToMIel7MJVV9mSbodSJkVtv2B3AbuujISjSYm9qaxAv8ZqdsnZhT
9EXVhFK6DSoMJyYX+RL2sTADGrySTLGtS6AFGYlvUvjhQ9Qp4rRB1xYNjtn1WMyMHW4zSCytKLLb
WDenje+l+tfYENOH0AM0sNMqiOi0bPrW7yNesMh8ROFR0Ws9emdOxMOCGnDthbA19x1cVFOUGKnf
UGbDIbeEP+RODTZBHulndviJXGkexSQKYiHAUGzz4wWqlL5spmExApl2krSqBq1R7RLS2+hOQobr
kzUMwFXC0Fi49fqDnx0Shd2/iTTfrNf0uY4wZKlA+ewBbxvBpdCk9O+8Gc29F1jJbFsKu4Aoi8te
UZo9aNxUHDrLJNdOJeNGSFsK9y/r+D++Df/Tf865BEC2z+p//id//5YXI8qHoFn89Z/74jm7b6rn
5+b6qfjP+Uf/9a3HP/jP6xDcq87/bJbfdfRD/P4f47tPzdPRX1ZZEzbjbftcjXfPdZs0LwPwSefv
/K9+8cPzy295GIvnf/z2LW8JXfw2H9Xsbz++tPv+j98gP/2ypeff/+OLN08pP3f/FGbNh+1z8pw9
/Y8P/6v+9pzV/IYPT9n3Dw90XGmesg/fnz44bRaQLv014r9+7fNT3fzjN0H9SNJHeYlkDBYxNTki
a//88iVJ/cirA5WaMWwQiVluluXIEvkx4yNWnrOxD7UpAB48TH/7UOfty9dU8eMsMWeBztw+dvvP
CTp6lX+/2g8Zvs05j1L/47cF3DnDEnTLowJB7o+AkqPmeKHjSj1gER5ciIjQknVtgDMmLm1Eymxb
ZVKXPoKLF/lXP1aHwsPlW6m6r4rUzm1TZSMIzvnmLer59PfmssPFkYcGwJgB/uPPA3UFg3gra+wE
eMHOTJzEPaeLirRSHF0Z8/Cb0NVmE6xzLQUPtutJs+otumZFQLuKgC8TVoM+yTpSRss4g5Uubkqw
5VQLyA2m7xwW4E8vPp1Pv1bL6JTWzptIHiZcPtoSmnNjBNDIGmzxWjuj3hFEjjdrCyan0RKzPEQI
va01t2XBuKWaZornPtd8lPx9AgDzsLjoyIKgCeiYzhOspF/PU1kplUzQw4sq05J8XE1iqw5XAsQp
vV6V8M0ouVU6Bq2q3aL0Kz8hjFe7XUwfZsN0pC7ydBP1jzBO6LssmNOuqo919JDSLe2z1GF+07lx
FYWYm1Wd1tZ24UH7/QE0vivO/NvocRRxHvKUf5YB5uhb/u0v+u8YhubGBP/xcxefhKHPT7jj1y9R
Z902bXYca+af/RFruDZ/hDUxNw+dSbkvAeVnrDHMj6QIc1CZ04OfYUZSPgITEZuQ2ABVyrMy82eY
ITwBcsytcKAUAKLTfOfnR/yvBJp5a/y9RBEvAoTOuC4MPmA8JMDHSxSKThuGktg8Ri2W0naFrOIG
53xK3Bpsgo0FVcaOBt+PV/SE7r6y79GGmSLWh42ix49e2ZQ3yaCkd6y8aVMbuOT/Mqk/PvGvoXA+
0hcfELcsfGJmAhRdNxZ7m1udLlam3jyWUXMokCRfQCKCBxanpXomvTjODF/mAsTBZMqpT3DzWdz1
mg4DA1+bmsdRGHOn7St/5YtBdCbJfsn7jp+I7lpcVWa1HW9yiVT1U0lHliYNPnWQJzaSXqp2GvQH
mKfwCuq6XIt9W9AktfHiBykZzZupFK7jKrmsAk+zdcnPdlIbT6tpCrR7xGXVSpCs2I3GMV4b3l1s
lMVlTGzeRn6hOEUdeJugLTXXwsbiDIjywsNYPssMaqNFBUeBKXm8fEZPVaoxrYNP9GoIvhttphz6
AB8JvEuytR4Wlh220sWgUizF163YdMnk+GMsummj2VlVTJukTisnax80tcMaNPbDv17q/4Pw9WYy
9d8wPqGwotY0N+6FJUNWAifkl611Eq+cJCyK56ohU9rVCcnSr7nRq7/rZ/wSrY/QfOcc4Edu83eu
xJdmWhjFUHjA2N6we38EMUn8OCOxMKuhjsw+piyNHzGML81yc1jK7AG2GmK+94Swl0X2yyJcTsMS
Yrb8GiJ3q0a7Nr0M1Mg2pOcU6b6KlYEQZLY03sSGK/fQe5xxeiz9tZitLHqRaCszcDQP32EbsxHV
cBrcaeKt8S3WbVXcWfpdWR5072ayNiRZarI1ps9mexUZ36mKOdko2WHzrVRvJfXK8x/Q7ge+S21R
ih1JewqDezO+Edobo7go5csajNi8UqNDB/jBn5eCdzmFEMI2ppk5iXcpSZUjhzTEzW1jnJypuTHU
jc8VWIy/GtnW8+5665MW7nPhOa4yWoTfVHBvalz9Mpzukus0OpA76NK68y61HMXCw6DZseLIpStE
Wxnnzv5J7kq7ygNb8monau/S8T5QHuhkLcSfJdxF4p0RXHv1Nm12+niJY17F7+nXOpEkod/alS55
CKA/0QADtRlCuDzeD+NGD9eqtg8sWrCsIjT2xXYILpT+euwOowh11g2Ciwkrmnyd1JnNdV6JDjR2
8ZSt0W2r6XcXlYUwXMz/5OtJ/RwMt238UPSiLUSXaXqdaTeVel/W915yHQVbQXOieBWYqzCzs9KO
J7eJaBBzUQlbo7Dl+LqQ1nKxKYO/qv/viiOvJzj/HUMDilzqPTNuh3XgrJXhAvHvU5nHLGyev3+4
b56a5/rDdcgW/rCnM/sYZv6PYFEfRYvXfv2PaGFoH9nXuPZxd+EeA371M1rAPP5IAQFpOwAp5uC/
ZDyyOSc8yHuhFsqU6Wff9Z8JD3HEBBOiCy2pCiAot693hYvjUx4gl0hGcQHomBhEiWGZlLc1fL1Q
97+UXZHZXRVod1Id3RT1dIn/+nNfpCsavd97I2s7NlWH2umqMcvKBgztV1WmEFj/NdWvJDjH+O6P
zwM7AawV7BbrxeMjtK8aVRjHzv+SxkW5Fnw9sV/+iDEWcIXYMO20FT+/PebifjlfYOeWcODUMD1w
kJ2z1V9vJrUiZ1AUQ+Vh1OFnSdUqTXt4UyNuRE0VJKuqHFQnK9PUKbPgE9LhM9DyfH/9O2RD65zv
RRwO8HnoakxCezx+inKXKR3Mu0kbbSvs7KBURnwTQ7RbO/QtJAehcoN9+nQmxzsdGAYcNTtKsXg/
8L/jgWkJE8y+RcqdrAuSqxhxZ0N1yWzF6+4xIVnXqn6vScW2zNUvZ+b8Ban/+6FZwbxgqlkzXAyX
Ajj3eOyoU7UMQC69xYfJVvj/9fUfu13qGA46Hdu70m6sFQaPW5oy7vRduNF31aW+Az1aBa7pWo61
Epz5v8/fV2xpK7pt7EO1bfhXayXv5ENjN7bON37rnG8H3c224pfq0lqprsGXo6/9l/GQXE6b4Xa4
0679XbHC2fkGu7TH4banhGmPB3nX2YLT2IZDs+NVtfp24Jd++4ZP/ApvOZd5ckL3VnNbx1wJa8/x
nJ5/U2xhq68qV9yIm3wlbrp1tU7/jHblqnF7x9paW82NNvmWxrJGZk/fxRtpN94Ne8wSLtNLfWVc
ydfCVtyMF9hbrFon57dJu+rl99M6YyesFdvaTgf1RtnNv6m1PefP7WVut7bpGO78MSwXS7jLeps4
96lNwy9H2QUbz6Er102wsR7qbW9nZ9bwC8Xh5H3SyhJeB/GM9XT8PkOrbTwYf8nt2t0/QMi9pL3s
xr/tvoaDo9B7zbQtSolAjZfT1l9NdriSbMlO1tMWLt2Gb12VTrR+3txc4PtlV879aPdb30WRYfMf
Vigb3ZFPnTDl2fz/61Fyevs24GC0+8bOHi2qGzbCRMHtt4LrrzNn/tnt9u2F+8K3XzznbD2O0ffs
pkpIP37OQk17WCpKejsklu8oWm9eDLQK3Fk5lrthULv5GI3IksyvjdiUV3/9kQYXQZsGu5e/UTb4
kvldvUHf1NiFkbcc3yNt0jDRA8uG78O9phR3ntQ7lTzkFy9/SFHzLZAL3zFadig+vLSiR1Nks43U
y0bq914WiRceG++CHPDHH1muFzadmA337//28n3l0JpnVsBLE83FzACK0cCVc43Daylz8aZsiEY8
eG6pBFwIqnClZsFd1ARXZvqMh8u95NEsLIxvMLa8xgvovg7N9VTuOt9aTYD78nQRid/9QLnK1P4B
T4unPLduSyO8kGLrsk2bz20+OF7dJ3b2FWnrl7pJt/kQUBOv1iFNFdBpbkLpkylN5oqL5gE6waYs
hsn2pmCjK6HrtcPV0MSQFMJVr3qrPNhD0101TbHyfLJdQ3cavYOMbq0A2FxVbS4jkkwlIUkskzuE
ivc9zAZI+Pbbi2pxAr0EQ5SmFBVRPqFTnq8Hv55AaWRifi2nAZ6AHDVNhEqfKpjdi3+KjVFfhs1G
0g4Uu9aDb53rX3yMy81vjBfGCcgdhFQEfOV4bNPrtXFoJG+laVhmllYfOtHUF7ZKYWil1U1zV6jB
SqnRor391MenDxc0KuQvkoaZbkR3lMVO0vrKrIdem/ZRLT/HKcl70JXpevLlPSaFGqIDRbMnvPJs
K6qlzduDv9jC/71aAZLQ2iIzxOAMFjO54QLrKdTW87NWEx+os8nbUfXvotSML6W2RsbjCckagl5n
N1p+nRc5dP+wvY61fN1JXKswbrrW1exJVacMC2rcKfyh+AarqH5IjeocRnI8Tz8/KbguXCwA3WV9
PzPFME/IHx5aKfxCYy/NSUUR903FuKQW8KWNNTsPSxoVY9l0ZmG+gMW/zBLXaKYGZTJRfaa9LAEn
qU8rU27a/DbJWjfpcTApumm3BsUu0k1QoWullqPuUkqVN2kYFHZqZI9jlrSXflaGdl+21pWRE/Gr
oLnsVOl3XD/726aXq01VYT758lfkW+VKgzrONdIIN404PrY+0BvU/b2JJPrWaArvUW1uprQfryL/
wjKC7j6XgsoJCn+wkfeLLn10Iqfus46mupnoTlnd3Bm+dyPSHMD1R+XxZf38X7gBHUG8/7/BKHPC
/a98/QQ12TznlR8+/Xr7mX/gr8uOqn/kCkGlHB8a2BEwV3/edSgGQdnC0g9gDPiSYPMvYERVqBMR
gmYjQ3Lfl8X9466jSh+pnULuh7pJtw/wlvfcdPgoxLG/lzJMPzSOVG1QtIJmzgze4ziH8f9LWaRa
TWZTxptkjLh+90ahfwq1mp6sAYKN2in9TtHXuloNj3KXmE984mHnmXkk292kB4EdBy2mUjLlm/YC
5fl8ycfj/3fNa8MEmDK1AGRDK0YN5sd9ZWtT1+0H2ahLcgKZO1bq1+YfiJko0NSWOGrrySq968y0
6sau+ibAaNjIhdxJY6MgLcY6+appJMWzTSpajm9Q6tjTnyjahp1oXTV6gkm9XOZPqhaVf+ZF1qNz
C8T/zd21LLeNLNlf4e7eGzHQxYsgsLkRBkiKeloWZdntDQMi0QCIJ/EkMDERs5mPmPWsejG7Wc7O
fzJfMqdAwc0CaUkWatqaZkd0mLKcKFRlZWVlnjxp1nUFJsHEVb1fIg199hBH8ctQH/kOf+263vaX
bFOMPmphULqnzsJZo+Xq2tECXals19UXpTxKQQIQ1HDY7CA1FW8jrJwwEGSdq93gk5hhqXW+sqVS
X2R1EKK+vSAcEA4Q5rqQJd7noaPUFyi2UpQzThQ2OJr996KcqBsEk7XkXHRktLwJ0pADw+SwjHQt
Wq9XztrjKh0HR3WOmgUwDfNFNlImTlml4Oz1gJgwhmJW+oaccEUxHkoohtazRSi5OsgERA1BF0la
TBZhHiPkGkoxrLdrF3rM5eIX9CsV1nqk+MkHBBNtDocaH31eZ3Vqj3lPhvXciBnYgTxJ4QzfVtHH
eoMCkwSsyWBtnHCcnHySoqH2gFyTx+vo4mkjphOUgllwJGJlO4G6GHtOmZ0XDsL0M1QAIXIjxevA
MQAszXLd38gbVR+BSvlGSRE40MMSpA4zFf0sU90eATgw5cpQnBXbqBTHCl/6QInCofkIQlI3MLjF
emQbmuytAZPLBHAAh6PQ5U7zrQbiAbCdjTbnmzSu8KAhj/vjJow2gQEIeZobxSKPxVm28TfTrQyG
Nh0xBrWYoAFB5kFREjRABQ+8OFfLbHQbbjPnLMSDb8EVB9/dFdHdAclN6Jhtu1VqgJmi+Lj1krow
RqN1hTXX8kA5R7f6dQ4S5ZFs+nbFg5wf+ZaLjZqDJbVS1Aht1tRF6uu4CaO6FHBzyTWcmlOvRnWk
eIZcjlRQXSN1J+gLn1NU3UPPvnq2Rq9PW5fdZDicRSpB3FShFKq6E3iOO6lkYfslzLbaLzEnchtD
zlSUpqupDJrthVYV+LNfVlM0ItPAyZJB0ibP0WihipMr8IsIQ8MV1jx4zQp07C3XEbatpGxLUUeD
pJEz0bht9au3xeGLImMcaqMiyyR9vU6G1ZmjaO7Q0HhYCL3mN8mvgq36krGOONkbC0NPsMeoGcDb
+OD2I7Wbi+GnURCFniHJWwBVMk3eYDJlOblP0YT+V78oOTAeg+dEL5N4YaE6FmS32IHl9RDsFeux
HxPEZJ5GgWAg3bkJdA+llrgDuoLzCQW8YmmU0kYRjNHW4W0jyxyU8npoglzrmr/2wcBfg2PE8MEe
wBuVEEa17hHlMUBpnY7O0Rp6I+oyKJ0dQ/KKLSqO0Z8Rrak0rr5RQUDignLRCdCAS80CHgnbOE/0
kcqFi3HopCP+TEnVcn2a4RqwMGIfOaxphD635bTibJgmZV0r0qzSPBA7RFUGcyjZcoIIS52EMijX
4yA26rjkkqlTwwmeLja4ZU35wpM/R0OgDw3w7YMiKIu0FQiR8s8AWMi47/FuWpyCTB8UzsAnZHfa
tgIn+dovPGWWx5kIdG6Vp2h9y61H5RSxajuG5eGl9RLD2eZnroLmX1NeSeUvW03OSx0vnt8Clm07
kyDminKWoJ+tdGr7tZDdymjWl+gcVw2Vm3yLYPsZppEzQxRMedOyTMt4rHn+ZsW7ZWbg8YspiviD
8SZ2P8ggaocR3uQggHNQXw3NDLKZaFeaPlzAsUtqF8uKdBmWb4gCPptA0JVhcOpuI/myjsKrdYl7
wSZYnA2x9KobXqhRdYP2lBPNBgrTFUBbHOTXni2NFWzjIC7eyxt+meLZKGUqdDDPnaN87VTKEU9b
LErdUTCAwivHkhpeKI2vHax1CSSRKbA7gA3FF2ky/IyOL6sqDedbBNFl8HYXgmgK9k2Rba4C0Jij
4m0mpc5Zmq3PYtznKmQcaj40BNt/v3WrSbBxPieFyo2z4WYzGyXlXQ5iQfRTd7czFOHlRhjeomoC
pg1ALn+hXoWOhDY2m+GEB8R0lC8BdAqNAgBocLn4us/bp+ukBPB6oZ5r0vrTsJKcKdqyF9iW/lhE
sS9XKzrqZ+QxmoWNU6k6B3GJdy6nEncOoPMdsCKBPgQfWYw29LPSm4lRgJ1aJWcgPkKv9lCdJXYA
VFpxmwr5WaFo5xoCYZG6tg15+1AXPEjiy1F1hn//aZHYn9K1nOrgmJr7nnuOdnsX4Hy/9Iqq0HkV
bPY8X50Wmy3C+DzExrb8AbWZyyF6Q06Cwkk1A3QFwJQOk/Q+5G09RKVtmmQTThanToGi5W19gZqF
cz8ULkqU/xlBiLbiQ/l97pTQGlgcQCbO7EWK676qbj4jcTIO1p4VKdpkw/uzfC3O+Eq9Bz51qys1
HOcKl517gC3Aghe/T0VEY1xJ0ms1uIItknSU1rno87qOJk5deoYTCvdgBQn1TCCOjJ8t3Ui8TTaB
auTYjEaODr4j3Jk20eauENefYU4N0CE6ZyjK+lCQtHmWRbAB7hDn9Abwzilcn/lmFF2AktMUfecT
WJ9VgLYE4Q49IoxUFnMdUCUNyWAh1zl1e5WWfD5ea46RD6Pth8KBzBgbaBLlm9LFbhTliyBPlqrM
rY1oVAhXpSBUerb9LMd+iJNNsfA4UDp7146bhKNxVgxRgz5cwEULhKu1IE8kZ7E5VeFujMWYW9Wg
ZQ7jclL79eJcjJN4nhKgMxAqBvhmzznvRl6Xjh5Kt2s+1lNfy109EpUK1OSF/EueFPVl7dljb4OY
oL8Bd3hYfRDlchqsnbEQishUqVjDdSjfBGGMy9B1Yhf2GYoQr8PaM0Djf5b4oYaZdx9q17mqAzRj
WODY2NrXnDI8yyrlZpSBmh/GD90XeDCrSnNxGFaGU5ZjUbEnjjzKJ05coxYeHBw6IEtIn20ycYyW
L6D/84JZlvO6yHlXVWIDg6zciEJwG44WejrycPEvTm1euwFizxjiau4JQormKt5MAwUXGMROwQ/m
qIjc+l8cT5xySfoRTsZn5FB0zVmGMdJ7/ge3Qs4vgTpH8xzQdGWB5R8WJpxADk1nUvxjd4aOwuVN
bt8DX2KMBIQ5k2yKzipclF1WynqCqOLiCu3ILvhsPeV8xODVaoFLp1UKkuGHsjDZON5GT51trOOM
iU/TWqyRTM9nAjin12GB1tLkUakbfllo0Y0c27xwugDmVQffxtj2FG1alN77YYEzWlOQllvAMov1
0ttULkp9h/VYEGV0r0ngjPB1tgJlwDQCr9p4XQNkVIbyTFOC63KYXoTbJBx7PsxJ6n5GTQjq/2v4
tVFJ+AaGGxOudTHTInMrcvHGUNDnAAF+QB++4HrL2Wd2zY9Wkp+hJ8ti4+BakGXqhPQ3T9ESQ+XD
aeTlSTVLlMD7ovGephprxVfX0yQCARKAgLwzdiKlBBZlkXPTwEOCRk/j3L2WC5R9gk3HlUPUfAby
MhmuA1OQg6qYiJqCCg9QiyiJvkDDHgTYhkMfrlYYusm4yH1hNlQKHoD+rYITMQNWUJfjBSgVQPsc
6aBqks5xgcktzK1XnInKYuSOFcBt11BKVfmwtoPgVx9FlYjC8Ul8m3AJOqzy6gZw+C0Qqfe8j7v8
JbeFe/VeWbjZzQilA+DY9wt5Hou2gG5wsYaWDw5qfUXUN2/jFbYWX+vbxE/QIKMY1WiTGOaVBxAr
XmwcjzIUZwo4Gj6UpZimhpBl1Xufi4tsEggJ8rXbLNiWMxw9vDqutna+0Ut5jQEGIRykcz5WZByL
qkgcS80XlfPIc7lPZR1x13BMqs2FVyneJEir0UoA9aSix3GeBTp6ONUPPx5j+C5G7A8JMzyGQ0gg
YNKFvO7gt4+Y1wa7eRe97pdavAN5zKGgR9DqMzBZwlZCBS4aQQ1C9ykBvgkgb74CkJYjGI3mQ1j5
/Si0278YAoCGhCsu8yiwIZ/do/bm5nDQh6jg1/3OU2PfA/MSXqVeby+pJyDI5EGwSL+8NDwBrw14
m5Albj7SvgofX7A/9t0BKOz57kPxpCnvR/YbcU58ENLaW//hCaJFJNGOmP/bnALgiXpOgSKfEMZl
0m1gNwXI3u1NgTY6QYUnGNW13UZ4ezsAgOKeUyABj0GKAwF3300B4oN7UwCkxgnp/9ZAU7HV3tLu
F7BavXY/ArQSWBqQ03x8dXoHcAjSEtgMUp6PWwD5qbc1B8DX9J0DvCQB9RPyq+aDd9xffxGwZfJz
wG+az5ubAoKg6KUFonKCUjNUWbfnHD0DonaigqkJqd3HGXhzxyDJK/SagSFSDoBEkQk4ZgaJh0Cq
F1B19UZ1ANy9PaeAA/oMgCRgVEkV0N4GEAFlA0gIZ+Rult+QASSZpl7rjtQV0qs4+0T63BNPgBkk
FdxgK9l9mge9oVcHI0DPdxfFE8BYsPHBA9p86GUfaaiwkAgBAVAK5LOzMm9qCnamGBei/cvIj7j+
PJxfIGZQU7F7RwASKN0HOuEEtMdIrYuAdpPPW9MDkrjvtQXg/iANi5oFeLq7Dz0DvHQCghvChf7W
Xv2gPvKHb36STEwe6h9BF958aCvAwTtGnx3AbXceAPJib20ORAIs7rf+Gg5/CZTXKCRuPnjHPesP
hkrk8IFNBURoN0dv7hQAorrnHIjSCWAuZBdgN+2/PMrWMTsaGG4IOxvm+Q2ZP9Sg9nxtxDeA+0JZ
yqNt69x/Obw76IpITdOjdXxzjp/Qdwo4eDfY4DzQ1+0ViNIAlOWcoBwQvJqg8yWfN+f9k8K5XgZA
wTLjCEQB4eMy034Ap5F6BVhI1GLv1ODtaQFBEPaaAxyC2Ahg0CGdy8mHNoIgTjzBNgE9Pem49lIz
8AJb8S2UaqCj8aoJorpWukcv8OwvtCHUQwGPEcSm5h8FtL8XyDa/SqKqO+G7aCL5/o/lPhdBY+v2
/pJQMOx9pX43Pfjlx5fff9b+j6hXPfoO7Q9nrpWYydKpmn9SPb7VjgPBMENzZe6j0shu+H2QB+wK
35TkKamnYJIIu6WBxP3pK/jK2rrLqJVDFqY5uvqK3TFB3GCeEqspxL5ykXfBMbb/JAD0269HA+ov
mhmqQqoV1ygYcUP6vocBAYnpD94FVuIuqWUFlxGJT3/3Cene/n9qaQ0zcR8eLJOaGmx5AlEEDvgZ
+ccU+JtLcLgB6XD4j//943Ca+W3ev90S+5vqiU35c/akbvlubbVzuVOO9tvrNc+IQGgyuO2oxZCB
1k38wdz0C3MVJe0wyaBJEOS76vBCbTvNUUkYmD6lyuQK2VfwLApXeWJC63eSyIARxG2/vn6arzHB
iWnn1Iib1FDfId/AVAe0WEIE8rTYn7fhSEFk3+32xNb8SeflO9+GaaVWgcEOehfaUUfHn1vYXcjm
KUsNkpq0hM60khoVZ7B1dCt0KetPqiqe1sIXDBZ8H+HKbQWRsUoMxBqOudqXSUrS+g711orzB99d
DqJfB5ljDQzkuymXhJCd933I2AqiZYIM+3Lw/PMYaKABRqwkoh0eQp/d9z2MKIjAF9YKIutKyoV6
i4WAxtH5lfg54bc5aiU3z0EkovdzzNga3FvJijqOhwhy9ZU8XrvospJRGk+ql/vKndhVnLViyDSQ
3FZvoRucwxHsnj84zd3QomwKoQTo/YDEBfscJZawc/QWmzkuihRouQx25x22/akZPNCSSYPNviM+
NR/oTUiKgXsLdTrHACng6S30QBFwC+gv1vj6X5k1WP3lDK29E2rXodqwv/gLK6wodWi6k/adi0v3
oesVNI0Uesu10ihzqMMFBKD9ZwHj7cwCicr0He0VIgm2mcL/bWUR+yOwOEauzCrKMlodSMew/kP2
zZKywQ2FBQOxHaEMdvEVDtJlJ/hBCsn7DzaH9XVz6pBGuoaVZDOkzSQo7BiIjmpifxGlaWU1ukYI
w/vOx7ULF78V00gdMdC0RmpnIkiupO9od+cxp7tpauatuGbUJN/SV/rt19/QPJk+kQDyYCAYNxM6
7ghK3v5i51a1dCzftyhlFnkGI57DW3MG7xqHsx0omecGN9J3nudWaNmmT8klTAe95ZKQpjm4tKKQ
2ihgC2QgPEJkhlZpMLoykJuv6PAiSvf7S72L6FuaSGDPvef3639EA7B5ff2tCRvfJF//M1y6MT3X
EoO5RlGXm3bmmuRs+r7AnRnWXQONZGZ/wR/tgw0uM1BoPU88NzQHUzOl3CKgkPuPGSkRt+PTo/S9
v9wJ4jCZG1IuAYhD+gv+cnAHQbsPBmLd4MF8KGktVhhMxM6Gzg/2N8Gh99Vk3U0Gd3DmKCM6lBhI
fvdQWdTaoY8C2CbBxQBwmyKISOw+u2F+XhwWTQNA7Qlma9J3B4R66BXaOy67/zYkVI406P6PJqTe
pc3CPvFXDNM73zJQfUPO++/x/KvtAptUYqodwFOh2XdJ/kDfQvvr/ztMOtIOzTmkm8kDNlkrtHFT
2i+vT20gSg0iDjpOTVq99N65GC2SR5TLRjDpfeWSKI1uOkiaUKJJuUNf0YZZBQg77vhvKemgWukv
vaMdDQd4U0P2+sUbRyjz7iT/WJwVrdzjMVjC7993rgEm6GIUSBfT3mJzc4UUf047aywuTTMT1q8d
YHMVI2CYvuM9hx531g/Vs/3lXpkJ8U26N2kWUfqrCE0pyAUka4fZzAbpWtl3Nm7QPySLSDqbdgNJ
eVVf2Ts0CJjhsh0r/7VVuNQeB8Cf1VMu82XHq2di+RKs6MpcNYfBXfRgdq4+hDG37yzdwRPfzY8B
vYzSY8YQrSr6P2i3HPduiP4sWfNGJOu2swrIRdArwyKOCcaezE2dwb0Lxq6jRh6Y//7v9XH+5BMY
KLIehWYniC6yQGUYQE4sTXrjsYiRzU3aKxIJD2ZfPZ2jM85gkgP80o1xoiMxA/FNEyE4XJnz9Tff
CqpWJDF1QzYxHLzAlYknWFTaHRcQFrm93fbanQKDv04TE/vsb/svIeHa8Owtat9tnjy6/3+M50+o
p/sjM/fH/3/m9sMZTaAu+5NL6k/7argBsq2cMoMs0gKnZm2CyT1x43aEO1eGgV06g5JRQllEDc/S
xLSoy7/AYnIx1g01VpGB73keJZ0QpyA+u8WeB9Fc5CVcT2q0LOIfl9aDGXZyACxChO9xhaIGyyLE
9AFEGAklldCn991iczNfuYN3idkND5IGA72FoycffVdncUV9RBqTMQ8mgQsnvOMqsbg8fEKrO9yx
Q6+dBWIjUArefn39ffUXK6CPO5G0Ueo71dfRAEr3l3TQBaejiLO/9FOA+MLBPH9YgTMIwCRqK6Kl
HAuzjETAwzFXmzAQoJkXgzl695APrvKU0shH6Qzm6J9vJ/PJ7f1k/C8DojxWggnr6j+4ZkGdLCG0
StoGky6dz14j9s/vyR/qf6ARA4IGbdTvtcByGPffdZuuIvlZSNfEJiPq4EcZ6Jce+W7RMXgMDj89
MWs6+M8iwUfW02otAzFuLOA3RuRHXfAY2u/1tm6TJWJaNAifFHb+rlivq+aZIgC3dAjyrwMjY5G2
mZq+R4zxMZs2enbbP+8TneZVZ9RN7/W+czIHZgZwfEo10ICx/2Tf7KoHqGukoDI4UG+sJG+H13jy
LJCFH5McOQdqsCKLHXIPPESNCizqEEIOq32B7/kVP/EY0PgR/6JjgBhVqN9BbRF9BERL1Fg98ztv
oYDwEBDTdMKi99fjK7+w6AeZLJQrAvpOrb6A9jjd5f9BuV0AxRHs549JnORJROcPBB5EWP2GeU16
RB8t4WtqUDvm/McG/A5xMODmO6cvSuN6Tu0jOOqw7HDnHfUa83uyE+gRg74WTd5ENGgG54IKT/Hw
jvdj83KDWyO6pHeeoqArrgwCP7RXJT2++Cdx/wjAvKgCFDpjdhQRHXPRcVrVRBlgAnS7a9rW0Tso
/73D+UsfpJs+KR/ZNeNrVZJY/qZpHSgLUZk/JN3B0YO8/esjdvWlj7sCVjmOMkBoqG1L+kZoQxX9
2UABMEL7pycPyRc/zLSdxHpoh928FXpnkP/AQAW+QdIB72AfvmISv5W7Dq4tpB0S4qpgkLvFIY89
Bq/oqPvBY3/eKdUY0T/hXeXoiTF8y2Hr3UHxJ1wKH8FC2gQwuIK8C3GvSSjDwgAg0pyG9FgFBhkn
1G/bbh7sWwkWQWM9QhuLHb5nZiW1ZUdF53bOIq2LwZudbAKLJK6e+zaYA6gVJMy7O0N65Nh54Wk6
tsLATKjwI4s44VmCaaA7W7MoLZik6JpNTwIuDb0nwaitpdMRy2Bup+4BhwfpDN53yaZmElnHrvtP
egYv1Idd/rId5O6Abr+9XstO3Qd4zZ3EgsZg5U4BYwlTi7pAP1/U/4Koh5Ugzk2LZWDZCK/L0mrn
k8wui1oQI4mQm6dMAyC17VNev2qzPITNoSYBLHX95Z4tD4wD2H0ZyM1Mnx4tCyzQuZV0FEwQpf6D
PUemA1V5dI6macXd1z5cmlknPCywqBy4dNGvqeuaCIeX9T1v/YU2Z+5Hhel1FJgFCcClC7sO1AfS
JB3UAItqh8t8awWoQU/sVhvIhhZYAFivIn+FOaHkDhkkjwAoNGnAnzBkYCiuiG2nBssCGfudC2ND
ut93jyBGVNJhV1yu2zd4vcVEl/mO1yOwyCjeIKKVd8rb0AG6/3hvUYHW8afAsNdfLtnRYDmhdEIk
TIl9123eWE2kDmjwHItbxzzuQItQ7sFgwIWJC12yaiUREyGKLKa4tFb04SGyuCTNSzerd2EaesgM
tO2jR9BblPuDiF37mNfvukekxgUaPK0i+tpICEr76tw9YZGB3hluRnkXIpMCekC8Se1qQis0i1vN
3Eq6aBsWnCCo2bAIdc9VB3w0ZALB2gXvr8yltere9ATUijE4rC6iNCqo2UYjcLnpydtXU77+23cz
sbIEBmO0dxEkFVAZST5MGOS/R6gbv+nnBTlhqbUXZeL2hvz/ItNmg8cFyCJacRkYtnewmA+mu6YF
M4ggvEsA4qKPUQZnEvBmto/indRpjWNzKjGYiCtgBRBOosSyGLCTdxeNwWVcB2MaXZcqMRgriMAe
ohW9ZiyuX/PEHVwCKEj5VCyONyB0aIwSi7sR6CHtwQX53/zd7b46CCxYKs4QzUbhCj3JaJLQPuj1
rgQkd6Uy2BbnZkybhqZlVN/T5gK9Mau6a85QV91/Gnan8EXUoRQTJAZTvEt1H5HNYEtfAHPvOYdT
wmBfX5qdAlsW9Irwc8zoYIuwgLLhpg9KzI4us+BiwF1/5RY0FFpgUaYKwWbV3dMsCnSurZhmhhFG
DNxIgjNDHPNYHB5tqvpvwRtExA4UmUXI/AaITDeODyr/nkz3vzSShyuYGcNstO/fOBYsatzvHNPt
xlZE0jKprxW9M9fu4UyDoIKFaBcsTa2cnY/FYsQoHCVuYVc7RBYW6WP9YB2ZDhZBzXvXygD5pOaD
hal7D0hWVAzOMlDgxoO/DyZg2oyy/HFn7j9OQP8IBgvw+MCLPDRTNOzGI9s/usceOpJZREPnMSpQ
/OqYvZEEUsHXeydcuasVrvYTM81aYURnd/WB35eevtA2PM7a3HE9oJxCzNq3P+5oIPYfCqwiwE4M
ck3NqWJigRLX/59//ffUMysTtc8VqBYxghnYQsEKcGxSgelTJBZQ3DsXDL7cJanV2H9D0upTYsFr
AOozz/RadU//PnbNqMJ9yR18ACM0XWWsjdBilEWl8TjyVhEm8M70cI10aVp19CoFMI7B4l2YuZu4
FDgB4HNeGZE+gH0N/43J+S63RN6fS9O8lUc0/vEZDGA3CFfbRyQzsEGXZpw5HbdmNzXPHlw/MbDU
AGX/hJitY6hgFukO3MN+jXzvyKmiINyKjiGaoiB4qapANj+rVD9v3Y/Bjf+EWrBDb6MezwwiKkzD
AtygA5HSpaRicNOfk1Kq6ChJB4tAghERZpO/XlhoyRLafzt20LJgHGniFaQUEjQMpMjq2HNY5M+N
KGo3I9ye3QlETgwWSfSpu3b3ZbK4pE6RIySFy6tHFHuTt3GXyWH07MneQy/08B7r3JAErw6ic0/2
Tvox+U0AiSw2Uu2Db7UuJDjaQZYzCMCjfw51YTmsk8g7aZvnsWUzC/ngRw1t3uFqOQYuw29/RmkW
YM6tUrw+qnkBL+oBWcxWUuPksGBVNZwE11Dwwx05oQQW8NRrqxwYpn8kGcgiQ3rtduivWeRH780Q
zR5oh5IFD8+1ifsttYIs9iyZ4C8WQm80WBfJyvZRr1e7Gzdbgj/p6OGCKh0GDzBjEDaSVzjsqoFm
wiwe4HdJwRlsRxxSKXz347HDwyK9H7cwO0qimeWD+O+fBu9SEH+lICFvjM0d2bG4fuP+a+ShQ/kp
KJ7qP2d3kQd4J6WpIgtX4g4RbXq0LLIRdzkAOp3BMtDMT1hed8fuNs0zBIraeSWmF7Vc7dfXb64D
J1NkceM2SGiYMAO2m7YdaOPloIRvNAIZ7hCICR53fBaQuUfwzhz0YlY6uAKyKxm8zxHpgr941I0b
kegCuqQPVVx/UL/4fPucn3jxOVIB2ffis/82RH1+PnfwsfLLP/Ytd06Xsd/Bth3AUzTCp1YEhkJq
b7JI3dzmaSePJbII9N19/W9wt1fW/pZEcW379XumZF9fJqjqJcTSfwyz3LE62XZZmrV6VF+6cJ8q
yj+AFe2/zdvQ/mMFun/CtzxSHfzG3nJfNVpFp/tYk99Y+rh+/eN/AQAA//8=</cx:binary>
              </cx:geoCache>
            </cx:geography>
          </cx:layoutPr>
          <cx:valueColors>
            <cx:minColor>
              <a:schemeClr val="accent4">
                <a:lumMod val="40000"/>
                <a:lumOff val="60000"/>
              </a:schemeClr>
            </cx:minColor>
            <cx:midColor>
              <a:srgbClr val="00B0F0"/>
            </cx:midColor>
            <cx:maxColor>
              <a:schemeClr val="tx2"/>
            </cx:maxColor>
          </cx:valueColors>
          <cx:valueColorPositions count="3"/>
        </cx:series>
      </cx:plotAreaRegion>
    </cx:plotArea>
    <cx:legend pos="r" align="min" overlay="0"/>
  </cx:chart>
  <cx:spPr>
    <a:solidFill>
      <a:schemeClr val="bg1">
        <a:lumMod val="95000"/>
      </a:schemeClr>
    </a:solidFill>
    <a:ln w="19050">
      <a:solidFill>
        <a:schemeClr val="accent4"/>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chart" Target="../charts/chart7.xml"/><Relationship Id="rId2" Type="http://schemas.openxmlformats.org/officeDocument/2006/relationships/image" Target="../media/image2.svg"/><Relationship Id="rId1" Type="http://schemas.openxmlformats.org/officeDocument/2006/relationships/image" Target="../media/image1.png"/><Relationship Id="rId6" Type="http://schemas.microsoft.com/office/2014/relationships/chartEx" Target="../charts/chartEx2.xml"/><Relationship Id="rId11" Type="http://schemas.openxmlformats.org/officeDocument/2006/relationships/chart" Target="../charts/chart6.xml"/><Relationship Id="rId5" Type="http://schemas.openxmlformats.org/officeDocument/2006/relationships/chart" Target="../charts/chart1.xml"/><Relationship Id="rId10"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18</xdr:col>
      <xdr:colOff>160971</xdr:colOff>
      <xdr:row>641</xdr:row>
      <xdr:rowOff>180974</xdr:rowOff>
    </xdr:from>
    <xdr:to>
      <xdr:col>23</xdr:col>
      <xdr:colOff>442911</xdr:colOff>
      <xdr:row>656</xdr:row>
      <xdr:rowOff>180974</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4F384275-75DC-42E9-0C36-3BFFB54AE6F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124496" y="116233574"/>
              <a:ext cx="4568190" cy="2714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607652</xdr:colOff>
      <xdr:row>3</xdr:row>
      <xdr:rowOff>37148</xdr:rowOff>
    </xdr:from>
    <xdr:to>
      <xdr:col>26</xdr:col>
      <xdr:colOff>29937</xdr:colOff>
      <xdr:row>4</xdr:row>
      <xdr:rowOff>219520</xdr:rowOff>
    </xdr:to>
    <xdr:pic>
      <xdr:nvPicPr>
        <xdr:cNvPr id="5" name="Graphic 4" descr="Woman with solid fill">
          <a:extLst>
            <a:ext uri="{FF2B5EF4-FFF2-40B4-BE49-F238E27FC236}">
              <a16:creationId xmlns:a16="http://schemas.microsoft.com/office/drawing/2014/main" id="{00511990-407A-48A8-3B91-226527E73E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371027" y="484823"/>
          <a:ext cx="454811" cy="453865"/>
        </a:xfrm>
        <a:prstGeom prst="rect">
          <a:avLst/>
        </a:prstGeom>
      </xdr:spPr>
    </xdr:pic>
    <xdr:clientData/>
  </xdr:twoCellAnchor>
  <xdr:twoCellAnchor editAs="oneCell">
    <xdr:from>
      <xdr:col>27</xdr:col>
      <xdr:colOff>581025</xdr:colOff>
      <xdr:row>3</xdr:row>
      <xdr:rowOff>20955</xdr:rowOff>
    </xdr:from>
    <xdr:to>
      <xdr:col>29</xdr:col>
      <xdr:colOff>9978</xdr:colOff>
      <xdr:row>4</xdr:row>
      <xdr:rowOff>181446</xdr:rowOff>
    </xdr:to>
    <xdr:pic>
      <xdr:nvPicPr>
        <xdr:cNvPr id="7" name="Graphic 6" descr="Man with solid fill">
          <a:extLst>
            <a:ext uri="{FF2B5EF4-FFF2-40B4-BE49-F238E27FC236}">
              <a16:creationId xmlns:a16="http://schemas.microsoft.com/office/drawing/2014/main" id="{D3A86CE0-AC16-6BFC-0A7E-CA216ECF7F5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506450" y="468630"/>
          <a:ext cx="450047" cy="444350"/>
        </a:xfrm>
        <a:prstGeom prst="rect">
          <a:avLst/>
        </a:prstGeom>
      </xdr:spPr>
    </xdr:pic>
    <xdr:clientData/>
  </xdr:twoCellAnchor>
  <xdr:twoCellAnchor>
    <xdr:from>
      <xdr:col>18</xdr:col>
      <xdr:colOff>0</xdr:colOff>
      <xdr:row>8</xdr:row>
      <xdr:rowOff>31427</xdr:rowOff>
    </xdr:from>
    <xdr:to>
      <xdr:col>22</xdr:col>
      <xdr:colOff>653043</xdr:colOff>
      <xdr:row>39</xdr:row>
      <xdr:rowOff>45947</xdr:rowOff>
    </xdr:to>
    <xdr:graphicFrame macro="">
      <xdr:nvGraphicFramePr>
        <xdr:cNvPr id="14" name="Chart 13">
          <a:extLst>
            <a:ext uri="{FF2B5EF4-FFF2-40B4-BE49-F238E27FC236}">
              <a16:creationId xmlns:a16="http://schemas.microsoft.com/office/drawing/2014/main" id="{AE83225A-7031-46C1-91E8-D53B3A2D88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149075</xdr:colOff>
      <xdr:row>3</xdr:row>
      <xdr:rowOff>8565</xdr:rowOff>
    </xdr:from>
    <xdr:to>
      <xdr:col>4</xdr:col>
      <xdr:colOff>313819</xdr:colOff>
      <xdr:row>7</xdr:row>
      <xdr:rowOff>68569</xdr:rowOff>
    </xdr:to>
    <mc:AlternateContent xmlns:mc="http://schemas.openxmlformats.org/markup-compatibility/2006" xmlns:a14="http://schemas.microsoft.com/office/drawing/2010/main">
      <mc:Choice Requires="a14">
        <xdr:graphicFrame macro="">
          <xdr:nvGraphicFramePr>
            <xdr:cNvPr id="16" name="Status 1">
              <a:extLst>
                <a:ext uri="{FF2B5EF4-FFF2-40B4-BE49-F238E27FC236}">
                  <a16:creationId xmlns:a16="http://schemas.microsoft.com/office/drawing/2014/main" id="{4FCA9FC8-865B-DD22-6234-83829E46538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93867" y="435285"/>
              <a:ext cx="1794472" cy="1227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9525</xdr:colOff>
      <xdr:row>8</xdr:row>
      <xdr:rowOff>36189</xdr:rowOff>
    </xdr:from>
    <xdr:to>
      <xdr:col>33</xdr:col>
      <xdr:colOff>28571</xdr:colOff>
      <xdr:row>23</xdr:row>
      <xdr:rowOff>180020</xdr:rowOff>
    </xdr:to>
    <mc:AlternateContent xmlns:mc="http://schemas.openxmlformats.org/markup-compatibility/2006">
      <mc:Choice xmlns:cx4="http://schemas.microsoft.com/office/drawing/2016/5/10/chartex" Requires="cx4">
        <xdr:graphicFrame macro="">
          <xdr:nvGraphicFramePr>
            <xdr:cNvPr id="15" name="Map of distribution">
              <a:extLst>
                <a:ext uri="{FF2B5EF4-FFF2-40B4-BE49-F238E27FC236}">
                  <a16:creationId xmlns:a16="http://schemas.microsoft.com/office/drawing/2014/main" id="{B5C16DFD-F222-4B9D-888A-C923FF562C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906250" y="2126927"/>
              <a:ext cx="5667371" cy="30013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9524</xdr:colOff>
      <xdr:row>24</xdr:row>
      <xdr:rowOff>85725</xdr:rowOff>
    </xdr:from>
    <xdr:to>
      <xdr:col>33</xdr:col>
      <xdr:colOff>26666</xdr:colOff>
      <xdr:row>39</xdr:row>
      <xdr:rowOff>47853</xdr:rowOff>
    </xdr:to>
    <xdr:graphicFrame macro="">
      <xdr:nvGraphicFramePr>
        <xdr:cNvPr id="18" name="top 10 distribution per country">
          <a:extLst>
            <a:ext uri="{FF2B5EF4-FFF2-40B4-BE49-F238E27FC236}">
              <a16:creationId xmlns:a16="http://schemas.microsoft.com/office/drawing/2014/main" id="{9EB5F32F-BF50-4811-BAFD-8171037A4F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139197</xdr:colOff>
      <xdr:row>8</xdr:row>
      <xdr:rowOff>207668</xdr:rowOff>
    </xdr:from>
    <xdr:to>
      <xdr:col>4</xdr:col>
      <xdr:colOff>331316</xdr:colOff>
      <xdr:row>19</xdr:row>
      <xdr:rowOff>19015</xdr:rowOff>
    </xdr:to>
    <mc:AlternateContent xmlns:mc="http://schemas.openxmlformats.org/markup-compatibility/2006" xmlns:a14="http://schemas.microsoft.com/office/drawing/2010/main">
      <mc:Choice Requires="a14">
        <xdr:graphicFrame macro="">
          <xdr:nvGraphicFramePr>
            <xdr:cNvPr id="17" name="Type of Experience 1">
              <a:extLst>
                <a:ext uri="{FF2B5EF4-FFF2-40B4-BE49-F238E27FC236}">
                  <a16:creationId xmlns:a16="http://schemas.microsoft.com/office/drawing/2014/main" id="{3BDAD162-15EC-621E-B0C9-C5B75CF56E5F}"/>
                </a:ext>
              </a:extLst>
            </xdr:cNvPr>
            <xdr:cNvGraphicFramePr/>
          </xdr:nvGraphicFramePr>
          <xdr:xfrm>
            <a:off x="0" y="0"/>
            <a:ext cx="0" cy="0"/>
          </xdr:xfrm>
          <a:graphic>
            <a:graphicData uri="http://schemas.microsoft.com/office/drawing/2010/slicer">
              <sle:slicer xmlns:sle="http://schemas.microsoft.com/office/drawing/2010/slicer" name="Type of Experience 1"/>
            </a:graphicData>
          </a:graphic>
        </xdr:graphicFrame>
      </mc:Choice>
      <mc:Fallback xmlns="">
        <xdr:sp macro="" textlink="">
          <xdr:nvSpPr>
            <xdr:cNvPr id="0" name=""/>
            <xdr:cNvSpPr>
              <a:spLocks noTextEdit="1"/>
            </xdr:cNvSpPr>
          </xdr:nvSpPr>
          <xdr:spPr>
            <a:xfrm>
              <a:off x="385894" y="1906928"/>
              <a:ext cx="1816132" cy="2023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555305</xdr:colOff>
      <xdr:row>8</xdr:row>
      <xdr:rowOff>32380</xdr:rowOff>
    </xdr:from>
    <xdr:to>
      <xdr:col>17</xdr:col>
      <xdr:colOff>1362</xdr:colOff>
      <xdr:row>39</xdr:row>
      <xdr:rowOff>41183</xdr:rowOff>
    </xdr:to>
    <xdr:graphicFrame macro="">
      <xdr:nvGraphicFramePr>
        <xdr:cNvPr id="8" name="Avg Years of Experience" hidden="1">
          <a:extLst>
            <a:ext uri="{FF2B5EF4-FFF2-40B4-BE49-F238E27FC236}">
              <a16:creationId xmlns:a16="http://schemas.microsoft.com/office/drawing/2014/main" id="{0BF03585-F3B4-4F67-986B-4700E5381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541967</xdr:colOff>
      <xdr:row>8</xdr:row>
      <xdr:rowOff>30475</xdr:rowOff>
    </xdr:from>
    <xdr:to>
      <xdr:col>16</xdr:col>
      <xdr:colOff>649060</xdr:colOff>
      <xdr:row>39</xdr:row>
      <xdr:rowOff>38327</xdr:rowOff>
    </xdr:to>
    <xdr:graphicFrame macro="">
      <xdr:nvGraphicFramePr>
        <xdr:cNvPr id="12" name="Number of Freelancer">
          <a:extLst>
            <a:ext uri="{FF2B5EF4-FFF2-40B4-BE49-F238E27FC236}">
              <a16:creationId xmlns:a16="http://schemas.microsoft.com/office/drawing/2014/main" id="{6291C9A8-3D36-4831-AE4A-7241C3CAE0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558161</xdr:colOff>
      <xdr:row>8</xdr:row>
      <xdr:rowOff>29522</xdr:rowOff>
    </xdr:from>
    <xdr:to>
      <xdr:col>17</xdr:col>
      <xdr:colOff>6123</xdr:colOff>
      <xdr:row>39</xdr:row>
      <xdr:rowOff>39280</xdr:rowOff>
    </xdr:to>
    <xdr:graphicFrame macro="">
      <xdr:nvGraphicFramePr>
        <xdr:cNvPr id="13" name="Avg Hourly Rate" hidden="1">
          <a:extLst>
            <a:ext uri="{FF2B5EF4-FFF2-40B4-BE49-F238E27FC236}">
              <a16:creationId xmlns:a16="http://schemas.microsoft.com/office/drawing/2014/main" id="{4F0E5E2F-D257-4314-9EB0-87963A202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549587</xdr:colOff>
      <xdr:row>8</xdr:row>
      <xdr:rowOff>28570</xdr:rowOff>
    </xdr:from>
    <xdr:to>
      <xdr:col>16</xdr:col>
      <xdr:colOff>656680</xdr:colOff>
      <xdr:row>39</xdr:row>
      <xdr:rowOff>36423</xdr:rowOff>
    </xdr:to>
    <xdr:graphicFrame macro="">
      <xdr:nvGraphicFramePr>
        <xdr:cNvPr id="25" name="Avg Ratings" hidden="1">
          <a:extLst>
            <a:ext uri="{FF2B5EF4-FFF2-40B4-BE49-F238E27FC236}">
              <a16:creationId xmlns:a16="http://schemas.microsoft.com/office/drawing/2014/main" id="{375829FC-1827-4DEC-9DCF-66954F7056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541015</xdr:colOff>
      <xdr:row>8</xdr:row>
      <xdr:rowOff>31427</xdr:rowOff>
    </xdr:from>
    <xdr:to>
      <xdr:col>16</xdr:col>
      <xdr:colOff>653823</xdr:colOff>
      <xdr:row>39</xdr:row>
      <xdr:rowOff>31661</xdr:rowOff>
    </xdr:to>
    <xdr:graphicFrame macro="">
      <xdr:nvGraphicFramePr>
        <xdr:cNvPr id="2" name="Avg costumer Satisfaction" hidden="1">
          <a:extLst>
            <a:ext uri="{FF2B5EF4-FFF2-40B4-BE49-F238E27FC236}">
              <a16:creationId xmlns:a16="http://schemas.microsoft.com/office/drawing/2014/main" id="{854EDAB1-72DB-4350-897E-6D044D7546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50474</xdr:colOff>
      <xdr:row>35</xdr:row>
      <xdr:rowOff>44132</xdr:rowOff>
    </xdr:from>
    <xdr:to>
      <xdr:col>8</xdr:col>
      <xdr:colOff>420771</xdr:colOff>
      <xdr:row>39</xdr:row>
      <xdr:rowOff>46900</xdr:rowOff>
    </xdr:to>
    <xdr:sp macro="[0]!ShowCustumerSatisfaction" textlink="">
      <xdr:nvSpPr>
        <xdr:cNvPr id="24" name="B_ACS">
          <a:extLst>
            <a:ext uri="{FF2B5EF4-FFF2-40B4-BE49-F238E27FC236}">
              <a16:creationId xmlns:a16="http://schemas.microsoft.com/office/drawing/2014/main" id="{48119348-CA41-7409-2093-12A7C0F2ADF5}"/>
            </a:ext>
          </a:extLst>
        </xdr:cNvPr>
        <xdr:cNvSpPr/>
      </xdr:nvSpPr>
      <xdr:spPr>
        <a:xfrm>
          <a:off x="2469824" y="6749732"/>
          <a:ext cx="1818097" cy="726668"/>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Customer Satisfaction</a:t>
          </a:r>
        </a:p>
      </xdr:txBody>
    </xdr:sp>
    <xdr:clientData/>
  </xdr:twoCellAnchor>
  <xdr:twoCellAnchor>
    <xdr:from>
      <xdr:col>5</xdr:col>
      <xdr:colOff>56664</xdr:colOff>
      <xdr:row>30</xdr:row>
      <xdr:rowOff>713</xdr:rowOff>
    </xdr:from>
    <xdr:to>
      <xdr:col>8</xdr:col>
      <xdr:colOff>414580</xdr:colOff>
      <xdr:row>34</xdr:row>
      <xdr:rowOff>1576</xdr:rowOff>
    </xdr:to>
    <xdr:sp macro="[0]!ShowRatings" textlink="">
      <xdr:nvSpPr>
        <xdr:cNvPr id="26" name="B_AR">
          <a:extLst>
            <a:ext uri="{FF2B5EF4-FFF2-40B4-BE49-F238E27FC236}">
              <a16:creationId xmlns:a16="http://schemas.microsoft.com/office/drawing/2014/main" id="{964D2607-EF04-CEDC-0884-6D0FC025F76B}"/>
            </a:ext>
          </a:extLst>
        </xdr:cNvPr>
        <xdr:cNvSpPr/>
      </xdr:nvSpPr>
      <xdr:spPr>
        <a:xfrm>
          <a:off x="2476014" y="5801438"/>
          <a:ext cx="1805716" cy="724763"/>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Ratings</a:t>
          </a:r>
        </a:p>
      </xdr:txBody>
    </xdr:sp>
    <xdr:clientData/>
  </xdr:twoCellAnchor>
  <xdr:twoCellAnchor>
    <xdr:from>
      <xdr:col>5</xdr:col>
      <xdr:colOff>60473</xdr:colOff>
      <xdr:row>24</xdr:row>
      <xdr:rowOff>136364</xdr:rowOff>
    </xdr:from>
    <xdr:to>
      <xdr:col>8</xdr:col>
      <xdr:colOff>410771</xdr:colOff>
      <xdr:row>28</xdr:row>
      <xdr:rowOff>136274</xdr:rowOff>
    </xdr:to>
    <xdr:sp macro="[0]!ShowHourlyRate" textlink="">
      <xdr:nvSpPr>
        <xdr:cNvPr id="23" name="B_AHR">
          <a:extLst>
            <a:ext uri="{FF2B5EF4-FFF2-40B4-BE49-F238E27FC236}">
              <a16:creationId xmlns:a16="http://schemas.microsoft.com/office/drawing/2014/main" id="{0A4DE8E9-6537-1784-FFA4-B5C9B5D8ED22}"/>
            </a:ext>
          </a:extLst>
        </xdr:cNvPr>
        <xdr:cNvSpPr/>
      </xdr:nvSpPr>
      <xdr:spPr>
        <a:xfrm>
          <a:off x="2479823" y="4851239"/>
          <a:ext cx="1798098" cy="723810"/>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Hourly Rate</a:t>
          </a:r>
        </a:p>
      </xdr:txBody>
    </xdr:sp>
    <xdr:clientData/>
  </xdr:twoCellAnchor>
  <xdr:twoCellAnchor>
    <xdr:from>
      <xdr:col>5</xdr:col>
      <xdr:colOff>60474</xdr:colOff>
      <xdr:row>19</xdr:row>
      <xdr:rowOff>8173</xdr:rowOff>
    </xdr:from>
    <xdr:to>
      <xdr:col>8</xdr:col>
      <xdr:colOff>410770</xdr:colOff>
      <xdr:row>23</xdr:row>
      <xdr:rowOff>93808</xdr:rowOff>
    </xdr:to>
    <xdr:sp macro="[0]!ShowYearsExperience" textlink="">
      <xdr:nvSpPr>
        <xdr:cNvPr id="22" name="B_AYoE">
          <a:extLst>
            <a:ext uri="{FF2B5EF4-FFF2-40B4-BE49-F238E27FC236}">
              <a16:creationId xmlns:a16="http://schemas.microsoft.com/office/drawing/2014/main" id="{06EBAD28-DE46-44E6-830F-F2FA6836F8E2}"/>
            </a:ext>
          </a:extLst>
        </xdr:cNvPr>
        <xdr:cNvSpPr/>
      </xdr:nvSpPr>
      <xdr:spPr>
        <a:xfrm>
          <a:off x="2479824" y="3903898"/>
          <a:ext cx="1798096" cy="723810"/>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Years of Experience</a:t>
          </a:r>
        </a:p>
      </xdr:txBody>
    </xdr:sp>
    <xdr:clientData/>
  </xdr:twoCellAnchor>
  <xdr:twoCellAnchor>
    <xdr:from>
      <xdr:col>5</xdr:col>
      <xdr:colOff>56665</xdr:colOff>
      <xdr:row>13</xdr:row>
      <xdr:rowOff>130489</xdr:rowOff>
    </xdr:from>
    <xdr:to>
      <xdr:col>8</xdr:col>
      <xdr:colOff>414579</xdr:colOff>
      <xdr:row>18</xdr:row>
      <xdr:rowOff>44675</xdr:rowOff>
    </xdr:to>
    <xdr:sp macro="[0]!ShowNumberFreelancers" textlink="">
      <xdr:nvSpPr>
        <xdr:cNvPr id="21" name="B_ANoF">
          <a:extLst>
            <a:ext uri="{FF2B5EF4-FFF2-40B4-BE49-F238E27FC236}">
              <a16:creationId xmlns:a16="http://schemas.microsoft.com/office/drawing/2014/main" id="{E5B353F4-0E53-D21F-DC8D-2F210741E898}"/>
            </a:ext>
          </a:extLst>
        </xdr:cNvPr>
        <xdr:cNvSpPr/>
      </xdr:nvSpPr>
      <xdr:spPr>
        <a:xfrm>
          <a:off x="2476015" y="2959414"/>
          <a:ext cx="1805714" cy="714286"/>
        </a:xfrm>
        <a:prstGeom prst="roundRect">
          <a:avLst/>
        </a:prstGeom>
        <a:solidFill>
          <a:srgbClr val="0070C0"/>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600" b="1">
              <a:ln>
                <a:noFill/>
              </a:ln>
              <a:solidFill>
                <a:srgbClr val="FFFFFF"/>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t>Avg Number of Freelancers</a:t>
          </a:r>
        </a:p>
      </xdr:txBody>
    </xdr:sp>
    <xdr:clientData/>
  </xdr:twoCellAnchor>
  <xdr:twoCellAnchor>
    <xdr:from>
      <xdr:col>5</xdr:col>
      <xdr:colOff>62382</xdr:colOff>
      <xdr:row>8</xdr:row>
      <xdr:rowOff>138109</xdr:rowOff>
    </xdr:from>
    <xdr:to>
      <xdr:col>8</xdr:col>
      <xdr:colOff>408862</xdr:colOff>
      <xdr:row>12</xdr:row>
      <xdr:rowOff>106680</xdr:rowOff>
    </xdr:to>
    <xdr:sp macro="" textlink="">
      <xdr:nvSpPr>
        <xdr:cNvPr id="28" name="Rectangle 27">
          <a:extLst>
            <a:ext uri="{FF2B5EF4-FFF2-40B4-BE49-F238E27FC236}">
              <a16:creationId xmlns:a16="http://schemas.microsoft.com/office/drawing/2014/main" id="{28CE4C44-1DE4-4338-BC47-E9D3A44ED114}"/>
            </a:ext>
          </a:extLst>
        </xdr:cNvPr>
        <xdr:cNvSpPr/>
      </xdr:nvSpPr>
      <xdr:spPr>
        <a:xfrm>
          <a:off x="2481732" y="1814509"/>
          <a:ext cx="1794280" cy="940121"/>
        </a:xfrm>
        <a:prstGeom prst="rect">
          <a:avLst/>
        </a:prstGeom>
        <a:solidFill>
          <a:schemeClr val="tx2">
            <a:lumMod val="25000"/>
            <a:lumOff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ln>
                <a:noFill/>
              </a:ln>
              <a:solidFill>
                <a:schemeClr val="tx2">
                  <a:lumMod val="90000"/>
                  <a:lumOff val="10000"/>
                </a:schemeClr>
              </a:solidFill>
              <a:latin typeface="Arial" panose="020B0604020202020204" pitchFamily="34" charset="0"/>
              <a:cs typeface="Arial" panose="020B0604020202020204" pitchFamily="34" charset="0"/>
            </a:rPr>
            <a:t>Click any button to view the corresponding graph for all skills</a:t>
          </a:r>
        </a:p>
      </xdr:txBody>
    </xdr:sp>
    <xdr:clientData/>
  </xdr:twoCellAnchor>
  <xdr:twoCellAnchor editAs="oneCell">
    <xdr:from>
      <xdr:col>1</xdr:col>
      <xdr:colOff>126196</xdr:colOff>
      <xdr:row>20</xdr:row>
      <xdr:rowOff>160971</xdr:rowOff>
    </xdr:from>
    <xdr:to>
      <xdr:col>4</xdr:col>
      <xdr:colOff>331935</xdr:colOff>
      <xdr:row>38</xdr:row>
      <xdr:rowOff>154305</xdr:rowOff>
    </xdr:to>
    <mc:AlternateContent xmlns:mc="http://schemas.openxmlformats.org/markup-compatibility/2006" xmlns:a14="http://schemas.microsoft.com/office/drawing/2010/main">
      <mc:Choice Requires="a14">
        <xdr:graphicFrame macro="">
          <xdr:nvGraphicFramePr>
            <xdr:cNvPr id="3" name="Primary Skill">
              <a:extLst>
                <a:ext uri="{FF2B5EF4-FFF2-40B4-BE49-F238E27FC236}">
                  <a16:creationId xmlns:a16="http://schemas.microsoft.com/office/drawing/2014/main" id="{E4CE5D2C-3B1E-AA6D-CF62-1A621E9DBC97}"/>
                </a:ext>
              </a:extLst>
            </xdr:cNvPr>
            <xdr:cNvGraphicFramePr/>
          </xdr:nvGraphicFramePr>
          <xdr:xfrm>
            <a:off x="0" y="0"/>
            <a:ext cx="0" cy="0"/>
          </xdr:xfrm>
          <a:graphic>
            <a:graphicData uri="http://schemas.microsoft.com/office/drawing/2010/slicer">
              <sle:slicer xmlns:sle="http://schemas.microsoft.com/office/drawing/2010/slicer" name="Primary Skill"/>
            </a:graphicData>
          </a:graphic>
        </xdr:graphicFrame>
      </mc:Choice>
      <mc:Fallback xmlns="">
        <xdr:sp macro="" textlink="">
          <xdr:nvSpPr>
            <xdr:cNvPr id="0" name=""/>
            <xdr:cNvSpPr>
              <a:spLocks noTextEdit="1"/>
            </xdr:cNvSpPr>
          </xdr:nvSpPr>
          <xdr:spPr>
            <a:xfrm>
              <a:off x="371941" y="4169091"/>
              <a:ext cx="1838324" cy="3252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Ramírez Gamboa" refreshedDate="45911.81525821759" missingItemsLimit="0" createdVersion="8" refreshedVersion="8" minRefreshableVersion="3" recordCount="1000" xr:uid="{5229C78E-1A1C-4D51-A546-03141A72ECB4}">
  <cacheSource type="worksheet">
    <worksheetSource name="Global_Data"/>
  </cacheSource>
  <cacheFields count="19">
    <cacheField name="Freelancer ID" numFmtId="0">
      <sharedItems/>
    </cacheField>
    <cacheField name="name_raw" numFmtId="0">
      <sharedItems/>
    </cacheField>
    <cacheField name="Full Name" numFmtId="0">
      <sharedItems/>
    </cacheField>
    <cacheField name="gender_raw" numFmtId="0">
      <sharedItems/>
    </cacheField>
    <cacheField name="Gender" numFmtId="0">
      <sharedItems count="2">
        <s v="Female"/>
        <s v="Male"/>
      </sharedItems>
    </cacheField>
    <cacheField name="Age" numFmtId="0">
      <sharedItems containsString="0" containsBlank="1" containsNumber="1" containsInteger="1" minValue="20" maxValue="60"/>
    </cacheField>
    <cacheField name="Country" numFmtId="0">
      <sharedItems count="21">
        <s v="Italy"/>
        <s v="Australia"/>
        <s v="Germany"/>
        <s v="Netherlands"/>
        <s v="Indonesia"/>
        <s v="United States"/>
        <s v="Turkey"/>
        <s v="United Kingdom"/>
        <s v="Argentina"/>
        <s v="Japan"/>
        <s v="India"/>
        <s v="Brazil"/>
        <s v="South Korea"/>
        <s v="Russia"/>
        <s v="Canada"/>
        <s v="France"/>
        <s v="Egypt"/>
        <s v="South Africa"/>
        <s v="China"/>
        <s v="Mexico"/>
        <s v="Spain"/>
      </sharedItems>
    </cacheField>
    <cacheField name="Language" numFmtId="0">
      <sharedItems count="16">
        <s v="Italian"/>
        <s v="English"/>
        <s v="German"/>
        <s v="Dutch"/>
        <s v="Indonesian"/>
        <s v="Turkish"/>
        <s v="Spanish"/>
        <s v="Japanese"/>
        <s v="Hindi"/>
        <s v="Portuguese"/>
        <s v="Korean"/>
        <s v="Russian"/>
        <s v="French"/>
        <s v="Arabic"/>
        <s v="Afrikaans"/>
        <s v="Mandarin"/>
      </sharedItems>
    </cacheField>
    <cacheField name="Primary Skill" numFmtId="0">
      <sharedItems count="10">
        <s v="Blockchain Development"/>
        <s v="Mobile Apps"/>
        <s v="Graphic Design"/>
        <s v="Web Development"/>
        <s v="AI"/>
        <s v="Data Analysis"/>
        <s v="UI/UX Design"/>
        <s v="Cybersecurity"/>
        <s v="DevOps"/>
        <s v="Machine Learning"/>
      </sharedItems>
    </cacheField>
    <cacheField name="Years of Experience" numFmtId="0">
      <sharedItems containsString="0" containsBlank="1" containsNumber="1" containsInteger="1" minValue="0" maxValue="41"/>
    </cacheField>
    <cacheField name="Type of Experience" numFmtId="0">
      <sharedItems count="6">
        <s v="3. Experienced"/>
        <s v="5. Expert / Veteran"/>
        <s v="1. Entry-level"/>
        <s v="2. Intermediate"/>
        <s v="4. Senior"/>
        <s v="Not Provided"/>
      </sharedItems>
    </cacheField>
    <cacheField name="hourly_rate (USD)_raw" numFmtId="0">
      <sharedItems containsBlank="1" containsMixedTypes="1" containsNumber="1" containsInteger="1" minValue="20" maxValue="100"/>
    </cacheField>
    <cacheField name="Hourly Rate" numFmtId="0">
      <sharedItems containsMixedTypes="1" containsNumber="1" containsInteger="1" minValue="20" maxValue="100"/>
    </cacheField>
    <cacheField name="Rating" numFmtId="0">
      <sharedItems containsString="0" containsBlank="1" containsNumber="1" minValue="0" maxValue="5"/>
    </cacheField>
    <cacheField name="is_active_raw" numFmtId="0">
      <sharedItems containsBlank="1" containsMixedTypes="1" containsNumber="1" containsInteger="1" minValue="0" maxValue="1"/>
    </cacheField>
    <cacheField name="Status" numFmtId="0">
      <sharedItems count="3">
        <s v="Not Active"/>
        <s v="Active"/>
        <s v="Not Reported"/>
      </sharedItems>
    </cacheField>
    <cacheField name="client_satisfaction_raw" numFmtId="0">
      <sharedItems containsString="0" containsBlank="1" containsNumber="1" minValue="0.6" maxValue="100"/>
    </cacheField>
    <cacheField name="Costumer Satisfaction" numFmtId="10">
      <sharedItems containsMixedTypes="1" containsNumber="1" minValue="0.6" maxValue="1"/>
    </cacheField>
    <cacheField name="Median Hourly Rate" numFmtId="0" formula=" MEDIAN('Hourly Rate')" databaseField="0"/>
  </cacheFields>
  <extLst>
    <ext xmlns:x14="http://schemas.microsoft.com/office/spreadsheetml/2009/9/main" uri="{725AE2AE-9491-48be-B2B4-4EB974FC3084}">
      <x14:pivotCacheDefinition pivotCacheId="20670622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FL250001"/>
    <s v="Ms. Nicole Kidd"/>
    <s v="Nicole Kidd"/>
    <s v="f"/>
    <x v="0"/>
    <n v="52"/>
    <x v="0"/>
    <x v="0"/>
    <x v="0"/>
    <n v="11"/>
    <x v="0"/>
    <n v="100"/>
    <n v="100"/>
    <m/>
    <n v="0"/>
    <x v="0"/>
    <m/>
    <s v="Not Rated"/>
  </r>
  <r>
    <s v="FL250002"/>
    <s v="Vanessa Garcia"/>
    <s v="Vanessa Garcia"/>
    <s v="FEMALE"/>
    <x v="0"/>
    <n v="52"/>
    <x v="1"/>
    <x v="1"/>
    <x v="1"/>
    <n v="34"/>
    <x v="1"/>
    <s v="USD 100"/>
    <n v="100"/>
    <n v="3.3"/>
    <n v="1"/>
    <x v="1"/>
    <n v="0.84"/>
    <n v="0.84"/>
  </r>
  <r>
    <s v="FL250003"/>
    <s v="Juan Nelson"/>
    <s v="Juan Nelson"/>
    <s v="male"/>
    <x v="1"/>
    <n v="53"/>
    <x v="2"/>
    <x v="2"/>
    <x v="2"/>
    <n v="31"/>
    <x v="1"/>
    <n v="50"/>
    <n v="50"/>
    <n v="0"/>
    <s v="N"/>
    <x v="0"/>
    <n v="0.71"/>
    <n v="0.71"/>
  </r>
  <r>
    <s v="FL250004"/>
    <s v="Amanda Spencer"/>
    <s v="Amanda Spencer"/>
    <s v="f"/>
    <x v="0"/>
    <n v="38"/>
    <x v="1"/>
    <x v="1"/>
    <x v="3"/>
    <n v="4"/>
    <x v="2"/>
    <n v="40"/>
    <n v="40"/>
    <n v="1.5"/>
    <s v="N"/>
    <x v="0"/>
    <n v="0.9"/>
    <n v="0.9"/>
  </r>
  <r>
    <s v="FL250005"/>
    <s v="Lynn Curtis DDS"/>
    <s v="Lynn Curtis DDS"/>
    <s v="FEMALE"/>
    <x v="0"/>
    <n v="53"/>
    <x v="2"/>
    <x v="2"/>
    <x v="3"/>
    <n v="27"/>
    <x v="1"/>
    <n v="30"/>
    <n v="30"/>
    <n v="4.8"/>
    <n v="0"/>
    <x v="0"/>
    <n v="0.83"/>
    <n v="0.83"/>
  </r>
  <r>
    <s v="FL250006"/>
    <s v="Lisa Johnson"/>
    <s v="Lisa Johnson"/>
    <s v="FEMALE"/>
    <x v="0"/>
    <n v="59"/>
    <x v="3"/>
    <x v="3"/>
    <x v="4"/>
    <n v="14"/>
    <x v="0"/>
    <n v="30"/>
    <n v="30"/>
    <n v="2.4"/>
    <b v="0"/>
    <x v="0"/>
    <m/>
    <s v="Not Rated"/>
  </r>
  <r>
    <s v="FL250007"/>
    <s v="Eric Myers"/>
    <s v="Eric Myers"/>
    <s v="m"/>
    <x v="1"/>
    <n v="52"/>
    <x v="4"/>
    <x v="4"/>
    <x v="5"/>
    <n v="10"/>
    <x v="3"/>
    <s v="USD 75"/>
    <n v="75"/>
    <n v="3.1"/>
    <n v="0"/>
    <x v="0"/>
    <n v="0.94"/>
    <n v="0.94"/>
  </r>
  <r>
    <s v="FL250008"/>
    <s v="Ricky Graham"/>
    <s v="Ricky Graham"/>
    <s v="male"/>
    <x v="1"/>
    <n v="43"/>
    <x v="0"/>
    <x v="0"/>
    <x v="0"/>
    <n v="14"/>
    <x v="0"/>
    <s v="USD 40"/>
    <n v="40"/>
    <n v="4.5999999999999996"/>
    <b v="0"/>
    <x v="0"/>
    <n v="0.94"/>
    <n v="0.94"/>
  </r>
  <r>
    <s v="FL250009"/>
    <s v="Sean Martin"/>
    <s v="Sean Martin"/>
    <s v="male"/>
    <x v="1"/>
    <n v="26"/>
    <x v="5"/>
    <x v="1"/>
    <x v="0"/>
    <n v="4"/>
    <x v="2"/>
    <m/>
    <s v=""/>
    <n v="4"/>
    <b v="1"/>
    <x v="1"/>
    <n v="0.76"/>
    <n v="0.76"/>
  </r>
  <r>
    <s v="FL250010"/>
    <s v="Matthew Lloyd"/>
    <s v="Matthew Lloyd"/>
    <s v="male"/>
    <x v="1"/>
    <n v="52"/>
    <x v="6"/>
    <x v="5"/>
    <x v="4"/>
    <n v="22"/>
    <x v="1"/>
    <n v="50"/>
    <n v="50"/>
    <m/>
    <n v="1"/>
    <x v="1"/>
    <m/>
    <s v="Not Rated"/>
  </r>
  <r>
    <s v="FL250011"/>
    <s v="Gavin Randall"/>
    <s v="Gavin Randall"/>
    <s v="m"/>
    <x v="1"/>
    <n v="40"/>
    <x v="7"/>
    <x v="1"/>
    <x v="5"/>
    <n v="17"/>
    <x v="4"/>
    <n v="40"/>
    <n v="40"/>
    <n v="3.6"/>
    <s v="yes"/>
    <x v="1"/>
    <n v="0.77"/>
    <n v="0.77"/>
  </r>
  <r>
    <s v="FL250012"/>
    <s v="Michelle Curtis"/>
    <s v="Michelle Curtis"/>
    <s v="FEMALE"/>
    <x v="0"/>
    <n v="55"/>
    <x v="8"/>
    <x v="6"/>
    <x v="6"/>
    <n v="15"/>
    <x v="0"/>
    <m/>
    <s v=""/>
    <m/>
    <s v="Y"/>
    <x v="1"/>
    <n v="0.86"/>
    <n v="0.86"/>
  </r>
  <r>
    <s v="FL250013"/>
    <s v="Alice Schneider"/>
    <s v="Alice Schneider"/>
    <s v="FEMALE"/>
    <x v="0"/>
    <n v="57"/>
    <x v="7"/>
    <x v="1"/>
    <x v="7"/>
    <n v="18"/>
    <x v="4"/>
    <m/>
    <s v=""/>
    <n v="2"/>
    <n v="0"/>
    <x v="0"/>
    <n v="0.86"/>
    <n v="0.86"/>
  </r>
  <r>
    <s v="FL250014"/>
    <s v="Phillip Shelton"/>
    <s v="Phillip Shelton"/>
    <s v="male"/>
    <x v="1"/>
    <n v="38"/>
    <x v="8"/>
    <x v="6"/>
    <x v="2"/>
    <n v="20"/>
    <x v="4"/>
    <s v="USD 75"/>
    <n v="75"/>
    <n v="2.9"/>
    <n v="1"/>
    <x v="1"/>
    <n v="0.93"/>
    <n v="0.93"/>
  </r>
  <r>
    <s v="FL250015"/>
    <s v="Edward Ferguson"/>
    <s v="Edward Ferguson"/>
    <s v="male"/>
    <x v="1"/>
    <n v="50"/>
    <x v="2"/>
    <x v="2"/>
    <x v="5"/>
    <n v="22"/>
    <x v="1"/>
    <n v="75"/>
    <n v="75"/>
    <n v="3.7"/>
    <n v="1"/>
    <x v="1"/>
    <n v="0.7"/>
    <n v="0.7"/>
  </r>
  <r>
    <s v="FL250016"/>
    <s v="Wyatt Stout"/>
    <s v="Wyatt Stout"/>
    <s v="m"/>
    <x v="1"/>
    <n v="42"/>
    <x v="9"/>
    <x v="7"/>
    <x v="5"/>
    <n v="0"/>
    <x v="2"/>
    <n v="30"/>
    <n v="30"/>
    <n v="1.2"/>
    <n v="0"/>
    <x v="0"/>
    <n v="0.69"/>
    <n v="0.69"/>
  </r>
  <r>
    <s v="FL250017"/>
    <s v="Laura Johnson"/>
    <s v="Laura Johnson"/>
    <s v="FEMALE"/>
    <x v="0"/>
    <n v="39"/>
    <x v="1"/>
    <x v="1"/>
    <x v="8"/>
    <n v="13"/>
    <x v="0"/>
    <n v="30"/>
    <n v="30"/>
    <n v="2.5"/>
    <b v="0"/>
    <x v="0"/>
    <n v="0.6"/>
    <n v="0.6"/>
  </r>
  <r>
    <s v="FL250018"/>
    <s v="Scott Burns"/>
    <s v="Scott Burns"/>
    <s v="m"/>
    <x v="1"/>
    <n v="56"/>
    <x v="10"/>
    <x v="8"/>
    <x v="0"/>
    <m/>
    <x v="5"/>
    <m/>
    <s v=""/>
    <m/>
    <m/>
    <x v="2"/>
    <n v="0.87"/>
    <n v="0.87"/>
  </r>
  <r>
    <s v="FL250019"/>
    <s v="Tyler Aguirre"/>
    <s v="Tyler Aguirre"/>
    <s v="male"/>
    <x v="1"/>
    <n v="56"/>
    <x v="5"/>
    <x v="1"/>
    <x v="6"/>
    <n v="31"/>
    <x v="1"/>
    <s v="USD 50"/>
    <n v="50"/>
    <n v="1.1000000000000001"/>
    <s v="N"/>
    <x v="0"/>
    <n v="0.75"/>
    <n v="0.75"/>
  </r>
  <r>
    <s v="FL250020"/>
    <s v="Matthew Lawson"/>
    <s v="Matthew Lawson"/>
    <s v="male"/>
    <x v="1"/>
    <n v="57"/>
    <x v="0"/>
    <x v="0"/>
    <x v="3"/>
    <n v="3"/>
    <x v="2"/>
    <s v="USD 100"/>
    <n v="100"/>
    <n v="1.8"/>
    <s v="yes"/>
    <x v="1"/>
    <n v="0.68"/>
    <n v="0.68"/>
  </r>
  <r>
    <s v="FL250021"/>
    <s v="James Cherry"/>
    <s v="James Cherry"/>
    <s v="male"/>
    <x v="1"/>
    <m/>
    <x v="4"/>
    <x v="4"/>
    <x v="4"/>
    <n v="9"/>
    <x v="3"/>
    <n v="50"/>
    <n v="50"/>
    <n v="1.8"/>
    <b v="0"/>
    <x v="0"/>
    <n v="0.65"/>
    <n v="0.65"/>
  </r>
  <r>
    <s v="FL250022"/>
    <s v="Samuel Sanford"/>
    <s v="Samuel Sanford"/>
    <s v="m"/>
    <x v="1"/>
    <n v="51"/>
    <x v="9"/>
    <x v="7"/>
    <x v="8"/>
    <m/>
    <x v="5"/>
    <m/>
    <s v=""/>
    <n v="2.4"/>
    <s v="N"/>
    <x v="0"/>
    <n v="0.69"/>
    <n v="0.69"/>
  </r>
  <r>
    <s v="FL250023"/>
    <s v="Cesar Greene"/>
    <s v="Cesar Greene"/>
    <s v="m"/>
    <x v="1"/>
    <n v="51"/>
    <x v="11"/>
    <x v="9"/>
    <x v="7"/>
    <n v="21"/>
    <x v="1"/>
    <s v="USD 30"/>
    <n v="30"/>
    <n v="4.7"/>
    <s v="N"/>
    <x v="0"/>
    <m/>
    <s v="Not Rated"/>
  </r>
  <r>
    <s v="FL250024"/>
    <s v="Melanie Carter"/>
    <s v="Melanie Carter"/>
    <s v="FEMALE"/>
    <x v="0"/>
    <n v="51"/>
    <x v="12"/>
    <x v="10"/>
    <x v="9"/>
    <n v="15"/>
    <x v="0"/>
    <n v="50"/>
    <n v="50"/>
    <n v="1.3"/>
    <n v="1"/>
    <x v="1"/>
    <n v="1"/>
    <n v="1"/>
  </r>
  <r>
    <s v="FL250025"/>
    <s v="Jennifer Martin"/>
    <s v="Jennifer Martin"/>
    <s v="f"/>
    <x v="0"/>
    <n v="54"/>
    <x v="4"/>
    <x v="4"/>
    <x v="9"/>
    <n v="13"/>
    <x v="0"/>
    <n v="75"/>
    <n v="75"/>
    <n v="2.9"/>
    <m/>
    <x v="2"/>
    <n v="92"/>
    <n v="0.92"/>
  </r>
  <r>
    <s v="FL250026"/>
    <s v="Anna Mccann"/>
    <s v="Anna Mccann"/>
    <s v="FEMALE"/>
    <x v="0"/>
    <n v="22"/>
    <x v="12"/>
    <x v="10"/>
    <x v="8"/>
    <n v="0"/>
    <x v="2"/>
    <s v="USD 30"/>
    <n v="30"/>
    <n v="1.2"/>
    <n v="1"/>
    <x v="1"/>
    <n v="0.7"/>
    <n v="0.7"/>
  </r>
  <r>
    <s v="FL250027"/>
    <s v="Marissa Bass"/>
    <s v="Marissa Bass"/>
    <s v="FEMALE"/>
    <x v="0"/>
    <n v="34"/>
    <x v="9"/>
    <x v="7"/>
    <x v="0"/>
    <n v="8"/>
    <x v="3"/>
    <n v="20"/>
    <n v="20"/>
    <n v="0"/>
    <b v="1"/>
    <x v="1"/>
    <n v="0.89"/>
    <n v="0.89"/>
  </r>
  <r>
    <s v="FL250028"/>
    <s v="Alexis Day"/>
    <s v="Alexis Day"/>
    <s v="FEMALE"/>
    <x v="0"/>
    <n v="36"/>
    <x v="13"/>
    <x v="11"/>
    <x v="2"/>
    <n v="11"/>
    <x v="0"/>
    <m/>
    <s v=""/>
    <n v="1.8"/>
    <s v="Y"/>
    <x v="1"/>
    <n v="0.86"/>
    <n v="0.86"/>
  </r>
  <r>
    <s v="FL250029"/>
    <s v="Megan Jones"/>
    <s v="Megan Jones"/>
    <s v="FEMALE"/>
    <x v="0"/>
    <n v="47"/>
    <x v="14"/>
    <x v="1"/>
    <x v="4"/>
    <n v="22"/>
    <x v="1"/>
    <n v="30"/>
    <n v="30"/>
    <n v="1.3"/>
    <n v="0"/>
    <x v="0"/>
    <n v="0.62"/>
    <n v="0.62"/>
  </r>
  <r>
    <s v="FL250030"/>
    <s v="Lori Smith"/>
    <s v="Lori Smith"/>
    <s v="FEMALE"/>
    <x v="0"/>
    <n v="41"/>
    <x v="3"/>
    <x v="3"/>
    <x v="5"/>
    <n v="14"/>
    <x v="0"/>
    <s v="USD 75"/>
    <n v="75"/>
    <n v="1.2"/>
    <n v="0"/>
    <x v="0"/>
    <m/>
    <s v="Not Rated"/>
  </r>
  <r>
    <s v="FL250031"/>
    <s v="Eric Carpenter"/>
    <s v="Eric Carpenter"/>
    <s v="male"/>
    <x v="1"/>
    <n v="22"/>
    <x v="3"/>
    <x v="3"/>
    <x v="8"/>
    <n v="4"/>
    <x v="2"/>
    <m/>
    <s v=""/>
    <n v="1"/>
    <s v="yes"/>
    <x v="1"/>
    <m/>
    <s v="Not Rated"/>
  </r>
  <r>
    <s v="FL250032"/>
    <s v="Timothy Daniels"/>
    <s v="Timothy Daniels"/>
    <s v="male"/>
    <x v="1"/>
    <n v="38"/>
    <x v="15"/>
    <x v="12"/>
    <x v="9"/>
    <n v="19"/>
    <x v="4"/>
    <s v="USD 100"/>
    <n v="100"/>
    <n v="4.2"/>
    <s v="N"/>
    <x v="0"/>
    <n v="0.68"/>
    <n v="0.68"/>
  </r>
  <r>
    <s v="FL250033"/>
    <s v="Robert Nelson"/>
    <s v="Robert Nelson"/>
    <s v="m"/>
    <x v="1"/>
    <n v="46"/>
    <x v="16"/>
    <x v="13"/>
    <x v="4"/>
    <n v="9"/>
    <x v="3"/>
    <n v="20"/>
    <n v="20"/>
    <n v="1.4"/>
    <b v="1"/>
    <x v="1"/>
    <n v="0.76"/>
    <n v="0.76"/>
  </r>
  <r>
    <s v="FL250034"/>
    <s v="Michael Anderson"/>
    <s v="Michael Anderson"/>
    <s v="male"/>
    <x v="1"/>
    <m/>
    <x v="12"/>
    <x v="10"/>
    <x v="4"/>
    <n v="9"/>
    <x v="3"/>
    <n v="40"/>
    <n v="40"/>
    <n v="2.4"/>
    <s v="yes"/>
    <x v="1"/>
    <n v="82"/>
    <n v="0.82"/>
  </r>
  <r>
    <s v="FL250035"/>
    <s v="Jessica Snyder"/>
    <s v="Jessica Snyder"/>
    <s v="FEMALE"/>
    <x v="0"/>
    <n v="54"/>
    <x v="5"/>
    <x v="1"/>
    <x v="3"/>
    <n v="32"/>
    <x v="1"/>
    <n v="75"/>
    <n v="75"/>
    <n v="1"/>
    <s v="yes"/>
    <x v="1"/>
    <n v="0.81"/>
    <n v="0.81"/>
  </r>
  <r>
    <s v="FL250036"/>
    <s v="Emily Daniels"/>
    <s v="Emily Daniels"/>
    <s v="FEMALE"/>
    <x v="0"/>
    <n v="52"/>
    <x v="12"/>
    <x v="10"/>
    <x v="3"/>
    <n v="28"/>
    <x v="1"/>
    <n v="20"/>
    <n v="20"/>
    <m/>
    <n v="0"/>
    <x v="0"/>
    <m/>
    <s v="Not Rated"/>
  </r>
  <r>
    <s v="FL250037"/>
    <s v="Jamie Ramirez"/>
    <s v="Jamie Ramirez"/>
    <s v="f"/>
    <x v="0"/>
    <n v="42"/>
    <x v="9"/>
    <x v="7"/>
    <x v="1"/>
    <n v="6"/>
    <x v="3"/>
    <n v="40"/>
    <n v="40"/>
    <m/>
    <n v="0"/>
    <x v="0"/>
    <n v="0.63"/>
    <n v="0.63"/>
  </r>
  <r>
    <s v="FL250038"/>
    <s v="Amy Harrison"/>
    <s v="Amy Harrison"/>
    <s v="f"/>
    <x v="0"/>
    <n v="29"/>
    <x v="3"/>
    <x v="3"/>
    <x v="2"/>
    <n v="10"/>
    <x v="3"/>
    <n v="40"/>
    <n v="40"/>
    <n v="2.2000000000000002"/>
    <s v="N"/>
    <x v="0"/>
    <n v="0.67"/>
    <n v="0.67"/>
  </r>
  <r>
    <s v="FL250039"/>
    <s v="Melinda White"/>
    <s v="Melinda White"/>
    <s v="f"/>
    <x v="0"/>
    <n v="42"/>
    <x v="17"/>
    <x v="14"/>
    <x v="1"/>
    <n v="23"/>
    <x v="1"/>
    <n v="50"/>
    <n v="50"/>
    <n v="3.2"/>
    <s v="yes"/>
    <x v="1"/>
    <m/>
    <s v="Not Rated"/>
  </r>
  <r>
    <s v="FL250040"/>
    <s v="James Hernandez"/>
    <s v="James Hernandez"/>
    <s v="male"/>
    <x v="1"/>
    <n v="60"/>
    <x v="9"/>
    <x v="7"/>
    <x v="3"/>
    <n v="13"/>
    <x v="0"/>
    <n v="20"/>
    <n v="20"/>
    <n v="3.6"/>
    <n v="0"/>
    <x v="0"/>
    <n v="0.8"/>
    <n v="0.8"/>
  </r>
  <r>
    <s v="FL250041"/>
    <s v="Angelica Rogers"/>
    <s v="Angelica Rogers"/>
    <s v="FEMALE"/>
    <x v="0"/>
    <n v="59"/>
    <x v="7"/>
    <x v="1"/>
    <x v="4"/>
    <n v="3"/>
    <x v="2"/>
    <s v="USD 50"/>
    <n v="50"/>
    <n v="0"/>
    <s v="no"/>
    <x v="0"/>
    <m/>
    <s v="Not Rated"/>
  </r>
  <r>
    <s v="FL250042"/>
    <s v="Savannah Williams"/>
    <s v="Savannah Williams"/>
    <s v="FEMALE"/>
    <x v="0"/>
    <n v="21"/>
    <x v="14"/>
    <x v="1"/>
    <x v="3"/>
    <n v="0"/>
    <x v="2"/>
    <n v="30"/>
    <n v="30"/>
    <n v="2.7"/>
    <n v="1"/>
    <x v="1"/>
    <n v="0.84"/>
    <n v="0.84"/>
  </r>
  <r>
    <s v="FL250043"/>
    <s v="Kaitlyn Schmidt"/>
    <s v="Kaitlyn Schmidt"/>
    <s v="FEMALE"/>
    <x v="0"/>
    <n v="35"/>
    <x v="2"/>
    <x v="2"/>
    <x v="8"/>
    <n v="10"/>
    <x v="3"/>
    <n v="50"/>
    <n v="50"/>
    <n v="0"/>
    <s v="no"/>
    <x v="0"/>
    <m/>
    <s v="Not Rated"/>
  </r>
  <r>
    <s v="FL250044"/>
    <s v="Jason Singh"/>
    <s v="Jason Singh"/>
    <s v="male"/>
    <x v="1"/>
    <n v="41"/>
    <x v="7"/>
    <x v="1"/>
    <x v="5"/>
    <m/>
    <x v="5"/>
    <n v="20"/>
    <n v="20"/>
    <n v="2.8"/>
    <b v="1"/>
    <x v="1"/>
    <n v="0.63"/>
    <n v="0.63"/>
  </r>
  <r>
    <s v="FL250045"/>
    <s v="Michelle Ramirez"/>
    <s v="Michelle Ramirez"/>
    <s v="FEMALE"/>
    <x v="0"/>
    <n v="51"/>
    <x v="3"/>
    <x v="3"/>
    <x v="9"/>
    <n v="23"/>
    <x v="1"/>
    <n v="20"/>
    <n v="20"/>
    <n v="2.5"/>
    <b v="0"/>
    <x v="0"/>
    <n v="0.8"/>
    <n v="0.8"/>
  </r>
  <r>
    <s v="FL250046"/>
    <s v="James Brown"/>
    <s v="James Brown"/>
    <s v="male"/>
    <x v="1"/>
    <n v="41"/>
    <x v="17"/>
    <x v="14"/>
    <x v="3"/>
    <n v="9"/>
    <x v="3"/>
    <n v="75"/>
    <n v="75"/>
    <n v="4.9000000000000004"/>
    <n v="1"/>
    <x v="1"/>
    <n v="0.74"/>
    <n v="0.74"/>
  </r>
  <r>
    <s v="FL250047"/>
    <s v="Mrs. Samantha Simmons"/>
    <s v="Samantha Simmons"/>
    <s v="FEMALE"/>
    <x v="0"/>
    <n v="47"/>
    <x v="16"/>
    <x v="13"/>
    <x v="8"/>
    <n v="15"/>
    <x v="0"/>
    <s v="USD 30"/>
    <n v="30"/>
    <n v="4.5"/>
    <n v="1"/>
    <x v="1"/>
    <n v="0.85"/>
    <n v="0.85"/>
  </r>
  <r>
    <s v="FL250048"/>
    <s v="Chase Mason"/>
    <s v="Chase Mason"/>
    <s v="male"/>
    <x v="1"/>
    <n v="25"/>
    <x v="18"/>
    <x v="15"/>
    <x v="2"/>
    <n v="4"/>
    <x v="2"/>
    <n v="50"/>
    <n v="50"/>
    <n v="2.7"/>
    <s v="N"/>
    <x v="0"/>
    <n v="0.77"/>
    <n v="0.77"/>
  </r>
  <r>
    <s v="FL250049"/>
    <s v="Dominique Ward"/>
    <s v="Dominique Ward"/>
    <s v="f"/>
    <x v="0"/>
    <n v="25"/>
    <x v="19"/>
    <x v="6"/>
    <x v="1"/>
    <n v="7"/>
    <x v="3"/>
    <n v="20"/>
    <n v="20"/>
    <n v="1.9"/>
    <n v="0"/>
    <x v="0"/>
    <m/>
    <s v="Not Rated"/>
  </r>
  <r>
    <s v="FL250050"/>
    <s v="Lance Griffin"/>
    <s v="Lance Griffin"/>
    <s v="m"/>
    <x v="1"/>
    <n v="29"/>
    <x v="3"/>
    <x v="3"/>
    <x v="6"/>
    <n v="1"/>
    <x v="2"/>
    <n v="20"/>
    <n v="20"/>
    <n v="1.4"/>
    <n v="1"/>
    <x v="1"/>
    <n v="0.63"/>
    <n v="0.63"/>
  </r>
  <r>
    <s v="FL250051"/>
    <s v="Julie Burgess"/>
    <s v="Julie Burgess"/>
    <s v="FEMALE"/>
    <x v="0"/>
    <n v="23"/>
    <x v="8"/>
    <x v="6"/>
    <x v="7"/>
    <n v="0"/>
    <x v="2"/>
    <n v="75"/>
    <n v="75"/>
    <n v="1.9"/>
    <b v="1"/>
    <x v="1"/>
    <n v="0.79"/>
    <n v="0.79"/>
  </r>
  <r>
    <s v="FL250052"/>
    <s v="Don Scott"/>
    <s v="Don Scott"/>
    <s v="male"/>
    <x v="1"/>
    <n v="31"/>
    <x v="15"/>
    <x v="12"/>
    <x v="5"/>
    <n v="8"/>
    <x v="3"/>
    <n v="50"/>
    <n v="50"/>
    <n v="3.4"/>
    <n v="0"/>
    <x v="0"/>
    <m/>
    <s v="Not Rated"/>
  </r>
  <r>
    <s v="FL250053"/>
    <s v="Kyle Atkinson"/>
    <s v="Kyle Atkinson"/>
    <s v="male"/>
    <x v="1"/>
    <n v="51"/>
    <x v="2"/>
    <x v="2"/>
    <x v="9"/>
    <n v="33"/>
    <x v="1"/>
    <n v="75"/>
    <n v="75"/>
    <n v="3.3"/>
    <m/>
    <x v="2"/>
    <n v="0.68"/>
    <n v="0.68"/>
  </r>
  <r>
    <s v="FL250054"/>
    <s v="Jimmy Hogan"/>
    <s v="Jimmy Hogan"/>
    <s v="m"/>
    <x v="1"/>
    <m/>
    <x v="20"/>
    <x v="6"/>
    <x v="6"/>
    <n v="1"/>
    <x v="2"/>
    <n v="30"/>
    <n v="30"/>
    <n v="0"/>
    <n v="0"/>
    <x v="0"/>
    <n v="0.68"/>
    <n v="0.68"/>
  </r>
  <r>
    <s v="FL250055"/>
    <s v="Jennifer Mcintyre"/>
    <s v="Jennifer Mcintyre"/>
    <s v="f"/>
    <x v="0"/>
    <n v="29"/>
    <x v="6"/>
    <x v="5"/>
    <x v="7"/>
    <n v="11"/>
    <x v="0"/>
    <n v="100"/>
    <n v="100"/>
    <n v="2.2999999999999998"/>
    <b v="1"/>
    <x v="1"/>
    <n v="0.72"/>
    <n v="0.72"/>
  </r>
  <r>
    <s v="FL250056"/>
    <s v="Larry Simpson"/>
    <s v="Larry Simpson"/>
    <s v="m"/>
    <x v="1"/>
    <n v="50"/>
    <x v="7"/>
    <x v="1"/>
    <x v="4"/>
    <n v="15"/>
    <x v="0"/>
    <m/>
    <s v=""/>
    <n v="2"/>
    <s v="yes"/>
    <x v="1"/>
    <n v="0.65"/>
    <n v="0.65"/>
  </r>
  <r>
    <s v="FL250057"/>
    <s v="Laura Price"/>
    <s v="Laura Price"/>
    <s v="f"/>
    <x v="0"/>
    <n v="26"/>
    <x v="7"/>
    <x v="1"/>
    <x v="8"/>
    <n v="8"/>
    <x v="3"/>
    <n v="50"/>
    <n v="50"/>
    <n v="1.3"/>
    <b v="0"/>
    <x v="0"/>
    <n v="0.76"/>
    <n v="0.76"/>
  </r>
  <r>
    <s v="FL250058"/>
    <s v="Mark Wright"/>
    <s v="Mark Wright"/>
    <s v="male"/>
    <x v="1"/>
    <n v="38"/>
    <x v="14"/>
    <x v="1"/>
    <x v="4"/>
    <n v="17"/>
    <x v="4"/>
    <s v="USD 40"/>
    <n v="40"/>
    <n v="4"/>
    <b v="1"/>
    <x v="1"/>
    <n v="0.9"/>
    <n v="0.9"/>
  </r>
  <r>
    <s v="FL250059"/>
    <s v="Samantha Mcdaniel"/>
    <s v="Samantha Mcdaniel"/>
    <s v="FEMALE"/>
    <x v="0"/>
    <n v="23"/>
    <x v="10"/>
    <x v="8"/>
    <x v="1"/>
    <m/>
    <x v="5"/>
    <n v="75"/>
    <n v="75"/>
    <n v="3.6"/>
    <n v="1"/>
    <x v="1"/>
    <n v="0.65"/>
    <n v="0.65"/>
  </r>
  <r>
    <s v="FL250060"/>
    <s v="Barbara Foster"/>
    <s v="Barbara Foster"/>
    <s v="FEMALE"/>
    <x v="0"/>
    <n v="51"/>
    <x v="17"/>
    <x v="14"/>
    <x v="8"/>
    <n v="28"/>
    <x v="1"/>
    <n v="40"/>
    <n v="40"/>
    <n v="3.9"/>
    <n v="0"/>
    <x v="0"/>
    <n v="0.63"/>
    <n v="0.63"/>
  </r>
  <r>
    <s v="FL250061"/>
    <s v="Courtney Tran"/>
    <s v="Courtney Tran"/>
    <s v="f"/>
    <x v="0"/>
    <n v="51"/>
    <x v="4"/>
    <x v="4"/>
    <x v="4"/>
    <n v="33"/>
    <x v="1"/>
    <n v="75"/>
    <n v="75"/>
    <n v="0"/>
    <b v="1"/>
    <x v="1"/>
    <m/>
    <s v="Not Rated"/>
  </r>
  <r>
    <s v="FL250062"/>
    <s v="Eddie Todd"/>
    <s v="Eddie Todd"/>
    <s v="male"/>
    <x v="1"/>
    <n v="47"/>
    <x v="2"/>
    <x v="2"/>
    <x v="4"/>
    <n v="18"/>
    <x v="4"/>
    <n v="75"/>
    <n v="75"/>
    <n v="0"/>
    <n v="0"/>
    <x v="0"/>
    <m/>
    <s v="Not Rated"/>
  </r>
  <r>
    <s v="FL250063"/>
    <s v="Christine Johnson"/>
    <s v="Christine Johnson"/>
    <s v="FEMALE"/>
    <x v="0"/>
    <n v="34"/>
    <x v="13"/>
    <x v="11"/>
    <x v="6"/>
    <n v="16"/>
    <x v="4"/>
    <n v="20"/>
    <n v="20"/>
    <n v="2.2999999999999998"/>
    <s v="yes"/>
    <x v="1"/>
    <n v="0.93"/>
    <n v="0.93"/>
  </r>
  <r>
    <s v="FL250064"/>
    <s v="Leah Phelps"/>
    <s v="Leah Phelps"/>
    <s v="f"/>
    <x v="0"/>
    <n v="58"/>
    <x v="4"/>
    <x v="4"/>
    <x v="5"/>
    <n v="35"/>
    <x v="1"/>
    <s v="USD 50"/>
    <n v="50"/>
    <n v="4.7"/>
    <s v="no"/>
    <x v="0"/>
    <n v="0.7"/>
    <n v="0.7"/>
  </r>
  <r>
    <s v="FL250065"/>
    <s v="Rebekah Williams"/>
    <s v="Rebekah Williams"/>
    <s v="f"/>
    <x v="0"/>
    <n v="50"/>
    <x v="13"/>
    <x v="11"/>
    <x v="4"/>
    <n v="14"/>
    <x v="0"/>
    <m/>
    <s v=""/>
    <n v="3.5"/>
    <s v="Y"/>
    <x v="1"/>
    <n v="0.83"/>
    <n v="0.83"/>
  </r>
  <r>
    <s v="FL250066"/>
    <s v="Crystal Wilson"/>
    <s v="Crystal Wilson"/>
    <s v="FEMALE"/>
    <x v="0"/>
    <n v="34"/>
    <x v="20"/>
    <x v="6"/>
    <x v="3"/>
    <n v="12"/>
    <x v="0"/>
    <n v="40"/>
    <n v="40"/>
    <n v="2.4"/>
    <n v="1"/>
    <x v="1"/>
    <n v="64"/>
    <n v="0.64"/>
  </r>
  <r>
    <s v="FL250067"/>
    <s v="Ashley Cordova"/>
    <s v="Ashley Cordova"/>
    <s v="FEMALE"/>
    <x v="0"/>
    <n v="45"/>
    <x v="11"/>
    <x v="9"/>
    <x v="4"/>
    <n v="11"/>
    <x v="0"/>
    <s v="USD 75"/>
    <n v="75"/>
    <n v="4"/>
    <s v="N"/>
    <x v="0"/>
    <n v="1"/>
    <n v="1"/>
  </r>
  <r>
    <s v="FL250068"/>
    <s v="Vicki Kelly"/>
    <s v="Vicki Kelly"/>
    <s v="FEMALE"/>
    <x v="0"/>
    <n v="55"/>
    <x v="11"/>
    <x v="9"/>
    <x v="3"/>
    <n v="0"/>
    <x v="2"/>
    <n v="40"/>
    <n v="40"/>
    <n v="0"/>
    <b v="1"/>
    <x v="1"/>
    <m/>
    <s v="Not Rated"/>
  </r>
  <r>
    <s v="FL250069"/>
    <s v="Corey Warren"/>
    <s v="Corey Warren"/>
    <s v="m"/>
    <x v="1"/>
    <m/>
    <x v="8"/>
    <x v="6"/>
    <x v="6"/>
    <n v="6"/>
    <x v="3"/>
    <n v="100"/>
    <n v="100"/>
    <n v="1.5"/>
    <b v="0"/>
    <x v="0"/>
    <m/>
    <s v="Not Rated"/>
  </r>
  <r>
    <s v="FL250070"/>
    <s v="Gina Thompson"/>
    <s v="Gina Thompson"/>
    <s v="FEMALE"/>
    <x v="0"/>
    <n v="60"/>
    <x v="18"/>
    <x v="15"/>
    <x v="6"/>
    <n v="38"/>
    <x v="1"/>
    <n v="20"/>
    <n v="20"/>
    <n v="2"/>
    <s v="no"/>
    <x v="0"/>
    <n v="0.71"/>
    <n v="0.71"/>
  </r>
  <r>
    <s v="FL250071"/>
    <s v="Yvonne Berg"/>
    <s v="Yvonne Berg"/>
    <s v="f"/>
    <x v="0"/>
    <n v="33"/>
    <x v="17"/>
    <x v="14"/>
    <x v="1"/>
    <n v="11"/>
    <x v="0"/>
    <m/>
    <s v=""/>
    <m/>
    <s v="yes"/>
    <x v="1"/>
    <n v="0.84"/>
    <n v="0.84"/>
  </r>
  <r>
    <s v="FL250072"/>
    <s v="Thomas Miller"/>
    <s v="Thomas Miller"/>
    <s v="m"/>
    <x v="1"/>
    <n v="60"/>
    <x v="0"/>
    <x v="0"/>
    <x v="8"/>
    <n v="13"/>
    <x v="0"/>
    <s v="USD 50"/>
    <n v="50"/>
    <n v="1"/>
    <b v="0"/>
    <x v="0"/>
    <m/>
    <s v="Not Rated"/>
  </r>
  <r>
    <s v="FL250073"/>
    <s v="Nicholas Burton"/>
    <s v="Nicholas Burton"/>
    <s v="male"/>
    <x v="1"/>
    <n v="40"/>
    <x v="5"/>
    <x v="1"/>
    <x v="3"/>
    <n v="9"/>
    <x v="3"/>
    <n v="100"/>
    <n v="100"/>
    <n v="4.5"/>
    <s v="yes"/>
    <x v="1"/>
    <n v="0.69"/>
    <n v="0.69"/>
  </r>
  <r>
    <s v="FL250074"/>
    <s v="Jorge Riley"/>
    <s v="Jorge Riley"/>
    <s v="male"/>
    <x v="1"/>
    <n v="59"/>
    <x v="1"/>
    <x v="1"/>
    <x v="0"/>
    <n v="4"/>
    <x v="2"/>
    <m/>
    <s v=""/>
    <n v="1.9"/>
    <b v="0"/>
    <x v="0"/>
    <n v="88"/>
    <n v="0.88"/>
  </r>
  <r>
    <s v="FL250075"/>
    <s v="Melvin Harris"/>
    <s v="Melvin Harris"/>
    <s v="m"/>
    <x v="1"/>
    <n v="36"/>
    <x v="0"/>
    <x v="0"/>
    <x v="9"/>
    <n v="14"/>
    <x v="0"/>
    <n v="100"/>
    <n v="100"/>
    <n v="3.7"/>
    <n v="0"/>
    <x v="0"/>
    <m/>
    <s v="Not Rated"/>
  </r>
  <r>
    <s v="FL250076"/>
    <s v="Jeremy Meyer"/>
    <s v="Jeremy Meyer"/>
    <s v="male"/>
    <x v="1"/>
    <n v="32"/>
    <x v="10"/>
    <x v="8"/>
    <x v="5"/>
    <m/>
    <x v="5"/>
    <n v="30"/>
    <n v="30"/>
    <n v="1.9"/>
    <b v="1"/>
    <x v="1"/>
    <n v="0.96"/>
    <n v="0.96"/>
  </r>
  <r>
    <s v="FL250077"/>
    <s v="Timothy Lee"/>
    <s v="Timothy Lee"/>
    <s v="male"/>
    <x v="1"/>
    <n v="59"/>
    <x v="1"/>
    <x v="1"/>
    <x v="4"/>
    <n v="9"/>
    <x v="3"/>
    <s v="USD 75"/>
    <n v="75"/>
    <n v="4"/>
    <n v="1"/>
    <x v="1"/>
    <n v="96"/>
    <n v="0.96"/>
  </r>
  <r>
    <s v="FL250078"/>
    <s v="Diana Bautista"/>
    <s v="Diana Bautista"/>
    <s v="f"/>
    <x v="0"/>
    <n v="54"/>
    <x v="20"/>
    <x v="6"/>
    <x v="8"/>
    <n v="32"/>
    <x v="1"/>
    <s v="USD 40"/>
    <n v="40"/>
    <n v="1.8"/>
    <s v="N"/>
    <x v="0"/>
    <m/>
    <s v="Not Rated"/>
  </r>
  <r>
    <s v="FL250079"/>
    <s v="Leslie Rodriguez"/>
    <s v="Leslie Rodriguez"/>
    <s v="f"/>
    <x v="0"/>
    <n v="37"/>
    <x v="14"/>
    <x v="1"/>
    <x v="2"/>
    <n v="9"/>
    <x v="3"/>
    <m/>
    <s v=""/>
    <n v="0"/>
    <n v="1"/>
    <x v="1"/>
    <n v="0.89"/>
    <n v="0.89"/>
  </r>
  <r>
    <s v="FL250080"/>
    <s v="Noah Wiggins"/>
    <s v="Noah Wiggins"/>
    <s v="male"/>
    <x v="1"/>
    <n v="54"/>
    <x v="10"/>
    <x v="8"/>
    <x v="9"/>
    <n v="21"/>
    <x v="1"/>
    <n v="100"/>
    <n v="100"/>
    <n v="4.5999999999999996"/>
    <b v="0"/>
    <x v="0"/>
    <m/>
    <s v="Not Rated"/>
  </r>
  <r>
    <s v="FL250081"/>
    <s v="Bridget Williams"/>
    <s v="Bridget Williams"/>
    <s v="FEMALE"/>
    <x v="0"/>
    <n v="33"/>
    <x v="8"/>
    <x v="6"/>
    <x v="6"/>
    <n v="12"/>
    <x v="0"/>
    <n v="100"/>
    <n v="100"/>
    <n v="3.6"/>
    <n v="0"/>
    <x v="0"/>
    <n v="0.63"/>
    <n v="0.63"/>
  </r>
  <r>
    <s v="FL250082"/>
    <s v="Veronica Baker"/>
    <s v="Veronica Baker"/>
    <s v="f"/>
    <x v="0"/>
    <n v="25"/>
    <x v="16"/>
    <x v="13"/>
    <x v="3"/>
    <n v="7"/>
    <x v="3"/>
    <s v="USD 40"/>
    <n v="40"/>
    <n v="4.4000000000000004"/>
    <m/>
    <x v="2"/>
    <n v="81"/>
    <n v="0.81"/>
  </r>
  <r>
    <s v="FL250083"/>
    <s v="Andrew Avila"/>
    <s v="Andrew Avila"/>
    <s v="male"/>
    <x v="1"/>
    <m/>
    <x v="18"/>
    <x v="15"/>
    <x v="8"/>
    <n v="3"/>
    <x v="2"/>
    <n v="40"/>
    <n v="40"/>
    <n v="4.5999999999999996"/>
    <s v="N"/>
    <x v="0"/>
    <n v="0.74"/>
    <n v="0.74"/>
  </r>
  <r>
    <s v="FL250084"/>
    <s v="Michael Roberson"/>
    <s v="Michael Roberson"/>
    <s v="male"/>
    <x v="1"/>
    <n v="35"/>
    <x v="12"/>
    <x v="10"/>
    <x v="3"/>
    <n v="5"/>
    <x v="2"/>
    <n v="75"/>
    <n v="75"/>
    <n v="3.2"/>
    <b v="0"/>
    <x v="0"/>
    <n v="0.72"/>
    <n v="0.72"/>
  </r>
  <r>
    <s v="FL250085"/>
    <s v="Austin Jenkins"/>
    <s v="Austin Jenkins"/>
    <s v="male"/>
    <x v="1"/>
    <n v="59"/>
    <x v="12"/>
    <x v="10"/>
    <x v="4"/>
    <n v="30"/>
    <x v="1"/>
    <n v="40"/>
    <n v="40"/>
    <n v="0"/>
    <b v="1"/>
    <x v="1"/>
    <m/>
    <s v="Not Rated"/>
  </r>
  <r>
    <s v="FL250086"/>
    <s v="Brenda Green"/>
    <s v="Brenda Green"/>
    <s v="FEMALE"/>
    <x v="0"/>
    <n v="21"/>
    <x v="18"/>
    <x v="15"/>
    <x v="8"/>
    <n v="2"/>
    <x v="2"/>
    <n v="100"/>
    <n v="100"/>
    <n v="2.6"/>
    <s v="Y"/>
    <x v="1"/>
    <n v="0.85"/>
    <n v="0.85"/>
  </r>
  <r>
    <s v="FL250087"/>
    <s v="Samuel Pierce"/>
    <s v="Samuel Pierce"/>
    <s v="m"/>
    <x v="1"/>
    <n v="25"/>
    <x v="5"/>
    <x v="1"/>
    <x v="1"/>
    <n v="2"/>
    <x v="2"/>
    <n v="75"/>
    <n v="75"/>
    <n v="3.7"/>
    <s v="N"/>
    <x v="0"/>
    <m/>
    <s v="Not Rated"/>
  </r>
  <r>
    <s v="FL250088"/>
    <s v="Briana Smith"/>
    <s v="Briana Smith"/>
    <s v="f"/>
    <x v="0"/>
    <n v="38"/>
    <x v="19"/>
    <x v="6"/>
    <x v="3"/>
    <n v="19"/>
    <x v="4"/>
    <n v="75"/>
    <n v="75"/>
    <n v="2.2999999999999998"/>
    <b v="0"/>
    <x v="0"/>
    <n v="0.61"/>
    <n v="0.61"/>
  </r>
  <r>
    <s v="FL250089"/>
    <s v="Ronald Barrett"/>
    <s v="Ronald Barrett"/>
    <s v="male"/>
    <x v="1"/>
    <n v="57"/>
    <x v="13"/>
    <x v="11"/>
    <x v="4"/>
    <n v="16"/>
    <x v="4"/>
    <n v="100"/>
    <n v="100"/>
    <n v="3.1"/>
    <b v="0"/>
    <x v="0"/>
    <m/>
    <s v="Not Rated"/>
  </r>
  <r>
    <s v="FL250090"/>
    <s v="Matthew Smith"/>
    <s v="Matthew Smith"/>
    <s v="m"/>
    <x v="1"/>
    <n v="32"/>
    <x v="10"/>
    <x v="8"/>
    <x v="1"/>
    <n v="10"/>
    <x v="3"/>
    <n v="20"/>
    <n v="20"/>
    <n v="2.4"/>
    <n v="0"/>
    <x v="0"/>
    <n v="0.86"/>
    <n v="0.86"/>
  </r>
  <r>
    <s v="FL250091"/>
    <s v="Logan Huang"/>
    <s v="Logan Huang"/>
    <s v="male"/>
    <x v="1"/>
    <n v="21"/>
    <x v="0"/>
    <x v="0"/>
    <x v="8"/>
    <n v="2"/>
    <x v="2"/>
    <s v="USD 100"/>
    <n v="100"/>
    <n v="1.6"/>
    <s v="yes"/>
    <x v="1"/>
    <n v="0.97"/>
    <n v="0.97"/>
  </r>
  <r>
    <s v="FL250092"/>
    <s v="Miranda Hutchinson"/>
    <s v="Miranda Hutchinson"/>
    <s v="FEMALE"/>
    <x v="0"/>
    <n v="57"/>
    <x v="14"/>
    <x v="1"/>
    <x v="7"/>
    <n v="18"/>
    <x v="4"/>
    <n v="50"/>
    <n v="50"/>
    <n v="2.4"/>
    <n v="1"/>
    <x v="1"/>
    <n v="0.63"/>
    <n v="0.63"/>
  </r>
  <r>
    <s v="FL250093"/>
    <s v="Paul Richardson"/>
    <s v="Paul Richardson"/>
    <s v="male"/>
    <x v="1"/>
    <n v="53"/>
    <x v="18"/>
    <x v="15"/>
    <x v="6"/>
    <n v="21"/>
    <x v="1"/>
    <s v="USD 100"/>
    <n v="100"/>
    <m/>
    <s v="Y"/>
    <x v="1"/>
    <n v="0.97"/>
    <n v="0.97"/>
  </r>
  <r>
    <s v="FL250094"/>
    <s v="Jose Jones"/>
    <s v="Jose Jones"/>
    <s v="m"/>
    <x v="1"/>
    <n v="35"/>
    <x v="13"/>
    <x v="11"/>
    <x v="0"/>
    <n v="3"/>
    <x v="2"/>
    <s v="USD 30"/>
    <n v="30"/>
    <n v="3.8"/>
    <s v="yes"/>
    <x v="1"/>
    <n v="0.81"/>
    <n v="0.81"/>
  </r>
  <r>
    <s v="FL250095"/>
    <s v="Denise Smith"/>
    <s v="Denise Smith"/>
    <s v="f"/>
    <x v="0"/>
    <n v="54"/>
    <x v="18"/>
    <x v="15"/>
    <x v="9"/>
    <n v="17"/>
    <x v="4"/>
    <n v="20"/>
    <n v="20"/>
    <n v="1.7"/>
    <n v="0"/>
    <x v="0"/>
    <n v="0.69"/>
    <n v="0.69"/>
  </r>
  <r>
    <s v="FL250096"/>
    <s v="Shelby Mcmahon"/>
    <s v="Shelby Mcmahon"/>
    <s v="FEMALE"/>
    <x v="0"/>
    <n v="36"/>
    <x v="0"/>
    <x v="0"/>
    <x v="6"/>
    <n v="0"/>
    <x v="2"/>
    <n v="20"/>
    <n v="20"/>
    <n v="1.3"/>
    <s v="Y"/>
    <x v="1"/>
    <n v="0.64"/>
    <n v="0.64"/>
  </r>
  <r>
    <s v="FL250097"/>
    <s v="Bethany Wright"/>
    <s v="Bethany Wright"/>
    <s v="f"/>
    <x v="0"/>
    <n v="49"/>
    <x v="20"/>
    <x v="6"/>
    <x v="7"/>
    <n v="25"/>
    <x v="1"/>
    <n v="50"/>
    <n v="50"/>
    <n v="5"/>
    <s v="N"/>
    <x v="0"/>
    <n v="0.77"/>
    <n v="0.77"/>
  </r>
  <r>
    <s v="FL250098"/>
    <s v="David Ortiz"/>
    <s v="David Ortiz"/>
    <s v="male"/>
    <x v="1"/>
    <n v="37"/>
    <x v="5"/>
    <x v="1"/>
    <x v="0"/>
    <n v="17"/>
    <x v="4"/>
    <n v="20"/>
    <n v="20"/>
    <n v="3.3"/>
    <n v="0"/>
    <x v="0"/>
    <n v="96"/>
    <n v="0.96"/>
  </r>
  <r>
    <s v="FL250099"/>
    <s v="Andrew Lynch"/>
    <s v="Andrew Lynch"/>
    <s v="male"/>
    <x v="1"/>
    <m/>
    <x v="5"/>
    <x v="1"/>
    <x v="6"/>
    <n v="5"/>
    <x v="2"/>
    <n v="20"/>
    <n v="20"/>
    <n v="1.1000000000000001"/>
    <s v="no"/>
    <x v="0"/>
    <n v="0.74"/>
    <n v="0.74"/>
  </r>
  <r>
    <s v="FL250100"/>
    <s v="Kristopher Meyers"/>
    <s v="Kristopher Meyers"/>
    <s v="m"/>
    <x v="1"/>
    <n v="32"/>
    <x v="16"/>
    <x v="13"/>
    <x v="6"/>
    <n v="10"/>
    <x v="3"/>
    <n v="50"/>
    <n v="50"/>
    <n v="1.2"/>
    <b v="0"/>
    <x v="0"/>
    <n v="0.89"/>
    <n v="0.89"/>
  </r>
  <r>
    <s v="FL250101"/>
    <s v="Thomas Roth"/>
    <s v="Thomas Roth"/>
    <s v="m"/>
    <x v="1"/>
    <n v="35"/>
    <x v="10"/>
    <x v="8"/>
    <x v="1"/>
    <n v="0"/>
    <x v="2"/>
    <m/>
    <s v=""/>
    <n v="2"/>
    <n v="1"/>
    <x v="1"/>
    <n v="0.64"/>
    <n v="0.64"/>
  </r>
  <r>
    <s v="FL250102"/>
    <s v="Vicki Brown"/>
    <s v="Vicki Brown"/>
    <s v="f"/>
    <x v="0"/>
    <n v="51"/>
    <x v="13"/>
    <x v="11"/>
    <x v="2"/>
    <n v="2"/>
    <x v="2"/>
    <n v="30"/>
    <n v="30"/>
    <n v="4.5"/>
    <n v="0"/>
    <x v="0"/>
    <n v="64"/>
    <n v="0.64"/>
  </r>
  <r>
    <s v="FL250103"/>
    <s v="Stacy Sutton"/>
    <s v="Stacy Sutton"/>
    <s v="f"/>
    <x v="0"/>
    <n v="50"/>
    <x v="13"/>
    <x v="11"/>
    <x v="8"/>
    <n v="30"/>
    <x v="1"/>
    <n v="100"/>
    <n v="100"/>
    <n v="3"/>
    <n v="1"/>
    <x v="1"/>
    <n v="0.73"/>
    <n v="0.73"/>
  </r>
  <r>
    <s v="FL250104"/>
    <s v="Kimberly Holland"/>
    <s v="Kimberly Holland"/>
    <s v="f"/>
    <x v="0"/>
    <n v="21"/>
    <x v="6"/>
    <x v="5"/>
    <x v="0"/>
    <n v="2"/>
    <x v="2"/>
    <n v="50"/>
    <n v="50"/>
    <n v="4.9000000000000004"/>
    <s v="yes"/>
    <x v="1"/>
    <n v="0.68"/>
    <n v="0.68"/>
  </r>
  <r>
    <s v="FL250105"/>
    <s v="Travis Richardson"/>
    <s v="Travis Richardson"/>
    <s v="male"/>
    <x v="1"/>
    <n v="25"/>
    <x v="5"/>
    <x v="1"/>
    <x v="2"/>
    <n v="3"/>
    <x v="2"/>
    <n v="30"/>
    <n v="30"/>
    <m/>
    <s v="no"/>
    <x v="0"/>
    <n v="0.88"/>
    <n v="0.88"/>
  </r>
  <r>
    <s v="FL250106"/>
    <s v="Jasmin Ho"/>
    <s v="Jasmin Ho"/>
    <s v="FEMALE"/>
    <x v="0"/>
    <n v="57"/>
    <x v="15"/>
    <x v="12"/>
    <x v="8"/>
    <n v="21"/>
    <x v="1"/>
    <n v="40"/>
    <n v="40"/>
    <n v="2.5"/>
    <n v="0"/>
    <x v="0"/>
    <n v="0.77"/>
    <n v="0.77"/>
  </r>
  <r>
    <s v="FL250107"/>
    <s v="Mark Paul"/>
    <s v="Mark Paul"/>
    <s v="m"/>
    <x v="1"/>
    <n v="58"/>
    <x v="13"/>
    <x v="11"/>
    <x v="0"/>
    <n v="3"/>
    <x v="2"/>
    <m/>
    <s v=""/>
    <n v="0"/>
    <n v="1"/>
    <x v="1"/>
    <m/>
    <s v="Not Rated"/>
  </r>
  <r>
    <s v="FL250108"/>
    <s v="Jennifer Lewis"/>
    <s v="Jennifer Lewis"/>
    <s v="f"/>
    <x v="0"/>
    <n v="45"/>
    <x v="4"/>
    <x v="4"/>
    <x v="1"/>
    <n v="19"/>
    <x v="4"/>
    <n v="40"/>
    <n v="40"/>
    <m/>
    <n v="1"/>
    <x v="1"/>
    <n v="0.72"/>
    <n v="0.72"/>
  </r>
  <r>
    <s v="FL250109"/>
    <s v="Elizabeth Lester"/>
    <s v="Elizabeth Lester"/>
    <s v="f"/>
    <x v="0"/>
    <n v="23"/>
    <x v="5"/>
    <x v="1"/>
    <x v="3"/>
    <n v="0"/>
    <x v="2"/>
    <n v="20"/>
    <n v="20"/>
    <n v="4.7"/>
    <s v="Y"/>
    <x v="1"/>
    <n v="0.6"/>
    <n v="0.6"/>
  </r>
  <r>
    <s v="FL250110"/>
    <s v="Kimberly Griffin"/>
    <s v="Kimberly Griffin"/>
    <s v="FEMALE"/>
    <x v="0"/>
    <n v="46"/>
    <x v="5"/>
    <x v="1"/>
    <x v="4"/>
    <n v="9"/>
    <x v="3"/>
    <n v="30"/>
    <n v="30"/>
    <n v="3.5"/>
    <m/>
    <x v="2"/>
    <n v="72"/>
    <n v="0.72"/>
  </r>
  <r>
    <s v="FL250111"/>
    <s v="Tyler Warner"/>
    <s v="Tyler Warner"/>
    <s v="male"/>
    <x v="1"/>
    <n v="27"/>
    <x v="8"/>
    <x v="6"/>
    <x v="6"/>
    <n v="5"/>
    <x v="2"/>
    <n v="30"/>
    <n v="30"/>
    <m/>
    <s v="N"/>
    <x v="0"/>
    <n v="0.92"/>
    <n v="0.92"/>
  </r>
  <r>
    <s v="FL250112"/>
    <s v="Jane Cox"/>
    <s v="Jane Cox"/>
    <s v="FEMALE"/>
    <x v="0"/>
    <n v="32"/>
    <x v="5"/>
    <x v="1"/>
    <x v="9"/>
    <n v="6"/>
    <x v="3"/>
    <s v="USD 50"/>
    <n v="50"/>
    <n v="3.4"/>
    <n v="1"/>
    <x v="1"/>
    <m/>
    <s v="Not Rated"/>
  </r>
  <r>
    <s v="FL250113"/>
    <s v="Leah Williams"/>
    <s v="Leah Williams"/>
    <s v="f"/>
    <x v="0"/>
    <n v="48"/>
    <x v="8"/>
    <x v="6"/>
    <x v="9"/>
    <n v="6"/>
    <x v="3"/>
    <s v="USD 75"/>
    <n v="75"/>
    <n v="2.5"/>
    <m/>
    <x v="2"/>
    <n v="0.92"/>
    <n v="0.92"/>
  </r>
  <r>
    <s v="FL250114"/>
    <s v="Kevin Wong"/>
    <s v="Kevin Wong"/>
    <s v="male"/>
    <x v="1"/>
    <n v="30"/>
    <x v="6"/>
    <x v="5"/>
    <x v="1"/>
    <n v="3"/>
    <x v="2"/>
    <n v="30"/>
    <n v="30"/>
    <n v="1.1000000000000001"/>
    <b v="1"/>
    <x v="1"/>
    <m/>
    <s v="Not Rated"/>
  </r>
  <r>
    <s v="FL250115"/>
    <s v="Robert Andrews"/>
    <s v="Robert Andrews"/>
    <s v="male"/>
    <x v="1"/>
    <n v="59"/>
    <x v="6"/>
    <x v="5"/>
    <x v="4"/>
    <n v="13"/>
    <x v="0"/>
    <s v="USD 20"/>
    <n v="20"/>
    <n v="4.8"/>
    <m/>
    <x v="2"/>
    <m/>
    <s v="Not Rated"/>
  </r>
  <r>
    <s v="FL250116"/>
    <s v="Jessica Torres"/>
    <s v="Jessica Torres"/>
    <s v="FEMALE"/>
    <x v="0"/>
    <n v="32"/>
    <x v="19"/>
    <x v="6"/>
    <x v="4"/>
    <n v="5"/>
    <x v="2"/>
    <n v="30"/>
    <n v="30"/>
    <m/>
    <n v="0"/>
    <x v="0"/>
    <n v="0.86"/>
    <n v="0.86"/>
  </r>
  <r>
    <s v="FL250117"/>
    <s v="Teresa Kim"/>
    <s v="Teresa Kim"/>
    <s v="FEMALE"/>
    <x v="0"/>
    <n v="57"/>
    <x v="16"/>
    <x v="13"/>
    <x v="6"/>
    <n v="4"/>
    <x v="2"/>
    <s v="USD 40"/>
    <n v="40"/>
    <n v="3.4"/>
    <n v="1"/>
    <x v="1"/>
    <n v="0.68"/>
    <n v="0.68"/>
  </r>
  <r>
    <s v="FL250118"/>
    <s v="Jon Morgan"/>
    <s v="Jon Morgan"/>
    <s v="male"/>
    <x v="1"/>
    <n v="27"/>
    <x v="1"/>
    <x v="1"/>
    <x v="9"/>
    <n v="7"/>
    <x v="3"/>
    <s v="USD 20"/>
    <n v="20"/>
    <n v="3.2"/>
    <n v="1"/>
    <x v="1"/>
    <n v="0.62"/>
    <n v="0.62"/>
  </r>
  <r>
    <s v="FL250119"/>
    <s v="Gloria Chaney"/>
    <s v="Gloria Chaney"/>
    <s v="f"/>
    <x v="0"/>
    <n v="33"/>
    <x v="4"/>
    <x v="4"/>
    <x v="9"/>
    <n v="13"/>
    <x v="0"/>
    <n v="20"/>
    <n v="20"/>
    <n v="3.2"/>
    <b v="0"/>
    <x v="0"/>
    <m/>
    <s v="Not Rated"/>
  </r>
  <r>
    <s v="FL250120"/>
    <s v="Jesse Campbell"/>
    <s v="Jesse Campbell"/>
    <s v="male"/>
    <x v="1"/>
    <n v="29"/>
    <x v="12"/>
    <x v="10"/>
    <x v="5"/>
    <n v="4"/>
    <x v="2"/>
    <n v="30"/>
    <n v="30"/>
    <n v="0"/>
    <s v="Y"/>
    <x v="1"/>
    <n v="0.82"/>
    <n v="0.82"/>
  </r>
  <r>
    <s v="FL250121"/>
    <s v="Allison Tucker MD"/>
    <s v="Allison Tucker MD"/>
    <s v="FEMALE"/>
    <x v="0"/>
    <n v="36"/>
    <x v="4"/>
    <x v="4"/>
    <x v="6"/>
    <n v="13"/>
    <x v="0"/>
    <n v="75"/>
    <n v="75"/>
    <m/>
    <n v="1"/>
    <x v="1"/>
    <m/>
    <s v="Not Rated"/>
  </r>
  <r>
    <s v="FL250122"/>
    <s v="Candice Petersen"/>
    <s v="Candice Petersen"/>
    <s v="FEMALE"/>
    <x v="0"/>
    <n v="47"/>
    <x v="0"/>
    <x v="0"/>
    <x v="8"/>
    <n v="5"/>
    <x v="2"/>
    <n v="40"/>
    <n v="40"/>
    <n v="3.7"/>
    <b v="0"/>
    <x v="0"/>
    <n v="93"/>
    <n v="0.93"/>
  </r>
  <r>
    <s v="FL250123"/>
    <s v="Christopher Nichols"/>
    <s v="Christopher Nichols"/>
    <s v="male"/>
    <x v="1"/>
    <n v="48"/>
    <x v="14"/>
    <x v="1"/>
    <x v="9"/>
    <n v="15"/>
    <x v="0"/>
    <s v="USD 50"/>
    <n v="50"/>
    <n v="1"/>
    <s v="Y"/>
    <x v="1"/>
    <n v="0.64"/>
    <n v="0.64"/>
  </r>
  <r>
    <s v="FL250124"/>
    <s v="Debra Garcia"/>
    <s v="Debra Garcia"/>
    <s v="f"/>
    <x v="0"/>
    <n v="27"/>
    <x v="18"/>
    <x v="15"/>
    <x v="6"/>
    <n v="8"/>
    <x v="3"/>
    <n v="50"/>
    <n v="50"/>
    <n v="0"/>
    <m/>
    <x v="2"/>
    <m/>
    <s v="Not Rated"/>
  </r>
  <r>
    <s v="FL250125"/>
    <s v="Andrew Fuentes"/>
    <s v="Andrew Fuentes"/>
    <s v="male"/>
    <x v="1"/>
    <n v="34"/>
    <x v="1"/>
    <x v="1"/>
    <x v="3"/>
    <n v="10"/>
    <x v="3"/>
    <m/>
    <s v=""/>
    <n v="1.7"/>
    <s v="N"/>
    <x v="0"/>
    <n v="0.96"/>
    <n v="0.96"/>
  </r>
  <r>
    <s v="FL250126"/>
    <s v="Jason Carter"/>
    <s v="Jason Carter"/>
    <s v="male"/>
    <x v="1"/>
    <n v="49"/>
    <x v="12"/>
    <x v="10"/>
    <x v="5"/>
    <n v="19"/>
    <x v="4"/>
    <m/>
    <s v=""/>
    <n v="5"/>
    <s v="Y"/>
    <x v="1"/>
    <n v="0.83"/>
    <n v="0.83"/>
  </r>
  <r>
    <s v="FL250127"/>
    <s v="Austin Romero"/>
    <s v="Austin Romero"/>
    <s v="male"/>
    <x v="1"/>
    <n v="30"/>
    <x v="11"/>
    <x v="9"/>
    <x v="1"/>
    <n v="10"/>
    <x v="3"/>
    <n v="100"/>
    <n v="100"/>
    <n v="1.7"/>
    <s v="yes"/>
    <x v="1"/>
    <n v="0.64"/>
    <n v="0.64"/>
  </r>
  <r>
    <s v="FL250128"/>
    <s v="Clayton Burns"/>
    <s v="Clayton Burns"/>
    <s v="male"/>
    <x v="1"/>
    <n v="31"/>
    <x v="16"/>
    <x v="13"/>
    <x v="2"/>
    <n v="8"/>
    <x v="3"/>
    <n v="40"/>
    <n v="40"/>
    <n v="4.4000000000000004"/>
    <n v="0"/>
    <x v="0"/>
    <n v="0.7"/>
    <n v="0.7"/>
  </r>
  <r>
    <s v="FL250129"/>
    <s v="Jonathan Clark"/>
    <s v="Jonathan Clark"/>
    <s v="m"/>
    <x v="1"/>
    <n v="58"/>
    <x v="18"/>
    <x v="15"/>
    <x v="9"/>
    <n v="9"/>
    <x v="3"/>
    <n v="20"/>
    <n v="20"/>
    <n v="0"/>
    <s v="N"/>
    <x v="0"/>
    <n v="0.65"/>
    <n v="0.65"/>
  </r>
  <r>
    <s v="FL250130"/>
    <s v="Alexander Griffin"/>
    <s v="Alexander Griffin"/>
    <s v="male"/>
    <x v="1"/>
    <n v="47"/>
    <x v="15"/>
    <x v="12"/>
    <x v="9"/>
    <n v="13"/>
    <x v="0"/>
    <n v="40"/>
    <n v="40"/>
    <n v="3.4"/>
    <m/>
    <x v="2"/>
    <n v="0.67"/>
    <n v="0.67"/>
  </r>
  <r>
    <s v="FL250131"/>
    <s v="Shelly Whitehead"/>
    <s v="Shelly Whitehead"/>
    <s v="f"/>
    <x v="0"/>
    <n v="45"/>
    <x v="7"/>
    <x v="1"/>
    <x v="7"/>
    <n v="14"/>
    <x v="0"/>
    <s v="USD 100"/>
    <n v="100"/>
    <n v="1.1000000000000001"/>
    <s v="no"/>
    <x v="0"/>
    <n v="93"/>
    <n v="0.93"/>
  </r>
  <r>
    <s v="FL250132"/>
    <s v="Kaitlyn Davis"/>
    <s v="Kaitlyn Davis"/>
    <s v="FEMALE"/>
    <x v="0"/>
    <n v="57"/>
    <x v="15"/>
    <x v="12"/>
    <x v="9"/>
    <n v="0"/>
    <x v="2"/>
    <n v="50"/>
    <n v="50"/>
    <n v="1.6"/>
    <s v="N"/>
    <x v="0"/>
    <n v="0.6"/>
    <n v="0.6"/>
  </r>
  <r>
    <s v="FL250133"/>
    <s v="Christopher Jones"/>
    <s v="Christopher Jones"/>
    <s v="male"/>
    <x v="1"/>
    <n v="50"/>
    <x v="10"/>
    <x v="8"/>
    <x v="3"/>
    <n v="22"/>
    <x v="1"/>
    <n v="100"/>
    <n v="100"/>
    <n v="4.0999999999999996"/>
    <s v="N"/>
    <x v="0"/>
    <n v="0.62"/>
    <n v="0.62"/>
  </r>
  <r>
    <s v="FL250134"/>
    <s v="Cindy Jacobs"/>
    <s v="Cindy Jacobs"/>
    <s v="FEMALE"/>
    <x v="0"/>
    <m/>
    <x v="11"/>
    <x v="9"/>
    <x v="9"/>
    <n v="4"/>
    <x v="2"/>
    <m/>
    <s v=""/>
    <n v="2.5"/>
    <m/>
    <x v="2"/>
    <n v="0.7"/>
    <n v="0.7"/>
  </r>
  <r>
    <s v="FL250135"/>
    <s v="Penny Day"/>
    <s v="Penny Day"/>
    <s v="FEMALE"/>
    <x v="0"/>
    <n v="45"/>
    <x v="4"/>
    <x v="4"/>
    <x v="0"/>
    <n v="22"/>
    <x v="1"/>
    <n v="100"/>
    <n v="100"/>
    <n v="4"/>
    <s v="Y"/>
    <x v="1"/>
    <n v="0.75"/>
    <n v="0.75"/>
  </r>
  <r>
    <s v="FL250136"/>
    <s v="Thomas Ingram"/>
    <s v="Thomas Ingram"/>
    <s v="male"/>
    <x v="1"/>
    <n v="60"/>
    <x v="17"/>
    <x v="14"/>
    <x v="7"/>
    <n v="39"/>
    <x v="1"/>
    <n v="75"/>
    <n v="75"/>
    <n v="1.4"/>
    <s v="no"/>
    <x v="0"/>
    <n v="0.7"/>
    <n v="0.7"/>
  </r>
  <r>
    <s v="FL250137"/>
    <s v="Donna Hansen"/>
    <s v="Donna Hansen"/>
    <s v="FEMALE"/>
    <x v="0"/>
    <n v="43"/>
    <x v="7"/>
    <x v="1"/>
    <x v="7"/>
    <n v="5"/>
    <x v="2"/>
    <s v="USD 50"/>
    <n v="50"/>
    <m/>
    <n v="1"/>
    <x v="1"/>
    <n v="0.84"/>
    <n v="0.84"/>
  </r>
  <r>
    <s v="FL250138"/>
    <s v="Donna Bailey"/>
    <s v="Donna Bailey"/>
    <s v="f"/>
    <x v="0"/>
    <n v="39"/>
    <x v="15"/>
    <x v="12"/>
    <x v="7"/>
    <n v="5"/>
    <x v="2"/>
    <s v="USD 40"/>
    <n v="40"/>
    <n v="1.2"/>
    <n v="0"/>
    <x v="0"/>
    <n v="83"/>
    <n v="0.83"/>
  </r>
  <r>
    <s v="FL250139"/>
    <s v="Joshua Armstrong"/>
    <s v="Joshua Armstrong"/>
    <s v="male"/>
    <x v="1"/>
    <n v="26"/>
    <x v="19"/>
    <x v="6"/>
    <x v="6"/>
    <n v="5"/>
    <x v="2"/>
    <n v="50"/>
    <n v="50"/>
    <n v="0"/>
    <s v="N"/>
    <x v="0"/>
    <m/>
    <s v="Not Rated"/>
  </r>
  <r>
    <s v="FL250140"/>
    <s v="Jonathan Garza"/>
    <s v="Jonathan Garza"/>
    <s v="m"/>
    <x v="1"/>
    <n v="31"/>
    <x v="2"/>
    <x v="2"/>
    <x v="7"/>
    <n v="11"/>
    <x v="0"/>
    <n v="50"/>
    <n v="50"/>
    <n v="3.1"/>
    <b v="0"/>
    <x v="0"/>
    <n v="0.88"/>
    <n v="0.88"/>
  </r>
  <r>
    <s v="FL250141"/>
    <s v="Charles Jones"/>
    <s v="Charles Jones"/>
    <s v="m"/>
    <x v="1"/>
    <n v="52"/>
    <x v="15"/>
    <x v="12"/>
    <x v="6"/>
    <n v="15"/>
    <x v="0"/>
    <n v="50"/>
    <n v="50"/>
    <n v="0"/>
    <s v="yes"/>
    <x v="1"/>
    <n v="0.81"/>
    <n v="0.81"/>
  </r>
  <r>
    <s v="FL250142"/>
    <s v="Lindsey Miles"/>
    <s v="Lindsey Miles"/>
    <s v="FEMALE"/>
    <x v="0"/>
    <n v="34"/>
    <x v="10"/>
    <x v="8"/>
    <x v="5"/>
    <n v="5"/>
    <x v="2"/>
    <s v="USD 20"/>
    <n v="20"/>
    <n v="2.2000000000000002"/>
    <s v="Y"/>
    <x v="1"/>
    <n v="0.8"/>
    <n v="0.8"/>
  </r>
  <r>
    <s v="FL250143"/>
    <s v="Eduardo Reed"/>
    <s v="Eduardo Reed"/>
    <s v="male"/>
    <x v="1"/>
    <n v="45"/>
    <x v="7"/>
    <x v="1"/>
    <x v="3"/>
    <n v="7"/>
    <x v="3"/>
    <n v="75"/>
    <n v="75"/>
    <n v="3"/>
    <n v="1"/>
    <x v="1"/>
    <n v="0.67"/>
    <n v="0.67"/>
  </r>
  <r>
    <s v="FL250144"/>
    <s v="Lee Fowler"/>
    <s v="Lee Fowler"/>
    <s v="m"/>
    <x v="1"/>
    <n v="46"/>
    <x v="7"/>
    <x v="1"/>
    <x v="7"/>
    <n v="9"/>
    <x v="3"/>
    <n v="20"/>
    <n v="20"/>
    <n v="0"/>
    <s v="N"/>
    <x v="0"/>
    <n v="0.82"/>
    <n v="0.82"/>
  </r>
  <r>
    <s v="FL250145"/>
    <s v="Steven Jones Jr."/>
    <s v="Steven Jones Jr."/>
    <s v="m"/>
    <x v="1"/>
    <n v="56"/>
    <x v="15"/>
    <x v="12"/>
    <x v="6"/>
    <n v="21"/>
    <x v="1"/>
    <s v="USD 100"/>
    <n v="100"/>
    <n v="0"/>
    <b v="1"/>
    <x v="1"/>
    <n v="78"/>
    <n v="0.78"/>
  </r>
  <r>
    <s v="FL250146"/>
    <s v="Ashley Chen"/>
    <s v="Ashley Chen"/>
    <s v="FEMALE"/>
    <x v="0"/>
    <n v="59"/>
    <x v="2"/>
    <x v="2"/>
    <x v="4"/>
    <n v="7"/>
    <x v="3"/>
    <n v="40"/>
    <n v="40"/>
    <n v="1.4"/>
    <b v="0"/>
    <x v="0"/>
    <n v="0.81"/>
    <n v="0.81"/>
  </r>
  <r>
    <s v="FL250147"/>
    <s v="Erica Davis"/>
    <s v="Erica Davis"/>
    <s v="FEMALE"/>
    <x v="0"/>
    <n v="54"/>
    <x v="16"/>
    <x v="13"/>
    <x v="0"/>
    <n v="4"/>
    <x v="2"/>
    <m/>
    <s v=""/>
    <n v="1.4"/>
    <b v="1"/>
    <x v="1"/>
    <n v="0.74"/>
    <n v="0.74"/>
  </r>
  <r>
    <s v="FL250148"/>
    <s v="Wayne Gonzales"/>
    <s v="Wayne Gonzales"/>
    <s v="m"/>
    <x v="1"/>
    <n v="36"/>
    <x v="2"/>
    <x v="2"/>
    <x v="6"/>
    <n v="7"/>
    <x v="3"/>
    <n v="30"/>
    <n v="30"/>
    <n v="0"/>
    <s v="N"/>
    <x v="0"/>
    <n v="0.88"/>
    <n v="0.88"/>
  </r>
  <r>
    <s v="FL250149"/>
    <s v="Gary Ballard"/>
    <s v="Gary Ballard"/>
    <s v="male"/>
    <x v="1"/>
    <n v="25"/>
    <x v="19"/>
    <x v="6"/>
    <x v="5"/>
    <n v="0"/>
    <x v="2"/>
    <n v="40"/>
    <n v="40"/>
    <n v="0"/>
    <n v="0"/>
    <x v="0"/>
    <n v="0.9"/>
    <n v="0.9"/>
  </r>
  <r>
    <s v="FL250150"/>
    <s v="Maria Mcguire"/>
    <s v="Maria Mcguire"/>
    <s v="FEMALE"/>
    <x v="0"/>
    <n v="37"/>
    <x v="13"/>
    <x v="11"/>
    <x v="5"/>
    <n v="15"/>
    <x v="0"/>
    <n v="40"/>
    <n v="40"/>
    <n v="2.9"/>
    <b v="0"/>
    <x v="0"/>
    <m/>
    <s v="Not Rated"/>
  </r>
  <r>
    <s v="FL250151"/>
    <s v="Matthew Richards"/>
    <s v="Matthew Richards"/>
    <s v="m"/>
    <x v="1"/>
    <m/>
    <x v="6"/>
    <x v="5"/>
    <x v="5"/>
    <n v="10"/>
    <x v="3"/>
    <s v="USD 40"/>
    <n v="40"/>
    <n v="0"/>
    <m/>
    <x v="2"/>
    <m/>
    <s v="Not Rated"/>
  </r>
  <r>
    <s v="FL250152"/>
    <s v="Patrick Malone"/>
    <s v="Patrick Malone"/>
    <s v="m"/>
    <x v="1"/>
    <n v="29"/>
    <x v="20"/>
    <x v="6"/>
    <x v="5"/>
    <n v="11"/>
    <x v="0"/>
    <n v="20"/>
    <n v="20"/>
    <n v="2.7"/>
    <s v="no"/>
    <x v="0"/>
    <n v="0.93"/>
    <n v="0.93"/>
  </r>
  <r>
    <s v="FL250153"/>
    <s v="Cindy Martin"/>
    <s v="Cindy Martin"/>
    <s v="FEMALE"/>
    <x v="0"/>
    <n v="55"/>
    <x v="8"/>
    <x v="6"/>
    <x v="1"/>
    <n v="12"/>
    <x v="0"/>
    <n v="100"/>
    <n v="100"/>
    <n v="1.8"/>
    <n v="1"/>
    <x v="1"/>
    <m/>
    <s v="Not Rated"/>
  </r>
  <r>
    <s v="FL250154"/>
    <s v="Anne Edwards"/>
    <s v="Anne Edwards"/>
    <s v="FEMALE"/>
    <x v="0"/>
    <n v="38"/>
    <x v="9"/>
    <x v="7"/>
    <x v="8"/>
    <n v="20"/>
    <x v="4"/>
    <n v="75"/>
    <n v="75"/>
    <n v="1.1000000000000001"/>
    <s v="no"/>
    <x v="0"/>
    <n v="0.71"/>
    <n v="0.71"/>
  </r>
  <r>
    <s v="FL250155"/>
    <s v="Mitchell Martin"/>
    <s v="Mitchell Martin"/>
    <s v="male"/>
    <x v="1"/>
    <n v="47"/>
    <x v="12"/>
    <x v="10"/>
    <x v="8"/>
    <n v="29"/>
    <x v="1"/>
    <n v="40"/>
    <n v="40"/>
    <n v="4.3"/>
    <n v="1"/>
    <x v="1"/>
    <n v="0.95"/>
    <n v="0.95"/>
  </r>
  <r>
    <s v="FL250156"/>
    <s v="Mitchell Patrick"/>
    <s v="Mitchell Patrick"/>
    <s v="m"/>
    <x v="1"/>
    <n v="60"/>
    <x v="11"/>
    <x v="9"/>
    <x v="3"/>
    <n v="15"/>
    <x v="0"/>
    <n v="100"/>
    <n v="100"/>
    <n v="1.5"/>
    <n v="0"/>
    <x v="0"/>
    <n v="80"/>
    <n v="0.8"/>
  </r>
  <r>
    <s v="FL250157"/>
    <s v="Rebecca Lyons"/>
    <s v="Rebecca Lyons"/>
    <s v="FEMALE"/>
    <x v="0"/>
    <n v="43"/>
    <x v="0"/>
    <x v="0"/>
    <x v="5"/>
    <n v="9"/>
    <x v="3"/>
    <n v="20"/>
    <n v="20"/>
    <n v="2.2000000000000002"/>
    <s v="N"/>
    <x v="0"/>
    <m/>
    <s v="Not Rated"/>
  </r>
  <r>
    <s v="FL250158"/>
    <s v="Christian Lopez"/>
    <s v="Christian Lopez"/>
    <s v="male"/>
    <x v="1"/>
    <n v="56"/>
    <x v="17"/>
    <x v="14"/>
    <x v="5"/>
    <m/>
    <x v="5"/>
    <n v="100"/>
    <n v="100"/>
    <n v="3.2"/>
    <n v="0"/>
    <x v="0"/>
    <n v="0.62"/>
    <n v="0.62"/>
  </r>
  <r>
    <s v="FL250159"/>
    <s v="Nathan Blair"/>
    <s v="Nathan Blair"/>
    <s v="male"/>
    <x v="1"/>
    <n v="42"/>
    <x v="13"/>
    <x v="11"/>
    <x v="8"/>
    <n v="2"/>
    <x v="2"/>
    <n v="50"/>
    <n v="50"/>
    <n v="1.9"/>
    <b v="0"/>
    <x v="0"/>
    <n v="0.95"/>
    <n v="0.95"/>
  </r>
  <r>
    <s v="FL250160"/>
    <s v="Patricia Lopez"/>
    <s v="Patricia Lopez"/>
    <s v="FEMALE"/>
    <x v="0"/>
    <n v="20"/>
    <x v="20"/>
    <x v="6"/>
    <x v="2"/>
    <n v="0"/>
    <x v="2"/>
    <n v="40"/>
    <n v="40"/>
    <n v="2.5"/>
    <n v="0"/>
    <x v="0"/>
    <n v="0.79"/>
    <n v="0.79"/>
  </r>
  <r>
    <s v="FL250161"/>
    <s v="Michelle Wu"/>
    <s v="Michelle Wu"/>
    <s v="FEMALE"/>
    <x v="0"/>
    <n v="47"/>
    <x v="4"/>
    <x v="4"/>
    <x v="6"/>
    <n v="12"/>
    <x v="0"/>
    <n v="40"/>
    <n v="40"/>
    <n v="4.5"/>
    <s v="no"/>
    <x v="0"/>
    <n v="0.62"/>
    <n v="0.62"/>
  </r>
  <r>
    <s v="FL250162"/>
    <s v="Donald Mitchell"/>
    <s v="Donald Mitchell"/>
    <s v="m"/>
    <x v="1"/>
    <m/>
    <x v="8"/>
    <x v="6"/>
    <x v="5"/>
    <n v="12"/>
    <x v="0"/>
    <n v="30"/>
    <n v="30"/>
    <n v="4.0999999999999996"/>
    <s v="no"/>
    <x v="0"/>
    <n v="0.68"/>
    <n v="0.68"/>
  </r>
  <r>
    <s v="FL250163"/>
    <s v="Sean Gordon"/>
    <s v="Sean Gordon"/>
    <s v="m"/>
    <x v="1"/>
    <n v="56"/>
    <x v="4"/>
    <x v="4"/>
    <x v="8"/>
    <n v="15"/>
    <x v="0"/>
    <s v="USD 75"/>
    <n v="75"/>
    <n v="0"/>
    <s v="no"/>
    <x v="0"/>
    <m/>
    <s v="Not Rated"/>
  </r>
  <r>
    <s v="FL250164"/>
    <s v="Gregory Clarke"/>
    <s v="Gregory Clarke"/>
    <s v="male"/>
    <x v="1"/>
    <n v="59"/>
    <x v="7"/>
    <x v="1"/>
    <x v="8"/>
    <n v="29"/>
    <x v="1"/>
    <s v="USD 75"/>
    <n v="75"/>
    <m/>
    <n v="0"/>
    <x v="0"/>
    <n v="0.8"/>
    <n v="0.8"/>
  </r>
  <r>
    <s v="FL250165"/>
    <s v="Steven Whitney"/>
    <s v="Steven Whitney"/>
    <s v="male"/>
    <x v="1"/>
    <n v="56"/>
    <x v="9"/>
    <x v="7"/>
    <x v="7"/>
    <n v="15"/>
    <x v="0"/>
    <n v="40"/>
    <n v="40"/>
    <n v="3.7"/>
    <m/>
    <x v="2"/>
    <n v="0.92"/>
    <n v="0.92"/>
  </r>
  <r>
    <s v="FL250166"/>
    <s v="Robin Acosta"/>
    <s v="Robin Acosta"/>
    <s v="FEMALE"/>
    <x v="0"/>
    <n v="31"/>
    <x v="17"/>
    <x v="14"/>
    <x v="3"/>
    <m/>
    <x v="5"/>
    <s v="USD 75"/>
    <n v="75"/>
    <n v="1.3"/>
    <n v="1"/>
    <x v="1"/>
    <n v="0.65"/>
    <n v="0.65"/>
  </r>
  <r>
    <s v="FL250167"/>
    <s v="John Smith"/>
    <s v="John Smith"/>
    <s v="m"/>
    <x v="1"/>
    <n v="60"/>
    <x v="12"/>
    <x v="10"/>
    <x v="1"/>
    <n v="33"/>
    <x v="1"/>
    <n v="40"/>
    <n v="40"/>
    <n v="3.6"/>
    <n v="1"/>
    <x v="1"/>
    <n v="0.87"/>
    <n v="0.87"/>
  </r>
  <r>
    <s v="FL250168"/>
    <s v="Susan Baker"/>
    <s v="Susan Baker"/>
    <s v="FEMALE"/>
    <x v="0"/>
    <n v="31"/>
    <x v="14"/>
    <x v="1"/>
    <x v="3"/>
    <n v="10"/>
    <x v="3"/>
    <n v="75"/>
    <n v="75"/>
    <n v="0"/>
    <s v="no"/>
    <x v="0"/>
    <n v="0.7"/>
    <n v="0.7"/>
  </r>
  <r>
    <s v="FL250169"/>
    <s v="Anthony Larsen"/>
    <s v="Anthony Larsen"/>
    <s v="male"/>
    <x v="1"/>
    <n v="60"/>
    <x v="8"/>
    <x v="6"/>
    <x v="7"/>
    <n v="20"/>
    <x v="4"/>
    <n v="40"/>
    <n v="40"/>
    <n v="1.4"/>
    <s v="no"/>
    <x v="0"/>
    <n v="87"/>
    <n v="0.87"/>
  </r>
  <r>
    <s v="FL250170"/>
    <s v="Nicholas Carpenter"/>
    <s v="Nicholas Carpenter"/>
    <s v="male"/>
    <x v="1"/>
    <n v="46"/>
    <x v="15"/>
    <x v="12"/>
    <x v="8"/>
    <n v="23"/>
    <x v="1"/>
    <n v="20"/>
    <n v="20"/>
    <n v="2.9"/>
    <s v="N"/>
    <x v="0"/>
    <n v="0.72"/>
    <n v="0.72"/>
  </r>
  <r>
    <s v="FL250171"/>
    <s v="Debra Salazar"/>
    <s v="Debra Salazar"/>
    <s v="f"/>
    <x v="0"/>
    <m/>
    <x v="3"/>
    <x v="3"/>
    <x v="0"/>
    <m/>
    <x v="5"/>
    <n v="40"/>
    <n v="40"/>
    <n v="2.8"/>
    <s v="N"/>
    <x v="0"/>
    <n v="0.8"/>
    <n v="0.8"/>
  </r>
  <r>
    <s v="FL250172"/>
    <s v="William Smith"/>
    <s v="William Smith"/>
    <s v="male"/>
    <x v="1"/>
    <n v="34"/>
    <x v="9"/>
    <x v="7"/>
    <x v="6"/>
    <n v="0"/>
    <x v="2"/>
    <n v="20"/>
    <n v="20"/>
    <n v="1.7"/>
    <n v="0"/>
    <x v="0"/>
    <n v="0.66"/>
    <n v="0.66"/>
  </r>
  <r>
    <s v="FL250173"/>
    <s v="Caroline Gross"/>
    <s v="Caroline Gross"/>
    <s v="f"/>
    <x v="0"/>
    <n v="42"/>
    <x v="3"/>
    <x v="3"/>
    <x v="2"/>
    <n v="7"/>
    <x v="3"/>
    <s v="USD 40"/>
    <n v="40"/>
    <n v="0"/>
    <n v="1"/>
    <x v="1"/>
    <m/>
    <s v="Not Rated"/>
  </r>
  <r>
    <s v="FL250174"/>
    <s v="Jeremy Sawyer"/>
    <s v="Jeremy Sawyer"/>
    <s v="m"/>
    <x v="1"/>
    <n v="31"/>
    <x v="7"/>
    <x v="1"/>
    <x v="5"/>
    <n v="4"/>
    <x v="2"/>
    <s v="USD 75"/>
    <n v="75"/>
    <n v="1.1000000000000001"/>
    <b v="1"/>
    <x v="1"/>
    <n v="0.64"/>
    <n v="0.64"/>
  </r>
  <r>
    <s v="FL250175"/>
    <s v="Eduardo Burns"/>
    <s v="Eduardo Burns"/>
    <s v="male"/>
    <x v="1"/>
    <n v="29"/>
    <x v="11"/>
    <x v="9"/>
    <x v="6"/>
    <n v="9"/>
    <x v="3"/>
    <n v="20"/>
    <n v="20"/>
    <m/>
    <m/>
    <x v="2"/>
    <n v="0.68"/>
    <n v="0.68"/>
  </r>
  <r>
    <s v="FL250176"/>
    <s v="Amanda Jones"/>
    <s v="Amanda Jones"/>
    <s v="FEMALE"/>
    <x v="0"/>
    <n v="57"/>
    <x v="1"/>
    <x v="1"/>
    <x v="2"/>
    <n v="17"/>
    <x v="4"/>
    <n v="20"/>
    <n v="20"/>
    <n v="3.6"/>
    <n v="0"/>
    <x v="0"/>
    <n v="0.63"/>
    <n v="0.63"/>
  </r>
  <r>
    <s v="FL250177"/>
    <s v="Frederick Ware"/>
    <s v="Frederick Ware"/>
    <s v="male"/>
    <x v="1"/>
    <n v="47"/>
    <x v="10"/>
    <x v="8"/>
    <x v="8"/>
    <n v="8"/>
    <x v="3"/>
    <n v="20"/>
    <n v="20"/>
    <n v="4.5"/>
    <n v="1"/>
    <x v="1"/>
    <n v="0.72"/>
    <n v="0.72"/>
  </r>
  <r>
    <s v="FL250178"/>
    <s v="Michael Black"/>
    <s v="Michael Black"/>
    <s v="male"/>
    <x v="1"/>
    <n v="47"/>
    <x v="17"/>
    <x v="14"/>
    <x v="4"/>
    <n v="14"/>
    <x v="0"/>
    <n v="30"/>
    <n v="30"/>
    <n v="0"/>
    <b v="1"/>
    <x v="1"/>
    <n v="0.86"/>
    <n v="0.86"/>
  </r>
  <r>
    <s v="FL250179"/>
    <s v="Patricia Sanders"/>
    <s v="Patricia Sanders"/>
    <s v="FEMALE"/>
    <x v="0"/>
    <n v="45"/>
    <x v="15"/>
    <x v="12"/>
    <x v="2"/>
    <n v="21"/>
    <x v="1"/>
    <s v="USD 30"/>
    <n v="30"/>
    <n v="1.5"/>
    <n v="1"/>
    <x v="1"/>
    <n v="0.73"/>
    <n v="0.73"/>
  </r>
  <r>
    <s v="FL250180"/>
    <s v="Marc Joseph"/>
    <s v="Marc Joseph"/>
    <s v="m"/>
    <x v="1"/>
    <n v="24"/>
    <x v="6"/>
    <x v="5"/>
    <x v="9"/>
    <n v="1"/>
    <x v="2"/>
    <n v="30"/>
    <n v="30"/>
    <n v="3.7"/>
    <s v="no"/>
    <x v="0"/>
    <n v="0.95"/>
    <n v="0.95"/>
  </r>
  <r>
    <s v="FL250181"/>
    <s v="Vanessa White"/>
    <s v="Vanessa White"/>
    <s v="FEMALE"/>
    <x v="0"/>
    <n v="31"/>
    <x v="8"/>
    <x v="6"/>
    <x v="1"/>
    <n v="12"/>
    <x v="0"/>
    <n v="20"/>
    <n v="20"/>
    <n v="2.2999999999999998"/>
    <b v="0"/>
    <x v="0"/>
    <n v="0.9"/>
    <n v="0.9"/>
  </r>
  <r>
    <s v="FL250182"/>
    <s v="Jennifer Garcia"/>
    <s v="Jennifer Garcia"/>
    <s v="f"/>
    <x v="0"/>
    <n v="20"/>
    <x v="19"/>
    <x v="6"/>
    <x v="2"/>
    <n v="2"/>
    <x v="2"/>
    <n v="20"/>
    <n v="20"/>
    <n v="2.8"/>
    <n v="0"/>
    <x v="0"/>
    <n v="0.78"/>
    <n v="0.78"/>
  </r>
  <r>
    <s v="FL250183"/>
    <s v="Michael Zavala"/>
    <s v="Michael Zavala"/>
    <s v="male"/>
    <x v="1"/>
    <n v="38"/>
    <x v="9"/>
    <x v="7"/>
    <x v="3"/>
    <n v="3"/>
    <x v="2"/>
    <n v="30"/>
    <n v="30"/>
    <n v="3.5"/>
    <s v="no"/>
    <x v="0"/>
    <n v="0.97"/>
    <n v="0.97"/>
  </r>
  <r>
    <s v="FL250184"/>
    <s v="Kimberly Williams"/>
    <s v="Kimberly Williams"/>
    <s v="FEMALE"/>
    <x v="0"/>
    <n v="33"/>
    <x v="2"/>
    <x v="2"/>
    <x v="6"/>
    <n v="11"/>
    <x v="0"/>
    <m/>
    <s v=""/>
    <n v="0"/>
    <s v="yes"/>
    <x v="1"/>
    <n v="0.65"/>
    <n v="0.65"/>
  </r>
  <r>
    <s v="FL250185"/>
    <s v="Elizabeth Jenkins"/>
    <s v="Elizabeth Jenkins"/>
    <s v="f"/>
    <x v="0"/>
    <n v="31"/>
    <x v="1"/>
    <x v="1"/>
    <x v="3"/>
    <n v="4"/>
    <x v="2"/>
    <n v="40"/>
    <n v="40"/>
    <n v="3.2"/>
    <n v="1"/>
    <x v="1"/>
    <n v="0.78"/>
    <n v="0.78"/>
  </r>
  <r>
    <s v="FL250186"/>
    <s v="Brandon Ford"/>
    <s v="Brandon Ford"/>
    <s v="m"/>
    <x v="1"/>
    <n v="41"/>
    <x v="20"/>
    <x v="6"/>
    <x v="9"/>
    <n v="21"/>
    <x v="1"/>
    <n v="50"/>
    <n v="50"/>
    <n v="3.3"/>
    <s v="Y"/>
    <x v="1"/>
    <n v="0.65"/>
    <n v="0.65"/>
  </r>
  <r>
    <s v="FL250187"/>
    <s v="Justin House"/>
    <s v="Justin House"/>
    <s v="male"/>
    <x v="1"/>
    <n v="54"/>
    <x v="6"/>
    <x v="5"/>
    <x v="3"/>
    <n v="0"/>
    <x v="2"/>
    <n v="20"/>
    <n v="20"/>
    <n v="4.9000000000000004"/>
    <m/>
    <x v="2"/>
    <m/>
    <s v="Not Rated"/>
  </r>
  <r>
    <s v="FL250188"/>
    <s v="Henry Mullen"/>
    <s v="Henry Mullen"/>
    <s v="male"/>
    <x v="1"/>
    <n v="50"/>
    <x v="19"/>
    <x v="6"/>
    <x v="5"/>
    <n v="6"/>
    <x v="3"/>
    <n v="30"/>
    <n v="30"/>
    <n v="2.2000000000000002"/>
    <n v="1"/>
    <x v="1"/>
    <n v="0.95"/>
    <n v="0.95"/>
  </r>
  <r>
    <s v="FL250189"/>
    <s v="Jesse Cochran"/>
    <s v="Jesse Cochran"/>
    <s v="male"/>
    <x v="1"/>
    <n v="48"/>
    <x v="11"/>
    <x v="9"/>
    <x v="9"/>
    <n v="18"/>
    <x v="4"/>
    <s v="USD 40"/>
    <n v="40"/>
    <m/>
    <n v="1"/>
    <x v="1"/>
    <n v="0.88"/>
    <n v="0.88"/>
  </r>
  <r>
    <s v="FL250190"/>
    <s v="Melissa Rich"/>
    <s v="Melissa Rich"/>
    <s v="f"/>
    <x v="0"/>
    <n v="49"/>
    <x v="19"/>
    <x v="6"/>
    <x v="2"/>
    <m/>
    <x v="5"/>
    <m/>
    <s v=""/>
    <n v="1.8"/>
    <n v="0"/>
    <x v="0"/>
    <m/>
    <s v="Not Rated"/>
  </r>
  <r>
    <s v="FL250191"/>
    <s v="Patrick Dunlap"/>
    <s v="Patrick Dunlap"/>
    <s v="male"/>
    <x v="1"/>
    <n v="21"/>
    <x v="12"/>
    <x v="10"/>
    <x v="2"/>
    <n v="1"/>
    <x v="2"/>
    <n v="75"/>
    <n v="75"/>
    <n v="4.5999999999999996"/>
    <n v="0"/>
    <x v="0"/>
    <n v="0.92"/>
    <n v="0.92"/>
  </r>
  <r>
    <s v="FL250192"/>
    <s v="Troy Carson"/>
    <s v="Troy Carson"/>
    <s v="m"/>
    <x v="1"/>
    <n v="58"/>
    <x v="1"/>
    <x v="1"/>
    <x v="2"/>
    <n v="20"/>
    <x v="4"/>
    <n v="75"/>
    <n v="75"/>
    <n v="2.8"/>
    <s v="no"/>
    <x v="0"/>
    <n v="0.75"/>
    <n v="0.75"/>
  </r>
  <r>
    <s v="FL250193"/>
    <s v="Matthew Smith"/>
    <s v="Matthew Smith"/>
    <s v="male"/>
    <x v="1"/>
    <n v="41"/>
    <x v="0"/>
    <x v="0"/>
    <x v="8"/>
    <m/>
    <x v="5"/>
    <n v="30"/>
    <n v="30"/>
    <n v="1.4"/>
    <b v="0"/>
    <x v="0"/>
    <n v="0.74"/>
    <n v="0.74"/>
  </r>
  <r>
    <s v="FL250194"/>
    <s v="Jennifer Cherry"/>
    <s v="Jennifer Cherry"/>
    <s v="f"/>
    <x v="0"/>
    <n v="58"/>
    <x v="13"/>
    <x v="11"/>
    <x v="0"/>
    <n v="25"/>
    <x v="1"/>
    <n v="30"/>
    <n v="30"/>
    <n v="4.2"/>
    <s v="Y"/>
    <x v="1"/>
    <n v="0.71"/>
    <n v="0.71"/>
  </r>
  <r>
    <s v="FL250195"/>
    <s v="Brandi Tucker"/>
    <s v="Brandi Tucker"/>
    <s v="FEMALE"/>
    <x v="0"/>
    <n v="50"/>
    <x v="17"/>
    <x v="14"/>
    <x v="2"/>
    <n v="20"/>
    <x v="4"/>
    <s v="USD 40"/>
    <n v="40"/>
    <n v="3.6"/>
    <n v="1"/>
    <x v="1"/>
    <n v="0.89"/>
    <n v="0.89"/>
  </r>
  <r>
    <s v="FL250196"/>
    <s v="Zachary Burke"/>
    <s v="Zachary Burke"/>
    <s v="m"/>
    <x v="1"/>
    <n v="52"/>
    <x v="4"/>
    <x v="4"/>
    <x v="3"/>
    <n v="33"/>
    <x v="1"/>
    <n v="100"/>
    <n v="100"/>
    <n v="1.6"/>
    <m/>
    <x v="2"/>
    <n v="0.66"/>
    <n v="0.66"/>
  </r>
  <r>
    <s v="FL250197"/>
    <s v="Thomas Jones"/>
    <s v="Thomas Jones"/>
    <s v="m"/>
    <x v="1"/>
    <n v="34"/>
    <x v="3"/>
    <x v="3"/>
    <x v="5"/>
    <n v="6"/>
    <x v="3"/>
    <n v="100"/>
    <n v="100"/>
    <n v="2"/>
    <s v="no"/>
    <x v="0"/>
    <m/>
    <s v="Not Rated"/>
  </r>
  <r>
    <s v="FL250198"/>
    <s v="Brian Dunn"/>
    <s v="Brian Dunn"/>
    <s v="male"/>
    <x v="1"/>
    <n v="32"/>
    <x v="15"/>
    <x v="12"/>
    <x v="9"/>
    <n v="11"/>
    <x v="0"/>
    <n v="40"/>
    <n v="40"/>
    <n v="4.3"/>
    <b v="1"/>
    <x v="1"/>
    <n v="0.86"/>
    <n v="0.86"/>
  </r>
  <r>
    <s v="FL250199"/>
    <s v="Shirley Strickland"/>
    <s v="Shirley Strickland"/>
    <s v="f"/>
    <x v="0"/>
    <n v="50"/>
    <x v="10"/>
    <x v="8"/>
    <x v="2"/>
    <n v="28"/>
    <x v="1"/>
    <n v="100"/>
    <n v="100"/>
    <n v="4.9000000000000004"/>
    <s v="Y"/>
    <x v="1"/>
    <n v="0.86"/>
    <n v="0.86"/>
  </r>
  <r>
    <s v="FL250200"/>
    <s v="Nicole Meyers"/>
    <s v="Nicole Meyers"/>
    <s v="FEMALE"/>
    <x v="0"/>
    <n v="39"/>
    <x v="8"/>
    <x v="6"/>
    <x v="5"/>
    <n v="11"/>
    <x v="0"/>
    <n v="100"/>
    <n v="100"/>
    <n v="3.5"/>
    <s v="Y"/>
    <x v="1"/>
    <n v="0.82"/>
    <n v="0.82"/>
  </r>
  <r>
    <s v="FL250201"/>
    <s v="Jill Stephens"/>
    <s v="Jill Stephens"/>
    <s v="f"/>
    <x v="0"/>
    <n v="25"/>
    <x v="20"/>
    <x v="6"/>
    <x v="4"/>
    <n v="2"/>
    <x v="2"/>
    <n v="100"/>
    <n v="100"/>
    <n v="2.5"/>
    <s v="no"/>
    <x v="0"/>
    <n v="87"/>
    <n v="0.87"/>
  </r>
  <r>
    <s v="FL250202"/>
    <s v="Heidi Miranda"/>
    <s v="Heidi Miranda"/>
    <s v="FEMALE"/>
    <x v="0"/>
    <n v="55"/>
    <x v="18"/>
    <x v="15"/>
    <x v="9"/>
    <n v="7"/>
    <x v="3"/>
    <n v="100"/>
    <n v="100"/>
    <n v="1.7"/>
    <n v="1"/>
    <x v="1"/>
    <n v="0.8"/>
    <n v="0.8"/>
  </r>
  <r>
    <s v="FL250203"/>
    <s v="Jesus Martinez"/>
    <s v="Jesus Martinez"/>
    <s v="m"/>
    <x v="1"/>
    <n v="42"/>
    <x v="0"/>
    <x v="0"/>
    <x v="8"/>
    <n v="10"/>
    <x v="3"/>
    <s v="USD 100"/>
    <n v="100"/>
    <n v="4.5999999999999996"/>
    <s v="Y"/>
    <x v="1"/>
    <n v="0.71"/>
    <n v="0.71"/>
  </r>
  <r>
    <s v="FL250204"/>
    <s v="Adam Payne"/>
    <s v="Adam Payne"/>
    <s v="male"/>
    <x v="1"/>
    <n v="43"/>
    <x v="13"/>
    <x v="11"/>
    <x v="1"/>
    <n v="6"/>
    <x v="3"/>
    <n v="50"/>
    <n v="50"/>
    <m/>
    <s v="N"/>
    <x v="0"/>
    <n v="0.77"/>
    <n v="0.77"/>
  </r>
  <r>
    <s v="FL250205"/>
    <s v="Walter Williams"/>
    <s v="Walter Williams"/>
    <s v="m"/>
    <x v="1"/>
    <n v="54"/>
    <x v="0"/>
    <x v="0"/>
    <x v="8"/>
    <n v="29"/>
    <x v="1"/>
    <n v="30"/>
    <n v="30"/>
    <n v="1.7"/>
    <n v="0"/>
    <x v="0"/>
    <n v="68"/>
    <n v="0.68"/>
  </r>
  <r>
    <s v="FL250206"/>
    <s v="Shannon Farmer"/>
    <s v="Shannon Farmer"/>
    <s v="FEMALE"/>
    <x v="0"/>
    <n v="21"/>
    <x v="16"/>
    <x v="13"/>
    <x v="2"/>
    <n v="0"/>
    <x v="2"/>
    <n v="20"/>
    <n v="20"/>
    <n v="1.8"/>
    <s v="N"/>
    <x v="0"/>
    <n v="0.91"/>
    <n v="0.91"/>
  </r>
  <r>
    <s v="FL250207"/>
    <s v="Peter Reyes"/>
    <s v="Peter Reyes"/>
    <s v="m"/>
    <x v="1"/>
    <n v="46"/>
    <x v="14"/>
    <x v="1"/>
    <x v="6"/>
    <n v="5"/>
    <x v="2"/>
    <n v="20"/>
    <n v="20"/>
    <n v="2.2000000000000002"/>
    <b v="0"/>
    <x v="0"/>
    <n v="0.75"/>
    <n v="0.75"/>
  </r>
  <r>
    <s v="FL250208"/>
    <s v="Kristen Knight"/>
    <s v="Kristen Knight"/>
    <s v="f"/>
    <x v="0"/>
    <n v="30"/>
    <x v="20"/>
    <x v="6"/>
    <x v="0"/>
    <n v="11"/>
    <x v="0"/>
    <n v="40"/>
    <n v="40"/>
    <n v="1"/>
    <s v="N"/>
    <x v="0"/>
    <n v="0.9"/>
    <n v="0.9"/>
  </r>
  <r>
    <s v="FL250209"/>
    <s v="William Moore Jr."/>
    <s v="William Moore Jr."/>
    <s v="male"/>
    <x v="1"/>
    <n v="36"/>
    <x v="18"/>
    <x v="15"/>
    <x v="9"/>
    <n v="11"/>
    <x v="0"/>
    <n v="75"/>
    <n v="75"/>
    <n v="3.2"/>
    <n v="0"/>
    <x v="0"/>
    <n v="93"/>
    <n v="0.93"/>
  </r>
  <r>
    <s v="FL250210"/>
    <s v="Jennifer Rowe"/>
    <s v="Jennifer Rowe"/>
    <s v="FEMALE"/>
    <x v="0"/>
    <n v="47"/>
    <x v="2"/>
    <x v="2"/>
    <x v="5"/>
    <n v="15"/>
    <x v="0"/>
    <n v="40"/>
    <n v="40"/>
    <n v="2.1"/>
    <s v="yes"/>
    <x v="1"/>
    <n v="0.94"/>
    <n v="0.94"/>
  </r>
  <r>
    <s v="FL250211"/>
    <s v="Mikayla Henry"/>
    <s v="Mikayla Henry"/>
    <s v="f"/>
    <x v="0"/>
    <n v="43"/>
    <x v="14"/>
    <x v="1"/>
    <x v="1"/>
    <n v="1"/>
    <x v="2"/>
    <s v="USD 50"/>
    <n v="50"/>
    <n v="4.5999999999999996"/>
    <b v="1"/>
    <x v="1"/>
    <n v="64"/>
    <n v="0.64"/>
  </r>
  <r>
    <s v="FL250212"/>
    <s v="Jacob Kerr"/>
    <s v="Jacob Kerr"/>
    <s v="m"/>
    <x v="1"/>
    <n v="57"/>
    <x v="12"/>
    <x v="10"/>
    <x v="7"/>
    <n v="8"/>
    <x v="3"/>
    <n v="20"/>
    <n v="20"/>
    <n v="0"/>
    <s v="yes"/>
    <x v="1"/>
    <n v="0.84"/>
    <n v="0.84"/>
  </r>
  <r>
    <s v="FL250213"/>
    <s v="Ryan Johnson"/>
    <s v="Ryan Johnson"/>
    <s v="male"/>
    <x v="1"/>
    <n v="52"/>
    <x v="0"/>
    <x v="0"/>
    <x v="9"/>
    <n v="30"/>
    <x v="1"/>
    <n v="20"/>
    <n v="20"/>
    <n v="2.8"/>
    <s v="no"/>
    <x v="0"/>
    <n v="0.87"/>
    <n v="0.87"/>
  </r>
  <r>
    <s v="FL250214"/>
    <s v="Michael Ruiz"/>
    <s v="Michael Ruiz"/>
    <s v="male"/>
    <x v="1"/>
    <m/>
    <x v="2"/>
    <x v="2"/>
    <x v="0"/>
    <n v="8"/>
    <x v="3"/>
    <n v="40"/>
    <n v="40"/>
    <n v="0"/>
    <s v="N"/>
    <x v="0"/>
    <n v="0.64"/>
    <n v="0.64"/>
  </r>
  <r>
    <s v="FL250215"/>
    <s v="Monica Roberts"/>
    <s v="Monica Roberts"/>
    <s v="FEMALE"/>
    <x v="0"/>
    <n v="22"/>
    <x v="4"/>
    <x v="4"/>
    <x v="9"/>
    <n v="0"/>
    <x v="2"/>
    <n v="100"/>
    <n v="100"/>
    <n v="2.7"/>
    <b v="1"/>
    <x v="1"/>
    <n v="0.64"/>
    <n v="0.64"/>
  </r>
  <r>
    <s v="FL250216"/>
    <s v="Danny Brown"/>
    <s v="Danny Brown"/>
    <s v="m"/>
    <x v="1"/>
    <m/>
    <x v="10"/>
    <x v="8"/>
    <x v="9"/>
    <n v="12"/>
    <x v="0"/>
    <n v="20"/>
    <n v="20"/>
    <n v="0"/>
    <b v="1"/>
    <x v="1"/>
    <n v="0.8"/>
    <n v="0.8"/>
  </r>
  <r>
    <s v="FL250217"/>
    <s v="Karen Larsen"/>
    <s v="Karen Larsen"/>
    <s v="f"/>
    <x v="0"/>
    <n v="58"/>
    <x v="20"/>
    <x v="6"/>
    <x v="1"/>
    <n v="4"/>
    <x v="2"/>
    <n v="50"/>
    <n v="50"/>
    <n v="3.1"/>
    <n v="0"/>
    <x v="0"/>
    <n v="0.9"/>
    <n v="0.9"/>
  </r>
  <r>
    <s v="FL250218"/>
    <s v="Robert Evans"/>
    <s v="Robert Evans"/>
    <s v="m"/>
    <x v="1"/>
    <n v="39"/>
    <x v="12"/>
    <x v="10"/>
    <x v="3"/>
    <n v="14"/>
    <x v="0"/>
    <s v="USD 100"/>
    <n v="100"/>
    <n v="0"/>
    <s v="Y"/>
    <x v="1"/>
    <n v="0.92"/>
    <n v="0.92"/>
  </r>
  <r>
    <s v="FL250219"/>
    <s v="Sean Poole"/>
    <s v="Sean Poole"/>
    <s v="m"/>
    <x v="1"/>
    <n v="32"/>
    <x v="4"/>
    <x v="4"/>
    <x v="2"/>
    <n v="14"/>
    <x v="0"/>
    <m/>
    <s v=""/>
    <m/>
    <n v="0"/>
    <x v="0"/>
    <n v="0.96"/>
    <n v="0.96"/>
  </r>
  <r>
    <s v="FL250220"/>
    <s v="Richard Quinn"/>
    <s v="Richard Quinn"/>
    <s v="m"/>
    <x v="1"/>
    <n v="37"/>
    <x v="14"/>
    <x v="1"/>
    <x v="6"/>
    <n v="2"/>
    <x v="2"/>
    <n v="30"/>
    <n v="30"/>
    <n v="2.2999999999999998"/>
    <s v="yes"/>
    <x v="1"/>
    <m/>
    <s v="Not Rated"/>
  </r>
  <r>
    <s v="FL250221"/>
    <s v="Jennifer Gonzalez"/>
    <s v="Jennifer Gonzalez"/>
    <s v="FEMALE"/>
    <x v="0"/>
    <n v="21"/>
    <x v="18"/>
    <x v="15"/>
    <x v="7"/>
    <n v="2"/>
    <x v="2"/>
    <n v="100"/>
    <n v="100"/>
    <n v="2.4"/>
    <s v="Y"/>
    <x v="1"/>
    <m/>
    <s v="Not Rated"/>
  </r>
  <r>
    <s v="FL250222"/>
    <s v="James Skinner"/>
    <s v="James Skinner"/>
    <s v="male"/>
    <x v="1"/>
    <n v="41"/>
    <x v="12"/>
    <x v="10"/>
    <x v="9"/>
    <n v="4"/>
    <x v="2"/>
    <n v="75"/>
    <n v="75"/>
    <n v="2.6"/>
    <m/>
    <x v="2"/>
    <n v="0.85"/>
    <n v="0.85"/>
  </r>
  <r>
    <s v="FL250223"/>
    <s v="Michelle Hill"/>
    <s v="Michelle Hill"/>
    <s v="f"/>
    <x v="0"/>
    <n v="21"/>
    <x v="14"/>
    <x v="1"/>
    <x v="4"/>
    <n v="0"/>
    <x v="2"/>
    <s v="USD 40"/>
    <n v="40"/>
    <n v="1.1000000000000001"/>
    <n v="0"/>
    <x v="0"/>
    <n v="0.79"/>
    <n v="0.79"/>
  </r>
  <r>
    <s v="FL250224"/>
    <s v="Jacqueline Williams"/>
    <s v="Jacqueline Williams"/>
    <s v="f"/>
    <x v="0"/>
    <n v="58"/>
    <x v="18"/>
    <x v="15"/>
    <x v="9"/>
    <n v="9"/>
    <x v="3"/>
    <n v="30"/>
    <n v="30"/>
    <n v="0"/>
    <n v="1"/>
    <x v="1"/>
    <n v="0.65"/>
    <n v="0.65"/>
  </r>
  <r>
    <s v="FL250225"/>
    <s v="Darrell Johnson"/>
    <s v="Darrell Johnson"/>
    <s v="male"/>
    <x v="1"/>
    <n v="60"/>
    <x v="14"/>
    <x v="1"/>
    <x v="9"/>
    <n v="3"/>
    <x v="2"/>
    <n v="40"/>
    <n v="40"/>
    <n v="4.7"/>
    <b v="0"/>
    <x v="0"/>
    <n v="0.63"/>
    <n v="0.63"/>
  </r>
  <r>
    <s v="FL250226"/>
    <s v="Ryan Crawford"/>
    <s v="Ryan Crawford"/>
    <s v="m"/>
    <x v="1"/>
    <n v="27"/>
    <x v="17"/>
    <x v="14"/>
    <x v="3"/>
    <n v="2"/>
    <x v="2"/>
    <n v="40"/>
    <n v="40"/>
    <n v="1.2"/>
    <b v="0"/>
    <x v="0"/>
    <m/>
    <s v="Not Rated"/>
  </r>
  <r>
    <s v="FL250227"/>
    <s v="Chelsea Barber"/>
    <s v="Chelsea Barber"/>
    <s v="f"/>
    <x v="0"/>
    <n v="29"/>
    <x v="2"/>
    <x v="2"/>
    <x v="9"/>
    <n v="10"/>
    <x v="3"/>
    <s v="USD 40"/>
    <n v="40"/>
    <n v="1.2"/>
    <b v="0"/>
    <x v="0"/>
    <n v="0.78"/>
    <n v="0.78"/>
  </r>
  <r>
    <s v="FL250228"/>
    <s v="Elaine Martinez"/>
    <s v="Elaine Martinez"/>
    <s v="FEMALE"/>
    <x v="0"/>
    <n v="54"/>
    <x v="14"/>
    <x v="1"/>
    <x v="2"/>
    <n v="33"/>
    <x v="1"/>
    <n v="75"/>
    <n v="75"/>
    <n v="0"/>
    <n v="1"/>
    <x v="1"/>
    <n v="0.62"/>
    <n v="0.62"/>
  </r>
  <r>
    <s v="FL250229"/>
    <s v="Joseph Kent"/>
    <s v="Joseph Kent"/>
    <s v="m"/>
    <x v="1"/>
    <n v="52"/>
    <x v="19"/>
    <x v="6"/>
    <x v="9"/>
    <n v="12"/>
    <x v="0"/>
    <n v="40"/>
    <n v="40"/>
    <n v="1.2"/>
    <n v="0"/>
    <x v="0"/>
    <n v="0.76"/>
    <n v="0.76"/>
  </r>
  <r>
    <s v="FL250230"/>
    <s v="Megan Welch"/>
    <s v="Megan Welch"/>
    <s v="FEMALE"/>
    <x v="0"/>
    <n v="55"/>
    <x v="4"/>
    <x v="4"/>
    <x v="0"/>
    <n v="18"/>
    <x v="4"/>
    <n v="100"/>
    <n v="100"/>
    <n v="2.9"/>
    <n v="0"/>
    <x v="0"/>
    <n v="97"/>
    <n v="0.97"/>
  </r>
  <r>
    <s v="FL250231"/>
    <s v="Stephen Ramirez"/>
    <s v="Stephen Ramirez"/>
    <s v="male"/>
    <x v="1"/>
    <n v="37"/>
    <x v="11"/>
    <x v="9"/>
    <x v="0"/>
    <n v="4"/>
    <x v="2"/>
    <m/>
    <s v=""/>
    <m/>
    <s v="N"/>
    <x v="0"/>
    <m/>
    <s v="Not Rated"/>
  </r>
  <r>
    <s v="FL250232"/>
    <s v="Chloe Gray"/>
    <s v="Chloe Gray"/>
    <s v="f"/>
    <x v="0"/>
    <n v="34"/>
    <x v="16"/>
    <x v="13"/>
    <x v="5"/>
    <n v="11"/>
    <x v="0"/>
    <n v="50"/>
    <n v="50"/>
    <n v="3.9"/>
    <n v="1"/>
    <x v="1"/>
    <n v="0.82"/>
    <n v="0.82"/>
  </r>
  <r>
    <s v="FL250233"/>
    <s v="Michael Williams Jr."/>
    <s v="Michael Williams Jr."/>
    <s v="m"/>
    <x v="1"/>
    <n v="20"/>
    <x v="15"/>
    <x v="12"/>
    <x v="5"/>
    <n v="1"/>
    <x v="2"/>
    <n v="50"/>
    <n v="50"/>
    <n v="3.1"/>
    <m/>
    <x v="2"/>
    <n v="0.71"/>
    <n v="0.71"/>
  </r>
  <r>
    <s v="FL250234"/>
    <s v="Matthew Martin"/>
    <s v="Matthew Martin"/>
    <s v="m"/>
    <x v="1"/>
    <n v="22"/>
    <x v="19"/>
    <x v="6"/>
    <x v="6"/>
    <n v="2"/>
    <x v="2"/>
    <m/>
    <s v=""/>
    <n v="0"/>
    <n v="1"/>
    <x v="1"/>
    <m/>
    <s v="Not Rated"/>
  </r>
  <r>
    <s v="FL250235"/>
    <s v="Julia Murphy"/>
    <s v="Julia Murphy"/>
    <s v="f"/>
    <x v="0"/>
    <n v="23"/>
    <x v="12"/>
    <x v="10"/>
    <x v="2"/>
    <n v="2"/>
    <x v="2"/>
    <n v="50"/>
    <n v="50"/>
    <n v="3.2"/>
    <b v="1"/>
    <x v="1"/>
    <m/>
    <s v="Not Rated"/>
  </r>
  <r>
    <s v="FL250236"/>
    <s v="Anna Evans"/>
    <s v="Anna Evans"/>
    <s v="f"/>
    <x v="0"/>
    <n v="53"/>
    <x v="12"/>
    <x v="10"/>
    <x v="0"/>
    <n v="34"/>
    <x v="1"/>
    <n v="30"/>
    <n v="30"/>
    <m/>
    <s v="Y"/>
    <x v="1"/>
    <m/>
    <s v="Not Rated"/>
  </r>
  <r>
    <s v="FL250237"/>
    <s v="Brenda Fleming"/>
    <s v="Brenda Fleming"/>
    <s v="f"/>
    <x v="0"/>
    <n v="56"/>
    <x v="12"/>
    <x v="10"/>
    <x v="2"/>
    <n v="27"/>
    <x v="1"/>
    <n v="100"/>
    <n v="100"/>
    <n v="4.7"/>
    <b v="1"/>
    <x v="1"/>
    <n v="0.69"/>
    <n v="0.69"/>
  </r>
  <r>
    <s v="FL250238"/>
    <s v="Daniel Harrington"/>
    <s v="Daniel Harrington"/>
    <s v="m"/>
    <x v="1"/>
    <n v="27"/>
    <x v="14"/>
    <x v="1"/>
    <x v="4"/>
    <n v="4"/>
    <x v="2"/>
    <n v="75"/>
    <n v="75"/>
    <n v="5"/>
    <n v="0"/>
    <x v="0"/>
    <n v="0.88"/>
    <n v="0.88"/>
  </r>
  <r>
    <s v="FL250239"/>
    <s v="Daniel Barnett"/>
    <s v="Daniel Barnett"/>
    <s v="male"/>
    <x v="1"/>
    <n v="34"/>
    <x v="0"/>
    <x v="0"/>
    <x v="1"/>
    <n v="11"/>
    <x v="0"/>
    <s v="USD 40"/>
    <n v="40"/>
    <m/>
    <b v="0"/>
    <x v="0"/>
    <n v="0.67"/>
    <n v="0.67"/>
  </r>
  <r>
    <s v="FL250240"/>
    <s v="Mark Cummings"/>
    <s v="Mark Cummings"/>
    <s v="m"/>
    <x v="1"/>
    <n v="29"/>
    <x v="5"/>
    <x v="1"/>
    <x v="3"/>
    <n v="4"/>
    <x v="2"/>
    <s v="USD 50"/>
    <n v="50"/>
    <n v="4"/>
    <n v="0"/>
    <x v="0"/>
    <m/>
    <s v="Not Rated"/>
  </r>
  <r>
    <s v="FL250241"/>
    <s v="Christopher Guerra"/>
    <s v="Christopher Guerra"/>
    <s v="m"/>
    <x v="1"/>
    <n v="34"/>
    <x v="10"/>
    <x v="8"/>
    <x v="4"/>
    <n v="11"/>
    <x v="0"/>
    <m/>
    <s v=""/>
    <n v="1.2"/>
    <n v="1"/>
    <x v="1"/>
    <m/>
    <s v="Not Rated"/>
  </r>
  <r>
    <s v="FL250242"/>
    <s v="Sarah Ho"/>
    <s v="Sarah Ho"/>
    <s v="FEMALE"/>
    <x v="0"/>
    <n v="32"/>
    <x v="19"/>
    <x v="6"/>
    <x v="4"/>
    <n v="1"/>
    <x v="2"/>
    <n v="100"/>
    <n v="100"/>
    <n v="4.7"/>
    <n v="0"/>
    <x v="0"/>
    <n v="0.67"/>
    <n v="0.67"/>
  </r>
  <r>
    <s v="FL250243"/>
    <s v="Veronica Thomas"/>
    <s v="Veronica Thomas"/>
    <s v="f"/>
    <x v="0"/>
    <n v="21"/>
    <x v="17"/>
    <x v="14"/>
    <x v="9"/>
    <n v="2"/>
    <x v="2"/>
    <n v="20"/>
    <n v="20"/>
    <n v="2.4"/>
    <m/>
    <x v="2"/>
    <n v="0.86"/>
    <n v="0.86"/>
  </r>
  <r>
    <s v="FL250244"/>
    <s v="Mitchell Watson"/>
    <s v="Mitchell Watson"/>
    <s v="male"/>
    <x v="1"/>
    <n v="20"/>
    <x v="19"/>
    <x v="6"/>
    <x v="2"/>
    <n v="2"/>
    <x v="2"/>
    <m/>
    <s v=""/>
    <n v="1.1000000000000001"/>
    <b v="0"/>
    <x v="0"/>
    <n v="0.69"/>
    <n v="0.69"/>
  </r>
  <r>
    <s v="FL250245"/>
    <s v="Monica Murphy"/>
    <s v="Monica Murphy"/>
    <s v="FEMALE"/>
    <x v="0"/>
    <n v="35"/>
    <x v="5"/>
    <x v="1"/>
    <x v="1"/>
    <n v="10"/>
    <x v="3"/>
    <n v="50"/>
    <n v="50"/>
    <n v="1.4"/>
    <b v="1"/>
    <x v="1"/>
    <n v="0.85"/>
    <n v="0.85"/>
  </r>
  <r>
    <s v="FL250246"/>
    <s v="Kristen Williams"/>
    <s v="Kristen Williams"/>
    <s v="f"/>
    <x v="0"/>
    <n v="47"/>
    <x v="5"/>
    <x v="1"/>
    <x v="6"/>
    <n v="18"/>
    <x v="4"/>
    <n v="40"/>
    <n v="40"/>
    <n v="3.4"/>
    <n v="0"/>
    <x v="0"/>
    <n v="60"/>
    <n v="0.6"/>
  </r>
  <r>
    <s v="FL250247"/>
    <s v="Nicole Wright"/>
    <s v="Nicole Wright"/>
    <s v="f"/>
    <x v="0"/>
    <n v="41"/>
    <x v="6"/>
    <x v="5"/>
    <x v="0"/>
    <n v="4"/>
    <x v="2"/>
    <n v="40"/>
    <n v="40"/>
    <n v="2.7"/>
    <n v="1"/>
    <x v="1"/>
    <n v="70"/>
    <n v="0.7"/>
  </r>
  <r>
    <s v="FL250248"/>
    <s v="Andrew Ruiz"/>
    <s v="Andrew Ruiz"/>
    <s v="male"/>
    <x v="1"/>
    <n v="58"/>
    <x v="8"/>
    <x v="6"/>
    <x v="3"/>
    <n v="23"/>
    <x v="1"/>
    <m/>
    <s v=""/>
    <n v="4.9000000000000004"/>
    <b v="0"/>
    <x v="0"/>
    <m/>
    <s v="Not Rated"/>
  </r>
  <r>
    <s v="FL250249"/>
    <s v="Zachary Jackson"/>
    <s v="Zachary Jackson"/>
    <s v="m"/>
    <x v="1"/>
    <n v="34"/>
    <x v="18"/>
    <x v="15"/>
    <x v="5"/>
    <n v="6"/>
    <x v="3"/>
    <n v="75"/>
    <n v="75"/>
    <n v="1.9"/>
    <n v="1"/>
    <x v="1"/>
    <n v="0.81"/>
    <n v="0.81"/>
  </r>
  <r>
    <s v="FL250250"/>
    <s v="Stephanie Carter"/>
    <s v="Stephanie Carter"/>
    <s v="f"/>
    <x v="0"/>
    <n v="50"/>
    <x v="10"/>
    <x v="8"/>
    <x v="1"/>
    <n v="5"/>
    <x v="2"/>
    <n v="100"/>
    <n v="100"/>
    <m/>
    <n v="1"/>
    <x v="1"/>
    <m/>
    <s v="Not Rated"/>
  </r>
  <r>
    <s v="FL250251"/>
    <s v="Amy Olson"/>
    <s v="Amy Olson"/>
    <s v="f"/>
    <x v="0"/>
    <n v="42"/>
    <x v="19"/>
    <x v="6"/>
    <x v="8"/>
    <n v="19"/>
    <x v="4"/>
    <s v="USD 75"/>
    <n v="75"/>
    <n v="4.5999999999999996"/>
    <n v="0"/>
    <x v="0"/>
    <n v="0.78"/>
    <n v="0.78"/>
  </r>
  <r>
    <s v="FL250252"/>
    <s v="Fred Stark"/>
    <s v="Fred Stark"/>
    <s v="m"/>
    <x v="1"/>
    <n v="43"/>
    <x v="2"/>
    <x v="2"/>
    <x v="6"/>
    <n v="6"/>
    <x v="3"/>
    <n v="50"/>
    <n v="50"/>
    <n v="0"/>
    <n v="0"/>
    <x v="0"/>
    <n v="81"/>
    <n v="0.81"/>
  </r>
  <r>
    <s v="FL250253"/>
    <s v="Jacob Gill"/>
    <s v="Jacob Gill"/>
    <s v="male"/>
    <x v="1"/>
    <n v="34"/>
    <x v="2"/>
    <x v="2"/>
    <x v="5"/>
    <n v="8"/>
    <x v="3"/>
    <n v="75"/>
    <n v="75"/>
    <n v="1.8"/>
    <n v="1"/>
    <x v="1"/>
    <n v="0.71"/>
    <n v="0.71"/>
  </r>
  <r>
    <s v="FL250254"/>
    <s v="Anthony Nichols"/>
    <s v="Anthony Nichols"/>
    <s v="male"/>
    <x v="1"/>
    <n v="24"/>
    <x v="20"/>
    <x v="6"/>
    <x v="1"/>
    <n v="3"/>
    <x v="2"/>
    <n v="75"/>
    <n v="75"/>
    <n v="2"/>
    <b v="0"/>
    <x v="0"/>
    <m/>
    <s v="Not Rated"/>
  </r>
  <r>
    <s v="FL250255"/>
    <s v="William Knapp"/>
    <s v="William Knapp"/>
    <s v="m"/>
    <x v="1"/>
    <n v="48"/>
    <x v="17"/>
    <x v="14"/>
    <x v="6"/>
    <n v="8"/>
    <x v="3"/>
    <n v="30"/>
    <n v="30"/>
    <n v="5"/>
    <n v="1"/>
    <x v="1"/>
    <n v="0.99"/>
    <n v="0.99"/>
  </r>
  <r>
    <s v="FL250256"/>
    <s v="Elizabeth Walker"/>
    <s v="Elizabeth Walker"/>
    <s v="f"/>
    <x v="0"/>
    <n v="39"/>
    <x v="12"/>
    <x v="10"/>
    <x v="5"/>
    <n v="12"/>
    <x v="0"/>
    <n v="20"/>
    <n v="20"/>
    <n v="3.2"/>
    <b v="1"/>
    <x v="1"/>
    <n v="0.66"/>
    <n v="0.66"/>
  </r>
  <r>
    <s v="FL250257"/>
    <s v="Brenda Reeves"/>
    <s v="Brenda Reeves"/>
    <s v="f"/>
    <x v="0"/>
    <n v="57"/>
    <x v="1"/>
    <x v="1"/>
    <x v="0"/>
    <n v="30"/>
    <x v="1"/>
    <n v="30"/>
    <n v="30"/>
    <n v="2.4"/>
    <m/>
    <x v="2"/>
    <n v="0.8"/>
    <n v="0.8"/>
  </r>
  <r>
    <s v="FL250258"/>
    <s v="Carrie Little"/>
    <s v="Carrie Little"/>
    <s v="FEMALE"/>
    <x v="0"/>
    <n v="44"/>
    <x v="14"/>
    <x v="1"/>
    <x v="3"/>
    <n v="21"/>
    <x v="1"/>
    <n v="100"/>
    <n v="100"/>
    <n v="2.9"/>
    <n v="0"/>
    <x v="0"/>
    <n v="0.83"/>
    <n v="0.83"/>
  </r>
  <r>
    <s v="FL250259"/>
    <s v="Steven Jackson"/>
    <s v="Steven Jackson"/>
    <s v="male"/>
    <x v="1"/>
    <n v="37"/>
    <x v="11"/>
    <x v="9"/>
    <x v="6"/>
    <n v="17"/>
    <x v="4"/>
    <s v="USD 20"/>
    <n v="20"/>
    <n v="0"/>
    <s v="yes"/>
    <x v="1"/>
    <n v="87"/>
    <n v="0.87"/>
  </r>
  <r>
    <s v="FL250260"/>
    <s v="Mark Perry"/>
    <s v="Mark Perry"/>
    <s v="male"/>
    <x v="1"/>
    <n v="50"/>
    <x v="6"/>
    <x v="5"/>
    <x v="5"/>
    <n v="9"/>
    <x v="3"/>
    <n v="30"/>
    <n v="30"/>
    <n v="3"/>
    <n v="0"/>
    <x v="0"/>
    <n v="76"/>
    <n v="0.76"/>
  </r>
  <r>
    <s v="FL250261"/>
    <s v="Cameron Spencer"/>
    <s v="Cameron Spencer"/>
    <s v="male"/>
    <x v="1"/>
    <n v="50"/>
    <x v="20"/>
    <x v="6"/>
    <x v="6"/>
    <n v="2"/>
    <x v="2"/>
    <n v="50"/>
    <n v="50"/>
    <n v="1.6"/>
    <s v="no"/>
    <x v="0"/>
    <n v="0.89"/>
    <n v="0.89"/>
  </r>
  <r>
    <s v="FL250262"/>
    <s v="Jennifer Holmes"/>
    <s v="Jennifer Holmes"/>
    <s v="FEMALE"/>
    <x v="0"/>
    <n v="28"/>
    <x v="15"/>
    <x v="12"/>
    <x v="2"/>
    <n v="1"/>
    <x v="2"/>
    <n v="20"/>
    <n v="20"/>
    <n v="3.6"/>
    <s v="yes"/>
    <x v="1"/>
    <n v="0.94"/>
    <n v="0.94"/>
  </r>
  <r>
    <s v="FL250263"/>
    <s v="Jacob Joseph"/>
    <s v="Jacob Joseph"/>
    <s v="male"/>
    <x v="1"/>
    <n v="48"/>
    <x v="0"/>
    <x v="0"/>
    <x v="3"/>
    <n v="23"/>
    <x v="1"/>
    <m/>
    <s v=""/>
    <n v="2.1"/>
    <n v="0"/>
    <x v="0"/>
    <n v="0.68"/>
    <n v="0.68"/>
  </r>
  <r>
    <s v="FL250264"/>
    <s v="Jeffery Tucker"/>
    <s v="Jeffery Tucker"/>
    <s v="male"/>
    <x v="1"/>
    <n v="42"/>
    <x v="2"/>
    <x v="2"/>
    <x v="8"/>
    <n v="8"/>
    <x v="3"/>
    <n v="30"/>
    <n v="30"/>
    <n v="3.6"/>
    <n v="1"/>
    <x v="1"/>
    <n v="0.96"/>
    <n v="0.96"/>
  </r>
  <r>
    <s v="FL250265"/>
    <s v="Jacqueline Drake"/>
    <s v="Jacqueline Drake"/>
    <s v="FEMALE"/>
    <x v="0"/>
    <n v="37"/>
    <x v="14"/>
    <x v="1"/>
    <x v="5"/>
    <n v="6"/>
    <x v="3"/>
    <n v="20"/>
    <n v="20"/>
    <n v="2.7"/>
    <b v="1"/>
    <x v="1"/>
    <n v="0.91"/>
    <n v="0.91"/>
  </r>
  <r>
    <s v="FL250266"/>
    <s v="Brian Bautista"/>
    <s v="Brian Bautista"/>
    <s v="male"/>
    <x v="1"/>
    <n v="21"/>
    <x v="10"/>
    <x v="8"/>
    <x v="0"/>
    <n v="1"/>
    <x v="2"/>
    <n v="100"/>
    <n v="100"/>
    <n v="2.1"/>
    <n v="1"/>
    <x v="1"/>
    <n v="0.92"/>
    <n v="0.92"/>
  </r>
  <r>
    <s v="FL250267"/>
    <s v="Dakota Wells"/>
    <s v="Dakota Wells"/>
    <s v="male"/>
    <x v="1"/>
    <n v="50"/>
    <x v="12"/>
    <x v="10"/>
    <x v="3"/>
    <n v="19"/>
    <x v="4"/>
    <n v="40"/>
    <n v="40"/>
    <n v="4.9000000000000004"/>
    <m/>
    <x v="2"/>
    <n v="0.82"/>
    <n v="0.82"/>
  </r>
  <r>
    <s v="FL250268"/>
    <s v="Julie White"/>
    <s v="Julie White"/>
    <s v="f"/>
    <x v="0"/>
    <n v="22"/>
    <x v="8"/>
    <x v="6"/>
    <x v="4"/>
    <n v="2"/>
    <x v="2"/>
    <n v="30"/>
    <n v="30"/>
    <n v="2.1"/>
    <m/>
    <x v="2"/>
    <m/>
    <s v="Not Rated"/>
  </r>
  <r>
    <s v="FL250269"/>
    <s v="Barbara Keith"/>
    <s v="Barbara Keith"/>
    <s v="FEMALE"/>
    <x v="0"/>
    <n v="39"/>
    <x v="9"/>
    <x v="7"/>
    <x v="3"/>
    <n v="21"/>
    <x v="1"/>
    <n v="100"/>
    <n v="100"/>
    <n v="0"/>
    <s v="no"/>
    <x v="0"/>
    <n v="0.91"/>
    <n v="0.91"/>
  </r>
  <r>
    <s v="FL250270"/>
    <s v="Heather Camacho"/>
    <s v="Heather Camacho"/>
    <s v="FEMALE"/>
    <x v="0"/>
    <n v="25"/>
    <x v="9"/>
    <x v="7"/>
    <x v="9"/>
    <n v="3"/>
    <x v="2"/>
    <n v="50"/>
    <n v="50"/>
    <n v="2.8"/>
    <s v="yes"/>
    <x v="1"/>
    <n v="86"/>
    <n v="0.86"/>
  </r>
  <r>
    <s v="FL250271"/>
    <s v="Melanie Harris"/>
    <s v="Melanie Harris"/>
    <s v="FEMALE"/>
    <x v="0"/>
    <n v="47"/>
    <x v="17"/>
    <x v="14"/>
    <x v="1"/>
    <n v="14"/>
    <x v="0"/>
    <m/>
    <s v=""/>
    <m/>
    <b v="0"/>
    <x v="0"/>
    <n v="0.69"/>
    <n v="0.69"/>
  </r>
  <r>
    <s v="FL250272"/>
    <s v="Jacqueline Peterson"/>
    <s v="Jacqueline Peterson"/>
    <s v="f"/>
    <x v="0"/>
    <n v="35"/>
    <x v="17"/>
    <x v="14"/>
    <x v="6"/>
    <n v="10"/>
    <x v="3"/>
    <s v="USD 100"/>
    <n v="100"/>
    <n v="4.7"/>
    <b v="1"/>
    <x v="1"/>
    <n v="0.84"/>
    <n v="0.84"/>
  </r>
  <r>
    <s v="FL250273"/>
    <s v="Nancy Long"/>
    <s v="Nancy Long"/>
    <s v="f"/>
    <x v="0"/>
    <m/>
    <x v="7"/>
    <x v="1"/>
    <x v="7"/>
    <n v="5"/>
    <x v="2"/>
    <n v="100"/>
    <n v="100"/>
    <n v="1.3"/>
    <n v="0"/>
    <x v="0"/>
    <n v="0.6"/>
    <n v="0.6"/>
  </r>
  <r>
    <s v="FL250274"/>
    <s v="Mr. Juan Mitchell"/>
    <s v="Juan Mitchell"/>
    <s v="male"/>
    <x v="1"/>
    <n v="35"/>
    <x v="3"/>
    <x v="3"/>
    <x v="0"/>
    <n v="6"/>
    <x v="3"/>
    <s v="USD 75"/>
    <n v="75"/>
    <n v="1.6"/>
    <n v="1"/>
    <x v="1"/>
    <n v="0.97"/>
    <n v="0.97"/>
  </r>
  <r>
    <s v="FL250275"/>
    <s v="William Gaines"/>
    <s v="William Gaines"/>
    <s v="male"/>
    <x v="1"/>
    <n v="59"/>
    <x v="15"/>
    <x v="12"/>
    <x v="3"/>
    <n v="21"/>
    <x v="1"/>
    <n v="100"/>
    <n v="100"/>
    <n v="0"/>
    <m/>
    <x v="2"/>
    <n v="0.7"/>
    <n v="0.7"/>
  </r>
  <r>
    <s v="FL250276"/>
    <s v="Haley Yates"/>
    <s v="Haley Yates"/>
    <s v="FEMALE"/>
    <x v="0"/>
    <n v="26"/>
    <x v="18"/>
    <x v="15"/>
    <x v="6"/>
    <n v="4"/>
    <x v="2"/>
    <s v="USD 100"/>
    <n v="100"/>
    <n v="3.6"/>
    <s v="no"/>
    <x v="0"/>
    <n v="0.81"/>
    <n v="0.81"/>
  </r>
  <r>
    <s v="FL250277"/>
    <s v="Richard Mcguire"/>
    <s v="Richard Mcguire"/>
    <s v="male"/>
    <x v="1"/>
    <n v="44"/>
    <x v="13"/>
    <x v="11"/>
    <x v="9"/>
    <n v="18"/>
    <x v="4"/>
    <n v="20"/>
    <n v="20"/>
    <n v="4.7"/>
    <n v="1"/>
    <x v="1"/>
    <n v="0.88"/>
    <n v="0.88"/>
  </r>
  <r>
    <s v="FL250278"/>
    <s v="Stephanie Fisher"/>
    <s v="Stephanie Fisher"/>
    <s v="FEMALE"/>
    <x v="0"/>
    <n v="31"/>
    <x v="17"/>
    <x v="14"/>
    <x v="6"/>
    <n v="12"/>
    <x v="0"/>
    <n v="40"/>
    <n v="40"/>
    <m/>
    <n v="1"/>
    <x v="1"/>
    <n v="1"/>
    <n v="1"/>
  </r>
  <r>
    <s v="FL250279"/>
    <s v="Anthony Goodwin DDS"/>
    <s v="Anthony Goodwin DDS"/>
    <s v="male"/>
    <x v="1"/>
    <n v="60"/>
    <x v="6"/>
    <x v="5"/>
    <x v="5"/>
    <n v="6"/>
    <x v="3"/>
    <m/>
    <s v=""/>
    <n v="3.2"/>
    <n v="0"/>
    <x v="0"/>
    <n v="95"/>
    <n v="0.95"/>
  </r>
  <r>
    <s v="FL250280"/>
    <s v="Meagan Walters"/>
    <s v="Meagan Walters"/>
    <s v="FEMALE"/>
    <x v="0"/>
    <n v="23"/>
    <x v="7"/>
    <x v="1"/>
    <x v="0"/>
    <n v="4"/>
    <x v="2"/>
    <s v="USD 20"/>
    <n v="20"/>
    <m/>
    <n v="0"/>
    <x v="0"/>
    <n v="0.71"/>
    <n v="0.71"/>
  </r>
  <r>
    <s v="FL250281"/>
    <s v="David Powell"/>
    <s v="David Powell"/>
    <s v="m"/>
    <x v="1"/>
    <n v="42"/>
    <x v="4"/>
    <x v="4"/>
    <x v="6"/>
    <n v="13"/>
    <x v="0"/>
    <n v="20"/>
    <n v="20"/>
    <n v="4.7"/>
    <s v="N"/>
    <x v="0"/>
    <n v="0.85"/>
    <n v="0.85"/>
  </r>
  <r>
    <s v="FL250282"/>
    <s v="Kelly Jones"/>
    <s v="Kelly Jones"/>
    <s v="f"/>
    <x v="0"/>
    <n v="48"/>
    <x v="10"/>
    <x v="8"/>
    <x v="1"/>
    <n v="6"/>
    <x v="3"/>
    <n v="30"/>
    <n v="30"/>
    <m/>
    <s v="N"/>
    <x v="0"/>
    <n v="0.96"/>
    <n v="0.96"/>
  </r>
  <r>
    <s v="FL250283"/>
    <s v="Dr. Michael Aguilar"/>
    <s v="Michael Aguilar"/>
    <s v="m"/>
    <x v="1"/>
    <n v="42"/>
    <x v="3"/>
    <x v="3"/>
    <x v="2"/>
    <n v="10"/>
    <x v="3"/>
    <s v="USD 20"/>
    <n v="20"/>
    <n v="2.4"/>
    <s v="Y"/>
    <x v="1"/>
    <n v="0.92"/>
    <n v="0.92"/>
  </r>
  <r>
    <s v="FL250284"/>
    <s v="Alex Novak"/>
    <s v="Alex Novak"/>
    <s v="m"/>
    <x v="1"/>
    <n v="52"/>
    <x v="12"/>
    <x v="10"/>
    <x v="7"/>
    <n v="20"/>
    <x v="4"/>
    <n v="50"/>
    <n v="50"/>
    <m/>
    <b v="0"/>
    <x v="0"/>
    <n v="0.79"/>
    <n v="0.79"/>
  </r>
  <r>
    <s v="FL250285"/>
    <s v="Ann Contreras"/>
    <s v="Ann Contreras"/>
    <s v="FEMALE"/>
    <x v="0"/>
    <n v="55"/>
    <x v="9"/>
    <x v="7"/>
    <x v="3"/>
    <n v="20"/>
    <x v="4"/>
    <n v="75"/>
    <n v="75"/>
    <n v="2.9"/>
    <b v="0"/>
    <x v="0"/>
    <m/>
    <s v="Not Rated"/>
  </r>
  <r>
    <s v="FL250286"/>
    <s v="Mary Reed"/>
    <s v="Mary Reed"/>
    <s v="f"/>
    <x v="0"/>
    <n v="58"/>
    <x v="17"/>
    <x v="14"/>
    <x v="7"/>
    <n v="11"/>
    <x v="0"/>
    <n v="50"/>
    <n v="50"/>
    <n v="0"/>
    <n v="0"/>
    <x v="0"/>
    <m/>
    <s v="Not Rated"/>
  </r>
  <r>
    <s v="FL250287"/>
    <s v="Lauren Ross"/>
    <s v="Lauren Ross"/>
    <s v="FEMALE"/>
    <x v="0"/>
    <n v="46"/>
    <x v="12"/>
    <x v="10"/>
    <x v="9"/>
    <n v="12"/>
    <x v="0"/>
    <n v="20"/>
    <n v="20"/>
    <n v="0"/>
    <b v="0"/>
    <x v="0"/>
    <n v="0.89"/>
    <n v="0.89"/>
  </r>
  <r>
    <s v="FL250288"/>
    <s v="Candice Wise"/>
    <s v="Candice Wise"/>
    <s v="FEMALE"/>
    <x v="0"/>
    <n v="45"/>
    <x v="20"/>
    <x v="6"/>
    <x v="9"/>
    <n v="1"/>
    <x v="2"/>
    <n v="100"/>
    <n v="100"/>
    <n v="1.5"/>
    <n v="1"/>
    <x v="1"/>
    <n v="1"/>
    <n v="1"/>
  </r>
  <r>
    <s v="FL250289"/>
    <s v="Joyce Humphrey"/>
    <s v="Joyce Humphrey"/>
    <s v="FEMALE"/>
    <x v="0"/>
    <n v="56"/>
    <x v="10"/>
    <x v="8"/>
    <x v="9"/>
    <n v="2"/>
    <x v="2"/>
    <n v="30"/>
    <n v="30"/>
    <n v="1.9"/>
    <n v="1"/>
    <x v="1"/>
    <n v="0.81"/>
    <n v="0.81"/>
  </r>
  <r>
    <s v="FL250290"/>
    <s v="James Carr"/>
    <s v="James Carr"/>
    <s v="male"/>
    <x v="1"/>
    <n v="44"/>
    <x v="7"/>
    <x v="1"/>
    <x v="0"/>
    <n v="13"/>
    <x v="0"/>
    <n v="100"/>
    <n v="100"/>
    <n v="3.1"/>
    <s v="Y"/>
    <x v="1"/>
    <n v="95"/>
    <n v="0.95"/>
  </r>
  <r>
    <s v="FL250291"/>
    <s v="Joseph Mendoza"/>
    <s v="Joseph Mendoza"/>
    <s v="male"/>
    <x v="1"/>
    <n v="46"/>
    <x v="4"/>
    <x v="4"/>
    <x v="6"/>
    <n v="0"/>
    <x v="2"/>
    <m/>
    <s v=""/>
    <n v="1.8"/>
    <s v="N"/>
    <x v="0"/>
    <n v="0.88"/>
    <n v="0.88"/>
  </r>
  <r>
    <s v="FL250292"/>
    <s v="Cathy Baldwin"/>
    <s v="Cathy Baldwin"/>
    <s v="FEMALE"/>
    <x v="0"/>
    <n v="27"/>
    <x v="9"/>
    <x v="7"/>
    <x v="3"/>
    <n v="7"/>
    <x v="3"/>
    <n v="30"/>
    <n v="30"/>
    <n v="2.4"/>
    <s v="yes"/>
    <x v="1"/>
    <n v="0.66"/>
    <n v="0.66"/>
  </r>
  <r>
    <s v="FL250293"/>
    <s v="Christine Hart"/>
    <s v="Christine Hart"/>
    <s v="FEMALE"/>
    <x v="0"/>
    <n v="49"/>
    <x v="10"/>
    <x v="8"/>
    <x v="0"/>
    <n v="13"/>
    <x v="0"/>
    <n v="100"/>
    <n v="100"/>
    <n v="4.2"/>
    <n v="1"/>
    <x v="1"/>
    <n v="0.84"/>
    <n v="0.84"/>
  </r>
  <r>
    <s v="FL250294"/>
    <s v="Mike Stanley"/>
    <s v="Mike Stanley"/>
    <s v="male"/>
    <x v="1"/>
    <n v="53"/>
    <x v="19"/>
    <x v="6"/>
    <x v="3"/>
    <n v="21"/>
    <x v="1"/>
    <n v="50"/>
    <n v="50"/>
    <n v="1.4"/>
    <s v="N"/>
    <x v="0"/>
    <m/>
    <s v="Not Rated"/>
  </r>
  <r>
    <s v="FL250295"/>
    <s v="Jeffrey Edwards"/>
    <s v="Jeffrey Edwards"/>
    <s v="male"/>
    <x v="1"/>
    <n v="56"/>
    <x v="1"/>
    <x v="1"/>
    <x v="3"/>
    <n v="19"/>
    <x v="4"/>
    <n v="40"/>
    <n v="40"/>
    <n v="1.2"/>
    <s v="Y"/>
    <x v="1"/>
    <n v="0.82"/>
    <n v="0.82"/>
  </r>
  <r>
    <s v="FL250296"/>
    <s v="Amy Lee"/>
    <s v="Amy Lee"/>
    <s v="FEMALE"/>
    <x v="0"/>
    <n v="56"/>
    <x v="7"/>
    <x v="1"/>
    <x v="8"/>
    <n v="34"/>
    <x v="1"/>
    <m/>
    <s v=""/>
    <n v="2.1"/>
    <s v="yes"/>
    <x v="1"/>
    <n v="0.84"/>
    <n v="0.84"/>
  </r>
  <r>
    <s v="FL250297"/>
    <s v="Mark Thompson"/>
    <s v="Mark Thompson"/>
    <s v="male"/>
    <x v="1"/>
    <n v="38"/>
    <x v="17"/>
    <x v="14"/>
    <x v="5"/>
    <n v="3"/>
    <x v="2"/>
    <n v="100"/>
    <n v="100"/>
    <n v="1.4"/>
    <b v="0"/>
    <x v="0"/>
    <n v="0.73"/>
    <n v="0.73"/>
  </r>
  <r>
    <s v="FL250298"/>
    <s v="Alex Wilson"/>
    <s v="Alex Wilson"/>
    <s v="m"/>
    <x v="1"/>
    <n v="20"/>
    <x v="12"/>
    <x v="10"/>
    <x v="1"/>
    <n v="0"/>
    <x v="2"/>
    <n v="30"/>
    <n v="30"/>
    <n v="3.8"/>
    <m/>
    <x v="2"/>
    <n v="0.93"/>
    <n v="0.93"/>
  </r>
  <r>
    <s v="FL250299"/>
    <s v="Nancy Mendez"/>
    <s v="Nancy Mendez"/>
    <s v="FEMALE"/>
    <x v="0"/>
    <n v="38"/>
    <x v="14"/>
    <x v="1"/>
    <x v="9"/>
    <n v="20"/>
    <x v="4"/>
    <n v="50"/>
    <n v="50"/>
    <n v="0"/>
    <m/>
    <x v="2"/>
    <n v="0.64"/>
    <n v="0.64"/>
  </r>
  <r>
    <s v="FL250300"/>
    <s v="Beth Crane"/>
    <s v="Beth Crane"/>
    <s v="f"/>
    <x v="0"/>
    <m/>
    <x v="3"/>
    <x v="3"/>
    <x v="1"/>
    <n v="6"/>
    <x v="3"/>
    <n v="40"/>
    <n v="40"/>
    <n v="3.5"/>
    <n v="0"/>
    <x v="0"/>
    <n v="0.76"/>
    <n v="0.76"/>
  </r>
  <r>
    <s v="FL250301"/>
    <s v="Miguel Rogers"/>
    <s v="Miguel Rogers"/>
    <s v="male"/>
    <x v="1"/>
    <n v="46"/>
    <x v="10"/>
    <x v="8"/>
    <x v="9"/>
    <n v="13"/>
    <x v="0"/>
    <n v="100"/>
    <n v="100"/>
    <n v="0"/>
    <s v="Y"/>
    <x v="1"/>
    <n v="0.97"/>
    <n v="0.97"/>
  </r>
  <r>
    <s v="FL250302"/>
    <s v="Thomas Robles"/>
    <s v="Thomas Robles"/>
    <s v="male"/>
    <x v="1"/>
    <n v="36"/>
    <x v="17"/>
    <x v="14"/>
    <x v="5"/>
    <n v="9"/>
    <x v="3"/>
    <n v="75"/>
    <n v="75"/>
    <n v="2.2000000000000002"/>
    <n v="0"/>
    <x v="0"/>
    <n v="0.95"/>
    <n v="0.95"/>
  </r>
  <r>
    <s v="FL250303"/>
    <s v="Joel Brown III"/>
    <s v="Joel Brown III"/>
    <s v="male"/>
    <x v="1"/>
    <n v="33"/>
    <x v="13"/>
    <x v="11"/>
    <x v="3"/>
    <n v="2"/>
    <x v="2"/>
    <n v="75"/>
    <n v="75"/>
    <n v="2.5"/>
    <b v="0"/>
    <x v="0"/>
    <n v="0.65"/>
    <n v="0.65"/>
  </r>
  <r>
    <s v="FL250304"/>
    <s v="Olivia Schultz"/>
    <s v="Olivia Schultz"/>
    <s v="f"/>
    <x v="0"/>
    <n v="37"/>
    <x v="14"/>
    <x v="1"/>
    <x v="2"/>
    <n v="0"/>
    <x v="2"/>
    <s v="USD 50"/>
    <n v="50"/>
    <n v="4.7"/>
    <n v="0"/>
    <x v="0"/>
    <n v="0.77"/>
    <n v="0.77"/>
  </r>
  <r>
    <s v="FL250305"/>
    <s v="Clayton Pena"/>
    <s v="Clayton Pena"/>
    <s v="male"/>
    <x v="1"/>
    <n v="20"/>
    <x v="16"/>
    <x v="13"/>
    <x v="5"/>
    <n v="0"/>
    <x v="2"/>
    <n v="20"/>
    <n v="20"/>
    <n v="3.9"/>
    <b v="0"/>
    <x v="0"/>
    <m/>
    <s v="Not Rated"/>
  </r>
  <r>
    <s v="FL250306"/>
    <s v="Ashley Salazar"/>
    <s v="Ashley Salazar"/>
    <s v="FEMALE"/>
    <x v="0"/>
    <n v="48"/>
    <x v="18"/>
    <x v="15"/>
    <x v="5"/>
    <n v="2"/>
    <x v="2"/>
    <n v="75"/>
    <n v="75"/>
    <n v="1.6"/>
    <s v="N"/>
    <x v="0"/>
    <n v="0.67"/>
    <n v="0.67"/>
  </r>
  <r>
    <s v="FL250307"/>
    <s v="Robert Lucas"/>
    <s v="Robert Lucas"/>
    <s v="male"/>
    <x v="1"/>
    <n v="27"/>
    <x v="15"/>
    <x v="12"/>
    <x v="7"/>
    <n v="2"/>
    <x v="2"/>
    <n v="50"/>
    <n v="50"/>
    <m/>
    <n v="0"/>
    <x v="0"/>
    <n v="0.84"/>
    <n v="0.84"/>
  </r>
  <r>
    <s v="FL250308"/>
    <s v="David Cox"/>
    <s v="David Cox"/>
    <s v="m"/>
    <x v="1"/>
    <n v="34"/>
    <x v="12"/>
    <x v="10"/>
    <x v="1"/>
    <n v="1"/>
    <x v="2"/>
    <n v="30"/>
    <n v="30"/>
    <n v="3.6"/>
    <n v="1"/>
    <x v="1"/>
    <n v="0.87"/>
    <n v="0.87"/>
  </r>
  <r>
    <s v="FL250309"/>
    <s v="Christian Campbell"/>
    <s v="Christian Campbell"/>
    <s v="male"/>
    <x v="1"/>
    <n v="55"/>
    <x v="11"/>
    <x v="9"/>
    <x v="9"/>
    <n v="14"/>
    <x v="0"/>
    <s v="USD 30"/>
    <n v="30"/>
    <n v="1.2"/>
    <s v="yes"/>
    <x v="1"/>
    <n v="0.91"/>
    <n v="0.91"/>
  </r>
  <r>
    <s v="FL250310"/>
    <s v="Mrs. Angela Ward"/>
    <s v="Angela Ward"/>
    <s v="f"/>
    <x v="0"/>
    <n v="44"/>
    <x v="17"/>
    <x v="14"/>
    <x v="9"/>
    <n v="14"/>
    <x v="0"/>
    <s v="USD 75"/>
    <n v="75"/>
    <n v="3"/>
    <n v="0"/>
    <x v="0"/>
    <n v="0.78"/>
    <n v="0.78"/>
  </r>
  <r>
    <s v="FL250311"/>
    <s v="Lucas Chen"/>
    <s v="Lucas Chen"/>
    <s v="male"/>
    <x v="1"/>
    <n v="31"/>
    <x v="3"/>
    <x v="3"/>
    <x v="6"/>
    <n v="2"/>
    <x v="2"/>
    <n v="50"/>
    <n v="50"/>
    <n v="3.9"/>
    <n v="0"/>
    <x v="0"/>
    <m/>
    <s v="Not Rated"/>
  </r>
  <r>
    <s v="FL250312"/>
    <s v="Ruben Nelson"/>
    <s v="Ruben Nelson"/>
    <s v="m"/>
    <x v="1"/>
    <n v="34"/>
    <x v="1"/>
    <x v="1"/>
    <x v="8"/>
    <n v="1"/>
    <x v="2"/>
    <n v="40"/>
    <n v="40"/>
    <n v="1.7"/>
    <m/>
    <x v="2"/>
    <n v="74"/>
    <n v="0.74"/>
  </r>
  <r>
    <s v="FL250313"/>
    <s v="Brenda Briggs"/>
    <s v="Brenda Briggs"/>
    <s v="f"/>
    <x v="0"/>
    <n v="47"/>
    <x v="11"/>
    <x v="9"/>
    <x v="8"/>
    <n v="13"/>
    <x v="0"/>
    <n v="20"/>
    <n v="20"/>
    <n v="4.5"/>
    <m/>
    <x v="2"/>
    <n v="0.91"/>
    <n v="0.91"/>
  </r>
  <r>
    <s v="FL250314"/>
    <s v="Ronald Smith"/>
    <s v="Ronald Smith"/>
    <s v="m"/>
    <x v="1"/>
    <n v="50"/>
    <x v="5"/>
    <x v="1"/>
    <x v="2"/>
    <n v="23"/>
    <x v="1"/>
    <n v="40"/>
    <n v="40"/>
    <n v="3.6"/>
    <b v="1"/>
    <x v="1"/>
    <n v="0.71"/>
    <n v="0.71"/>
  </r>
  <r>
    <s v="FL250315"/>
    <s v="Dakota Giles"/>
    <s v="Dakota Giles"/>
    <s v="m"/>
    <x v="1"/>
    <n v="39"/>
    <x v="2"/>
    <x v="2"/>
    <x v="7"/>
    <m/>
    <x v="5"/>
    <s v="USD 75"/>
    <n v="75"/>
    <n v="3.6"/>
    <s v="Y"/>
    <x v="1"/>
    <n v="0.87"/>
    <n v="0.87"/>
  </r>
  <r>
    <s v="FL250316"/>
    <s v="Angela Castillo"/>
    <s v="Angela Castillo"/>
    <s v="FEMALE"/>
    <x v="0"/>
    <n v="26"/>
    <x v="8"/>
    <x v="6"/>
    <x v="0"/>
    <n v="3"/>
    <x v="2"/>
    <s v="USD 100"/>
    <n v="100"/>
    <n v="2.8"/>
    <n v="1"/>
    <x v="1"/>
    <n v="0.61"/>
    <n v="0.61"/>
  </r>
  <r>
    <s v="FL250317"/>
    <s v="Allen Lee"/>
    <s v="Allen Lee"/>
    <s v="m"/>
    <x v="1"/>
    <m/>
    <x v="3"/>
    <x v="3"/>
    <x v="8"/>
    <n v="0"/>
    <x v="2"/>
    <n v="100"/>
    <n v="100"/>
    <n v="5"/>
    <s v="N"/>
    <x v="0"/>
    <m/>
    <s v="Not Rated"/>
  </r>
  <r>
    <s v="FL250318"/>
    <s v="Michael Rogers"/>
    <s v="Michael Rogers"/>
    <s v="male"/>
    <x v="1"/>
    <n v="32"/>
    <x v="2"/>
    <x v="2"/>
    <x v="2"/>
    <n v="0"/>
    <x v="2"/>
    <n v="100"/>
    <n v="100"/>
    <n v="1.4"/>
    <n v="1"/>
    <x v="1"/>
    <n v="0.81"/>
    <n v="0.81"/>
  </r>
  <r>
    <s v="FL250319"/>
    <s v="Danielle Costa"/>
    <s v="Danielle Costa"/>
    <s v="FEMALE"/>
    <x v="0"/>
    <n v="55"/>
    <x v="13"/>
    <x v="11"/>
    <x v="5"/>
    <n v="17"/>
    <x v="4"/>
    <n v="30"/>
    <n v="30"/>
    <m/>
    <m/>
    <x v="2"/>
    <m/>
    <s v="Not Rated"/>
  </r>
  <r>
    <s v="FL250320"/>
    <s v="William Nunez"/>
    <s v="William Nunez"/>
    <s v="m"/>
    <x v="1"/>
    <n v="32"/>
    <x v="8"/>
    <x v="6"/>
    <x v="9"/>
    <n v="9"/>
    <x v="3"/>
    <s v="USD 40"/>
    <n v="40"/>
    <n v="4.5999999999999996"/>
    <n v="1"/>
    <x v="1"/>
    <n v="0.84"/>
    <n v="0.84"/>
  </r>
  <r>
    <s v="FL250321"/>
    <s v="Christopher Riggs"/>
    <s v="Christopher Riggs"/>
    <s v="m"/>
    <x v="1"/>
    <n v="30"/>
    <x v="12"/>
    <x v="10"/>
    <x v="0"/>
    <n v="4"/>
    <x v="2"/>
    <n v="20"/>
    <n v="20"/>
    <n v="3.3"/>
    <s v="no"/>
    <x v="0"/>
    <m/>
    <s v="Not Rated"/>
  </r>
  <r>
    <s v="FL250322"/>
    <s v="Kathryn Myers"/>
    <s v="Kathryn Myers"/>
    <s v="FEMALE"/>
    <x v="0"/>
    <n v="37"/>
    <x v="14"/>
    <x v="1"/>
    <x v="7"/>
    <n v="0"/>
    <x v="2"/>
    <n v="40"/>
    <n v="40"/>
    <n v="3.7"/>
    <n v="1"/>
    <x v="1"/>
    <m/>
    <s v="Not Rated"/>
  </r>
  <r>
    <s v="FL250323"/>
    <s v="Robert Walls"/>
    <s v="Robert Walls"/>
    <s v="m"/>
    <x v="1"/>
    <n v="52"/>
    <x v="11"/>
    <x v="9"/>
    <x v="2"/>
    <n v="33"/>
    <x v="1"/>
    <m/>
    <s v=""/>
    <n v="0"/>
    <n v="1"/>
    <x v="1"/>
    <n v="0.6"/>
    <n v="0.6"/>
  </r>
  <r>
    <s v="FL250324"/>
    <s v="Justin Johnson"/>
    <s v="Justin Johnson"/>
    <s v="male"/>
    <x v="1"/>
    <n v="48"/>
    <x v="10"/>
    <x v="8"/>
    <x v="7"/>
    <n v="18"/>
    <x v="4"/>
    <n v="50"/>
    <n v="50"/>
    <n v="0"/>
    <s v="Y"/>
    <x v="1"/>
    <n v="0.64"/>
    <n v="0.64"/>
  </r>
  <r>
    <s v="FL250325"/>
    <s v="Paula Stevens"/>
    <s v="Paula Stevens"/>
    <s v="FEMALE"/>
    <x v="0"/>
    <n v="28"/>
    <x v="9"/>
    <x v="7"/>
    <x v="1"/>
    <n v="9"/>
    <x v="3"/>
    <n v="40"/>
    <n v="40"/>
    <m/>
    <n v="1"/>
    <x v="1"/>
    <n v="0.64"/>
    <n v="0.64"/>
  </r>
  <r>
    <s v="FL250326"/>
    <s v="Jennifer Allen"/>
    <s v="Jennifer Allen"/>
    <s v="FEMALE"/>
    <x v="0"/>
    <n v="58"/>
    <x v="20"/>
    <x v="6"/>
    <x v="5"/>
    <n v="40"/>
    <x v="1"/>
    <n v="75"/>
    <n v="75"/>
    <n v="3.4"/>
    <n v="1"/>
    <x v="1"/>
    <n v="1"/>
    <n v="1"/>
  </r>
  <r>
    <s v="FL250327"/>
    <s v="Mark Hudson"/>
    <s v="Mark Hudson"/>
    <s v="male"/>
    <x v="1"/>
    <n v="30"/>
    <x v="8"/>
    <x v="6"/>
    <x v="3"/>
    <n v="1"/>
    <x v="2"/>
    <n v="40"/>
    <n v="40"/>
    <n v="1.6"/>
    <b v="1"/>
    <x v="1"/>
    <n v="100"/>
    <n v="1"/>
  </r>
  <r>
    <s v="FL250328"/>
    <s v="Jessica Smith"/>
    <s v="Jessica Smith"/>
    <s v="FEMALE"/>
    <x v="0"/>
    <n v="47"/>
    <x v="18"/>
    <x v="15"/>
    <x v="1"/>
    <n v="5"/>
    <x v="2"/>
    <n v="20"/>
    <n v="20"/>
    <n v="1.9"/>
    <n v="0"/>
    <x v="0"/>
    <m/>
    <s v="Not Rated"/>
  </r>
  <r>
    <s v="FL250329"/>
    <s v="Mike Dean"/>
    <s v="Mike Dean"/>
    <s v="male"/>
    <x v="1"/>
    <n v="44"/>
    <x v="8"/>
    <x v="6"/>
    <x v="4"/>
    <n v="4"/>
    <x v="2"/>
    <n v="50"/>
    <n v="50"/>
    <n v="0"/>
    <b v="1"/>
    <x v="1"/>
    <n v="0.83"/>
    <n v="0.83"/>
  </r>
  <r>
    <s v="FL250330"/>
    <s v="Jose Wilson"/>
    <s v="Jose Wilson"/>
    <s v="m"/>
    <x v="1"/>
    <n v="56"/>
    <x v="0"/>
    <x v="0"/>
    <x v="9"/>
    <n v="13"/>
    <x v="0"/>
    <s v="USD 40"/>
    <n v="40"/>
    <m/>
    <n v="1"/>
    <x v="1"/>
    <n v="0.87"/>
    <n v="0.87"/>
  </r>
  <r>
    <s v="FL250331"/>
    <s v="Tammy Hill"/>
    <s v="Tammy Hill"/>
    <s v="FEMALE"/>
    <x v="0"/>
    <n v="53"/>
    <x v="5"/>
    <x v="1"/>
    <x v="1"/>
    <n v="33"/>
    <x v="1"/>
    <n v="100"/>
    <n v="100"/>
    <m/>
    <s v="no"/>
    <x v="0"/>
    <n v="0.75"/>
    <n v="0.75"/>
  </r>
  <r>
    <s v="FL250332"/>
    <s v="Nathaniel Flores"/>
    <s v="Nathaniel Flores"/>
    <s v="male"/>
    <x v="1"/>
    <n v="59"/>
    <x v="7"/>
    <x v="1"/>
    <x v="1"/>
    <n v="22"/>
    <x v="1"/>
    <n v="40"/>
    <n v="40"/>
    <n v="1.1000000000000001"/>
    <s v="yes"/>
    <x v="1"/>
    <n v="0.61"/>
    <n v="0.61"/>
  </r>
  <r>
    <s v="FL250333"/>
    <s v="Edwin Carter"/>
    <s v="Edwin Carter"/>
    <s v="m"/>
    <x v="1"/>
    <n v="60"/>
    <x v="5"/>
    <x v="1"/>
    <x v="8"/>
    <n v="34"/>
    <x v="1"/>
    <m/>
    <s v=""/>
    <n v="2.5"/>
    <b v="0"/>
    <x v="0"/>
    <n v="0.93"/>
    <n v="0.93"/>
  </r>
  <r>
    <s v="FL250334"/>
    <s v="Patricia Miller"/>
    <s v="Patricia Miller"/>
    <s v="FEMALE"/>
    <x v="0"/>
    <n v="33"/>
    <x v="2"/>
    <x v="2"/>
    <x v="1"/>
    <n v="8"/>
    <x v="3"/>
    <s v="USD 30"/>
    <n v="30"/>
    <n v="3.6"/>
    <n v="1"/>
    <x v="1"/>
    <m/>
    <s v="Not Rated"/>
  </r>
  <r>
    <s v="FL250335"/>
    <s v="Rebecca Schneider"/>
    <s v="Rebecca Schneider"/>
    <s v="FEMALE"/>
    <x v="0"/>
    <n v="21"/>
    <x v="8"/>
    <x v="6"/>
    <x v="3"/>
    <n v="1"/>
    <x v="2"/>
    <s v="USD 20"/>
    <n v="20"/>
    <m/>
    <b v="0"/>
    <x v="0"/>
    <n v="0.99"/>
    <n v="0.99"/>
  </r>
  <r>
    <s v="FL250336"/>
    <s v="John Greene"/>
    <s v="John Greene"/>
    <s v="male"/>
    <x v="1"/>
    <n v="54"/>
    <x v="7"/>
    <x v="1"/>
    <x v="6"/>
    <n v="20"/>
    <x v="4"/>
    <n v="50"/>
    <n v="50"/>
    <n v="4.4000000000000004"/>
    <n v="0"/>
    <x v="0"/>
    <n v="73"/>
    <n v="0.73"/>
  </r>
  <r>
    <s v="FL250337"/>
    <s v="Brittany Mcdowell"/>
    <s v="Brittany Mcdowell"/>
    <s v="FEMALE"/>
    <x v="0"/>
    <n v="33"/>
    <x v="5"/>
    <x v="1"/>
    <x v="2"/>
    <n v="11"/>
    <x v="0"/>
    <n v="75"/>
    <n v="75"/>
    <n v="2.1"/>
    <n v="0"/>
    <x v="0"/>
    <n v="0.96"/>
    <n v="0.96"/>
  </r>
  <r>
    <s v="FL250338"/>
    <s v="Lori Miller"/>
    <s v="Lori Miller"/>
    <s v="FEMALE"/>
    <x v="0"/>
    <n v="57"/>
    <x v="6"/>
    <x v="5"/>
    <x v="5"/>
    <n v="2"/>
    <x v="2"/>
    <n v="40"/>
    <n v="40"/>
    <n v="0"/>
    <b v="0"/>
    <x v="0"/>
    <n v="0.6"/>
    <n v="0.6"/>
  </r>
  <r>
    <s v="FL250339"/>
    <s v="Joseph Robinson"/>
    <s v="Joseph Robinson"/>
    <s v="m"/>
    <x v="1"/>
    <n v="36"/>
    <x v="12"/>
    <x v="10"/>
    <x v="2"/>
    <n v="6"/>
    <x v="3"/>
    <n v="20"/>
    <n v="20"/>
    <n v="1"/>
    <s v="Y"/>
    <x v="1"/>
    <n v="0.64"/>
    <n v="0.64"/>
  </r>
  <r>
    <s v="FL250340"/>
    <s v="Aaron Pruitt"/>
    <s v="Aaron Pruitt"/>
    <s v="male"/>
    <x v="1"/>
    <n v="50"/>
    <x v="2"/>
    <x v="2"/>
    <x v="0"/>
    <n v="20"/>
    <x v="4"/>
    <s v="USD 30"/>
    <n v="30"/>
    <n v="0"/>
    <n v="0"/>
    <x v="0"/>
    <m/>
    <s v="Not Rated"/>
  </r>
  <r>
    <s v="FL250341"/>
    <s v="Victoria Miller"/>
    <s v="Victoria Miller"/>
    <s v="f"/>
    <x v="0"/>
    <n v="37"/>
    <x v="14"/>
    <x v="1"/>
    <x v="8"/>
    <m/>
    <x v="5"/>
    <s v="USD 20"/>
    <n v="20"/>
    <n v="4.9000000000000004"/>
    <s v="N"/>
    <x v="0"/>
    <m/>
    <s v="Not Rated"/>
  </r>
  <r>
    <s v="FL250342"/>
    <s v="Clarence Vega"/>
    <s v="Clarence Vega"/>
    <s v="m"/>
    <x v="1"/>
    <n v="53"/>
    <x v="0"/>
    <x v="0"/>
    <x v="4"/>
    <n v="4"/>
    <x v="2"/>
    <n v="30"/>
    <n v="30"/>
    <n v="4.7"/>
    <s v="no"/>
    <x v="0"/>
    <n v="0.99"/>
    <n v="0.99"/>
  </r>
  <r>
    <s v="FL250343"/>
    <s v="Deborah Day"/>
    <s v="Deborah Day"/>
    <s v="FEMALE"/>
    <x v="0"/>
    <n v="22"/>
    <x v="0"/>
    <x v="0"/>
    <x v="0"/>
    <n v="3"/>
    <x v="2"/>
    <s v="USD 40"/>
    <n v="40"/>
    <n v="2.1"/>
    <n v="0"/>
    <x v="0"/>
    <m/>
    <s v="Not Rated"/>
  </r>
  <r>
    <s v="FL250344"/>
    <s v="Nicole Rocha"/>
    <s v="Nicole Rocha"/>
    <s v="FEMALE"/>
    <x v="0"/>
    <n v="55"/>
    <x v="3"/>
    <x v="3"/>
    <x v="1"/>
    <n v="33"/>
    <x v="1"/>
    <n v="40"/>
    <n v="40"/>
    <n v="1.5"/>
    <s v="Y"/>
    <x v="1"/>
    <n v="0.71"/>
    <n v="0.71"/>
  </r>
  <r>
    <s v="FL250345"/>
    <s v="Elijah Green"/>
    <s v="Elijah Green"/>
    <s v="male"/>
    <x v="1"/>
    <n v="22"/>
    <x v="1"/>
    <x v="1"/>
    <x v="7"/>
    <n v="1"/>
    <x v="2"/>
    <m/>
    <s v=""/>
    <n v="2.6"/>
    <n v="0"/>
    <x v="0"/>
    <n v="0.72"/>
    <n v="0.72"/>
  </r>
  <r>
    <s v="FL250346"/>
    <s v="Emily Johnson"/>
    <s v="Emily Johnson"/>
    <s v="f"/>
    <x v="0"/>
    <n v="45"/>
    <x v="6"/>
    <x v="5"/>
    <x v="3"/>
    <n v="23"/>
    <x v="1"/>
    <s v="USD 50"/>
    <n v="50"/>
    <n v="0"/>
    <n v="0"/>
    <x v="0"/>
    <n v="0.66"/>
    <n v="0.66"/>
  </r>
  <r>
    <s v="FL250347"/>
    <s v="Richard Velasquez Jr."/>
    <s v="Richard Velasquez Jr."/>
    <s v="m"/>
    <x v="1"/>
    <n v="36"/>
    <x v="15"/>
    <x v="12"/>
    <x v="5"/>
    <n v="13"/>
    <x v="0"/>
    <n v="40"/>
    <n v="40"/>
    <m/>
    <s v="N"/>
    <x v="0"/>
    <n v="0.78"/>
    <n v="0.78"/>
  </r>
  <r>
    <s v="FL250348"/>
    <s v="Kurt Wilson"/>
    <s v="Kurt Wilson"/>
    <s v="m"/>
    <x v="1"/>
    <n v="23"/>
    <x v="1"/>
    <x v="1"/>
    <x v="8"/>
    <n v="1"/>
    <x v="2"/>
    <s v="USD 20"/>
    <n v="20"/>
    <n v="4"/>
    <s v="Y"/>
    <x v="1"/>
    <n v="100"/>
    <n v="1"/>
  </r>
  <r>
    <s v="FL250349"/>
    <s v="Jeremiah Rodriguez"/>
    <s v="Jeremiah Rodriguez"/>
    <s v="m"/>
    <x v="1"/>
    <n v="55"/>
    <x v="0"/>
    <x v="0"/>
    <x v="8"/>
    <n v="15"/>
    <x v="0"/>
    <n v="40"/>
    <n v="40"/>
    <n v="4.5"/>
    <m/>
    <x v="2"/>
    <m/>
    <s v="Not Rated"/>
  </r>
  <r>
    <s v="FL250350"/>
    <s v="Lauren Lang"/>
    <s v="Lauren Lang"/>
    <s v="f"/>
    <x v="0"/>
    <n v="50"/>
    <x v="11"/>
    <x v="9"/>
    <x v="1"/>
    <n v="18"/>
    <x v="4"/>
    <n v="75"/>
    <n v="75"/>
    <n v="3.8"/>
    <n v="0"/>
    <x v="0"/>
    <n v="67"/>
    <n v="0.67"/>
  </r>
  <r>
    <s v="FL250351"/>
    <s v="Matthew Phillips"/>
    <s v="Matthew Phillips"/>
    <s v="male"/>
    <x v="1"/>
    <n v="48"/>
    <x v="5"/>
    <x v="1"/>
    <x v="9"/>
    <n v="21"/>
    <x v="1"/>
    <n v="50"/>
    <n v="50"/>
    <n v="4"/>
    <n v="0"/>
    <x v="0"/>
    <n v="0.78"/>
    <n v="0.78"/>
  </r>
  <r>
    <s v="FL250352"/>
    <s v="Michael Andersen"/>
    <s v="Michael Andersen"/>
    <s v="male"/>
    <x v="1"/>
    <n v="23"/>
    <x v="3"/>
    <x v="3"/>
    <x v="8"/>
    <n v="1"/>
    <x v="2"/>
    <n v="40"/>
    <n v="40"/>
    <n v="4.9000000000000004"/>
    <s v="yes"/>
    <x v="1"/>
    <n v="0.78"/>
    <n v="0.78"/>
  </r>
  <r>
    <s v="FL250353"/>
    <s v="Amanda Mayo"/>
    <s v="Amanda Mayo"/>
    <s v="f"/>
    <x v="0"/>
    <n v="49"/>
    <x v="14"/>
    <x v="1"/>
    <x v="3"/>
    <n v="25"/>
    <x v="1"/>
    <n v="30"/>
    <n v="30"/>
    <n v="3.4"/>
    <n v="0"/>
    <x v="0"/>
    <n v="0.75"/>
    <n v="0.75"/>
  </r>
  <r>
    <s v="FL250354"/>
    <s v="Jessica Vance"/>
    <s v="Jessica Vance"/>
    <s v="f"/>
    <x v="0"/>
    <n v="47"/>
    <x v="0"/>
    <x v="0"/>
    <x v="7"/>
    <n v="12"/>
    <x v="0"/>
    <n v="50"/>
    <n v="50"/>
    <n v="2.1"/>
    <b v="1"/>
    <x v="1"/>
    <n v="0.67"/>
    <n v="0.67"/>
  </r>
  <r>
    <s v="FL250355"/>
    <s v="Alexa Gallegos"/>
    <s v="Alexa Gallegos"/>
    <s v="FEMALE"/>
    <x v="0"/>
    <n v="56"/>
    <x v="9"/>
    <x v="7"/>
    <x v="2"/>
    <n v="32"/>
    <x v="1"/>
    <s v="USD 40"/>
    <n v="40"/>
    <n v="0"/>
    <n v="1"/>
    <x v="1"/>
    <n v="0.86"/>
    <n v="0.86"/>
  </r>
  <r>
    <s v="FL250356"/>
    <s v="Charles Pratt"/>
    <s v="Charles Pratt"/>
    <s v="male"/>
    <x v="1"/>
    <n v="58"/>
    <x v="8"/>
    <x v="6"/>
    <x v="6"/>
    <m/>
    <x v="5"/>
    <n v="100"/>
    <n v="100"/>
    <n v="4.5"/>
    <s v="no"/>
    <x v="0"/>
    <n v="77"/>
    <n v="0.77"/>
  </r>
  <r>
    <s v="FL250357"/>
    <s v="Brian Baker"/>
    <s v="Brian Baker"/>
    <s v="m"/>
    <x v="1"/>
    <n v="32"/>
    <x v="12"/>
    <x v="10"/>
    <x v="6"/>
    <n v="10"/>
    <x v="3"/>
    <n v="30"/>
    <n v="30"/>
    <n v="3.8"/>
    <n v="0"/>
    <x v="0"/>
    <n v="0.61"/>
    <n v="0.61"/>
  </r>
  <r>
    <s v="FL250358"/>
    <s v="Christina Norman"/>
    <s v="Christina Norman"/>
    <s v="FEMALE"/>
    <x v="0"/>
    <n v="52"/>
    <x v="10"/>
    <x v="8"/>
    <x v="6"/>
    <n v="0"/>
    <x v="2"/>
    <m/>
    <s v=""/>
    <n v="4.3"/>
    <n v="0"/>
    <x v="0"/>
    <n v="0.9"/>
    <n v="0.9"/>
  </r>
  <r>
    <s v="FL250359"/>
    <s v="Laura Kelly"/>
    <s v="Laura Kelly"/>
    <s v="FEMALE"/>
    <x v="0"/>
    <n v="22"/>
    <x v="18"/>
    <x v="15"/>
    <x v="5"/>
    <n v="1"/>
    <x v="2"/>
    <n v="50"/>
    <n v="50"/>
    <n v="0"/>
    <m/>
    <x v="2"/>
    <n v="0.98"/>
    <n v="0.98"/>
  </r>
  <r>
    <s v="FL250360"/>
    <s v="John Webb"/>
    <s v="John Webb"/>
    <s v="male"/>
    <x v="1"/>
    <n v="20"/>
    <x v="10"/>
    <x v="8"/>
    <x v="7"/>
    <n v="2"/>
    <x v="2"/>
    <n v="30"/>
    <n v="30"/>
    <m/>
    <n v="1"/>
    <x v="1"/>
    <n v="0.99"/>
    <n v="0.99"/>
  </r>
  <r>
    <s v="FL250361"/>
    <s v="Christopher Burton"/>
    <s v="Christopher Burton"/>
    <s v="m"/>
    <x v="1"/>
    <n v="56"/>
    <x v="3"/>
    <x v="3"/>
    <x v="5"/>
    <n v="9"/>
    <x v="3"/>
    <s v="USD 40"/>
    <n v="40"/>
    <n v="2.6"/>
    <n v="0"/>
    <x v="0"/>
    <n v="0.61"/>
    <n v="0.61"/>
  </r>
  <r>
    <s v="FL250362"/>
    <s v="Bradley Aguilar"/>
    <s v="Bradley Aguilar"/>
    <s v="male"/>
    <x v="1"/>
    <n v="41"/>
    <x v="9"/>
    <x v="7"/>
    <x v="5"/>
    <n v="22"/>
    <x v="1"/>
    <s v="USD 50"/>
    <n v="50"/>
    <n v="1.6"/>
    <n v="1"/>
    <x v="1"/>
    <n v="0.61"/>
    <n v="0.61"/>
  </r>
  <r>
    <s v="FL250363"/>
    <s v="Arthur Vasquez"/>
    <s v="Arthur Vasquez"/>
    <s v="male"/>
    <x v="1"/>
    <n v="25"/>
    <x v="8"/>
    <x v="6"/>
    <x v="0"/>
    <n v="5"/>
    <x v="2"/>
    <n v="30"/>
    <n v="30"/>
    <n v="2.2999999999999998"/>
    <n v="0"/>
    <x v="0"/>
    <n v="0.91"/>
    <n v="0.91"/>
  </r>
  <r>
    <s v="FL250364"/>
    <s v="Angela Castro"/>
    <s v="Angela Castro"/>
    <s v="FEMALE"/>
    <x v="0"/>
    <n v="44"/>
    <x v="14"/>
    <x v="1"/>
    <x v="7"/>
    <n v="6"/>
    <x v="3"/>
    <n v="75"/>
    <n v="75"/>
    <n v="4.5999999999999996"/>
    <s v="Y"/>
    <x v="1"/>
    <n v="72"/>
    <n v="0.72"/>
  </r>
  <r>
    <s v="FL250365"/>
    <s v="Summer Yoder"/>
    <s v="Summer Yoder"/>
    <s v="FEMALE"/>
    <x v="0"/>
    <n v="46"/>
    <x v="1"/>
    <x v="1"/>
    <x v="3"/>
    <n v="26"/>
    <x v="1"/>
    <n v="100"/>
    <n v="100"/>
    <n v="2.1"/>
    <m/>
    <x v="2"/>
    <m/>
    <s v="Not Rated"/>
  </r>
  <r>
    <s v="FL250366"/>
    <s v="Jackie Allen"/>
    <s v="Jackie Allen"/>
    <s v="FEMALE"/>
    <x v="0"/>
    <n v="40"/>
    <x v="12"/>
    <x v="10"/>
    <x v="0"/>
    <m/>
    <x v="5"/>
    <n v="40"/>
    <n v="40"/>
    <n v="1.5"/>
    <b v="0"/>
    <x v="0"/>
    <n v="0.96"/>
    <n v="0.96"/>
  </r>
  <r>
    <s v="FL250367"/>
    <s v="Brandon Williams"/>
    <s v="Brandon Williams"/>
    <s v="male"/>
    <x v="1"/>
    <m/>
    <x v="18"/>
    <x v="15"/>
    <x v="4"/>
    <n v="9"/>
    <x v="3"/>
    <s v="USD 40"/>
    <n v="40"/>
    <n v="1.7"/>
    <n v="1"/>
    <x v="1"/>
    <n v="72"/>
    <n v="0.72"/>
  </r>
  <r>
    <s v="FL250368"/>
    <s v="Manuel Torres"/>
    <s v="Manuel Torres"/>
    <s v="m"/>
    <x v="1"/>
    <n v="31"/>
    <x v="9"/>
    <x v="7"/>
    <x v="5"/>
    <n v="11"/>
    <x v="0"/>
    <m/>
    <s v=""/>
    <n v="3.3"/>
    <n v="0"/>
    <x v="0"/>
    <m/>
    <s v="Not Rated"/>
  </r>
  <r>
    <s v="FL250369"/>
    <s v="Scott Keller"/>
    <s v="Scott Keller"/>
    <s v="m"/>
    <x v="1"/>
    <n v="33"/>
    <x v="12"/>
    <x v="10"/>
    <x v="9"/>
    <m/>
    <x v="5"/>
    <n v="40"/>
    <n v="40"/>
    <n v="4.3"/>
    <n v="1"/>
    <x v="1"/>
    <n v="0.63"/>
    <n v="0.63"/>
  </r>
  <r>
    <s v="FL250370"/>
    <s v="Deborah Brown"/>
    <s v="Deborah Brown"/>
    <s v="FEMALE"/>
    <x v="0"/>
    <n v="31"/>
    <x v="11"/>
    <x v="9"/>
    <x v="9"/>
    <n v="3"/>
    <x v="2"/>
    <n v="20"/>
    <n v="20"/>
    <m/>
    <s v="N"/>
    <x v="0"/>
    <m/>
    <s v="Not Rated"/>
  </r>
  <r>
    <s v="FL250371"/>
    <s v="Jennifer Lara"/>
    <s v="Jennifer Lara"/>
    <s v="f"/>
    <x v="0"/>
    <n v="49"/>
    <x v="0"/>
    <x v="0"/>
    <x v="5"/>
    <n v="15"/>
    <x v="0"/>
    <s v="USD 75"/>
    <n v="75"/>
    <n v="2.6"/>
    <s v="N"/>
    <x v="0"/>
    <n v="0.83"/>
    <n v="0.83"/>
  </r>
  <r>
    <s v="FL250372"/>
    <s v="Jason Scott"/>
    <s v="Jason Scott"/>
    <s v="male"/>
    <x v="1"/>
    <n v="35"/>
    <x v="19"/>
    <x v="6"/>
    <x v="2"/>
    <n v="12"/>
    <x v="0"/>
    <s v="USD 20"/>
    <n v="20"/>
    <n v="4.0999999999999996"/>
    <m/>
    <x v="2"/>
    <n v="0.94"/>
    <n v="0.94"/>
  </r>
  <r>
    <s v="FL250373"/>
    <s v="Gregory Garrison"/>
    <s v="Gregory Garrison"/>
    <s v="m"/>
    <x v="1"/>
    <n v="45"/>
    <x v="10"/>
    <x v="8"/>
    <x v="5"/>
    <n v="19"/>
    <x v="4"/>
    <n v="40"/>
    <n v="40"/>
    <n v="2.2000000000000002"/>
    <n v="1"/>
    <x v="1"/>
    <n v="0.78"/>
    <n v="0.78"/>
  </r>
  <r>
    <s v="FL250374"/>
    <s v="Chelsea Anderson"/>
    <s v="Chelsea Anderson"/>
    <s v="FEMALE"/>
    <x v="0"/>
    <n v="39"/>
    <x v="3"/>
    <x v="3"/>
    <x v="5"/>
    <n v="13"/>
    <x v="0"/>
    <n v="30"/>
    <n v="30"/>
    <n v="1.1000000000000001"/>
    <n v="1"/>
    <x v="1"/>
    <m/>
    <s v="Not Rated"/>
  </r>
  <r>
    <s v="FL250375"/>
    <s v="Gerald Johnson"/>
    <s v="Gerald Johnson"/>
    <s v="male"/>
    <x v="1"/>
    <m/>
    <x v="8"/>
    <x v="6"/>
    <x v="0"/>
    <m/>
    <x v="5"/>
    <n v="50"/>
    <n v="50"/>
    <n v="2.1"/>
    <n v="1"/>
    <x v="1"/>
    <n v="0.82"/>
    <n v="0.82"/>
  </r>
  <r>
    <s v="FL250376"/>
    <s v="Kevin Ellis"/>
    <s v="Kevin Ellis"/>
    <s v="male"/>
    <x v="1"/>
    <n v="24"/>
    <x v="2"/>
    <x v="2"/>
    <x v="7"/>
    <n v="3"/>
    <x v="2"/>
    <n v="30"/>
    <n v="30"/>
    <n v="2.2999999999999998"/>
    <b v="0"/>
    <x v="0"/>
    <n v="0.66"/>
    <n v="0.66"/>
  </r>
  <r>
    <s v="FL250377"/>
    <s v="Mitchell Keller"/>
    <s v="Mitchell Keller"/>
    <s v="male"/>
    <x v="1"/>
    <n v="50"/>
    <x v="1"/>
    <x v="1"/>
    <x v="2"/>
    <n v="26"/>
    <x v="1"/>
    <m/>
    <s v=""/>
    <n v="3.6"/>
    <n v="1"/>
    <x v="1"/>
    <n v="82"/>
    <n v="0.82"/>
  </r>
  <r>
    <s v="FL250378"/>
    <s v="Mary Brown"/>
    <s v="Mary Brown"/>
    <s v="FEMALE"/>
    <x v="0"/>
    <n v="23"/>
    <x v="2"/>
    <x v="2"/>
    <x v="9"/>
    <n v="4"/>
    <x v="2"/>
    <s v="USD 20"/>
    <n v="20"/>
    <n v="4.7"/>
    <b v="1"/>
    <x v="1"/>
    <n v="0.84"/>
    <n v="0.84"/>
  </r>
  <r>
    <s v="FL250379"/>
    <s v="Ronald Walls"/>
    <s v="Ronald Walls"/>
    <s v="male"/>
    <x v="1"/>
    <n v="27"/>
    <x v="14"/>
    <x v="1"/>
    <x v="7"/>
    <n v="8"/>
    <x v="3"/>
    <n v="20"/>
    <n v="20"/>
    <n v="4.8"/>
    <s v="N"/>
    <x v="0"/>
    <n v="0.81"/>
    <n v="0.81"/>
  </r>
  <r>
    <s v="FL250380"/>
    <s v="Anthony Avila"/>
    <s v="Anthony Avila"/>
    <s v="male"/>
    <x v="1"/>
    <n v="58"/>
    <x v="17"/>
    <x v="14"/>
    <x v="4"/>
    <n v="10"/>
    <x v="3"/>
    <n v="75"/>
    <n v="75"/>
    <n v="4.2"/>
    <s v="N"/>
    <x v="0"/>
    <n v="71"/>
    <n v="0.71"/>
  </r>
  <r>
    <s v="FL250381"/>
    <s v="Douglas Goodwin"/>
    <s v="Douglas Goodwin"/>
    <s v="m"/>
    <x v="1"/>
    <n v="37"/>
    <x v="0"/>
    <x v="0"/>
    <x v="9"/>
    <n v="5"/>
    <x v="2"/>
    <m/>
    <s v=""/>
    <n v="4.8"/>
    <n v="1"/>
    <x v="1"/>
    <n v="0.61"/>
    <n v="0.61"/>
  </r>
  <r>
    <s v="FL250382"/>
    <s v="James Mills"/>
    <s v="James Mills"/>
    <s v="male"/>
    <x v="1"/>
    <n v="39"/>
    <x v="20"/>
    <x v="6"/>
    <x v="0"/>
    <n v="18"/>
    <x v="4"/>
    <n v="75"/>
    <n v="75"/>
    <n v="4"/>
    <n v="1"/>
    <x v="1"/>
    <n v="0.66"/>
    <n v="0.66"/>
  </r>
  <r>
    <s v="FL250383"/>
    <s v="Nicole Marks"/>
    <s v="Nicole Marks"/>
    <s v="FEMALE"/>
    <x v="0"/>
    <n v="46"/>
    <x v="16"/>
    <x v="13"/>
    <x v="5"/>
    <n v="10"/>
    <x v="3"/>
    <n v="20"/>
    <n v="20"/>
    <n v="2.5"/>
    <b v="1"/>
    <x v="1"/>
    <n v="0.97"/>
    <n v="0.97"/>
  </r>
  <r>
    <s v="FL250384"/>
    <s v="Phyllis Dawson"/>
    <s v="Phyllis Dawson"/>
    <s v="FEMALE"/>
    <x v="0"/>
    <m/>
    <x v="7"/>
    <x v="1"/>
    <x v="6"/>
    <n v="0"/>
    <x v="2"/>
    <s v="USD 20"/>
    <n v="20"/>
    <n v="4.8"/>
    <n v="0"/>
    <x v="0"/>
    <n v="0.74"/>
    <n v="0.74"/>
  </r>
  <r>
    <s v="FL250385"/>
    <s v="Renee Arnold"/>
    <s v="Renee Arnold"/>
    <s v="f"/>
    <x v="0"/>
    <n v="39"/>
    <x v="19"/>
    <x v="6"/>
    <x v="0"/>
    <n v="21"/>
    <x v="1"/>
    <n v="30"/>
    <n v="30"/>
    <n v="4.7"/>
    <b v="0"/>
    <x v="0"/>
    <n v="0.61"/>
    <n v="0.61"/>
  </r>
  <r>
    <s v="FL250386"/>
    <s v="Eric Robinson"/>
    <s v="Eric Robinson"/>
    <s v="m"/>
    <x v="1"/>
    <n v="59"/>
    <x v="16"/>
    <x v="13"/>
    <x v="0"/>
    <n v="25"/>
    <x v="1"/>
    <n v="20"/>
    <n v="20"/>
    <n v="4"/>
    <n v="0"/>
    <x v="0"/>
    <n v="0.9"/>
    <n v="0.9"/>
  </r>
  <r>
    <s v="FL250387"/>
    <s v="Paul Brown"/>
    <s v="Paul Brown"/>
    <s v="m"/>
    <x v="1"/>
    <n v="21"/>
    <x v="3"/>
    <x v="3"/>
    <x v="8"/>
    <n v="0"/>
    <x v="2"/>
    <n v="40"/>
    <n v="40"/>
    <n v="4.0999999999999996"/>
    <s v="Y"/>
    <x v="1"/>
    <n v="0.97"/>
    <n v="0.97"/>
  </r>
  <r>
    <s v="FL250388"/>
    <s v="Sarah Proctor"/>
    <s v="Sarah Proctor"/>
    <s v="FEMALE"/>
    <x v="0"/>
    <n v="23"/>
    <x v="14"/>
    <x v="1"/>
    <x v="8"/>
    <n v="5"/>
    <x v="2"/>
    <n v="100"/>
    <n v="100"/>
    <n v="3.2"/>
    <n v="1"/>
    <x v="1"/>
    <m/>
    <s v="Not Rated"/>
  </r>
  <r>
    <s v="FL250389"/>
    <s v="Matthew Hicks"/>
    <s v="Matthew Hicks"/>
    <s v="m"/>
    <x v="1"/>
    <n v="27"/>
    <x v="16"/>
    <x v="13"/>
    <x v="3"/>
    <n v="1"/>
    <x v="2"/>
    <n v="20"/>
    <n v="20"/>
    <n v="4.3"/>
    <s v="N"/>
    <x v="0"/>
    <n v="0.76"/>
    <n v="0.76"/>
  </r>
  <r>
    <s v="FL250390"/>
    <s v="Christopher Black"/>
    <s v="Christopher Black"/>
    <s v="m"/>
    <x v="1"/>
    <n v="27"/>
    <x v="18"/>
    <x v="15"/>
    <x v="7"/>
    <n v="4"/>
    <x v="2"/>
    <n v="40"/>
    <n v="40"/>
    <n v="4.4000000000000004"/>
    <n v="0"/>
    <x v="0"/>
    <n v="0.92"/>
    <n v="0.92"/>
  </r>
  <r>
    <s v="FL250391"/>
    <s v="Joanne Reyes"/>
    <s v="Joanne Reyes"/>
    <s v="f"/>
    <x v="0"/>
    <n v="48"/>
    <x v="17"/>
    <x v="14"/>
    <x v="5"/>
    <n v="21"/>
    <x v="1"/>
    <n v="40"/>
    <n v="40"/>
    <n v="2.2999999999999998"/>
    <n v="0"/>
    <x v="0"/>
    <m/>
    <s v="Not Rated"/>
  </r>
  <r>
    <s v="FL250392"/>
    <s v="Isaac Gray"/>
    <s v="Isaac Gray"/>
    <s v="male"/>
    <x v="1"/>
    <n v="21"/>
    <x v="17"/>
    <x v="14"/>
    <x v="4"/>
    <n v="1"/>
    <x v="2"/>
    <n v="20"/>
    <n v="20"/>
    <n v="2.4"/>
    <n v="1"/>
    <x v="1"/>
    <n v="0.66"/>
    <n v="0.66"/>
  </r>
  <r>
    <s v="FL250393"/>
    <s v="Joshua Roberts"/>
    <s v="Joshua Roberts"/>
    <s v="m"/>
    <x v="1"/>
    <n v="37"/>
    <x v="0"/>
    <x v="0"/>
    <x v="8"/>
    <m/>
    <x v="5"/>
    <n v="50"/>
    <n v="50"/>
    <n v="4.5999999999999996"/>
    <n v="0"/>
    <x v="0"/>
    <n v="0.83"/>
    <n v="0.83"/>
  </r>
  <r>
    <s v="FL250394"/>
    <s v="Elizabeth Estrada"/>
    <s v="Elizabeth Estrada"/>
    <s v="f"/>
    <x v="0"/>
    <n v="31"/>
    <x v="2"/>
    <x v="2"/>
    <x v="6"/>
    <n v="10"/>
    <x v="3"/>
    <n v="50"/>
    <n v="50"/>
    <n v="0"/>
    <s v="no"/>
    <x v="0"/>
    <m/>
    <s v="Not Rated"/>
  </r>
  <r>
    <s v="FL250395"/>
    <s v="Lori Malone"/>
    <s v="Lori Malone"/>
    <s v="f"/>
    <x v="0"/>
    <n v="41"/>
    <x v="16"/>
    <x v="13"/>
    <x v="0"/>
    <n v="21"/>
    <x v="1"/>
    <m/>
    <s v=""/>
    <n v="0"/>
    <s v="Y"/>
    <x v="1"/>
    <m/>
    <s v="Not Rated"/>
  </r>
  <r>
    <s v="FL250396"/>
    <s v="Anthony Huynh MD"/>
    <s v="Anthony Huynh MD"/>
    <s v="male"/>
    <x v="1"/>
    <n v="31"/>
    <x v="13"/>
    <x v="11"/>
    <x v="7"/>
    <n v="0"/>
    <x v="2"/>
    <n v="20"/>
    <n v="20"/>
    <n v="4.2"/>
    <s v="Y"/>
    <x v="1"/>
    <n v="82"/>
    <n v="0.82"/>
  </r>
  <r>
    <s v="FL250397"/>
    <s v="Mindy York"/>
    <s v="Mindy York"/>
    <s v="FEMALE"/>
    <x v="0"/>
    <n v="58"/>
    <x v="8"/>
    <x v="6"/>
    <x v="5"/>
    <n v="0"/>
    <x v="2"/>
    <n v="50"/>
    <n v="50"/>
    <n v="2.2999999999999998"/>
    <n v="0"/>
    <x v="0"/>
    <n v="0.77"/>
    <n v="0.77"/>
  </r>
  <r>
    <s v="FL250398"/>
    <s v="Ms. Christine Cherry"/>
    <s v="Christine Cherry"/>
    <s v="f"/>
    <x v="0"/>
    <n v="45"/>
    <x v="3"/>
    <x v="3"/>
    <x v="5"/>
    <n v="17"/>
    <x v="4"/>
    <n v="50"/>
    <n v="50"/>
    <n v="4.7"/>
    <n v="1"/>
    <x v="1"/>
    <n v="0.73"/>
    <n v="0.73"/>
  </r>
  <r>
    <s v="FL250399"/>
    <s v="Daniel Foster"/>
    <s v="Daniel Foster"/>
    <s v="m"/>
    <x v="1"/>
    <n v="51"/>
    <x v="12"/>
    <x v="10"/>
    <x v="7"/>
    <n v="5"/>
    <x v="2"/>
    <m/>
    <s v=""/>
    <n v="3"/>
    <n v="1"/>
    <x v="1"/>
    <n v="0.88"/>
    <n v="0.88"/>
  </r>
  <r>
    <s v="FL250400"/>
    <s v="Mr. David Valencia"/>
    <s v="David Valencia"/>
    <s v="male"/>
    <x v="1"/>
    <n v="54"/>
    <x v="5"/>
    <x v="1"/>
    <x v="6"/>
    <n v="3"/>
    <x v="2"/>
    <s v="USD 30"/>
    <n v="30"/>
    <n v="2.4"/>
    <n v="0"/>
    <x v="0"/>
    <n v="0.81"/>
    <n v="0.81"/>
  </r>
  <r>
    <s v="FL250401"/>
    <s v="Ethan Adams"/>
    <s v="Ethan Adams"/>
    <s v="m"/>
    <x v="1"/>
    <n v="22"/>
    <x v="13"/>
    <x v="11"/>
    <x v="5"/>
    <n v="1"/>
    <x v="2"/>
    <n v="20"/>
    <n v="20"/>
    <n v="1.7"/>
    <s v="N"/>
    <x v="0"/>
    <n v="0.78"/>
    <n v="0.78"/>
  </r>
  <r>
    <s v="FL250402"/>
    <s v="Brett Moore"/>
    <s v="Brett Moore"/>
    <s v="m"/>
    <x v="1"/>
    <n v="36"/>
    <x v="6"/>
    <x v="5"/>
    <x v="7"/>
    <n v="2"/>
    <x v="2"/>
    <n v="75"/>
    <n v="75"/>
    <n v="0"/>
    <b v="0"/>
    <x v="0"/>
    <n v="0.92"/>
    <n v="0.92"/>
  </r>
  <r>
    <s v="FL250403"/>
    <s v="Phillip Griffin"/>
    <s v="Phillip Griffin"/>
    <s v="male"/>
    <x v="1"/>
    <n v="50"/>
    <x v="2"/>
    <x v="2"/>
    <x v="8"/>
    <n v="32"/>
    <x v="1"/>
    <n v="30"/>
    <n v="30"/>
    <m/>
    <n v="0"/>
    <x v="0"/>
    <n v="0.64"/>
    <n v="0.64"/>
  </r>
  <r>
    <s v="FL250404"/>
    <s v="Stacie Wall"/>
    <s v="Stacie Wall"/>
    <s v="FEMALE"/>
    <x v="0"/>
    <n v="41"/>
    <x v="1"/>
    <x v="1"/>
    <x v="0"/>
    <n v="14"/>
    <x v="0"/>
    <n v="30"/>
    <n v="30"/>
    <n v="0"/>
    <s v="Y"/>
    <x v="1"/>
    <n v="0.78"/>
    <n v="0.78"/>
  </r>
  <r>
    <s v="FL250405"/>
    <s v="Jacob Austin"/>
    <s v="Jacob Austin"/>
    <s v="m"/>
    <x v="1"/>
    <m/>
    <x v="17"/>
    <x v="14"/>
    <x v="3"/>
    <n v="10"/>
    <x v="3"/>
    <n v="20"/>
    <n v="20"/>
    <n v="1.8"/>
    <s v="yes"/>
    <x v="1"/>
    <n v="85"/>
    <n v="0.85"/>
  </r>
  <r>
    <s v="FL250406"/>
    <s v="Sabrina Davidson"/>
    <s v="Sabrina Davidson"/>
    <s v="FEMALE"/>
    <x v="0"/>
    <n v="51"/>
    <x v="3"/>
    <x v="3"/>
    <x v="7"/>
    <n v="27"/>
    <x v="1"/>
    <n v="50"/>
    <n v="50"/>
    <n v="0"/>
    <s v="no"/>
    <x v="0"/>
    <n v="0.78"/>
    <n v="0.78"/>
  </r>
  <r>
    <s v="FL250407"/>
    <s v="Dustin Douglas"/>
    <s v="Dustin Douglas"/>
    <s v="male"/>
    <x v="1"/>
    <n v="21"/>
    <x v="15"/>
    <x v="12"/>
    <x v="4"/>
    <n v="2"/>
    <x v="2"/>
    <n v="30"/>
    <n v="30"/>
    <n v="3.8"/>
    <n v="1"/>
    <x v="1"/>
    <n v="0.98"/>
    <n v="0.98"/>
  </r>
  <r>
    <s v="FL250408"/>
    <s v="Steven Norris"/>
    <s v="Steven Norris"/>
    <s v="male"/>
    <x v="1"/>
    <n v="51"/>
    <x v="9"/>
    <x v="7"/>
    <x v="4"/>
    <n v="33"/>
    <x v="1"/>
    <s v="USD 40"/>
    <n v="40"/>
    <n v="0"/>
    <s v="Y"/>
    <x v="1"/>
    <n v="0.63"/>
    <n v="0.63"/>
  </r>
  <r>
    <s v="FL250409"/>
    <s v="Mindy Sullivan"/>
    <s v="Mindy Sullivan"/>
    <s v="FEMALE"/>
    <x v="0"/>
    <n v="37"/>
    <x v="4"/>
    <x v="4"/>
    <x v="2"/>
    <n v="11"/>
    <x v="0"/>
    <s v="USD 40"/>
    <n v="40"/>
    <n v="3.6"/>
    <s v="N"/>
    <x v="0"/>
    <n v="0.73"/>
    <n v="0.73"/>
  </r>
  <r>
    <s v="FL250410"/>
    <s v="Elizabeth Stone"/>
    <s v="Elizabeth Stone"/>
    <s v="f"/>
    <x v="0"/>
    <n v="20"/>
    <x v="20"/>
    <x v="6"/>
    <x v="2"/>
    <n v="2"/>
    <x v="2"/>
    <n v="30"/>
    <n v="30"/>
    <n v="0"/>
    <n v="0"/>
    <x v="0"/>
    <n v="0.94"/>
    <n v="0.94"/>
  </r>
  <r>
    <s v="FL250411"/>
    <s v="Diane Flores"/>
    <s v="Diane Flores"/>
    <s v="FEMALE"/>
    <x v="0"/>
    <n v="50"/>
    <x v="1"/>
    <x v="1"/>
    <x v="3"/>
    <n v="31"/>
    <x v="1"/>
    <n v="50"/>
    <n v="50"/>
    <n v="4.0999999999999996"/>
    <m/>
    <x v="2"/>
    <n v="0.81"/>
    <n v="0.81"/>
  </r>
  <r>
    <s v="FL250412"/>
    <s v="Jessica Erickson"/>
    <s v="Jessica Erickson"/>
    <s v="FEMALE"/>
    <x v="0"/>
    <n v="58"/>
    <x v="6"/>
    <x v="5"/>
    <x v="2"/>
    <n v="17"/>
    <x v="4"/>
    <n v="50"/>
    <n v="50"/>
    <n v="2.6"/>
    <n v="1"/>
    <x v="1"/>
    <n v="0.61"/>
    <n v="0.61"/>
  </r>
  <r>
    <s v="FL250413"/>
    <s v="Sara Moses"/>
    <s v="Sara Moses"/>
    <s v="FEMALE"/>
    <x v="0"/>
    <n v="40"/>
    <x v="11"/>
    <x v="9"/>
    <x v="6"/>
    <n v="2"/>
    <x v="2"/>
    <n v="100"/>
    <n v="100"/>
    <n v="0"/>
    <n v="0"/>
    <x v="0"/>
    <m/>
    <s v="Not Rated"/>
  </r>
  <r>
    <s v="FL250414"/>
    <s v="Allison Henderson"/>
    <s v="Allison Henderson"/>
    <s v="f"/>
    <x v="0"/>
    <n v="26"/>
    <x v="16"/>
    <x v="13"/>
    <x v="3"/>
    <n v="2"/>
    <x v="2"/>
    <n v="20"/>
    <n v="20"/>
    <n v="1.3"/>
    <s v="no"/>
    <x v="0"/>
    <n v="0.83"/>
    <n v="0.83"/>
  </r>
  <r>
    <s v="FL250415"/>
    <s v="Susan Dixon"/>
    <s v="Susan Dixon"/>
    <s v="FEMALE"/>
    <x v="0"/>
    <n v="44"/>
    <x v="12"/>
    <x v="10"/>
    <x v="7"/>
    <n v="22"/>
    <x v="1"/>
    <n v="30"/>
    <n v="30"/>
    <n v="4.0999999999999996"/>
    <s v="Y"/>
    <x v="1"/>
    <m/>
    <s v="Not Rated"/>
  </r>
  <r>
    <s v="FL250416"/>
    <s v="David Morrison"/>
    <s v="David Morrison"/>
    <s v="male"/>
    <x v="1"/>
    <n v="42"/>
    <x v="19"/>
    <x v="6"/>
    <x v="9"/>
    <n v="8"/>
    <x v="3"/>
    <n v="50"/>
    <n v="50"/>
    <n v="2.4"/>
    <s v="no"/>
    <x v="0"/>
    <n v="0.68"/>
    <n v="0.68"/>
  </r>
  <r>
    <s v="FL250417"/>
    <s v="Jason Carter"/>
    <s v="Jason Carter"/>
    <s v="m"/>
    <x v="1"/>
    <n v="38"/>
    <x v="19"/>
    <x v="6"/>
    <x v="5"/>
    <n v="9"/>
    <x v="3"/>
    <n v="50"/>
    <n v="50"/>
    <n v="0"/>
    <n v="0"/>
    <x v="0"/>
    <n v="0.74"/>
    <n v="0.74"/>
  </r>
  <r>
    <s v="FL250418"/>
    <s v="James Jacobs"/>
    <s v="James Jacobs"/>
    <s v="male"/>
    <x v="1"/>
    <n v="51"/>
    <x v="16"/>
    <x v="13"/>
    <x v="3"/>
    <n v="32"/>
    <x v="1"/>
    <n v="100"/>
    <n v="100"/>
    <n v="4.4000000000000004"/>
    <b v="0"/>
    <x v="0"/>
    <n v="91"/>
    <n v="0.91"/>
  </r>
  <r>
    <s v="FL250419"/>
    <s v="Kathleen Quinn"/>
    <s v="Kathleen Quinn"/>
    <s v="FEMALE"/>
    <x v="0"/>
    <n v="36"/>
    <x v="15"/>
    <x v="12"/>
    <x v="4"/>
    <n v="8"/>
    <x v="3"/>
    <s v="USD 100"/>
    <n v="100"/>
    <n v="2.2000000000000002"/>
    <n v="1"/>
    <x v="1"/>
    <n v="0.97"/>
    <n v="0.97"/>
  </r>
  <r>
    <s v="FL250420"/>
    <s v="Natalie Frank MD"/>
    <s v="Natalie Frank MD"/>
    <s v="FEMALE"/>
    <x v="0"/>
    <n v="37"/>
    <x v="1"/>
    <x v="1"/>
    <x v="1"/>
    <n v="10"/>
    <x v="3"/>
    <n v="30"/>
    <n v="30"/>
    <n v="0"/>
    <n v="0"/>
    <x v="0"/>
    <n v="0.96"/>
    <n v="0.96"/>
  </r>
  <r>
    <s v="FL250421"/>
    <s v="Michael Reed"/>
    <s v="Michael Reed"/>
    <s v="male"/>
    <x v="1"/>
    <n v="31"/>
    <x v="17"/>
    <x v="14"/>
    <x v="8"/>
    <n v="0"/>
    <x v="2"/>
    <n v="50"/>
    <n v="50"/>
    <n v="1.1000000000000001"/>
    <s v="Y"/>
    <x v="1"/>
    <n v="0.73"/>
    <n v="0.73"/>
  </r>
  <r>
    <s v="FL250422"/>
    <s v="Sheila Smith"/>
    <s v="Sheila Smith"/>
    <s v="f"/>
    <x v="0"/>
    <n v="47"/>
    <x v="10"/>
    <x v="8"/>
    <x v="7"/>
    <n v="22"/>
    <x v="1"/>
    <m/>
    <s v=""/>
    <n v="1.4"/>
    <s v="yes"/>
    <x v="1"/>
    <n v="0.72"/>
    <n v="0.72"/>
  </r>
  <r>
    <s v="FL250423"/>
    <s v="Morgan Ford"/>
    <s v="Morgan Ford"/>
    <s v="FEMALE"/>
    <x v="0"/>
    <n v="60"/>
    <x v="19"/>
    <x v="6"/>
    <x v="6"/>
    <n v="34"/>
    <x v="1"/>
    <n v="100"/>
    <n v="100"/>
    <n v="0"/>
    <b v="1"/>
    <x v="1"/>
    <n v="0.74"/>
    <n v="0.74"/>
  </r>
  <r>
    <s v="FL250424"/>
    <s v="Linda Schultz"/>
    <s v="Linda Schultz"/>
    <s v="FEMALE"/>
    <x v="0"/>
    <n v="48"/>
    <x v="8"/>
    <x v="6"/>
    <x v="1"/>
    <n v="5"/>
    <x v="2"/>
    <n v="30"/>
    <n v="30"/>
    <n v="1.5"/>
    <s v="N"/>
    <x v="0"/>
    <m/>
    <s v="Not Rated"/>
  </r>
  <r>
    <s v="FL250425"/>
    <s v="Regina Daniel"/>
    <s v="Regina Daniel"/>
    <s v="f"/>
    <x v="0"/>
    <n v="24"/>
    <x v="10"/>
    <x v="8"/>
    <x v="4"/>
    <n v="3"/>
    <x v="2"/>
    <n v="20"/>
    <n v="20"/>
    <n v="0"/>
    <n v="1"/>
    <x v="1"/>
    <m/>
    <s v="Not Rated"/>
  </r>
  <r>
    <s v="FL250426"/>
    <s v="Allison Perkins"/>
    <s v="Allison Perkins"/>
    <s v="FEMALE"/>
    <x v="0"/>
    <n v="35"/>
    <x v="3"/>
    <x v="3"/>
    <x v="9"/>
    <n v="10"/>
    <x v="3"/>
    <n v="75"/>
    <n v="75"/>
    <n v="0"/>
    <m/>
    <x v="2"/>
    <n v="0.74"/>
    <n v="0.74"/>
  </r>
  <r>
    <s v="FL250427"/>
    <s v="Bradley Weaver"/>
    <s v="Bradley Weaver"/>
    <s v="male"/>
    <x v="1"/>
    <n v="35"/>
    <x v="5"/>
    <x v="1"/>
    <x v="8"/>
    <m/>
    <x v="5"/>
    <n v="100"/>
    <n v="100"/>
    <n v="3.5"/>
    <s v="Y"/>
    <x v="1"/>
    <n v="0.71"/>
    <n v="0.71"/>
  </r>
  <r>
    <s v="FL250428"/>
    <s v="Sarah Hall"/>
    <s v="Sarah Hall"/>
    <s v="FEMALE"/>
    <x v="0"/>
    <n v="29"/>
    <x v="3"/>
    <x v="3"/>
    <x v="6"/>
    <n v="6"/>
    <x v="3"/>
    <m/>
    <s v=""/>
    <n v="4.8"/>
    <s v="N"/>
    <x v="0"/>
    <n v="0.83"/>
    <n v="0.83"/>
  </r>
  <r>
    <s v="FL250429"/>
    <s v="Diana Walton"/>
    <s v="Diana Walton"/>
    <s v="FEMALE"/>
    <x v="0"/>
    <n v="36"/>
    <x v="0"/>
    <x v="0"/>
    <x v="9"/>
    <n v="1"/>
    <x v="2"/>
    <n v="75"/>
    <n v="75"/>
    <m/>
    <m/>
    <x v="2"/>
    <n v="0.63"/>
    <n v="0.63"/>
  </r>
  <r>
    <s v="FL250430"/>
    <s v="Donna Davis"/>
    <s v="Donna Davis"/>
    <s v="FEMALE"/>
    <x v="0"/>
    <n v="44"/>
    <x v="14"/>
    <x v="1"/>
    <x v="4"/>
    <n v="0"/>
    <x v="2"/>
    <m/>
    <s v=""/>
    <n v="4.8"/>
    <m/>
    <x v="2"/>
    <n v="0.84"/>
    <n v="0.84"/>
  </r>
  <r>
    <s v="FL250431"/>
    <s v="Christopher Mcclain"/>
    <s v="Christopher Mcclain"/>
    <s v="male"/>
    <x v="1"/>
    <n v="44"/>
    <x v="17"/>
    <x v="14"/>
    <x v="3"/>
    <m/>
    <x v="5"/>
    <m/>
    <s v=""/>
    <n v="1.4"/>
    <n v="0"/>
    <x v="0"/>
    <n v="0.93"/>
    <n v="0.93"/>
  </r>
  <r>
    <s v="FL250432"/>
    <s v="Dr. Paul Williamson"/>
    <s v="Paul Williamson"/>
    <s v="m"/>
    <x v="1"/>
    <n v="40"/>
    <x v="10"/>
    <x v="8"/>
    <x v="4"/>
    <n v="13"/>
    <x v="0"/>
    <s v="USD 100"/>
    <n v="100"/>
    <n v="1.1000000000000001"/>
    <n v="1"/>
    <x v="1"/>
    <m/>
    <s v="Not Rated"/>
  </r>
  <r>
    <s v="FL250433"/>
    <s v="Barbara Brown"/>
    <s v="Barbara Brown"/>
    <s v="f"/>
    <x v="0"/>
    <n v="53"/>
    <x v="3"/>
    <x v="3"/>
    <x v="9"/>
    <n v="13"/>
    <x v="0"/>
    <n v="50"/>
    <n v="50"/>
    <n v="3.3"/>
    <s v="Y"/>
    <x v="1"/>
    <n v="0.93"/>
    <n v="0.93"/>
  </r>
  <r>
    <s v="FL250434"/>
    <s v="Kimberly Allen"/>
    <s v="Kimberly Allen"/>
    <s v="f"/>
    <x v="0"/>
    <n v="35"/>
    <x v="2"/>
    <x v="2"/>
    <x v="0"/>
    <n v="0"/>
    <x v="2"/>
    <s v="USD 30"/>
    <n v="30"/>
    <n v="4.5999999999999996"/>
    <m/>
    <x v="2"/>
    <n v="0.97"/>
    <n v="0.97"/>
  </r>
  <r>
    <s v="FL250435"/>
    <s v="Elizabeth Edwards"/>
    <s v="Elizabeth Edwards"/>
    <s v="FEMALE"/>
    <x v="0"/>
    <n v="27"/>
    <x v="8"/>
    <x v="6"/>
    <x v="9"/>
    <n v="7"/>
    <x v="3"/>
    <s v="USD 75"/>
    <n v="75"/>
    <n v="2.8"/>
    <n v="1"/>
    <x v="1"/>
    <n v="0.92"/>
    <n v="0.92"/>
  </r>
  <r>
    <s v="FL250436"/>
    <s v="Anthony Downs"/>
    <s v="Anthony Downs"/>
    <s v="male"/>
    <x v="1"/>
    <n v="34"/>
    <x v="1"/>
    <x v="1"/>
    <x v="8"/>
    <n v="6"/>
    <x v="3"/>
    <n v="50"/>
    <n v="50"/>
    <n v="5"/>
    <s v="Y"/>
    <x v="1"/>
    <n v="0.92"/>
    <n v="0.92"/>
  </r>
  <r>
    <s v="FL250437"/>
    <s v="Jack Ortega"/>
    <s v="Jack Ortega"/>
    <s v="male"/>
    <x v="1"/>
    <n v="24"/>
    <x v="10"/>
    <x v="8"/>
    <x v="7"/>
    <n v="2"/>
    <x v="2"/>
    <n v="75"/>
    <n v="75"/>
    <n v="4.7"/>
    <s v="no"/>
    <x v="0"/>
    <n v="0.68"/>
    <n v="0.68"/>
  </r>
  <r>
    <s v="FL250438"/>
    <s v="Marvin Moore"/>
    <s v="Marvin Moore"/>
    <s v="male"/>
    <x v="1"/>
    <n v="57"/>
    <x v="5"/>
    <x v="1"/>
    <x v="6"/>
    <n v="13"/>
    <x v="0"/>
    <n v="100"/>
    <n v="100"/>
    <n v="3.5"/>
    <s v="no"/>
    <x v="0"/>
    <n v="0.95"/>
    <n v="0.95"/>
  </r>
  <r>
    <s v="FL250439"/>
    <s v="Tony French"/>
    <s v="Tony French"/>
    <s v="m"/>
    <x v="1"/>
    <n v="28"/>
    <x v="12"/>
    <x v="10"/>
    <x v="6"/>
    <n v="7"/>
    <x v="3"/>
    <n v="100"/>
    <n v="100"/>
    <n v="4.3"/>
    <b v="0"/>
    <x v="0"/>
    <n v="0.76"/>
    <n v="0.76"/>
  </r>
  <r>
    <s v="FL250440"/>
    <s v="Stacy Hudson"/>
    <s v="Stacy Hudson"/>
    <s v="f"/>
    <x v="0"/>
    <n v="26"/>
    <x v="0"/>
    <x v="0"/>
    <x v="8"/>
    <n v="7"/>
    <x v="3"/>
    <s v="USD 100"/>
    <n v="100"/>
    <n v="3.3"/>
    <s v="yes"/>
    <x v="1"/>
    <n v="0.66"/>
    <n v="0.66"/>
  </r>
  <r>
    <s v="FL250441"/>
    <s v="Scott Washington"/>
    <s v="Scott Washington"/>
    <s v="male"/>
    <x v="1"/>
    <n v="34"/>
    <x v="8"/>
    <x v="6"/>
    <x v="1"/>
    <n v="15"/>
    <x v="0"/>
    <n v="75"/>
    <n v="75"/>
    <m/>
    <n v="0"/>
    <x v="0"/>
    <n v="0.73"/>
    <n v="0.73"/>
  </r>
  <r>
    <s v="FL250442"/>
    <s v="Timothy Wright"/>
    <s v="Timothy Wright"/>
    <s v="male"/>
    <x v="1"/>
    <n v="43"/>
    <x v="9"/>
    <x v="7"/>
    <x v="4"/>
    <m/>
    <x v="5"/>
    <s v="USD 20"/>
    <n v="20"/>
    <n v="2.8"/>
    <m/>
    <x v="2"/>
    <n v="0.99"/>
    <n v="0.99"/>
  </r>
  <r>
    <s v="FL250443"/>
    <s v="Joseph Gonzalez"/>
    <s v="Joseph Gonzalez"/>
    <s v="m"/>
    <x v="1"/>
    <n v="31"/>
    <x v="18"/>
    <x v="15"/>
    <x v="2"/>
    <n v="5"/>
    <x v="2"/>
    <m/>
    <s v=""/>
    <n v="2.7"/>
    <n v="1"/>
    <x v="1"/>
    <n v="94"/>
    <n v="0.94"/>
  </r>
  <r>
    <s v="FL250444"/>
    <s v="Andrea Perez"/>
    <s v="Andrea Perez"/>
    <s v="FEMALE"/>
    <x v="0"/>
    <n v="34"/>
    <x v="18"/>
    <x v="15"/>
    <x v="0"/>
    <m/>
    <x v="5"/>
    <n v="50"/>
    <n v="50"/>
    <n v="0"/>
    <b v="0"/>
    <x v="0"/>
    <n v="84"/>
    <n v="0.84"/>
  </r>
  <r>
    <s v="FL250445"/>
    <s v="Angel Collins"/>
    <s v="Angel Collins"/>
    <s v="f"/>
    <x v="0"/>
    <n v="32"/>
    <x v="13"/>
    <x v="11"/>
    <x v="7"/>
    <n v="10"/>
    <x v="3"/>
    <n v="20"/>
    <n v="20"/>
    <m/>
    <s v="Y"/>
    <x v="1"/>
    <n v="0.92"/>
    <n v="0.92"/>
  </r>
  <r>
    <s v="FL250446"/>
    <s v="Daniel Terry"/>
    <s v="Daniel Terry"/>
    <s v="m"/>
    <x v="1"/>
    <n v="24"/>
    <x v="16"/>
    <x v="13"/>
    <x v="8"/>
    <n v="6"/>
    <x v="3"/>
    <n v="75"/>
    <n v="75"/>
    <n v="4.3"/>
    <s v="yes"/>
    <x v="1"/>
    <m/>
    <s v="Not Rated"/>
  </r>
  <r>
    <s v="FL250447"/>
    <s v="Steven Whitaker"/>
    <s v="Steven Whitaker"/>
    <s v="male"/>
    <x v="1"/>
    <n v="35"/>
    <x v="7"/>
    <x v="1"/>
    <x v="4"/>
    <n v="8"/>
    <x v="3"/>
    <s v="USD 50"/>
    <n v="50"/>
    <m/>
    <s v="no"/>
    <x v="0"/>
    <n v="90"/>
    <n v="0.9"/>
  </r>
  <r>
    <s v="FL250448"/>
    <s v="Denise Neal"/>
    <s v="Denise Neal"/>
    <s v="FEMALE"/>
    <x v="0"/>
    <n v="22"/>
    <x v="1"/>
    <x v="1"/>
    <x v="1"/>
    <n v="4"/>
    <x v="2"/>
    <n v="20"/>
    <n v="20"/>
    <m/>
    <n v="0"/>
    <x v="0"/>
    <n v="0.73"/>
    <n v="0.73"/>
  </r>
  <r>
    <s v="FL250449"/>
    <s v="Amanda Jacobs"/>
    <s v="Amanda Jacobs"/>
    <s v="f"/>
    <x v="0"/>
    <n v="55"/>
    <x v="16"/>
    <x v="13"/>
    <x v="4"/>
    <n v="3"/>
    <x v="2"/>
    <n v="100"/>
    <n v="100"/>
    <m/>
    <n v="1"/>
    <x v="1"/>
    <n v="0.73"/>
    <n v="0.73"/>
  </r>
  <r>
    <s v="FL250450"/>
    <s v="Karen Mercer"/>
    <s v="Karen Mercer"/>
    <s v="FEMALE"/>
    <x v="0"/>
    <n v="54"/>
    <x v="8"/>
    <x v="6"/>
    <x v="9"/>
    <m/>
    <x v="5"/>
    <n v="30"/>
    <n v="30"/>
    <n v="2.9"/>
    <b v="1"/>
    <x v="1"/>
    <n v="0.78"/>
    <n v="0.78"/>
  </r>
  <r>
    <s v="FL250451"/>
    <s v="Lindsay Hudson"/>
    <s v="Lindsay Hudson"/>
    <s v="f"/>
    <x v="0"/>
    <n v="36"/>
    <x v="3"/>
    <x v="3"/>
    <x v="7"/>
    <n v="11"/>
    <x v="0"/>
    <n v="30"/>
    <n v="30"/>
    <n v="0"/>
    <b v="1"/>
    <x v="1"/>
    <n v="0.63"/>
    <n v="0.63"/>
  </r>
  <r>
    <s v="FL250452"/>
    <s v="Stephanie Armstrong"/>
    <s v="Stephanie Armstrong"/>
    <s v="FEMALE"/>
    <x v="0"/>
    <n v="36"/>
    <x v="3"/>
    <x v="3"/>
    <x v="4"/>
    <n v="17"/>
    <x v="4"/>
    <n v="50"/>
    <n v="50"/>
    <n v="1.3"/>
    <m/>
    <x v="2"/>
    <n v="0.64"/>
    <n v="0.64"/>
  </r>
  <r>
    <s v="FL250453"/>
    <s v="Dr. Jessica Campbell"/>
    <s v="Jessica Campbell"/>
    <s v="f"/>
    <x v="0"/>
    <n v="25"/>
    <x v="8"/>
    <x v="6"/>
    <x v="3"/>
    <n v="1"/>
    <x v="2"/>
    <n v="75"/>
    <n v="75"/>
    <n v="0"/>
    <n v="1"/>
    <x v="1"/>
    <m/>
    <s v="Not Rated"/>
  </r>
  <r>
    <s v="FL250454"/>
    <s v="Curtis Maxwell"/>
    <s v="Curtis Maxwell"/>
    <s v="male"/>
    <x v="1"/>
    <n v="46"/>
    <x v="4"/>
    <x v="4"/>
    <x v="4"/>
    <n v="16"/>
    <x v="4"/>
    <n v="20"/>
    <n v="20"/>
    <n v="4.8"/>
    <n v="1"/>
    <x v="1"/>
    <n v="0.86"/>
    <n v="0.86"/>
  </r>
  <r>
    <s v="FL250455"/>
    <s v="Adam Kelly PhD"/>
    <s v="Adam Kelly PhD"/>
    <s v="m"/>
    <x v="1"/>
    <n v="41"/>
    <x v="8"/>
    <x v="6"/>
    <x v="9"/>
    <n v="11"/>
    <x v="0"/>
    <n v="40"/>
    <n v="40"/>
    <n v="2.4"/>
    <b v="0"/>
    <x v="0"/>
    <m/>
    <s v="Not Rated"/>
  </r>
  <r>
    <s v="FL250456"/>
    <s v="Julie Becker"/>
    <s v="Julie Becker"/>
    <s v="FEMALE"/>
    <x v="0"/>
    <n v="21"/>
    <x v="13"/>
    <x v="11"/>
    <x v="1"/>
    <n v="3"/>
    <x v="2"/>
    <n v="100"/>
    <n v="100"/>
    <n v="4.7"/>
    <s v="N"/>
    <x v="0"/>
    <n v="0.96"/>
    <n v="0.96"/>
  </r>
  <r>
    <s v="FL250457"/>
    <s v="James Moore"/>
    <s v="James Moore"/>
    <s v="male"/>
    <x v="1"/>
    <n v="29"/>
    <x v="5"/>
    <x v="1"/>
    <x v="2"/>
    <m/>
    <x v="5"/>
    <n v="75"/>
    <n v="75"/>
    <n v="2"/>
    <n v="0"/>
    <x v="0"/>
    <m/>
    <s v="Not Rated"/>
  </r>
  <r>
    <s v="FL250458"/>
    <s v="Danielle Barrera"/>
    <s v="Danielle Barrera"/>
    <s v="f"/>
    <x v="0"/>
    <n v="44"/>
    <x v="5"/>
    <x v="1"/>
    <x v="1"/>
    <n v="3"/>
    <x v="2"/>
    <n v="50"/>
    <n v="50"/>
    <n v="2.2000000000000002"/>
    <n v="0"/>
    <x v="0"/>
    <n v="0.77"/>
    <n v="0.77"/>
  </r>
  <r>
    <s v="FL250459"/>
    <s v="David Sanchez"/>
    <s v="David Sanchez"/>
    <s v="male"/>
    <x v="1"/>
    <n v="40"/>
    <x v="14"/>
    <x v="1"/>
    <x v="9"/>
    <n v="1"/>
    <x v="2"/>
    <n v="100"/>
    <n v="100"/>
    <n v="2.1"/>
    <n v="1"/>
    <x v="1"/>
    <m/>
    <s v="Not Rated"/>
  </r>
  <r>
    <s v="FL250460"/>
    <s v="Tiffany Bowman"/>
    <s v="Tiffany Bowman"/>
    <s v="FEMALE"/>
    <x v="0"/>
    <n v="27"/>
    <x v="16"/>
    <x v="13"/>
    <x v="5"/>
    <n v="1"/>
    <x v="2"/>
    <n v="30"/>
    <n v="30"/>
    <n v="1.7"/>
    <b v="0"/>
    <x v="0"/>
    <n v="0.65"/>
    <n v="0.65"/>
  </r>
  <r>
    <s v="FL250461"/>
    <s v="Jesus Quinn"/>
    <s v="Jesus Quinn"/>
    <s v="male"/>
    <x v="1"/>
    <n v="53"/>
    <x v="15"/>
    <x v="12"/>
    <x v="1"/>
    <n v="35"/>
    <x v="1"/>
    <m/>
    <s v=""/>
    <n v="5"/>
    <n v="1"/>
    <x v="1"/>
    <n v="0.62"/>
    <n v="0.62"/>
  </r>
  <r>
    <s v="FL250462"/>
    <s v="Mr. Danny Morris DDS"/>
    <s v="Danny Morris DDS"/>
    <s v="male"/>
    <x v="1"/>
    <n v="20"/>
    <x v="6"/>
    <x v="5"/>
    <x v="5"/>
    <n v="1"/>
    <x v="2"/>
    <n v="50"/>
    <n v="50"/>
    <n v="2.9"/>
    <s v="no"/>
    <x v="0"/>
    <n v="0.81"/>
    <n v="0.81"/>
  </r>
  <r>
    <s v="FL250463"/>
    <s v="Nicole York"/>
    <s v="Nicole York"/>
    <s v="FEMALE"/>
    <x v="0"/>
    <m/>
    <x v="9"/>
    <x v="7"/>
    <x v="8"/>
    <n v="12"/>
    <x v="0"/>
    <n v="50"/>
    <n v="50"/>
    <n v="4.0999999999999996"/>
    <s v="Y"/>
    <x v="1"/>
    <n v="0.62"/>
    <n v="0.62"/>
  </r>
  <r>
    <s v="FL250464"/>
    <s v="John Mathis"/>
    <s v="John Mathis"/>
    <s v="male"/>
    <x v="1"/>
    <n v="26"/>
    <x v="19"/>
    <x v="6"/>
    <x v="3"/>
    <n v="8"/>
    <x v="3"/>
    <n v="40"/>
    <n v="40"/>
    <n v="4.9000000000000004"/>
    <s v="N"/>
    <x v="0"/>
    <n v="0.87"/>
    <n v="0.87"/>
  </r>
  <r>
    <s v="FL250465"/>
    <s v="Julie Barnett"/>
    <s v="Julie Barnett"/>
    <s v="FEMALE"/>
    <x v="0"/>
    <n v="49"/>
    <x v="11"/>
    <x v="9"/>
    <x v="9"/>
    <n v="13"/>
    <x v="0"/>
    <n v="100"/>
    <n v="100"/>
    <n v="2.5"/>
    <b v="0"/>
    <x v="0"/>
    <m/>
    <s v="Not Rated"/>
  </r>
  <r>
    <s v="FL250466"/>
    <s v="Jasmine Harris"/>
    <s v="Jasmine Harris"/>
    <s v="f"/>
    <x v="0"/>
    <n v="20"/>
    <x v="16"/>
    <x v="13"/>
    <x v="5"/>
    <n v="0"/>
    <x v="2"/>
    <s v="USD 30"/>
    <n v="30"/>
    <n v="0"/>
    <n v="1"/>
    <x v="1"/>
    <n v="76"/>
    <n v="0.76"/>
  </r>
  <r>
    <s v="FL250467"/>
    <s v="Mary Henry"/>
    <s v="Mary Henry"/>
    <s v="FEMALE"/>
    <x v="0"/>
    <n v="39"/>
    <x v="18"/>
    <x v="15"/>
    <x v="0"/>
    <n v="11"/>
    <x v="0"/>
    <n v="100"/>
    <n v="100"/>
    <n v="2.8"/>
    <m/>
    <x v="2"/>
    <n v="70"/>
    <n v="0.7"/>
  </r>
  <r>
    <s v="FL250468"/>
    <s v="Judith Riggs"/>
    <s v="Judith Riggs"/>
    <s v="f"/>
    <x v="0"/>
    <n v="41"/>
    <x v="18"/>
    <x v="15"/>
    <x v="9"/>
    <n v="19"/>
    <x v="4"/>
    <n v="100"/>
    <n v="100"/>
    <n v="3.8"/>
    <s v="yes"/>
    <x v="1"/>
    <n v="0.71"/>
    <n v="0.71"/>
  </r>
  <r>
    <s v="FL250469"/>
    <s v="Justin Ruiz"/>
    <s v="Justin Ruiz"/>
    <s v="male"/>
    <x v="1"/>
    <n v="59"/>
    <x v="14"/>
    <x v="1"/>
    <x v="1"/>
    <n v="30"/>
    <x v="1"/>
    <s v="USD 30"/>
    <n v="30"/>
    <n v="4.3"/>
    <n v="1"/>
    <x v="1"/>
    <n v="0.83"/>
    <n v="0.83"/>
  </r>
  <r>
    <s v="FL250470"/>
    <s v="Jennifer Sullivan"/>
    <s v="Jennifer Sullivan"/>
    <s v="FEMALE"/>
    <x v="0"/>
    <n v="45"/>
    <x v="1"/>
    <x v="1"/>
    <x v="0"/>
    <n v="8"/>
    <x v="3"/>
    <n v="40"/>
    <n v="40"/>
    <n v="0"/>
    <n v="0"/>
    <x v="0"/>
    <n v="78"/>
    <n v="0.78"/>
  </r>
  <r>
    <s v="FL250471"/>
    <s v="Jesse Moran"/>
    <s v="Jesse Moran"/>
    <s v="male"/>
    <x v="1"/>
    <n v="22"/>
    <x v="4"/>
    <x v="4"/>
    <x v="7"/>
    <n v="0"/>
    <x v="2"/>
    <n v="40"/>
    <n v="40"/>
    <n v="1.3"/>
    <n v="1"/>
    <x v="1"/>
    <n v="0.78"/>
    <n v="0.78"/>
  </r>
  <r>
    <s v="FL250472"/>
    <s v="Monica Smith"/>
    <s v="Monica Smith"/>
    <s v="f"/>
    <x v="0"/>
    <n v="48"/>
    <x v="10"/>
    <x v="8"/>
    <x v="1"/>
    <n v="7"/>
    <x v="3"/>
    <n v="50"/>
    <n v="50"/>
    <n v="4.7"/>
    <s v="Y"/>
    <x v="1"/>
    <n v="0.6"/>
    <n v="0.6"/>
  </r>
  <r>
    <s v="FL250473"/>
    <s v="Ian May"/>
    <s v="Ian May"/>
    <s v="male"/>
    <x v="1"/>
    <n v="36"/>
    <x v="15"/>
    <x v="12"/>
    <x v="0"/>
    <n v="11"/>
    <x v="0"/>
    <n v="40"/>
    <n v="40"/>
    <n v="1.3"/>
    <b v="1"/>
    <x v="1"/>
    <m/>
    <s v="Not Rated"/>
  </r>
  <r>
    <s v="FL250474"/>
    <s v="Kayla Meyers"/>
    <s v="Kayla Meyers"/>
    <s v="FEMALE"/>
    <x v="0"/>
    <n v="57"/>
    <x v="18"/>
    <x v="15"/>
    <x v="0"/>
    <m/>
    <x v="5"/>
    <n v="75"/>
    <n v="75"/>
    <n v="4.8"/>
    <n v="1"/>
    <x v="1"/>
    <m/>
    <s v="Not Rated"/>
  </r>
  <r>
    <s v="FL250475"/>
    <s v="John Bray"/>
    <s v="John Bray"/>
    <s v="male"/>
    <x v="1"/>
    <n v="42"/>
    <x v="5"/>
    <x v="1"/>
    <x v="6"/>
    <n v="14"/>
    <x v="0"/>
    <n v="30"/>
    <n v="30"/>
    <n v="1.3"/>
    <n v="0"/>
    <x v="0"/>
    <n v="0.94"/>
    <n v="0.94"/>
  </r>
  <r>
    <s v="FL250476"/>
    <s v="James Smith"/>
    <s v="James Smith"/>
    <s v="m"/>
    <x v="1"/>
    <n v="31"/>
    <x v="4"/>
    <x v="4"/>
    <x v="7"/>
    <n v="11"/>
    <x v="0"/>
    <n v="50"/>
    <n v="50"/>
    <n v="4.3"/>
    <n v="0"/>
    <x v="0"/>
    <n v="62"/>
    <n v="0.62"/>
  </r>
  <r>
    <s v="FL250477"/>
    <s v="Mark Duncan"/>
    <s v="Mark Duncan"/>
    <s v="m"/>
    <x v="1"/>
    <n v="52"/>
    <x v="20"/>
    <x v="6"/>
    <x v="7"/>
    <n v="31"/>
    <x v="1"/>
    <n v="30"/>
    <n v="30"/>
    <m/>
    <n v="1"/>
    <x v="1"/>
    <m/>
    <s v="Not Rated"/>
  </r>
  <r>
    <s v="FL250478"/>
    <s v="Matthew Gay"/>
    <s v="Matthew Gay"/>
    <s v="m"/>
    <x v="1"/>
    <n v="56"/>
    <x v="3"/>
    <x v="3"/>
    <x v="8"/>
    <n v="16"/>
    <x v="4"/>
    <s v="USD 30"/>
    <n v="30"/>
    <n v="0"/>
    <s v="yes"/>
    <x v="1"/>
    <m/>
    <s v="Not Rated"/>
  </r>
  <r>
    <s v="FL250479"/>
    <s v="Cheryl Freeman"/>
    <s v="Cheryl Freeman"/>
    <s v="FEMALE"/>
    <x v="0"/>
    <n v="24"/>
    <x v="3"/>
    <x v="3"/>
    <x v="8"/>
    <n v="6"/>
    <x v="3"/>
    <n v="30"/>
    <n v="30"/>
    <n v="0"/>
    <s v="yes"/>
    <x v="1"/>
    <n v="0.84"/>
    <n v="0.84"/>
  </r>
  <r>
    <s v="FL250480"/>
    <s v="Patrick Welch"/>
    <s v="Patrick Welch"/>
    <s v="male"/>
    <x v="1"/>
    <n v="48"/>
    <x v="14"/>
    <x v="1"/>
    <x v="8"/>
    <n v="21"/>
    <x v="1"/>
    <n v="75"/>
    <n v="75"/>
    <n v="2.7"/>
    <n v="1"/>
    <x v="1"/>
    <m/>
    <s v="Not Rated"/>
  </r>
  <r>
    <s v="FL250481"/>
    <s v="Craig Levine"/>
    <s v="Craig Levine"/>
    <s v="male"/>
    <x v="1"/>
    <n v="59"/>
    <x v="15"/>
    <x v="12"/>
    <x v="7"/>
    <n v="13"/>
    <x v="0"/>
    <n v="40"/>
    <n v="40"/>
    <n v="2.4"/>
    <s v="no"/>
    <x v="0"/>
    <n v="65"/>
    <n v="0.65"/>
  </r>
  <r>
    <s v="FL250482"/>
    <s v="Richard Harvey"/>
    <s v="Richard Harvey"/>
    <s v="male"/>
    <x v="1"/>
    <m/>
    <x v="7"/>
    <x v="1"/>
    <x v="3"/>
    <m/>
    <x v="5"/>
    <n v="40"/>
    <n v="40"/>
    <n v="1.9"/>
    <n v="1"/>
    <x v="1"/>
    <n v="0.94"/>
    <n v="0.94"/>
  </r>
  <r>
    <s v="FL250483"/>
    <s v="Bonnie Sherman"/>
    <s v="Bonnie Sherman"/>
    <s v="FEMALE"/>
    <x v="0"/>
    <m/>
    <x v="3"/>
    <x v="3"/>
    <x v="1"/>
    <n v="11"/>
    <x v="0"/>
    <n v="20"/>
    <n v="20"/>
    <n v="3.6"/>
    <s v="no"/>
    <x v="0"/>
    <n v="0.69"/>
    <n v="0.69"/>
  </r>
  <r>
    <s v="FL250484"/>
    <s v="Keith Trujillo"/>
    <s v="Keith Trujillo"/>
    <s v="m"/>
    <x v="1"/>
    <n v="25"/>
    <x v="3"/>
    <x v="3"/>
    <x v="1"/>
    <n v="0"/>
    <x v="2"/>
    <n v="50"/>
    <n v="50"/>
    <n v="2.9"/>
    <s v="yes"/>
    <x v="1"/>
    <n v="0.65"/>
    <n v="0.65"/>
  </r>
  <r>
    <s v="FL250485"/>
    <s v="Corey Combs"/>
    <s v="Corey Combs"/>
    <s v="male"/>
    <x v="1"/>
    <n v="31"/>
    <x v="16"/>
    <x v="13"/>
    <x v="1"/>
    <n v="2"/>
    <x v="2"/>
    <n v="75"/>
    <n v="75"/>
    <n v="2.8"/>
    <b v="0"/>
    <x v="0"/>
    <n v="0.6"/>
    <n v="0.6"/>
  </r>
  <r>
    <s v="FL250486"/>
    <s v="Antonio King"/>
    <s v="Antonio King"/>
    <s v="male"/>
    <x v="1"/>
    <n v="40"/>
    <x v="6"/>
    <x v="5"/>
    <x v="8"/>
    <n v="12"/>
    <x v="0"/>
    <n v="75"/>
    <n v="75"/>
    <n v="2.6"/>
    <b v="0"/>
    <x v="0"/>
    <m/>
    <s v="Not Rated"/>
  </r>
  <r>
    <s v="FL250487"/>
    <s v="Amy Lee"/>
    <s v="Amy Lee"/>
    <s v="f"/>
    <x v="0"/>
    <n v="48"/>
    <x v="13"/>
    <x v="11"/>
    <x v="0"/>
    <n v="13"/>
    <x v="0"/>
    <n v="100"/>
    <n v="100"/>
    <n v="2.7"/>
    <m/>
    <x v="2"/>
    <n v="0.62"/>
    <n v="0.62"/>
  </r>
  <r>
    <s v="FL250488"/>
    <s v="Jennifer Rogers"/>
    <s v="Jennifer Rogers"/>
    <s v="f"/>
    <x v="0"/>
    <n v="24"/>
    <x v="17"/>
    <x v="14"/>
    <x v="1"/>
    <n v="6"/>
    <x v="3"/>
    <n v="30"/>
    <n v="30"/>
    <n v="1.1000000000000001"/>
    <s v="yes"/>
    <x v="1"/>
    <m/>
    <s v="Not Rated"/>
  </r>
  <r>
    <s v="FL250489"/>
    <s v="Jeffrey Cooper"/>
    <s v="Jeffrey Cooper"/>
    <s v="male"/>
    <x v="1"/>
    <n v="33"/>
    <x v="4"/>
    <x v="4"/>
    <x v="3"/>
    <n v="10"/>
    <x v="3"/>
    <s v="USD 30"/>
    <n v="30"/>
    <n v="0"/>
    <s v="yes"/>
    <x v="1"/>
    <n v="0.89"/>
    <n v="0.89"/>
  </r>
  <r>
    <s v="FL250490"/>
    <s v="Allison Williams"/>
    <s v="Allison Williams"/>
    <s v="FEMALE"/>
    <x v="0"/>
    <n v="43"/>
    <x v="11"/>
    <x v="9"/>
    <x v="6"/>
    <n v="2"/>
    <x v="2"/>
    <n v="40"/>
    <n v="40"/>
    <n v="0"/>
    <s v="yes"/>
    <x v="1"/>
    <n v="0.89"/>
    <n v="0.89"/>
  </r>
  <r>
    <s v="FL250491"/>
    <s v="Raymond Sherman"/>
    <s v="Raymond Sherman"/>
    <s v="m"/>
    <x v="1"/>
    <n v="43"/>
    <x v="20"/>
    <x v="6"/>
    <x v="0"/>
    <n v="4"/>
    <x v="2"/>
    <n v="50"/>
    <n v="50"/>
    <n v="0"/>
    <b v="1"/>
    <x v="1"/>
    <n v="1"/>
    <n v="1"/>
  </r>
  <r>
    <s v="FL250492"/>
    <s v="Jennifer Nelson"/>
    <s v="Jennifer Nelson"/>
    <s v="FEMALE"/>
    <x v="0"/>
    <n v="33"/>
    <x v="1"/>
    <x v="1"/>
    <x v="3"/>
    <n v="11"/>
    <x v="0"/>
    <m/>
    <s v=""/>
    <n v="4.5999999999999996"/>
    <s v="yes"/>
    <x v="1"/>
    <m/>
    <s v="Not Rated"/>
  </r>
  <r>
    <s v="FL250493"/>
    <s v="Jennifer Carter"/>
    <s v="Jennifer Carter"/>
    <s v="FEMALE"/>
    <x v="0"/>
    <n v="49"/>
    <x v="13"/>
    <x v="11"/>
    <x v="6"/>
    <n v="14"/>
    <x v="0"/>
    <n v="40"/>
    <n v="40"/>
    <n v="1.5"/>
    <m/>
    <x v="2"/>
    <n v="0.6"/>
    <n v="0.6"/>
  </r>
  <r>
    <s v="FL250494"/>
    <s v="Todd Williams"/>
    <s v="Todd Williams"/>
    <s v="m"/>
    <x v="1"/>
    <n v="55"/>
    <x v="14"/>
    <x v="1"/>
    <x v="6"/>
    <n v="10"/>
    <x v="3"/>
    <n v="40"/>
    <n v="40"/>
    <n v="2"/>
    <s v="no"/>
    <x v="0"/>
    <n v="0.85"/>
    <n v="0.85"/>
  </r>
  <r>
    <s v="FL250495"/>
    <s v="Emily Horton"/>
    <s v="Emily Horton"/>
    <s v="f"/>
    <x v="0"/>
    <n v="33"/>
    <x v="12"/>
    <x v="10"/>
    <x v="2"/>
    <n v="3"/>
    <x v="2"/>
    <n v="40"/>
    <n v="40"/>
    <n v="1.6"/>
    <m/>
    <x v="2"/>
    <n v="0.83"/>
    <n v="0.83"/>
  </r>
  <r>
    <s v="FL250496"/>
    <s v="Lance Lester"/>
    <s v="Lance Lester"/>
    <s v="male"/>
    <x v="1"/>
    <n v="32"/>
    <x v="8"/>
    <x v="6"/>
    <x v="4"/>
    <n v="3"/>
    <x v="2"/>
    <n v="30"/>
    <n v="30"/>
    <n v="1.5"/>
    <s v="N"/>
    <x v="0"/>
    <n v="0.96"/>
    <n v="0.96"/>
  </r>
  <r>
    <s v="FL250497"/>
    <s v="Kevin Flores"/>
    <s v="Kevin Flores"/>
    <s v="m"/>
    <x v="1"/>
    <n v="58"/>
    <x v="3"/>
    <x v="3"/>
    <x v="0"/>
    <n v="33"/>
    <x v="1"/>
    <m/>
    <s v=""/>
    <n v="4.0999999999999996"/>
    <s v="Y"/>
    <x v="1"/>
    <n v="0.83"/>
    <n v="0.83"/>
  </r>
  <r>
    <s v="FL250498"/>
    <s v="Aaron Stewart PhD"/>
    <s v="Aaron Stewart PhD"/>
    <s v="male"/>
    <x v="1"/>
    <n v="49"/>
    <x v="4"/>
    <x v="4"/>
    <x v="5"/>
    <n v="24"/>
    <x v="1"/>
    <n v="100"/>
    <n v="100"/>
    <n v="4.7"/>
    <n v="0"/>
    <x v="0"/>
    <n v="0.6"/>
    <n v="0.6"/>
  </r>
  <r>
    <s v="FL250499"/>
    <s v="Robin Moore"/>
    <s v="Robin Moore"/>
    <s v="FEMALE"/>
    <x v="0"/>
    <n v="22"/>
    <x v="13"/>
    <x v="11"/>
    <x v="6"/>
    <n v="3"/>
    <x v="2"/>
    <s v="USD 100"/>
    <n v="100"/>
    <n v="3.6"/>
    <n v="1"/>
    <x v="1"/>
    <n v="0.78"/>
    <n v="0.78"/>
  </r>
  <r>
    <s v="FL250500"/>
    <s v="Suzanne Ingram"/>
    <s v="Suzanne Ingram"/>
    <s v="f"/>
    <x v="0"/>
    <n v="40"/>
    <x v="16"/>
    <x v="13"/>
    <x v="3"/>
    <n v="11"/>
    <x v="0"/>
    <n v="20"/>
    <n v="20"/>
    <n v="1.8"/>
    <n v="1"/>
    <x v="1"/>
    <n v="0.9"/>
    <n v="0.9"/>
  </r>
  <r>
    <s v="FL250501"/>
    <s v="Jacob Mclaughlin"/>
    <s v="Jacob Mclaughlin"/>
    <s v="m"/>
    <x v="1"/>
    <n v="55"/>
    <x v="1"/>
    <x v="1"/>
    <x v="5"/>
    <n v="7"/>
    <x v="3"/>
    <s v="USD 100"/>
    <n v="100"/>
    <n v="2.1"/>
    <n v="0"/>
    <x v="0"/>
    <n v="0.66"/>
    <n v="0.66"/>
  </r>
  <r>
    <s v="FL250502"/>
    <s v="Michael Nunez"/>
    <s v="Michael Nunez"/>
    <s v="m"/>
    <x v="1"/>
    <n v="32"/>
    <x v="19"/>
    <x v="6"/>
    <x v="8"/>
    <n v="1"/>
    <x v="2"/>
    <n v="50"/>
    <n v="50"/>
    <m/>
    <s v="yes"/>
    <x v="1"/>
    <n v="0.7"/>
    <n v="0.7"/>
  </r>
  <r>
    <s v="FL250503"/>
    <s v="Isabel Brown"/>
    <s v="Isabel Brown"/>
    <s v="FEMALE"/>
    <x v="0"/>
    <n v="21"/>
    <x v="9"/>
    <x v="7"/>
    <x v="6"/>
    <n v="0"/>
    <x v="2"/>
    <s v="USD 30"/>
    <n v="30"/>
    <n v="4.2"/>
    <s v="yes"/>
    <x v="1"/>
    <n v="0.79"/>
    <n v="0.79"/>
  </r>
  <r>
    <s v="FL250504"/>
    <s v="Michael Stein"/>
    <s v="Michael Stein"/>
    <s v="m"/>
    <x v="1"/>
    <n v="23"/>
    <x v="12"/>
    <x v="10"/>
    <x v="0"/>
    <n v="1"/>
    <x v="2"/>
    <n v="40"/>
    <n v="40"/>
    <n v="0"/>
    <n v="0"/>
    <x v="0"/>
    <n v="0.64"/>
    <n v="0.64"/>
  </r>
  <r>
    <s v="FL250505"/>
    <s v="Robert Stone"/>
    <s v="Robert Stone"/>
    <s v="male"/>
    <x v="1"/>
    <n v="21"/>
    <x v="7"/>
    <x v="1"/>
    <x v="1"/>
    <n v="1"/>
    <x v="2"/>
    <s v="USD 30"/>
    <n v="30"/>
    <n v="1"/>
    <s v="N"/>
    <x v="0"/>
    <n v="0.81"/>
    <n v="0.81"/>
  </r>
  <r>
    <s v="FL250506"/>
    <s v="Dillon Henry"/>
    <s v="Dillon Henry"/>
    <s v="male"/>
    <x v="1"/>
    <n v="31"/>
    <x v="8"/>
    <x v="6"/>
    <x v="4"/>
    <n v="7"/>
    <x v="3"/>
    <n v="75"/>
    <n v="75"/>
    <n v="4.4000000000000004"/>
    <n v="0"/>
    <x v="0"/>
    <n v="0.83"/>
    <n v="0.83"/>
  </r>
  <r>
    <s v="FL250507"/>
    <s v="James Todd"/>
    <s v="James Todd"/>
    <s v="m"/>
    <x v="1"/>
    <n v="21"/>
    <x v="19"/>
    <x v="6"/>
    <x v="0"/>
    <m/>
    <x v="5"/>
    <n v="40"/>
    <n v="40"/>
    <n v="4"/>
    <n v="0"/>
    <x v="0"/>
    <n v="0.91"/>
    <n v="0.91"/>
  </r>
  <r>
    <s v="FL250508"/>
    <s v="Clifford Moore MD"/>
    <s v="Clifford Moore MD"/>
    <s v="male"/>
    <x v="1"/>
    <n v="33"/>
    <x v="7"/>
    <x v="1"/>
    <x v="7"/>
    <n v="6"/>
    <x v="3"/>
    <s v="USD 50"/>
    <n v="50"/>
    <n v="3.1"/>
    <s v="N"/>
    <x v="0"/>
    <m/>
    <s v="Not Rated"/>
  </r>
  <r>
    <s v="FL250509"/>
    <s v="John Rios"/>
    <s v="John Rios"/>
    <s v="m"/>
    <x v="1"/>
    <n v="57"/>
    <x v="11"/>
    <x v="9"/>
    <x v="3"/>
    <n v="5"/>
    <x v="2"/>
    <n v="75"/>
    <n v="75"/>
    <n v="1.1000000000000001"/>
    <b v="1"/>
    <x v="1"/>
    <n v="0.77"/>
    <n v="0.77"/>
  </r>
  <r>
    <s v="FL250510"/>
    <s v="Anthony Gaines"/>
    <s v="Anthony Gaines"/>
    <s v="m"/>
    <x v="1"/>
    <n v="52"/>
    <x v="5"/>
    <x v="1"/>
    <x v="8"/>
    <n v="17"/>
    <x v="4"/>
    <s v="USD 75"/>
    <n v="75"/>
    <n v="0"/>
    <n v="0"/>
    <x v="0"/>
    <n v="0.94"/>
    <n v="0.94"/>
  </r>
  <r>
    <s v="FL250511"/>
    <s v="Kristi Brown DVM"/>
    <s v="Kristi Brown DVM"/>
    <s v="FEMALE"/>
    <x v="0"/>
    <n v="21"/>
    <x v="2"/>
    <x v="2"/>
    <x v="3"/>
    <n v="0"/>
    <x v="2"/>
    <n v="20"/>
    <n v="20"/>
    <n v="3.8"/>
    <n v="1"/>
    <x v="1"/>
    <n v="0.61"/>
    <n v="0.61"/>
  </r>
  <r>
    <s v="FL250512"/>
    <s v="Ashley Odonnell"/>
    <s v="Ashley Odonnell"/>
    <s v="FEMALE"/>
    <x v="0"/>
    <n v="36"/>
    <x v="8"/>
    <x v="6"/>
    <x v="6"/>
    <n v="8"/>
    <x v="3"/>
    <n v="100"/>
    <n v="100"/>
    <n v="1.7"/>
    <s v="N"/>
    <x v="0"/>
    <n v="0.68"/>
    <n v="0.68"/>
  </r>
  <r>
    <s v="FL250513"/>
    <s v="Ronald Elliott"/>
    <s v="Ronald Elliott"/>
    <s v="male"/>
    <x v="1"/>
    <n v="33"/>
    <x v="20"/>
    <x v="6"/>
    <x v="9"/>
    <n v="13"/>
    <x v="0"/>
    <n v="50"/>
    <n v="50"/>
    <n v="2.2000000000000002"/>
    <s v="N"/>
    <x v="0"/>
    <n v="0.7"/>
    <n v="0.7"/>
  </r>
  <r>
    <s v="FL250514"/>
    <s v="Lorraine Lowery"/>
    <s v="Lorraine Lowery"/>
    <s v="f"/>
    <x v="0"/>
    <n v="54"/>
    <x v="7"/>
    <x v="1"/>
    <x v="5"/>
    <n v="15"/>
    <x v="0"/>
    <n v="40"/>
    <n v="40"/>
    <n v="4.0999999999999996"/>
    <b v="1"/>
    <x v="1"/>
    <n v="71"/>
    <n v="0.71"/>
  </r>
  <r>
    <s v="FL250515"/>
    <s v="Victoria Chapman"/>
    <s v="Victoria Chapman"/>
    <s v="FEMALE"/>
    <x v="0"/>
    <n v="33"/>
    <x v="5"/>
    <x v="1"/>
    <x v="0"/>
    <n v="2"/>
    <x v="2"/>
    <s v="USD 100"/>
    <n v="100"/>
    <n v="3.8"/>
    <b v="0"/>
    <x v="0"/>
    <m/>
    <s v="Not Rated"/>
  </r>
  <r>
    <s v="FL250516"/>
    <s v="Heather Davis"/>
    <s v="Heather Davis"/>
    <s v="FEMALE"/>
    <x v="0"/>
    <n v="36"/>
    <x v="9"/>
    <x v="7"/>
    <x v="9"/>
    <n v="9"/>
    <x v="3"/>
    <n v="30"/>
    <n v="30"/>
    <n v="0"/>
    <s v="yes"/>
    <x v="1"/>
    <n v="0.78"/>
    <n v="0.78"/>
  </r>
  <r>
    <s v="FL250517"/>
    <s v="Diana Chase"/>
    <s v="Diana Chase"/>
    <s v="FEMALE"/>
    <x v="0"/>
    <n v="36"/>
    <x v="6"/>
    <x v="5"/>
    <x v="4"/>
    <n v="3"/>
    <x v="2"/>
    <s v="USD 50"/>
    <n v="50"/>
    <n v="0"/>
    <s v="no"/>
    <x v="0"/>
    <n v="75"/>
    <n v="0.75"/>
  </r>
  <r>
    <s v="FL250518"/>
    <s v="Danielle Adkins"/>
    <s v="Danielle Adkins"/>
    <s v="f"/>
    <x v="0"/>
    <n v="43"/>
    <x v="18"/>
    <x v="15"/>
    <x v="4"/>
    <n v="15"/>
    <x v="0"/>
    <n v="20"/>
    <n v="20"/>
    <n v="4.2"/>
    <b v="1"/>
    <x v="1"/>
    <n v="0.91"/>
    <n v="0.91"/>
  </r>
  <r>
    <s v="FL250519"/>
    <s v="Kenneth Arias"/>
    <s v="Kenneth Arias"/>
    <s v="male"/>
    <x v="1"/>
    <n v="52"/>
    <x v="7"/>
    <x v="1"/>
    <x v="5"/>
    <n v="21"/>
    <x v="1"/>
    <s v="USD 75"/>
    <n v="75"/>
    <n v="2.2000000000000002"/>
    <n v="1"/>
    <x v="1"/>
    <n v="0.66"/>
    <n v="0.66"/>
  </r>
  <r>
    <s v="FL250520"/>
    <s v="Victoria Owen"/>
    <s v="Victoria Owen"/>
    <s v="f"/>
    <x v="0"/>
    <n v="28"/>
    <x v="4"/>
    <x v="4"/>
    <x v="7"/>
    <n v="2"/>
    <x v="2"/>
    <s v="USD 75"/>
    <n v="75"/>
    <n v="1.5"/>
    <n v="1"/>
    <x v="1"/>
    <n v="0.68"/>
    <n v="0.68"/>
  </r>
  <r>
    <s v="FL250521"/>
    <s v="Christina King"/>
    <s v="Christina King"/>
    <s v="FEMALE"/>
    <x v="0"/>
    <n v="47"/>
    <x v="18"/>
    <x v="15"/>
    <x v="7"/>
    <n v="21"/>
    <x v="1"/>
    <n v="100"/>
    <n v="100"/>
    <n v="0"/>
    <s v="N"/>
    <x v="0"/>
    <m/>
    <s v="Not Rated"/>
  </r>
  <r>
    <s v="FL250522"/>
    <s v="Samantha King"/>
    <s v="Samantha King"/>
    <s v="FEMALE"/>
    <x v="0"/>
    <n v="30"/>
    <x v="15"/>
    <x v="12"/>
    <x v="8"/>
    <n v="0"/>
    <x v="2"/>
    <s v="USD 100"/>
    <n v="100"/>
    <n v="4.0999999999999996"/>
    <n v="0"/>
    <x v="0"/>
    <n v="0.62"/>
    <n v="0.62"/>
  </r>
  <r>
    <s v="FL250523"/>
    <s v="Scott Compton"/>
    <s v="Scott Compton"/>
    <s v="m"/>
    <x v="1"/>
    <n v="36"/>
    <x v="16"/>
    <x v="13"/>
    <x v="0"/>
    <n v="4"/>
    <x v="2"/>
    <n v="40"/>
    <n v="40"/>
    <n v="2.6"/>
    <s v="no"/>
    <x v="0"/>
    <n v="0.9"/>
    <n v="0.9"/>
  </r>
  <r>
    <s v="FL250524"/>
    <s v="Monica West"/>
    <s v="Monica West"/>
    <s v="FEMALE"/>
    <x v="0"/>
    <n v="45"/>
    <x v="5"/>
    <x v="1"/>
    <x v="6"/>
    <n v="23"/>
    <x v="1"/>
    <n v="100"/>
    <n v="100"/>
    <n v="2.4"/>
    <b v="0"/>
    <x v="0"/>
    <n v="0.96"/>
    <n v="0.96"/>
  </r>
  <r>
    <s v="FL250525"/>
    <s v="Theresa Stewart"/>
    <s v="Theresa Stewart"/>
    <s v="f"/>
    <x v="0"/>
    <n v="51"/>
    <x v="5"/>
    <x v="1"/>
    <x v="0"/>
    <n v="25"/>
    <x v="1"/>
    <n v="50"/>
    <n v="50"/>
    <n v="1.4"/>
    <s v="Y"/>
    <x v="1"/>
    <n v="0.6"/>
    <n v="0.6"/>
  </r>
  <r>
    <s v="FL250526"/>
    <s v="Steven Kim"/>
    <s v="Steven Kim"/>
    <s v="m"/>
    <x v="1"/>
    <n v="46"/>
    <x v="6"/>
    <x v="5"/>
    <x v="1"/>
    <n v="10"/>
    <x v="3"/>
    <m/>
    <s v=""/>
    <n v="4.5999999999999996"/>
    <s v="Y"/>
    <x v="1"/>
    <n v="0.62"/>
    <n v="0.62"/>
  </r>
  <r>
    <s v="FL250527"/>
    <s v="Kristi Knight"/>
    <s v="Kristi Knight"/>
    <s v="FEMALE"/>
    <x v="0"/>
    <n v="38"/>
    <x v="0"/>
    <x v="0"/>
    <x v="5"/>
    <n v="18"/>
    <x v="4"/>
    <s v="USD 40"/>
    <n v="40"/>
    <n v="4.9000000000000004"/>
    <b v="0"/>
    <x v="0"/>
    <n v="0.74"/>
    <n v="0.74"/>
  </r>
  <r>
    <s v="FL250528"/>
    <s v="Jason Bryant"/>
    <s v="Jason Bryant"/>
    <s v="male"/>
    <x v="1"/>
    <n v="26"/>
    <x v="20"/>
    <x v="6"/>
    <x v="0"/>
    <n v="1"/>
    <x v="2"/>
    <n v="20"/>
    <n v="20"/>
    <n v="0"/>
    <n v="1"/>
    <x v="1"/>
    <m/>
    <s v="Not Rated"/>
  </r>
  <r>
    <s v="FL250529"/>
    <s v="Maureen Keith"/>
    <s v="Maureen Keith"/>
    <s v="FEMALE"/>
    <x v="0"/>
    <n v="40"/>
    <x v="7"/>
    <x v="1"/>
    <x v="8"/>
    <n v="12"/>
    <x v="0"/>
    <n v="30"/>
    <n v="30"/>
    <n v="3.5"/>
    <m/>
    <x v="2"/>
    <n v="0.98"/>
    <n v="0.98"/>
  </r>
  <r>
    <s v="FL250530"/>
    <s v="Shawn Hogan"/>
    <s v="Shawn Hogan"/>
    <s v="male"/>
    <x v="1"/>
    <n v="37"/>
    <x v="2"/>
    <x v="2"/>
    <x v="9"/>
    <m/>
    <x v="5"/>
    <m/>
    <s v=""/>
    <n v="1.7"/>
    <s v="yes"/>
    <x v="1"/>
    <n v="0.63"/>
    <n v="0.63"/>
  </r>
  <r>
    <s v="FL250531"/>
    <s v="William Davis"/>
    <s v="William Davis"/>
    <s v="m"/>
    <x v="1"/>
    <n v="28"/>
    <x v="14"/>
    <x v="1"/>
    <x v="0"/>
    <n v="5"/>
    <x v="2"/>
    <n v="50"/>
    <n v="50"/>
    <n v="0"/>
    <s v="yes"/>
    <x v="1"/>
    <n v="96"/>
    <n v="0.96"/>
  </r>
  <r>
    <s v="FL250532"/>
    <s v="Stacy Bailey"/>
    <s v="Stacy Bailey"/>
    <s v="FEMALE"/>
    <x v="0"/>
    <n v="48"/>
    <x v="10"/>
    <x v="8"/>
    <x v="1"/>
    <n v="28"/>
    <x v="1"/>
    <s v="USD 20"/>
    <n v="20"/>
    <n v="0"/>
    <n v="0"/>
    <x v="0"/>
    <n v="0.88"/>
    <n v="0.88"/>
  </r>
  <r>
    <s v="FL250533"/>
    <s v="Thomas Dixon"/>
    <s v="Thomas Dixon"/>
    <s v="male"/>
    <x v="1"/>
    <n v="22"/>
    <x v="10"/>
    <x v="8"/>
    <x v="4"/>
    <n v="0"/>
    <x v="2"/>
    <m/>
    <s v=""/>
    <n v="4.5999999999999996"/>
    <b v="0"/>
    <x v="0"/>
    <m/>
    <s v="Not Rated"/>
  </r>
  <r>
    <s v="FL250534"/>
    <s v="Maria Hall"/>
    <s v="Maria Hall"/>
    <s v="FEMALE"/>
    <x v="0"/>
    <n v="41"/>
    <x v="2"/>
    <x v="2"/>
    <x v="3"/>
    <n v="14"/>
    <x v="0"/>
    <n v="40"/>
    <n v="40"/>
    <n v="1.1000000000000001"/>
    <b v="1"/>
    <x v="1"/>
    <n v="0.73"/>
    <n v="0.73"/>
  </r>
  <r>
    <s v="FL250535"/>
    <s v="Tony Lee"/>
    <s v="Tony Lee"/>
    <s v="male"/>
    <x v="1"/>
    <n v="38"/>
    <x v="5"/>
    <x v="1"/>
    <x v="2"/>
    <n v="15"/>
    <x v="0"/>
    <m/>
    <s v=""/>
    <n v="4.2"/>
    <n v="0"/>
    <x v="0"/>
    <n v="0.88"/>
    <n v="0.88"/>
  </r>
  <r>
    <s v="FL250536"/>
    <s v="Catherine Mccoy MD"/>
    <s v="Catherine Mccoy MD"/>
    <s v="FEMALE"/>
    <x v="0"/>
    <n v="31"/>
    <x v="17"/>
    <x v="14"/>
    <x v="6"/>
    <n v="9"/>
    <x v="3"/>
    <m/>
    <s v=""/>
    <n v="0"/>
    <b v="0"/>
    <x v="0"/>
    <n v="0.91"/>
    <n v="0.91"/>
  </r>
  <r>
    <s v="FL250537"/>
    <s v="Maria Benitez"/>
    <s v="Maria Benitez"/>
    <s v="f"/>
    <x v="0"/>
    <n v="30"/>
    <x v="18"/>
    <x v="15"/>
    <x v="1"/>
    <n v="9"/>
    <x v="3"/>
    <n v="30"/>
    <n v="30"/>
    <n v="3.9"/>
    <s v="no"/>
    <x v="0"/>
    <n v="0.65"/>
    <n v="0.65"/>
  </r>
  <r>
    <s v="FL250538"/>
    <s v="Joshua Chambers"/>
    <s v="Joshua Chambers"/>
    <s v="male"/>
    <x v="1"/>
    <n v="51"/>
    <x v="19"/>
    <x v="6"/>
    <x v="6"/>
    <n v="22"/>
    <x v="1"/>
    <n v="20"/>
    <n v="20"/>
    <n v="3.4"/>
    <b v="1"/>
    <x v="1"/>
    <n v="90"/>
    <n v="0.9"/>
  </r>
  <r>
    <s v="FL250539"/>
    <s v="Janice Daniels"/>
    <s v="Janice Daniels"/>
    <s v="f"/>
    <x v="0"/>
    <n v="21"/>
    <x v="2"/>
    <x v="2"/>
    <x v="8"/>
    <n v="0"/>
    <x v="2"/>
    <n v="20"/>
    <n v="20"/>
    <n v="2.6"/>
    <s v="N"/>
    <x v="0"/>
    <n v="0.72"/>
    <n v="0.72"/>
  </r>
  <r>
    <s v="FL250540"/>
    <s v="Carla Wood"/>
    <s v="Carla Wood"/>
    <s v="FEMALE"/>
    <x v="0"/>
    <n v="20"/>
    <x v="0"/>
    <x v="0"/>
    <x v="8"/>
    <n v="1"/>
    <x v="2"/>
    <s v="USD 40"/>
    <n v="40"/>
    <n v="2.2999999999999998"/>
    <n v="1"/>
    <x v="1"/>
    <n v="0.72"/>
    <n v="0.72"/>
  </r>
  <r>
    <s v="FL250541"/>
    <s v="Kenneth Vasquez"/>
    <s v="Kenneth Vasquez"/>
    <s v="male"/>
    <x v="1"/>
    <n v="30"/>
    <x v="9"/>
    <x v="7"/>
    <x v="0"/>
    <n v="5"/>
    <x v="2"/>
    <n v="30"/>
    <n v="30"/>
    <n v="4.8"/>
    <s v="N"/>
    <x v="0"/>
    <m/>
    <s v="Not Rated"/>
  </r>
  <r>
    <s v="FL250542"/>
    <s v="Kevin Smith"/>
    <s v="Kevin Smith"/>
    <s v="male"/>
    <x v="1"/>
    <n v="41"/>
    <x v="18"/>
    <x v="15"/>
    <x v="5"/>
    <n v="0"/>
    <x v="2"/>
    <s v="USD 40"/>
    <n v="40"/>
    <n v="4.5"/>
    <s v="N"/>
    <x v="0"/>
    <n v="0.68"/>
    <n v="0.68"/>
  </r>
  <r>
    <s v="FL250543"/>
    <s v="Thomas Kim"/>
    <s v="Thomas Kim"/>
    <s v="male"/>
    <x v="1"/>
    <n v="22"/>
    <x v="20"/>
    <x v="6"/>
    <x v="0"/>
    <n v="0"/>
    <x v="2"/>
    <n v="30"/>
    <n v="30"/>
    <n v="0"/>
    <n v="0"/>
    <x v="0"/>
    <n v="0.87"/>
    <n v="0.87"/>
  </r>
  <r>
    <s v="FL250544"/>
    <s v="Sean Park"/>
    <s v="Sean Park"/>
    <s v="male"/>
    <x v="1"/>
    <n v="45"/>
    <x v="19"/>
    <x v="6"/>
    <x v="7"/>
    <n v="19"/>
    <x v="4"/>
    <n v="75"/>
    <n v="75"/>
    <n v="0"/>
    <s v="no"/>
    <x v="0"/>
    <n v="0.72"/>
    <n v="0.72"/>
  </r>
  <r>
    <s v="FL250545"/>
    <s v="Judith Poole"/>
    <s v="Judith Poole"/>
    <s v="FEMALE"/>
    <x v="0"/>
    <n v="22"/>
    <x v="1"/>
    <x v="1"/>
    <x v="5"/>
    <n v="2"/>
    <x v="2"/>
    <n v="40"/>
    <n v="40"/>
    <n v="1.1000000000000001"/>
    <s v="no"/>
    <x v="0"/>
    <n v="0.76"/>
    <n v="0.76"/>
  </r>
  <r>
    <s v="FL250546"/>
    <s v="Melanie Baird"/>
    <s v="Melanie Baird"/>
    <s v="f"/>
    <x v="0"/>
    <n v="20"/>
    <x v="6"/>
    <x v="5"/>
    <x v="1"/>
    <n v="0"/>
    <x v="2"/>
    <n v="100"/>
    <n v="100"/>
    <n v="0"/>
    <n v="0"/>
    <x v="0"/>
    <n v="63"/>
    <n v="0.63"/>
  </r>
  <r>
    <s v="FL250547"/>
    <s v="Erika Mitchell"/>
    <s v="Erika Mitchell"/>
    <s v="FEMALE"/>
    <x v="0"/>
    <n v="20"/>
    <x v="14"/>
    <x v="1"/>
    <x v="5"/>
    <n v="2"/>
    <x v="2"/>
    <n v="40"/>
    <n v="40"/>
    <m/>
    <n v="1"/>
    <x v="1"/>
    <n v="0.91"/>
    <n v="0.91"/>
  </r>
  <r>
    <s v="FL250548"/>
    <s v="Ricky Martinez"/>
    <s v="Ricky Martinez"/>
    <s v="m"/>
    <x v="1"/>
    <n v="21"/>
    <x v="7"/>
    <x v="1"/>
    <x v="4"/>
    <n v="0"/>
    <x v="2"/>
    <n v="100"/>
    <n v="100"/>
    <m/>
    <n v="0"/>
    <x v="0"/>
    <n v="0.73"/>
    <n v="0.73"/>
  </r>
  <r>
    <s v="FL250549"/>
    <s v="John Christian"/>
    <s v="John Christian"/>
    <s v="male"/>
    <x v="1"/>
    <n v="22"/>
    <x v="3"/>
    <x v="3"/>
    <x v="7"/>
    <n v="1"/>
    <x v="2"/>
    <n v="40"/>
    <n v="40"/>
    <n v="0"/>
    <n v="0"/>
    <x v="0"/>
    <n v="0.63"/>
    <n v="0.63"/>
  </r>
  <r>
    <s v="FL250550"/>
    <s v="Nancy Smith"/>
    <s v="Nancy Smith"/>
    <s v="f"/>
    <x v="0"/>
    <n v="28"/>
    <x v="7"/>
    <x v="1"/>
    <x v="8"/>
    <n v="3"/>
    <x v="2"/>
    <s v="USD 20"/>
    <n v="20"/>
    <m/>
    <n v="1"/>
    <x v="1"/>
    <n v="0.79"/>
    <n v="0.79"/>
  </r>
  <r>
    <s v="FL250551"/>
    <s v="Cassandra Stephens"/>
    <s v="Cassandra Stephens"/>
    <s v="f"/>
    <x v="0"/>
    <n v="59"/>
    <x v="8"/>
    <x v="6"/>
    <x v="4"/>
    <m/>
    <x v="5"/>
    <n v="20"/>
    <n v="20"/>
    <n v="4.0999999999999996"/>
    <n v="0"/>
    <x v="0"/>
    <n v="75"/>
    <n v="0.75"/>
  </r>
  <r>
    <s v="FL250552"/>
    <s v="Miss Janet Donovan MD"/>
    <s v="Miss Janet Donovan MD"/>
    <s v="FEMALE"/>
    <x v="0"/>
    <n v="28"/>
    <x v="15"/>
    <x v="12"/>
    <x v="3"/>
    <n v="1"/>
    <x v="2"/>
    <m/>
    <s v=""/>
    <n v="0"/>
    <n v="0"/>
    <x v="0"/>
    <n v="0.7"/>
    <n v="0.7"/>
  </r>
  <r>
    <s v="FL250553"/>
    <s v="Kristina Williams"/>
    <s v="Kristina Williams"/>
    <s v="f"/>
    <x v="0"/>
    <n v="40"/>
    <x v="1"/>
    <x v="1"/>
    <x v="8"/>
    <n v="0"/>
    <x v="2"/>
    <n v="100"/>
    <n v="100"/>
    <n v="1.2"/>
    <m/>
    <x v="2"/>
    <n v="0.87"/>
    <n v="0.87"/>
  </r>
  <r>
    <s v="FL250554"/>
    <s v="Wayne Barnes"/>
    <s v="Wayne Barnes"/>
    <s v="m"/>
    <x v="1"/>
    <n v="57"/>
    <x v="0"/>
    <x v="0"/>
    <x v="0"/>
    <n v="7"/>
    <x v="3"/>
    <n v="30"/>
    <n v="30"/>
    <n v="1.6"/>
    <s v="no"/>
    <x v="0"/>
    <m/>
    <s v="Not Rated"/>
  </r>
  <r>
    <s v="FL250555"/>
    <s v="James Hinton"/>
    <s v="James Hinton"/>
    <s v="male"/>
    <x v="1"/>
    <n v="47"/>
    <x v="6"/>
    <x v="5"/>
    <x v="8"/>
    <n v="1"/>
    <x v="2"/>
    <n v="50"/>
    <n v="50"/>
    <n v="3.9"/>
    <s v="Y"/>
    <x v="1"/>
    <n v="0.88"/>
    <n v="0.88"/>
  </r>
  <r>
    <s v="FL250556"/>
    <s v="David Spence"/>
    <s v="David Spence"/>
    <s v="male"/>
    <x v="1"/>
    <n v="48"/>
    <x v="12"/>
    <x v="10"/>
    <x v="7"/>
    <n v="21"/>
    <x v="1"/>
    <n v="40"/>
    <n v="40"/>
    <n v="0"/>
    <n v="1"/>
    <x v="1"/>
    <m/>
    <s v="Not Rated"/>
  </r>
  <r>
    <s v="FL250557"/>
    <s v="Tyler Cooper"/>
    <s v="Tyler Cooper"/>
    <s v="male"/>
    <x v="1"/>
    <n v="28"/>
    <x v="5"/>
    <x v="1"/>
    <x v="6"/>
    <n v="1"/>
    <x v="2"/>
    <s v="USD 20"/>
    <n v="20"/>
    <n v="4.7"/>
    <b v="0"/>
    <x v="0"/>
    <n v="0.93"/>
    <n v="0.93"/>
  </r>
  <r>
    <s v="FL250558"/>
    <s v="Sean Martinez"/>
    <s v="Sean Martinez"/>
    <s v="m"/>
    <x v="1"/>
    <n v="41"/>
    <x v="6"/>
    <x v="5"/>
    <x v="2"/>
    <n v="15"/>
    <x v="0"/>
    <m/>
    <s v=""/>
    <n v="3.8"/>
    <n v="1"/>
    <x v="1"/>
    <m/>
    <s v="Not Rated"/>
  </r>
  <r>
    <s v="FL250559"/>
    <s v="Janet Barron"/>
    <s v="Janet Barron"/>
    <s v="f"/>
    <x v="0"/>
    <n v="57"/>
    <x v="17"/>
    <x v="14"/>
    <x v="7"/>
    <n v="33"/>
    <x v="1"/>
    <n v="100"/>
    <n v="100"/>
    <n v="3.5"/>
    <s v="no"/>
    <x v="0"/>
    <n v="0.74"/>
    <n v="0.74"/>
  </r>
  <r>
    <s v="FL250560"/>
    <s v="Rodney Wilson"/>
    <s v="Rodney Wilson"/>
    <s v="male"/>
    <x v="1"/>
    <n v="60"/>
    <x v="8"/>
    <x v="6"/>
    <x v="2"/>
    <n v="39"/>
    <x v="1"/>
    <s v="USD 75"/>
    <n v="75"/>
    <n v="4"/>
    <m/>
    <x v="2"/>
    <n v="0.7"/>
    <n v="0.7"/>
  </r>
  <r>
    <s v="FL250561"/>
    <s v="Kimberly Fitzgerald"/>
    <s v="Kimberly Fitzgerald"/>
    <s v="FEMALE"/>
    <x v="0"/>
    <n v="48"/>
    <x v="16"/>
    <x v="13"/>
    <x v="2"/>
    <n v="21"/>
    <x v="1"/>
    <n v="30"/>
    <n v="30"/>
    <n v="1.6"/>
    <s v="Y"/>
    <x v="1"/>
    <n v="0.67"/>
    <n v="0.67"/>
  </r>
  <r>
    <s v="FL250562"/>
    <s v="Nicole Davis"/>
    <s v="Nicole Davis"/>
    <s v="FEMALE"/>
    <x v="0"/>
    <n v="24"/>
    <x v="15"/>
    <x v="12"/>
    <x v="7"/>
    <n v="5"/>
    <x v="2"/>
    <n v="40"/>
    <n v="40"/>
    <n v="3"/>
    <s v="no"/>
    <x v="0"/>
    <n v="0.86"/>
    <n v="0.86"/>
  </r>
  <r>
    <s v="FL250563"/>
    <s v="Elizabeth Hayes"/>
    <s v="Elizabeth Hayes"/>
    <s v="FEMALE"/>
    <x v="0"/>
    <n v="33"/>
    <x v="19"/>
    <x v="6"/>
    <x v="8"/>
    <n v="11"/>
    <x v="0"/>
    <n v="50"/>
    <n v="50"/>
    <n v="5"/>
    <s v="yes"/>
    <x v="1"/>
    <n v="0.69"/>
    <n v="0.69"/>
  </r>
  <r>
    <s v="FL250564"/>
    <s v="Kathy Faulkner"/>
    <s v="Kathy Faulkner"/>
    <s v="FEMALE"/>
    <x v="0"/>
    <n v="20"/>
    <x v="6"/>
    <x v="5"/>
    <x v="2"/>
    <n v="0"/>
    <x v="2"/>
    <n v="30"/>
    <n v="30"/>
    <n v="4.8"/>
    <s v="yes"/>
    <x v="1"/>
    <n v="0.68"/>
    <n v="0.68"/>
  </r>
  <r>
    <s v="FL250565"/>
    <s v="John Gonzales"/>
    <s v="John Gonzales"/>
    <s v="male"/>
    <x v="1"/>
    <n v="59"/>
    <x v="7"/>
    <x v="1"/>
    <x v="8"/>
    <n v="15"/>
    <x v="0"/>
    <n v="50"/>
    <n v="50"/>
    <m/>
    <s v="no"/>
    <x v="0"/>
    <m/>
    <s v="Not Rated"/>
  </r>
  <r>
    <s v="FL250566"/>
    <s v="Shannon Luna"/>
    <s v="Shannon Luna"/>
    <s v="FEMALE"/>
    <x v="0"/>
    <n v="42"/>
    <x v="18"/>
    <x v="15"/>
    <x v="8"/>
    <n v="22"/>
    <x v="1"/>
    <m/>
    <s v=""/>
    <n v="2.9"/>
    <n v="0"/>
    <x v="0"/>
    <n v="0.61"/>
    <n v="0.61"/>
  </r>
  <r>
    <s v="FL250567"/>
    <s v="Stephanie Burton"/>
    <s v="Stephanie Burton"/>
    <s v="FEMALE"/>
    <x v="0"/>
    <n v="22"/>
    <x v="6"/>
    <x v="5"/>
    <x v="6"/>
    <n v="3"/>
    <x v="2"/>
    <m/>
    <s v=""/>
    <n v="3"/>
    <b v="1"/>
    <x v="1"/>
    <n v="0.96"/>
    <n v="0.96"/>
  </r>
  <r>
    <s v="FL250568"/>
    <s v="Kevin Gonzales"/>
    <s v="Kevin Gonzales"/>
    <s v="m"/>
    <x v="1"/>
    <n v="41"/>
    <x v="14"/>
    <x v="1"/>
    <x v="7"/>
    <n v="11"/>
    <x v="0"/>
    <n v="50"/>
    <n v="50"/>
    <n v="3.5"/>
    <n v="1"/>
    <x v="1"/>
    <n v="0.68"/>
    <n v="0.68"/>
  </r>
  <r>
    <s v="FL250569"/>
    <s v="Dawn Hardy"/>
    <s v="Dawn Hardy"/>
    <s v="FEMALE"/>
    <x v="0"/>
    <n v="25"/>
    <x v="8"/>
    <x v="6"/>
    <x v="3"/>
    <n v="5"/>
    <x v="2"/>
    <n v="40"/>
    <n v="40"/>
    <m/>
    <b v="1"/>
    <x v="1"/>
    <n v="0.75"/>
    <n v="0.75"/>
  </r>
  <r>
    <s v="FL250570"/>
    <s v="Margaret Perkins"/>
    <s v="Margaret Perkins"/>
    <s v="f"/>
    <x v="0"/>
    <n v="38"/>
    <x v="14"/>
    <x v="1"/>
    <x v="6"/>
    <n v="3"/>
    <x v="2"/>
    <n v="40"/>
    <n v="40"/>
    <n v="4.7"/>
    <n v="0"/>
    <x v="0"/>
    <n v="0.69"/>
    <n v="0.69"/>
  </r>
  <r>
    <s v="FL250571"/>
    <s v="Amanda Vargas"/>
    <s v="Amanda Vargas"/>
    <s v="FEMALE"/>
    <x v="0"/>
    <n v="43"/>
    <x v="5"/>
    <x v="1"/>
    <x v="8"/>
    <n v="1"/>
    <x v="2"/>
    <m/>
    <s v=""/>
    <n v="2.9"/>
    <s v="no"/>
    <x v="0"/>
    <n v="0.78"/>
    <n v="0.78"/>
  </r>
  <r>
    <s v="FL250572"/>
    <s v="Tonya Gonzalez"/>
    <s v="Tonya Gonzalez"/>
    <s v="f"/>
    <x v="0"/>
    <n v="54"/>
    <x v="19"/>
    <x v="6"/>
    <x v="4"/>
    <n v="1"/>
    <x v="2"/>
    <n v="75"/>
    <n v="75"/>
    <n v="4.4000000000000004"/>
    <s v="Y"/>
    <x v="1"/>
    <m/>
    <s v="Not Rated"/>
  </r>
  <r>
    <s v="FL250573"/>
    <s v="Elizabeth Bowman"/>
    <s v="Elizabeth Bowman"/>
    <s v="f"/>
    <x v="0"/>
    <n v="31"/>
    <x v="4"/>
    <x v="4"/>
    <x v="1"/>
    <n v="2"/>
    <x v="2"/>
    <n v="40"/>
    <n v="40"/>
    <n v="2.2999999999999998"/>
    <s v="N"/>
    <x v="0"/>
    <n v="0.98"/>
    <n v="0.98"/>
  </r>
  <r>
    <s v="FL250574"/>
    <s v="Ariana Pittman"/>
    <s v="Ariana Pittman"/>
    <s v="f"/>
    <x v="0"/>
    <n v="56"/>
    <x v="19"/>
    <x v="6"/>
    <x v="4"/>
    <n v="3"/>
    <x v="2"/>
    <n v="30"/>
    <n v="30"/>
    <n v="3.7"/>
    <m/>
    <x v="2"/>
    <n v="0.83"/>
    <n v="0.83"/>
  </r>
  <r>
    <s v="FL250575"/>
    <s v="Antonio Johnson"/>
    <s v="Antonio Johnson"/>
    <s v="male"/>
    <x v="1"/>
    <n v="46"/>
    <x v="19"/>
    <x v="6"/>
    <x v="2"/>
    <n v="11"/>
    <x v="0"/>
    <m/>
    <s v=""/>
    <n v="1.8"/>
    <n v="1"/>
    <x v="1"/>
    <n v="0.91"/>
    <n v="0.91"/>
  </r>
  <r>
    <s v="FL250576"/>
    <s v="Justin Lang"/>
    <s v="Justin Lang"/>
    <s v="male"/>
    <x v="1"/>
    <n v="60"/>
    <x v="16"/>
    <x v="13"/>
    <x v="4"/>
    <m/>
    <x v="5"/>
    <n v="100"/>
    <n v="100"/>
    <n v="0"/>
    <n v="1"/>
    <x v="1"/>
    <n v="0.96"/>
    <n v="0.96"/>
  </r>
  <r>
    <s v="FL250577"/>
    <s v="Kelli Ramirez"/>
    <s v="Kelli Ramirez"/>
    <s v="f"/>
    <x v="0"/>
    <n v="28"/>
    <x v="12"/>
    <x v="10"/>
    <x v="2"/>
    <n v="2"/>
    <x v="2"/>
    <s v="USD 50"/>
    <n v="50"/>
    <m/>
    <n v="1"/>
    <x v="1"/>
    <n v="0.85"/>
    <n v="0.85"/>
  </r>
  <r>
    <s v="FL250578"/>
    <s v="Deborah Torres"/>
    <s v="Deborah Torres"/>
    <s v="f"/>
    <x v="0"/>
    <n v="43"/>
    <x v="4"/>
    <x v="4"/>
    <x v="3"/>
    <n v="20"/>
    <x v="4"/>
    <s v="USD 30"/>
    <n v="30"/>
    <n v="2.7"/>
    <b v="0"/>
    <x v="0"/>
    <n v="0.72"/>
    <n v="0.72"/>
  </r>
  <r>
    <s v="FL250579"/>
    <s v="Joseph Horn"/>
    <s v="Joseph Horn"/>
    <s v="male"/>
    <x v="1"/>
    <n v="41"/>
    <x v="15"/>
    <x v="12"/>
    <x v="3"/>
    <n v="11"/>
    <x v="0"/>
    <n v="20"/>
    <n v="20"/>
    <n v="4.7"/>
    <m/>
    <x v="2"/>
    <n v="0.69"/>
    <n v="0.69"/>
  </r>
  <r>
    <s v="FL250580"/>
    <s v="Christopher Robinson"/>
    <s v="Christopher Robinson"/>
    <s v="male"/>
    <x v="1"/>
    <n v="41"/>
    <x v="7"/>
    <x v="1"/>
    <x v="8"/>
    <n v="0"/>
    <x v="2"/>
    <n v="20"/>
    <n v="20"/>
    <n v="3.1"/>
    <n v="0"/>
    <x v="0"/>
    <n v="90"/>
    <n v="0.9"/>
  </r>
  <r>
    <s v="FL250581"/>
    <s v="Sandra Mccormick"/>
    <s v="Sandra Mccormick"/>
    <s v="f"/>
    <x v="0"/>
    <n v="40"/>
    <x v="7"/>
    <x v="1"/>
    <x v="1"/>
    <n v="20"/>
    <x v="4"/>
    <n v="20"/>
    <n v="20"/>
    <n v="2.2999999999999998"/>
    <n v="0"/>
    <x v="0"/>
    <n v="0.92"/>
    <n v="0.92"/>
  </r>
  <r>
    <s v="FL250582"/>
    <s v="Michael Holland"/>
    <s v="Michael Holland"/>
    <s v="male"/>
    <x v="1"/>
    <n v="45"/>
    <x v="2"/>
    <x v="2"/>
    <x v="8"/>
    <n v="3"/>
    <x v="2"/>
    <s v="USD 20"/>
    <n v="20"/>
    <n v="1.3"/>
    <s v="Y"/>
    <x v="1"/>
    <n v="0.91"/>
    <n v="0.91"/>
  </r>
  <r>
    <s v="FL250583"/>
    <s v="Kenneth Stevenson"/>
    <s v="Kenneth Stevenson"/>
    <s v="male"/>
    <x v="1"/>
    <n v="47"/>
    <x v="16"/>
    <x v="13"/>
    <x v="8"/>
    <n v="28"/>
    <x v="1"/>
    <s v="USD 50"/>
    <n v="50"/>
    <n v="2.9"/>
    <b v="1"/>
    <x v="1"/>
    <m/>
    <s v="Not Rated"/>
  </r>
  <r>
    <s v="FL250584"/>
    <s v="Timothy Bennett"/>
    <s v="Timothy Bennett"/>
    <s v="m"/>
    <x v="1"/>
    <n v="34"/>
    <x v="10"/>
    <x v="8"/>
    <x v="5"/>
    <n v="0"/>
    <x v="2"/>
    <n v="40"/>
    <n v="40"/>
    <n v="3.3"/>
    <n v="0"/>
    <x v="0"/>
    <n v="0.98"/>
    <n v="0.98"/>
  </r>
  <r>
    <s v="FL250585"/>
    <s v="Gregory Randall"/>
    <s v="Gregory Randall"/>
    <s v="m"/>
    <x v="1"/>
    <n v="47"/>
    <x v="5"/>
    <x v="1"/>
    <x v="6"/>
    <n v="4"/>
    <x v="2"/>
    <s v="USD 20"/>
    <n v="20"/>
    <n v="4.2"/>
    <m/>
    <x v="2"/>
    <n v="0.82"/>
    <n v="0.82"/>
  </r>
  <r>
    <s v="FL250586"/>
    <s v="Charles Martinez"/>
    <s v="Charles Martinez"/>
    <s v="m"/>
    <x v="1"/>
    <n v="32"/>
    <x v="19"/>
    <x v="6"/>
    <x v="6"/>
    <n v="9"/>
    <x v="3"/>
    <s v="USD 40"/>
    <n v="40"/>
    <n v="1.3"/>
    <b v="1"/>
    <x v="1"/>
    <n v="0.83"/>
    <n v="0.83"/>
  </r>
  <r>
    <s v="FL250587"/>
    <s v="James Hall"/>
    <s v="James Hall"/>
    <s v="m"/>
    <x v="1"/>
    <n v="28"/>
    <x v="7"/>
    <x v="1"/>
    <x v="1"/>
    <n v="2"/>
    <x v="2"/>
    <n v="100"/>
    <n v="100"/>
    <n v="4.4000000000000004"/>
    <b v="1"/>
    <x v="1"/>
    <m/>
    <s v="Not Rated"/>
  </r>
  <r>
    <s v="FL250588"/>
    <s v="Michael Garcia"/>
    <s v="Michael Garcia"/>
    <s v="m"/>
    <x v="1"/>
    <n v="32"/>
    <x v="1"/>
    <x v="1"/>
    <x v="8"/>
    <n v="1"/>
    <x v="2"/>
    <n v="100"/>
    <n v="100"/>
    <n v="3.4"/>
    <b v="1"/>
    <x v="1"/>
    <m/>
    <s v="Not Rated"/>
  </r>
  <r>
    <s v="FL250589"/>
    <s v="Michele Duran"/>
    <s v="Michele Duran"/>
    <s v="f"/>
    <x v="0"/>
    <n v="49"/>
    <x v="3"/>
    <x v="3"/>
    <x v="4"/>
    <n v="2"/>
    <x v="2"/>
    <n v="100"/>
    <n v="100"/>
    <n v="3.4"/>
    <n v="1"/>
    <x v="1"/>
    <n v="0.85"/>
    <n v="0.85"/>
  </r>
  <r>
    <s v="FL250590"/>
    <s v="Jessica Gray"/>
    <s v="Jessica Gray"/>
    <s v="f"/>
    <x v="0"/>
    <n v="36"/>
    <x v="8"/>
    <x v="6"/>
    <x v="1"/>
    <n v="16"/>
    <x v="4"/>
    <s v="USD 20"/>
    <n v="20"/>
    <n v="3.2"/>
    <m/>
    <x v="2"/>
    <m/>
    <s v="Not Rated"/>
  </r>
  <r>
    <s v="FL250591"/>
    <s v="Keith Shaffer"/>
    <s v="Keith Shaffer"/>
    <s v="m"/>
    <x v="1"/>
    <n v="59"/>
    <x v="19"/>
    <x v="6"/>
    <x v="0"/>
    <n v="22"/>
    <x v="1"/>
    <s v="USD 20"/>
    <n v="20"/>
    <n v="3.6"/>
    <s v="N"/>
    <x v="0"/>
    <n v="0.63"/>
    <n v="0.63"/>
  </r>
  <r>
    <s v="FL250592"/>
    <s v="Jessica Decker"/>
    <s v="Jessica Decker"/>
    <s v="FEMALE"/>
    <x v="0"/>
    <n v="52"/>
    <x v="14"/>
    <x v="1"/>
    <x v="7"/>
    <n v="22"/>
    <x v="1"/>
    <n v="20"/>
    <n v="20"/>
    <n v="0"/>
    <n v="0"/>
    <x v="0"/>
    <m/>
    <s v="Not Rated"/>
  </r>
  <r>
    <s v="FL250593"/>
    <s v="Brianna Pittman"/>
    <s v="Brianna Pittman"/>
    <s v="FEMALE"/>
    <x v="0"/>
    <n v="24"/>
    <x v="18"/>
    <x v="15"/>
    <x v="0"/>
    <n v="5"/>
    <x v="2"/>
    <n v="40"/>
    <n v="40"/>
    <n v="1.8"/>
    <n v="1"/>
    <x v="1"/>
    <n v="0.86"/>
    <n v="0.86"/>
  </r>
  <r>
    <s v="FL250594"/>
    <s v="Kimberly Hunter"/>
    <s v="Kimberly Hunter"/>
    <s v="FEMALE"/>
    <x v="0"/>
    <n v="26"/>
    <x v="1"/>
    <x v="1"/>
    <x v="2"/>
    <n v="2"/>
    <x v="2"/>
    <s v="USD 75"/>
    <n v="75"/>
    <n v="2.5"/>
    <s v="yes"/>
    <x v="1"/>
    <n v="60"/>
    <n v="0.6"/>
  </r>
  <r>
    <s v="FL250595"/>
    <s v="Daniel Martin"/>
    <s v="Daniel Martin"/>
    <s v="m"/>
    <x v="1"/>
    <n v="55"/>
    <x v="14"/>
    <x v="1"/>
    <x v="7"/>
    <n v="24"/>
    <x v="1"/>
    <n v="40"/>
    <n v="40"/>
    <n v="2"/>
    <n v="1"/>
    <x v="1"/>
    <n v="88"/>
    <n v="0.88"/>
  </r>
  <r>
    <s v="FL250596"/>
    <s v="Rachel Smith"/>
    <s v="Rachel Smith"/>
    <s v="FEMALE"/>
    <x v="0"/>
    <n v="56"/>
    <x v="0"/>
    <x v="0"/>
    <x v="1"/>
    <n v="37"/>
    <x v="1"/>
    <n v="40"/>
    <n v="40"/>
    <n v="0"/>
    <s v="N"/>
    <x v="0"/>
    <n v="0.7"/>
    <n v="0.7"/>
  </r>
  <r>
    <s v="FL250597"/>
    <s v="Michael Miller"/>
    <s v="Michael Miller"/>
    <s v="m"/>
    <x v="1"/>
    <n v="36"/>
    <x v="15"/>
    <x v="12"/>
    <x v="2"/>
    <n v="3"/>
    <x v="2"/>
    <s v="USD 50"/>
    <n v="50"/>
    <n v="1.3"/>
    <n v="1"/>
    <x v="1"/>
    <n v="0.77"/>
    <n v="0.77"/>
  </r>
  <r>
    <s v="FL250598"/>
    <s v="Willie Clark"/>
    <s v="Willie Clark"/>
    <s v="m"/>
    <x v="1"/>
    <n v="48"/>
    <x v="8"/>
    <x v="6"/>
    <x v="3"/>
    <n v="18"/>
    <x v="4"/>
    <n v="75"/>
    <n v="75"/>
    <n v="0"/>
    <n v="0"/>
    <x v="0"/>
    <n v="0.8"/>
    <n v="0.8"/>
  </r>
  <r>
    <s v="FL250599"/>
    <s v="Jeremy Hernandez"/>
    <s v="Jeremy Hernandez"/>
    <s v="male"/>
    <x v="1"/>
    <n v="55"/>
    <x v="16"/>
    <x v="13"/>
    <x v="9"/>
    <n v="6"/>
    <x v="3"/>
    <n v="40"/>
    <n v="40"/>
    <n v="3.6"/>
    <s v="Y"/>
    <x v="1"/>
    <m/>
    <s v="Not Rated"/>
  </r>
  <r>
    <s v="FL250600"/>
    <s v="Tina Shelton"/>
    <s v="Tina Shelton"/>
    <s v="FEMALE"/>
    <x v="0"/>
    <n v="56"/>
    <x v="20"/>
    <x v="6"/>
    <x v="8"/>
    <n v="17"/>
    <x v="4"/>
    <m/>
    <s v=""/>
    <n v="1.3"/>
    <m/>
    <x v="2"/>
    <n v="0.87"/>
    <n v="0.87"/>
  </r>
  <r>
    <s v="FL250601"/>
    <s v="Dr. Pamela Larson"/>
    <s v="Pamela Larson"/>
    <s v="FEMALE"/>
    <x v="0"/>
    <n v="28"/>
    <x v="14"/>
    <x v="1"/>
    <x v="0"/>
    <n v="1"/>
    <x v="2"/>
    <n v="75"/>
    <n v="75"/>
    <n v="2.7"/>
    <b v="1"/>
    <x v="1"/>
    <n v="0.93"/>
    <n v="0.93"/>
  </r>
  <r>
    <s v="FL250602"/>
    <s v="Ryan Ewing"/>
    <s v="Ryan Ewing"/>
    <s v="male"/>
    <x v="1"/>
    <n v="60"/>
    <x v="5"/>
    <x v="1"/>
    <x v="4"/>
    <n v="39"/>
    <x v="1"/>
    <s v="USD 100"/>
    <n v="100"/>
    <n v="1.5"/>
    <m/>
    <x v="2"/>
    <n v="88"/>
    <n v="0.88"/>
  </r>
  <r>
    <s v="FL250603"/>
    <s v="Mark Cochran"/>
    <s v="Mark Cochran"/>
    <s v="male"/>
    <x v="1"/>
    <n v="34"/>
    <x v="12"/>
    <x v="10"/>
    <x v="0"/>
    <n v="15"/>
    <x v="0"/>
    <n v="20"/>
    <n v="20"/>
    <n v="0"/>
    <n v="0"/>
    <x v="0"/>
    <n v="1"/>
    <n v="1"/>
  </r>
  <r>
    <s v="FL250604"/>
    <s v="Martha Carson"/>
    <s v="Martha Carson"/>
    <s v="FEMALE"/>
    <x v="0"/>
    <n v="38"/>
    <x v="4"/>
    <x v="4"/>
    <x v="4"/>
    <n v="13"/>
    <x v="0"/>
    <n v="40"/>
    <n v="40"/>
    <n v="0"/>
    <n v="1"/>
    <x v="1"/>
    <n v="61"/>
    <n v="0.61"/>
  </r>
  <r>
    <s v="FL250605"/>
    <s v="Heather Jackson"/>
    <s v="Heather Jackson"/>
    <s v="FEMALE"/>
    <x v="0"/>
    <n v="51"/>
    <x v="12"/>
    <x v="10"/>
    <x v="3"/>
    <n v="17"/>
    <x v="4"/>
    <n v="100"/>
    <n v="100"/>
    <n v="3"/>
    <b v="0"/>
    <x v="0"/>
    <n v="0.79"/>
    <n v="0.79"/>
  </r>
  <r>
    <s v="FL250606"/>
    <s v="Megan Young"/>
    <s v="Megan Young"/>
    <s v="f"/>
    <x v="0"/>
    <n v="21"/>
    <x v="9"/>
    <x v="7"/>
    <x v="1"/>
    <n v="1"/>
    <x v="2"/>
    <n v="30"/>
    <n v="30"/>
    <n v="1.2"/>
    <m/>
    <x v="2"/>
    <n v="0.73"/>
    <n v="0.73"/>
  </r>
  <r>
    <s v="FL250607"/>
    <s v="Thomas Davis"/>
    <s v="Thomas Davis"/>
    <s v="m"/>
    <x v="1"/>
    <n v="35"/>
    <x v="0"/>
    <x v="0"/>
    <x v="6"/>
    <n v="16"/>
    <x v="4"/>
    <m/>
    <s v=""/>
    <n v="1.3"/>
    <n v="1"/>
    <x v="1"/>
    <n v="0.64"/>
    <n v="0.64"/>
  </r>
  <r>
    <s v="FL250608"/>
    <s v="Thomas Mooney"/>
    <s v="Thomas Mooney"/>
    <s v="m"/>
    <x v="1"/>
    <n v="27"/>
    <x v="11"/>
    <x v="9"/>
    <x v="3"/>
    <n v="9"/>
    <x v="3"/>
    <n v="100"/>
    <n v="100"/>
    <m/>
    <b v="1"/>
    <x v="1"/>
    <m/>
    <s v="Not Rated"/>
  </r>
  <r>
    <s v="FL250609"/>
    <s v="Susan Smith"/>
    <s v="Susan Smith"/>
    <s v="FEMALE"/>
    <x v="0"/>
    <n v="42"/>
    <x v="6"/>
    <x v="5"/>
    <x v="1"/>
    <n v="20"/>
    <x v="4"/>
    <s v="USD 50"/>
    <n v="50"/>
    <n v="3.8"/>
    <s v="N"/>
    <x v="0"/>
    <n v="0.93"/>
    <n v="0.93"/>
  </r>
  <r>
    <s v="FL250610"/>
    <s v="Brianna Orr"/>
    <s v="Brianna Orr"/>
    <s v="f"/>
    <x v="0"/>
    <n v="52"/>
    <x v="14"/>
    <x v="1"/>
    <x v="0"/>
    <n v="29"/>
    <x v="1"/>
    <n v="30"/>
    <n v="30"/>
    <n v="3.8"/>
    <n v="0"/>
    <x v="0"/>
    <n v="0.68"/>
    <n v="0.68"/>
  </r>
  <r>
    <s v="FL250611"/>
    <s v="Dustin Smith"/>
    <s v="Dustin Smith"/>
    <s v="male"/>
    <x v="1"/>
    <n v="53"/>
    <x v="12"/>
    <x v="10"/>
    <x v="3"/>
    <n v="21"/>
    <x v="1"/>
    <n v="40"/>
    <n v="40"/>
    <n v="4.7"/>
    <n v="1"/>
    <x v="1"/>
    <n v="0.62"/>
    <n v="0.62"/>
  </r>
  <r>
    <s v="FL250612"/>
    <s v="Sarah White"/>
    <s v="Sarah White"/>
    <s v="FEMALE"/>
    <x v="0"/>
    <n v="54"/>
    <x v="0"/>
    <x v="0"/>
    <x v="1"/>
    <n v="28"/>
    <x v="1"/>
    <s v="USD 40"/>
    <n v="40"/>
    <n v="1.1000000000000001"/>
    <s v="no"/>
    <x v="0"/>
    <m/>
    <s v="Not Rated"/>
  </r>
  <r>
    <s v="FL250613"/>
    <s v="Michael Davis"/>
    <s v="Michael Davis"/>
    <s v="male"/>
    <x v="1"/>
    <n v="51"/>
    <x v="9"/>
    <x v="7"/>
    <x v="2"/>
    <n v="5"/>
    <x v="2"/>
    <n v="50"/>
    <n v="50"/>
    <n v="4.2"/>
    <n v="1"/>
    <x v="1"/>
    <n v="0.82"/>
    <n v="0.82"/>
  </r>
  <r>
    <s v="FL250614"/>
    <s v="Jennifer Phillips"/>
    <s v="Jennifer Phillips"/>
    <s v="f"/>
    <x v="0"/>
    <n v="30"/>
    <x v="12"/>
    <x v="10"/>
    <x v="3"/>
    <n v="0"/>
    <x v="2"/>
    <m/>
    <s v=""/>
    <n v="0"/>
    <n v="0"/>
    <x v="0"/>
    <m/>
    <s v="Not Rated"/>
  </r>
  <r>
    <s v="FL250615"/>
    <s v="Dana Sanders"/>
    <s v="Dana Sanders"/>
    <s v="FEMALE"/>
    <x v="0"/>
    <n v="45"/>
    <x v="3"/>
    <x v="3"/>
    <x v="9"/>
    <n v="27"/>
    <x v="1"/>
    <s v="USD 75"/>
    <n v="75"/>
    <n v="0"/>
    <m/>
    <x v="2"/>
    <n v="0.85"/>
    <n v="0.85"/>
  </r>
  <r>
    <s v="FL250616"/>
    <s v="Daniel Quinn"/>
    <s v="Daniel Quinn"/>
    <s v="male"/>
    <x v="1"/>
    <n v="57"/>
    <x v="4"/>
    <x v="4"/>
    <x v="2"/>
    <n v="26"/>
    <x v="1"/>
    <s v="USD 100"/>
    <n v="100"/>
    <n v="2.4"/>
    <n v="1"/>
    <x v="1"/>
    <n v="0.78"/>
    <n v="0.78"/>
  </r>
  <r>
    <s v="FL250617"/>
    <s v="Matthew Steele"/>
    <s v="Matthew Steele"/>
    <s v="male"/>
    <x v="1"/>
    <n v="38"/>
    <x v="6"/>
    <x v="5"/>
    <x v="0"/>
    <n v="19"/>
    <x v="4"/>
    <n v="40"/>
    <n v="40"/>
    <n v="0"/>
    <n v="1"/>
    <x v="1"/>
    <n v="0.86"/>
    <n v="0.86"/>
  </r>
  <r>
    <s v="FL250618"/>
    <s v="Michele Taylor"/>
    <s v="Michele Taylor"/>
    <s v="FEMALE"/>
    <x v="0"/>
    <n v="42"/>
    <x v="13"/>
    <x v="11"/>
    <x v="8"/>
    <n v="24"/>
    <x v="1"/>
    <s v="USD 40"/>
    <n v="40"/>
    <m/>
    <b v="0"/>
    <x v="0"/>
    <n v="0.88"/>
    <n v="0.88"/>
  </r>
  <r>
    <s v="FL250619"/>
    <s v="Ashley Hammond"/>
    <s v="Ashley Hammond"/>
    <s v="FEMALE"/>
    <x v="0"/>
    <n v="30"/>
    <x v="17"/>
    <x v="14"/>
    <x v="8"/>
    <n v="7"/>
    <x v="3"/>
    <n v="30"/>
    <n v="30"/>
    <n v="3.3"/>
    <m/>
    <x v="2"/>
    <n v="0.68"/>
    <n v="0.68"/>
  </r>
  <r>
    <s v="FL250620"/>
    <s v="Nicole Taylor"/>
    <s v="Nicole Taylor"/>
    <s v="FEMALE"/>
    <x v="0"/>
    <n v="43"/>
    <x v="1"/>
    <x v="1"/>
    <x v="3"/>
    <n v="13"/>
    <x v="0"/>
    <n v="100"/>
    <n v="100"/>
    <n v="1.4"/>
    <n v="1"/>
    <x v="1"/>
    <n v="0.97"/>
    <n v="0.97"/>
  </r>
  <r>
    <s v="FL250621"/>
    <s v="Casey Bush"/>
    <s v="Casey Bush"/>
    <s v="male"/>
    <x v="1"/>
    <n v="22"/>
    <x v="16"/>
    <x v="13"/>
    <x v="6"/>
    <n v="2"/>
    <x v="2"/>
    <n v="75"/>
    <n v="75"/>
    <n v="1.7"/>
    <s v="no"/>
    <x v="0"/>
    <n v="0.91"/>
    <n v="0.91"/>
  </r>
  <r>
    <s v="FL250622"/>
    <s v="Samuel Patterson"/>
    <s v="Samuel Patterson"/>
    <s v="m"/>
    <x v="1"/>
    <n v="57"/>
    <x v="19"/>
    <x v="6"/>
    <x v="9"/>
    <n v="37"/>
    <x v="1"/>
    <n v="30"/>
    <n v="30"/>
    <n v="4.8"/>
    <b v="0"/>
    <x v="0"/>
    <m/>
    <s v="Not Rated"/>
  </r>
  <r>
    <s v="FL250623"/>
    <s v="Craig Dennis"/>
    <s v="Craig Dennis"/>
    <s v="male"/>
    <x v="1"/>
    <n v="44"/>
    <x v="7"/>
    <x v="1"/>
    <x v="2"/>
    <n v="1"/>
    <x v="2"/>
    <m/>
    <s v=""/>
    <n v="4.8"/>
    <s v="N"/>
    <x v="0"/>
    <n v="0.97"/>
    <n v="0.97"/>
  </r>
  <r>
    <s v="FL250624"/>
    <s v="Heidi Dixon"/>
    <s v="Heidi Dixon"/>
    <s v="FEMALE"/>
    <x v="0"/>
    <n v="46"/>
    <x v="18"/>
    <x v="15"/>
    <x v="8"/>
    <n v="5"/>
    <x v="2"/>
    <s v="USD 30"/>
    <n v="30"/>
    <n v="2"/>
    <s v="yes"/>
    <x v="1"/>
    <n v="0.64"/>
    <n v="0.64"/>
  </r>
  <r>
    <s v="FL250625"/>
    <s v="David Bishop"/>
    <s v="David Bishop"/>
    <s v="male"/>
    <x v="1"/>
    <m/>
    <x v="20"/>
    <x v="6"/>
    <x v="0"/>
    <n v="1"/>
    <x v="2"/>
    <s v="USD 50"/>
    <n v="50"/>
    <n v="2.8"/>
    <s v="no"/>
    <x v="0"/>
    <n v="0.87"/>
    <n v="0.87"/>
  </r>
  <r>
    <s v="FL250626"/>
    <s v="Laura Butler"/>
    <s v="Laura Butler"/>
    <s v="FEMALE"/>
    <x v="0"/>
    <n v="34"/>
    <x v="1"/>
    <x v="1"/>
    <x v="5"/>
    <n v="2"/>
    <x v="2"/>
    <n v="100"/>
    <n v="100"/>
    <n v="0"/>
    <n v="0"/>
    <x v="0"/>
    <n v="86"/>
    <n v="0.86"/>
  </r>
  <r>
    <s v="FL250627"/>
    <s v="Denise Erickson"/>
    <s v="Denise Erickson"/>
    <s v="f"/>
    <x v="0"/>
    <n v="46"/>
    <x v="0"/>
    <x v="0"/>
    <x v="1"/>
    <m/>
    <x v="5"/>
    <n v="100"/>
    <n v="100"/>
    <n v="4.4000000000000004"/>
    <n v="1"/>
    <x v="1"/>
    <n v="97"/>
    <n v="0.97"/>
  </r>
  <r>
    <s v="FL250628"/>
    <s v="Nicole Austin"/>
    <s v="Nicole Austin"/>
    <s v="f"/>
    <x v="0"/>
    <n v="22"/>
    <x v="15"/>
    <x v="12"/>
    <x v="0"/>
    <n v="0"/>
    <x v="2"/>
    <s v="USD 30"/>
    <n v="30"/>
    <n v="4.9000000000000004"/>
    <b v="0"/>
    <x v="0"/>
    <n v="0.73"/>
    <n v="0.73"/>
  </r>
  <r>
    <s v="FL250629"/>
    <s v="Summer Williams"/>
    <s v="Summer Williams"/>
    <s v="FEMALE"/>
    <x v="0"/>
    <n v="23"/>
    <x v="17"/>
    <x v="14"/>
    <x v="4"/>
    <n v="0"/>
    <x v="2"/>
    <s v="USD 75"/>
    <n v="75"/>
    <n v="2.2999999999999998"/>
    <m/>
    <x v="2"/>
    <n v="0.6"/>
    <n v="0.6"/>
  </r>
  <r>
    <s v="FL250630"/>
    <s v="Angela Blackwell"/>
    <s v="Angela Blackwell"/>
    <s v="f"/>
    <x v="0"/>
    <n v="60"/>
    <x v="6"/>
    <x v="5"/>
    <x v="3"/>
    <n v="41"/>
    <x v="1"/>
    <n v="40"/>
    <n v="40"/>
    <n v="4.9000000000000004"/>
    <n v="1"/>
    <x v="1"/>
    <n v="66"/>
    <n v="0.66"/>
  </r>
  <r>
    <s v="FL250631"/>
    <s v="Thomas Wall"/>
    <s v="Thomas Wall"/>
    <s v="m"/>
    <x v="1"/>
    <n v="20"/>
    <x v="14"/>
    <x v="1"/>
    <x v="8"/>
    <m/>
    <x v="5"/>
    <n v="75"/>
    <n v="75"/>
    <n v="4.3"/>
    <n v="0"/>
    <x v="0"/>
    <n v="0.9"/>
    <n v="0.9"/>
  </r>
  <r>
    <s v="FL250632"/>
    <s v="Sarah Anderson"/>
    <s v="Sarah Anderson"/>
    <s v="f"/>
    <x v="0"/>
    <n v="41"/>
    <x v="12"/>
    <x v="10"/>
    <x v="6"/>
    <n v="23"/>
    <x v="1"/>
    <n v="75"/>
    <n v="75"/>
    <n v="1.4"/>
    <n v="0"/>
    <x v="0"/>
    <m/>
    <s v="Not Rated"/>
  </r>
  <r>
    <s v="FL250633"/>
    <s v="Christian Lane"/>
    <s v="Christian Lane"/>
    <s v="m"/>
    <x v="1"/>
    <n v="24"/>
    <x v="15"/>
    <x v="12"/>
    <x v="1"/>
    <n v="0"/>
    <x v="2"/>
    <n v="100"/>
    <n v="100"/>
    <m/>
    <s v="no"/>
    <x v="0"/>
    <m/>
    <s v="Not Rated"/>
  </r>
  <r>
    <s v="FL250634"/>
    <s v="Todd Casey"/>
    <s v="Todd Casey"/>
    <s v="m"/>
    <x v="1"/>
    <n v="44"/>
    <x v="3"/>
    <x v="3"/>
    <x v="9"/>
    <n v="4"/>
    <x v="2"/>
    <m/>
    <s v=""/>
    <n v="1.3"/>
    <s v="yes"/>
    <x v="1"/>
    <n v="77"/>
    <n v="0.77"/>
  </r>
  <r>
    <s v="FL250635"/>
    <s v="David Martinez"/>
    <s v="David Martinez"/>
    <s v="male"/>
    <x v="1"/>
    <n v="52"/>
    <x v="18"/>
    <x v="15"/>
    <x v="6"/>
    <n v="4"/>
    <x v="2"/>
    <n v="75"/>
    <n v="75"/>
    <n v="2.2999999999999998"/>
    <n v="1"/>
    <x v="1"/>
    <n v="0.79"/>
    <n v="0.79"/>
  </r>
  <r>
    <s v="FL250636"/>
    <s v="Donald Salas"/>
    <s v="Donald Salas"/>
    <s v="m"/>
    <x v="1"/>
    <n v="35"/>
    <x v="20"/>
    <x v="6"/>
    <x v="9"/>
    <n v="13"/>
    <x v="0"/>
    <n v="40"/>
    <n v="40"/>
    <n v="3.6"/>
    <n v="0"/>
    <x v="0"/>
    <n v="0.83"/>
    <n v="0.83"/>
  </r>
  <r>
    <s v="FL250637"/>
    <s v="Emma Hicks"/>
    <s v="Emma Hicks"/>
    <s v="FEMALE"/>
    <x v="0"/>
    <n v="24"/>
    <x v="3"/>
    <x v="3"/>
    <x v="8"/>
    <n v="2"/>
    <x v="2"/>
    <n v="50"/>
    <n v="50"/>
    <m/>
    <s v="N"/>
    <x v="0"/>
    <n v="0.64"/>
    <n v="0.64"/>
  </r>
  <r>
    <s v="FL250638"/>
    <s v="Alison Clark"/>
    <s v="Alison Clark"/>
    <s v="FEMALE"/>
    <x v="0"/>
    <n v="46"/>
    <x v="1"/>
    <x v="1"/>
    <x v="7"/>
    <n v="25"/>
    <x v="1"/>
    <n v="100"/>
    <n v="100"/>
    <n v="1.3"/>
    <s v="no"/>
    <x v="0"/>
    <n v="0.8"/>
    <n v="0.8"/>
  </r>
  <r>
    <s v="FL250639"/>
    <s v="Andrew Barnes"/>
    <s v="Andrew Barnes"/>
    <s v="m"/>
    <x v="1"/>
    <n v="57"/>
    <x v="19"/>
    <x v="6"/>
    <x v="1"/>
    <n v="18"/>
    <x v="4"/>
    <s v="USD 30"/>
    <n v="30"/>
    <n v="1.1000000000000001"/>
    <b v="0"/>
    <x v="0"/>
    <n v="0.9"/>
    <n v="0.9"/>
  </r>
  <r>
    <s v="FL250640"/>
    <s v="Gina Snyder"/>
    <s v="Gina Snyder"/>
    <s v="f"/>
    <x v="0"/>
    <n v="49"/>
    <x v="19"/>
    <x v="6"/>
    <x v="3"/>
    <n v="24"/>
    <x v="1"/>
    <n v="50"/>
    <n v="50"/>
    <n v="0"/>
    <n v="0"/>
    <x v="0"/>
    <n v="0.94"/>
    <n v="0.94"/>
  </r>
  <r>
    <s v="FL250641"/>
    <s v="David Watson"/>
    <s v="David Watson"/>
    <s v="male"/>
    <x v="1"/>
    <n v="41"/>
    <x v="9"/>
    <x v="7"/>
    <x v="4"/>
    <n v="7"/>
    <x v="3"/>
    <n v="40"/>
    <n v="40"/>
    <n v="1.8"/>
    <b v="0"/>
    <x v="0"/>
    <n v="0.7"/>
    <n v="0.7"/>
  </r>
  <r>
    <s v="FL250642"/>
    <s v="John Davis"/>
    <s v="John Davis"/>
    <s v="male"/>
    <x v="1"/>
    <n v="22"/>
    <x v="19"/>
    <x v="6"/>
    <x v="9"/>
    <n v="1"/>
    <x v="2"/>
    <s v="USD 20"/>
    <n v="20"/>
    <m/>
    <s v="yes"/>
    <x v="1"/>
    <n v="0.75"/>
    <n v="0.75"/>
  </r>
  <r>
    <s v="FL250643"/>
    <s v="Joseph Thomas"/>
    <s v="Joseph Thomas"/>
    <s v="male"/>
    <x v="1"/>
    <n v="50"/>
    <x v="1"/>
    <x v="1"/>
    <x v="0"/>
    <n v="17"/>
    <x v="4"/>
    <n v="75"/>
    <n v="75"/>
    <n v="3.3"/>
    <n v="1"/>
    <x v="1"/>
    <n v="0.69"/>
    <n v="0.69"/>
  </r>
  <r>
    <s v="FL250644"/>
    <s v="Dean Finley"/>
    <s v="Dean Finley"/>
    <s v="male"/>
    <x v="1"/>
    <n v="57"/>
    <x v="2"/>
    <x v="2"/>
    <x v="2"/>
    <n v="4"/>
    <x v="2"/>
    <s v="USD 30"/>
    <n v="30"/>
    <n v="4.2"/>
    <n v="0"/>
    <x v="0"/>
    <m/>
    <s v="Not Rated"/>
  </r>
  <r>
    <s v="FL250645"/>
    <s v="Ashley Kemp"/>
    <s v="Ashley Kemp"/>
    <s v="FEMALE"/>
    <x v="0"/>
    <n v="47"/>
    <x v="19"/>
    <x v="6"/>
    <x v="4"/>
    <n v="29"/>
    <x v="1"/>
    <n v="50"/>
    <n v="50"/>
    <m/>
    <n v="1"/>
    <x v="1"/>
    <n v="0.79"/>
    <n v="0.79"/>
  </r>
  <r>
    <s v="FL250646"/>
    <s v="Kenneth Evans"/>
    <s v="Kenneth Evans"/>
    <s v="m"/>
    <x v="1"/>
    <n v="24"/>
    <x v="17"/>
    <x v="14"/>
    <x v="5"/>
    <n v="2"/>
    <x v="2"/>
    <n v="100"/>
    <n v="100"/>
    <n v="3.8"/>
    <n v="1"/>
    <x v="1"/>
    <n v="0.71"/>
    <n v="0.71"/>
  </r>
  <r>
    <s v="FL250647"/>
    <s v="Brandon Newman"/>
    <s v="Brandon Newman"/>
    <s v="male"/>
    <x v="1"/>
    <m/>
    <x v="10"/>
    <x v="8"/>
    <x v="7"/>
    <n v="9"/>
    <x v="3"/>
    <n v="100"/>
    <n v="100"/>
    <n v="4.8"/>
    <s v="Y"/>
    <x v="1"/>
    <n v="0.72"/>
    <n v="0.72"/>
  </r>
  <r>
    <s v="FL250648"/>
    <s v="Katie Hensley"/>
    <s v="Katie Hensley"/>
    <s v="FEMALE"/>
    <x v="0"/>
    <n v="50"/>
    <x v="2"/>
    <x v="2"/>
    <x v="8"/>
    <n v="10"/>
    <x v="3"/>
    <n v="100"/>
    <n v="100"/>
    <n v="4.3"/>
    <s v="N"/>
    <x v="0"/>
    <n v="0.93"/>
    <n v="0.93"/>
  </r>
  <r>
    <s v="FL250649"/>
    <s v="Joel Randolph"/>
    <s v="Joel Randolph"/>
    <s v="m"/>
    <x v="1"/>
    <n v="46"/>
    <x v="11"/>
    <x v="9"/>
    <x v="9"/>
    <n v="20"/>
    <x v="4"/>
    <m/>
    <s v=""/>
    <n v="4.8"/>
    <n v="1"/>
    <x v="1"/>
    <n v="0.82"/>
    <n v="0.82"/>
  </r>
  <r>
    <s v="FL250650"/>
    <s v="Andrew Scott"/>
    <s v="Andrew Scott"/>
    <s v="male"/>
    <x v="1"/>
    <n v="51"/>
    <x v="1"/>
    <x v="1"/>
    <x v="7"/>
    <n v="9"/>
    <x v="3"/>
    <n v="40"/>
    <n v="40"/>
    <m/>
    <s v="N"/>
    <x v="0"/>
    <n v="60"/>
    <n v="0.6"/>
  </r>
  <r>
    <s v="FL250651"/>
    <s v="Zachary Ochoa"/>
    <s v="Zachary Ochoa"/>
    <s v="male"/>
    <x v="1"/>
    <n v="51"/>
    <x v="7"/>
    <x v="1"/>
    <x v="4"/>
    <n v="12"/>
    <x v="0"/>
    <n v="20"/>
    <n v="20"/>
    <n v="4"/>
    <n v="0"/>
    <x v="0"/>
    <n v="93"/>
    <n v="0.93"/>
  </r>
  <r>
    <s v="FL250652"/>
    <s v="John Arroyo"/>
    <s v="John Arroyo"/>
    <s v="m"/>
    <x v="1"/>
    <n v="27"/>
    <x v="7"/>
    <x v="1"/>
    <x v="4"/>
    <n v="3"/>
    <x v="2"/>
    <s v="USD 50"/>
    <n v="50"/>
    <m/>
    <b v="0"/>
    <x v="0"/>
    <m/>
    <s v="Not Rated"/>
  </r>
  <r>
    <s v="FL250653"/>
    <s v="Matthew Fernandez"/>
    <s v="Matthew Fernandez"/>
    <s v="male"/>
    <x v="1"/>
    <n v="42"/>
    <x v="20"/>
    <x v="6"/>
    <x v="3"/>
    <n v="13"/>
    <x v="0"/>
    <n v="30"/>
    <n v="30"/>
    <n v="0"/>
    <b v="0"/>
    <x v="0"/>
    <n v="0.74"/>
    <n v="0.74"/>
  </r>
  <r>
    <s v="FL250654"/>
    <s v="Benjamin Stark"/>
    <s v="Benjamin Stark"/>
    <s v="male"/>
    <x v="1"/>
    <n v="25"/>
    <x v="2"/>
    <x v="2"/>
    <x v="6"/>
    <n v="4"/>
    <x v="2"/>
    <n v="40"/>
    <n v="40"/>
    <n v="2.2999999999999998"/>
    <s v="yes"/>
    <x v="1"/>
    <n v="73"/>
    <n v="0.73"/>
  </r>
  <r>
    <s v="FL250655"/>
    <s v="Tammy Greer"/>
    <s v="Tammy Greer"/>
    <s v="FEMALE"/>
    <x v="0"/>
    <n v="32"/>
    <x v="2"/>
    <x v="2"/>
    <x v="5"/>
    <n v="9"/>
    <x v="3"/>
    <n v="75"/>
    <n v="75"/>
    <m/>
    <s v="N"/>
    <x v="0"/>
    <n v="0.96"/>
    <n v="0.96"/>
  </r>
  <r>
    <s v="FL250656"/>
    <s v="Cynthia Mckinney"/>
    <s v="Cynthia Mckinney"/>
    <s v="FEMALE"/>
    <x v="0"/>
    <n v="59"/>
    <x v="14"/>
    <x v="1"/>
    <x v="2"/>
    <n v="14"/>
    <x v="0"/>
    <n v="30"/>
    <n v="30"/>
    <n v="3.8"/>
    <m/>
    <x v="2"/>
    <n v="0.66"/>
    <n v="0.66"/>
  </r>
  <r>
    <s v="FL250657"/>
    <s v="Wendy Rice"/>
    <s v="Wendy Rice"/>
    <s v="FEMALE"/>
    <x v="0"/>
    <n v="59"/>
    <x v="15"/>
    <x v="12"/>
    <x v="7"/>
    <n v="37"/>
    <x v="1"/>
    <n v="30"/>
    <n v="30"/>
    <n v="4"/>
    <b v="0"/>
    <x v="0"/>
    <n v="0.62"/>
    <n v="0.62"/>
  </r>
  <r>
    <s v="FL250658"/>
    <s v="Randy Bender"/>
    <s v="Randy Bender"/>
    <s v="male"/>
    <x v="1"/>
    <n v="29"/>
    <x v="2"/>
    <x v="2"/>
    <x v="2"/>
    <n v="2"/>
    <x v="2"/>
    <s v="USD 75"/>
    <n v="75"/>
    <n v="2.2000000000000002"/>
    <s v="Y"/>
    <x v="1"/>
    <n v="0.85"/>
    <n v="0.85"/>
  </r>
  <r>
    <s v="FL250659"/>
    <s v="Richard Dominguez"/>
    <s v="Richard Dominguez"/>
    <s v="male"/>
    <x v="1"/>
    <n v="58"/>
    <x v="18"/>
    <x v="15"/>
    <x v="4"/>
    <n v="11"/>
    <x v="0"/>
    <n v="100"/>
    <n v="100"/>
    <n v="4.3"/>
    <n v="0"/>
    <x v="0"/>
    <n v="0.66"/>
    <n v="0.66"/>
  </r>
  <r>
    <s v="FL250660"/>
    <s v="Melissa Maldonado"/>
    <s v="Melissa Maldonado"/>
    <s v="f"/>
    <x v="0"/>
    <n v="56"/>
    <x v="14"/>
    <x v="1"/>
    <x v="7"/>
    <n v="19"/>
    <x v="4"/>
    <n v="20"/>
    <n v="20"/>
    <n v="0"/>
    <n v="0"/>
    <x v="0"/>
    <n v="0.87"/>
    <n v="0.87"/>
  </r>
  <r>
    <s v="FL250661"/>
    <s v="Leah Harris"/>
    <s v="Leah Harris"/>
    <s v="f"/>
    <x v="0"/>
    <n v="36"/>
    <x v="5"/>
    <x v="1"/>
    <x v="9"/>
    <n v="9"/>
    <x v="3"/>
    <n v="20"/>
    <n v="20"/>
    <n v="0"/>
    <n v="1"/>
    <x v="1"/>
    <n v="68"/>
    <n v="0.68"/>
  </r>
  <r>
    <s v="FL250662"/>
    <s v="Lynn French"/>
    <s v="Lynn French"/>
    <s v="FEMALE"/>
    <x v="0"/>
    <n v="52"/>
    <x v="14"/>
    <x v="1"/>
    <x v="6"/>
    <n v="16"/>
    <x v="4"/>
    <n v="100"/>
    <n v="100"/>
    <n v="4"/>
    <n v="1"/>
    <x v="1"/>
    <m/>
    <s v="Not Rated"/>
  </r>
  <r>
    <s v="FL250663"/>
    <s v="Angela Johnson"/>
    <s v="Angela Johnson"/>
    <s v="FEMALE"/>
    <x v="0"/>
    <n v="42"/>
    <x v="3"/>
    <x v="3"/>
    <x v="1"/>
    <n v="8"/>
    <x v="3"/>
    <s v="USD 50"/>
    <n v="50"/>
    <m/>
    <m/>
    <x v="2"/>
    <m/>
    <s v="Not Rated"/>
  </r>
  <r>
    <s v="FL250664"/>
    <s v="Sarah Edwards"/>
    <s v="Sarah Edwards"/>
    <s v="FEMALE"/>
    <x v="0"/>
    <n v="59"/>
    <x v="10"/>
    <x v="8"/>
    <x v="1"/>
    <n v="34"/>
    <x v="1"/>
    <n v="100"/>
    <n v="100"/>
    <n v="2"/>
    <n v="1"/>
    <x v="1"/>
    <n v="0.79"/>
    <n v="0.79"/>
  </r>
  <r>
    <s v="FL250665"/>
    <s v="Roy Collins"/>
    <s v="Roy Collins"/>
    <s v="male"/>
    <x v="1"/>
    <n v="33"/>
    <x v="3"/>
    <x v="3"/>
    <x v="1"/>
    <n v="5"/>
    <x v="2"/>
    <n v="50"/>
    <n v="50"/>
    <n v="4.7"/>
    <n v="1"/>
    <x v="1"/>
    <n v="0.88"/>
    <n v="0.88"/>
  </r>
  <r>
    <s v="FL250666"/>
    <s v="Samantha Porter"/>
    <s v="Samantha Porter"/>
    <s v="f"/>
    <x v="0"/>
    <n v="55"/>
    <x v="14"/>
    <x v="1"/>
    <x v="3"/>
    <n v="14"/>
    <x v="0"/>
    <s v="USD 50"/>
    <n v="50"/>
    <n v="3.6"/>
    <n v="1"/>
    <x v="1"/>
    <n v="0.81"/>
    <n v="0.81"/>
  </r>
  <r>
    <s v="FL250667"/>
    <s v="Juan Elliott"/>
    <s v="Juan Elliott"/>
    <s v="male"/>
    <x v="1"/>
    <n v="47"/>
    <x v="12"/>
    <x v="10"/>
    <x v="6"/>
    <n v="17"/>
    <x v="4"/>
    <n v="50"/>
    <n v="50"/>
    <n v="1.2"/>
    <s v="N"/>
    <x v="0"/>
    <m/>
    <s v="Not Rated"/>
  </r>
  <r>
    <s v="FL250668"/>
    <s v="Elizabeth Phillips"/>
    <s v="Elizabeth Phillips"/>
    <s v="FEMALE"/>
    <x v="0"/>
    <n v="29"/>
    <x v="19"/>
    <x v="6"/>
    <x v="4"/>
    <n v="10"/>
    <x v="3"/>
    <m/>
    <s v=""/>
    <n v="4.4000000000000004"/>
    <s v="Y"/>
    <x v="1"/>
    <n v="0.67"/>
    <n v="0.67"/>
  </r>
  <r>
    <s v="FL250669"/>
    <s v="Laura Evans"/>
    <s v="Laura Evans"/>
    <s v="FEMALE"/>
    <x v="0"/>
    <n v="30"/>
    <x v="7"/>
    <x v="1"/>
    <x v="8"/>
    <n v="8"/>
    <x v="3"/>
    <n v="100"/>
    <n v="100"/>
    <n v="1.4"/>
    <s v="yes"/>
    <x v="1"/>
    <n v="62"/>
    <n v="0.62"/>
  </r>
  <r>
    <s v="FL250670"/>
    <s v="Amanda Mitchell"/>
    <s v="Amanda Mitchell"/>
    <s v="FEMALE"/>
    <x v="0"/>
    <n v="25"/>
    <x v="14"/>
    <x v="1"/>
    <x v="8"/>
    <n v="1"/>
    <x v="2"/>
    <s v="USD 30"/>
    <n v="30"/>
    <n v="3.2"/>
    <n v="0"/>
    <x v="0"/>
    <n v="0.87"/>
    <n v="0.87"/>
  </r>
  <r>
    <s v="FL250671"/>
    <s v="Sandra Williams"/>
    <s v="Sandra Williams"/>
    <s v="FEMALE"/>
    <x v="0"/>
    <n v="28"/>
    <x v="16"/>
    <x v="13"/>
    <x v="7"/>
    <n v="10"/>
    <x v="3"/>
    <m/>
    <s v=""/>
    <n v="3.8"/>
    <s v="yes"/>
    <x v="1"/>
    <n v="0.98"/>
    <n v="0.98"/>
  </r>
  <r>
    <s v="FL250672"/>
    <s v="Eric Johnson"/>
    <s v="Eric Johnson"/>
    <s v="male"/>
    <x v="1"/>
    <n v="29"/>
    <x v="12"/>
    <x v="10"/>
    <x v="0"/>
    <n v="0"/>
    <x v="2"/>
    <n v="75"/>
    <n v="75"/>
    <n v="1.5"/>
    <b v="1"/>
    <x v="1"/>
    <n v="0.64"/>
    <n v="0.64"/>
  </r>
  <r>
    <s v="FL250673"/>
    <s v="Javier Hobbs"/>
    <s v="Javier Hobbs"/>
    <s v="male"/>
    <x v="1"/>
    <n v="30"/>
    <x v="20"/>
    <x v="6"/>
    <x v="2"/>
    <n v="4"/>
    <x v="2"/>
    <m/>
    <s v=""/>
    <n v="2.8"/>
    <n v="1"/>
    <x v="1"/>
    <n v="0.71"/>
    <n v="0.71"/>
  </r>
  <r>
    <s v="FL250674"/>
    <s v="Jacob Jones"/>
    <s v="Jacob Jones"/>
    <s v="male"/>
    <x v="1"/>
    <n v="47"/>
    <x v="16"/>
    <x v="13"/>
    <x v="4"/>
    <n v="2"/>
    <x v="2"/>
    <n v="50"/>
    <n v="50"/>
    <n v="2.7"/>
    <s v="no"/>
    <x v="0"/>
    <n v="96"/>
    <n v="0.96"/>
  </r>
  <r>
    <s v="FL250675"/>
    <s v="Zachary Murphy"/>
    <s v="Zachary Murphy"/>
    <s v="male"/>
    <x v="1"/>
    <n v="34"/>
    <x v="1"/>
    <x v="1"/>
    <x v="0"/>
    <n v="10"/>
    <x v="3"/>
    <n v="30"/>
    <n v="30"/>
    <n v="3.9"/>
    <m/>
    <x v="2"/>
    <m/>
    <s v="Not Rated"/>
  </r>
  <r>
    <s v="FL250676"/>
    <s v="Joshua Owens"/>
    <s v="Joshua Owens"/>
    <s v="m"/>
    <x v="1"/>
    <n v="45"/>
    <x v="5"/>
    <x v="1"/>
    <x v="2"/>
    <n v="16"/>
    <x v="4"/>
    <n v="100"/>
    <n v="100"/>
    <n v="4.5999999999999996"/>
    <s v="N"/>
    <x v="0"/>
    <n v="0.78"/>
    <n v="0.78"/>
  </r>
  <r>
    <s v="FL250677"/>
    <s v="Dawn Mitchell"/>
    <s v="Dawn Mitchell"/>
    <s v="f"/>
    <x v="0"/>
    <n v="56"/>
    <x v="20"/>
    <x v="6"/>
    <x v="7"/>
    <n v="27"/>
    <x v="1"/>
    <n v="20"/>
    <n v="20"/>
    <n v="2.2000000000000002"/>
    <b v="0"/>
    <x v="0"/>
    <n v="0.7"/>
    <n v="0.7"/>
  </r>
  <r>
    <s v="FL250678"/>
    <s v="Regina Dunn"/>
    <s v="Regina Dunn"/>
    <s v="FEMALE"/>
    <x v="0"/>
    <n v="49"/>
    <x v="18"/>
    <x v="15"/>
    <x v="8"/>
    <n v="20"/>
    <x v="4"/>
    <n v="50"/>
    <n v="50"/>
    <n v="2.5"/>
    <n v="0"/>
    <x v="0"/>
    <n v="0.82"/>
    <n v="0.82"/>
  </r>
  <r>
    <s v="FL250679"/>
    <s v="Ernest Cole"/>
    <s v="Ernest Cole"/>
    <s v="male"/>
    <x v="1"/>
    <n v="48"/>
    <x v="15"/>
    <x v="12"/>
    <x v="4"/>
    <n v="10"/>
    <x v="3"/>
    <m/>
    <s v=""/>
    <n v="3.1"/>
    <b v="0"/>
    <x v="0"/>
    <m/>
    <s v="Not Rated"/>
  </r>
  <r>
    <s v="FL250680"/>
    <s v="Hannah Sanders"/>
    <s v="Hannah Sanders"/>
    <s v="FEMALE"/>
    <x v="0"/>
    <n v="29"/>
    <x v="12"/>
    <x v="10"/>
    <x v="2"/>
    <n v="0"/>
    <x v="2"/>
    <n v="20"/>
    <n v="20"/>
    <m/>
    <n v="1"/>
    <x v="1"/>
    <n v="0.99"/>
    <n v="0.99"/>
  </r>
  <r>
    <s v="FL250681"/>
    <s v="Ellen Bowman"/>
    <s v="Ellen Bowman"/>
    <s v="FEMALE"/>
    <x v="0"/>
    <n v="49"/>
    <x v="3"/>
    <x v="3"/>
    <x v="3"/>
    <n v="11"/>
    <x v="0"/>
    <n v="75"/>
    <n v="75"/>
    <n v="3.8"/>
    <s v="Y"/>
    <x v="1"/>
    <n v="0.93"/>
    <n v="0.93"/>
  </r>
  <r>
    <s v="FL250682"/>
    <s v="Nancy Moore"/>
    <s v="Nancy Moore"/>
    <s v="FEMALE"/>
    <x v="0"/>
    <n v="22"/>
    <x v="18"/>
    <x v="15"/>
    <x v="0"/>
    <n v="1"/>
    <x v="2"/>
    <n v="100"/>
    <n v="100"/>
    <n v="4.8"/>
    <s v="Y"/>
    <x v="1"/>
    <n v="0.75"/>
    <n v="0.75"/>
  </r>
  <r>
    <s v="FL250683"/>
    <s v="Joseph Wood"/>
    <s v="Joseph Wood"/>
    <s v="m"/>
    <x v="1"/>
    <n v="52"/>
    <x v="19"/>
    <x v="6"/>
    <x v="2"/>
    <n v="30"/>
    <x v="1"/>
    <s v="USD 100"/>
    <n v="100"/>
    <n v="2.5"/>
    <m/>
    <x v="2"/>
    <n v="61"/>
    <n v="0.61"/>
  </r>
  <r>
    <s v="FL250684"/>
    <s v="Michael Harrell"/>
    <s v="Michael Harrell"/>
    <s v="male"/>
    <x v="1"/>
    <n v="60"/>
    <x v="14"/>
    <x v="1"/>
    <x v="0"/>
    <n v="7"/>
    <x v="3"/>
    <s v="USD 30"/>
    <n v="30"/>
    <n v="0"/>
    <s v="no"/>
    <x v="0"/>
    <n v="0.97"/>
    <n v="0.97"/>
  </r>
  <r>
    <s v="FL250685"/>
    <s v="Connie Mcclain"/>
    <s v="Connie Mcclain"/>
    <s v="f"/>
    <x v="0"/>
    <n v="33"/>
    <x v="9"/>
    <x v="7"/>
    <x v="6"/>
    <n v="0"/>
    <x v="2"/>
    <n v="100"/>
    <n v="100"/>
    <n v="1.7"/>
    <n v="1"/>
    <x v="1"/>
    <n v="95"/>
    <n v="0.95"/>
  </r>
  <r>
    <s v="FL250686"/>
    <s v="Matthew Baldwin"/>
    <s v="Matthew Baldwin"/>
    <s v="m"/>
    <x v="1"/>
    <n v="52"/>
    <x v="12"/>
    <x v="10"/>
    <x v="2"/>
    <n v="21"/>
    <x v="1"/>
    <s v="USD 40"/>
    <n v="40"/>
    <n v="4"/>
    <m/>
    <x v="2"/>
    <n v="0.69"/>
    <n v="0.69"/>
  </r>
  <r>
    <s v="FL250687"/>
    <s v="Danielle Nelson"/>
    <s v="Danielle Nelson"/>
    <s v="f"/>
    <x v="0"/>
    <n v="25"/>
    <x v="2"/>
    <x v="2"/>
    <x v="8"/>
    <n v="7"/>
    <x v="3"/>
    <s v="USD 100"/>
    <n v="100"/>
    <n v="1.9"/>
    <b v="0"/>
    <x v="0"/>
    <n v="0.63"/>
    <n v="0.63"/>
  </r>
  <r>
    <s v="FL250688"/>
    <s v="Steven Moore"/>
    <s v="Steven Moore"/>
    <s v="m"/>
    <x v="1"/>
    <n v="33"/>
    <x v="9"/>
    <x v="7"/>
    <x v="7"/>
    <m/>
    <x v="5"/>
    <s v="USD 30"/>
    <n v="30"/>
    <n v="4.4000000000000004"/>
    <b v="1"/>
    <x v="1"/>
    <n v="0.65"/>
    <n v="0.65"/>
  </r>
  <r>
    <s v="FL250689"/>
    <s v="Megan Hudson"/>
    <s v="Megan Hudson"/>
    <s v="f"/>
    <x v="0"/>
    <n v="33"/>
    <x v="18"/>
    <x v="15"/>
    <x v="1"/>
    <m/>
    <x v="5"/>
    <m/>
    <s v=""/>
    <n v="4.2"/>
    <s v="Y"/>
    <x v="1"/>
    <n v="0.9"/>
    <n v="0.9"/>
  </r>
  <r>
    <s v="FL250690"/>
    <s v="Lisa Johnson"/>
    <s v="Lisa Johnson"/>
    <s v="FEMALE"/>
    <x v="0"/>
    <n v="52"/>
    <x v="14"/>
    <x v="1"/>
    <x v="6"/>
    <n v="25"/>
    <x v="1"/>
    <n v="100"/>
    <n v="100"/>
    <n v="4.8"/>
    <s v="N"/>
    <x v="0"/>
    <m/>
    <s v="Not Rated"/>
  </r>
  <r>
    <s v="FL250691"/>
    <s v="Tracy White"/>
    <s v="Tracy White"/>
    <s v="f"/>
    <x v="0"/>
    <n v="20"/>
    <x v="4"/>
    <x v="4"/>
    <x v="3"/>
    <n v="1"/>
    <x v="2"/>
    <s v="USD 30"/>
    <n v="30"/>
    <n v="2"/>
    <s v="no"/>
    <x v="0"/>
    <n v="0.89"/>
    <n v="0.89"/>
  </r>
  <r>
    <s v="FL250692"/>
    <s v="Natalie Diaz"/>
    <s v="Natalie Diaz"/>
    <s v="FEMALE"/>
    <x v="0"/>
    <n v="43"/>
    <x v="13"/>
    <x v="11"/>
    <x v="5"/>
    <n v="7"/>
    <x v="3"/>
    <s v="USD 50"/>
    <n v="50"/>
    <m/>
    <n v="1"/>
    <x v="1"/>
    <n v="0.8"/>
    <n v="0.8"/>
  </r>
  <r>
    <s v="FL250693"/>
    <s v="Amanda Mitchell"/>
    <s v="Amanda Mitchell"/>
    <s v="FEMALE"/>
    <x v="0"/>
    <n v="31"/>
    <x v="15"/>
    <x v="12"/>
    <x v="1"/>
    <m/>
    <x v="5"/>
    <n v="50"/>
    <n v="50"/>
    <n v="1.4"/>
    <s v="no"/>
    <x v="0"/>
    <n v="0.8"/>
    <n v="0.8"/>
  </r>
  <r>
    <s v="FL250694"/>
    <s v="Karen Scott"/>
    <s v="Karen Scott"/>
    <s v="FEMALE"/>
    <x v="0"/>
    <n v="29"/>
    <x v="2"/>
    <x v="2"/>
    <x v="5"/>
    <n v="6"/>
    <x v="3"/>
    <n v="100"/>
    <n v="100"/>
    <n v="1.8"/>
    <s v="N"/>
    <x v="0"/>
    <m/>
    <s v="Not Rated"/>
  </r>
  <r>
    <s v="FL250695"/>
    <s v="Mary Brown"/>
    <s v="Mary Brown"/>
    <s v="FEMALE"/>
    <x v="0"/>
    <n v="53"/>
    <x v="17"/>
    <x v="14"/>
    <x v="2"/>
    <n v="35"/>
    <x v="1"/>
    <m/>
    <s v=""/>
    <n v="0"/>
    <n v="1"/>
    <x v="1"/>
    <n v="0.67"/>
    <n v="0.67"/>
  </r>
  <r>
    <s v="FL250696"/>
    <s v="Jon Jones"/>
    <s v="Jon Jones"/>
    <s v="male"/>
    <x v="1"/>
    <n v="38"/>
    <x v="10"/>
    <x v="8"/>
    <x v="1"/>
    <n v="1"/>
    <x v="2"/>
    <s v="USD 40"/>
    <n v="40"/>
    <n v="0"/>
    <n v="0"/>
    <x v="0"/>
    <n v="0.96"/>
    <n v="0.96"/>
  </r>
  <r>
    <s v="FL250697"/>
    <s v="Jason Phillips"/>
    <s v="Jason Phillips"/>
    <s v="male"/>
    <x v="1"/>
    <n v="29"/>
    <x v="20"/>
    <x v="6"/>
    <x v="2"/>
    <m/>
    <x v="5"/>
    <n v="20"/>
    <n v="20"/>
    <n v="0"/>
    <n v="0"/>
    <x v="0"/>
    <n v="0.9"/>
    <n v="0.9"/>
  </r>
  <r>
    <s v="FL250698"/>
    <s v="Eric Walsh"/>
    <s v="Eric Walsh"/>
    <s v="m"/>
    <x v="1"/>
    <n v="42"/>
    <x v="12"/>
    <x v="10"/>
    <x v="6"/>
    <n v="0"/>
    <x v="2"/>
    <m/>
    <s v=""/>
    <n v="3.9"/>
    <b v="0"/>
    <x v="0"/>
    <n v="0.62"/>
    <n v="0.62"/>
  </r>
  <r>
    <s v="FL250699"/>
    <s v="Carol Schneider"/>
    <s v="Carol Schneider"/>
    <s v="f"/>
    <x v="0"/>
    <n v="54"/>
    <x v="5"/>
    <x v="1"/>
    <x v="9"/>
    <n v="9"/>
    <x v="3"/>
    <n v="100"/>
    <n v="100"/>
    <m/>
    <s v="N"/>
    <x v="0"/>
    <n v="0.72"/>
    <n v="0.72"/>
  </r>
  <r>
    <s v="FL250700"/>
    <s v="Juan Hines"/>
    <s v="Juan Hines"/>
    <s v="male"/>
    <x v="1"/>
    <n v="56"/>
    <x v="18"/>
    <x v="15"/>
    <x v="6"/>
    <n v="18"/>
    <x v="4"/>
    <s v="USD 50"/>
    <n v="50"/>
    <n v="4.4000000000000004"/>
    <s v="Y"/>
    <x v="1"/>
    <n v="0.83"/>
    <n v="0.83"/>
  </r>
  <r>
    <s v="FL250701"/>
    <s v="Martha Sweeney"/>
    <s v="Martha Sweeney"/>
    <s v="f"/>
    <x v="0"/>
    <n v="47"/>
    <x v="6"/>
    <x v="5"/>
    <x v="2"/>
    <n v="22"/>
    <x v="1"/>
    <n v="100"/>
    <n v="100"/>
    <n v="4.4000000000000004"/>
    <s v="no"/>
    <x v="0"/>
    <n v="0.7"/>
    <n v="0.7"/>
  </r>
  <r>
    <s v="FL250702"/>
    <s v="Jason Weaver"/>
    <s v="Jason Weaver"/>
    <s v="m"/>
    <x v="1"/>
    <n v="45"/>
    <x v="13"/>
    <x v="11"/>
    <x v="0"/>
    <n v="25"/>
    <x v="1"/>
    <n v="50"/>
    <n v="50"/>
    <n v="0"/>
    <s v="no"/>
    <x v="0"/>
    <n v="99"/>
    <n v="0.99"/>
  </r>
  <r>
    <s v="FL250703"/>
    <s v="Benjamin Stevens"/>
    <s v="Benjamin Stevens"/>
    <s v="m"/>
    <x v="1"/>
    <n v="45"/>
    <x v="18"/>
    <x v="15"/>
    <x v="5"/>
    <n v="6"/>
    <x v="3"/>
    <n v="50"/>
    <n v="50"/>
    <n v="1.4"/>
    <m/>
    <x v="2"/>
    <n v="97"/>
    <n v="0.97"/>
  </r>
  <r>
    <s v="FL250704"/>
    <s v="Daniel Lopez"/>
    <s v="Daniel Lopez"/>
    <s v="m"/>
    <x v="1"/>
    <n v="35"/>
    <x v="14"/>
    <x v="1"/>
    <x v="9"/>
    <n v="10"/>
    <x v="3"/>
    <n v="20"/>
    <n v="20"/>
    <n v="3.2"/>
    <b v="1"/>
    <x v="1"/>
    <n v="0.77"/>
    <n v="0.77"/>
  </r>
  <r>
    <s v="FL250705"/>
    <s v="John Simpson"/>
    <s v="John Simpson"/>
    <s v="male"/>
    <x v="1"/>
    <n v="51"/>
    <x v="14"/>
    <x v="1"/>
    <x v="8"/>
    <n v="4"/>
    <x v="2"/>
    <s v="USD 50"/>
    <n v="50"/>
    <n v="2"/>
    <s v="no"/>
    <x v="0"/>
    <n v="0.92"/>
    <n v="0.92"/>
  </r>
  <r>
    <s v="FL250706"/>
    <s v="Katrina Schultz"/>
    <s v="Katrina Schultz"/>
    <s v="f"/>
    <x v="0"/>
    <n v="34"/>
    <x v="20"/>
    <x v="6"/>
    <x v="1"/>
    <n v="11"/>
    <x v="0"/>
    <n v="50"/>
    <n v="50"/>
    <n v="3.3"/>
    <s v="yes"/>
    <x v="1"/>
    <n v="0.76"/>
    <n v="0.76"/>
  </r>
  <r>
    <s v="FL250707"/>
    <s v="Danielle Bell"/>
    <s v="Danielle Bell"/>
    <s v="FEMALE"/>
    <x v="0"/>
    <n v="51"/>
    <x v="4"/>
    <x v="4"/>
    <x v="2"/>
    <n v="1"/>
    <x v="2"/>
    <n v="50"/>
    <n v="50"/>
    <n v="0"/>
    <s v="Y"/>
    <x v="1"/>
    <n v="0.97"/>
    <n v="0.97"/>
  </r>
  <r>
    <s v="FL250708"/>
    <s v="Jason Brady"/>
    <s v="Jason Brady"/>
    <s v="m"/>
    <x v="1"/>
    <n v="58"/>
    <x v="16"/>
    <x v="13"/>
    <x v="2"/>
    <n v="35"/>
    <x v="1"/>
    <s v="USD 100"/>
    <n v="100"/>
    <n v="2.2999999999999998"/>
    <s v="Y"/>
    <x v="1"/>
    <m/>
    <s v="Not Rated"/>
  </r>
  <r>
    <s v="FL250709"/>
    <s v="Megan Bright"/>
    <s v="Megan Bright"/>
    <s v="f"/>
    <x v="0"/>
    <n v="36"/>
    <x v="3"/>
    <x v="3"/>
    <x v="3"/>
    <n v="17"/>
    <x v="4"/>
    <n v="20"/>
    <n v="20"/>
    <n v="0"/>
    <n v="1"/>
    <x v="1"/>
    <n v="99"/>
    <n v="0.99"/>
  </r>
  <r>
    <s v="FL250710"/>
    <s v="David Griffin"/>
    <s v="David Griffin"/>
    <s v="male"/>
    <x v="1"/>
    <m/>
    <x v="13"/>
    <x v="11"/>
    <x v="4"/>
    <n v="12"/>
    <x v="0"/>
    <n v="30"/>
    <n v="30"/>
    <n v="2.6"/>
    <s v="Y"/>
    <x v="1"/>
    <m/>
    <s v="Not Rated"/>
  </r>
  <r>
    <s v="FL250711"/>
    <s v="Michael Clark"/>
    <s v="Michael Clark"/>
    <s v="m"/>
    <x v="1"/>
    <n v="56"/>
    <x v="17"/>
    <x v="14"/>
    <x v="9"/>
    <n v="30"/>
    <x v="1"/>
    <n v="40"/>
    <n v="40"/>
    <n v="3.3"/>
    <s v="yes"/>
    <x v="1"/>
    <n v="0.82"/>
    <n v="0.82"/>
  </r>
  <r>
    <s v="FL250712"/>
    <s v="Rebecca Barker"/>
    <s v="Rebecca Barker"/>
    <s v="f"/>
    <x v="0"/>
    <n v="58"/>
    <x v="14"/>
    <x v="1"/>
    <x v="7"/>
    <n v="20"/>
    <x v="4"/>
    <n v="75"/>
    <n v="75"/>
    <n v="3.6"/>
    <s v="yes"/>
    <x v="1"/>
    <n v="0.78"/>
    <n v="0.78"/>
  </r>
  <r>
    <s v="FL250713"/>
    <s v="Angela Smith"/>
    <s v="Angela Smith"/>
    <s v="f"/>
    <x v="0"/>
    <n v="58"/>
    <x v="5"/>
    <x v="1"/>
    <x v="7"/>
    <n v="22"/>
    <x v="1"/>
    <n v="100"/>
    <n v="100"/>
    <n v="3.7"/>
    <n v="0"/>
    <x v="0"/>
    <m/>
    <s v="Not Rated"/>
  </r>
  <r>
    <s v="FL250714"/>
    <s v="Christina Wright"/>
    <s v="Christina Wright"/>
    <s v="f"/>
    <x v="0"/>
    <n v="54"/>
    <x v="7"/>
    <x v="1"/>
    <x v="4"/>
    <n v="32"/>
    <x v="1"/>
    <n v="20"/>
    <n v="20"/>
    <n v="3.4"/>
    <s v="no"/>
    <x v="0"/>
    <m/>
    <s v="Not Rated"/>
  </r>
  <r>
    <s v="FL250715"/>
    <s v="Todd Turner"/>
    <s v="Todd Turner"/>
    <s v="male"/>
    <x v="1"/>
    <n v="53"/>
    <x v="1"/>
    <x v="1"/>
    <x v="6"/>
    <n v="9"/>
    <x v="3"/>
    <n v="50"/>
    <n v="50"/>
    <n v="4"/>
    <s v="Y"/>
    <x v="1"/>
    <n v="0.72"/>
    <n v="0.72"/>
  </r>
  <r>
    <s v="FL250716"/>
    <s v="Elizabeth Green"/>
    <s v="Elizabeth Green"/>
    <s v="FEMALE"/>
    <x v="0"/>
    <n v="43"/>
    <x v="1"/>
    <x v="1"/>
    <x v="3"/>
    <n v="22"/>
    <x v="1"/>
    <n v="40"/>
    <n v="40"/>
    <n v="4.5"/>
    <m/>
    <x v="2"/>
    <m/>
    <s v="Not Rated"/>
  </r>
  <r>
    <s v="FL250717"/>
    <s v="Alex Smith"/>
    <s v="Alex Smith"/>
    <s v="m"/>
    <x v="1"/>
    <n v="44"/>
    <x v="12"/>
    <x v="10"/>
    <x v="9"/>
    <n v="1"/>
    <x v="2"/>
    <n v="75"/>
    <n v="75"/>
    <n v="4.3"/>
    <n v="1"/>
    <x v="1"/>
    <m/>
    <s v="Not Rated"/>
  </r>
  <r>
    <s v="FL250718"/>
    <s v="Shane Hale"/>
    <s v="Shane Hale"/>
    <s v="m"/>
    <x v="1"/>
    <n v="34"/>
    <x v="14"/>
    <x v="1"/>
    <x v="7"/>
    <n v="4"/>
    <x v="2"/>
    <n v="75"/>
    <n v="75"/>
    <n v="4"/>
    <n v="1"/>
    <x v="1"/>
    <m/>
    <s v="Not Rated"/>
  </r>
  <r>
    <s v="FL250719"/>
    <s v="Kathy Grimes"/>
    <s v="Kathy Grimes"/>
    <s v="FEMALE"/>
    <x v="0"/>
    <n v="27"/>
    <x v="11"/>
    <x v="9"/>
    <x v="1"/>
    <n v="8"/>
    <x v="3"/>
    <n v="50"/>
    <n v="50"/>
    <n v="1.6"/>
    <s v="yes"/>
    <x v="1"/>
    <m/>
    <s v="Not Rated"/>
  </r>
  <r>
    <s v="FL250720"/>
    <s v="David Cherry"/>
    <s v="David Cherry"/>
    <s v="m"/>
    <x v="1"/>
    <n v="50"/>
    <x v="9"/>
    <x v="7"/>
    <x v="5"/>
    <n v="3"/>
    <x v="2"/>
    <n v="100"/>
    <n v="100"/>
    <n v="0"/>
    <s v="Y"/>
    <x v="1"/>
    <m/>
    <s v="Not Rated"/>
  </r>
  <r>
    <s v="FL250721"/>
    <s v="Rachel Rogers"/>
    <s v="Rachel Rogers"/>
    <s v="FEMALE"/>
    <x v="0"/>
    <n v="52"/>
    <x v="12"/>
    <x v="10"/>
    <x v="6"/>
    <n v="30"/>
    <x v="1"/>
    <n v="75"/>
    <n v="75"/>
    <m/>
    <s v="no"/>
    <x v="0"/>
    <n v="0.94"/>
    <n v="0.94"/>
  </r>
  <r>
    <s v="FL250722"/>
    <s v="Travis Braun"/>
    <s v="Travis Braun"/>
    <s v="male"/>
    <x v="1"/>
    <n v="57"/>
    <x v="20"/>
    <x v="6"/>
    <x v="0"/>
    <n v="11"/>
    <x v="0"/>
    <s v="USD 20"/>
    <n v="20"/>
    <n v="4.9000000000000004"/>
    <s v="Y"/>
    <x v="1"/>
    <m/>
    <s v="Not Rated"/>
  </r>
  <r>
    <s v="FL250723"/>
    <s v="Shawna Palmer"/>
    <s v="Shawna Palmer"/>
    <s v="FEMALE"/>
    <x v="0"/>
    <n v="53"/>
    <x v="19"/>
    <x v="6"/>
    <x v="8"/>
    <n v="8"/>
    <x v="3"/>
    <n v="20"/>
    <n v="20"/>
    <n v="2.8"/>
    <b v="1"/>
    <x v="1"/>
    <m/>
    <s v="Not Rated"/>
  </r>
  <r>
    <s v="FL250724"/>
    <s v="Bradley Gaines"/>
    <s v="Bradley Gaines"/>
    <s v="m"/>
    <x v="1"/>
    <n v="51"/>
    <x v="6"/>
    <x v="5"/>
    <x v="6"/>
    <n v="11"/>
    <x v="0"/>
    <s v="USD 30"/>
    <n v="30"/>
    <n v="3.6"/>
    <s v="Y"/>
    <x v="1"/>
    <n v="0.77"/>
    <n v="0.77"/>
  </r>
  <r>
    <s v="FL250725"/>
    <s v="April Ford"/>
    <s v="April Ford"/>
    <s v="FEMALE"/>
    <x v="0"/>
    <n v="37"/>
    <x v="14"/>
    <x v="1"/>
    <x v="7"/>
    <n v="9"/>
    <x v="3"/>
    <n v="50"/>
    <n v="50"/>
    <m/>
    <s v="yes"/>
    <x v="1"/>
    <n v="84"/>
    <n v="0.84"/>
  </r>
  <r>
    <s v="FL250726"/>
    <s v="James Gonzalez"/>
    <s v="James Gonzalez"/>
    <s v="male"/>
    <x v="1"/>
    <n v="40"/>
    <x v="20"/>
    <x v="6"/>
    <x v="3"/>
    <n v="7"/>
    <x v="3"/>
    <n v="40"/>
    <n v="40"/>
    <n v="4.5"/>
    <m/>
    <x v="2"/>
    <n v="79"/>
    <n v="0.79"/>
  </r>
  <r>
    <s v="FL250727"/>
    <s v="John Castillo"/>
    <s v="John Castillo"/>
    <s v="m"/>
    <x v="1"/>
    <n v="60"/>
    <x v="9"/>
    <x v="7"/>
    <x v="5"/>
    <n v="24"/>
    <x v="1"/>
    <s v="USD 40"/>
    <n v="40"/>
    <n v="3.1"/>
    <n v="0"/>
    <x v="0"/>
    <n v="0.69"/>
    <n v="0.69"/>
  </r>
  <r>
    <s v="FL250728"/>
    <s v="Ian Hayes"/>
    <s v="Ian Hayes"/>
    <s v="m"/>
    <x v="1"/>
    <n v="60"/>
    <x v="15"/>
    <x v="12"/>
    <x v="6"/>
    <n v="0"/>
    <x v="2"/>
    <n v="40"/>
    <n v="40"/>
    <n v="4.9000000000000004"/>
    <s v="Y"/>
    <x v="1"/>
    <n v="0.68"/>
    <n v="0.68"/>
  </r>
  <r>
    <s v="FL250729"/>
    <s v="Christine Castro"/>
    <s v="Christine Castro"/>
    <s v="FEMALE"/>
    <x v="0"/>
    <n v="53"/>
    <x v="12"/>
    <x v="10"/>
    <x v="6"/>
    <n v="21"/>
    <x v="1"/>
    <n v="30"/>
    <n v="30"/>
    <n v="4.2"/>
    <n v="1"/>
    <x v="1"/>
    <n v="73"/>
    <n v="0.73"/>
  </r>
  <r>
    <s v="FL250730"/>
    <s v="Jessica Chaney"/>
    <s v="Jessica Chaney"/>
    <s v="FEMALE"/>
    <x v="0"/>
    <n v="20"/>
    <x v="19"/>
    <x v="6"/>
    <x v="0"/>
    <n v="0"/>
    <x v="2"/>
    <n v="75"/>
    <n v="75"/>
    <n v="3.2"/>
    <n v="1"/>
    <x v="1"/>
    <n v="0.74"/>
    <n v="0.74"/>
  </r>
  <r>
    <s v="FL250731"/>
    <s v="John Gray"/>
    <s v="John Gray"/>
    <s v="male"/>
    <x v="1"/>
    <n v="42"/>
    <x v="13"/>
    <x v="11"/>
    <x v="3"/>
    <n v="7"/>
    <x v="3"/>
    <s v="USD 20"/>
    <n v="20"/>
    <m/>
    <b v="0"/>
    <x v="0"/>
    <n v="1"/>
    <n v="1"/>
  </r>
  <r>
    <s v="FL250732"/>
    <s v="Shane Booker"/>
    <s v="Shane Booker"/>
    <s v="m"/>
    <x v="1"/>
    <n v="21"/>
    <x v="7"/>
    <x v="1"/>
    <x v="1"/>
    <n v="3"/>
    <x v="2"/>
    <n v="40"/>
    <n v="40"/>
    <n v="0"/>
    <n v="0"/>
    <x v="0"/>
    <n v="0.87"/>
    <n v="0.87"/>
  </r>
  <r>
    <s v="FL250733"/>
    <s v="Kyle Hall"/>
    <s v="Kyle Hall"/>
    <s v="m"/>
    <x v="1"/>
    <n v="39"/>
    <x v="2"/>
    <x v="2"/>
    <x v="3"/>
    <n v="21"/>
    <x v="1"/>
    <n v="100"/>
    <n v="100"/>
    <n v="2.2000000000000002"/>
    <n v="0"/>
    <x v="0"/>
    <n v="0.79"/>
    <n v="0.79"/>
  </r>
  <r>
    <s v="FL250734"/>
    <s v="Ronald Munoz"/>
    <s v="Ronald Munoz"/>
    <s v="m"/>
    <x v="1"/>
    <n v="32"/>
    <x v="10"/>
    <x v="8"/>
    <x v="0"/>
    <m/>
    <x v="5"/>
    <n v="30"/>
    <n v="30"/>
    <n v="1.5"/>
    <n v="0"/>
    <x v="0"/>
    <n v="0.68"/>
    <n v="0.68"/>
  </r>
  <r>
    <s v="FL250735"/>
    <s v="Christopher Long"/>
    <s v="Christopher Long"/>
    <s v="m"/>
    <x v="1"/>
    <n v="35"/>
    <x v="2"/>
    <x v="2"/>
    <x v="5"/>
    <m/>
    <x v="5"/>
    <s v="USD 100"/>
    <n v="100"/>
    <m/>
    <n v="0"/>
    <x v="0"/>
    <n v="0.84"/>
    <n v="0.84"/>
  </r>
  <r>
    <s v="FL250736"/>
    <s v="Sandra Ali"/>
    <s v="Sandra Ali"/>
    <s v="f"/>
    <x v="0"/>
    <n v="35"/>
    <x v="15"/>
    <x v="12"/>
    <x v="6"/>
    <n v="17"/>
    <x v="4"/>
    <n v="50"/>
    <n v="50"/>
    <n v="3.1"/>
    <n v="0"/>
    <x v="0"/>
    <n v="0.71"/>
    <n v="0.71"/>
  </r>
  <r>
    <s v="FL250737"/>
    <s v="Jessica Garza"/>
    <s v="Jessica Garza"/>
    <s v="FEMALE"/>
    <x v="0"/>
    <n v="23"/>
    <x v="8"/>
    <x v="6"/>
    <x v="6"/>
    <n v="0"/>
    <x v="2"/>
    <n v="75"/>
    <n v="75"/>
    <n v="0"/>
    <s v="no"/>
    <x v="0"/>
    <n v="0.92"/>
    <n v="0.92"/>
  </r>
  <r>
    <s v="FL250738"/>
    <s v="Gregory Waters"/>
    <s v="Gregory Waters"/>
    <s v="m"/>
    <x v="1"/>
    <n v="26"/>
    <x v="3"/>
    <x v="3"/>
    <x v="4"/>
    <n v="6"/>
    <x v="3"/>
    <s v="USD 100"/>
    <n v="100"/>
    <m/>
    <s v="no"/>
    <x v="0"/>
    <n v="0.69"/>
    <n v="0.69"/>
  </r>
  <r>
    <s v="FL250739"/>
    <s v="Misty Adams"/>
    <s v="Misty Adams"/>
    <s v="f"/>
    <x v="0"/>
    <n v="34"/>
    <x v="14"/>
    <x v="1"/>
    <x v="9"/>
    <n v="3"/>
    <x v="2"/>
    <m/>
    <s v=""/>
    <n v="0"/>
    <n v="1"/>
    <x v="1"/>
    <n v="0.71"/>
    <n v="0.71"/>
  </r>
  <r>
    <s v="FL250740"/>
    <s v="Megan Brown"/>
    <s v="Megan Brown"/>
    <s v="FEMALE"/>
    <x v="0"/>
    <n v="34"/>
    <x v="2"/>
    <x v="2"/>
    <x v="0"/>
    <n v="3"/>
    <x v="2"/>
    <m/>
    <s v=""/>
    <m/>
    <b v="0"/>
    <x v="0"/>
    <n v="0.77"/>
    <n v="0.77"/>
  </r>
  <r>
    <s v="FL250741"/>
    <s v="Gregory Brown"/>
    <s v="Gregory Brown"/>
    <s v="m"/>
    <x v="1"/>
    <n v="57"/>
    <x v="0"/>
    <x v="0"/>
    <x v="3"/>
    <n v="31"/>
    <x v="1"/>
    <n v="50"/>
    <n v="50"/>
    <n v="3"/>
    <b v="1"/>
    <x v="1"/>
    <n v="0.87"/>
    <n v="0.87"/>
  </r>
  <r>
    <s v="FL250742"/>
    <s v="Scott Alexander MD"/>
    <s v="Scott Alexander MD"/>
    <s v="male"/>
    <x v="1"/>
    <n v="46"/>
    <x v="14"/>
    <x v="1"/>
    <x v="3"/>
    <n v="5"/>
    <x v="2"/>
    <n v="30"/>
    <n v="30"/>
    <n v="2.6"/>
    <s v="no"/>
    <x v="0"/>
    <n v="0.76"/>
    <n v="0.76"/>
  </r>
  <r>
    <s v="FL250743"/>
    <s v="Eric Nguyen"/>
    <s v="Eric Nguyen"/>
    <s v="male"/>
    <x v="1"/>
    <n v="55"/>
    <x v="10"/>
    <x v="8"/>
    <x v="4"/>
    <n v="37"/>
    <x v="1"/>
    <s v="USD 75"/>
    <n v="75"/>
    <n v="4.0999999999999996"/>
    <s v="no"/>
    <x v="0"/>
    <m/>
    <s v="Not Rated"/>
  </r>
  <r>
    <s v="FL250744"/>
    <s v="Wendy Boyer"/>
    <s v="Wendy Boyer"/>
    <s v="FEMALE"/>
    <x v="0"/>
    <n v="32"/>
    <x v="1"/>
    <x v="1"/>
    <x v="8"/>
    <n v="10"/>
    <x v="3"/>
    <s v="USD 50"/>
    <n v="50"/>
    <n v="1.5"/>
    <b v="0"/>
    <x v="0"/>
    <n v="0.65"/>
    <n v="0.65"/>
  </r>
  <r>
    <s v="FL250745"/>
    <s v="Mark Clark"/>
    <s v="Mark Clark"/>
    <s v="m"/>
    <x v="1"/>
    <n v="53"/>
    <x v="4"/>
    <x v="4"/>
    <x v="4"/>
    <n v="28"/>
    <x v="1"/>
    <s v="USD 50"/>
    <n v="50"/>
    <n v="2.9"/>
    <s v="yes"/>
    <x v="1"/>
    <n v="0.82"/>
    <n v="0.82"/>
  </r>
  <r>
    <s v="FL250746"/>
    <s v="Carl Kline"/>
    <s v="Carl Kline"/>
    <s v="male"/>
    <x v="1"/>
    <n v="59"/>
    <x v="19"/>
    <x v="6"/>
    <x v="4"/>
    <n v="0"/>
    <x v="2"/>
    <n v="100"/>
    <n v="100"/>
    <n v="0"/>
    <s v="Y"/>
    <x v="1"/>
    <n v="87"/>
    <n v="0.87"/>
  </r>
  <r>
    <s v="FL250747"/>
    <s v="Linda Williams"/>
    <s v="Linda Williams"/>
    <s v="f"/>
    <x v="0"/>
    <n v="44"/>
    <x v="3"/>
    <x v="3"/>
    <x v="9"/>
    <n v="19"/>
    <x v="4"/>
    <n v="40"/>
    <n v="40"/>
    <n v="4.9000000000000004"/>
    <s v="N"/>
    <x v="0"/>
    <n v="1"/>
    <n v="1"/>
  </r>
  <r>
    <s v="FL250748"/>
    <s v="Jason Edwards"/>
    <s v="Jason Edwards"/>
    <s v="male"/>
    <x v="1"/>
    <n v="35"/>
    <x v="16"/>
    <x v="13"/>
    <x v="0"/>
    <n v="9"/>
    <x v="3"/>
    <s v="USD 50"/>
    <n v="50"/>
    <n v="3"/>
    <s v="N"/>
    <x v="0"/>
    <n v="71"/>
    <n v="0.71"/>
  </r>
  <r>
    <s v="FL250749"/>
    <s v="Madison Mcintosh"/>
    <s v="Madison Mcintosh"/>
    <s v="f"/>
    <x v="0"/>
    <n v="42"/>
    <x v="18"/>
    <x v="15"/>
    <x v="9"/>
    <n v="5"/>
    <x v="2"/>
    <n v="30"/>
    <n v="30"/>
    <n v="4.9000000000000004"/>
    <n v="1"/>
    <x v="1"/>
    <n v="87"/>
    <n v="0.87"/>
  </r>
  <r>
    <s v="FL250750"/>
    <s v="Desiree Winters"/>
    <s v="Desiree Winters"/>
    <s v="f"/>
    <x v="0"/>
    <n v="58"/>
    <x v="12"/>
    <x v="10"/>
    <x v="0"/>
    <n v="0"/>
    <x v="2"/>
    <s v="USD 30"/>
    <n v="30"/>
    <n v="4.5999999999999996"/>
    <n v="0"/>
    <x v="0"/>
    <n v="70"/>
    <n v="0.7"/>
  </r>
  <r>
    <s v="FL250751"/>
    <s v="Ryan Taylor"/>
    <s v="Ryan Taylor"/>
    <s v="male"/>
    <x v="1"/>
    <n v="41"/>
    <x v="3"/>
    <x v="3"/>
    <x v="4"/>
    <n v="21"/>
    <x v="1"/>
    <s v="USD 100"/>
    <n v="100"/>
    <n v="2.2000000000000002"/>
    <n v="1"/>
    <x v="1"/>
    <n v="0.83"/>
    <n v="0.83"/>
  </r>
  <r>
    <s v="FL250752"/>
    <s v="Patricia Scott"/>
    <s v="Patricia Scott"/>
    <s v="FEMALE"/>
    <x v="0"/>
    <m/>
    <x v="8"/>
    <x v="6"/>
    <x v="3"/>
    <n v="0"/>
    <x v="2"/>
    <n v="40"/>
    <n v="40"/>
    <m/>
    <s v="Y"/>
    <x v="1"/>
    <n v="0.74"/>
    <n v="0.74"/>
  </r>
  <r>
    <s v="FL250753"/>
    <s v="Erin Jimenez"/>
    <s v="Erin Jimenez"/>
    <s v="FEMALE"/>
    <x v="0"/>
    <n v="23"/>
    <x v="14"/>
    <x v="1"/>
    <x v="0"/>
    <n v="0"/>
    <x v="2"/>
    <n v="30"/>
    <n v="30"/>
    <n v="1.1000000000000001"/>
    <s v="yes"/>
    <x v="1"/>
    <n v="0.86"/>
    <n v="0.86"/>
  </r>
  <r>
    <s v="FL250754"/>
    <s v="Anthony Krause"/>
    <s v="Anthony Krause"/>
    <s v="m"/>
    <x v="1"/>
    <n v="51"/>
    <x v="18"/>
    <x v="15"/>
    <x v="0"/>
    <n v="17"/>
    <x v="4"/>
    <n v="40"/>
    <n v="40"/>
    <n v="4.5"/>
    <n v="1"/>
    <x v="1"/>
    <n v="0.72"/>
    <n v="0.72"/>
  </r>
  <r>
    <s v="FL250755"/>
    <s v="Diane Dean"/>
    <s v="Diane Dean"/>
    <s v="FEMALE"/>
    <x v="0"/>
    <n v="42"/>
    <x v="15"/>
    <x v="12"/>
    <x v="4"/>
    <n v="21"/>
    <x v="1"/>
    <m/>
    <s v=""/>
    <n v="2.5"/>
    <b v="1"/>
    <x v="1"/>
    <n v="0.73"/>
    <n v="0.73"/>
  </r>
  <r>
    <s v="FL250756"/>
    <s v="Stuart Mckinney"/>
    <s v="Stuart Mckinney"/>
    <s v="male"/>
    <x v="1"/>
    <n v="26"/>
    <x v="9"/>
    <x v="7"/>
    <x v="5"/>
    <n v="7"/>
    <x v="3"/>
    <s v="USD 75"/>
    <n v="75"/>
    <n v="2.9"/>
    <n v="0"/>
    <x v="0"/>
    <n v="0.78"/>
    <n v="0.78"/>
  </r>
  <r>
    <s v="FL250757"/>
    <s v="Kellie Le"/>
    <s v="Kellie Le"/>
    <s v="f"/>
    <x v="0"/>
    <n v="49"/>
    <x v="4"/>
    <x v="4"/>
    <x v="4"/>
    <n v="22"/>
    <x v="1"/>
    <n v="75"/>
    <n v="75"/>
    <n v="0"/>
    <b v="1"/>
    <x v="1"/>
    <m/>
    <s v="Not Rated"/>
  </r>
  <r>
    <s v="FL250758"/>
    <s v="Lauren Henry"/>
    <s v="Lauren Henry"/>
    <s v="FEMALE"/>
    <x v="0"/>
    <n v="37"/>
    <x v="0"/>
    <x v="0"/>
    <x v="8"/>
    <m/>
    <x v="5"/>
    <s v="USD 75"/>
    <n v="75"/>
    <n v="3.5"/>
    <s v="N"/>
    <x v="0"/>
    <n v="0.75"/>
    <n v="0.75"/>
  </r>
  <r>
    <s v="FL250759"/>
    <s v="Brandon Fox"/>
    <s v="Brandon Fox"/>
    <s v="m"/>
    <x v="1"/>
    <n v="31"/>
    <x v="1"/>
    <x v="1"/>
    <x v="4"/>
    <n v="1"/>
    <x v="2"/>
    <n v="40"/>
    <n v="40"/>
    <n v="4.5"/>
    <n v="0"/>
    <x v="0"/>
    <n v="0.96"/>
    <n v="0.96"/>
  </r>
  <r>
    <s v="FL250760"/>
    <s v="Richard Smith"/>
    <s v="Richard Smith"/>
    <s v="male"/>
    <x v="1"/>
    <n v="51"/>
    <x v="12"/>
    <x v="10"/>
    <x v="1"/>
    <n v="5"/>
    <x v="2"/>
    <s v="USD 40"/>
    <n v="40"/>
    <n v="1.7"/>
    <s v="yes"/>
    <x v="1"/>
    <n v="0.61"/>
    <n v="0.61"/>
  </r>
  <r>
    <s v="FL250761"/>
    <s v="John White"/>
    <s v="John White"/>
    <s v="m"/>
    <x v="1"/>
    <n v="60"/>
    <x v="18"/>
    <x v="15"/>
    <x v="8"/>
    <n v="40"/>
    <x v="1"/>
    <n v="50"/>
    <n v="50"/>
    <n v="4.5999999999999996"/>
    <b v="1"/>
    <x v="1"/>
    <n v="1"/>
    <n v="1"/>
  </r>
  <r>
    <s v="FL250762"/>
    <s v="Gilbert Mcintyre"/>
    <s v="Gilbert Mcintyre"/>
    <s v="m"/>
    <x v="1"/>
    <n v="51"/>
    <x v="14"/>
    <x v="1"/>
    <x v="0"/>
    <n v="19"/>
    <x v="4"/>
    <n v="50"/>
    <n v="50"/>
    <m/>
    <s v="Y"/>
    <x v="1"/>
    <n v="0.82"/>
    <n v="0.82"/>
  </r>
  <r>
    <s v="FL250763"/>
    <s v="Christopher Sparks"/>
    <s v="Christopher Sparks"/>
    <s v="m"/>
    <x v="1"/>
    <n v="37"/>
    <x v="2"/>
    <x v="2"/>
    <x v="2"/>
    <n v="12"/>
    <x v="0"/>
    <m/>
    <s v=""/>
    <n v="4.9000000000000004"/>
    <n v="1"/>
    <x v="1"/>
    <n v="0.8"/>
    <n v="0.8"/>
  </r>
  <r>
    <s v="FL250764"/>
    <s v="Aaron Hicks"/>
    <s v="Aaron Hicks"/>
    <s v="male"/>
    <x v="1"/>
    <n v="52"/>
    <x v="10"/>
    <x v="8"/>
    <x v="0"/>
    <n v="7"/>
    <x v="3"/>
    <n v="40"/>
    <n v="40"/>
    <n v="2.2000000000000002"/>
    <m/>
    <x v="2"/>
    <n v="0.96"/>
    <n v="0.96"/>
  </r>
  <r>
    <s v="FL250765"/>
    <s v="Jose Patterson"/>
    <s v="Jose Patterson"/>
    <s v="m"/>
    <x v="1"/>
    <n v="27"/>
    <x v="4"/>
    <x v="4"/>
    <x v="0"/>
    <n v="4"/>
    <x v="2"/>
    <n v="20"/>
    <n v="20"/>
    <m/>
    <n v="0"/>
    <x v="0"/>
    <n v="0.63"/>
    <n v="0.63"/>
  </r>
  <r>
    <s v="FL250766"/>
    <s v="Bryan Long"/>
    <s v="Bryan Long"/>
    <s v="m"/>
    <x v="1"/>
    <n v="48"/>
    <x v="1"/>
    <x v="1"/>
    <x v="2"/>
    <n v="24"/>
    <x v="1"/>
    <n v="40"/>
    <n v="40"/>
    <n v="2.2000000000000002"/>
    <n v="0"/>
    <x v="0"/>
    <n v="0.67"/>
    <n v="0.67"/>
  </r>
  <r>
    <s v="FL250767"/>
    <s v="Tammy Gomez"/>
    <s v="Tammy Gomez"/>
    <s v="f"/>
    <x v="0"/>
    <n v="22"/>
    <x v="9"/>
    <x v="7"/>
    <x v="5"/>
    <n v="1"/>
    <x v="2"/>
    <s v="USD 30"/>
    <n v="30"/>
    <n v="3.3"/>
    <n v="1"/>
    <x v="1"/>
    <n v="0.61"/>
    <n v="0.61"/>
  </r>
  <r>
    <s v="FL250768"/>
    <s v="Diana Raymond"/>
    <s v="Diana Raymond"/>
    <s v="FEMALE"/>
    <x v="0"/>
    <n v="48"/>
    <x v="2"/>
    <x v="2"/>
    <x v="1"/>
    <n v="28"/>
    <x v="1"/>
    <s v="USD 30"/>
    <n v="30"/>
    <n v="4.9000000000000004"/>
    <n v="0"/>
    <x v="0"/>
    <n v="0.77"/>
    <n v="0.77"/>
  </r>
  <r>
    <s v="FL250769"/>
    <s v="Jessica Armstrong"/>
    <s v="Jessica Armstrong"/>
    <s v="f"/>
    <x v="0"/>
    <n v="54"/>
    <x v="5"/>
    <x v="1"/>
    <x v="1"/>
    <n v="19"/>
    <x v="4"/>
    <n v="75"/>
    <n v="75"/>
    <n v="0"/>
    <m/>
    <x v="2"/>
    <m/>
    <s v="Not Rated"/>
  </r>
  <r>
    <s v="FL250770"/>
    <s v="Amanda Martin"/>
    <s v="Amanda Martin"/>
    <s v="FEMALE"/>
    <x v="0"/>
    <n v="52"/>
    <x v="12"/>
    <x v="10"/>
    <x v="5"/>
    <n v="4"/>
    <x v="2"/>
    <n v="50"/>
    <n v="50"/>
    <m/>
    <s v="N"/>
    <x v="0"/>
    <n v="0.84"/>
    <n v="0.84"/>
  </r>
  <r>
    <s v="FL250771"/>
    <s v="Anne Hamilton"/>
    <s v="Anne Hamilton"/>
    <s v="FEMALE"/>
    <x v="0"/>
    <n v="39"/>
    <x v="6"/>
    <x v="5"/>
    <x v="3"/>
    <n v="20"/>
    <x v="4"/>
    <s v="USD 100"/>
    <n v="100"/>
    <m/>
    <s v="Y"/>
    <x v="1"/>
    <n v="0.89"/>
    <n v="0.89"/>
  </r>
  <r>
    <s v="FL250772"/>
    <s v="Heather Curtis"/>
    <s v="Heather Curtis"/>
    <s v="f"/>
    <x v="0"/>
    <n v="54"/>
    <x v="13"/>
    <x v="11"/>
    <x v="1"/>
    <n v="19"/>
    <x v="4"/>
    <s v="USD 30"/>
    <n v="30"/>
    <n v="4"/>
    <m/>
    <x v="2"/>
    <n v="0.9"/>
    <n v="0.9"/>
  </r>
  <r>
    <s v="FL250773"/>
    <s v="Tiffany Moses"/>
    <s v="Tiffany Moses"/>
    <s v="FEMALE"/>
    <x v="0"/>
    <n v="22"/>
    <x v="5"/>
    <x v="1"/>
    <x v="7"/>
    <n v="1"/>
    <x v="2"/>
    <n v="20"/>
    <n v="20"/>
    <n v="4.8"/>
    <b v="0"/>
    <x v="0"/>
    <n v="0.87"/>
    <n v="0.87"/>
  </r>
  <r>
    <s v="FL250774"/>
    <s v="Jacqueline Moon"/>
    <s v="Jacqueline Moon"/>
    <s v="FEMALE"/>
    <x v="0"/>
    <n v="29"/>
    <x v="17"/>
    <x v="14"/>
    <x v="1"/>
    <n v="8"/>
    <x v="3"/>
    <n v="50"/>
    <n v="50"/>
    <n v="0"/>
    <n v="0"/>
    <x v="0"/>
    <n v="0.77"/>
    <n v="0.77"/>
  </r>
  <r>
    <s v="FL250775"/>
    <s v="James Campbell"/>
    <s v="James Campbell"/>
    <s v="m"/>
    <x v="1"/>
    <n v="23"/>
    <x v="20"/>
    <x v="6"/>
    <x v="8"/>
    <n v="3"/>
    <x v="2"/>
    <s v="USD 30"/>
    <n v="30"/>
    <n v="1.6"/>
    <s v="Y"/>
    <x v="1"/>
    <n v="0.72"/>
    <n v="0.72"/>
  </r>
  <r>
    <s v="FL250776"/>
    <s v="Melissa Vasquez"/>
    <s v="Melissa Vasquez"/>
    <s v="f"/>
    <x v="0"/>
    <n v="58"/>
    <x v="19"/>
    <x v="6"/>
    <x v="8"/>
    <n v="30"/>
    <x v="1"/>
    <n v="50"/>
    <n v="50"/>
    <n v="1.3"/>
    <s v="yes"/>
    <x v="1"/>
    <n v="0.87"/>
    <n v="0.87"/>
  </r>
  <r>
    <s v="FL250777"/>
    <s v="Katherine Carlson"/>
    <s v="Katherine Carlson"/>
    <s v="f"/>
    <x v="0"/>
    <n v="56"/>
    <x v="18"/>
    <x v="15"/>
    <x v="0"/>
    <n v="3"/>
    <x v="2"/>
    <n v="40"/>
    <n v="40"/>
    <n v="4.0999999999999996"/>
    <b v="1"/>
    <x v="1"/>
    <n v="0.89"/>
    <n v="0.89"/>
  </r>
  <r>
    <s v="FL250778"/>
    <s v="Adam Clay"/>
    <s v="Adam Clay"/>
    <s v="m"/>
    <x v="1"/>
    <n v="48"/>
    <x v="6"/>
    <x v="5"/>
    <x v="3"/>
    <n v="19"/>
    <x v="4"/>
    <n v="40"/>
    <n v="40"/>
    <n v="1.5"/>
    <n v="0"/>
    <x v="0"/>
    <n v="0.87"/>
    <n v="0.87"/>
  </r>
  <r>
    <s v="FL250779"/>
    <s v="Amy Combs"/>
    <s v="Amy Combs"/>
    <s v="FEMALE"/>
    <x v="0"/>
    <n v="31"/>
    <x v="13"/>
    <x v="11"/>
    <x v="1"/>
    <n v="11"/>
    <x v="0"/>
    <s v="USD 40"/>
    <n v="40"/>
    <n v="4.3"/>
    <s v="Y"/>
    <x v="1"/>
    <n v="0.76"/>
    <n v="0.76"/>
  </r>
  <r>
    <s v="FL250780"/>
    <s v="Anthony Case"/>
    <s v="Anthony Case"/>
    <s v="m"/>
    <x v="1"/>
    <n v="44"/>
    <x v="1"/>
    <x v="1"/>
    <x v="9"/>
    <n v="26"/>
    <x v="1"/>
    <n v="50"/>
    <n v="50"/>
    <n v="1.6"/>
    <m/>
    <x v="2"/>
    <n v="1"/>
    <n v="1"/>
  </r>
  <r>
    <s v="FL250781"/>
    <s v="Kimberly Brown"/>
    <s v="Kimberly Brown"/>
    <s v="f"/>
    <x v="0"/>
    <n v="42"/>
    <x v="16"/>
    <x v="13"/>
    <x v="1"/>
    <n v="10"/>
    <x v="3"/>
    <n v="100"/>
    <n v="100"/>
    <n v="3.7"/>
    <s v="Y"/>
    <x v="1"/>
    <n v="0.94"/>
    <n v="0.94"/>
  </r>
  <r>
    <s v="FL250782"/>
    <s v="Joshua Holloway"/>
    <s v="Joshua Holloway"/>
    <s v="male"/>
    <x v="1"/>
    <n v="59"/>
    <x v="5"/>
    <x v="1"/>
    <x v="7"/>
    <n v="17"/>
    <x v="4"/>
    <n v="50"/>
    <n v="50"/>
    <n v="1.4"/>
    <s v="yes"/>
    <x v="1"/>
    <m/>
    <s v="Not Rated"/>
  </r>
  <r>
    <s v="FL250783"/>
    <s v="Cynthia Walton"/>
    <s v="Cynthia Walton"/>
    <s v="f"/>
    <x v="0"/>
    <m/>
    <x v="8"/>
    <x v="6"/>
    <x v="0"/>
    <n v="9"/>
    <x v="3"/>
    <n v="100"/>
    <n v="100"/>
    <n v="4.5"/>
    <s v="Y"/>
    <x v="1"/>
    <n v="83"/>
    <n v="0.83"/>
  </r>
  <r>
    <s v="FL250784"/>
    <s v="Shawn Delgado"/>
    <s v="Shawn Delgado"/>
    <s v="m"/>
    <x v="1"/>
    <n v="21"/>
    <x v="18"/>
    <x v="15"/>
    <x v="5"/>
    <n v="0"/>
    <x v="2"/>
    <s v="USD 40"/>
    <n v="40"/>
    <n v="3.7"/>
    <n v="0"/>
    <x v="0"/>
    <n v="0.74"/>
    <n v="0.74"/>
  </r>
  <r>
    <s v="FL250785"/>
    <s v="Jeremy Smith"/>
    <s v="Jeremy Smith"/>
    <s v="male"/>
    <x v="1"/>
    <n v="53"/>
    <x v="7"/>
    <x v="1"/>
    <x v="8"/>
    <n v="5"/>
    <x v="2"/>
    <n v="75"/>
    <n v="75"/>
    <n v="1.1000000000000001"/>
    <n v="0"/>
    <x v="0"/>
    <n v="92"/>
    <n v="0.92"/>
  </r>
  <r>
    <s v="FL250786"/>
    <s v="Marc Ortiz"/>
    <s v="Marc Ortiz"/>
    <s v="m"/>
    <x v="1"/>
    <n v="35"/>
    <x v="8"/>
    <x v="6"/>
    <x v="1"/>
    <n v="15"/>
    <x v="0"/>
    <m/>
    <s v=""/>
    <n v="3.7"/>
    <b v="0"/>
    <x v="0"/>
    <n v="0.66"/>
    <n v="0.66"/>
  </r>
  <r>
    <s v="FL250787"/>
    <s v="Michelle Gregory"/>
    <s v="Michelle Gregory"/>
    <s v="FEMALE"/>
    <x v="0"/>
    <n v="25"/>
    <x v="11"/>
    <x v="9"/>
    <x v="9"/>
    <n v="3"/>
    <x v="2"/>
    <n v="50"/>
    <n v="50"/>
    <n v="3.2"/>
    <b v="1"/>
    <x v="1"/>
    <n v="0.74"/>
    <n v="0.74"/>
  </r>
  <r>
    <s v="FL250788"/>
    <s v="Melanie Gay"/>
    <s v="Melanie Gay"/>
    <s v="FEMALE"/>
    <x v="0"/>
    <n v="23"/>
    <x v="0"/>
    <x v="0"/>
    <x v="6"/>
    <n v="1"/>
    <x v="2"/>
    <n v="30"/>
    <n v="30"/>
    <n v="5"/>
    <s v="N"/>
    <x v="0"/>
    <n v="0.97"/>
    <n v="0.97"/>
  </r>
  <r>
    <s v="FL250789"/>
    <s v="Brittany Lambert"/>
    <s v="Brittany Lambert"/>
    <s v="f"/>
    <x v="0"/>
    <n v="56"/>
    <x v="16"/>
    <x v="13"/>
    <x v="2"/>
    <n v="13"/>
    <x v="0"/>
    <n v="30"/>
    <n v="30"/>
    <n v="0"/>
    <m/>
    <x v="2"/>
    <n v="77"/>
    <n v="0.77"/>
  </r>
  <r>
    <s v="FL250790"/>
    <s v="Mary Hernandez"/>
    <s v="Mary Hernandez"/>
    <s v="FEMALE"/>
    <x v="0"/>
    <n v="31"/>
    <x v="19"/>
    <x v="6"/>
    <x v="6"/>
    <n v="6"/>
    <x v="3"/>
    <m/>
    <s v=""/>
    <n v="3.5"/>
    <s v="no"/>
    <x v="0"/>
    <n v="0.86"/>
    <n v="0.86"/>
  </r>
  <r>
    <s v="FL250791"/>
    <s v="Jonathan Jones"/>
    <s v="Jonathan Jones"/>
    <s v="m"/>
    <x v="1"/>
    <n v="24"/>
    <x v="5"/>
    <x v="1"/>
    <x v="7"/>
    <n v="4"/>
    <x v="2"/>
    <n v="50"/>
    <n v="50"/>
    <n v="3.1"/>
    <b v="0"/>
    <x v="0"/>
    <n v="0.95"/>
    <n v="0.95"/>
  </r>
  <r>
    <s v="FL250792"/>
    <s v="Gina Williams"/>
    <s v="Gina Williams"/>
    <s v="FEMALE"/>
    <x v="0"/>
    <n v="35"/>
    <x v="11"/>
    <x v="9"/>
    <x v="7"/>
    <n v="7"/>
    <x v="3"/>
    <m/>
    <s v=""/>
    <n v="3.9"/>
    <n v="0"/>
    <x v="0"/>
    <n v="0.72"/>
    <n v="0.72"/>
  </r>
  <r>
    <s v="FL250793"/>
    <s v="Kelly Lawson"/>
    <s v="Kelly Lawson"/>
    <s v="FEMALE"/>
    <x v="0"/>
    <n v="20"/>
    <x v="20"/>
    <x v="6"/>
    <x v="4"/>
    <n v="1"/>
    <x v="2"/>
    <m/>
    <s v=""/>
    <n v="3.5"/>
    <n v="0"/>
    <x v="0"/>
    <n v="0.71"/>
    <n v="0.71"/>
  </r>
  <r>
    <s v="FL250794"/>
    <s v="Keith Smith"/>
    <s v="Keith Smith"/>
    <s v="male"/>
    <x v="1"/>
    <n v="26"/>
    <x v="1"/>
    <x v="1"/>
    <x v="5"/>
    <n v="5"/>
    <x v="2"/>
    <n v="100"/>
    <n v="100"/>
    <n v="2.5"/>
    <b v="1"/>
    <x v="1"/>
    <n v="0.93"/>
    <n v="0.93"/>
  </r>
  <r>
    <s v="FL250795"/>
    <s v="Christopher Hunter"/>
    <s v="Christopher Hunter"/>
    <s v="m"/>
    <x v="1"/>
    <n v="54"/>
    <x v="7"/>
    <x v="1"/>
    <x v="8"/>
    <n v="29"/>
    <x v="1"/>
    <s v="USD 40"/>
    <n v="40"/>
    <n v="3.1"/>
    <n v="1"/>
    <x v="1"/>
    <m/>
    <s v="Not Rated"/>
  </r>
  <r>
    <s v="FL250796"/>
    <s v="Dwayne Parks"/>
    <s v="Dwayne Parks"/>
    <s v="m"/>
    <x v="1"/>
    <n v="53"/>
    <x v="13"/>
    <x v="11"/>
    <x v="7"/>
    <n v="12"/>
    <x v="0"/>
    <n v="100"/>
    <n v="100"/>
    <n v="4.7"/>
    <n v="1"/>
    <x v="1"/>
    <n v="0.87"/>
    <n v="0.87"/>
  </r>
  <r>
    <s v="FL250797"/>
    <s v="Mary Hall"/>
    <s v="Mary Hall"/>
    <s v="FEMALE"/>
    <x v="0"/>
    <n v="33"/>
    <x v="14"/>
    <x v="1"/>
    <x v="8"/>
    <n v="4"/>
    <x v="2"/>
    <m/>
    <s v=""/>
    <n v="1.9"/>
    <b v="0"/>
    <x v="0"/>
    <n v="73"/>
    <n v="0.73"/>
  </r>
  <r>
    <s v="FL250798"/>
    <s v="Jake Gilmore"/>
    <s v="Jake Gilmore"/>
    <s v="m"/>
    <x v="1"/>
    <n v="43"/>
    <x v="3"/>
    <x v="3"/>
    <x v="3"/>
    <n v="12"/>
    <x v="0"/>
    <m/>
    <s v=""/>
    <n v="1.6"/>
    <n v="1"/>
    <x v="1"/>
    <n v="0.74"/>
    <n v="0.74"/>
  </r>
  <r>
    <s v="FL250799"/>
    <s v="Mark Lopez"/>
    <s v="Mark Lopez"/>
    <s v="m"/>
    <x v="1"/>
    <n v="37"/>
    <x v="14"/>
    <x v="1"/>
    <x v="8"/>
    <n v="3"/>
    <x v="2"/>
    <n v="20"/>
    <n v="20"/>
    <n v="2.5"/>
    <s v="N"/>
    <x v="0"/>
    <n v="0.62"/>
    <n v="0.62"/>
  </r>
  <r>
    <s v="FL250800"/>
    <s v="Dana Rice"/>
    <s v="Dana Rice"/>
    <s v="FEMALE"/>
    <x v="0"/>
    <n v="58"/>
    <x v="15"/>
    <x v="12"/>
    <x v="5"/>
    <n v="15"/>
    <x v="0"/>
    <n v="20"/>
    <n v="20"/>
    <n v="3.5"/>
    <m/>
    <x v="2"/>
    <n v="0.98"/>
    <n v="0.98"/>
  </r>
  <r>
    <s v="FL250801"/>
    <s v="Beth Young"/>
    <s v="Beth Young"/>
    <s v="FEMALE"/>
    <x v="0"/>
    <n v="39"/>
    <x v="20"/>
    <x v="6"/>
    <x v="1"/>
    <n v="15"/>
    <x v="0"/>
    <n v="50"/>
    <n v="50"/>
    <m/>
    <n v="0"/>
    <x v="0"/>
    <n v="0.8"/>
    <n v="0.8"/>
  </r>
  <r>
    <s v="FL250802"/>
    <s v="Ryan Powell"/>
    <s v="Ryan Powell"/>
    <s v="male"/>
    <x v="1"/>
    <n v="43"/>
    <x v="6"/>
    <x v="5"/>
    <x v="2"/>
    <n v="13"/>
    <x v="0"/>
    <s v="USD 20"/>
    <n v="20"/>
    <n v="1.2"/>
    <s v="Y"/>
    <x v="1"/>
    <n v="69"/>
    <n v="0.69"/>
  </r>
  <r>
    <s v="FL250803"/>
    <s v="Amanda Fowler"/>
    <s v="Amanda Fowler"/>
    <s v="FEMALE"/>
    <x v="0"/>
    <n v="40"/>
    <x v="20"/>
    <x v="6"/>
    <x v="0"/>
    <n v="20"/>
    <x v="4"/>
    <s v="USD 30"/>
    <n v="30"/>
    <m/>
    <b v="0"/>
    <x v="0"/>
    <n v="90"/>
    <n v="0.9"/>
  </r>
  <r>
    <s v="FL250804"/>
    <s v="Lindsay Rivera"/>
    <s v="Lindsay Rivera"/>
    <s v="f"/>
    <x v="0"/>
    <n v="51"/>
    <x v="7"/>
    <x v="1"/>
    <x v="9"/>
    <n v="30"/>
    <x v="1"/>
    <n v="75"/>
    <n v="75"/>
    <m/>
    <b v="1"/>
    <x v="1"/>
    <n v="0.74"/>
    <n v="0.74"/>
  </r>
  <r>
    <s v="FL250805"/>
    <s v="Mark Ward"/>
    <s v="Mark Ward"/>
    <s v="male"/>
    <x v="1"/>
    <n v="23"/>
    <x v="2"/>
    <x v="2"/>
    <x v="4"/>
    <n v="4"/>
    <x v="2"/>
    <n v="50"/>
    <n v="50"/>
    <n v="4.5"/>
    <s v="N"/>
    <x v="0"/>
    <n v="0.98"/>
    <n v="0.98"/>
  </r>
  <r>
    <s v="FL250806"/>
    <s v="Amanda Smith"/>
    <s v="Amanda Smith"/>
    <s v="f"/>
    <x v="0"/>
    <n v="31"/>
    <x v="4"/>
    <x v="4"/>
    <x v="2"/>
    <m/>
    <x v="5"/>
    <s v="USD 20"/>
    <n v="20"/>
    <m/>
    <s v="Y"/>
    <x v="1"/>
    <n v="0.84"/>
    <n v="0.84"/>
  </r>
  <r>
    <s v="FL250807"/>
    <s v="Emily Brown"/>
    <s v="Emily Brown"/>
    <s v="FEMALE"/>
    <x v="0"/>
    <n v="44"/>
    <x v="13"/>
    <x v="11"/>
    <x v="3"/>
    <n v="3"/>
    <x v="2"/>
    <n v="20"/>
    <n v="20"/>
    <n v="5"/>
    <s v="yes"/>
    <x v="1"/>
    <n v="0.75"/>
    <n v="0.75"/>
  </r>
  <r>
    <s v="FL250808"/>
    <s v="Dwayne Cardenas"/>
    <s v="Dwayne Cardenas"/>
    <s v="male"/>
    <x v="1"/>
    <n v="56"/>
    <x v="2"/>
    <x v="2"/>
    <x v="1"/>
    <n v="23"/>
    <x v="1"/>
    <n v="75"/>
    <n v="75"/>
    <n v="3.9"/>
    <n v="1"/>
    <x v="1"/>
    <m/>
    <s v="Not Rated"/>
  </r>
  <r>
    <s v="FL250809"/>
    <s v="Dr. Rhonda Hernandez"/>
    <s v="Rhonda Hernandez"/>
    <s v="FEMALE"/>
    <x v="0"/>
    <n v="48"/>
    <x v="1"/>
    <x v="1"/>
    <x v="7"/>
    <n v="5"/>
    <x v="2"/>
    <n v="100"/>
    <n v="100"/>
    <n v="1.8"/>
    <b v="1"/>
    <x v="1"/>
    <n v="0.97"/>
    <n v="0.97"/>
  </r>
  <r>
    <s v="FL250810"/>
    <s v="Melody Barker"/>
    <s v="Melody Barker"/>
    <s v="f"/>
    <x v="0"/>
    <n v="46"/>
    <x v="13"/>
    <x v="11"/>
    <x v="3"/>
    <n v="28"/>
    <x v="1"/>
    <n v="30"/>
    <n v="30"/>
    <n v="4.2"/>
    <b v="1"/>
    <x v="1"/>
    <m/>
    <s v="Not Rated"/>
  </r>
  <r>
    <s v="FL250811"/>
    <s v="Russell Carpenter"/>
    <s v="Russell Carpenter"/>
    <s v="m"/>
    <x v="1"/>
    <n v="21"/>
    <x v="16"/>
    <x v="13"/>
    <x v="4"/>
    <n v="0"/>
    <x v="2"/>
    <n v="20"/>
    <n v="20"/>
    <n v="2.6"/>
    <s v="no"/>
    <x v="0"/>
    <n v="0.64"/>
    <n v="0.64"/>
  </r>
  <r>
    <s v="FL250812"/>
    <s v="Richard Hill"/>
    <s v="Richard Hill"/>
    <s v="m"/>
    <x v="1"/>
    <n v="52"/>
    <x v="13"/>
    <x v="11"/>
    <x v="5"/>
    <n v="30"/>
    <x v="1"/>
    <n v="30"/>
    <n v="30"/>
    <n v="2"/>
    <n v="1"/>
    <x v="1"/>
    <n v="0.68"/>
    <n v="0.68"/>
  </r>
  <r>
    <s v="FL250813"/>
    <s v="Lindsay Potts"/>
    <s v="Lindsay Potts"/>
    <s v="f"/>
    <x v="0"/>
    <n v="39"/>
    <x v="13"/>
    <x v="11"/>
    <x v="2"/>
    <n v="20"/>
    <x v="4"/>
    <n v="75"/>
    <n v="75"/>
    <n v="2.7"/>
    <n v="1"/>
    <x v="1"/>
    <n v="0.67"/>
    <n v="0.67"/>
  </r>
  <r>
    <s v="FL250814"/>
    <s v="Michelle Campbell"/>
    <s v="Michelle Campbell"/>
    <s v="f"/>
    <x v="0"/>
    <n v="31"/>
    <x v="1"/>
    <x v="1"/>
    <x v="1"/>
    <n v="0"/>
    <x v="2"/>
    <n v="30"/>
    <n v="30"/>
    <n v="2.2999999999999998"/>
    <s v="no"/>
    <x v="0"/>
    <n v="0.79"/>
    <n v="0.79"/>
  </r>
  <r>
    <s v="FL250815"/>
    <s v="Alan Williams"/>
    <s v="Alan Williams"/>
    <s v="m"/>
    <x v="1"/>
    <n v="22"/>
    <x v="12"/>
    <x v="10"/>
    <x v="6"/>
    <n v="4"/>
    <x v="2"/>
    <n v="40"/>
    <n v="40"/>
    <n v="3.8"/>
    <b v="1"/>
    <x v="1"/>
    <n v="1"/>
    <n v="1"/>
  </r>
  <r>
    <s v="FL250816"/>
    <s v="Robin Hinton"/>
    <s v="Robin Hinton"/>
    <s v="f"/>
    <x v="0"/>
    <n v="38"/>
    <x v="7"/>
    <x v="1"/>
    <x v="6"/>
    <n v="10"/>
    <x v="3"/>
    <n v="40"/>
    <n v="40"/>
    <m/>
    <s v="N"/>
    <x v="0"/>
    <n v="0.66"/>
    <n v="0.66"/>
  </r>
  <r>
    <s v="FL250817"/>
    <s v="Brian Holland"/>
    <s v="Brian Holland"/>
    <s v="male"/>
    <x v="1"/>
    <n v="44"/>
    <x v="8"/>
    <x v="6"/>
    <x v="2"/>
    <n v="24"/>
    <x v="1"/>
    <s v="USD 75"/>
    <n v="75"/>
    <n v="4.5999999999999996"/>
    <s v="no"/>
    <x v="0"/>
    <n v="0.97"/>
    <n v="0.97"/>
  </r>
  <r>
    <s v="FL250818"/>
    <s v="Adam Stone"/>
    <s v="Adam Stone"/>
    <s v="m"/>
    <x v="1"/>
    <n v="53"/>
    <x v="4"/>
    <x v="4"/>
    <x v="9"/>
    <n v="21"/>
    <x v="1"/>
    <n v="100"/>
    <n v="100"/>
    <n v="3.4"/>
    <n v="0"/>
    <x v="0"/>
    <n v="0.62"/>
    <n v="0.62"/>
  </r>
  <r>
    <s v="FL250819"/>
    <s v="Curtis Lambert"/>
    <s v="Curtis Lambert"/>
    <s v="male"/>
    <x v="1"/>
    <n v="22"/>
    <x v="18"/>
    <x v="15"/>
    <x v="5"/>
    <n v="2"/>
    <x v="2"/>
    <s v="USD 20"/>
    <n v="20"/>
    <m/>
    <s v="no"/>
    <x v="0"/>
    <m/>
    <s v="Not Rated"/>
  </r>
  <r>
    <s v="FL250820"/>
    <s v="Alexandra Sims"/>
    <s v="Alexandra Sims"/>
    <s v="FEMALE"/>
    <x v="0"/>
    <n v="40"/>
    <x v="10"/>
    <x v="8"/>
    <x v="0"/>
    <n v="14"/>
    <x v="0"/>
    <n v="75"/>
    <n v="75"/>
    <n v="0"/>
    <n v="1"/>
    <x v="1"/>
    <n v="0.79"/>
    <n v="0.79"/>
  </r>
  <r>
    <s v="FL250821"/>
    <s v="Brenda Spencer"/>
    <s v="Brenda Spencer"/>
    <s v="FEMALE"/>
    <x v="0"/>
    <n v="49"/>
    <x v="18"/>
    <x v="15"/>
    <x v="1"/>
    <n v="15"/>
    <x v="0"/>
    <n v="40"/>
    <n v="40"/>
    <n v="3.9"/>
    <b v="0"/>
    <x v="0"/>
    <n v="0.86"/>
    <n v="0.86"/>
  </r>
  <r>
    <s v="FL250822"/>
    <s v="Joshua Bush"/>
    <s v="Joshua Bush"/>
    <s v="male"/>
    <x v="1"/>
    <n v="30"/>
    <x v="1"/>
    <x v="1"/>
    <x v="6"/>
    <n v="11"/>
    <x v="0"/>
    <n v="30"/>
    <n v="30"/>
    <n v="4.2"/>
    <n v="0"/>
    <x v="0"/>
    <n v="0.65"/>
    <n v="0.65"/>
  </r>
  <r>
    <s v="FL250823"/>
    <s v="Erin Martin"/>
    <s v="Erin Martin"/>
    <s v="FEMALE"/>
    <x v="0"/>
    <n v="37"/>
    <x v="9"/>
    <x v="7"/>
    <x v="4"/>
    <n v="6"/>
    <x v="3"/>
    <n v="20"/>
    <n v="20"/>
    <m/>
    <m/>
    <x v="2"/>
    <n v="0.99"/>
    <n v="0.99"/>
  </r>
  <r>
    <s v="FL250824"/>
    <s v="Alexander Hogan"/>
    <s v="Alexander Hogan"/>
    <s v="male"/>
    <x v="1"/>
    <n v="21"/>
    <x v="16"/>
    <x v="13"/>
    <x v="2"/>
    <n v="2"/>
    <x v="2"/>
    <n v="100"/>
    <n v="100"/>
    <n v="3.6"/>
    <b v="0"/>
    <x v="0"/>
    <n v="85"/>
    <n v="0.85"/>
  </r>
  <r>
    <s v="FL250825"/>
    <s v="William Harris"/>
    <s v="William Harris"/>
    <s v="male"/>
    <x v="1"/>
    <n v="20"/>
    <x v="12"/>
    <x v="10"/>
    <x v="4"/>
    <n v="1"/>
    <x v="2"/>
    <s v="USD 50"/>
    <n v="50"/>
    <m/>
    <s v="yes"/>
    <x v="1"/>
    <n v="0.81"/>
    <n v="0.81"/>
  </r>
  <r>
    <s v="FL250826"/>
    <s v="Michael Mcmahon"/>
    <s v="Michael Mcmahon"/>
    <s v="male"/>
    <x v="1"/>
    <n v="20"/>
    <x v="18"/>
    <x v="15"/>
    <x v="5"/>
    <n v="2"/>
    <x v="2"/>
    <n v="40"/>
    <n v="40"/>
    <n v="2.1"/>
    <s v="N"/>
    <x v="0"/>
    <n v="0.64"/>
    <n v="0.64"/>
  </r>
  <r>
    <s v="FL250827"/>
    <s v="Michael Watson"/>
    <s v="Michael Watson"/>
    <s v="male"/>
    <x v="1"/>
    <n v="20"/>
    <x v="8"/>
    <x v="6"/>
    <x v="9"/>
    <n v="2"/>
    <x v="2"/>
    <n v="20"/>
    <n v="20"/>
    <n v="3.9"/>
    <b v="0"/>
    <x v="0"/>
    <n v="0.84"/>
    <n v="0.84"/>
  </r>
  <r>
    <s v="FL250828"/>
    <s v="Lori Perez"/>
    <s v="Lori Perez"/>
    <s v="f"/>
    <x v="0"/>
    <n v="26"/>
    <x v="13"/>
    <x v="11"/>
    <x v="9"/>
    <n v="2"/>
    <x v="2"/>
    <n v="40"/>
    <n v="40"/>
    <n v="0"/>
    <m/>
    <x v="2"/>
    <n v="0.66"/>
    <n v="0.66"/>
  </r>
  <r>
    <s v="FL250829"/>
    <s v="Lindsay Le"/>
    <s v="Lindsay Le"/>
    <s v="FEMALE"/>
    <x v="0"/>
    <n v="50"/>
    <x v="12"/>
    <x v="10"/>
    <x v="3"/>
    <n v="12"/>
    <x v="0"/>
    <n v="75"/>
    <n v="75"/>
    <n v="0"/>
    <b v="0"/>
    <x v="0"/>
    <n v="75"/>
    <n v="0.75"/>
  </r>
  <r>
    <s v="FL250830"/>
    <s v="Scott Long"/>
    <s v="Scott Long"/>
    <s v="male"/>
    <x v="1"/>
    <n v="50"/>
    <x v="20"/>
    <x v="6"/>
    <x v="4"/>
    <n v="28"/>
    <x v="1"/>
    <n v="30"/>
    <n v="30"/>
    <n v="1.8"/>
    <m/>
    <x v="2"/>
    <m/>
    <s v="Not Rated"/>
  </r>
  <r>
    <s v="FL250831"/>
    <s v="Diana Ferguson"/>
    <s v="Diana Ferguson"/>
    <s v="FEMALE"/>
    <x v="0"/>
    <n v="54"/>
    <x v="4"/>
    <x v="4"/>
    <x v="4"/>
    <n v="4"/>
    <x v="2"/>
    <n v="20"/>
    <n v="20"/>
    <n v="1.1000000000000001"/>
    <n v="1"/>
    <x v="1"/>
    <n v="0.63"/>
    <n v="0.63"/>
  </r>
  <r>
    <s v="FL250832"/>
    <s v="Joseph Miller"/>
    <s v="Joseph Miller"/>
    <s v="male"/>
    <x v="1"/>
    <n v="54"/>
    <x v="20"/>
    <x v="6"/>
    <x v="0"/>
    <n v="3"/>
    <x v="2"/>
    <n v="20"/>
    <n v="20"/>
    <n v="1.6"/>
    <s v="Y"/>
    <x v="1"/>
    <n v="0.7"/>
    <n v="0.7"/>
  </r>
  <r>
    <s v="FL250833"/>
    <s v="Julia Reid"/>
    <s v="Julia Reid"/>
    <s v="FEMALE"/>
    <x v="0"/>
    <n v="34"/>
    <x v="16"/>
    <x v="13"/>
    <x v="9"/>
    <n v="4"/>
    <x v="2"/>
    <n v="30"/>
    <n v="30"/>
    <n v="3.1"/>
    <m/>
    <x v="2"/>
    <n v="0.9"/>
    <n v="0.9"/>
  </r>
  <r>
    <s v="FL250834"/>
    <s v="Samantha Matthews"/>
    <s v="Samantha Matthews"/>
    <s v="FEMALE"/>
    <x v="0"/>
    <n v="20"/>
    <x v="0"/>
    <x v="0"/>
    <x v="8"/>
    <n v="1"/>
    <x v="2"/>
    <n v="50"/>
    <n v="50"/>
    <n v="3.4"/>
    <n v="1"/>
    <x v="1"/>
    <n v="79"/>
    <n v="0.79"/>
  </r>
  <r>
    <s v="FL250835"/>
    <s v="Brian Bailey"/>
    <s v="Brian Bailey"/>
    <s v="male"/>
    <x v="1"/>
    <n v="29"/>
    <x v="2"/>
    <x v="2"/>
    <x v="4"/>
    <n v="8"/>
    <x v="3"/>
    <n v="40"/>
    <n v="40"/>
    <n v="3.1"/>
    <s v="N"/>
    <x v="0"/>
    <n v="0.6"/>
    <n v="0.6"/>
  </r>
  <r>
    <s v="FL250836"/>
    <s v="Toni Hinton"/>
    <s v="Toni Hinton"/>
    <s v="FEMALE"/>
    <x v="0"/>
    <n v="57"/>
    <x v="7"/>
    <x v="1"/>
    <x v="8"/>
    <n v="11"/>
    <x v="0"/>
    <s v="USD 75"/>
    <n v="75"/>
    <n v="2.2999999999999998"/>
    <n v="0"/>
    <x v="0"/>
    <m/>
    <s v="Not Rated"/>
  </r>
  <r>
    <s v="FL250837"/>
    <s v="Robin Ortiz"/>
    <s v="Robin Ortiz"/>
    <s v="f"/>
    <x v="0"/>
    <n v="36"/>
    <x v="3"/>
    <x v="3"/>
    <x v="4"/>
    <n v="8"/>
    <x v="3"/>
    <s v="USD 40"/>
    <n v="40"/>
    <m/>
    <s v="N"/>
    <x v="0"/>
    <n v="0.8"/>
    <n v="0.8"/>
  </r>
  <r>
    <s v="FL250838"/>
    <s v="Adam Griffith"/>
    <s v="Adam Griffith"/>
    <s v="male"/>
    <x v="1"/>
    <n v="51"/>
    <x v="12"/>
    <x v="10"/>
    <x v="3"/>
    <n v="32"/>
    <x v="1"/>
    <n v="50"/>
    <n v="50"/>
    <n v="3.2"/>
    <n v="0"/>
    <x v="0"/>
    <n v="88"/>
    <n v="0.88"/>
  </r>
  <r>
    <s v="FL250839"/>
    <s v="Daniel Roberson"/>
    <s v="Daniel Roberson"/>
    <s v="m"/>
    <x v="1"/>
    <n v="44"/>
    <x v="10"/>
    <x v="8"/>
    <x v="6"/>
    <n v="4"/>
    <x v="2"/>
    <s v="USD 30"/>
    <n v="30"/>
    <n v="0"/>
    <s v="N"/>
    <x v="0"/>
    <n v="0.8"/>
    <n v="0.8"/>
  </r>
  <r>
    <s v="FL250840"/>
    <s v="Dale Haynes"/>
    <s v="Dale Haynes"/>
    <s v="male"/>
    <x v="1"/>
    <n v="58"/>
    <x v="20"/>
    <x v="6"/>
    <x v="7"/>
    <n v="33"/>
    <x v="1"/>
    <n v="30"/>
    <n v="30"/>
    <n v="3.3"/>
    <s v="Y"/>
    <x v="1"/>
    <n v="0.71"/>
    <n v="0.71"/>
  </r>
  <r>
    <s v="FL250841"/>
    <s v="Emily Scott"/>
    <s v="Emily Scott"/>
    <s v="f"/>
    <x v="0"/>
    <n v="38"/>
    <x v="17"/>
    <x v="14"/>
    <x v="1"/>
    <n v="14"/>
    <x v="0"/>
    <m/>
    <s v=""/>
    <n v="1.1000000000000001"/>
    <n v="1"/>
    <x v="1"/>
    <n v="0.76"/>
    <n v="0.76"/>
  </r>
  <r>
    <s v="FL250842"/>
    <s v="David Brown"/>
    <s v="David Brown"/>
    <s v="m"/>
    <x v="1"/>
    <n v="24"/>
    <x v="5"/>
    <x v="1"/>
    <x v="6"/>
    <n v="6"/>
    <x v="3"/>
    <s v="USD 30"/>
    <n v="30"/>
    <n v="4.5999999999999996"/>
    <n v="1"/>
    <x v="1"/>
    <n v="0.93"/>
    <n v="0.93"/>
  </r>
  <r>
    <s v="FL250843"/>
    <s v="Stephanie Guzman"/>
    <s v="Stephanie Guzman"/>
    <s v="f"/>
    <x v="0"/>
    <n v="30"/>
    <x v="6"/>
    <x v="5"/>
    <x v="0"/>
    <n v="5"/>
    <x v="2"/>
    <s v="USD 30"/>
    <n v="30"/>
    <m/>
    <n v="0"/>
    <x v="0"/>
    <m/>
    <s v="Not Rated"/>
  </r>
  <r>
    <s v="FL250844"/>
    <s v="Maxwell Johnson"/>
    <s v="Maxwell Johnson"/>
    <s v="male"/>
    <x v="1"/>
    <n v="25"/>
    <x v="4"/>
    <x v="4"/>
    <x v="7"/>
    <n v="3"/>
    <x v="2"/>
    <n v="75"/>
    <n v="75"/>
    <m/>
    <n v="0"/>
    <x v="0"/>
    <n v="0.83"/>
    <n v="0.83"/>
  </r>
  <r>
    <s v="FL250845"/>
    <s v="Reginald Stephens"/>
    <s v="Reginald Stephens"/>
    <s v="m"/>
    <x v="1"/>
    <n v="54"/>
    <x v="4"/>
    <x v="4"/>
    <x v="1"/>
    <n v="17"/>
    <x v="4"/>
    <n v="100"/>
    <n v="100"/>
    <n v="0"/>
    <n v="0"/>
    <x v="0"/>
    <n v="0.71"/>
    <n v="0.71"/>
  </r>
  <r>
    <s v="FL250846"/>
    <s v="Justin Jones"/>
    <s v="Justin Jones"/>
    <s v="male"/>
    <x v="1"/>
    <n v="54"/>
    <x v="0"/>
    <x v="0"/>
    <x v="7"/>
    <n v="9"/>
    <x v="3"/>
    <s v="USD 20"/>
    <n v="20"/>
    <n v="0"/>
    <s v="yes"/>
    <x v="1"/>
    <n v="0.96"/>
    <n v="0.96"/>
  </r>
  <r>
    <s v="FL250847"/>
    <s v="Kristine Garcia"/>
    <s v="Kristine Garcia"/>
    <s v="f"/>
    <x v="0"/>
    <n v="53"/>
    <x v="15"/>
    <x v="12"/>
    <x v="2"/>
    <n v="16"/>
    <x v="4"/>
    <n v="40"/>
    <n v="40"/>
    <n v="0"/>
    <s v="no"/>
    <x v="0"/>
    <m/>
    <s v="Not Rated"/>
  </r>
  <r>
    <s v="FL250848"/>
    <s v="John Nguyen"/>
    <s v="John Nguyen"/>
    <s v="male"/>
    <x v="1"/>
    <n v="22"/>
    <x v="13"/>
    <x v="11"/>
    <x v="4"/>
    <n v="3"/>
    <x v="2"/>
    <n v="75"/>
    <n v="75"/>
    <n v="3.4"/>
    <s v="Y"/>
    <x v="1"/>
    <n v="0.65"/>
    <n v="0.65"/>
  </r>
  <r>
    <s v="FL250849"/>
    <s v="Anna Fleming"/>
    <s v="Anna Fleming"/>
    <s v="FEMALE"/>
    <x v="0"/>
    <n v="23"/>
    <x v="19"/>
    <x v="6"/>
    <x v="5"/>
    <n v="2"/>
    <x v="2"/>
    <s v="USD 20"/>
    <n v="20"/>
    <n v="1.3"/>
    <s v="N"/>
    <x v="0"/>
    <m/>
    <s v="Not Rated"/>
  </r>
  <r>
    <s v="FL250850"/>
    <s v="Linda Williamson"/>
    <s v="Linda Williamson"/>
    <s v="FEMALE"/>
    <x v="0"/>
    <n v="47"/>
    <x v="15"/>
    <x v="12"/>
    <x v="7"/>
    <n v="16"/>
    <x v="4"/>
    <n v="50"/>
    <n v="50"/>
    <n v="1.9"/>
    <n v="0"/>
    <x v="0"/>
    <n v="0.71"/>
    <n v="0.71"/>
  </r>
  <r>
    <s v="FL250851"/>
    <s v="Roy Wilson"/>
    <s v="Roy Wilson"/>
    <s v="male"/>
    <x v="1"/>
    <n v="24"/>
    <x v="15"/>
    <x v="12"/>
    <x v="3"/>
    <n v="6"/>
    <x v="3"/>
    <n v="50"/>
    <n v="50"/>
    <n v="1.4"/>
    <s v="Y"/>
    <x v="1"/>
    <n v="63"/>
    <n v="0.63"/>
  </r>
  <r>
    <s v="FL250852"/>
    <s v="Jennifer Pierce"/>
    <s v="Jennifer Pierce"/>
    <s v="f"/>
    <x v="0"/>
    <n v="57"/>
    <x v="10"/>
    <x v="8"/>
    <x v="6"/>
    <n v="10"/>
    <x v="3"/>
    <n v="100"/>
    <n v="100"/>
    <n v="4.3"/>
    <b v="0"/>
    <x v="0"/>
    <m/>
    <s v="Not Rated"/>
  </r>
  <r>
    <s v="FL250853"/>
    <s v="Jason Johnson"/>
    <s v="Jason Johnson"/>
    <s v="male"/>
    <x v="1"/>
    <n v="48"/>
    <x v="20"/>
    <x v="6"/>
    <x v="2"/>
    <n v="16"/>
    <x v="4"/>
    <n v="30"/>
    <n v="30"/>
    <m/>
    <s v="no"/>
    <x v="0"/>
    <n v="0.97"/>
    <n v="0.97"/>
  </r>
  <r>
    <s v="FL250854"/>
    <s v="Jasmine Lane"/>
    <s v="Jasmine Lane"/>
    <s v="FEMALE"/>
    <x v="0"/>
    <n v="21"/>
    <x v="6"/>
    <x v="5"/>
    <x v="6"/>
    <n v="0"/>
    <x v="2"/>
    <n v="100"/>
    <n v="100"/>
    <n v="4.3"/>
    <n v="0"/>
    <x v="0"/>
    <m/>
    <s v="Not Rated"/>
  </r>
  <r>
    <s v="FL250855"/>
    <s v="Evan Soto"/>
    <s v="Evan Soto"/>
    <s v="m"/>
    <x v="1"/>
    <n v="33"/>
    <x v="9"/>
    <x v="7"/>
    <x v="4"/>
    <n v="13"/>
    <x v="0"/>
    <s v="USD 75"/>
    <n v="75"/>
    <n v="0"/>
    <b v="1"/>
    <x v="1"/>
    <m/>
    <s v="Not Rated"/>
  </r>
  <r>
    <s v="FL250856"/>
    <s v="Kevin Serrano"/>
    <s v="Kevin Serrano"/>
    <s v="male"/>
    <x v="1"/>
    <n v="41"/>
    <x v="6"/>
    <x v="5"/>
    <x v="8"/>
    <n v="12"/>
    <x v="0"/>
    <m/>
    <s v=""/>
    <n v="1.3"/>
    <n v="0"/>
    <x v="0"/>
    <n v="0.85"/>
    <n v="0.85"/>
  </r>
  <r>
    <s v="FL250857"/>
    <s v="Nathaniel Benson"/>
    <s v="Nathaniel Benson"/>
    <s v="male"/>
    <x v="1"/>
    <n v="40"/>
    <x v="1"/>
    <x v="1"/>
    <x v="7"/>
    <n v="13"/>
    <x v="0"/>
    <s v="USD 50"/>
    <n v="50"/>
    <n v="2.9"/>
    <s v="no"/>
    <x v="0"/>
    <n v="0.82"/>
    <n v="0.82"/>
  </r>
  <r>
    <s v="FL250858"/>
    <s v="Deanna Miles"/>
    <s v="Deanna Miles"/>
    <s v="f"/>
    <x v="0"/>
    <n v="40"/>
    <x v="19"/>
    <x v="6"/>
    <x v="2"/>
    <n v="22"/>
    <x v="1"/>
    <s v="USD 40"/>
    <n v="40"/>
    <n v="4.3"/>
    <n v="0"/>
    <x v="0"/>
    <n v="0.95"/>
    <n v="0.95"/>
  </r>
  <r>
    <s v="FL250859"/>
    <s v="Beverly Roy"/>
    <s v="Beverly Roy"/>
    <s v="FEMALE"/>
    <x v="0"/>
    <n v="20"/>
    <x v="5"/>
    <x v="1"/>
    <x v="2"/>
    <n v="1"/>
    <x v="2"/>
    <m/>
    <s v=""/>
    <n v="2.7"/>
    <n v="0"/>
    <x v="0"/>
    <n v="94"/>
    <n v="0.94"/>
  </r>
  <r>
    <s v="FL250860"/>
    <s v="Heather Saunders"/>
    <s v="Heather Saunders"/>
    <s v="f"/>
    <x v="0"/>
    <n v="42"/>
    <x v="19"/>
    <x v="6"/>
    <x v="3"/>
    <m/>
    <x v="5"/>
    <n v="50"/>
    <n v="50"/>
    <n v="4.2"/>
    <m/>
    <x v="2"/>
    <n v="0.96"/>
    <n v="0.96"/>
  </r>
  <r>
    <s v="FL250861"/>
    <s v="Nicholas Guerrero"/>
    <s v="Nicholas Guerrero"/>
    <s v="m"/>
    <x v="1"/>
    <n v="32"/>
    <x v="14"/>
    <x v="1"/>
    <x v="0"/>
    <n v="12"/>
    <x v="0"/>
    <n v="40"/>
    <n v="40"/>
    <n v="0"/>
    <s v="yes"/>
    <x v="1"/>
    <n v="0.63"/>
    <n v="0.63"/>
  </r>
  <r>
    <s v="FL250862"/>
    <s v="Christopher Johnson"/>
    <s v="Christopher Johnson"/>
    <s v="male"/>
    <x v="1"/>
    <n v="60"/>
    <x v="9"/>
    <x v="7"/>
    <x v="4"/>
    <m/>
    <x v="5"/>
    <n v="20"/>
    <n v="20"/>
    <n v="2.2000000000000002"/>
    <b v="0"/>
    <x v="0"/>
    <n v="0.6"/>
    <n v="0.6"/>
  </r>
  <r>
    <s v="FL250863"/>
    <s v="Steven Flowers"/>
    <s v="Steven Flowers"/>
    <s v="m"/>
    <x v="1"/>
    <n v="46"/>
    <x v="16"/>
    <x v="13"/>
    <x v="9"/>
    <n v="12"/>
    <x v="0"/>
    <n v="50"/>
    <n v="50"/>
    <n v="4.7"/>
    <s v="yes"/>
    <x v="1"/>
    <n v="0.77"/>
    <n v="0.77"/>
  </r>
  <r>
    <s v="FL250864"/>
    <s v="Marvin Woods III"/>
    <s v="Marvin Woods III"/>
    <s v="male"/>
    <x v="1"/>
    <n v="29"/>
    <x v="18"/>
    <x v="15"/>
    <x v="8"/>
    <n v="0"/>
    <x v="2"/>
    <n v="30"/>
    <n v="30"/>
    <n v="0"/>
    <n v="0"/>
    <x v="0"/>
    <n v="0.63"/>
    <n v="0.63"/>
  </r>
  <r>
    <s v="FL250865"/>
    <s v="Michelle Cook"/>
    <s v="Michelle Cook"/>
    <s v="FEMALE"/>
    <x v="0"/>
    <n v="39"/>
    <x v="11"/>
    <x v="9"/>
    <x v="1"/>
    <n v="18"/>
    <x v="4"/>
    <n v="20"/>
    <n v="20"/>
    <n v="2.5"/>
    <s v="yes"/>
    <x v="1"/>
    <n v="0.61"/>
    <n v="0.61"/>
  </r>
  <r>
    <s v="FL250866"/>
    <s v="Logan Zamora"/>
    <s v="Logan Zamora"/>
    <s v="male"/>
    <x v="1"/>
    <n v="55"/>
    <x v="13"/>
    <x v="11"/>
    <x v="1"/>
    <n v="2"/>
    <x v="2"/>
    <n v="50"/>
    <n v="50"/>
    <n v="3.9"/>
    <s v="yes"/>
    <x v="1"/>
    <n v="0.88"/>
    <n v="0.88"/>
  </r>
  <r>
    <s v="FL250867"/>
    <s v="Casey Roberts"/>
    <s v="Casey Roberts"/>
    <s v="m"/>
    <x v="1"/>
    <n v="55"/>
    <x v="6"/>
    <x v="5"/>
    <x v="7"/>
    <m/>
    <x v="5"/>
    <s v="USD 100"/>
    <n v="100"/>
    <n v="1.2"/>
    <n v="1"/>
    <x v="1"/>
    <n v="0.69"/>
    <n v="0.69"/>
  </r>
  <r>
    <s v="FL250868"/>
    <s v="Jerry Price"/>
    <s v="Jerry Price"/>
    <s v="male"/>
    <x v="1"/>
    <n v="40"/>
    <x v="4"/>
    <x v="4"/>
    <x v="5"/>
    <n v="2"/>
    <x v="2"/>
    <n v="75"/>
    <n v="75"/>
    <n v="4.5"/>
    <s v="yes"/>
    <x v="1"/>
    <m/>
    <s v="Not Rated"/>
  </r>
  <r>
    <s v="FL250869"/>
    <s v="Kelly Ellis"/>
    <s v="Kelly Ellis"/>
    <s v="f"/>
    <x v="0"/>
    <n v="56"/>
    <x v="18"/>
    <x v="15"/>
    <x v="6"/>
    <n v="35"/>
    <x v="1"/>
    <n v="40"/>
    <n v="40"/>
    <n v="2.7"/>
    <b v="1"/>
    <x v="1"/>
    <n v="0.82"/>
    <n v="0.82"/>
  </r>
  <r>
    <s v="FL250870"/>
    <s v="Caleb Guerra"/>
    <s v="Caleb Guerra"/>
    <s v="male"/>
    <x v="1"/>
    <n v="57"/>
    <x v="19"/>
    <x v="6"/>
    <x v="1"/>
    <n v="21"/>
    <x v="1"/>
    <n v="75"/>
    <n v="75"/>
    <n v="2"/>
    <s v="N"/>
    <x v="0"/>
    <n v="0.96"/>
    <n v="0.96"/>
  </r>
  <r>
    <s v="FL250871"/>
    <s v="Samantha Norman"/>
    <s v="Samantha Norman"/>
    <s v="f"/>
    <x v="0"/>
    <n v="56"/>
    <x v="13"/>
    <x v="11"/>
    <x v="8"/>
    <n v="3"/>
    <x v="2"/>
    <n v="40"/>
    <n v="40"/>
    <n v="1.7"/>
    <s v="N"/>
    <x v="0"/>
    <n v="0.71"/>
    <n v="0.71"/>
  </r>
  <r>
    <s v="FL250872"/>
    <s v="Sarah Clarke"/>
    <s v="Sarah Clarke"/>
    <s v="f"/>
    <x v="0"/>
    <n v="49"/>
    <x v="2"/>
    <x v="2"/>
    <x v="1"/>
    <n v="24"/>
    <x v="1"/>
    <n v="75"/>
    <n v="75"/>
    <n v="3"/>
    <n v="1"/>
    <x v="1"/>
    <n v="0.77"/>
    <n v="0.77"/>
  </r>
  <r>
    <s v="FL250873"/>
    <s v="Aaron Blair"/>
    <s v="Aaron Blair"/>
    <s v="male"/>
    <x v="1"/>
    <n v="26"/>
    <x v="20"/>
    <x v="6"/>
    <x v="0"/>
    <m/>
    <x v="5"/>
    <n v="75"/>
    <n v="75"/>
    <n v="2.1"/>
    <s v="yes"/>
    <x v="1"/>
    <m/>
    <s v="Not Rated"/>
  </r>
  <r>
    <s v="FL250874"/>
    <s v="Courtney Burton"/>
    <s v="Courtney Burton"/>
    <s v="FEMALE"/>
    <x v="0"/>
    <n v="36"/>
    <x v="12"/>
    <x v="10"/>
    <x v="6"/>
    <n v="0"/>
    <x v="2"/>
    <n v="75"/>
    <n v="75"/>
    <n v="1.5"/>
    <m/>
    <x v="2"/>
    <n v="0.73"/>
    <n v="0.73"/>
  </r>
  <r>
    <s v="FL250875"/>
    <s v="Gerald Taylor"/>
    <s v="Gerald Taylor"/>
    <s v="m"/>
    <x v="1"/>
    <n v="20"/>
    <x v="13"/>
    <x v="11"/>
    <x v="3"/>
    <n v="2"/>
    <x v="2"/>
    <s v="USD 30"/>
    <n v="30"/>
    <n v="1.7"/>
    <b v="1"/>
    <x v="1"/>
    <n v="0.6"/>
    <n v="0.6"/>
  </r>
  <r>
    <s v="FL250876"/>
    <s v="Mary Ward"/>
    <s v="Mary Ward"/>
    <s v="f"/>
    <x v="0"/>
    <n v="40"/>
    <x v="20"/>
    <x v="6"/>
    <x v="4"/>
    <m/>
    <x v="5"/>
    <m/>
    <s v=""/>
    <n v="1.2"/>
    <n v="1"/>
    <x v="1"/>
    <n v="0.67"/>
    <n v="0.67"/>
  </r>
  <r>
    <s v="FL250877"/>
    <s v="Mrs. Lisa Beard DVM"/>
    <s v="Lisa Beard DVM"/>
    <s v="FEMALE"/>
    <x v="0"/>
    <n v="30"/>
    <x v="10"/>
    <x v="8"/>
    <x v="1"/>
    <n v="6"/>
    <x v="3"/>
    <n v="75"/>
    <n v="75"/>
    <n v="0"/>
    <b v="0"/>
    <x v="0"/>
    <n v="0.8"/>
    <n v="0.8"/>
  </r>
  <r>
    <s v="FL250878"/>
    <s v="Larry Wallace"/>
    <s v="Larry Wallace"/>
    <s v="male"/>
    <x v="1"/>
    <n v="51"/>
    <x v="1"/>
    <x v="1"/>
    <x v="2"/>
    <n v="21"/>
    <x v="1"/>
    <n v="20"/>
    <n v="20"/>
    <m/>
    <s v="Y"/>
    <x v="1"/>
    <m/>
    <s v="Not Rated"/>
  </r>
  <r>
    <s v="FL250879"/>
    <s v="Jeremiah Thompson"/>
    <s v="Jeremiah Thompson"/>
    <s v="male"/>
    <x v="1"/>
    <n v="46"/>
    <x v="5"/>
    <x v="1"/>
    <x v="6"/>
    <n v="24"/>
    <x v="1"/>
    <n v="40"/>
    <n v="40"/>
    <n v="3.3"/>
    <n v="1"/>
    <x v="1"/>
    <n v="0.87"/>
    <n v="0.87"/>
  </r>
  <r>
    <s v="FL250880"/>
    <s v="Mrs. Jessica Williams DVM"/>
    <s v="Jessica Williams DVM"/>
    <s v="FEMALE"/>
    <x v="0"/>
    <n v="25"/>
    <x v="12"/>
    <x v="10"/>
    <x v="4"/>
    <n v="6"/>
    <x v="3"/>
    <n v="20"/>
    <n v="20"/>
    <n v="2.1"/>
    <s v="no"/>
    <x v="0"/>
    <m/>
    <s v="Not Rated"/>
  </r>
  <r>
    <s v="FL250881"/>
    <s v="Martin Moreno"/>
    <s v="Martin Moreno"/>
    <s v="male"/>
    <x v="1"/>
    <n v="53"/>
    <x v="3"/>
    <x v="3"/>
    <x v="3"/>
    <n v="32"/>
    <x v="1"/>
    <n v="50"/>
    <n v="50"/>
    <m/>
    <n v="1"/>
    <x v="1"/>
    <m/>
    <s v="Not Rated"/>
  </r>
  <r>
    <s v="FL250882"/>
    <s v="Yolanda Proctor"/>
    <s v="Yolanda Proctor"/>
    <s v="FEMALE"/>
    <x v="0"/>
    <n v="50"/>
    <x v="16"/>
    <x v="13"/>
    <x v="1"/>
    <n v="31"/>
    <x v="1"/>
    <s v="USD 100"/>
    <n v="100"/>
    <n v="2.9"/>
    <s v="Y"/>
    <x v="1"/>
    <n v="0.89"/>
    <n v="0.89"/>
  </r>
  <r>
    <s v="FL250883"/>
    <s v="Allen Turner"/>
    <s v="Allen Turner"/>
    <s v="male"/>
    <x v="1"/>
    <n v="45"/>
    <x v="12"/>
    <x v="10"/>
    <x v="4"/>
    <m/>
    <x v="5"/>
    <s v="USD 20"/>
    <n v="20"/>
    <n v="3.3"/>
    <b v="1"/>
    <x v="1"/>
    <n v="0.93"/>
    <n v="0.93"/>
  </r>
  <r>
    <s v="FL250884"/>
    <s v="Beth Huff"/>
    <s v="Beth Huff"/>
    <s v="f"/>
    <x v="0"/>
    <n v="48"/>
    <x v="14"/>
    <x v="1"/>
    <x v="7"/>
    <n v="24"/>
    <x v="1"/>
    <n v="100"/>
    <n v="100"/>
    <n v="4.8"/>
    <n v="1"/>
    <x v="1"/>
    <n v="0.84"/>
    <n v="0.84"/>
  </r>
  <r>
    <s v="FL250885"/>
    <s v="John Mckinney"/>
    <s v="John Mckinney"/>
    <s v="male"/>
    <x v="1"/>
    <n v="30"/>
    <x v="4"/>
    <x v="4"/>
    <x v="8"/>
    <m/>
    <x v="5"/>
    <n v="100"/>
    <n v="100"/>
    <n v="4.5"/>
    <m/>
    <x v="2"/>
    <n v="0.78"/>
    <n v="0.78"/>
  </r>
  <r>
    <s v="FL250886"/>
    <s v="Sarah Ho"/>
    <s v="Sarah Ho"/>
    <s v="f"/>
    <x v="0"/>
    <n v="33"/>
    <x v="3"/>
    <x v="3"/>
    <x v="6"/>
    <n v="6"/>
    <x v="3"/>
    <n v="50"/>
    <n v="50"/>
    <n v="3.1"/>
    <s v="no"/>
    <x v="0"/>
    <n v="0.9"/>
    <n v="0.9"/>
  </r>
  <r>
    <s v="FL250887"/>
    <s v="Lindsey Wang"/>
    <s v="Lindsey Wang"/>
    <s v="f"/>
    <x v="0"/>
    <n v="50"/>
    <x v="7"/>
    <x v="1"/>
    <x v="8"/>
    <n v="11"/>
    <x v="0"/>
    <m/>
    <s v=""/>
    <n v="4.9000000000000004"/>
    <n v="1"/>
    <x v="1"/>
    <n v="0.88"/>
    <n v="0.88"/>
  </r>
  <r>
    <s v="FL250888"/>
    <s v="Margaret Schwartz"/>
    <s v="Margaret Schwartz"/>
    <s v="FEMALE"/>
    <x v="0"/>
    <n v="24"/>
    <x v="4"/>
    <x v="4"/>
    <x v="5"/>
    <m/>
    <x v="5"/>
    <n v="20"/>
    <n v="20"/>
    <n v="0"/>
    <n v="0"/>
    <x v="0"/>
    <n v="0.76"/>
    <n v="0.76"/>
  </r>
  <r>
    <s v="FL250889"/>
    <s v="Kyle Ray"/>
    <s v="Kyle Ray"/>
    <s v="male"/>
    <x v="1"/>
    <n v="38"/>
    <x v="0"/>
    <x v="0"/>
    <x v="3"/>
    <n v="14"/>
    <x v="0"/>
    <n v="75"/>
    <n v="75"/>
    <n v="1.5"/>
    <s v="N"/>
    <x v="0"/>
    <n v="0.62"/>
    <n v="0.62"/>
  </r>
  <r>
    <s v="FL250890"/>
    <s v="Isaac Hebert"/>
    <s v="Isaac Hebert"/>
    <s v="male"/>
    <x v="1"/>
    <n v="56"/>
    <x v="9"/>
    <x v="7"/>
    <x v="8"/>
    <n v="2"/>
    <x v="2"/>
    <n v="75"/>
    <n v="75"/>
    <n v="2.4"/>
    <s v="N"/>
    <x v="0"/>
    <m/>
    <s v="Not Rated"/>
  </r>
  <r>
    <s v="FL250891"/>
    <s v="Michele Jones"/>
    <s v="Michele Jones"/>
    <s v="f"/>
    <x v="0"/>
    <n v="41"/>
    <x v="13"/>
    <x v="11"/>
    <x v="8"/>
    <n v="2"/>
    <x v="2"/>
    <s v="USD 100"/>
    <n v="100"/>
    <n v="4.5"/>
    <s v="N"/>
    <x v="0"/>
    <n v="75"/>
    <n v="0.75"/>
  </r>
  <r>
    <s v="FL250892"/>
    <s v="Austin Allen"/>
    <s v="Austin Allen"/>
    <s v="male"/>
    <x v="1"/>
    <m/>
    <x v="0"/>
    <x v="0"/>
    <x v="6"/>
    <n v="11"/>
    <x v="0"/>
    <s v="USD 100"/>
    <n v="100"/>
    <n v="2.5"/>
    <s v="yes"/>
    <x v="1"/>
    <n v="80"/>
    <n v="0.8"/>
  </r>
  <r>
    <s v="FL250893"/>
    <s v="Haley Castro"/>
    <s v="Haley Castro"/>
    <s v="f"/>
    <x v="0"/>
    <n v="42"/>
    <x v="2"/>
    <x v="2"/>
    <x v="2"/>
    <n v="13"/>
    <x v="0"/>
    <n v="30"/>
    <n v="30"/>
    <n v="3.3"/>
    <m/>
    <x v="2"/>
    <n v="0.63"/>
    <n v="0.63"/>
  </r>
  <r>
    <s v="FL250894"/>
    <s v="David Armstrong"/>
    <s v="David Armstrong"/>
    <s v="male"/>
    <x v="1"/>
    <n v="26"/>
    <x v="10"/>
    <x v="8"/>
    <x v="0"/>
    <n v="7"/>
    <x v="3"/>
    <n v="75"/>
    <n v="75"/>
    <n v="3"/>
    <m/>
    <x v="2"/>
    <n v="0.84"/>
    <n v="0.84"/>
  </r>
  <r>
    <s v="FL250895"/>
    <s v="Wendy Mitchell"/>
    <s v="Wendy Mitchell"/>
    <s v="f"/>
    <x v="0"/>
    <n v="44"/>
    <x v="14"/>
    <x v="1"/>
    <x v="7"/>
    <n v="25"/>
    <x v="1"/>
    <n v="75"/>
    <n v="75"/>
    <n v="2.7"/>
    <n v="1"/>
    <x v="1"/>
    <n v="78"/>
    <n v="0.78"/>
  </r>
  <r>
    <s v="FL250896"/>
    <s v="Anthony Hernandez"/>
    <s v="Anthony Hernandez"/>
    <s v="male"/>
    <x v="1"/>
    <n v="46"/>
    <x v="14"/>
    <x v="1"/>
    <x v="2"/>
    <n v="20"/>
    <x v="4"/>
    <n v="20"/>
    <n v="20"/>
    <n v="1.2"/>
    <b v="0"/>
    <x v="0"/>
    <n v="0.74"/>
    <n v="0.74"/>
  </r>
  <r>
    <s v="FL250897"/>
    <s v="Erica Johnson"/>
    <s v="Erica Johnson"/>
    <s v="FEMALE"/>
    <x v="0"/>
    <n v="36"/>
    <x v="5"/>
    <x v="1"/>
    <x v="6"/>
    <n v="8"/>
    <x v="3"/>
    <n v="50"/>
    <n v="50"/>
    <n v="4.3"/>
    <n v="0"/>
    <x v="0"/>
    <n v="0.9"/>
    <n v="0.9"/>
  </r>
  <r>
    <s v="FL250898"/>
    <s v="Randall Barrett"/>
    <s v="Randall Barrett"/>
    <s v="male"/>
    <x v="1"/>
    <n v="26"/>
    <x v="3"/>
    <x v="3"/>
    <x v="4"/>
    <n v="6"/>
    <x v="3"/>
    <n v="40"/>
    <n v="40"/>
    <n v="1.3"/>
    <n v="0"/>
    <x v="0"/>
    <m/>
    <s v="Not Rated"/>
  </r>
  <r>
    <s v="FL250899"/>
    <s v="Nathan Huff"/>
    <s v="Nathan Huff"/>
    <s v="male"/>
    <x v="1"/>
    <n v="21"/>
    <x v="2"/>
    <x v="2"/>
    <x v="6"/>
    <n v="3"/>
    <x v="2"/>
    <n v="50"/>
    <n v="50"/>
    <n v="4.5999999999999996"/>
    <s v="Y"/>
    <x v="1"/>
    <m/>
    <s v="Not Rated"/>
  </r>
  <r>
    <s v="FL250900"/>
    <s v="Robin Walsh"/>
    <s v="Robin Walsh"/>
    <s v="f"/>
    <x v="0"/>
    <n v="39"/>
    <x v="4"/>
    <x v="4"/>
    <x v="6"/>
    <n v="18"/>
    <x v="4"/>
    <n v="50"/>
    <n v="50"/>
    <n v="2.1"/>
    <n v="0"/>
    <x v="0"/>
    <n v="75"/>
    <n v="0.75"/>
  </r>
  <r>
    <s v="FL250901"/>
    <s v="Yvonne Robinson"/>
    <s v="Yvonne Robinson"/>
    <s v="FEMALE"/>
    <x v="0"/>
    <n v="37"/>
    <x v="5"/>
    <x v="1"/>
    <x v="0"/>
    <n v="18"/>
    <x v="4"/>
    <n v="40"/>
    <n v="40"/>
    <n v="4.5"/>
    <s v="no"/>
    <x v="0"/>
    <n v="0.72"/>
    <n v="0.72"/>
  </r>
  <r>
    <s v="FL250902"/>
    <s v="Kathleen Hendrix"/>
    <s v="Kathleen Hendrix"/>
    <s v="FEMALE"/>
    <x v="0"/>
    <n v="47"/>
    <x v="13"/>
    <x v="11"/>
    <x v="6"/>
    <n v="3"/>
    <x v="2"/>
    <n v="40"/>
    <n v="40"/>
    <n v="4.4000000000000004"/>
    <s v="yes"/>
    <x v="1"/>
    <n v="0.92"/>
    <n v="0.92"/>
  </r>
  <r>
    <s v="FL250903"/>
    <s v="Jennifer Baker"/>
    <s v="Jennifer Baker"/>
    <s v="FEMALE"/>
    <x v="0"/>
    <n v="53"/>
    <x v="13"/>
    <x v="11"/>
    <x v="2"/>
    <n v="32"/>
    <x v="1"/>
    <s v="USD 20"/>
    <n v="20"/>
    <n v="0"/>
    <s v="N"/>
    <x v="0"/>
    <m/>
    <s v="Not Rated"/>
  </r>
  <r>
    <s v="FL250904"/>
    <s v="Kim Martinez"/>
    <s v="Kim Martinez"/>
    <s v="FEMALE"/>
    <x v="0"/>
    <n v="53"/>
    <x v="8"/>
    <x v="6"/>
    <x v="1"/>
    <n v="19"/>
    <x v="4"/>
    <s v="USD 20"/>
    <n v="20"/>
    <n v="1.3"/>
    <n v="0"/>
    <x v="0"/>
    <m/>
    <s v="Not Rated"/>
  </r>
  <r>
    <s v="FL250905"/>
    <s v="Andrew Little"/>
    <s v="Andrew Little"/>
    <s v="male"/>
    <x v="1"/>
    <n v="21"/>
    <x v="10"/>
    <x v="8"/>
    <x v="5"/>
    <n v="2"/>
    <x v="2"/>
    <n v="50"/>
    <n v="50"/>
    <n v="2.6"/>
    <b v="0"/>
    <x v="0"/>
    <n v="0.86"/>
    <n v="0.86"/>
  </r>
  <r>
    <s v="FL250906"/>
    <s v="Kelly Shelton"/>
    <s v="Kelly Shelton"/>
    <s v="FEMALE"/>
    <x v="0"/>
    <n v="35"/>
    <x v="7"/>
    <x v="1"/>
    <x v="0"/>
    <n v="0"/>
    <x v="2"/>
    <m/>
    <s v=""/>
    <m/>
    <s v="Y"/>
    <x v="1"/>
    <n v="85"/>
    <n v="0.85"/>
  </r>
  <r>
    <s v="FL250907"/>
    <s v="Steven Duncan"/>
    <s v="Steven Duncan"/>
    <s v="male"/>
    <x v="1"/>
    <n v="31"/>
    <x v="8"/>
    <x v="6"/>
    <x v="9"/>
    <n v="13"/>
    <x v="0"/>
    <n v="40"/>
    <n v="40"/>
    <n v="1.2"/>
    <b v="0"/>
    <x v="0"/>
    <n v="62"/>
    <n v="0.62"/>
  </r>
  <r>
    <s v="FL250908"/>
    <s v="Kristen Haney"/>
    <s v="Kristen Haney"/>
    <s v="FEMALE"/>
    <x v="0"/>
    <n v="55"/>
    <x v="12"/>
    <x v="10"/>
    <x v="4"/>
    <n v="2"/>
    <x v="2"/>
    <s v="USD 30"/>
    <n v="30"/>
    <n v="3.1"/>
    <s v="Y"/>
    <x v="1"/>
    <n v="0.91"/>
    <n v="0.91"/>
  </r>
  <r>
    <s v="FL250909"/>
    <s v="Kathy Reese"/>
    <s v="Kathy Reese"/>
    <s v="f"/>
    <x v="0"/>
    <n v="59"/>
    <x v="6"/>
    <x v="5"/>
    <x v="3"/>
    <n v="11"/>
    <x v="0"/>
    <n v="75"/>
    <n v="75"/>
    <n v="2.2999999999999998"/>
    <s v="Y"/>
    <x v="1"/>
    <n v="0.8"/>
    <n v="0.8"/>
  </r>
  <r>
    <s v="FL250910"/>
    <s v="Steven Murphy"/>
    <s v="Steven Murphy"/>
    <s v="male"/>
    <x v="1"/>
    <n v="59"/>
    <x v="15"/>
    <x v="12"/>
    <x v="7"/>
    <n v="17"/>
    <x v="4"/>
    <n v="100"/>
    <n v="100"/>
    <n v="4"/>
    <s v="no"/>
    <x v="0"/>
    <n v="0.72"/>
    <n v="0.72"/>
  </r>
  <r>
    <s v="FL250911"/>
    <s v="William Hartman"/>
    <s v="William Hartman"/>
    <s v="m"/>
    <x v="1"/>
    <n v="47"/>
    <x v="10"/>
    <x v="8"/>
    <x v="0"/>
    <n v="10"/>
    <x v="3"/>
    <n v="75"/>
    <n v="75"/>
    <n v="1.9"/>
    <m/>
    <x v="2"/>
    <m/>
    <s v="Not Rated"/>
  </r>
  <r>
    <s v="FL250912"/>
    <s v="Sonya Haley"/>
    <s v="Sonya Haley"/>
    <s v="FEMALE"/>
    <x v="0"/>
    <n v="53"/>
    <x v="17"/>
    <x v="14"/>
    <x v="9"/>
    <n v="26"/>
    <x v="1"/>
    <n v="75"/>
    <n v="75"/>
    <n v="2.4"/>
    <s v="yes"/>
    <x v="1"/>
    <m/>
    <s v="Not Rated"/>
  </r>
  <r>
    <s v="FL250913"/>
    <s v="Robert Evans"/>
    <s v="Robert Evans"/>
    <s v="male"/>
    <x v="1"/>
    <n v="49"/>
    <x v="17"/>
    <x v="14"/>
    <x v="5"/>
    <m/>
    <x v="5"/>
    <n v="30"/>
    <n v="30"/>
    <m/>
    <s v="yes"/>
    <x v="1"/>
    <n v="0.74"/>
    <n v="0.74"/>
  </r>
  <r>
    <s v="FL250914"/>
    <s v="Patricia Richardson"/>
    <s v="Patricia Richardson"/>
    <s v="f"/>
    <x v="0"/>
    <n v="50"/>
    <x v="17"/>
    <x v="14"/>
    <x v="1"/>
    <n v="8"/>
    <x v="3"/>
    <s v="USD 50"/>
    <n v="50"/>
    <n v="3.7"/>
    <s v="Y"/>
    <x v="1"/>
    <n v="0.82"/>
    <n v="0.82"/>
  </r>
  <r>
    <s v="FL250915"/>
    <s v="Carolyn Lopez"/>
    <s v="Carolyn Lopez"/>
    <s v="FEMALE"/>
    <x v="0"/>
    <n v="59"/>
    <x v="12"/>
    <x v="10"/>
    <x v="9"/>
    <n v="22"/>
    <x v="1"/>
    <s v="USD 100"/>
    <n v="100"/>
    <n v="1.1000000000000001"/>
    <s v="no"/>
    <x v="0"/>
    <n v="0.85"/>
    <n v="0.85"/>
  </r>
  <r>
    <s v="FL250916"/>
    <s v="Kyle Burns"/>
    <s v="Kyle Burns"/>
    <s v="m"/>
    <x v="1"/>
    <n v="33"/>
    <x v="6"/>
    <x v="5"/>
    <x v="5"/>
    <n v="8"/>
    <x v="3"/>
    <s v="USD 75"/>
    <n v="75"/>
    <n v="2.2999999999999998"/>
    <b v="1"/>
    <x v="1"/>
    <n v="0.68"/>
    <n v="0.68"/>
  </r>
  <r>
    <s v="FL250917"/>
    <s v="Margaret Garcia"/>
    <s v="Margaret Garcia"/>
    <s v="f"/>
    <x v="0"/>
    <n v="45"/>
    <x v="14"/>
    <x v="1"/>
    <x v="3"/>
    <n v="22"/>
    <x v="1"/>
    <n v="40"/>
    <n v="40"/>
    <n v="3.7"/>
    <s v="Y"/>
    <x v="1"/>
    <n v="0.99"/>
    <n v="0.99"/>
  </r>
  <r>
    <s v="FL250918"/>
    <s v="Brittany Barker"/>
    <s v="Brittany Barker"/>
    <s v="FEMALE"/>
    <x v="0"/>
    <n v="36"/>
    <x v="0"/>
    <x v="0"/>
    <x v="2"/>
    <n v="14"/>
    <x v="0"/>
    <n v="30"/>
    <n v="30"/>
    <n v="1.9"/>
    <n v="0"/>
    <x v="0"/>
    <n v="0.62"/>
    <n v="0.62"/>
  </r>
  <r>
    <s v="FL250919"/>
    <s v="Paul Campbell"/>
    <s v="Paul Campbell"/>
    <s v="male"/>
    <x v="1"/>
    <n v="46"/>
    <x v="17"/>
    <x v="14"/>
    <x v="6"/>
    <n v="6"/>
    <x v="3"/>
    <n v="30"/>
    <n v="30"/>
    <n v="1.5"/>
    <s v="N"/>
    <x v="0"/>
    <m/>
    <s v="Not Rated"/>
  </r>
  <r>
    <s v="FL250920"/>
    <s v="Amy Morrow"/>
    <s v="Amy Morrow"/>
    <s v="FEMALE"/>
    <x v="0"/>
    <n v="53"/>
    <x v="6"/>
    <x v="5"/>
    <x v="2"/>
    <n v="14"/>
    <x v="0"/>
    <n v="30"/>
    <n v="30"/>
    <n v="0"/>
    <b v="0"/>
    <x v="0"/>
    <n v="0.83"/>
    <n v="0.83"/>
  </r>
  <r>
    <s v="FL250921"/>
    <s v="Amy Fitzgerald"/>
    <s v="Amy Fitzgerald"/>
    <s v="f"/>
    <x v="0"/>
    <n v="24"/>
    <x v="5"/>
    <x v="1"/>
    <x v="3"/>
    <n v="2"/>
    <x v="2"/>
    <n v="30"/>
    <n v="30"/>
    <n v="3.6"/>
    <m/>
    <x v="2"/>
    <n v="0.92"/>
    <n v="0.92"/>
  </r>
  <r>
    <s v="FL250922"/>
    <s v="Anita Becker"/>
    <s v="Anita Becker"/>
    <s v="FEMALE"/>
    <x v="0"/>
    <n v="49"/>
    <x v="20"/>
    <x v="6"/>
    <x v="8"/>
    <n v="4"/>
    <x v="2"/>
    <n v="75"/>
    <n v="75"/>
    <n v="2.1"/>
    <m/>
    <x v="2"/>
    <n v="0.85"/>
    <n v="0.85"/>
  </r>
  <r>
    <s v="FL250923"/>
    <s v="Mrs. Amy Brooks"/>
    <s v="Amy Brooks"/>
    <s v="f"/>
    <x v="0"/>
    <n v="49"/>
    <x v="12"/>
    <x v="10"/>
    <x v="4"/>
    <n v="4"/>
    <x v="2"/>
    <n v="75"/>
    <n v="75"/>
    <n v="2.9"/>
    <s v="N"/>
    <x v="0"/>
    <m/>
    <s v="Not Rated"/>
  </r>
  <r>
    <s v="FL250924"/>
    <s v="Lori Marshall"/>
    <s v="Lori Marshall"/>
    <s v="FEMALE"/>
    <x v="0"/>
    <n v="49"/>
    <x v="12"/>
    <x v="10"/>
    <x v="1"/>
    <n v="24"/>
    <x v="1"/>
    <n v="100"/>
    <n v="100"/>
    <n v="3.6"/>
    <b v="1"/>
    <x v="1"/>
    <m/>
    <s v="Not Rated"/>
  </r>
  <r>
    <s v="FL250925"/>
    <s v="Jennifer Miller"/>
    <s v="Jennifer Miller"/>
    <s v="FEMALE"/>
    <x v="0"/>
    <n v="58"/>
    <x v="11"/>
    <x v="9"/>
    <x v="0"/>
    <n v="29"/>
    <x v="1"/>
    <n v="30"/>
    <n v="30"/>
    <n v="3.3"/>
    <s v="yes"/>
    <x v="1"/>
    <n v="0.89"/>
    <n v="0.89"/>
  </r>
  <r>
    <s v="FL250926"/>
    <s v="Thomas Young"/>
    <s v="Thomas Young"/>
    <s v="male"/>
    <x v="1"/>
    <n v="50"/>
    <x v="17"/>
    <x v="14"/>
    <x v="6"/>
    <n v="13"/>
    <x v="0"/>
    <m/>
    <s v=""/>
    <n v="2.5"/>
    <s v="Y"/>
    <x v="1"/>
    <n v="0.81"/>
    <n v="0.81"/>
  </r>
  <r>
    <s v="FL250927"/>
    <s v="Zachary Larsen"/>
    <s v="Zachary Larsen"/>
    <s v="m"/>
    <x v="1"/>
    <n v="27"/>
    <x v="17"/>
    <x v="14"/>
    <x v="8"/>
    <n v="1"/>
    <x v="2"/>
    <s v="USD 100"/>
    <n v="100"/>
    <n v="3.7"/>
    <s v="Y"/>
    <x v="1"/>
    <n v="61"/>
    <n v="0.61"/>
  </r>
  <r>
    <s v="FL250928"/>
    <s v="Valerie Gutierrez"/>
    <s v="Valerie Gutierrez"/>
    <s v="f"/>
    <x v="0"/>
    <n v="20"/>
    <x v="12"/>
    <x v="10"/>
    <x v="9"/>
    <m/>
    <x v="5"/>
    <n v="30"/>
    <n v="30"/>
    <n v="4.5999999999999996"/>
    <n v="1"/>
    <x v="1"/>
    <m/>
    <s v="Not Rated"/>
  </r>
  <r>
    <s v="FL250929"/>
    <s v="Daniel Parker"/>
    <s v="Daniel Parker"/>
    <s v="male"/>
    <x v="1"/>
    <n v="52"/>
    <x v="13"/>
    <x v="11"/>
    <x v="0"/>
    <n v="15"/>
    <x v="0"/>
    <n v="40"/>
    <n v="40"/>
    <n v="0"/>
    <n v="1"/>
    <x v="1"/>
    <n v="0.92"/>
    <n v="0.92"/>
  </r>
  <r>
    <s v="FL250930"/>
    <s v="Nicole Bennett"/>
    <s v="Nicole Bennett"/>
    <s v="FEMALE"/>
    <x v="0"/>
    <n v="22"/>
    <x v="15"/>
    <x v="12"/>
    <x v="9"/>
    <n v="2"/>
    <x v="2"/>
    <n v="30"/>
    <n v="30"/>
    <n v="2"/>
    <s v="no"/>
    <x v="0"/>
    <n v="0.96"/>
    <n v="0.96"/>
  </r>
  <r>
    <s v="FL250931"/>
    <s v="Lauren Lowery"/>
    <s v="Lauren Lowery"/>
    <s v="FEMALE"/>
    <x v="0"/>
    <n v="38"/>
    <x v="6"/>
    <x v="5"/>
    <x v="3"/>
    <n v="14"/>
    <x v="0"/>
    <n v="100"/>
    <n v="100"/>
    <n v="1.7"/>
    <b v="0"/>
    <x v="0"/>
    <n v="0.66"/>
    <n v="0.66"/>
  </r>
  <r>
    <s v="FL250932"/>
    <s v="Alexander Woodward"/>
    <s v="Alexander Woodward"/>
    <s v="male"/>
    <x v="1"/>
    <n v="21"/>
    <x v="14"/>
    <x v="1"/>
    <x v="2"/>
    <n v="0"/>
    <x v="2"/>
    <s v="USD 100"/>
    <n v="100"/>
    <n v="3"/>
    <s v="N"/>
    <x v="0"/>
    <n v="0.64"/>
    <n v="0.64"/>
  </r>
  <r>
    <s v="FL250933"/>
    <s v="Anthony Walter"/>
    <s v="Anthony Walter"/>
    <s v="male"/>
    <x v="1"/>
    <n v="41"/>
    <x v="1"/>
    <x v="1"/>
    <x v="4"/>
    <n v="15"/>
    <x v="0"/>
    <n v="40"/>
    <n v="40"/>
    <n v="3.4"/>
    <b v="0"/>
    <x v="0"/>
    <n v="1"/>
    <n v="1"/>
  </r>
  <r>
    <s v="FL250934"/>
    <s v="Valerie Finley"/>
    <s v="Valerie Finley"/>
    <s v="FEMALE"/>
    <x v="0"/>
    <n v="33"/>
    <x v="4"/>
    <x v="4"/>
    <x v="0"/>
    <n v="6"/>
    <x v="3"/>
    <n v="40"/>
    <n v="40"/>
    <n v="3.2"/>
    <n v="1"/>
    <x v="1"/>
    <n v="0.95"/>
    <n v="0.95"/>
  </r>
  <r>
    <s v="FL250935"/>
    <s v="Deborah Kelley"/>
    <s v="Deborah Kelley"/>
    <s v="f"/>
    <x v="0"/>
    <n v="38"/>
    <x v="19"/>
    <x v="6"/>
    <x v="1"/>
    <n v="11"/>
    <x v="0"/>
    <m/>
    <s v=""/>
    <n v="2.8"/>
    <m/>
    <x v="2"/>
    <n v="91"/>
    <n v="0.91"/>
  </r>
  <r>
    <s v="FL250936"/>
    <s v="Kristina Miller"/>
    <s v="Kristina Miller"/>
    <s v="f"/>
    <x v="0"/>
    <n v="26"/>
    <x v="13"/>
    <x v="11"/>
    <x v="8"/>
    <n v="8"/>
    <x v="3"/>
    <s v="USD 20"/>
    <n v="20"/>
    <n v="4.0999999999999996"/>
    <s v="yes"/>
    <x v="1"/>
    <n v="0.82"/>
    <n v="0.82"/>
  </r>
  <r>
    <s v="FL250937"/>
    <s v="Anne Hampton"/>
    <s v="Anne Hampton"/>
    <s v="f"/>
    <x v="0"/>
    <n v="43"/>
    <x v="3"/>
    <x v="3"/>
    <x v="4"/>
    <n v="3"/>
    <x v="2"/>
    <n v="20"/>
    <n v="20"/>
    <n v="0"/>
    <s v="Y"/>
    <x v="1"/>
    <n v="0.95"/>
    <n v="0.95"/>
  </r>
  <r>
    <s v="FL250938"/>
    <s v="Sandra Henry"/>
    <s v="Sandra Henry"/>
    <s v="FEMALE"/>
    <x v="0"/>
    <n v="21"/>
    <x v="0"/>
    <x v="0"/>
    <x v="7"/>
    <n v="0"/>
    <x v="2"/>
    <m/>
    <s v=""/>
    <n v="0"/>
    <n v="1"/>
    <x v="1"/>
    <n v="0.95"/>
    <n v="0.95"/>
  </r>
  <r>
    <s v="FL250939"/>
    <s v="Tony Hester"/>
    <s v="Tony Hester"/>
    <s v="male"/>
    <x v="1"/>
    <n v="47"/>
    <x v="12"/>
    <x v="10"/>
    <x v="1"/>
    <n v="7"/>
    <x v="3"/>
    <s v="USD 30"/>
    <n v="30"/>
    <m/>
    <m/>
    <x v="2"/>
    <n v="69"/>
    <n v="0.69"/>
  </r>
  <r>
    <s v="FL250940"/>
    <s v="Nathan Davis"/>
    <s v="Nathan Davis"/>
    <s v="male"/>
    <x v="1"/>
    <n v="35"/>
    <x v="20"/>
    <x v="6"/>
    <x v="2"/>
    <n v="6"/>
    <x v="3"/>
    <n v="40"/>
    <n v="40"/>
    <m/>
    <s v="yes"/>
    <x v="1"/>
    <n v="0.91"/>
    <n v="0.91"/>
  </r>
  <r>
    <s v="FL250941"/>
    <s v="Erica Jackson"/>
    <s v="Erica Jackson"/>
    <s v="FEMALE"/>
    <x v="0"/>
    <n v="37"/>
    <x v="4"/>
    <x v="4"/>
    <x v="1"/>
    <n v="9"/>
    <x v="3"/>
    <n v="30"/>
    <n v="30"/>
    <n v="2.7"/>
    <n v="1"/>
    <x v="1"/>
    <m/>
    <s v="Not Rated"/>
  </r>
  <r>
    <s v="FL250942"/>
    <s v="Nancy Glover"/>
    <s v="Nancy Glover"/>
    <s v="FEMALE"/>
    <x v="0"/>
    <n v="38"/>
    <x v="11"/>
    <x v="9"/>
    <x v="4"/>
    <n v="15"/>
    <x v="0"/>
    <n v="40"/>
    <n v="40"/>
    <n v="4"/>
    <m/>
    <x v="2"/>
    <n v="0.62"/>
    <n v="0.62"/>
  </r>
  <r>
    <s v="FL250943"/>
    <s v="Richard Sanchez"/>
    <s v="Richard Sanchez"/>
    <s v="male"/>
    <x v="1"/>
    <n v="40"/>
    <x v="14"/>
    <x v="1"/>
    <x v="5"/>
    <n v="20"/>
    <x v="4"/>
    <n v="20"/>
    <n v="20"/>
    <n v="2.5"/>
    <n v="0"/>
    <x v="0"/>
    <n v="0.81"/>
    <n v="0.81"/>
  </r>
  <r>
    <s v="FL250944"/>
    <s v="Savannah Reid"/>
    <s v="Savannah Reid"/>
    <s v="f"/>
    <x v="0"/>
    <n v="46"/>
    <x v="11"/>
    <x v="9"/>
    <x v="5"/>
    <n v="16"/>
    <x v="4"/>
    <n v="75"/>
    <n v="75"/>
    <n v="0"/>
    <s v="no"/>
    <x v="0"/>
    <n v="0.94"/>
    <n v="0.94"/>
  </r>
  <r>
    <s v="FL250945"/>
    <s v="Robert Salazar"/>
    <s v="Robert Salazar"/>
    <s v="m"/>
    <x v="1"/>
    <n v="56"/>
    <x v="16"/>
    <x v="13"/>
    <x v="8"/>
    <n v="22"/>
    <x v="1"/>
    <s v="USD 30"/>
    <n v="30"/>
    <m/>
    <s v="no"/>
    <x v="0"/>
    <n v="0.95"/>
    <n v="0.95"/>
  </r>
  <r>
    <s v="FL250946"/>
    <s v="Hector Greer"/>
    <s v="Hector Greer"/>
    <s v="m"/>
    <x v="1"/>
    <n v="24"/>
    <x v="6"/>
    <x v="5"/>
    <x v="2"/>
    <n v="2"/>
    <x v="2"/>
    <m/>
    <s v=""/>
    <n v="1.6"/>
    <s v="no"/>
    <x v="0"/>
    <n v="1"/>
    <n v="1"/>
  </r>
  <r>
    <s v="FL250947"/>
    <s v="Thomas Jackson"/>
    <s v="Thomas Jackson"/>
    <s v="m"/>
    <x v="1"/>
    <m/>
    <x v="19"/>
    <x v="6"/>
    <x v="4"/>
    <n v="1"/>
    <x v="2"/>
    <n v="75"/>
    <n v="75"/>
    <n v="0"/>
    <b v="1"/>
    <x v="1"/>
    <n v="0.94"/>
    <n v="0.94"/>
  </r>
  <r>
    <s v="FL250948"/>
    <s v="Tina Clark"/>
    <s v="Tina Clark"/>
    <s v="f"/>
    <x v="0"/>
    <n v="38"/>
    <x v="6"/>
    <x v="5"/>
    <x v="1"/>
    <n v="8"/>
    <x v="3"/>
    <n v="30"/>
    <n v="30"/>
    <n v="4"/>
    <n v="1"/>
    <x v="1"/>
    <n v="0.92"/>
    <n v="0.92"/>
  </r>
  <r>
    <s v="FL250949"/>
    <s v="Heather Brown"/>
    <s v="Heather Brown"/>
    <s v="FEMALE"/>
    <x v="0"/>
    <n v="28"/>
    <x v="15"/>
    <x v="12"/>
    <x v="8"/>
    <n v="8"/>
    <x v="3"/>
    <s v="USD 50"/>
    <n v="50"/>
    <n v="2.5"/>
    <b v="1"/>
    <x v="1"/>
    <n v="0.95"/>
    <n v="0.95"/>
  </r>
  <r>
    <s v="FL250950"/>
    <s v="John Weaver"/>
    <s v="John Weaver"/>
    <s v="m"/>
    <x v="1"/>
    <n v="25"/>
    <x v="11"/>
    <x v="9"/>
    <x v="8"/>
    <n v="7"/>
    <x v="3"/>
    <n v="20"/>
    <n v="20"/>
    <n v="3.8"/>
    <m/>
    <x v="2"/>
    <n v="0.97"/>
    <n v="0.97"/>
  </r>
  <r>
    <s v="FL250951"/>
    <s v="Bradley Harris"/>
    <s v="Bradley Harris"/>
    <s v="male"/>
    <x v="1"/>
    <n v="41"/>
    <x v="7"/>
    <x v="1"/>
    <x v="8"/>
    <n v="8"/>
    <x v="3"/>
    <n v="50"/>
    <n v="50"/>
    <n v="4.8"/>
    <s v="N"/>
    <x v="0"/>
    <n v="0.75"/>
    <n v="0.75"/>
  </r>
  <r>
    <s v="FL250952"/>
    <s v="Cassandra Macdonald"/>
    <s v="Cassandra Macdonald"/>
    <s v="f"/>
    <x v="0"/>
    <n v="45"/>
    <x v="19"/>
    <x v="6"/>
    <x v="5"/>
    <n v="6"/>
    <x v="3"/>
    <n v="40"/>
    <n v="40"/>
    <n v="2"/>
    <n v="1"/>
    <x v="1"/>
    <n v="0.78"/>
    <n v="0.78"/>
  </r>
  <r>
    <s v="FL250953"/>
    <s v="Matthew White"/>
    <s v="Matthew White"/>
    <s v="m"/>
    <x v="1"/>
    <n v="47"/>
    <x v="6"/>
    <x v="5"/>
    <x v="8"/>
    <n v="16"/>
    <x v="4"/>
    <n v="100"/>
    <n v="100"/>
    <n v="3.3"/>
    <n v="0"/>
    <x v="0"/>
    <n v="0.65"/>
    <n v="0.65"/>
  </r>
  <r>
    <s v="FL250954"/>
    <s v="Miss Kimberly Marshall"/>
    <s v="Miss Kimberly Marshall"/>
    <s v="f"/>
    <x v="0"/>
    <n v="59"/>
    <x v="7"/>
    <x v="1"/>
    <x v="5"/>
    <n v="40"/>
    <x v="1"/>
    <n v="40"/>
    <n v="40"/>
    <n v="2.5"/>
    <b v="1"/>
    <x v="1"/>
    <n v="70"/>
    <n v="0.7"/>
  </r>
  <r>
    <s v="FL250955"/>
    <s v="Laura Thompson"/>
    <s v="Laura Thompson"/>
    <s v="FEMALE"/>
    <x v="0"/>
    <n v="25"/>
    <x v="14"/>
    <x v="1"/>
    <x v="0"/>
    <n v="6"/>
    <x v="3"/>
    <n v="100"/>
    <n v="100"/>
    <m/>
    <s v="Y"/>
    <x v="1"/>
    <n v="78"/>
    <n v="0.78"/>
  </r>
  <r>
    <s v="FL250956"/>
    <s v="Nathan Soto"/>
    <s v="Nathan Soto"/>
    <s v="male"/>
    <x v="1"/>
    <n v="27"/>
    <x v="1"/>
    <x v="1"/>
    <x v="3"/>
    <n v="3"/>
    <x v="2"/>
    <s v="USD 50"/>
    <n v="50"/>
    <m/>
    <n v="1"/>
    <x v="1"/>
    <n v="0.96"/>
    <n v="0.96"/>
  </r>
  <r>
    <s v="FL250957"/>
    <s v="Rhonda Hines"/>
    <s v="Rhonda Hines"/>
    <s v="f"/>
    <x v="0"/>
    <n v="57"/>
    <x v="1"/>
    <x v="1"/>
    <x v="4"/>
    <n v="5"/>
    <x v="2"/>
    <s v="USD 100"/>
    <n v="100"/>
    <n v="0"/>
    <n v="1"/>
    <x v="1"/>
    <n v="0.8"/>
    <n v="0.8"/>
  </r>
  <r>
    <s v="FL250958"/>
    <s v="Gabrielle Bowman"/>
    <s v="Gabrielle Bowman"/>
    <s v="f"/>
    <x v="0"/>
    <n v="34"/>
    <x v="6"/>
    <x v="5"/>
    <x v="6"/>
    <n v="12"/>
    <x v="0"/>
    <n v="20"/>
    <n v="20"/>
    <n v="1.6"/>
    <s v="yes"/>
    <x v="1"/>
    <n v="0.64"/>
    <n v="0.64"/>
  </r>
  <r>
    <s v="FL250959"/>
    <s v="Julian Edwards"/>
    <s v="Julian Edwards"/>
    <s v="m"/>
    <x v="1"/>
    <n v="55"/>
    <x v="15"/>
    <x v="12"/>
    <x v="6"/>
    <n v="33"/>
    <x v="1"/>
    <n v="50"/>
    <n v="50"/>
    <n v="0"/>
    <b v="0"/>
    <x v="0"/>
    <n v="0.92"/>
    <n v="0.92"/>
  </r>
  <r>
    <s v="FL250960"/>
    <s v="Nicholas Scott"/>
    <s v="Nicholas Scott"/>
    <s v="male"/>
    <x v="1"/>
    <n v="21"/>
    <x v="16"/>
    <x v="13"/>
    <x v="0"/>
    <n v="1"/>
    <x v="2"/>
    <n v="100"/>
    <n v="100"/>
    <n v="0"/>
    <n v="1"/>
    <x v="1"/>
    <m/>
    <s v="Not Rated"/>
  </r>
  <r>
    <s v="FL250961"/>
    <s v="Daniel Green"/>
    <s v="Daniel Green"/>
    <s v="male"/>
    <x v="1"/>
    <n v="53"/>
    <x v="3"/>
    <x v="3"/>
    <x v="8"/>
    <n v="27"/>
    <x v="1"/>
    <s v="USD 20"/>
    <n v="20"/>
    <n v="4.7"/>
    <s v="yes"/>
    <x v="1"/>
    <n v="71"/>
    <n v="0.71"/>
  </r>
  <r>
    <s v="FL250962"/>
    <s v="Catherine Johnston"/>
    <s v="Catherine Johnston"/>
    <s v="f"/>
    <x v="0"/>
    <n v="21"/>
    <x v="2"/>
    <x v="2"/>
    <x v="6"/>
    <n v="1"/>
    <x v="2"/>
    <n v="100"/>
    <n v="100"/>
    <n v="0"/>
    <s v="yes"/>
    <x v="1"/>
    <n v="0.95"/>
    <n v="0.95"/>
  </r>
  <r>
    <s v="FL250963"/>
    <s v="Brenda Koch"/>
    <s v="Brenda Koch"/>
    <s v="FEMALE"/>
    <x v="0"/>
    <n v="36"/>
    <x v="11"/>
    <x v="9"/>
    <x v="3"/>
    <m/>
    <x v="5"/>
    <n v="20"/>
    <n v="20"/>
    <n v="4.0999999999999996"/>
    <s v="N"/>
    <x v="0"/>
    <n v="0.86"/>
    <n v="0.86"/>
  </r>
  <r>
    <s v="FL250964"/>
    <s v="Mr. Robert Meza"/>
    <s v="Robert Meza"/>
    <s v="male"/>
    <x v="1"/>
    <n v="40"/>
    <x v="2"/>
    <x v="2"/>
    <x v="4"/>
    <n v="2"/>
    <x v="2"/>
    <n v="30"/>
    <n v="30"/>
    <n v="1.3"/>
    <n v="1"/>
    <x v="1"/>
    <n v="0.77"/>
    <n v="0.77"/>
  </r>
  <r>
    <s v="FL250965"/>
    <s v="Latoya Brown"/>
    <s v="Latoya Brown"/>
    <s v="FEMALE"/>
    <x v="0"/>
    <n v="59"/>
    <x v="7"/>
    <x v="1"/>
    <x v="6"/>
    <n v="40"/>
    <x v="1"/>
    <n v="100"/>
    <n v="100"/>
    <n v="2.6"/>
    <m/>
    <x v="2"/>
    <m/>
    <s v="Not Rated"/>
  </r>
  <r>
    <s v="FL250966"/>
    <s v="David Osborne III"/>
    <s v="David Osborne III"/>
    <s v="m"/>
    <x v="1"/>
    <n v="45"/>
    <x v="3"/>
    <x v="3"/>
    <x v="7"/>
    <n v="4"/>
    <x v="2"/>
    <n v="20"/>
    <n v="20"/>
    <n v="2.7"/>
    <m/>
    <x v="2"/>
    <n v="0.72"/>
    <n v="0.72"/>
  </r>
  <r>
    <s v="FL250967"/>
    <s v="David Hooper"/>
    <s v="David Hooper"/>
    <s v="male"/>
    <x v="1"/>
    <n v="44"/>
    <x v="12"/>
    <x v="10"/>
    <x v="9"/>
    <n v="9"/>
    <x v="3"/>
    <n v="40"/>
    <n v="40"/>
    <m/>
    <n v="0"/>
    <x v="0"/>
    <n v="0.7"/>
    <n v="0.7"/>
  </r>
  <r>
    <s v="FL250968"/>
    <s v="Sarah Miller"/>
    <s v="Sarah Miller"/>
    <s v="FEMALE"/>
    <x v="0"/>
    <n v="36"/>
    <x v="7"/>
    <x v="1"/>
    <x v="7"/>
    <n v="13"/>
    <x v="0"/>
    <n v="30"/>
    <n v="30"/>
    <n v="3.6"/>
    <n v="0"/>
    <x v="0"/>
    <n v="0.86"/>
    <n v="0.86"/>
  </r>
  <r>
    <s v="FL250969"/>
    <s v="Lisa Werner MD"/>
    <s v="Lisa Werner MD"/>
    <s v="FEMALE"/>
    <x v="0"/>
    <n v="26"/>
    <x v="10"/>
    <x v="8"/>
    <x v="2"/>
    <n v="1"/>
    <x v="2"/>
    <n v="75"/>
    <n v="75"/>
    <n v="3"/>
    <n v="1"/>
    <x v="1"/>
    <m/>
    <s v="Not Rated"/>
  </r>
  <r>
    <s v="FL250970"/>
    <s v="Eric Jimenez"/>
    <s v="Eric Jimenez"/>
    <s v="m"/>
    <x v="1"/>
    <n v="49"/>
    <x v="10"/>
    <x v="8"/>
    <x v="3"/>
    <n v="1"/>
    <x v="2"/>
    <m/>
    <s v=""/>
    <n v="0"/>
    <n v="0"/>
    <x v="0"/>
    <n v="0.82"/>
    <n v="0.82"/>
  </r>
  <r>
    <s v="FL250971"/>
    <s v="Jay Bush"/>
    <s v="Jay Bush"/>
    <s v="m"/>
    <x v="1"/>
    <n v="29"/>
    <x v="15"/>
    <x v="12"/>
    <x v="1"/>
    <n v="3"/>
    <x v="2"/>
    <s v="USD 40"/>
    <n v="40"/>
    <n v="0"/>
    <b v="1"/>
    <x v="1"/>
    <n v="0.81"/>
    <n v="0.81"/>
  </r>
  <r>
    <s v="FL250972"/>
    <s v="Johnny Rice"/>
    <s v="Johnny Rice"/>
    <s v="m"/>
    <x v="1"/>
    <n v="32"/>
    <x v="15"/>
    <x v="12"/>
    <x v="2"/>
    <n v="1"/>
    <x v="2"/>
    <n v="40"/>
    <n v="40"/>
    <n v="3.1"/>
    <n v="1"/>
    <x v="1"/>
    <n v="0.76"/>
    <n v="0.76"/>
  </r>
  <r>
    <s v="FL250973"/>
    <s v="Matthew Strong"/>
    <s v="Matthew Strong"/>
    <s v="male"/>
    <x v="1"/>
    <n v="24"/>
    <x v="4"/>
    <x v="4"/>
    <x v="0"/>
    <n v="3"/>
    <x v="2"/>
    <s v="USD 30"/>
    <n v="30"/>
    <n v="3.9"/>
    <s v="N"/>
    <x v="0"/>
    <n v="0.9"/>
    <n v="0.9"/>
  </r>
  <r>
    <s v="FL250974"/>
    <s v="Mark Chandler"/>
    <s v="Mark Chandler"/>
    <s v="male"/>
    <x v="1"/>
    <n v="35"/>
    <x v="12"/>
    <x v="10"/>
    <x v="8"/>
    <n v="14"/>
    <x v="0"/>
    <n v="30"/>
    <n v="30"/>
    <n v="1.6"/>
    <s v="Y"/>
    <x v="1"/>
    <n v="0.67"/>
    <n v="0.67"/>
  </r>
  <r>
    <s v="FL250975"/>
    <s v="Crystal Brown"/>
    <s v="Crystal Brown"/>
    <s v="FEMALE"/>
    <x v="0"/>
    <n v="43"/>
    <x v="20"/>
    <x v="6"/>
    <x v="0"/>
    <n v="2"/>
    <x v="2"/>
    <m/>
    <s v=""/>
    <n v="1.8"/>
    <s v="no"/>
    <x v="0"/>
    <n v="0.61"/>
    <n v="0.61"/>
  </r>
  <r>
    <s v="FL250976"/>
    <s v="Timothy Barton"/>
    <s v="Timothy Barton"/>
    <s v="male"/>
    <x v="1"/>
    <n v="53"/>
    <x v="12"/>
    <x v="10"/>
    <x v="9"/>
    <n v="27"/>
    <x v="1"/>
    <n v="100"/>
    <n v="100"/>
    <n v="3.7"/>
    <s v="no"/>
    <x v="0"/>
    <n v="0.73"/>
    <n v="0.73"/>
  </r>
  <r>
    <s v="FL250977"/>
    <s v="Lisa Hickman"/>
    <s v="Lisa Hickman"/>
    <s v="f"/>
    <x v="0"/>
    <n v="38"/>
    <x v="13"/>
    <x v="11"/>
    <x v="8"/>
    <n v="7"/>
    <x v="3"/>
    <n v="75"/>
    <n v="75"/>
    <m/>
    <n v="0"/>
    <x v="0"/>
    <m/>
    <s v="Not Rated"/>
  </r>
  <r>
    <s v="FL250978"/>
    <s v="Alan Mendoza"/>
    <s v="Alan Mendoza"/>
    <s v="male"/>
    <x v="1"/>
    <n v="57"/>
    <x v="7"/>
    <x v="1"/>
    <x v="7"/>
    <n v="29"/>
    <x v="1"/>
    <n v="75"/>
    <n v="75"/>
    <n v="4.0999999999999996"/>
    <s v="N"/>
    <x v="0"/>
    <n v="0.9"/>
    <n v="0.9"/>
  </r>
  <r>
    <s v="FL250979"/>
    <s v="Jason Sanders"/>
    <s v="Jason Sanders"/>
    <s v="male"/>
    <x v="1"/>
    <n v="27"/>
    <x v="18"/>
    <x v="15"/>
    <x v="0"/>
    <n v="5"/>
    <x v="2"/>
    <n v="75"/>
    <n v="75"/>
    <n v="1.4"/>
    <b v="1"/>
    <x v="1"/>
    <n v="0.64"/>
    <n v="0.64"/>
  </r>
  <r>
    <s v="FL250980"/>
    <s v="Charles Dean"/>
    <s v="Charles Dean"/>
    <s v="m"/>
    <x v="1"/>
    <n v="43"/>
    <x v="8"/>
    <x v="6"/>
    <x v="3"/>
    <n v="2"/>
    <x v="2"/>
    <n v="100"/>
    <n v="100"/>
    <n v="1.1000000000000001"/>
    <n v="1"/>
    <x v="1"/>
    <n v="0.63"/>
    <n v="0.63"/>
  </r>
  <r>
    <s v="FL250981"/>
    <s v="Blake Newton"/>
    <s v="Blake Newton"/>
    <s v="male"/>
    <x v="1"/>
    <n v="48"/>
    <x v="14"/>
    <x v="1"/>
    <x v="5"/>
    <n v="18"/>
    <x v="4"/>
    <n v="40"/>
    <n v="40"/>
    <n v="3.9"/>
    <m/>
    <x v="2"/>
    <m/>
    <s v="Not Rated"/>
  </r>
  <r>
    <s v="FL250982"/>
    <s v="David Gonzalez"/>
    <s v="David Gonzalez"/>
    <s v="m"/>
    <x v="1"/>
    <n v="26"/>
    <x v="11"/>
    <x v="9"/>
    <x v="7"/>
    <n v="8"/>
    <x v="3"/>
    <n v="20"/>
    <n v="20"/>
    <n v="3.6"/>
    <n v="0"/>
    <x v="0"/>
    <n v="0.67"/>
    <n v="0.67"/>
  </r>
  <r>
    <s v="FL250983"/>
    <s v="Cindy Williams"/>
    <s v="Cindy Williams"/>
    <s v="FEMALE"/>
    <x v="0"/>
    <m/>
    <x v="17"/>
    <x v="14"/>
    <x v="2"/>
    <n v="0"/>
    <x v="2"/>
    <n v="40"/>
    <n v="40"/>
    <n v="0"/>
    <s v="no"/>
    <x v="0"/>
    <n v="0.97"/>
    <n v="0.97"/>
  </r>
  <r>
    <s v="FL250984"/>
    <s v="Laura Wong DDS"/>
    <s v="Laura Wong DDS"/>
    <s v="FEMALE"/>
    <x v="0"/>
    <n v="50"/>
    <x v="0"/>
    <x v="0"/>
    <x v="5"/>
    <n v="16"/>
    <x v="4"/>
    <n v="75"/>
    <n v="75"/>
    <n v="4.5"/>
    <n v="0"/>
    <x v="0"/>
    <n v="69"/>
    <n v="0.69"/>
  </r>
  <r>
    <s v="FL250985"/>
    <s v="Robert Moran"/>
    <s v="Robert Moran"/>
    <s v="m"/>
    <x v="1"/>
    <n v="48"/>
    <x v="17"/>
    <x v="14"/>
    <x v="3"/>
    <n v="8"/>
    <x v="3"/>
    <n v="50"/>
    <n v="50"/>
    <m/>
    <n v="1"/>
    <x v="1"/>
    <n v="0.73"/>
    <n v="0.73"/>
  </r>
  <r>
    <s v="FL250986"/>
    <s v="Bradley Wu"/>
    <s v="Bradley Wu"/>
    <s v="m"/>
    <x v="1"/>
    <n v="60"/>
    <x v="20"/>
    <x v="6"/>
    <x v="0"/>
    <n v="39"/>
    <x v="1"/>
    <n v="20"/>
    <n v="20"/>
    <n v="1.4"/>
    <b v="1"/>
    <x v="1"/>
    <n v="0.86"/>
    <n v="0.86"/>
  </r>
  <r>
    <s v="FL250987"/>
    <s v="Daniel Thomas"/>
    <s v="Daniel Thomas"/>
    <s v="male"/>
    <x v="1"/>
    <n v="26"/>
    <x v="16"/>
    <x v="13"/>
    <x v="9"/>
    <m/>
    <x v="5"/>
    <n v="50"/>
    <n v="50"/>
    <n v="0"/>
    <s v="yes"/>
    <x v="1"/>
    <n v="81"/>
    <n v="0.81"/>
  </r>
  <r>
    <s v="FL250988"/>
    <s v="Michelle Peterson"/>
    <s v="Michelle Peterson"/>
    <s v="FEMALE"/>
    <x v="0"/>
    <n v="35"/>
    <x v="12"/>
    <x v="10"/>
    <x v="2"/>
    <n v="16"/>
    <x v="4"/>
    <s v="USD 100"/>
    <n v="100"/>
    <n v="4.3"/>
    <n v="1"/>
    <x v="1"/>
    <n v="0.74"/>
    <n v="0.74"/>
  </r>
  <r>
    <s v="FL250989"/>
    <s v="Seth Thomas"/>
    <s v="Seth Thomas"/>
    <s v="male"/>
    <x v="1"/>
    <n v="23"/>
    <x v="5"/>
    <x v="1"/>
    <x v="0"/>
    <n v="4"/>
    <x v="2"/>
    <n v="100"/>
    <n v="100"/>
    <n v="2.2000000000000002"/>
    <n v="1"/>
    <x v="1"/>
    <n v="64"/>
    <n v="0.64"/>
  </r>
  <r>
    <s v="FL250990"/>
    <s v="Evan Ramos"/>
    <s v="Evan Ramos"/>
    <s v="male"/>
    <x v="1"/>
    <n v="37"/>
    <x v="1"/>
    <x v="1"/>
    <x v="2"/>
    <n v="4"/>
    <x v="2"/>
    <n v="75"/>
    <n v="75"/>
    <n v="3.2"/>
    <b v="0"/>
    <x v="0"/>
    <n v="0.76"/>
    <n v="0.76"/>
  </r>
  <r>
    <s v="FL250991"/>
    <s v="Michelle Solis"/>
    <s v="Michelle Solis"/>
    <s v="FEMALE"/>
    <x v="0"/>
    <n v="21"/>
    <x v="8"/>
    <x v="6"/>
    <x v="4"/>
    <n v="2"/>
    <x v="2"/>
    <n v="100"/>
    <n v="100"/>
    <n v="3.7"/>
    <s v="yes"/>
    <x v="1"/>
    <n v="73"/>
    <n v="0.73"/>
  </r>
  <r>
    <s v="FL250992"/>
    <s v="Charlotte Taylor"/>
    <s v="Charlotte Taylor"/>
    <s v="FEMALE"/>
    <x v="0"/>
    <n v="58"/>
    <x v="2"/>
    <x v="2"/>
    <x v="6"/>
    <n v="37"/>
    <x v="1"/>
    <s v="USD 50"/>
    <n v="50"/>
    <n v="4.9000000000000004"/>
    <b v="0"/>
    <x v="0"/>
    <n v="0.69"/>
    <n v="0.69"/>
  </r>
  <r>
    <s v="FL250993"/>
    <s v="Sandra Preston"/>
    <s v="Sandra Preston"/>
    <s v="FEMALE"/>
    <x v="0"/>
    <n v="52"/>
    <x v="4"/>
    <x v="4"/>
    <x v="1"/>
    <n v="32"/>
    <x v="1"/>
    <n v="75"/>
    <n v="75"/>
    <n v="3.2"/>
    <n v="0"/>
    <x v="0"/>
    <n v="0.79"/>
    <n v="0.79"/>
  </r>
  <r>
    <s v="FL250994"/>
    <s v="Jim Weiss"/>
    <s v="Jim Weiss"/>
    <s v="male"/>
    <x v="1"/>
    <n v="46"/>
    <x v="13"/>
    <x v="11"/>
    <x v="1"/>
    <n v="8"/>
    <x v="3"/>
    <n v="20"/>
    <n v="20"/>
    <n v="2.2000000000000002"/>
    <m/>
    <x v="2"/>
    <n v="89"/>
    <n v="0.89"/>
  </r>
  <r>
    <s v="FL250995"/>
    <s v="Jennifer Hinton"/>
    <s v="Jennifer Hinton"/>
    <s v="FEMALE"/>
    <x v="0"/>
    <n v="34"/>
    <x v="17"/>
    <x v="14"/>
    <x v="8"/>
    <n v="8"/>
    <x v="3"/>
    <n v="30"/>
    <n v="30"/>
    <n v="3.9"/>
    <s v="Y"/>
    <x v="1"/>
    <n v="0.95"/>
    <n v="0.95"/>
  </r>
  <r>
    <s v="FL250996"/>
    <s v="Albert Wilcox"/>
    <s v="Albert Wilcox"/>
    <s v="male"/>
    <x v="1"/>
    <n v="56"/>
    <x v="6"/>
    <x v="5"/>
    <x v="8"/>
    <n v="13"/>
    <x v="0"/>
    <n v="100"/>
    <n v="100"/>
    <n v="0"/>
    <s v="no"/>
    <x v="0"/>
    <n v="0.68"/>
    <n v="0.68"/>
  </r>
  <r>
    <s v="FL250997"/>
    <s v="Cheryl Norris"/>
    <s v="Cheryl Norris"/>
    <s v="f"/>
    <x v="0"/>
    <n v="26"/>
    <x v="2"/>
    <x v="2"/>
    <x v="0"/>
    <n v="6"/>
    <x v="3"/>
    <s v="USD 40"/>
    <n v="40"/>
    <n v="2.8"/>
    <s v="N"/>
    <x v="0"/>
    <n v="82"/>
    <n v="0.82"/>
  </r>
  <r>
    <s v="FL250998"/>
    <s v="Kathy Watkins"/>
    <s v="Kathy Watkins"/>
    <s v="FEMALE"/>
    <x v="0"/>
    <n v="37"/>
    <x v="9"/>
    <x v="7"/>
    <x v="5"/>
    <n v="15"/>
    <x v="0"/>
    <n v="75"/>
    <n v="75"/>
    <m/>
    <b v="0"/>
    <x v="0"/>
    <n v="0.94"/>
    <n v="0.94"/>
  </r>
  <r>
    <s v="FL250999"/>
    <s v="John Obrien"/>
    <s v="John Obrien"/>
    <s v="m"/>
    <x v="1"/>
    <n v="46"/>
    <x v="13"/>
    <x v="11"/>
    <x v="9"/>
    <n v="22"/>
    <x v="1"/>
    <n v="100"/>
    <n v="100"/>
    <n v="2.8"/>
    <s v="yes"/>
    <x v="1"/>
    <n v="97"/>
    <n v="0.97"/>
  </r>
  <r>
    <s v="FL251000"/>
    <s v="Dawn Green"/>
    <s v="Dawn Green"/>
    <s v="FEMALE"/>
    <x v="0"/>
    <n v="36"/>
    <x v="19"/>
    <x v="6"/>
    <x v="6"/>
    <n v="18"/>
    <x v="4"/>
    <n v="20"/>
    <n v="20"/>
    <n v="1.7"/>
    <n v="1"/>
    <x v="1"/>
    <n v="72"/>
    <n v="0.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C187FD-2A4C-4A76-89BA-87A8982C4844}" name="A_RatingsPS"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13" firstHeaderRow="1" firstDataRow="1" firstDataCol="1"/>
  <pivotFields count="19">
    <pivotField showAll="0"/>
    <pivotField showAll="0"/>
    <pivotField showAll="0"/>
    <pivotField showAll="0"/>
    <pivotField showAll="0"/>
    <pivotField showAll="0"/>
    <pivotField showAll="0"/>
    <pivotField showAll="0"/>
    <pivotField axis="axisRow" showAll="0" sortType="de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4"/>
    </i>
    <i>
      <x v="6"/>
    </i>
    <i>
      <x v="7"/>
    </i>
    <i>
      <x v="8"/>
    </i>
    <i>
      <x v="5"/>
    </i>
    <i>
      <x v="2"/>
    </i>
    <i>
      <x v="9"/>
    </i>
    <i>
      <x v="3"/>
    </i>
    <i>
      <x/>
    </i>
    <i>
      <x v="1"/>
    </i>
    <i t="grand">
      <x/>
    </i>
  </rowItems>
  <colItems count="1">
    <i/>
  </colItems>
  <dataFields count="1">
    <dataField name="Average of Rating" fld="13" subtotal="average"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0E854C-A074-4D96-A293-308577DD4556}" name="AV_Year"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D6"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dataField="1"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Years of Experience" fld="9" subtotal="average"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5D86D9-17B0-4189-A245-24568833E563}" name="A_YearsOEPS"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2:B33"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dataField="1"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3"/>
    </i>
    <i>
      <x/>
    </i>
    <i>
      <x v="1"/>
    </i>
    <i>
      <x v="8"/>
    </i>
    <i>
      <x v="4"/>
    </i>
    <i>
      <x v="6"/>
    </i>
    <i>
      <x v="7"/>
    </i>
    <i>
      <x v="5"/>
    </i>
    <i>
      <x v="2"/>
    </i>
    <i>
      <x v="9"/>
    </i>
    <i t="grand">
      <x/>
    </i>
  </rowItems>
  <colItems count="1">
    <i/>
  </colItems>
  <dataFields count="1">
    <dataField name="Average of Years of Experience" fld="9" subtotal="average" baseField="8" baseItem="4"/>
  </dataFields>
  <formats count="1">
    <format dxfId="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0938D9-6C1F-463A-9E7E-34C0FF2568FD}" name="A_HR"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8:F9" firstHeaderRow="0"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dataField="1"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Fields count="1">
    <field x="-2"/>
  </colFields>
  <colItems count="3">
    <i>
      <x/>
    </i>
    <i i="1">
      <x v="1"/>
    </i>
    <i i="2">
      <x v="2"/>
    </i>
  </colItems>
  <dataFields count="3">
    <dataField name="Average of Hourly Rate" fld="12" subtotal="average" baseField="0" baseItem="0"/>
    <dataField name="Max of Hourly Rate" fld="12" subtotal="max" baseField="0" baseItem="1"/>
    <dataField name="Min of Hourly Rate" fld="12" subtotal="min" baseField="0" baseItem="1"/>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1B4765-EBD1-4FD4-A6A3-E1DEA3C7039D}" name="PivotTable4"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7:D18"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dataField="1" showAll="0"/>
    <pivotField dragToRow="0" dragToCol="0" dragToPage="0" showAll="0" defaultSubtotal="0"/>
  </pivotFields>
  <rowItems count="1">
    <i/>
  </rowItems>
  <colItems count="1">
    <i/>
  </colItems>
  <dataFields count="1">
    <dataField name="Average of Costumer Satisfaction" fld="17" subtotal="average" baseField="0" baseItem="0" numFmtId="164"/>
  </dataFields>
  <formats count="2">
    <format dxfId="6">
      <pivotArea outline="0" collapsedLevelsAreSubtotals="1" fieldPosition="0"/>
    </format>
    <format dxfId="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80C1626-E3F0-45E0-9CA0-ABBBB10BA3E5}" name="A_Age"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1:D12" firstHeaderRow="1" firstDataRow="1" firstDataCol="0"/>
  <pivotFields count="19">
    <pivotField showAll="0"/>
    <pivotField showAll="0"/>
    <pivotField showAll="0"/>
    <pivotField showAll="0"/>
    <pivotField showAll="0"/>
    <pivotField dataField="1"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Age" fld="5" subtotal="average"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8A0B0DD-CE16-4DF0-B4F1-4C57D701557A}" name="A_HourlyRatePS"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50:B61"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dataField="1"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1"/>
    </i>
    <i>
      <x v="5"/>
    </i>
    <i>
      <x v="7"/>
    </i>
    <i>
      <x v="3"/>
    </i>
    <i>
      <x v="6"/>
    </i>
    <i>
      <x/>
    </i>
    <i>
      <x v="8"/>
    </i>
    <i>
      <x v="4"/>
    </i>
    <i>
      <x v="9"/>
    </i>
    <i>
      <x v="2"/>
    </i>
    <i t="grand">
      <x/>
    </i>
  </rowItems>
  <colItems count="1">
    <i/>
  </colItems>
  <dataFields count="1">
    <dataField name="Average of Hourly Rate" fld="12" subtotal="average" baseField="8" baseItem="6"/>
  </dataFields>
  <formats count="1">
    <format dxfId="8">
      <pivotArea outline="0" collapsedLevelsAreSubtotals="1" fieldPosition="0"/>
    </format>
  </formats>
  <chartFormats count="2">
    <chartFormat chart="12"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1120B6-EC39-4BF1-9E1C-AD6A202E4680}" name="PivotTable8"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J25:K37" firstHeaderRow="1" firstDataRow="1" firstDataCol="1"/>
  <pivotFields count="19">
    <pivotField dataField="1" showAll="0"/>
    <pivotField showAll="0"/>
    <pivotField showAll="0"/>
    <pivotField showAll="0"/>
    <pivotField showAll="0"/>
    <pivotField showAll="0"/>
    <pivotField axis="axisRow" showAll="0" measureFilter="1" sortType="descending">
      <items count="22">
        <item x="8"/>
        <item x="1"/>
        <item x="11"/>
        <item x="14"/>
        <item x="18"/>
        <item x="16"/>
        <item x="15"/>
        <item x="2"/>
        <item x="10"/>
        <item x="4"/>
        <item x="0"/>
        <item x="9"/>
        <item x="19"/>
        <item x="3"/>
        <item x="13"/>
        <item x="17"/>
        <item x="12"/>
        <item x="20"/>
        <item x="6"/>
        <item x="7"/>
        <item x="5"/>
        <item t="default"/>
      </items>
      <autoSortScope>
        <pivotArea dataOnly="0" outline="0" fieldPosition="0">
          <references count="1">
            <reference field="4294967294" count="1" selected="0">
              <x v="0"/>
            </reference>
          </references>
        </pivotArea>
      </autoSortScope>
    </pivotField>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6"/>
  </rowFields>
  <rowItems count="12">
    <i>
      <x v="16"/>
    </i>
    <i>
      <x v="3"/>
    </i>
    <i>
      <x v="7"/>
    </i>
    <i>
      <x v="1"/>
    </i>
    <i>
      <x v="13"/>
    </i>
    <i>
      <x v="19"/>
    </i>
    <i>
      <x v="12"/>
    </i>
    <i>
      <x v="20"/>
    </i>
    <i>
      <x v="4"/>
    </i>
    <i>
      <x v="14"/>
    </i>
    <i>
      <x/>
    </i>
    <i t="grand">
      <x/>
    </i>
  </rowItems>
  <colItems count="1">
    <i/>
  </colItems>
  <dataFields count="1">
    <dataField name="Count of Freelancer ID" fld="0" subtotal="count" baseField="8" baseItem="0" numFmtId="1"/>
  </dataFields>
  <formats count="2">
    <format dxfId="10">
      <pivotArea outline="0" collapsedLevelsAreSubtotals="1" fieldPosition="0"/>
    </format>
    <format dxfId="9">
      <pivotArea outline="0" fieldPosition="0">
        <references count="1">
          <reference field="4294967294" count="1">
            <x v="0"/>
          </reference>
        </references>
      </pivotArea>
    </format>
  </formats>
  <chartFormats count="2">
    <chartFormat chart="20" format="11"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9D63A2A-C25C-4F98-8C66-E9651FA31663}" name="PivotTable3"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D25:E47" firstHeaderRow="1" firstDataRow="1" firstDataCol="1"/>
  <pivotFields count="19">
    <pivotField dataField="1" showAll="0"/>
    <pivotField showAll="0"/>
    <pivotField showAll="0"/>
    <pivotField showAll="0"/>
    <pivotField showAll="0"/>
    <pivotField showAll="0"/>
    <pivotField axis="axisRow" showAll="0" sortType="ascending">
      <items count="22">
        <item x="8"/>
        <item x="1"/>
        <item x="11"/>
        <item x="14"/>
        <item x="18"/>
        <item x="16"/>
        <item x="15"/>
        <item x="2"/>
        <item x="10"/>
        <item x="4"/>
        <item x="0"/>
        <item x="9"/>
        <item x="19"/>
        <item x="3"/>
        <item x="13"/>
        <item x="17"/>
        <item x="12"/>
        <item x="20"/>
        <item x="6"/>
        <item x="7"/>
        <item x="5"/>
        <item t="default"/>
      </items>
      <autoSortScope>
        <pivotArea dataOnly="0" outline="0" fieldPosition="0">
          <references count="1">
            <reference field="4294967294" count="1" selected="0">
              <x v="0"/>
            </reference>
          </references>
        </pivotArea>
      </autoSortScope>
    </pivotField>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6"/>
  </rowFields>
  <rowItems count="22">
    <i>
      <x v="2"/>
    </i>
    <i>
      <x v="11"/>
    </i>
    <i>
      <x v="10"/>
    </i>
    <i>
      <x v="5"/>
    </i>
    <i>
      <x v="15"/>
    </i>
    <i>
      <x v="6"/>
    </i>
    <i>
      <x v="8"/>
    </i>
    <i>
      <x v="18"/>
    </i>
    <i>
      <x v="17"/>
    </i>
    <i>
      <x v="9"/>
    </i>
    <i>
      <x/>
    </i>
    <i>
      <x v="14"/>
    </i>
    <i>
      <x v="20"/>
    </i>
    <i>
      <x v="4"/>
    </i>
    <i>
      <x v="12"/>
    </i>
    <i>
      <x v="19"/>
    </i>
    <i>
      <x v="1"/>
    </i>
    <i>
      <x v="13"/>
    </i>
    <i>
      <x v="7"/>
    </i>
    <i>
      <x v="3"/>
    </i>
    <i>
      <x v="16"/>
    </i>
    <i t="grand">
      <x/>
    </i>
  </rowItems>
  <colItems count="1">
    <i/>
  </colItems>
  <dataFields count="1">
    <dataField name="Count of Freelancer ID" fld="0" subtotal="count" baseField="8" baseItem="0" numFmtId="1"/>
  </dataFields>
  <formats count="2">
    <format dxfId="12">
      <pivotArea outline="0" collapsedLevelsAreSubtotals="1" fieldPosition="0"/>
    </format>
    <format dxfId="1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F45449-D373-46CA-8610-2F39CF27CC67}" name="PivotTable5"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G25:H42" firstHeaderRow="1" firstDataRow="1" firstDataCol="1"/>
  <pivotFields count="19">
    <pivotField dataField="1" showAll="0"/>
    <pivotField showAll="0"/>
    <pivotField showAll="0"/>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sortType="ascending">
      <items count="17">
        <item x="14"/>
        <item x="13"/>
        <item x="3"/>
        <item x="1"/>
        <item x="12"/>
        <item x="2"/>
        <item x="8"/>
        <item x="4"/>
        <item x="0"/>
        <item x="7"/>
        <item x="10"/>
        <item x="15"/>
        <item x="9"/>
        <item x="11"/>
        <item x="6"/>
        <item x="5"/>
        <item t="default"/>
      </items>
      <autoSortScope>
        <pivotArea dataOnly="0" outline="0" fieldPosition="0">
          <references count="1">
            <reference field="4294967294" count="1" selected="0">
              <x v="0"/>
            </reference>
          </references>
        </pivotArea>
      </autoSortScope>
    </pivotField>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7"/>
  </rowFields>
  <rowItems count="17">
    <i>
      <x v="12"/>
    </i>
    <i>
      <x v="9"/>
    </i>
    <i>
      <x v="1"/>
    </i>
    <i>
      <x v="8"/>
    </i>
    <i>
      <x v="4"/>
    </i>
    <i>
      <x/>
    </i>
    <i>
      <x v="6"/>
    </i>
    <i>
      <x v="15"/>
    </i>
    <i>
      <x v="7"/>
    </i>
    <i>
      <x v="13"/>
    </i>
    <i>
      <x v="11"/>
    </i>
    <i>
      <x v="2"/>
    </i>
    <i>
      <x v="5"/>
    </i>
    <i>
      <x v="10"/>
    </i>
    <i>
      <x v="14"/>
    </i>
    <i>
      <x v="3"/>
    </i>
    <i t="grand">
      <x/>
    </i>
  </rowItems>
  <colItems count="1">
    <i/>
  </colItems>
  <dataFields count="1">
    <dataField name="Count of Freelancer ID" fld="0" subtotal="count" baseField="8" baseItem="0" numFmtId="1"/>
  </dataFields>
  <formats count="2">
    <format dxfId="14">
      <pivotArea outline="0" collapsedLevelsAreSubtotals="1" fieldPosition="0"/>
    </format>
    <format dxfId="13">
      <pivotArea outline="0" fieldPosition="0">
        <references count="1">
          <reference field="4294967294" count="1">
            <x v="0"/>
          </reference>
        </references>
      </pivotArea>
    </format>
  </formats>
  <chartFormats count="2">
    <chartFormat chart="20" format="11"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BACBB8C-E3D3-4FED-829D-A0693F678ACF}" name="PivotTable7"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D50:E61"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1"/>
    </i>
    <i>
      <x/>
    </i>
    <i>
      <x v="3"/>
    </i>
    <i>
      <x v="9"/>
    </i>
    <i>
      <x v="2"/>
    </i>
    <i>
      <x v="5"/>
    </i>
    <i>
      <x v="8"/>
    </i>
    <i>
      <x v="7"/>
    </i>
    <i>
      <x v="6"/>
    </i>
    <i>
      <x v="4"/>
    </i>
    <i t="grand">
      <x/>
    </i>
  </rowItems>
  <colItems count="1">
    <i/>
  </colItems>
  <dataFields count="1">
    <dataField name="Average of Rating" fld="13" subtotal="average" baseField="8" baseItem="3" numFmtId="2"/>
  </dataFields>
  <formats count="2">
    <format dxfId="16">
      <pivotArea outline="0" collapsedLevelsAreSubtotals="1" fieldPosition="0"/>
    </format>
    <format dxfId="15">
      <pivotArea outline="0" fieldPosition="0">
        <references count="1">
          <reference field="4294967294" count="1">
            <x v="0"/>
          </reference>
        </references>
      </pivotArea>
    </format>
  </formats>
  <chartFormats count="1">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79845E9-D647-4070-8556-E62E2B939934}" name="Count_ID"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D3" firstHeaderRow="1" firstDataRow="1" firstDataCol="0"/>
  <pivotFields count="19">
    <pivotField dataField="1"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Count of Freelancer ID" fld="0" subtotal="count" baseField="0" baseItem="0" numFmtId="1"/>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FB887D-014B-4F13-B086-41AE54713750}" name="A_CostumerSPS"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64:B75"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dataField="1" showAll="0"/>
    <pivotField dragToRow="0" dragToCol="0" dragToPage="0" showAll="0" defaultSubtotal="0"/>
  </pivotFields>
  <rowFields count="1">
    <field x="8"/>
  </rowFields>
  <rowItems count="11">
    <i>
      <x v="6"/>
    </i>
    <i>
      <x v="3"/>
    </i>
    <i>
      <x v="2"/>
    </i>
    <i>
      <x v="7"/>
    </i>
    <i>
      <x v="4"/>
    </i>
    <i>
      <x v="9"/>
    </i>
    <i>
      <x v="5"/>
    </i>
    <i>
      <x/>
    </i>
    <i>
      <x v="8"/>
    </i>
    <i>
      <x v="1"/>
    </i>
    <i t="grand">
      <x/>
    </i>
  </rowItems>
  <colItems count="1">
    <i/>
  </colItems>
  <dataFields count="1">
    <dataField name="Average of Costumer Satisfaction" fld="17" subtotal="average" baseField="8" baseItem="5" numFmtId="164"/>
  </dataFields>
  <formats count="2">
    <format dxfId="19">
      <pivotArea outline="0" collapsedLevelsAreSubtotals="1" fieldPosition="0"/>
    </format>
    <format dxfId="18">
      <pivotArea outline="0" fieldPosition="0">
        <references count="1">
          <reference field="4294967294" count="1">
            <x v="0"/>
          </reference>
        </references>
      </pivotArea>
    </format>
  </formats>
  <chartFormats count="1">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18CD19D-2FC1-464E-BB24-27AC4C868204}" name="Genders"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6:B19" firstHeaderRow="1" firstDataRow="1" firstDataCol="1"/>
  <pivotFields count="19">
    <pivotField dataField="1" showAll="0"/>
    <pivotField showAll="0"/>
    <pivotField showAll="0"/>
    <pivotField showAll="0"/>
    <pivotField axis="axisRow" showAll="0">
      <items count="3">
        <item x="0"/>
        <item x="1"/>
        <item t="default"/>
      </items>
    </pivotField>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4"/>
  </rowFields>
  <rowItems count="3">
    <i>
      <x/>
    </i>
    <i>
      <x v="1"/>
    </i>
    <i t="grand">
      <x/>
    </i>
  </rowItems>
  <colItems count="1">
    <i/>
  </colItems>
  <dataFields count="1">
    <dataField name="Count of Freelancer ID" fld="0" subtotal="count" baseField="15" baseItem="0"/>
  </dataFields>
  <formats count="2">
    <format dxfId="21">
      <pivotArea outline="0" collapsedLevelsAreSubtotals="1" fieldPosition="0"/>
    </format>
    <format dxfId="20">
      <pivotArea outline="0" fieldPosition="0">
        <references count="1">
          <reference field="4294967294" count="1">
            <x v="0"/>
          </reference>
        </references>
      </pivotArea>
    </format>
  </formats>
  <chartFormats count="1">
    <chartFormat chart="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64FB018-C8E9-47D7-A801-B5F501D02923}" name="Status"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F2:G6" firstHeaderRow="1" firstDataRow="1" firstDataCol="1"/>
  <pivotFields count="19">
    <pivotField dataField="1"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axis="axisRow" showAll="0">
      <items count="4">
        <item x="1"/>
        <item x="0"/>
        <item x="2"/>
        <item t="default"/>
      </items>
    </pivotField>
    <pivotField showAll="0"/>
    <pivotField showAll="0"/>
    <pivotField dragToRow="0" dragToCol="0" dragToPage="0" showAll="0" defaultSubtotal="0"/>
  </pivotFields>
  <rowFields count="1">
    <field x="15"/>
  </rowFields>
  <rowItems count="4">
    <i>
      <x/>
    </i>
    <i>
      <x v="1"/>
    </i>
    <i>
      <x v="2"/>
    </i>
    <i t="grand">
      <x/>
    </i>
  </rowItems>
  <colItems count="1">
    <i/>
  </colItems>
  <dataFields count="1">
    <dataField name="Count of Freelancer ID" fld="0" subtotal="count" showDataAs="percentOfTotal" baseField="15" baseItem="1" numFmtId="10"/>
  </dataFields>
  <formats count="2">
    <format dxfId="23">
      <pivotArea outline="0" collapsedLevelsAreSubtotals="1" fieldPosition="0"/>
    </format>
    <format dxfId="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8BF910B-901C-4672-B8E0-A33A83A5CCC6}" name="Number_FreelancePS"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6:B47" firstHeaderRow="1" firstDataRow="1" firstDataCol="1"/>
  <pivotFields count="19">
    <pivotField dataField="1"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2"/>
    </i>
    <i>
      <x v="5"/>
    </i>
    <i>
      <x v="6"/>
    </i>
    <i>
      <x v="3"/>
    </i>
    <i>
      <x/>
    </i>
    <i>
      <x v="7"/>
    </i>
    <i>
      <x v="9"/>
    </i>
    <i>
      <x v="1"/>
    </i>
    <i>
      <x v="8"/>
    </i>
    <i>
      <x v="4"/>
    </i>
    <i t="grand">
      <x/>
    </i>
  </rowItems>
  <colItems count="1">
    <i/>
  </colItems>
  <dataFields count="1">
    <dataField name="Count of Freelancer ID" fld="0" subtotal="count" baseField="0" baseItem="0" numFmtId="1"/>
  </dataFields>
  <formats count="1">
    <format dxfId="24">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18B690B-7023-4DF9-846C-8FC72B5A6888}" name="A_Rating"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4:D15"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Rating" fld="13" subtotal="average" baseField="0" baseItem="0" numFmtId="2"/>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657F2D83-C334-4171-8C3B-0574CCFC224A}" sourceName="Status">
  <pivotTables>
    <pivotTable tabId="2" name="A_YearsOEPS"/>
    <pivotTable tabId="2" name="Number_FreelancePS"/>
    <pivotTable tabId="2" name="A_HourlyRatePS"/>
    <pivotTable tabId="2" name="A_CostumerSPS"/>
    <pivotTable tabId="2" name="A_Age"/>
    <pivotTable tabId="2" name="A_HR"/>
    <pivotTable tabId="2" name="A_Rating"/>
    <pivotTable tabId="2" name="A_RatingsPS"/>
    <pivotTable tabId="2" name="AV_Year"/>
    <pivotTable tabId="2" name="Count_ID"/>
    <pivotTable tabId="2" name="Genders"/>
    <pivotTable tabId="2" name="PivotTable3"/>
    <pivotTable tabId="2" name="Status"/>
    <pivotTable tabId="2" name="PivotTable4"/>
    <pivotTable tabId="2" name="PivotTable5"/>
    <pivotTable tabId="2" name="PivotTable7"/>
    <pivotTable tabId="2" name="PivotTable8"/>
  </pivotTables>
  <data>
    <tabular pivotCacheId="206706228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Experience" xr10:uid="{652A2AFE-53BB-4A15-8CD2-D7589C649926}" sourceName="Type of Experience">
  <pivotTables>
    <pivotTable tabId="2" name="A_YearsOEPS"/>
    <pivotTable tabId="2" name="A_Age"/>
    <pivotTable tabId="2" name="A_CostumerSPS"/>
    <pivotTable tabId="2" name="A_HourlyRatePS"/>
    <pivotTable tabId="2" name="A_HR"/>
    <pivotTable tabId="2" name="A_Rating"/>
    <pivotTable tabId="2" name="A_RatingsPS"/>
    <pivotTable tabId="2" name="AV_Year"/>
    <pivotTable tabId="2" name="Count_ID"/>
    <pivotTable tabId="2" name="Genders"/>
    <pivotTable tabId="2" name="Number_FreelancePS"/>
    <pivotTable tabId="2" name="Status"/>
    <pivotTable tabId="2" name="PivotTable3"/>
    <pivotTable tabId="2" name="PivotTable4"/>
    <pivotTable tabId="2" name="PivotTable5"/>
    <pivotTable tabId="2" name="PivotTable7"/>
    <pivotTable tabId="2" name="PivotTable8"/>
  </pivotTables>
  <data>
    <tabular pivotCacheId="2067062281">
      <items count="6">
        <i x="2" s="1"/>
        <i x="3" s="1"/>
        <i x="0" s="1"/>
        <i x="4" s="1"/>
        <i x="1"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Skill" xr10:uid="{6B5A6A1C-9E81-4FFC-BBB1-D00AF49A3A5C}" sourceName="Primary Skill">
  <pivotTables>
    <pivotTable tabId="2" name="Number_FreelancePS"/>
    <pivotTable tabId="2" name="A_Age"/>
    <pivotTable tabId="2" name="A_CostumerSPS"/>
    <pivotTable tabId="2" name="A_HourlyRatePS"/>
    <pivotTable tabId="2" name="A_HR"/>
    <pivotTable tabId="2" name="A_Rating"/>
    <pivotTable tabId="2" name="A_RatingsPS"/>
    <pivotTable tabId="2" name="A_YearsOEPS"/>
    <pivotTable tabId="2" name="AV_Year"/>
    <pivotTable tabId="2" name="Count_ID"/>
    <pivotTable tabId="2" name="Genders"/>
    <pivotTable tabId="2" name="PivotTable3"/>
    <pivotTable tabId="2" name="PivotTable4"/>
    <pivotTable tabId="2" name="PivotTable5"/>
    <pivotTable tabId="2" name="PivotTable7"/>
    <pivotTable tabId="2" name="PivotTable8"/>
    <pivotTable tabId="2" name="Status"/>
  </pivotTables>
  <data>
    <tabular pivotCacheId="2067062281">
      <items count="10">
        <i x="4" s="1"/>
        <i x="0" s="1"/>
        <i x="7" s="1"/>
        <i x="5" s="1"/>
        <i x="8" s="1"/>
        <i x="2" s="1"/>
        <i x="9" s="1"/>
        <i x="1" s="1"/>
        <i x="6"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C6429F32-53D3-413D-A0BB-FEAFA54BCB21}" cache="Slicer_Status" caption="Status" style="SlicerStyleOther2" rowHeight="249238"/>
  <slicer name="Type of Experience 1" xr10:uid="{588EACE0-264A-4621-A117-759C68F40023}" cache="Slicer_Type_of_Experience" caption="Experience" rowHeight="249238"/>
  <slicer name="Primary Skill" xr10:uid="{824AE9D0-FCC3-463C-B654-ED3108EF4FDC}" cache="Slicer_Primary_Skill" caption="Primary Skill" style="SlicerStyleOther2" rowHeight="24923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C338A0-6797-49D9-9AD5-DDFE22084579}" name="YOE_correlation" displayName="YOE_correlation" ref="T2:U7" totalsRowShown="0">
  <autoFilter ref="T2:U7" xr:uid="{43C338A0-6797-49D9-9AD5-DDFE22084579}"/>
  <tableColumns count="2">
    <tableColumn id="1" xr3:uid="{B8D544BF-E035-4EDD-8217-C53D3A65D665}" name="Years" dataDxfId="27"/>
    <tableColumn id="2" xr3:uid="{CB9C39A4-8F41-4203-BDC5-55CAA3A95A2E}" name="Type of experience"/>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7AA11A-70F7-48E2-85F2-56E9913C4E70}" name="Global_Data" displayName="Global_Data" ref="A1:R1001" totalsRowShown="0">
  <autoFilter ref="A1:R1001" xr:uid="{9F7AA11A-70F7-48E2-85F2-56E9913C4E70}"/>
  <tableColumns count="18">
    <tableColumn id="1" xr3:uid="{92FB267A-2656-4E5D-99CA-8F04FAEE14A0}" name="Freelancer ID"/>
    <tableColumn id="2" xr3:uid="{05C01B6C-17DE-4915-9200-6BC7FE305ACB}" name="name_raw"/>
    <tableColumn id="3" xr3:uid="{A17DDF46-E7EE-4176-AD12-2FDA153FA475}" name="Full Name">
      <calculatedColumnFormula>B2</calculatedColumnFormula>
    </tableColumn>
    <tableColumn id="4" xr3:uid="{13BB814D-4A4C-4E4E-B5B7-09D1AC44A573}" name="gender_raw"/>
    <tableColumn id="5" xr3:uid="{E8B81CA5-0A15-42C9-91B8-976122402E71}" name="Gender">
      <calculatedColumnFormula>IF(LOWER(LEFT(D2,1))="f", "Female", "Male")</calculatedColumnFormula>
    </tableColumn>
    <tableColumn id="6" xr3:uid="{D5C9CC54-F22C-4ABE-8F1E-85C93B4A0846}" name="Age"/>
    <tableColumn id="7" xr3:uid="{AFA5DD12-AFE1-4BAC-9711-7194DD3A3F93}" name="Country"/>
    <tableColumn id="8" xr3:uid="{0F7C1BE0-33B6-44E0-AE69-5A13CB5AF0D4}" name="Language"/>
    <tableColumn id="9" xr3:uid="{43B9B525-088C-4E79-9860-92DDB561BD92}" name="Primary Skill"/>
    <tableColumn id="10" xr3:uid="{8FAAFAED-B94B-4979-85C1-16B9C04275C8}" name="Years of Experience"/>
    <tableColumn id="11" xr3:uid="{4917AD3B-48C8-4181-9293-E8AE3DAAE6DB}" name="Type of Experience">
      <calculatedColumnFormula>IF(J2="","Not Provided",VLOOKUP(J2,YOE_correlation[],2,TRUE))</calculatedColumnFormula>
    </tableColumn>
    <tableColumn id="12" xr3:uid="{545EBED5-893D-4DA9-A003-9E150578A6AB}" name="hourly_rate (USD)_raw"/>
    <tableColumn id="13" xr3:uid="{59D64216-AA60-4292-978F-FE56C0641C49}" name="Hourly Rate">
      <calculatedColumnFormula>IFERROR(--_xlfn.REGEXREPLACE(L2,"[^0-9.]",""),"")</calculatedColumnFormula>
    </tableColumn>
    <tableColumn id="14" xr3:uid="{4240C653-2F83-45F6-9940-1CD41809583A}" name="Rating"/>
    <tableColumn id="15" xr3:uid="{4713866B-A995-4907-AF8A-70CB4064F80C}" name="is_active_raw"/>
    <tableColumn id="16" xr3:uid="{C3FDBADC-E782-416B-8B54-05F81223FFB7}" name="Status">
      <calculatedColumnFormula>IF(O2="","Not Reported",IF(_xlfn.REGEXTEST(TRIM(UPPER(O2)),"^(1|Y|YES|TRUE)$",1),"Active","Not Active"))</calculatedColumnFormula>
    </tableColumn>
    <tableColumn id="17" xr3:uid="{9DDC53D9-F355-49F5-BF3C-224298DC3698}" name="client_satisfaction_raw"/>
    <tableColumn id="18" xr3:uid="{DE467AFF-06A1-4EDC-9982-1728C674D20A}" name="Costumer Satisfaction" dataDxfId="26">
      <calculatedColumnFormula>IF(
    Q2="",
    "Not Rated",
    IF(
        RIGHT(TRIM(Q2),1)="%",
        VALUE(_xlfn.REGEXREPLACE(Q2,"%",""))/100,
        IF(Q2&gt;1, Q2/100,Q2)
    )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62E9F-DFD3-4595-8281-3FA0DE71DC88}">
  <sheetPr codeName="Sheet1"/>
  <dimension ref="A1:U1001"/>
  <sheetViews>
    <sheetView workbookViewId="0">
      <selection activeCell="T3" sqref="T3:U7"/>
    </sheetView>
  </sheetViews>
  <sheetFormatPr defaultRowHeight="14.25" x14ac:dyDescent="0.45"/>
  <cols>
    <col min="1" max="1" width="13.33203125" customWidth="1"/>
    <col min="2" max="2" width="21.33203125" hidden="1" customWidth="1"/>
    <col min="3" max="3" width="21.33203125" customWidth="1"/>
    <col min="4" max="4" width="6.9296875" hidden="1" customWidth="1"/>
    <col min="5" max="5" width="8.53125" customWidth="1"/>
    <col min="6" max="6" width="5.53125" customWidth="1"/>
    <col min="7" max="7" width="13.19921875" bestFit="1" customWidth="1"/>
    <col min="8" max="8" width="10.06640625" customWidth="1"/>
    <col min="9" max="9" width="20.265625" bestFit="1" customWidth="1"/>
    <col min="10" max="10" width="18.265625" customWidth="1"/>
    <col min="11" max="11" width="17.53125" customWidth="1"/>
    <col min="12" max="12" width="14.46484375" hidden="1" customWidth="1"/>
    <col min="13" max="13" width="14.46484375" customWidth="1"/>
    <col min="14" max="14" width="7.59765625" customWidth="1"/>
    <col min="15" max="15" width="7.53125" hidden="1" customWidth="1"/>
    <col min="16" max="16" width="11.06640625" bestFit="1" customWidth="1"/>
    <col min="17" max="17" width="15.19921875" hidden="1" customWidth="1"/>
    <col min="18" max="18" width="20.265625" style="6" customWidth="1"/>
    <col min="20" max="20" width="15.86328125" style="3" bestFit="1" customWidth="1"/>
    <col min="21" max="21" width="16.9296875" customWidth="1"/>
  </cols>
  <sheetData>
    <row r="1" spans="1:21" ht="18" x14ac:dyDescent="0.55000000000000004">
      <c r="A1" t="s">
        <v>2072</v>
      </c>
      <c r="B1" t="s">
        <v>2060</v>
      </c>
      <c r="C1" t="s">
        <v>2059</v>
      </c>
      <c r="D1" t="s">
        <v>2062</v>
      </c>
      <c r="E1" t="s">
        <v>2061</v>
      </c>
      <c r="F1" t="s">
        <v>2073</v>
      </c>
      <c r="G1" t="s">
        <v>2074</v>
      </c>
      <c r="H1" t="s">
        <v>2075</v>
      </c>
      <c r="I1" t="s">
        <v>2076</v>
      </c>
      <c r="J1" t="s">
        <v>2063</v>
      </c>
      <c r="K1" t="s">
        <v>2087</v>
      </c>
      <c r="L1" t="s">
        <v>2066</v>
      </c>
      <c r="M1" t="s">
        <v>2067</v>
      </c>
      <c r="N1" t="s">
        <v>2077</v>
      </c>
      <c r="O1" t="s">
        <v>2068</v>
      </c>
      <c r="P1" t="s">
        <v>2069</v>
      </c>
      <c r="Q1" t="s">
        <v>2071</v>
      </c>
      <c r="R1" s="6" t="s">
        <v>2070</v>
      </c>
      <c r="T1" s="5" t="s">
        <v>2063</v>
      </c>
      <c r="U1" s="4"/>
    </row>
    <row r="2" spans="1:21" x14ac:dyDescent="0.45">
      <c r="A2" t="s">
        <v>0</v>
      </c>
      <c r="B2" t="s">
        <v>1</v>
      </c>
      <c r="C2" t="str">
        <f>_xlfn.TEXTAFTER(B2,". ",)</f>
        <v>Nicole Kidd</v>
      </c>
      <c r="D2" t="s">
        <v>2</v>
      </c>
      <c r="E2" t="str">
        <f>IF(LOWER(LEFT(D2,1))="f", "Female", "Male")</f>
        <v>Female</v>
      </c>
      <c r="F2">
        <v>52</v>
      </c>
      <c r="G2" t="s">
        <v>3</v>
      </c>
      <c r="H2" t="s">
        <v>4</v>
      </c>
      <c r="I2" t="s">
        <v>5</v>
      </c>
      <c r="J2">
        <v>11</v>
      </c>
      <c r="K2" t="str">
        <f>IF(J2="","Not Provided",VLOOKUP(J2,YOE_correlation[],2,TRUE))</f>
        <v>3. Experienced</v>
      </c>
      <c r="L2">
        <v>100</v>
      </c>
      <c r="M2">
        <f>IFERROR(--_xlfn.REGEXREPLACE(L2,"[^0-9.]",""),"")</f>
        <v>100</v>
      </c>
      <c r="O2">
        <v>0</v>
      </c>
      <c r="P2" t="str">
        <f>IF(O2="","Not Reported",IF(_xlfn.REGEXTEST(TRIM(UPPER(O2)),"^(1|Y|YES|TRUE)$",1),"Active","Not Active"))</f>
        <v>Not Active</v>
      </c>
      <c r="R2" s="6" t="str">
        <f>IF(
    Q2="",
    "Not Rated",
    IF(
        RIGHT(TRIM(Q2),1)="%",
        VALUE(_xlfn.REGEXREPLACE(Q2,"%",""))/100,
        IF(Q2&gt;1, Q2/100,Q2)
    )
)</f>
        <v>Not Rated</v>
      </c>
      <c r="T2" s="3" t="s">
        <v>2064</v>
      </c>
      <c r="U2" t="s">
        <v>2065</v>
      </c>
    </row>
    <row r="3" spans="1:21" x14ac:dyDescent="0.45">
      <c r="A3" t="s">
        <v>6</v>
      </c>
      <c r="B3" t="s">
        <v>7</v>
      </c>
      <c r="C3" t="str">
        <f>B3</f>
        <v>Vanessa Garcia</v>
      </c>
      <c r="D3" t="s">
        <v>8</v>
      </c>
      <c r="E3" t="str">
        <f t="shared" ref="E3:E66" si="0">IF(LOWER(LEFT(D3,1))="f", "Female", "Male")</f>
        <v>Female</v>
      </c>
      <c r="F3">
        <v>52</v>
      </c>
      <c r="G3" t="s">
        <v>9</v>
      </c>
      <c r="H3" t="s">
        <v>10</v>
      </c>
      <c r="I3" t="s">
        <v>11</v>
      </c>
      <c r="J3">
        <v>34</v>
      </c>
      <c r="K3" t="str">
        <f>IF(J3="","Not Provided",VLOOKUP(J3,YOE_correlation[],2,TRUE))</f>
        <v>5. Expert / Veteran</v>
      </c>
      <c r="L3" t="s">
        <v>12</v>
      </c>
      <c r="M3">
        <f t="shared" ref="M3:M66" si="1">IFERROR(--_xlfn.REGEXREPLACE(L3,"[^0-9.]",""),"")</f>
        <v>100</v>
      </c>
      <c r="N3">
        <v>3.3</v>
      </c>
      <c r="O3">
        <v>1</v>
      </c>
      <c r="P3" t="str">
        <f t="shared" ref="P3:P66" si="2">IF(O3="","Not Reported",IF(_xlfn.REGEXTEST(TRIM(UPPER(O3)),"^(1|Y|YES|TRUE)$",1),"Active","Not Active"))</f>
        <v>Active</v>
      </c>
      <c r="Q3" s="1">
        <v>0.84</v>
      </c>
      <c r="R3" s="6">
        <f t="shared" ref="R3:R66" si="3">IF(
    Q3="",
    "Not Rated",
    IF(
        RIGHT(TRIM(Q3),1)="%",
        VALUE(_xlfn.REGEXREPLACE(Q3,"%",""))/100,
        IF(Q3&gt;1, Q3/100,Q3)
    )
)</f>
        <v>0.84</v>
      </c>
      <c r="T3">
        <v>0</v>
      </c>
      <c r="U3" t="s">
        <v>2098</v>
      </c>
    </row>
    <row r="4" spans="1:21" x14ac:dyDescent="0.45">
      <c r="A4" t="s">
        <v>13</v>
      </c>
      <c r="B4" t="s">
        <v>14</v>
      </c>
      <c r="C4" t="str">
        <f t="shared" ref="C4:C67" si="4">B4</f>
        <v>Juan Nelson</v>
      </c>
      <c r="D4" t="s">
        <v>15</v>
      </c>
      <c r="E4" t="str">
        <f t="shared" si="0"/>
        <v>Male</v>
      </c>
      <c r="F4">
        <v>53</v>
      </c>
      <c r="G4" t="s">
        <v>16</v>
      </c>
      <c r="H4" t="s">
        <v>17</v>
      </c>
      <c r="I4" t="s">
        <v>18</v>
      </c>
      <c r="J4">
        <v>31</v>
      </c>
      <c r="K4" t="str">
        <f>IF(J4="","Not Provided",VLOOKUP(J4,YOE_correlation[],2,TRUE))</f>
        <v>5. Expert / Veteran</v>
      </c>
      <c r="L4">
        <v>50</v>
      </c>
      <c r="M4">
        <f t="shared" si="1"/>
        <v>50</v>
      </c>
      <c r="N4">
        <v>0</v>
      </c>
      <c r="O4" t="s">
        <v>19</v>
      </c>
      <c r="P4" t="str">
        <f t="shared" si="2"/>
        <v>Not Active</v>
      </c>
      <c r="Q4" s="1">
        <v>0.71</v>
      </c>
      <c r="R4" s="6">
        <f t="shared" si="3"/>
        <v>0.71</v>
      </c>
      <c r="T4">
        <v>6</v>
      </c>
      <c r="U4" t="s">
        <v>2099</v>
      </c>
    </row>
    <row r="5" spans="1:21" x14ac:dyDescent="0.45">
      <c r="A5" t="s">
        <v>20</v>
      </c>
      <c r="B5" t="s">
        <v>21</v>
      </c>
      <c r="C5" t="str">
        <f t="shared" si="4"/>
        <v>Amanda Spencer</v>
      </c>
      <c r="D5" t="s">
        <v>22</v>
      </c>
      <c r="E5" t="str">
        <f t="shared" si="0"/>
        <v>Female</v>
      </c>
      <c r="F5">
        <v>38</v>
      </c>
      <c r="G5" t="s">
        <v>9</v>
      </c>
      <c r="H5" t="s">
        <v>10</v>
      </c>
      <c r="I5" t="s">
        <v>23</v>
      </c>
      <c r="J5">
        <v>4</v>
      </c>
      <c r="K5" t="str">
        <f>IF(J5="","Not Provided",VLOOKUP(J5,YOE_correlation[],2,TRUE))</f>
        <v>1. Entry-level</v>
      </c>
      <c r="L5" s="2">
        <v>40</v>
      </c>
      <c r="M5">
        <f t="shared" si="1"/>
        <v>40</v>
      </c>
      <c r="N5">
        <v>1.5</v>
      </c>
      <c r="O5" t="s">
        <v>19</v>
      </c>
      <c r="P5" t="str">
        <f t="shared" si="2"/>
        <v>Not Active</v>
      </c>
      <c r="Q5" s="1">
        <v>0.9</v>
      </c>
      <c r="R5" s="6">
        <f t="shared" si="3"/>
        <v>0.9</v>
      </c>
      <c r="T5">
        <v>11</v>
      </c>
      <c r="U5" t="s">
        <v>2100</v>
      </c>
    </row>
    <row r="6" spans="1:21" x14ac:dyDescent="0.45">
      <c r="A6" t="s">
        <v>24</v>
      </c>
      <c r="B6" t="s">
        <v>25</v>
      </c>
      <c r="C6" t="str">
        <f t="shared" si="4"/>
        <v>Lynn Curtis DDS</v>
      </c>
      <c r="D6" t="s">
        <v>26</v>
      </c>
      <c r="E6" t="str">
        <f t="shared" si="0"/>
        <v>Female</v>
      </c>
      <c r="F6">
        <v>53</v>
      </c>
      <c r="G6" t="s">
        <v>16</v>
      </c>
      <c r="H6" t="s">
        <v>17</v>
      </c>
      <c r="I6" t="s">
        <v>23</v>
      </c>
      <c r="J6">
        <v>27</v>
      </c>
      <c r="K6" t="str">
        <f>IF(J6="","Not Provided",VLOOKUP(J6,YOE_correlation[],2,TRUE))</f>
        <v>5. Expert / Veteran</v>
      </c>
      <c r="L6">
        <v>30</v>
      </c>
      <c r="M6">
        <f t="shared" si="1"/>
        <v>30</v>
      </c>
      <c r="N6">
        <v>4.8</v>
      </c>
      <c r="O6">
        <v>0</v>
      </c>
      <c r="P6" t="str">
        <f t="shared" si="2"/>
        <v>Not Active</v>
      </c>
      <c r="Q6" s="1">
        <v>0.83</v>
      </c>
      <c r="R6" s="6">
        <f t="shared" si="3"/>
        <v>0.83</v>
      </c>
      <c r="T6">
        <v>16</v>
      </c>
      <c r="U6" t="s">
        <v>2101</v>
      </c>
    </row>
    <row r="7" spans="1:21" x14ac:dyDescent="0.45">
      <c r="A7" t="s">
        <v>27</v>
      </c>
      <c r="B7" t="s">
        <v>28</v>
      </c>
      <c r="C7" t="str">
        <f t="shared" si="4"/>
        <v>Lisa Johnson</v>
      </c>
      <c r="D7" t="s">
        <v>26</v>
      </c>
      <c r="E7" t="str">
        <f t="shared" si="0"/>
        <v>Female</v>
      </c>
      <c r="F7">
        <v>59</v>
      </c>
      <c r="G7" t="s">
        <v>29</v>
      </c>
      <c r="H7" t="s">
        <v>30</v>
      </c>
      <c r="I7" t="s">
        <v>31</v>
      </c>
      <c r="J7">
        <v>14</v>
      </c>
      <c r="K7" t="str">
        <f>IF(J7="","Not Provided",VLOOKUP(J7,YOE_correlation[],2,TRUE))</f>
        <v>3. Experienced</v>
      </c>
      <c r="L7" s="2">
        <v>30</v>
      </c>
      <c r="M7">
        <f t="shared" si="1"/>
        <v>30</v>
      </c>
      <c r="N7">
        <v>2.4</v>
      </c>
      <c r="O7" t="b">
        <v>0</v>
      </c>
      <c r="P7" t="str">
        <f t="shared" si="2"/>
        <v>Not Active</v>
      </c>
      <c r="R7" s="6" t="str">
        <f t="shared" si="3"/>
        <v>Not Rated</v>
      </c>
      <c r="T7">
        <v>21</v>
      </c>
      <c r="U7" t="s">
        <v>2102</v>
      </c>
    </row>
    <row r="8" spans="1:21" x14ac:dyDescent="0.45">
      <c r="A8" t="s">
        <v>32</v>
      </c>
      <c r="B8" t="s">
        <v>33</v>
      </c>
      <c r="C8" t="str">
        <f t="shared" si="4"/>
        <v>Eric Myers</v>
      </c>
      <c r="D8" t="s">
        <v>34</v>
      </c>
      <c r="E8" t="str">
        <f t="shared" si="0"/>
        <v>Male</v>
      </c>
      <c r="F8">
        <v>52</v>
      </c>
      <c r="G8" t="s">
        <v>35</v>
      </c>
      <c r="H8" t="s">
        <v>36</v>
      </c>
      <c r="I8" t="s">
        <v>37</v>
      </c>
      <c r="J8">
        <v>10</v>
      </c>
      <c r="K8" t="str">
        <f>IF(J8="","Not Provided",VLOOKUP(J8,YOE_correlation[],2,TRUE))</f>
        <v>2. Intermediate</v>
      </c>
      <c r="L8" t="s">
        <v>38</v>
      </c>
      <c r="M8">
        <f t="shared" si="1"/>
        <v>75</v>
      </c>
      <c r="N8">
        <v>3.1</v>
      </c>
      <c r="O8">
        <v>0</v>
      </c>
      <c r="P8" t="str">
        <f t="shared" si="2"/>
        <v>Not Active</v>
      </c>
      <c r="Q8" s="1">
        <v>0.94</v>
      </c>
      <c r="R8" s="6">
        <f t="shared" si="3"/>
        <v>0.94</v>
      </c>
    </row>
    <row r="9" spans="1:21" x14ac:dyDescent="0.45">
      <c r="A9" t="s">
        <v>39</v>
      </c>
      <c r="B9" t="s">
        <v>40</v>
      </c>
      <c r="C9" t="str">
        <f t="shared" si="4"/>
        <v>Ricky Graham</v>
      </c>
      <c r="D9" t="s">
        <v>15</v>
      </c>
      <c r="E9" t="str">
        <f t="shared" si="0"/>
        <v>Male</v>
      </c>
      <c r="F9">
        <v>43</v>
      </c>
      <c r="G9" t="s">
        <v>3</v>
      </c>
      <c r="H9" t="s">
        <v>4</v>
      </c>
      <c r="I9" t="s">
        <v>5</v>
      </c>
      <c r="J9">
        <v>14</v>
      </c>
      <c r="K9" t="str">
        <f>IF(J9="","Not Provided",VLOOKUP(J9,YOE_correlation[],2,TRUE))</f>
        <v>3. Experienced</v>
      </c>
      <c r="L9" t="s">
        <v>41</v>
      </c>
      <c r="M9">
        <f t="shared" si="1"/>
        <v>40</v>
      </c>
      <c r="N9">
        <v>4.5999999999999996</v>
      </c>
      <c r="O9" t="b">
        <v>0</v>
      </c>
      <c r="P9" t="str">
        <f t="shared" si="2"/>
        <v>Not Active</v>
      </c>
      <c r="Q9" s="1">
        <v>0.94</v>
      </c>
      <c r="R9" s="6">
        <f t="shared" si="3"/>
        <v>0.94</v>
      </c>
    </row>
    <row r="10" spans="1:21" x14ac:dyDescent="0.45">
      <c r="A10" t="s">
        <v>42</v>
      </c>
      <c r="B10" t="s">
        <v>43</v>
      </c>
      <c r="C10" t="str">
        <f t="shared" si="4"/>
        <v>Sean Martin</v>
      </c>
      <c r="D10" t="s">
        <v>15</v>
      </c>
      <c r="E10" t="str">
        <f t="shared" si="0"/>
        <v>Male</v>
      </c>
      <c r="F10">
        <v>26</v>
      </c>
      <c r="G10" t="s">
        <v>44</v>
      </c>
      <c r="H10" t="s">
        <v>10</v>
      </c>
      <c r="I10" t="s">
        <v>5</v>
      </c>
      <c r="J10">
        <v>4</v>
      </c>
      <c r="K10" t="str">
        <f>IF(J10="","Not Provided",VLOOKUP(J10,YOE_correlation[],2,TRUE))</f>
        <v>1. Entry-level</v>
      </c>
      <c r="M10" t="str">
        <f t="shared" si="1"/>
        <v/>
      </c>
      <c r="N10">
        <v>4</v>
      </c>
      <c r="O10" t="b">
        <v>1</v>
      </c>
      <c r="P10" t="str">
        <f t="shared" si="2"/>
        <v>Active</v>
      </c>
      <c r="Q10" s="1">
        <v>0.76</v>
      </c>
      <c r="R10" s="6">
        <f t="shared" si="3"/>
        <v>0.76</v>
      </c>
    </row>
    <row r="11" spans="1:21" x14ac:dyDescent="0.45">
      <c r="A11" t="s">
        <v>45</v>
      </c>
      <c r="B11" t="s">
        <v>46</v>
      </c>
      <c r="C11" t="str">
        <f t="shared" si="4"/>
        <v>Matthew Lloyd</v>
      </c>
      <c r="D11" t="s">
        <v>47</v>
      </c>
      <c r="E11" t="str">
        <f t="shared" si="0"/>
        <v>Male</v>
      </c>
      <c r="F11">
        <v>52</v>
      </c>
      <c r="G11" t="s">
        <v>48</v>
      </c>
      <c r="H11" t="s">
        <v>49</v>
      </c>
      <c r="I11" t="s">
        <v>31</v>
      </c>
      <c r="J11">
        <v>22</v>
      </c>
      <c r="K11" t="str">
        <f>IF(J11="","Not Provided",VLOOKUP(J11,YOE_correlation[],2,TRUE))</f>
        <v>5. Expert / Veteran</v>
      </c>
      <c r="L11" s="2">
        <v>50</v>
      </c>
      <c r="M11">
        <f t="shared" si="1"/>
        <v>50</v>
      </c>
      <c r="O11">
        <v>1</v>
      </c>
      <c r="P11" t="str">
        <f t="shared" si="2"/>
        <v>Active</v>
      </c>
      <c r="R11" s="6" t="str">
        <f t="shared" si="3"/>
        <v>Not Rated</v>
      </c>
    </row>
    <row r="12" spans="1:21" x14ac:dyDescent="0.45">
      <c r="A12" t="s">
        <v>50</v>
      </c>
      <c r="B12" t="s">
        <v>51</v>
      </c>
      <c r="C12" t="str">
        <f t="shared" si="4"/>
        <v>Gavin Randall</v>
      </c>
      <c r="D12" t="s">
        <v>34</v>
      </c>
      <c r="E12" t="str">
        <f t="shared" si="0"/>
        <v>Male</v>
      </c>
      <c r="F12">
        <v>40</v>
      </c>
      <c r="G12" t="s">
        <v>52</v>
      </c>
      <c r="H12" t="s">
        <v>10</v>
      </c>
      <c r="I12" t="s">
        <v>37</v>
      </c>
      <c r="J12">
        <v>17</v>
      </c>
      <c r="K12" t="str">
        <f>IF(J12="","Not Provided",VLOOKUP(J12,YOE_correlation[],2,TRUE))</f>
        <v>4. Senior</v>
      </c>
      <c r="L12">
        <v>40</v>
      </c>
      <c r="M12">
        <f t="shared" si="1"/>
        <v>40</v>
      </c>
      <c r="N12">
        <v>3.6</v>
      </c>
      <c r="O12" t="s">
        <v>53</v>
      </c>
      <c r="P12" t="str">
        <f t="shared" si="2"/>
        <v>Active</v>
      </c>
      <c r="Q12" s="1">
        <v>0.77</v>
      </c>
      <c r="R12" s="6">
        <f t="shared" si="3"/>
        <v>0.77</v>
      </c>
    </row>
    <row r="13" spans="1:21" x14ac:dyDescent="0.45">
      <c r="A13" t="s">
        <v>54</v>
      </c>
      <c r="B13" t="s">
        <v>55</v>
      </c>
      <c r="C13" t="str">
        <f t="shared" si="4"/>
        <v>Michelle Curtis</v>
      </c>
      <c r="D13" t="s">
        <v>8</v>
      </c>
      <c r="E13" t="str">
        <f t="shared" si="0"/>
        <v>Female</v>
      </c>
      <c r="F13">
        <v>55</v>
      </c>
      <c r="G13" t="s">
        <v>56</v>
      </c>
      <c r="H13" t="s">
        <v>57</v>
      </c>
      <c r="I13" t="s">
        <v>58</v>
      </c>
      <c r="J13">
        <v>15</v>
      </c>
      <c r="K13" t="str">
        <f>IF(J13="","Not Provided",VLOOKUP(J13,YOE_correlation[],2,TRUE))</f>
        <v>3. Experienced</v>
      </c>
      <c r="M13" t="str">
        <f t="shared" si="1"/>
        <v/>
      </c>
      <c r="O13" t="s">
        <v>59</v>
      </c>
      <c r="P13" t="str">
        <f t="shared" si="2"/>
        <v>Active</v>
      </c>
      <c r="Q13" s="1">
        <v>0.86</v>
      </c>
      <c r="R13" s="6">
        <f t="shared" si="3"/>
        <v>0.86</v>
      </c>
    </row>
    <row r="14" spans="1:21" x14ac:dyDescent="0.45">
      <c r="A14" t="s">
        <v>60</v>
      </c>
      <c r="B14" t="s">
        <v>61</v>
      </c>
      <c r="C14" t="str">
        <f t="shared" si="4"/>
        <v>Alice Schneider</v>
      </c>
      <c r="D14" t="s">
        <v>62</v>
      </c>
      <c r="E14" t="str">
        <f t="shared" si="0"/>
        <v>Female</v>
      </c>
      <c r="F14">
        <v>57</v>
      </c>
      <c r="G14" t="s">
        <v>52</v>
      </c>
      <c r="H14" t="s">
        <v>10</v>
      </c>
      <c r="I14" t="s">
        <v>63</v>
      </c>
      <c r="J14">
        <v>18</v>
      </c>
      <c r="K14" t="str">
        <f>IF(J14="","Not Provided",VLOOKUP(J14,YOE_correlation[],2,TRUE))</f>
        <v>4. Senior</v>
      </c>
      <c r="M14" t="str">
        <f t="shared" si="1"/>
        <v/>
      </c>
      <c r="N14">
        <v>2</v>
      </c>
      <c r="O14">
        <v>0</v>
      </c>
      <c r="P14" t="str">
        <f t="shared" si="2"/>
        <v>Not Active</v>
      </c>
      <c r="Q14" s="1">
        <v>0.86</v>
      </c>
      <c r="R14" s="6">
        <f t="shared" si="3"/>
        <v>0.86</v>
      </c>
    </row>
    <row r="15" spans="1:21" x14ac:dyDescent="0.45">
      <c r="A15" t="s">
        <v>64</v>
      </c>
      <c r="B15" t="s">
        <v>65</v>
      </c>
      <c r="C15" t="str">
        <f t="shared" si="4"/>
        <v>Phillip Shelton</v>
      </c>
      <c r="D15" t="s">
        <v>47</v>
      </c>
      <c r="E15" t="str">
        <f t="shared" si="0"/>
        <v>Male</v>
      </c>
      <c r="F15">
        <v>38</v>
      </c>
      <c r="G15" t="s">
        <v>56</v>
      </c>
      <c r="H15" t="s">
        <v>57</v>
      </c>
      <c r="I15" t="s">
        <v>18</v>
      </c>
      <c r="J15">
        <v>20</v>
      </c>
      <c r="K15" t="str">
        <f>IF(J15="","Not Provided",VLOOKUP(J15,YOE_correlation[],2,TRUE))</f>
        <v>4. Senior</v>
      </c>
      <c r="L15" t="s">
        <v>38</v>
      </c>
      <c r="M15">
        <f t="shared" si="1"/>
        <v>75</v>
      </c>
      <c r="N15">
        <v>2.9</v>
      </c>
      <c r="O15">
        <v>1</v>
      </c>
      <c r="P15" t="str">
        <f t="shared" si="2"/>
        <v>Active</v>
      </c>
      <c r="Q15" s="1">
        <v>0.93</v>
      </c>
      <c r="R15" s="6">
        <f t="shared" si="3"/>
        <v>0.93</v>
      </c>
    </row>
    <row r="16" spans="1:21" x14ac:dyDescent="0.45">
      <c r="A16" t="s">
        <v>66</v>
      </c>
      <c r="B16" t="s">
        <v>67</v>
      </c>
      <c r="C16" t="str">
        <f t="shared" si="4"/>
        <v>Edward Ferguson</v>
      </c>
      <c r="D16" t="s">
        <v>47</v>
      </c>
      <c r="E16" t="str">
        <f t="shared" si="0"/>
        <v>Male</v>
      </c>
      <c r="F16">
        <v>50</v>
      </c>
      <c r="G16" t="s">
        <v>16</v>
      </c>
      <c r="H16" t="s">
        <v>17</v>
      </c>
      <c r="I16" t="s">
        <v>37</v>
      </c>
      <c r="J16">
        <v>22</v>
      </c>
      <c r="K16" t="str">
        <f>IF(J16="","Not Provided",VLOOKUP(J16,YOE_correlation[],2,TRUE))</f>
        <v>5. Expert / Veteran</v>
      </c>
      <c r="L16">
        <v>75</v>
      </c>
      <c r="M16">
        <f t="shared" si="1"/>
        <v>75</v>
      </c>
      <c r="N16">
        <v>3.7</v>
      </c>
      <c r="O16">
        <v>1</v>
      </c>
      <c r="P16" t="str">
        <f t="shared" si="2"/>
        <v>Active</v>
      </c>
      <c r="Q16" s="1">
        <v>0.7</v>
      </c>
      <c r="R16" s="6">
        <f t="shared" si="3"/>
        <v>0.7</v>
      </c>
    </row>
    <row r="17" spans="1:18" x14ac:dyDescent="0.45">
      <c r="A17" t="s">
        <v>68</v>
      </c>
      <c r="B17" t="s">
        <v>69</v>
      </c>
      <c r="C17" t="str">
        <f t="shared" si="4"/>
        <v>Wyatt Stout</v>
      </c>
      <c r="D17" t="s">
        <v>34</v>
      </c>
      <c r="E17" t="str">
        <f t="shared" si="0"/>
        <v>Male</v>
      </c>
      <c r="F17">
        <v>42</v>
      </c>
      <c r="G17" t="s">
        <v>70</v>
      </c>
      <c r="H17" t="s">
        <v>71</v>
      </c>
      <c r="I17" t="s">
        <v>37</v>
      </c>
      <c r="J17">
        <v>0</v>
      </c>
      <c r="K17" t="str">
        <f>IF(J17="","Not Provided",VLOOKUP(J17,YOE_correlation[],2,TRUE))</f>
        <v>1. Entry-level</v>
      </c>
      <c r="L17" s="2">
        <v>30</v>
      </c>
      <c r="M17">
        <f t="shared" si="1"/>
        <v>30</v>
      </c>
      <c r="N17">
        <v>1.2</v>
      </c>
      <c r="O17">
        <v>0</v>
      </c>
      <c r="P17" t="str">
        <f t="shared" si="2"/>
        <v>Not Active</v>
      </c>
      <c r="Q17" s="1">
        <v>0.69</v>
      </c>
      <c r="R17" s="6">
        <f t="shared" si="3"/>
        <v>0.69</v>
      </c>
    </row>
    <row r="18" spans="1:18" x14ac:dyDescent="0.45">
      <c r="A18" t="s">
        <v>72</v>
      </c>
      <c r="B18" t="s">
        <v>73</v>
      </c>
      <c r="C18" t="str">
        <f t="shared" si="4"/>
        <v>Laura Johnson</v>
      </c>
      <c r="D18" t="s">
        <v>62</v>
      </c>
      <c r="E18" t="str">
        <f t="shared" si="0"/>
        <v>Female</v>
      </c>
      <c r="F18">
        <v>39</v>
      </c>
      <c r="G18" t="s">
        <v>9</v>
      </c>
      <c r="H18" t="s">
        <v>10</v>
      </c>
      <c r="I18" t="s">
        <v>74</v>
      </c>
      <c r="J18">
        <v>13</v>
      </c>
      <c r="K18" t="str">
        <f>IF(J18="","Not Provided",VLOOKUP(J18,YOE_correlation[],2,TRUE))</f>
        <v>3. Experienced</v>
      </c>
      <c r="L18" s="2">
        <v>30</v>
      </c>
      <c r="M18">
        <f t="shared" si="1"/>
        <v>30</v>
      </c>
      <c r="N18">
        <v>2.5</v>
      </c>
      <c r="O18" t="b">
        <v>0</v>
      </c>
      <c r="P18" t="str">
        <f t="shared" si="2"/>
        <v>Not Active</v>
      </c>
      <c r="Q18" s="1">
        <v>0.6</v>
      </c>
      <c r="R18" s="6">
        <f t="shared" si="3"/>
        <v>0.6</v>
      </c>
    </row>
    <row r="19" spans="1:18" x14ac:dyDescent="0.45">
      <c r="A19" t="s">
        <v>75</v>
      </c>
      <c r="B19" t="s">
        <v>76</v>
      </c>
      <c r="C19" t="str">
        <f t="shared" si="4"/>
        <v>Scott Burns</v>
      </c>
      <c r="D19" t="s">
        <v>77</v>
      </c>
      <c r="E19" t="str">
        <f t="shared" si="0"/>
        <v>Male</v>
      </c>
      <c r="F19">
        <v>56</v>
      </c>
      <c r="G19" t="s">
        <v>78</v>
      </c>
      <c r="H19" t="s">
        <v>79</v>
      </c>
      <c r="I19" t="s">
        <v>5</v>
      </c>
      <c r="K19" t="str">
        <f>IF(J19="","Not Provided",VLOOKUP(J19,YOE_correlation[],2,TRUE))</f>
        <v>Not Provided</v>
      </c>
      <c r="M19" t="str">
        <f t="shared" si="1"/>
        <v/>
      </c>
      <c r="P19" t="str">
        <f t="shared" si="2"/>
        <v>Not Reported</v>
      </c>
      <c r="Q19" s="1">
        <v>0.87</v>
      </c>
      <c r="R19" s="6">
        <f t="shared" si="3"/>
        <v>0.87</v>
      </c>
    </row>
    <row r="20" spans="1:18" x14ac:dyDescent="0.45">
      <c r="A20" t="s">
        <v>80</v>
      </c>
      <c r="B20" t="s">
        <v>81</v>
      </c>
      <c r="C20" t="str">
        <f t="shared" si="4"/>
        <v>Tyler Aguirre</v>
      </c>
      <c r="D20" t="s">
        <v>82</v>
      </c>
      <c r="E20" t="str">
        <f t="shared" si="0"/>
        <v>Male</v>
      </c>
      <c r="F20">
        <v>56</v>
      </c>
      <c r="G20" t="s">
        <v>44</v>
      </c>
      <c r="H20" t="s">
        <v>10</v>
      </c>
      <c r="I20" t="s">
        <v>58</v>
      </c>
      <c r="J20">
        <v>31</v>
      </c>
      <c r="K20" t="str">
        <f>IF(J20="","Not Provided",VLOOKUP(J20,YOE_correlation[],2,TRUE))</f>
        <v>5. Expert / Veteran</v>
      </c>
      <c r="L20" t="s">
        <v>83</v>
      </c>
      <c r="M20">
        <f t="shared" si="1"/>
        <v>50</v>
      </c>
      <c r="N20">
        <v>1.1000000000000001</v>
      </c>
      <c r="O20" t="s">
        <v>19</v>
      </c>
      <c r="P20" t="str">
        <f t="shared" si="2"/>
        <v>Not Active</v>
      </c>
      <c r="Q20" s="1">
        <v>0.75</v>
      </c>
      <c r="R20" s="6">
        <f t="shared" si="3"/>
        <v>0.75</v>
      </c>
    </row>
    <row r="21" spans="1:18" x14ac:dyDescent="0.45">
      <c r="A21" t="s">
        <v>84</v>
      </c>
      <c r="B21" t="s">
        <v>85</v>
      </c>
      <c r="C21" t="str">
        <f t="shared" si="4"/>
        <v>Matthew Lawson</v>
      </c>
      <c r="D21" t="s">
        <v>82</v>
      </c>
      <c r="E21" t="str">
        <f t="shared" si="0"/>
        <v>Male</v>
      </c>
      <c r="F21">
        <v>57</v>
      </c>
      <c r="G21" t="s">
        <v>3</v>
      </c>
      <c r="H21" t="s">
        <v>4</v>
      </c>
      <c r="I21" t="s">
        <v>23</v>
      </c>
      <c r="J21">
        <v>3</v>
      </c>
      <c r="K21" t="str">
        <f>IF(J21="","Not Provided",VLOOKUP(J21,YOE_correlation[],2,TRUE))</f>
        <v>1. Entry-level</v>
      </c>
      <c r="L21" t="s">
        <v>12</v>
      </c>
      <c r="M21">
        <f t="shared" si="1"/>
        <v>100</v>
      </c>
      <c r="N21">
        <v>1.8</v>
      </c>
      <c r="O21" t="s">
        <v>53</v>
      </c>
      <c r="P21" t="str">
        <f t="shared" si="2"/>
        <v>Active</v>
      </c>
      <c r="Q21" s="1">
        <v>0.68</v>
      </c>
      <c r="R21" s="6">
        <f t="shared" si="3"/>
        <v>0.68</v>
      </c>
    </row>
    <row r="22" spans="1:18" x14ac:dyDescent="0.45">
      <c r="A22" t="s">
        <v>86</v>
      </c>
      <c r="B22" t="s">
        <v>87</v>
      </c>
      <c r="C22" t="str">
        <f t="shared" si="4"/>
        <v>James Cherry</v>
      </c>
      <c r="D22" t="s">
        <v>82</v>
      </c>
      <c r="E22" t="str">
        <f t="shared" si="0"/>
        <v>Male</v>
      </c>
      <c r="G22" t="s">
        <v>35</v>
      </c>
      <c r="H22" t="s">
        <v>36</v>
      </c>
      <c r="I22" t="s">
        <v>31</v>
      </c>
      <c r="J22">
        <v>9</v>
      </c>
      <c r="K22" t="str">
        <f>IF(J22="","Not Provided",VLOOKUP(J22,YOE_correlation[],2,TRUE))</f>
        <v>2. Intermediate</v>
      </c>
      <c r="L22">
        <v>50</v>
      </c>
      <c r="M22">
        <f t="shared" si="1"/>
        <v>50</v>
      </c>
      <c r="N22">
        <v>1.8</v>
      </c>
      <c r="O22" t="b">
        <v>0</v>
      </c>
      <c r="P22" t="str">
        <f t="shared" si="2"/>
        <v>Not Active</v>
      </c>
      <c r="Q22" s="1">
        <v>0.65</v>
      </c>
      <c r="R22" s="6">
        <f t="shared" si="3"/>
        <v>0.65</v>
      </c>
    </row>
    <row r="23" spans="1:18" x14ac:dyDescent="0.45">
      <c r="A23" t="s">
        <v>88</v>
      </c>
      <c r="B23" t="s">
        <v>89</v>
      </c>
      <c r="C23" t="str">
        <f t="shared" si="4"/>
        <v>Samuel Sanford</v>
      </c>
      <c r="D23" t="s">
        <v>34</v>
      </c>
      <c r="E23" t="str">
        <f t="shared" si="0"/>
        <v>Male</v>
      </c>
      <c r="F23">
        <v>51</v>
      </c>
      <c r="G23" t="s">
        <v>70</v>
      </c>
      <c r="H23" t="s">
        <v>71</v>
      </c>
      <c r="I23" t="s">
        <v>74</v>
      </c>
      <c r="K23" t="str">
        <f>IF(J23="","Not Provided",VLOOKUP(J23,YOE_correlation[],2,TRUE))</f>
        <v>Not Provided</v>
      </c>
      <c r="M23" t="str">
        <f t="shared" si="1"/>
        <v/>
      </c>
      <c r="N23">
        <v>2.4</v>
      </c>
      <c r="O23" t="s">
        <v>19</v>
      </c>
      <c r="P23" t="str">
        <f t="shared" si="2"/>
        <v>Not Active</v>
      </c>
      <c r="Q23" s="1">
        <v>0.69</v>
      </c>
      <c r="R23" s="6">
        <f t="shared" si="3"/>
        <v>0.69</v>
      </c>
    </row>
    <row r="24" spans="1:18" x14ac:dyDescent="0.45">
      <c r="A24" t="s">
        <v>90</v>
      </c>
      <c r="B24" t="s">
        <v>91</v>
      </c>
      <c r="C24" t="str">
        <f t="shared" si="4"/>
        <v>Cesar Greene</v>
      </c>
      <c r="D24" t="s">
        <v>34</v>
      </c>
      <c r="E24" t="str">
        <f t="shared" si="0"/>
        <v>Male</v>
      </c>
      <c r="F24">
        <v>51</v>
      </c>
      <c r="G24" t="s">
        <v>92</v>
      </c>
      <c r="H24" t="s">
        <v>93</v>
      </c>
      <c r="I24" t="s">
        <v>63</v>
      </c>
      <c r="J24">
        <v>21</v>
      </c>
      <c r="K24" t="str">
        <f>IF(J24="","Not Provided",VLOOKUP(J24,YOE_correlation[],2,TRUE))</f>
        <v>5. Expert / Veteran</v>
      </c>
      <c r="L24" t="s">
        <v>94</v>
      </c>
      <c r="M24">
        <f t="shared" si="1"/>
        <v>30</v>
      </c>
      <c r="N24">
        <v>4.7</v>
      </c>
      <c r="O24" t="s">
        <v>19</v>
      </c>
      <c r="P24" t="str">
        <f t="shared" si="2"/>
        <v>Not Active</v>
      </c>
      <c r="R24" s="6" t="str">
        <f t="shared" si="3"/>
        <v>Not Rated</v>
      </c>
    </row>
    <row r="25" spans="1:18" x14ac:dyDescent="0.45">
      <c r="A25" t="s">
        <v>95</v>
      </c>
      <c r="B25" t="s">
        <v>96</v>
      </c>
      <c r="C25" t="str">
        <f t="shared" si="4"/>
        <v>Melanie Carter</v>
      </c>
      <c r="D25" t="s">
        <v>26</v>
      </c>
      <c r="E25" t="str">
        <f t="shared" si="0"/>
        <v>Female</v>
      </c>
      <c r="F25">
        <v>51</v>
      </c>
      <c r="G25" t="s">
        <v>97</v>
      </c>
      <c r="H25" t="s">
        <v>98</v>
      </c>
      <c r="I25" t="s">
        <v>99</v>
      </c>
      <c r="J25">
        <v>15</v>
      </c>
      <c r="K25" t="str">
        <f>IF(J25="","Not Provided",VLOOKUP(J25,YOE_correlation[],2,TRUE))</f>
        <v>3. Experienced</v>
      </c>
      <c r="L25" s="2">
        <v>50</v>
      </c>
      <c r="M25">
        <f t="shared" si="1"/>
        <v>50</v>
      </c>
      <c r="N25">
        <v>1.3</v>
      </c>
      <c r="O25">
        <v>1</v>
      </c>
      <c r="P25" t="str">
        <f t="shared" si="2"/>
        <v>Active</v>
      </c>
      <c r="Q25" s="1">
        <v>1</v>
      </c>
      <c r="R25" s="6">
        <f t="shared" si="3"/>
        <v>1</v>
      </c>
    </row>
    <row r="26" spans="1:18" x14ac:dyDescent="0.45">
      <c r="A26" t="s">
        <v>100</v>
      </c>
      <c r="B26" t="s">
        <v>101</v>
      </c>
      <c r="C26" t="str">
        <f t="shared" si="4"/>
        <v>Jennifer Martin</v>
      </c>
      <c r="D26" t="s">
        <v>2</v>
      </c>
      <c r="E26" t="str">
        <f t="shared" si="0"/>
        <v>Female</v>
      </c>
      <c r="F26">
        <v>54</v>
      </c>
      <c r="G26" t="s">
        <v>35</v>
      </c>
      <c r="H26" t="s">
        <v>36</v>
      </c>
      <c r="I26" t="s">
        <v>99</v>
      </c>
      <c r="J26">
        <v>13</v>
      </c>
      <c r="K26" t="str">
        <f>IF(J26="","Not Provided",VLOOKUP(J26,YOE_correlation[],2,TRUE))</f>
        <v>3. Experienced</v>
      </c>
      <c r="L26">
        <v>75</v>
      </c>
      <c r="M26">
        <f t="shared" si="1"/>
        <v>75</v>
      </c>
      <c r="N26">
        <v>2.9</v>
      </c>
      <c r="P26" t="str">
        <f t="shared" si="2"/>
        <v>Not Reported</v>
      </c>
      <c r="Q26">
        <v>92</v>
      </c>
      <c r="R26" s="6">
        <f t="shared" si="3"/>
        <v>0.92</v>
      </c>
    </row>
    <row r="27" spans="1:18" x14ac:dyDescent="0.45">
      <c r="A27" t="s">
        <v>102</v>
      </c>
      <c r="B27" t="s">
        <v>103</v>
      </c>
      <c r="C27" t="str">
        <f t="shared" si="4"/>
        <v>Anna Mccann</v>
      </c>
      <c r="D27" t="s">
        <v>8</v>
      </c>
      <c r="E27" t="str">
        <f t="shared" si="0"/>
        <v>Female</v>
      </c>
      <c r="F27">
        <v>22</v>
      </c>
      <c r="G27" t="s">
        <v>97</v>
      </c>
      <c r="H27" t="s">
        <v>98</v>
      </c>
      <c r="I27" t="s">
        <v>74</v>
      </c>
      <c r="J27">
        <v>0</v>
      </c>
      <c r="K27" t="str">
        <f>IF(J27="","Not Provided",VLOOKUP(J27,YOE_correlation[],2,TRUE))</f>
        <v>1. Entry-level</v>
      </c>
      <c r="L27" t="s">
        <v>94</v>
      </c>
      <c r="M27">
        <f t="shared" si="1"/>
        <v>30</v>
      </c>
      <c r="N27">
        <v>1.2</v>
      </c>
      <c r="O27">
        <v>1</v>
      </c>
      <c r="P27" t="str">
        <f t="shared" si="2"/>
        <v>Active</v>
      </c>
      <c r="Q27" s="1">
        <v>0.7</v>
      </c>
      <c r="R27" s="6">
        <f t="shared" si="3"/>
        <v>0.7</v>
      </c>
    </row>
    <row r="28" spans="1:18" x14ac:dyDescent="0.45">
      <c r="A28" t="s">
        <v>104</v>
      </c>
      <c r="B28" t="s">
        <v>105</v>
      </c>
      <c r="C28" t="str">
        <f t="shared" si="4"/>
        <v>Marissa Bass</v>
      </c>
      <c r="D28" t="s">
        <v>26</v>
      </c>
      <c r="E28" t="str">
        <f t="shared" si="0"/>
        <v>Female</v>
      </c>
      <c r="F28">
        <v>34</v>
      </c>
      <c r="G28" t="s">
        <v>70</v>
      </c>
      <c r="H28" t="s">
        <v>71</v>
      </c>
      <c r="I28" t="s">
        <v>5</v>
      </c>
      <c r="J28">
        <v>8</v>
      </c>
      <c r="K28" t="str">
        <f>IF(J28="","Not Provided",VLOOKUP(J28,YOE_correlation[],2,TRUE))</f>
        <v>2. Intermediate</v>
      </c>
      <c r="L28" s="2">
        <v>20</v>
      </c>
      <c r="M28">
        <f t="shared" si="1"/>
        <v>20</v>
      </c>
      <c r="N28">
        <v>0</v>
      </c>
      <c r="O28" t="b">
        <v>1</v>
      </c>
      <c r="P28" t="str">
        <f t="shared" si="2"/>
        <v>Active</v>
      </c>
      <c r="Q28" s="1">
        <v>0.89</v>
      </c>
      <c r="R28" s="6">
        <f t="shared" si="3"/>
        <v>0.89</v>
      </c>
    </row>
    <row r="29" spans="1:18" x14ac:dyDescent="0.45">
      <c r="A29" t="s">
        <v>106</v>
      </c>
      <c r="B29" t="s">
        <v>107</v>
      </c>
      <c r="C29" t="str">
        <f t="shared" si="4"/>
        <v>Alexis Day</v>
      </c>
      <c r="D29" t="s">
        <v>62</v>
      </c>
      <c r="E29" t="str">
        <f t="shared" si="0"/>
        <v>Female</v>
      </c>
      <c r="F29">
        <v>36</v>
      </c>
      <c r="G29" t="s">
        <v>108</v>
      </c>
      <c r="H29" t="s">
        <v>109</v>
      </c>
      <c r="I29" t="s">
        <v>18</v>
      </c>
      <c r="J29">
        <v>11</v>
      </c>
      <c r="K29" t="str">
        <f>IF(J29="","Not Provided",VLOOKUP(J29,YOE_correlation[],2,TRUE))</f>
        <v>3. Experienced</v>
      </c>
      <c r="M29" t="str">
        <f t="shared" si="1"/>
        <v/>
      </c>
      <c r="N29">
        <v>1.8</v>
      </c>
      <c r="O29" t="s">
        <v>59</v>
      </c>
      <c r="P29" t="str">
        <f t="shared" si="2"/>
        <v>Active</v>
      </c>
      <c r="Q29" s="1">
        <v>0.86</v>
      </c>
      <c r="R29" s="6">
        <f t="shared" si="3"/>
        <v>0.86</v>
      </c>
    </row>
    <row r="30" spans="1:18" x14ac:dyDescent="0.45">
      <c r="A30" t="s">
        <v>110</v>
      </c>
      <c r="B30" t="s">
        <v>111</v>
      </c>
      <c r="C30" t="str">
        <f t="shared" si="4"/>
        <v>Megan Jones</v>
      </c>
      <c r="D30" t="s">
        <v>26</v>
      </c>
      <c r="E30" t="str">
        <f t="shared" si="0"/>
        <v>Female</v>
      </c>
      <c r="F30">
        <v>47</v>
      </c>
      <c r="G30" t="s">
        <v>112</v>
      </c>
      <c r="H30" t="s">
        <v>10</v>
      </c>
      <c r="I30" t="s">
        <v>31</v>
      </c>
      <c r="J30">
        <v>22</v>
      </c>
      <c r="K30" t="str">
        <f>IF(J30="","Not Provided",VLOOKUP(J30,YOE_correlation[],2,TRUE))</f>
        <v>5. Expert / Veteran</v>
      </c>
      <c r="L30">
        <v>30</v>
      </c>
      <c r="M30">
        <f t="shared" si="1"/>
        <v>30</v>
      </c>
      <c r="N30">
        <v>1.3</v>
      </c>
      <c r="O30">
        <v>0</v>
      </c>
      <c r="P30" t="str">
        <f t="shared" si="2"/>
        <v>Not Active</v>
      </c>
      <c r="Q30" s="1">
        <v>0.62</v>
      </c>
      <c r="R30" s="6">
        <f t="shared" si="3"/>
        <v>0.62</v>
      </c>
    </row>
    <row r="31" spans="1:18" x14ac:dyDescent="0.45">
      <c r="A31" t="s">
        <v>113</v>
      </c>
      <c r="B31" t="s">
        <v>114</v>
      </c>
      <c r="C31" t="str">
        <f t="shared" si="4"/>
        <v>Lori Smith</v>
      </c>
      <c r="D31" t="s">
        <v>8</v>
      </c>
      <c r="E31" t="str">
        <f t="shared" si="0"/>
        <v>Female</v>
      </c>
      <c r="F31">
        <v>41</v>
      </c>
      <c r="G31" t="s">
        <v>29</v>
      </c>
      <c r="H31" t="s">
        <v>30</v>
      </c>
      <c r="I31" t="s">
        <v>37</v>
      </c>
      <c r="J31">
        <v>14</v>
      </c>
      <c r="K31" t="str">
        <f>IF(J31="","Not Provided",VLOOKUP(J31,YOE_correlation[],2,TRUE))</f>
        <v>3. Experienced</v>
      </c>
      <c r="L31" t="s">
        <v>38</v>
      </c>
      <c r="M31">
        <f t="shared" si="1"/>
        <v>75</v>
      </c>
      <c r="N31">
        <v>1.2</v>
      </c>
      <c r="O31">
        <v>0</v>
      </c>
      <c r="P31" t="str">
        <f t="shared" si="2"/>
        <v>Not Active</v>
      </c>
      <c r="R31" s="6" t="str">
        <f t="shared" si="3"/>
        <v>Not Rated</v>
      </c>
    </row>
    <row r="32" spans="1:18" x14ac:dyDescent="0.45">
      <c r="A32" t="s">
        <v>115</v>
      </c>
      <c r="B32" t="s">
        <v>116</v>
      </c>
      <c r="C32" t="str">
        <f t="shared" si="4"/>
        <v>Eric Carpenter</v>
      </c>
      <c r="D32" t="s">
        <v>82</v>
      </c>
      <c r="E32" t="str">
        <f t="shared" si="0"/>
        <v>Male</v>
      </c>
      <c r="F32">
        <v>22</v>
      </c>
      <c r="G32" t="s">
        <v>29</v>
      </c>
      <c r="H32" t="s">
        <v>30</v>
      </c>
      <c r="I32" t="s">
        <v>74</v>
      </c>
      <c r="J32">
        <v>4</v>
      </c>
      <c r="K32" t="str">
        <f>IF(J32="","Not Provided",VLOOKUP(J32,YOE_correlation[],2,TRUE))</f>
        <v>1. Entry-level</v>
      </c>
      <c r="M32" t="str">
        <f t="shared" si="1"/>
        <v/>
      </c>
      <c r="N32">
        <v>1</v>
      </c>
      <c r="O32" t="s">
        <v>53</v>
      </c>
      <c r="P32" t="str">
        <f t="shared" si="2"/>
        <v>Active</v>
      </c>
      <c r="R32" s="6" t="str">
        <f t="shared" si="3"/>
        <v>Not Rated</v>
      </c>
    </row>
    <row r="33" spans="1:18" x14ac:dyDescent="0.45">
      <c r="A33" t="s">
        <v>117</v>
      </c>
      <c r="B33" t="s">
        <v>118</v>
      </c>
      <c r="C33" t="str">
        <f t="shared" si="4"/>
        <v>Timothy Daniels</v>
      </c>
      <c r="D33" t="s">
        <v>82</v>
      </c>
      <c r="E33" t="str">
        <f t="shared" si="0"/>
        <v>Male</v>
      </c>
      <c r="F33">
        <v>38</v>
      </c>
      <c r="G33" t="s">
        <v>119</v>
      </c>
      <c r="H33" t="s">
        <v>120</v>
      </c>
      <c r="I33" t="s">
        <v>99</v>
      </c>
      <c r="J33">
        <v>19</v>
      </c>
      <c r="K33" t="str">
        <f>IF(J33="","Not Provided",VLOOKUP(J33,YOE_correlation[],2,TRUE))</f>
        <v>4. Senior</v>
      </c>
      <c r="L33" t="s">
        <v>12</v>
      </c>
      <c r="M33">
        <f t="shared" si="1"/>
        <v>100</v>
      </c>
      <c r="N33">
        <v>4.2</v>
      </c>
      <c r="O33" t="s">
        <v>19</v>
      </c>
      <c r="P33" t="str">
        <f t="shared" si="2"/>
        <v>Not Active</v>
      </c>
      <c r="Q33" s="1">
        <v>0.68</v>
      </c>
      <c r="R33" s="6">
        <f t="shared" si="3"/>
        <v>0.68</v>
      </c>
    </row>
    <row r="34" spans="1:18" x14ac:dyDescent="0.45">
      <c r="A34" t="s">
        <v>121</v>
      </c>
      <c r="B34" t="s">
        <v>122</v>
      </c>
      <c r="C34" t="str">
        <f t="shared" si="4"/>
        <v>Robert Nelson</v>
      </c>
      <c r="D34" t="s">
        <v>77</v>
      </c>
      <c r="E34" t="str">
        <f t="shared" si="0"/>
        <v>Male</v>
      </c>
      <c r="F34">
        <v>46</v>
      </c>
      <c r="G34" t="s">
        <v>123</v>
      </c>
      <c r="H34" t="s">
        <v>124</v>
      </c>
      <c r="I34" t="s">
        <v>31</v>
      </c>
      <c r="J34">
        <v>9</v>
      </c>
      <c r="K34" t="str">
        <f>IF(J34="","Not Provided",VLOOKUP(J34,YOE_correlation[],2,TRUE))</f>
        <v>2. Intermediate</v>
      </c>
      <c r="L34">
        <v>20</v>
      </c>
      <c r="M34">
        <f t="shared" si="1"/>
        <v>20</v>
      </c>
      <c r="N34">
        <v>1.4</v>
      </c>
      <c r="O34" t="b">
        <v>1</v>
      </c>
      <c r="P34" t="str">
        <f t="shared" si="2"/>
        <v>Active</v>
      </c>
      <c r="Q34" s="1">
        <v>0.76</v>
      </c>
      <c r="R34" s="6">
        <f t="shared" si="3"/>
        <v>0.76</v>
      </c>
    </row>
    <row r="35" spans="1:18" x14ac:dyDescent="0.45">
      <c r="A35" t="s">
        <v>125</v>
      </c>
      <c r="B35" t="s">
        <v>126</v>
      </c>
      <c r="C35" t="str">
        <f t="shared" si="4"/>
        <v>Michael Anderson</v>
      </c>
      <c r="D35" t="s">
        <v>15</v>
      </c>
      <c r="E35" t="str">
        <f t="shared" si="0"/>
        <v>Male</v>
      </c>
      <c r="G35" t="s">
        <v>97</v>
      </c>
      <c r="H35" t="s">
        <v>98</v>
      </c>
      <c r="I35" t="s">
        <v>31</v>
      </c>
      <c r="J35">
        <v>9</v>
      </c>
      <c r="K35" t="str">
        <f>IF(J35="","Not Provided",VLOOKUP(J35,YOE_correlation[],2,TRUE))</f>
        <v>2. Intermediate</v>
      </c>
      <c r="L35">
        <v>40</v>
      </c>
      <c r="M35">
        <f t="shared" si="1"/>
        <v>40</v>
      </c>
      <c r="N35">
        <v>2.4</v>
      </c>
      <c r="O35" t="s">
        <v>53</v>
      </c>
      <c r="P35" t="str">
        <f t="shared" si="2"/>
        <v>Active</v>
      </c>
      <c r="Q35">
        <v>82</v>
      </c>
      <c r="R35" s="6">
        <f t="shared" si="3"/>
        <v>0.82</v>
      </c>
    </row>
    <row r="36" spans="1:18" x14ac:dyDescent="0.45">
      <c r="A36" t="s">
        <v>127</v>
      </c>
      <c r="B36" t="s">
        <v>128</v>
      </c>
      <c r="C36" t="str">
        <f t="shared" si="4"/>
        <v>Jessica Snyder</v>
      </c>
      <c r="D36" t="s">
        <v>8</v>
      </c>
      <c r="E36" t="str">
        <f t="shared" si="0"/>
        <v>Female</v>
      </c>
      <c r="F36">
        <v>54</v>
      </c>
      <c r="G36" t="s">
        <v>44</v>
      </c>
      <c r="H36" t="s">
        <v>10</v>
      </c>
      <c r="I36" t="s">
        <v>23</v>
      </c>
      <c r="J36">
        <v>32</v>
      </c>
      <c r="K36" t="str">
        <f>IF(J36="","Not Provided",VLOOKUP(J36,YOE_correlation[],2,TRUE))</f>
        <v>5. Expert / Veteran</v>
      </c>
      <c r="L36">
        <v>75</v>
      </c>
      <c r="M36">
        <f t="shared" si="1"/>
        <v>75</v>
      </c>
      <c r="N36">
        <v>1</v>
      </c>
      <c r="O36" t="s">
        <v>53</v>
      </c>
      <c r="P36" t="str">
        <f t="shared" si="2"/>
        <v>Active</v>
      </c>
      <c r="Q36" s="1">
        <v>0.81</v>
      </c>
      <c r="R36" s="6">
        <f t="shared" si="3"/>
        <v>0.81</v>
      </c>
    </row>
    <row r="37" spans="1:18" x14ac:dyDescent="0.45">
      <c r="A37" t="s">
        <v>129</v>
      </c>
      <c r="B37" t="s">
        <v>130</v>
      </c>
      <c r="C37" t="str">
        <f t="shared" si="4"/>
        <v>Emily Daniels</v>
      </c>
      <c r="D37" t="s">
        <v>26</v>
      </c>
      <c r="E37" t="str">
        <f t="shared" si="0"/>
        <v>Female</v>
      </c>
      <c r="F37">
        <v>52</v>
      </c>
      <c r="G37" t="s">
        <v>97</v>
      </c>
      <c r="H37" t="s">
        <v>98</v>
      </c>
      <c r="I37" t="s">
        <v>23</v>
      </c>
      <c r="J37">
        <v>28</v>
      </c>
      <c r="K37" t="str">
        <f>IF(J37="","Not Provided",VLOOKUP(J37,YOE_correlation[],2,TRUE))</f>
        <v>5. Expert / Veteran</v>
      </c>
      <c r="L37" s="2">
        <v>20</v>
      </c>
      <c r="M37">
        <f t="shared" si="1"/>
        <v>20</v>
      </c>
      <c r="O37">
        <v>0</v>
      </c>
      <c r="P37" t="str">
        <f t="shared" si="2"/>
        <v>Not Active</v>
      </c>
      <c r="R37" s="6" t="str">
        <f t="shared" si="3"/>
        <v>Not Rated</v>
      </c>
    </row>
    <row r="38" spans="1:18" x14ac:dyDescent="0.45">
      <c r="A38" t="s">
        <v>131</v>
      </c>
      <c r="B38" t="s">
        <v>132</v>
      </c>
      <c r="C38" t="str">
        <f t="shared" si="4"/>
        <v>Jamie Ramirez</v>
      </c>
      <c r="D38" t="s">
        <v>2</v>
      </c>
      <c r="E38" t="str">
        <f t="shared" si="0"/>
        <v>Female</v>
      </c>
      <c r="F38">
        <v>42</v>
      </c>
      <c r="G38" t="s">
        <v>70</v>
      </c>
      <c r="H38" t="s">
        <v>71</v>
      </c>
      <c r="I38" t="s">
        <v>11</v>
      </c>
      <c r="J38">
        <v>6</v>
      </c>
      <c r="K38" t="str">
        <f>IF(J38="","Not Provided",VLOOKUP(J38,YOE_correlation[],2,TRUE))</f>
        <v>2. Intermediate</v>
      </c>
      <c r="L38">
        <v>40</v>
      </c>
      <c r="M38">
        <f t="shared" si="1"/>
        <v>40</v>
      </c>
      <c r="O38">
        <v>0</v>
      </c>
      <c r="P38" t="str">
        <f t="shared" si="2"/>
        <v>Not Active</v>
      </c>
      <c r="Q38" s="1">
        <v>0.63</v>
      </c>
      <c r="R38" s="6">
        <f t="shared" si="3"/>
        <v>0.63</v>
      </c>
    </row>
    <row r="39" spans="1:18" x14ac:dyDescent="0.45">
      <c r="A39" t="s">
        <v>133</v>
      </c>
      <c r="B39" t="s">
        <v>134</v>
      </c>
      <c r="C39" t="str">
        <f t="shared" si="4"/>
        <v>Amy Harrison</v>
      </c>
      <c r="D39" t="s">
        <v>22</v>
      </c>
      <c r="E39" t="str">
        <f t="shared" si="0"/>
        <v>Female</v>
      </c>
      <c r="F39">
        <v>29</v>
      </c>
      <c r="G39" t="s">
        <v>29</v>
      </c>
      <c r="H39" t="s">
        <v>30</v>
      </c>
      <c r="I39" t="s">
        <v>18</v>
      </c>
      <c r="J39">
        <v>10</v>
      </c>
      <c r="K39" t="str">
        <f>IF(J39="","Not Provided",VLOOKUP(J39,YOE_correlation[],2,TRUE))</f>
        <v>2. Intermediate</v>
      </c>
      <c r="L39">
        <v>40</v>
      </c>
      <c r="M39">
        <f t="shared" si="1"/>
        <v>40</v>
      </c>
      <c r="N39">
        <v>2.2000000000000002</v>
      </c>
      <c r="O39" t="s">
        <v>19</v>
      </c>
      <c r="P39" t="str">
        <f t="shared" si="2"/>
        <v>Not Active</v>
      </c>
      <c r="Q39" s="1">
        <v>0.67</v>
      </c>
      <c r="R39" s="6">
        <f t="shared" si="3"/>
        <v>0.67</v>
      </c>
    </row>
    <row r="40" spans="1:18" x14ac:dyDescent="0.45">
      <c r="A40" t="s">
        <v>135</v>
      </c>
      <c r="B40" t="s">
        <v>136</v>
      </c>
      <c r="C40" t="str">
        <f t="shared" si="4"/>
        <v>Melinda White</v>
      </c>
      <c r="D40" t="s">
        <v>22</v>
      </c>
      <c r="E40" t="str">
        <f t="shared" si="0"/>
        <v>Female</v>
      </c>
      <c r="F40">
        <v>42</v>
      </c>
      <c r="G40" t="s">
        <v>137</v>
      </c>
      <c r="H40" t="s">
        <v>138</v>
      </c>
      <c r="I40" t="s">
        <v>11</v>
      </c>
      <c r="J40">
        <v>23</v>
      </c>
      <c r="K40" t="str">
        <f>IF(J40="","Not Provided",VLOOKUP(J40,YOE_correlation[],2,TRUE))</f>
        <v>5. Expert / Veteran</v>
      </c>
      <c r="L40">
        <v>50</v>
      </c>
      <c r="M40">
        <f t="shared" si="1"/>
        <v>50</v>
      </c>
      <c r="N40">
        <v>3.2</v>
      </c>
      <c r="O40" t="s">
        <v>53</v>
      </c>
      <c r="P40" t="str">
        <f t="shared" si="2"/>
        <v>Active</v>
      </c>
      <c r="R40" s="6" t="str">
        <f t="shared" si="3"/>
        <v>Not Rated</v>
      </c>
    </row>
    <row r="41" spans="1:18" x14ac:dyDescent="0.45">
      <c r="A41" t="s">
        <v>139</v>
      </c>
      <c r="B41" t="s">
        <v>140</v>
      </c>
      <c r="C41" t="str">
        <f t="shared" si="4"/>
        <v>James Hernandez</v>
      </c>
      <c r="D41" t="s">
        <v>82</v>
      </c>
      <c r="E41" t="str">
        <f t="shared" si="0"/>
        <v>Male</v>
      </c>
      <c r="F41">
        <v>60</v>
      </c>
      <c r="G41" t="s">
        <v>70</v>
      </c>
      <c r="H41" t="s">
        <v>71</v>
      </c>
      <c r="I41" t="s">
        <v>23</v>
      </c>
      <c r="J41">
        <v>13</v>
      </c>
      <c r="K41" t="str">
        <f>IF(J41="","Not Provided",VLOOKUP(J41,YOE_correlation[],2,TRUE))</f>
        <v>3. Experienced</v>
      </c>
      <c r="L41" s="2">
        <v>20</v>
      </c>
      <c r="M41">
        <f t="shared" si="1"/>
        <v>20</v>
      </c>
      <c r="N41">
        <v>3.6</v>
      </c>
      <c r="O41">
        <v>0</v>
      </c>
      <c r="P41" t="str">
        <f t="shared" si="2"/>
        <v>Not Active</v>
      </c>
      <c r="Q41" s="1">
        <v>0.8</v>
      </c>
      <c r="R41" s="6">
        <f t="shared" si="3"/>
        <v>0.8</v>
      </c>
    </row>
    <row r="42" spans="1:18" x14ac:dyDescent="0.45">
      <c r="A42" t="s">
        <v>141</v>
      </c>
      <c r="B42" t="s">
        <v>142</v>
      </c>
      <c r="C42" t="str">
        <f t="shared" si="4"/>
        <v>Angelica Rogers</v>
      </c>
      <c r="D42" t="s">
        <v>62</v>
      </c>
      <c r="E42" t="str">
        <f t="shared" si="0"/>
        <v>Female</v>
      </c>
      <c r="F42">
        <v>59</v>
      </c>
      <c r="G42" t="s">
        <v>52</v>
      </c>
      <c r="H42" t="s">
        <v>10</v>
      </c>
      <c r="I42" t="s">
        <v>31</v>
      </c>
      <c r="J42">
        <v>3</v>
      </c>
      <c r="K42" t="str">
        <f>IF(J42="","Not Provided",VLOOKUP(J42,YOE_correlation[],2,TRUE))</f>
        <v>1. Entry-level</v>
      </c>
      <c r="L42" t="s">
        <v>83</v>
      </c>
      <c r="M42">
        <f t="shared" si="1"/>
        <v>50</v>
      </c>
      <c r="N42">
        <v>0</v>
      </c>
      <c r="O42" t="s">
        <v>143</v>
      </c>
      <c r="P42" t="str">
        <f t="shared" si="2"/>
        <v>Not Active</v>
      </c>
      <c r="R42" s="6" t="str">
        <f t="shared" si="3"/>
        <v>Not Rated</v>
      </c>
    </row>
    <row r="43" spans="1:18" x14ac:dyDescent="0.45">
      <c r="A43" t="s">
        <v>144</v>
      </c>
      <c r="B43" t="s">
        <v>145</v>
      </c>
      <c r="C43" t="str">
        <f t="shared" si="4"/>
        <v>Savannah Williams</v>
      </c>
      <c r="D43" t="s">
        <v>62</v>
      </c>
      <c r="E43" t="str">
        <f t="shared" si="0"/>
        <v>Female</v>
      </c>
      <c r="F43">
        <v>21</v>
      </c>
      <c r="G43" t="s">
        <v>112</v>
      </c>
      <c r="H43" t="s">
        <v>10</v>
      </c>
      <c r="I43" t="s">
        <v>23</v>
      </c>
      <c r="J43">
        <v>0</v>
      </c>
      <c r="K43" t="str">
        <f>IF(J43="","Not Provided",VLOOKUP(J43,YOE_correlation[],2,TRUE))</f>
        <v>1. Entry-level</v>
      </c>
      <c r="L43">
        <v>30</v>
      </c>
      <c r="M43">
        <f t="shared" si="1"/>
        <v>30</v>
      </c>
      <c r="N43">
        <v>2.7</v>
      </c>
      <c r="O43">
        <v>1</v>
      </c>
      <c r="P43" t="str">
        <f t="shared" si="2"/>
        <v>Active</v>
      </c>
      <c r="Q43" s="1">
        <v>0.84</v>
      </c>
      <c r="R43" s="6">
        <f t="shared" si="3"/>
        <v>0.84</v>
      </c>
    </row>
    <row r="44" spans="1:18" x14ac:dyDescent="0.45">
      <c r="A44" t="s">
        <v>146</v>
      </c>
      <c r="B44" t="s">
        <v>147</v>
      </c>
      <c r="C44" t="str">
        <f t="shared" si="4"/>
        <v>Kaitlyn Schmidt</v>
      </c>
      <c r="D44" t="s">
        <v>62</v>
      </c>
      <c r="E44" t="str">
        <f t="shared" si="0"/>
        <v>Female</v>
      </c>
      <c r="F44">
        <v>35</v>
      </c>
      <c r="G44" t="s">
        <v>16</v>
      </c>
      <c r="H44" t="s">
        <v>17</v>
      </c>
      <c r="I44" t="s">
        <v>74</v>
      </c>
      <c r="J44">
        <v>10</v>
      </c>
      <c r="K44" t="str">
        <f>IF(J44="","Not Provided",VLOOKUP(J44,YOE_correlation[],2,TRUE))</f>
        <v>2. Intermediate</v>
      </c>
      <c r="L44" s="2">
        <v>50</v>
      </c>
      <c r="M44">
        <f t="shared" si="1"/>
        <v>50</v>
      </c>
      <c r="N44">
        <v>0</v>
      </c>
      <c r="O44" t="s">
        <v>143</v>
      </c>
      <c r="P44" t="str">
        <f t="shared" si="2"/>
        <v>Not Active</v>
      </c>
      <c r="R44" s="6" t="str">
        <f t="shared" si="3"/>
        <v>Not Rated</v>
      </c>
    </row>
    <row r="45" spans="1:18" x14ac:dyDescent="0.45">
      <c r="A45" t="s">
        <v>148</v>
      </c>
      <c r="B45" t="s">
        <v>149</v>
      </c>
      <c r="C45" t="str">
        <f t="shared" si="4"/>
        <v>Jason Singh</v>
      </c>
      <c r="D45" t="s">
        <v>15</v>
      </c>
      <c r="E45" t="str">
        <f t="shared" si="0"/>
        <v>Male</v>
      </c>
      <c r="F45">
        <v>41</v>
      </c>
      <c r="G45" t="s">
        <v>52</v>
      </c>
      <c r="H45" t="s">
        <v>10</v>
      </c>
      <c r="I45" t="s">
        <v>37</v>
      </c>
      <c r="K45" t="str">
        <f>IF(J45="","Not Provided",VLOOKUP(J45,YOE_correlation[],2,TRUE))</f>
        <v>Not Provided</v>
      </c>
      <c r="L45">
        <v>20</v>
      </c>
      <c r="M45">
        <f t="shared" si="1"/>
        <v>20</v>
      </c>
      <c r="N45">
        <v>2.8</v>
      </c>
      <c r="O45" t="b">
        <v>1</v>
      </c>
      <c r="P45" t="str">
        <f t="shared" si="2"/>
        <v>Active</v>
      </c>
      <c r="Q45" s="1">
        <v>0.63</v>
      </c>
      <c r="R45" s="6">
        <f t="shared" si="3"/>
        <v>0.63</v>
      </c>
    </row>
    <row r="46" spans="1:18" x14ac:dyDescent="0.45">
      <c r="A46" t="s">
        <v>150</v>
      </c>
      <c r="B46" t="s">
        <v>151</v>
      </c>
      <c r="C46" t="str">
        <f t="shared" si="4"/>
        <v>Michelle Ramirez</v>
      </c>
      <c r="D46" t="s">
        <v>62</v>
      </c>
      <c r="E46" t="str">
        <f t="shared" si="0"/>
        <v>Female</v>
      </c>
      <c r="F46">
        <v>51</v>
      </c>
      <c r="G46" t="s">
        <v>29</v>
      </c>
      <c r="H46" t="s">
        <v>30</v>
      </c>
      <c r="I46" t="s">
        <v>99</v>
      </c>
      <c r="J46">
        <v>23</v>
      </c>
      <c r="K46" t="str">
        <f>IF(J46="","Not Provided",VLOOKUP(J46,YOE_correlation[],2,TRUE))</f>
        <v>5. Expert / Veteran</v>
      </c>
      <c r="L46">
        <v>20</v>
      </c>
      <c r="M46">
        <f t="shared" si="1"/>
        <v>20</v>
      </c>
      <c r="N46">
        <v>2.5</v>
      </c>
      <c r="O46" t="b">
        <v>0</v>
      </c>
      <c r="P46" t="str">
        <f t="shared" si="2"/>
        <v>Not Active</v>
      </c>
      <c r="Q46" s="1">
        <v>0.8</v>
      </c>
      <c r="R46" s="6">
        <f t="shared" si="3"/>
        <v>0.8</v>
      </c>
    </row>
    <row r="47" spans="1:18" x14ac:dyDescent="0.45">
      <c r="A47" t="s">
        <v>152</v>
      </c>
      <c r="B47" t="s">
        <v>153</v>
      </c>
      <c r="C47" t="str">
        <f t="shared" si="4"/>
        <v>James Brown</v>
      </c>
      <c r="D47" t="s">
        <v>15</v>
      </c>
      <c r="E47" t="str">
        <f t="shared" si="0"/>
        <v>Male</v>
      </c>
      <c r="F47">
        <v>41</v>
      </c>
      <c r="G47" t="s">
        <v>137</v>
      </c>
      <c r="H47" t="s">
        <v>138</v>
      </c>
      <c r="I47" t="s">
        <v>23</v>
      </c>
      <c r="J47">
        <v>9</v>
      </c>
      <c r="K47" t="str">
        <f>IF(J47="","Not Provided",VLOOKUP(J47,YOE_correlation[],2,TRUE))</f>
        <v>2. Intermediate</v>
      </c>
      <c r="L47" s="2">
        <v>75</v>
      </c>
      <c r="M47">
        <f t="shared" si="1"/>
        <v>75</v>
      </c>
      <c r="N47">
        <v>4.9000000000000004</v>
      </c>
      <c r="O47">
        <v>1</v>
      </c>
      <c r="P47" t="str">
        <f t="shared" si="2"/>
        <v>Active</v>
      </c>
      <c r="Q47" s="1">
        <v>0.74</v>
      </c>
      <c r="R47" s="6">
        <f t="shared" si="3"/>
        <v>0.74</v>
      </c>
    </row>
    <row r="48" spans="1:18" x14ac:dyDescent="0.45">
      <c r="A48" t="s">
        <v>154</v>
      </c>
      <c r="B48" t="s">
        <v>155</v>
      </c>
      <c r="C48" t="str">
        <f>_xlfn.TEXTAFTER(B48,". ",)</f>
        <v>Samantha Simmons</v>
      </c>
      <c r="D48" t="s">
        <v>62</v>
      </c>
      <c r="E48" t="str">
        <f t="shared" si="0"/>
        <v>Female</v>
      </c>
      <c r="F48">
        <v>47</v>
      </c>
      <c r="G48" t="s">
        <v>123</v>
      </c>
      <c r="H48" t="s">
        <v>124</v>
      </c>
      <c r="I48" t="s">
        <v>74</v>
      </c>
      <c r="J48">
        <v>15</v>
      </c>
      <c r="K48" t="str">
        <f>IF(J48="","Not Provided",VLOOKUP(J48,YOE_correlation[],2,TRUE))</f>
        <v>3. Experienced</v>
      </c>
      <c r="L48" t="s">
        <v>94</v>
      </c>
      <c r="M48">
        <f t="shared" si="1"/>
        <v>30</v>
      </c>
      <c r="N48">
        <v>4.5</v>
      </c>
      <c r="O48">
        <v>1</v>
      </c>
      <c r="P48" t="str">
        <f t="shared" si="2"/>
        <v>Active</v>
      </c>
      <c r="Q48" s="1">
        <v>0.85</v>
      </c>
      <c r="R48" s="6">
        <f t="shared" si="3"/>
        <v>0.85</v>
      </c>
    </row>
    <row r="49" spans="1:18" x14ac:dyDescent="0.45">
      <c r="A49" t="s">
        <v>156</v>
      </c>
      <c r="B49" t="s">
        <v>157</v>
      </c>
      <c r="C49" t="str">
        <f t="shared" si="4"/>
        <v>Chase Mason</v>
      </c>
      <c r="D49" t="s">
        <v>15</v>
      </c>
      <c r="E49" t="str">
        <f t="shared" si="0"/>
        <v>Male</v>
      </c>
      <c r="F49">
        <v>25</v>
      </c>
      <c r="G49" t="s">
        <v>158</v>
      </c>
      <c r="H49" t="s">
        <v>159</v>
      </c>
      <c r="I49" t="s">
        <v>18</v>
      </c>
      <c r="J49">
        <v>4</v>
      </c>
      <c r="K49" t="str">
        <f>IF(J49="","Not Provided",VLOOKUP(J49,YOE_correlation[],2,TRUE))</f>
        <v>1. Entry-level</v>
      </c>
      <c r="L49">
        <v>50</v>
      </c>
      <c r="M49">
        <f t="shared" si="1"/>
        <v>50</v>
      </c>
      <c r="N49">
        <v>2.7</v>
      </c>
      <c r="O49" t="s">
        <v>19</v>
      </c>
      <c r="P49" t="str">
        <f t="shared" si="2"/>
        <v>Not Active</v>
      </c>
      <c r="Q49" s="1">
        <v>0.77</v>
      </c>
      <c r="R49" s="6">
        <f t="shared" si="3"/>
        <v>0.77</v>
      </c>
    </row>
    <row r="50" spans="1:18" x14ac:dyDescent="0.45">
      <c r="A50" t="s">
        <v>160</v>
      </c>
      <c r="B50" t="s">
        <v>161</v>
      </c>
      <c r="C50" t="str">
        <f t="shared" si="4"/>
        <v>Dominique Ward</v>
      </c>
      <c r="D50" t="s">
        <v>22</v>
      </c>
      <c r="E50" t="str">
        <f t="shared" si="0"/>
        <v>Female</v>
      </c>
      <c r="F50">
        <v>25</v>
      </c>
      <c r="G50" t="s">
        <v>162</v>
      </c>
      <c r="H50" t="s">
        <v>57</v>
      </c>
      <c r="I50" t="s">
        <v>11</v>
      </c>
      <c r="J50">
        <v>7</v>
      </c>
      <c r="K50" t="str">
        <f>IF(J50="","Not Provided",VLOOKUP(J50,YOE_correlation[],2,TRUE))</f>
        <v>2. Intermediate</v>
      </c>
      <c r="L50">
        <v>20</v>
      </c>
      <c r="M50">
        <f t="shared" si="1"/>
        <v>20</v>
      </c>
      <c r="N50">
        <v>1.9</v>
      </c>
      <c r="O50">
        <v>0</v>
      </c>
      <c r="P50" t="str">
        <f t="shared" si="2"/>
        <v>Not Active</v>
      </c>
      <c r="R50" s="6" t="str">
        <f t="shared" si="3"/>
        <v>Not Rated</v>
      </c>
    </row>
    <row r="51" spans="1:18" x14ac:dyDescent="0.45">
      <c r="A51" t="s">
        <v>163</v>
      </c>
      <c r="B51" t="s">
        <v>164</v>
      </c>
      <c r="C51" t="str">
        <f t="shared" si="4"/>
        <v>Lance Griffin</v>
      </c>
      <c r="D51" t="s">
        <v>34</v>
      </c>
      <c r="E51" t="str">
        <f t="shared" si="0"/>
        <v>Male</v>
      </c>
      <c r="F51">
        <v>29</v>
      </c>
      <c r="G51" t="s">
        <v>29</v>
      </c>
      <c r="H51" t="s">
        <v>30</v>
      </c>
      <c r="I51" t="s">
        <v>58</v>
      </c>
      <c r="J51">
        <v>1</v>
      </c>
      <c r="K51" t="str">
        <f>IF(J51="","Not Provided",VLOOKUP(J51,YOE_correlation[],2,TRUE))</f>
        <v>1. Entry-level</v>
      </c>
      <c r="L51">
        <v>20</v>
      </c>
      <c r="M51">
        <f t="shared" si="1"/>
        <v>20</v>
      </c>
      <c r="N51">
        <v>1.4</v>
      </c>
      <c r="O51">
        <v>1</v>
      </c>
      <c r="P51" t="str">
        <f t="shared" si="2"/>
        <v>Active</v>
      </c>
      <c r="Q51" s="1">
        <v>0.63</v>
      </c>
      <c r="R51" s="6">
        <f t="shared" si="3"/>
        <v>0.63</v>
      </c>
    </row>
    <row r="52" spans="1:18" x14ac:dyDescent="0.45">
      <c r="A52" t="s">
        <v>165</v>
      </c>
      <c r="B52" t="s">
        <v>166</v>
      </c>
      <c r="C52" t="str">
        <f t="shared" si="4"/>
        <v>Julie Burgess</v>
      </c>
      <c r="D52" t="s">
        <v>8</v>
      </c>
      <c r="E52" t="str">
        <f t="shared" si="0"/>
        <v>Female</v>
      </c>
      <c r="F52">
        <v>23</v>
      </c>
      <c r="G52" t="s">
        <v>56</v>
      </c>
      <c r="H52" t="s">
        <v>57</v>
      </c>
      <c r="I52" t="s">
        <v>63</v>
      </c>
      <c r="J52">
        <v>0</v>
      </c>
      <c r="K52" t="str">
        <f>IF(J52="","Not Provided",VLOOKUP(J52,YOE_correlation[],2,TRUE))</f>
        <v>1. Entry-level</v>
      </c>
      <c r="L52">
        <v>75</v>
      </c>
      <c r="M52">
        <f t="shared" si="1"/>
        <v>75</v>
      </c>
      <c r="N52">
        <v>1.9</v>
      </c>
      <c r="O52" t="b">
        <v>1</v>
      </c>
      <c r="P52" t="str">
        <f t="shared" si="2"/>
        <v>Active</v>
      </c>
      <c r="Q52" s="1">
        <v>0.79</v>
      </c>
      <c r="R52" s="6">
        <f t="shared" si="3"/>
        <v>0.79</v>
      </c>
    </row>
    <row r="53" spans="1:18" x14ac:dyDescent="0.45">
      <c r="A53" t="s">
        <v>167</v>
      </c>
      <c r="B53" t="s">
        <v>168</v>
      </c>
      <c r="C53" t="str">
        <f t="shared" si="4"/>
        <v>Don Scott</v>
      </c>
      <c r="D53" t="s">
        <v>15</v>
      </c>
      <c r="E53" t="str">
        <f t="shared" si="0"/>
        <v>Male</v>
      </c>
      <c r="F53">
        <v>31</v>
      </c>
      <c r="G53" t="s">
        <v>119</v>
      </c>
      <c r="H53" t="s">
        <v>120</v>
      </c>
      <c r="I53" t="s">
        <v>37</v>
      </c>
      <c r="J53">
        <v>8</v>
      </c>
      <c r="K53" t="str">
        <f>IF(J53="","Not Provided",VLOOKUP(J53,YOE_correlation[],2,TRUE))</f>
        <v>2. Intermediate</v>
      </c>
      <c r="L53">
        <v>50</v>
      </c>
      <c r="M53">
        <f t="shared" si="1"/>
        <v>50</v>
      </c>
      <c r="N53">
        <v>3.4</v>
      </c>
      <c r="O53">
        <v>0</v>
      </c>
      <c r="P53" t="str">
        <f t="shared" si="2"/>
        <v>Not Active</v>
      </c>
      <c r="R53" s="6" t="str">
        <f t="shared" si="3"/>
        <v>Not Rated</v>
      </c>
    </row>
    <row r="54" spans="1:18" x14ac:dyDescent="0.45">
      <c r="A54" t="s">
        <v>169</v>
      </c>
      <c r="B54" t="s">
        <v>170</v>
      </c>
      <c r="C54" t="str">
        <f t="shared" si="4"/>
        <v>Kyle Atkinson</v>
      </c>
      <c r="D54" t="s">
        <v>82</v>
      </c>
      <c r="E54" t="str">
        <f t="shared" si="0"/>
        <v>Male</v>
      </c>
      <c r="F54">
        <v>51</v>
      </c>
      <c r="G54" t="s">
        <v>16</v>
      </c>
      <c r="H54" t="s">
        <v>17</v>
      </c>
      <c r="I54" t="s">
        <v>99</v>
      </c>
      <c r="J54">
        <v>33</v>
      </c>
      <c r="K54" t="str">
        <f>IF(J54="","Not Provided",VLOOKUP(J54,YOE_correlation[],2,TRUE))</f>
        <v>5. Expert / Veteran</v>
      </c>
      <c r="L54">
        <v>75</v>
      </c>
      <c r="M54">
        <f t="shared" si="1"/>
        <v>75</v>
      </c>
      <c r="N54">
        <v>3.3</v>
      </c>
      <c r="P54" t="str">
        <f t="shared" si="2"/>
        <v>Not Reported</v>
      </c>
      <c r="Q54" s="1">
        <v>0.68</v>
      </c>
      <c r="R54" s="6">
        <f t="shared" si="3"/>
        <v>0.68</v>
      </c>
    </row>
    <row r="55" spans="1:18" x14ac:dyDescent="0.45">
      <c r="A55" t="s">
        <v>171</v>
      </c>
      <c r="B55" t="s">
        <v>172</v>
      </c>
      <c r="C55" t="str">
        <f t="shared" si="4"/>
        <v>Jimmy Hogan</v>
      </c>
      <c r="D55" t="s">
        <v>34</v>
      </c>
      <c r="E55" t="str">
        <f t="shared" si="0"/>
        <v>Male</v>
      </c>
      <c r="G55" t="s">
        <v>173</v>
      </c>
      <c r="H55" t="s">
        <v>57</v>
      </c>
      <c r="I55" t="s">
        <v>58</v>
      </c>
      <c r="J55">
        <v>1</v>
      </c>
      <c r="K55" t="str">
        <f>IF(J55="","Not Provided",VLOOKUP(J55,YOE_correlation[],2,TRUE))</f>
        <v>1. Entry-level</v>
      </c>
      <c r="L55">
        <v>30</v>
      </c>
      <c r="M55">
        <f t="shared" si="1"/>
        <v>30</v>
      </c>
      <c r="N55">
        <v>0</v>
      </c>
      <c r="O55">
        <v>0</v>
      </c>
      <c r="P55" t="str">
        <f t="shared" si="2"/>
        <v>Not Active</v>
      </c>
      <c r="Q55" s="1">
        <v>0.68</v>
      </c>
      <c r="R55" s="6">
        <f t="shared" si="3"/>
        <v>0.68</v>
      </c>
    </row>
    <row r="56" spans="1:18" x14ac:dyDescent="0.45">
      <c r="A56" t="s">
        <v>174</v>
      </c>
      <c r="B56" t="s">
        <v>175</v>
      </c>
      <c r="C56" t="str">
        <f t="shared" si="4"/>
        <v>Jennifer Mcintyre</v>
      </c>
      <c r="D56" t="s">
        <v>2</v>
      </c>
      <c r="E56" t="str">
        <f t="shared" si="0"/>
        <v>Female</v>
      </c>
      <c r="F56">
        <v>29</v>
      </c>
      <c r="G56" t="s">
        <v>48</v>
      </c>
      <c r="H56" t="s">
        <v>49</v>
      </c>
      <c r="I56" t="s">
        <v>63</v>
      </c>
      <c r="J56">
        <v>11</v>
      </c>
      <c r="K56" t="str">
        <f>IF(J56="","Not Provided",VLOOKUP(J56,YOE_correlation[],2,TRUE))</f>
        <v>3. Experienced</v>
      </c>
      <c r="L56">
        <v>100</v>
      </c>
      <c r="M56">
        <f t="shared" si="1"/>
        <v>100</v>
      </c>
      <c r="N56">
        <v>2.2999999999999998</v>
      </c>
      <c r="O56" t="b">
        <v>1</v>
      </c>
      <c r="P56" t="str">
        <f t="shared" si="2"/>
        <v>Active</v>
      </c>
      <c r="Q56" s="1">
        <v>0.72</v>
      </c>
      <c r="R56" s="6">
        <f t="shared" si="3"/>
        <v>0.72</v>
      </c>
    </row>
    <row r="57" spans="1:18" x14ac:dyDescent="0.45">
      <c r="A57" t="s">
        <v>176</v>
      </c>
      <c r="B57" t="s">
        <v>177</v>
      </c>
      <c r="C57" t="str">
        <f t="shared" si="4"/>
        <v>Larry Simpson</v>
      </c>
      <c r="D57" t="s">
        <v>34</v>
      </c>
      <c r="E57" t="str">
        <f t="shared" si="0"/>
        <v>Male</v>
      </c>
      <c r="F57">
        <v>50</v>
      </c>
      <c r="G57" t="s">
        <v>52</v>
      </c>
      <c r="H57" t="s">
        <v>10</v>
      </c>
      <c r="I57" t="s">
        <v>31</v>
      </c>
      <c r="J57">
        <v>15</v>
      </c>
      <c r="K57" t="str">
        <f>IF(J57="","Not Provided",VLOOKUP(J57,YOE_correlation[],2,TRUE))</f>
        <v>3. Experienced</v>
      </c>
      <c r="M57" t="str">
        <f t="shared" si="1"/>
        <v/>
      </c>
      <c r="N57">
        <v>2</v>
      </c>
      <c r="O57" t="s">
        <v>53</v>
      </c>
      <c r="P57" t="str">
        <f t="shared" si="2"/>
        <v>Active</v>
      </c>
      <c r="Q57" s="1">
        <v>0.65</v>
      </c>
      <c r="R57" s="6">
        <f t="shared" si="3"/>
        <v>0.65</v>
      </c>
    </row>
    <row r="58" spans="1:18" x14ac:dyDescent="0.45">
      <c r="A58" t="s">
        <v>178</v>
      </c>
      <c r="B58" t="s">
        <v>179</v>
      </c>
      <c r="C58" t="str">
        <f t="shared" si="4"/>
        <v>Laura Price</v>
      </c>
      <c r="D58" t="s">
        <v>2</v>
      </c>
      <c r="E58" t="str">
        <f t="shared" si="0"/>
        <v>Female</v>
      </c>
      <c r="F58">
        <v>26</v>
      </c>
      <c r="G58" t="s">
        <v>52</v>
      </c>
      <c r="H58" t="s">
        <v>10</v>
      </c>
      <c r="I58" t="s">
        <v>74</v>
      </c>
      <c r="J58">
        <v>8</v>
      </c>
      <c r="K58" t="str">
        <f>IF(J58="","Not Provided",VLOOKUP(J58,YOE_correlation[],2,TRUE))</f>
        <v>2. Intermediate</v>
      </c>
      <c r="L58">
        <v>50</v>
      </c>
      <c r="M58">
        <f t="shared" si="1"/>
        <v>50</v>
      </c>
      <c r="N58">
        <v>1.3</v>
      </c>
      <c r="O58" t="b">
        <v>0</v>
      </c>
      <c r="P58" t="str">
        <f t="shared" si="2"/>
        <v>Not Active</v>
      </c>
      <c r="Q58" s="1">
        <v>0.76</v>
      </c>
      <c r="R58" s="6">
        <f t="shared" si="3"/>
        <v>0.76</v>
      </c>
    </row>
    <row r="59" spans="1:18" x14ac:dyDescent="0.45">
      <c r="A59" t="s">
        <v>180</v>
      </c>
      <c r="B59" t="s">
        <v>181</v>
      </c>
      <c r="C59" t="str">
        <f t="shared" si="4"/>
        <v>Mark Wright</v>
      </c>
      <c r="D59" t="s">
        <v>82</v>
      </c>
      <c r="E59" t="str">
        <f t="shared" si="0"/>
        <v>Male</v>
      </c>
      <c r="F59">
        <v>38</v>
      </c>
      <c r="G59" t="s">
        <v>112</v>
      </c>
      <c r="H59" t="s">
        <v>10</v>
      </c>
      <c r="I59" t="s">
        <v>31</v>
      </c>
      <c r="J59">
        <v>17</v>
      </c>
      <c r="K59" t="str">
        <f>IF(J59="","Not Provided",VLOOKUP(J59,YOE_correlation[],2,TRUE))</f>
        <v>4. Senior</v>
      </c>
      <c r="L59" t="s">
        <v>41</v>
      </c>
      <c r="M59">
        <f t="shared" si="1"/>
        <v>40</v>
      </c>
      <c r="N59">
        <v>4</v>
      </c>
      <c r="O59" t="b">
        <v>1</v>
      </c>
      <c r="P59" t="str">
        <f t="shared" si="2"/>
        <v>Active</v>
      </c>
      <c r="Q59" s="1">
        <v>0.9</v>
      </c>
      <c r="R59" s="6">
        <f t="shared" si="3"/>
        <v>0.9</v>
      </c>
    </row>
    <row r="60" spans="1:18" x14ac:dyDescent="0.45">
      <c r="A60" t="s">
        <v>182</v>
      </c>
      <c r="B60" t="s">
        <v>183</v>
      </c>
      <c r="C60" t="str">
        <f t="shared" si="4"/>
        <v>Samantha Mcdaniel</v>
      </c>
      <c r="D60" t="s">
        <v>8</v>
      </c>
      <c r="E60" t="str">
        <f t="shared" si="0"/>
        <v>Female</v>
      </c>
      <c r="F60">
        <v>23</v>
      </c>
      <c r="G60" t="s">
        <v>78</v>
      </c>
      <c r="H60" t="s">
        <v>79</v>
      </c>
      <c r="I60" t="s">
        <v>11</v>
      </c>
      <c r="K60" t="str">
        <f>IF(J60="","Not Provided",VLOOKUP(J60,YOE_correlation[],2,TRUE))</f>
        <v>Not Provided</v>
      </c>
      <c r="L60">
        <v>75</v>
      </c>
      <c r="M60">
        <f t="shared" si="1"/>
        <v>75</v>
      </c>
      <c r="N60">
        <v>3.6</v>
      </c>
      <c r="O60">
        <v>1</v>
      </c>
      <c r="P60" t="str">
        <f t="shared" si="2"/>
        <v>Active</v>
      </c>
      <c r="Q60" s="1">
        <v>0.65</v>
      </c>
      <c r="R60" s="6">
        <f t="shared" si="3"/>
        <v>0.65</v>
      </c>
    </row>
    <row r="61" spans="1:18" x14ac:dyDescent="0.45">
      <c r="A61" t="s">
        <v>184</v>
      </c>
      <c r="B61" t="s">
        <v>185</v>
      </c>
      <c r="C61" t="str">
        <f t="shared" si="4"/>
        <v>Barbara Foster</v>
      </c>
      <c r="D61" t="s">
        <v>62</v>
      </c>
      <c r="E61" t="str">
        <f t="shared" si="0"/>
        <v>Female</v>
      </c>
      <c r="F61">
        <v>51</v>
      </c>
      <c r="G61" t="s">
        <v>137</v>
      </c>
      <c r="H61" t="s">
        <v>138</v>
      </c>
      <c r="I61" t="s">
        <v>74</v>
      </c>
      <c r="J61">
        <v>28</v>
      </c>
      <c r="K61" t="str">
        <f>IF(J61="","Not Provided",VLOOKUP(J61,YOE_correlation[],2,TRUE))</f>
        <v>5. Expert / Veteran</v>
      </c>
      <c r="L61">
        <v>40</v>
      </c>
      <c r="M61">
        <f t="shared" si="1"/>
        <v>40</v>
      </c>
      <c r="N61">
        <v>3.9</v>
      </c>
      <c r="O61">
        <v>0</v>
      </c>
      <c r="P61" t="str">
        <f t="shared" si="2"/>
        <v>Not Active</v>
      </c>
      <c r="Q61" s="1">
        <v>0.63</v>
      </c>
      <c r="R61" s="6">
        <f t="shared" si="3"/>
        <v>0.63</v>
      </c>
    </row>
    <row r="62" spans="1:18" x14ac:dyDescent="0.45">
      <c r="A62" t="s">
        <v>186</v>
      </c>
      <c r="B62" t="s">
        <v>187</v>
      </c>
      <c r="C62" t="str">
        <f t="shared" si="4"/>
        <v>Courtney Tran</v>
      </c>
      <c r="D62" t="s">
        <v>22</v>
      </c>
      <c r="E62" t="str">
        <f t="shared" si="0"/>
        <v>Female</v>
      </c>
      <c r="F62">
        <v>51</v>
      </c>
      <c r="G62" t="s">
        <v>35</v>
      </c>
      <c r="H62" t="s">
        <v>36</v>
      </c>
      <c r="I62" t="s">
        <v>31</v>
      </c>
      <c r="J62">
        <v>33</v>
      </c>
      <c r="K62" t="str">
        <f>IF(J62="","Not Provided",VLOOKUP(J62,YOE_correlation[],2,TRUE))</f>
        <v>5. Expert / Veteran</v>
      </c>
      <c r="L62" s="2">
        <v>75</v>
      </c>
      <c r="M62">
        <f t="shared" si="1"/>
        <v>75</v>
      </c>
      <c r="N62">
        <v>0</v>
      </c>
      <c r="O62" t="b">
        <v>1</v>
      </c>
      <c r="P62" t="str">
        <f t="shared" si="2"/>
        <v>Active</v>
      </c>
      <c r="R62" s="6" t="str">
        <f t="shared" si="3"/>
        <v>Not Rated</v>
      </c>
    </row>
    <row r="63" spans="1:18" x14ac:dyDescent="0.45">
      <c r="A63" t="s">
        <v>188</v>
      </c>
      <c r="B63" t="s">
        <v>189</v>
      </c>
      <c r="C63" t="str">
        <f t="shared" si="4"/>
        <v>Eddie Todd</v>
      </c>
      <c r="D63" t="s">
        <v>82</v>
      </c>
      <c r="E63" t="str">
        <f t="shared" si="0"/>
        <v>Male</v>
      </c>
      <c r="F63">
        <v>47</v>
      </c>
      <c r="G63" t="s">
        <v>16</v>
      </c>
      <c r="H63" t="s">
        <v>17</v>
      </c>
      <c r="I63" t="s">
        <v>31</v>
      </c>
      <c r="J63">
        <v>18</v>
      </c>
      <c r="K63" t="str">
        <f>IF(J63="","Not Provided",VLOOKUP(J63,YOE_correlation[],2,TRUE))</f>
        <v>4. Senior</v>
      </c>
      <c r="L63">
        <v>75</v>
      </c>
      <c r="M63">
        <f t="shared" si="1"/>
        <v>75</v>
      </c>
      <c r="N63">
        <v>0</v>
      </c>
      <c r="O63">
        <v>0</v>
      </c>
      <c r="P63" t="str">
        <f t="shared" si="2"/>
        <v>Not Active</v>
      </c>
      <c r="R63" s="6" t="str">
        <f t="shared" si="3"/>
        <v>Not Rated</v>
      </c>
    </row>
    <row r="64" spans="1:18" x14ac:dyDescent="0.45">
      <c r="A64" t="s">
        <v>190</v>
      </c>
      <c r="B64" t="s">
        <v>191</v>
      </c>
      <c r="C64" t="str">
        <f t="shared" si="4"/>
        <v>Christine Johnson</v>
      </c>
      <c r="D64" t="s">
        <v>62</v>
      </c>
      <c r="E64" t="str">
        <f t="shared" si="0"/>
        <v>Female</v>
      </c>
      <c r="F64">
        <v>34</v>
      </c>
      <c r="G64" t="s">
        <v>108</v>
      </c>
      <c r="H64" t="s">
        <v>109</v>
      </c>
      <c r="I64" t="s">
        <v>58</v>
      </c>
      <c r="J64">
        <v>16</v>
      </c>
      <c r="K64" t="str">
        <f>IF(J64="","Not Provided",VLOOKUP(J64,YOE_correlation[],2,TRUE))</f>
        <v>4. Senior</v>
      </c>
      <c r="L64" s="2">
        <v>20</v>
      </c>
      <c r="M64">
        <f t="shared" si="1"/>
        <v>20</v>
      </c>
      <c r="N64">
        <v>2.2999999999999998</v>
      </c>
      <c r="O64" t="s">
        <v>53</v>
      </c>
      <c r="P64" t="str">
        <f t="shared" si="2"/>
        <v>Active</v>
      </c>
      <c r="Q64" s="1">
        <v>0.93</v>
      </c>
      <c r="R64" s="6">
        <f t="shared" si="3"/>
        <v>0.93</v>
      </c>
    </row>
    <row r="65" spans="1:18" x14ac:dyDescent="0.45">
      <c r="A65" t="s">
        <v>192</v>
      </c>
      <c r="B65" t="s">
        <v>193</v>
      </c>
      <c r="C65" t="str">
        <f t="shared" si="4"/>
        <v>Leah Phelps</v>
      </c>
      <c r="D65" t="s">
        <v>2</v>
      </c>
      <c r="E65" t="str">
        <f t="shared" si="0"/>
        <v>Female</v>
      </c>
      <c r="F65">
        <v>58</v>
      </c>
      <c r="G65" t="s">
        <v>35</v>
      </c>
      <c r="H65" t="s">
        <v>36</v>
      </c>
      <c r="I65" t="s">
        <v>37</v>
      </c>
      <c r="J65">
        <v>35</v>
      </c>
      <c r="K65" t="str">
        <f>IF(J65="","Not Provided",VLOOKUP(J65,YOE_correlation[],2,TRUE))</f>
        <v>5. Expert / Veteran</v>
      </c>
      <c r="L65" t="s">
        <v>83</v>
      </c>
      <c r="M65">
        <f t="shared" si="1"/>
        <v>50</v>
      </c>
      <c r="N65">
        <v>4.7</v>
      </c>
      <c r="O65" t="s">
        <v>143</v>
      </c>
      <c r="P65" t="str">
        <f t="shared" si="2"/>
        <v>Not Active</v>
      </c>
      <c r="Q65" s="1">
        <v>0.7</v>
      </c>
      <c r="R65" s="6">
        <f t="shared" si="3"/>
        <v>0.7</v>
      </c>
    </row>
    <row r="66" spans="1:18" x14ac:dyDescent="0.45">
      <c r="A66" t="s">
        <v>194</v>
      </c>
      <c r="B66" t="s">
        <v>195</v>
      </c>
      <c r="C66" t="str">
        <f t="shared" si="4"/>
        <v>Rebekah Williams</v>
      </c>
      <c r="D66" t="s">
        <v>22</v>
      </c>
      <c r="E66" t="str">
        <f t="shared" si="0"/>
        <v>Female</v>
      </c>
      <c r="F66">
        <v>50</v>
      </c>
      <c r="G66" t="s">
        <v>108</v>
      </c>
      <c r="H66" t="s">
        <v>109</v>
      </c>
      <c r="I66" t="s">
        <v>31</v>
      </c>
      <c r="J66">
        <v>14</v>
      </c>
      <c r="K66" t="str">
        <f>IF(J66="","Not Provided",VLOOKUP(J66,YOE_correlation[],2,TRUE))</f>
        <v>3. Experienced</v>
      </c>
      <c r="M66" t="str">
        <f t="shared" si="1"/>
        <v/>
      </c>
      <c r="N66">
        <v>3.5</v>
      </c>
      <c r="O66" t="s">
        <v>59</v>
      </c>
      <c r="P66" t="str">
        <f t="shared" si="2"/>
        <v>Active</v>
      </c>
      <c r="Q66" s="1">
        <v>0.83</v>
      </c>
      <c r="R66" s="6">
        <f t="shared" si="3"/>
        <v>0.83</v>
      </c>
    </row>
    <row r="67" spans="1:18" x14ac:dyDescent="0.45">
      <c r="A67" t="s">
        <v>196</v>
      </c>
      <c r="B67" t="s">
        <v>197</v>
      </c>
      <c r="C67" t="str">
        <f t="shared" si="4"/>
        <v>Crystal Wilson</v>
      </c>
      <c r="D67" t="s">
        <v>8</v>
      </c>
      <c r="E67" t="str">
        <f t="shared" ref="E67:E130" si="5">IF(LOWER(LEFT(D67,1))="f", "Female", "Male")</f>
        <v>Female</v>
      </c>
      <c r="F67">
        <v>34</v>
      </c>
      <c r="G67" t="s">
        <v>173</v>
      </c>
      <c r="H67" t="s">
        <v>57</v>
      </c>
      <c r="I67" t="s">
        <v>23</v>
      </c>
      <c r="J67">
        <v>12</v>
      </c>
      <c r="K67" t="str">
        <f>IF(J67="","Not Provided",VLOOKUP(J67,YOE_correlation[],2,TRUE))</f>
        <v>3. Experienced</v>
      </c>
      <c r="L67">
        <v>40</v>
      </c>
      <c r="M67">
        <f t="shared" ref="M67:M130" si="6">IFERROR(--_xlfn.REGEXREPLACE(L67,"[^0-9.]",""),"")</f>
        <v>40</v>
      </c>
      <c r="N67">
        <v>2.4</v>
      </c>
      <c r="O67">
        <v>1</v>
      </c>
      <c r="P67" t="str">
        <f t="shared" ref="P67:P130" si="7">IF(O67="","Not Reported",IF(_xlfn.REGEXTEST(TRIM(UPPER(O67)),"^(1|Y|YES|TRUE)$",1),"Active","Not Active"))</f>
        <v>Active</v>
      </c>
      <c r="Q67">
        <v>64</v>
      </c>
      <c r="R67" s="6">
        <f t="shared" ref="R67:R130" si="8">IF(
    Q67="",
    "Not Rated",
    IF(
        RIGHT(TRIM(Q67),1)="%",
        VALUE(_xlfn.REGEXREPLACE(Q67,"%",""))/100,
        IF(Q67&gt;1, Q67/100,Q67)
    )
)</f>
        <v>0.64</v>
      </c>
    </row>
    <row r="68" spans="1:18" x14ac:dyDescent="0.45">
      <c r="A68" t="s">
        <v>198</v>
      </c>
      <c r="B68" t="s">
        <v>199</v>
      </c>
      <c r="C68" t="str">
        <f t="shared" ref="C68:C131" si="9">B68</f>
        <v>Ashley Cordova</v>
      </c>
      <c r="D68" t="s">
        <v>62</v>
      </c>
      <c r="E68" t="str">
        <f t="shared" si="5"/>
        <v>Female</v>
      </c>
      <c r="F68">
        <v>45</v>
      </c>
      <c r="G68" t="s">
        <v>92</v>
      </c>
      <c r="H68" t="s">
        <v>93</v>
      </c>
      <c r="I68" t="s">
        <v>31</v>
      </c>
      <c r="J68">
        <v>11</v>
      </c>
      <c r="K68" t="str">
        <f>IF(J68="","Not Provided",VLOOKUP(J68,YOE_correlation[],2,TRUE))</f>
        <v>3. Experienced</v>
      </c>
      <c r="L68" t="s">
        <v>38</v>
      </c>
      <c r="M68">
        <f t="shared" si="6"/>
        <v>75</v>
      </c>
      <c r="N68">
        <v>4</v>
      </c>
      <c r="O68" t="s">
        <v>19</v>
      </c>
      <c r="P68" t="str">
        <f t="shared" si="7"/>
        <v>Not Active</v>
      </c>
      <c r="Q68" s="1">
        <v>1</v>
      </c>
      <c r="R68" s="6">
        <f t="shared" si="8"/>
        <v>1</v>
      </c>
    </row>
    <row r="69" spans="1:18" x14ac:dyDescent="0.45">
      <c r="A69" t="s">
        <v>200</v>
      </c>
      <c r="B69" t="s">
        <v>201</v>
      </c>
      <c r="C69" t="str">
        <f t="shared" si="9"/>
        <v>Vicki Kelly</v>
      </c>
      <c r="D69" t="s">
        <v>8</v>
      </c>
      <c r="E69" t="str">
        <f t="shared" si="5"/>
        <v>Female</v>
      </c>
      <c r="F69">
        <v>55</v>
      </c>
      <c r="G69" t="s">
        <v>92</v>
      </c>
      <c r="H69" t="s">
        <v>93</v>
      </c>
      <c r="I69" t="s">
        <v>23</v>
      </c>
      <c r="J69">
        <v>0</v>
      </c>
      <c r="K69" t="str">
        <f>IF(J69="","Not Provided",VLOOKUP(J69,YOE_correlation[],2,TRUE))</f>
        <v>1. Entry-level</v>
      </c>
      <c r="L69" s="2">
        <v>40</v>
      </c>
      <c r="M69">
        <f t="shared" si="6"/>
        <v>40</v>
      </c>
      <c r="N69">
        <v>0</v>
      </c>
      <c r="O69" t="b">
        <v>1</v>
      </c>
      <c r="P69" t="str">
        <f t="shared" si="7"/>
        <v>Active</v>
      </c>
      <c r="R69" s="6" t="str">
        <f t="shared" si="8"/>
        <v>Not Rated</v>
      </c>
    </row>
    <row r="70" spans="1:18" x14ac:dyDescent="0.45">
      <c r="A70" t="s">
        <v>202</v>
      </c>
      <c r="B70" t="s">
        <v>203</v>
      </c>
      <c r="C70" t="str">
        <f t="shared" si="9"/>
        <v>Corey Warren</v>
      </c>
      <c r="D70" t="s">
        <v>34</v>
      </c>
      <c r="E70" t="str">
        <f t="shared" si="5"/>
        <v>Male</v>
      </c>
      <c r="G70" t="s">
        <v>56</v>
      </c>
      <c r="H70" t="s">
        <v>57</v>
      </c>
      <c r="I70" t="s">
        <v>58</v>
      </c>
      <c r="J70">
        <v>6</v>
      </c>
      <c r="K70" t="str">
        <f>IF(J70="","Not Provided",VLOOKUP(J70,YOE_correlation[],2,TRUE))</f>
        <v>2. Intermediate</v>
      </c>
      <c r="L70">
        <v>100</v>
      </c>
      <c r="M70">
        <f t="shared" si="6"/>
        <v>100</v>
      </c>
      <c r="N70">
        <v>1.5</v>
      </c>
      <c r="O70" t="b">
        <v>0</v>
      </c>
      <c r="P70" t="str">
        <f t="shared" si="7"/>
        <v>Not Active</v>
      </c>
      <c r="R70" s="6" t="str">
        <f t="shared" si="8"/>
        <v>Not Rated</v>
      </c>
    </row>
    <row r="71" spans="1:18" x14ac:dyDescent="0.45">
      <c r="A71" t="s">
        <v>204</v>
      </c>
      <c r="B71" t="s">
        <v>205</v>
      </c>
      <c r="C71" t="str">
        <f t="shared" si="9"/>
        <v>Gina Thompson</v>
      </c>
      <c r="D71" t="s">
        <v>8</v>
      </c>
      <c r="E71" t="str">
        <f t="shared" si="5"/>
        <v>Female</v>
      </c>
      <c r="F71">
        <v>60</v>
      </c>
      <c r="G71" t="s">
        <v>158</v>
      </c>
      <c r="H71" t="s">
        <v>159</v>
      </c>
      <c r="I71" t="s">
        <v>58</v>
      </c>
      <c r="J71">
        <v>38</v>
      </c>
      <c r="K71" t="str">
        <f>IF(J71="","Not Provided",VLOOKUP(J71,YOE_correlation[],2,TRUE))</f>
        <v>5. Expert / Veteran</v>
      </c>
      <c r="L71" s="2">
        <v>20</v>
      </c>
      <c r="M71">
        <f t="shared" si="6"/>
        <v>20</v>
      </c>
      <c r="N71">
        <v>2</v>
      </c>
      <c r="O71" t="s">
        <v>143</v>
      </c>
      <c r="P71" t="str">
        <f t="shared" si="7"/>
        <v>Not Active</v>
      </c>
      <c r="Q71" s="1">
        <v>0.71</v>
      </c>
      <c r="R71" s="6">
        <f t="shared" si="8"/>
        <v>0.71</v>
      </c>
    </row>
    <row r="72" spans="1:18" x14ac:dyDescent="0.45">
      <c r="A72" t="s">
        <v>206</v>
      </c>
      <c r="B72" t="s">
        <v>207</v>
      </c>
      <c r="C72" t="str">
        <f t="shared" si="9"/>
        <v>Yvonne Berg</v>
      </c>
      <c r="D72" t="s">
        <v>2</v>
      </c>
      <c r="E72" t="str">
        <f t="shared" si="5"/>
        <v>Female</v>
      </c>
      <c r="F72">
        <v>33</v>
      </c>
      <c r="G72" t="s">
        <v>137</v>
      </c>
      <c r="H72" t="s">
        <v>138</v>
      </c>
      <c r="I72" t="s">
        <v>11</v>
      </c>
      <c r="J72">
        <v>11</v>
      </c>
      <c r="K72" t="str">
        <f>IF(J72="","Not Provided",VLOOKUP(J72,YOE_correlation[],2,TRUE))</f>
        <v>3. Experienced</v>
      </c>
      <c r="M72" t="str">
        <f t="shared" si="6"/>
        <v/>
      </c>
      <c r="O72" t="s">
        <v>53</v>
      </c>
      <c r="P72" t="str">
        <f t="shared" si="7"/>
        <v>Active</v>
      </c>
      <c r="Q72" s="1">
        <v>0.84</v>
      </c>
      <c r="R72" s="6">
        <f t="shared" si="8"/>
        <v>0.84</v>
      </c>
    </row>
    <row r="73" spans="1:18" x14ac:dyDescent="0.45">
      <c r="A73" t="s">
        <v>208</v>
      </c>
      <c r="B73" t="s">
        <v>209</v>
      </c>
      <c r="C73" t="str">
        <f t="shared" si="9"/>
        <v>Thomas Miller</v>
      </c>
      <c r="D73" t="s">
        <v>77</v>
      </c>
      <c r="E73" t="str">
        <f t="shared" si="5"/>
        <v>Male</v>
      </c>
      <c r="F73">
        <v>60</v>
      </c>
      <c r="G73" t="s">
        <v>3</v>
      </c>
      <c r="H73" t="s">
        <v>4</v>
      </c>
      <c r="I73" t="s">
        <v>74</v>
      </c>
      <c r="J73">
        <v>13</v>
      </c>
      <c r="K73" t="str">
        <f>IF(J73="","Not Provided",VLOOKUP(J73,YOE_correlation[],2,TRUE))</f>
        <v>3. Experienced</v>
      </c>
      <c r="L73" t="s">
        <v>83</v>
      </c>
      <c r="M73">
        <f t="shared" si="6"/>
        <v>50</v>
      </c>
      <c r="N73">
        <v>1</v>
      </c>
      <c r="O73" t="b">
        <v>0</v>
      </c>
      <c r="P73" t="str">
        <f t="shared" si="7"/>
        <v>Not Active</v>
      </c>
      <c r="R73" s="6" t="str">
        <f t="shared" si="8"/>
        <v>Not Rated</v>
      </c>
    </row>
    <row r="74" spans="1:18" x14ac:dyDescent="0.45">
      <c r="A74" t="s">
        <v>210</v>
      </c>
      <c r="B74" t="s">
        <v>211</v>
      </c>
      <c r="C74" t="str">
        <f t="shared" si="9"/>
        <v>Nicholas Burton</v>
      </c>
      <c r="D74" t="s">
        <v>47</v>
      </c>
      <c r="E74" t="str">
        <f t="shared" si="5"/>
        <v>Male</v>
      </c>
      <c r="F74">
        <v>40</v>
      </c>
      <c r="G74" t="s">
        <v>44</v>
      </c>
      <c r="H74" t="s">
        <v>10</v>
      </c>
      <c r="I74" t="s">
        <v>23</v>
      </c>
      <c r="J74">
        <v>9</v>
      </c>
      <c r="K74" t="str">
        <f>IF(J74="","Not Provided",VLOOKUP(J74,YOE_correlation[],2,TRUE))</f>
        <v>2. Intermediate</v>
      </c>
      <c r="L74" s="2">
        <v>100</v>
      </c>
      <c r="M74">
        <f t="shared" si="6"/>
        <v>100</v>
      </c>
      <c r="N74">
        <v>4.5</v>
      </c>
      <c r="O74" t="s">
        <v>53</v>
      </c>
      <c r="P74" t="str">
        <f t="shared" si="7"/>
        <v>Active</v>
      </c>
      <c r="Q74" s="1">
        <v>0.69</v>
      </c>
      <c r="R74" s="6">
        <f t="shared" si="8"/>
        <v>0.69</v>
      </c>
    </row>
    <row r="75" spans="1:18" x14ac:dyDescent="0.45">
      <c r="A75" t="s">
        <v>212</v>
      </c>
      <c r="B75" t="s">
        <v>213</v>
      </c>
      <c r="C75" t="str">
        <f t="shared" si="9"/>
        <v>Jorge Riley</v>
      </c>
      <c r="D75" t="s">
        <v>82</v>
      </c>
      <c r="E75" t="str">
        <f t="shared" si="5"/>
        <v>Male</v>
      </c>
      <c r="F75">
        <v>59</v>
      </c>
      <c r="G75" t="s">
        <v>9</v>
      </c>
      <c r="H75" t="s">
        <v>10</v>
      </c>
      <c r="I75" t="s">
        <v>5</v>
      </c>
      <c r="J75">
        <v>4</v>
      </c>
      <c r="K75" t="str">
        <f>IF(J75="","Not Provided",VLOOKUP(J75,YOE_correlation[],2,TRUE))</f>
        <v>1. Entry-level</v>
      </c>
      <c r="M75" t="str">
        <f t="shared" si="6"/>
        <v/>
      </c>
      <c r="N75">
        <v>1.9</v>
      </c>
      <c r="O75" t="b">
        <v>0</v>
      </c>
      <c r="P75" t="str">
        <f t="shared" si="7"/>
        <v>Not Active</v>
      </c>
      <c r="Q75">
        <v>88</v>
      </c>
      <c r="R75" s="6">
        <f t="shared" si="8"/>
        <v>0.88</v>
      </c>
    </row>
    <row r="76" spans="1:18" x14ac:dyDescent="0.45">
      <c r="A76" t="s">
        <v>214</v>
      </c>
      <c r="B76" t="s">
        <v>215</v>
      </c>
      <c r="C76" t="str">
        <f t="shared" si="9"/>
        <v>Melvin Harris</v>
      </c>
      <c r="D76" t="s">
        <v>77</v>
      </c>
      <c r="E76" t="str">
        <f t="shared" si="5"/>
        <v>Male</v>
      </c>
      <c r="F76">
        <v>36</v>
      </c>
      <c r="G76" t="s">
        <v>3</v>
      </c>
      <c r="H76" t="s">
        <v>4</v>
      </c>
      <c r="I76" t="s">
        <v>99</v>
      </c>
      <c r="J76">
        <v>14</v>
      </c>
      <c r="K76" t="str">
        <f>IF(J76="","Not Provided",VLOOKUP(J76,YOE_correlation[],2,TRUE))</f>
        <v>3. Experienced</v>
      </c>
      <c r="L76" s="2">
        <v>100</v>
      </c>
      <c r="M76">
        <f t="shared" si="6"/>
        <v>100</v>
      </c>
      <c r="N76">
        <v>3.7</v>
      </c>
      <c r="O76">
        <v>0</v>
      </c>
      <c r="P76" t="str">
        <f t="shared" si="7"/>
        <v>Not Active</v>
      </c>
      <c r="R76" s="6" t="str">
        <f t="shared" si="8"/>
        <v>Not Rated</v>
      </c>
    </row>
    <row r="77" spans="1:18" x14ac:dyDescent="0.45">
      <c r="A77" t="s">
        <v>216</v>
      </c>
      <c r="B77" t="s">
        <v>217</v>
      </c>
      <c r="C77" t="str">
        <f t="shared" si="9"/>
        <v>Jeremy Meyer</v>
      </c>
      <c r="D77" t="s">
        <v>82</v>
      </c>
      <c r="E77" t="str">
        <f t="shared" si="5"/>
        <v>Male</v>
      </c>
      <c r="F77">
        <v>32</v>
      </c>
      <c r="G77" t="s">
        <v>78</v>
      </c>
      <c r="H77" t="s">
        <v>79</v>
      </c>
      <c r="I77" t="s">
        <v>37</v>
      </c>
      <c r="K77" t="str">
        <f>IF(J77="","Not Provided",VLOOKUP(J77,YOE_correlation[],2,TRUE))</f>
        <v>Not Provided</v>
      </c>
      <c r="L77">
        <v>30</v>
      </c>
      <c r="M77">
        <f t="shared" si="6"/>
        <v>30</v>
      </c>
      <c r="N77">
        <v>1.9</v>
      </c>
      <c r="O77" t="b">
        <v>1</v>
      </c>
      <c r="P77" t="str">
        <f t="shared" si="7"/>
        <v>Active</v>
      </c>
      <c r="Q77" s="1">
        <v>0.96</v>
      </c>
      <c r="R77" s="6">
        <f t="shared" si="8"/>
        <v>0.96</v>
      </c>
    </row>
    <row r="78" spans="1:18" x14ac:dyDescent="0.45">
      <c r="A78" t="s">
        <v>218</v>
      </c>
      <c r="B78" t="s">
        <v>219</v>
      </c>
      <c r="C78" t="str">
        <f t="shared" si="9"/>
        <v>Timothy Lee</v>
      </c>
      <c r="D78" t="s">
        <v>15</v>
      </c>
      <c r="E78" t="str">
        <f t="shared" si="5"/>
        <v>Male</v>
      </c>
      <c r="F78">
        <v>59</v>
      </c>
      <c r="G78" t="s">
        <v>9</v>
      </c>
      <c r="H78" t="s">
        <v>10</v>
      </c>
      <c r="I78" t="s">
        <v>31</v>
      </c>
      <c r="J78">
        <v>9</v>
      </c>
      <c r="K78" t="str">
        <f>IF(J78="","Not Provided",VLOOKUP(J78,YOE_correlation[],2,TRUE))</f>
        <v>2. Intermediate</v>
      </c>
      <c r="L78" t="s">
        <v>38</v>
      </c>
      <c r="M78">
        <f t="shared" si="6"/>
        <v>75</v>
      </c>
      <c r="N78">
        <v>4</v>
      </c>
      <c r="O78">
        <v>1</v>
      </c>
      <c r="P78" t="str">
        <f t="shared" si="7"/>
        <v>Active</v>
      </c>
      <c r="Q78">
        <v>96</v>
      </c>
      <c r="R78" s="6">
        <f t="shared" si="8"/>
        <v>0.96</v>
      </c>
    </row>
    <row r="79" spans="1:18" x14ac:dyDescent="0.45">
      <c r="A79" t="s">
        <v>220</v>
      </c>
      <c r="B79" t="s">
        <v>221</v>
      </c>
      <c r="C79" t="str">
        <f t="shared" si="9"/>
        <v>Diana Bautista</v>
      </c>
      <c r="D79" t="s">
        <v>22</v>
      </c>
      <c r="E79" t="str">
        <f t="shared" si="5"/>
        <v>Female</v>
      </c>
      <c r="F79">
        <v>54</v>
      </c>
      <c r="G79" t="s">
        <v>173</v>
      </c>
      <c r="H79" t="s">
        <v>57</v>
      </c>
      <c r="I79" t="s">
        <v>74</v>
      </c>
      <c r="J79">
        <v>32</v>
      </c>
      <c r="K79" t="str">
        <f>IF(J79="","Not Provided",VLOOKUP(J79,YOE_correlation[],2,TRUE))</f>
        <v>5. Expert / Veteran</v>
      </c>
      <c r="L79" t="s">
        <v>41</v>
      </c>
      <c r="M79">
        <f t="shared" si="6"/>
        <v>40</v>
      </c>
      <c r="N79">
        <v>1.8</v>
      </c>
      <c r="O79" t="s">
        <v>19</v>
      </c>
      <c r="P79" t="str">
        <f t="shared" si="7"/>
        <v>Not Active</v>
      </c>
      <c r="R79" s="6" t="str">
        <f t="shared" si="8"/>
        <v>Not Rated</v>
      </c>
    </row>
    <row r="80" spans="1:18" x14ac:dyDescent="0.45">
      <c r="A80" t="s">
        <v>222</v>
      </c>
      <c r="B80" t="s">
        <v>223</v>
      </c>
      <c r="C80" t="str">
        <f t="shared" si="9"/>
        <v>Leslie Rodriguez</v>
      </c>
      <c r="D80" t="s">
        <v>2</v>
      </c>
      <c r="E80" t="str">
        <f t="shared" si="5"/>
        <v>Female</v>
      </c>
      <c r="F80">
        <v>37</v>
      </c>
      <c r="G80" t="s">
        <v>112</v>
      </c>
      <c r="H80" t="s">
        <v>10</v>
      </c>
      <c r="I80" t="s">
        <v>18</v>
      </c>
      <c r="J80">
        <v>9</v>
      </c>
      <c r="K80" t="str">
        <f>IF(J80="","Not Provided",VLOOKUP(J80,YOE_correlation[],2,TRUE))</f>
        <v>2. Intermediate</v>
      </c>
      <c r="M80" t="str">
        <f t="shared" si="6"/>
        <v/>
      </c>
      <c r="N80">
        <v>0</v>
      </c>
      <c r="O80">
        <v>1</v>
      </c>
      <c r="P80" t="str">
        <f t="shared" si="7"/>
        <v>Active</v>
      </c>
      <c r="Q80" s="1">
        <v>0.89</v>
      </c>
      <c r="R80" s="6">
        <f t="shared" si="8"/>
        <v>0.89</v>
      </c>
    </row>
    <row r="81" spans="1:18" x14ac:dyDescent="0.45">
      <c r="A81" t="s">
        <v>224</v>
      </c>
      <c r="B81" t="s">
        <v>225</v>
      </c>
      <c r="C81" t="str">
        <f t="shared" si="9"/>
        <v>Noah Wiggins</v>
      </c>
      <c r="D81" t="s">
        <v>47</v>
      </c>
      <c r="E81" t="str">
        <f t="shared" si="5"/>
        <v>Male</v>
      </c>
      <c r="F81">
        <v>54</v>
      </c>
      <c r="G81" t="s">
        <v>78</v>
      </c>
      <c r="H81" t="s">
        <v>79</v>
      </c>
      <c r="I81" t="s">
        <v>99</v>
      </c>
      <c r="J81">
        <v>21</v>
      </c>
      <c r="K81" t="str">
        <f>IF(J81="","Not Provided",VLOOKUP(J81,YOE_correlation[],2,TRUE))</f>
        <v>5. Expert / Veteran</v>
      </c>
      <c r="L81" s="2">
        <v>100</v>
      </c>
      <c r="M81">
        <f t="shared" si="6"/>
        <v>100</v>
      </c>
      <c r="N81">
        <v>4.5999999999999996</v>
      </c>
      <c r="O81" t="b">
        <v>0</v>
      </c>
      <c r="P81" t="str">
        <f t="shared" si="7"/>
        <v>Not Active</v>
      </c>
      <c r="R81" s="6" t="str">
        <f t="shared" si="8"/>
        <v>Not Rated</v>
      </c>
    </row>
    <row r="82" spans="1:18" x14ac:dyDescent="0.45">
      <c r="A82" t="s">
        <v>226</v>
      </c>
      <c r="B82" t="s">
        <v>227</v>
      </c>
      <c r="C82" t="str">
        <f t="shared" si="9"/>
        <v>Bridget Williams</v>
      </c>
      <c r="D82" t="s">
        <v>62</v>
      </c>
      <c r="E82" t="str">
        <f t="shared" si="5"/>
        <v>Female</v>
      </c>
      <c r="F82">
        <v>33</v>
      </c>
      <c r="G82" t="s">
        <v>56</v>
      </c>
      <c r="H82" t="s">
        <v>57</v>
      </c>
      <c r="I82" t="s">
        <v>58</v>
      </c>
      <c r="J82">
        <v>12</v>
      </c>
      <c r="K82" t="str">
        <f>IF(J82="","Not Provided",VLOOKUP(J82,YOE_correlation[],2,TRUE))</f>
        <v>3. Experienced</v>
      </c>
      <c r="L82">
        <v>100</v>
      </c>
      <c r="M82">
        <f t="shared" si="6"/>
        <v>100</v>
      </c>
      <c r="N82">
        <v>3.6</v>
      </c>
      <c r="O82">
        <v>0</v>
      </c>
      <c r="P82" t="str">
        <f t="shared" si="7"/>
        <v>Not Active</v>
      </c>
      <c r="Q82" s="1">
        <v>0.63</v>
      </c>
      <c r="R82" s="6">
        <f t="shared" si="8"/>
        <v>0.63</v>
      </c>
    </row>
    <row r="83" spans="1:18" x14ac:dyDescent="0.45">
      <c r="A83" t="s">
        <v>228</v>
      </c>
      <c r="B83" t="s">
        <v>229</v>
      </c>
      <c r="C83" t="str">
        <f t="shared" si="9"/>
        <v>Veronica Baker</v>
      </c>
      <c r="D83" t="s">
        <v>2</v>
      </c>
      <c r="E83" t="str">
        <f t="shared" si="5"/>
        <v>Female</v>
      </c>
      <c r="F83">
        <v>25</v>
      </c>
      <c r="G83" t="s">
        <v>123</v>
      </c>
      <c r="H83" t="s">
        <v>124</v>
      </c>
      <c r="I83" t="s">
        <v>23</v>
      </c>
      <c r="J83">
        <v>7</v>
      </c>
      <c r="K83" t="str">
        <f>IF(J83="","Not Provided",VLOOKUP(J83,YOE_correlation[],2,TRUE))</f>
        <v>2. Intermediate</v>
      </c>
      <c r="L83" t="s">
        <v>41</v>
      </c>
      <c r="M83">
        <f t="shared" si="6"/>
        <v>40</v>
      </c>
      <c r="N83">
        <v>4.4000000000000004</v>
      </c>
      <c r="P83" t="str">
        <f t="shared" si="7"/>
        <v>Not Reported</v>
      </c>
      <c r="Q83">
        <v>81</v>
      </c>
      <c r="R83" s="6">
        <f t="shared" si="8"/>
        <v>0.81</v>
      </c>
    </row>
    <row r="84" spans="1:18" x14ac:dyDescent="0.45">
      <c r="A84" t="s">
        <v>230</v>
      </c>
      <c r="B84" t="s">
        <v>231</v>
      </c>
      <c r="C84" t="str">
        <f t="shared" si="9"/>
        <v>Andrew Avila</v>
      </c>
      <c r="D84" t="s">
        <v>82</v>
      </c>
      <c r="E84" t="str">
        <f t="shared" si="5"/>
        <v>Male</v>
      </c>
      <c r="G84" t="s">
        <v>158</v>
      </c>
      <c r="H84" t="s">
        <v>159</v>
      </c>
      <c r="I84" t="s">
        <v>74</v>
      </c>
      <c r="J84">
        <v>3</v>
      </c>
      <c r="K84" t="str">
        <f>IF(J84="","Not Provided",VLOOKUP(J84,YOE_correlation[],2,TRUE))</f>
        <v>1. Entry-level</v>
      </c>
      <c r="L84">
        <v>40</v>
      </c>
      <c r="M84">
        <f t="shared" si="6"/>
        <v>40</v>
      </c>
      <c r="N84">
        <v>4.5999999999999996</v>
      </c>
      <c r="O84" t="s">
        <v>19</v>
      </c>
      <c r="P84" t="str">
        <f t="shared" si="7"/>
        <v>Not Active</v>
      </c>
      <c r="Q84" s="1">
        <v>0.74</v>
      </c>
      <c r="R84" s="6">
        <f t="shared" si="8"/>
        <v>0.74</v>
      </c>
    </row>
    <row r="85" spans="1:18" x14ac:dyDescent="0.45">
      <c r="A85" t="s">
        <v>232</v>
      </c>
      <c r="B85" t="s">
        <v>233</v>
      </c>
      <c r="C85" t="str">
        <f t="shared" si="9"/>
        <v>Michael Roberson</v>
      </c>
      <c r="D85" t="s">
        <v>15</v>
      </c>
      <c r="E85" t="str">
        <f t="shared" si="5"/>
        <v>Male</v>
      </c>
      <c r="F85">
        <v>35</v>
      </c>
      <c r="G85" t="s">
        <v>97</v>
      </c>
      <c r="H85" t="s">
        <v>98</v>
      </c>
      <c r="I85" t="s">
        <v>23</v>
      </c>
      <c r="J85">
        <v>5</v>
      </c>
      <c r="K85" t="str">
        <f>IF(J85="","Not Provided",VLOOKUP(J85,YOE_correlation[],2,TRUE))</f>
        <v>1. Entry-level</v>
      </c>
      <c r="L85" s="2">
        <v>75</v>
      </c>
      <c r="M85">
        <f t="shared" si="6"/>
        <v>75</v>
      </c>
      <c r="N85">
        <v>3.2</v>
      </c>
      <c r="O85" t="b">
        <v>0</v>
      </c>
      <c r="P85" t="str">
        <f t="shared" si="7"/>
        <v>Not Active</v>
      </c>
      <c r="Q85" s="1">
        <v>0.72</v>
      </c>
      <c r="R85" s="6">
        <f t="shared" si="8"/>
        <v>0.72</v>
      </c>
    </row>
    <row r="86" spans="1:18" x14ac:dyDescent="0.45">
      <c r="A86" t="s">
        <v>234</v>
      </c>
      <c r="B86" t="s">
        <v>235</v>
      </c>
      <c r="C86" t="str">
        <f t="shared" si="9"/>
        <v>Austin Jenkins</v>
      </c>
      <c r="D86" t="s">
        <v>82</v>
      </c>
      <c r="E86" t="str">
        <f t="shared" si="5"/>
        <v>Male</v>
      </c>
      <c r="F86">
        <v>59</v>
      </c>
      <c r="G86" t="s">
        <v>97</v>
      </c>
      <c r="H86" t="s">
        <v>98</v>
      </c>
      <c r="I86" t="s">
        <v>31</v>
      </c>
      <c r="J86">
        <v>30</v>
      </c>
      <c r="K86" t="str">
        <f>IF(J86="","Not Provided",VLOOKUP(J86,YOE_correlation[],2,TRUE))</f>
        <v>5. Expert / Veteran</v>
      </c>
      <c r="L86" s="2">
        <v>40</v>
      </c>
      <c r="M86">
        <f t="shared" si="6"/>
        <v>40</v>
      </c>
      <c r="N86">
        <v>0</v>
      </c>
      <c r="O86" t="b">
        <v>1</v>
      </c>
      <c r="P86" t="str">
        <f t="shared" si="7"/>
        <v>Active</v>
      </c>
      <c r="R86" s="6" t="str">
        <f t="shared" si="8"/>
        <v>Not Rated</v>
      </c>
    </row>
    <row r="87" spans="1:18" x14ac:dyDescent="0.45">
      <c r="A87" t="s">
        <v>236</v>
      </c>
      <c r="B87" t="s">
        <v>237</v>
      </c>
      <c r="C87" t="str">
        <f t="shared" si="9"/>
        <v>Brenda Green</v>
      </c>
      <c r="D87" t="s">
        <v>26</v>
      </c>
      <c r="E87" t="str">
        <f t="shared" si="5"/>
        <v>Female</v>
      </c>
      <c r="F87">
        <v>21</v>
      </c>
      <c r="G87" t="s">
        <v>158</v>
      </c>
      <c r="H87" t="s">
        <v>159</v>
      </c>
      <c r="I87" t="s">
        <v>74</v>
      </c>
      <c r="J87">
        <v>2</v>
      </c>
      <c r="K87" t="str">
        <f>IF(J87="","Not Provided",VLOOKUP(J87,YOE_correlation[],2,TRUE))</f>
        <v>1. Entry-level</v>
      </c>
      <c r="L87">
        <v>100</v>
      </c>
      <c r="M87">
        <f t="shared" si="6"/>
        <v>100</v>
      </c>
      <c r="N87">
        <v>2.6</v>
      </c>
      <c r="O87" t="s">
        <v>59</v>
      </c>
      <c r="P87" t="str">
        <f t="shared" si="7"/>
        <v>Active</v>
      </c>
      <c r="Q87" s="1">
        <v>0.85</v>
      </c>
      <c r="R87" s="6">
        <f t="shared" si="8"/>
        <v>0.85</v>
      </c>
    </row>
    <row r="88" spans="1:18" x14ac:dyDescent="0.45">
      <c r="A88" t="s">
        <v>238</v>
      </c>
      <c r="B88" t="s">
        <v>239</v>
      </c>
      <c r="C88" t="str">
        <f t="shared" si="9"/>
        <v>Samuel Pierce</v>
      </c>
      <c r="D88" t="s">
        <v>77</v>
      </c>
      <c r="E88" t="str">
        <f t="shared" si="5"/>
        <v>Male</v>
      </c>
      <c r="F88">
        <v>25</v>
      </c>
      <c r="G88" t="s">
        <v>44</v>
      </c>
      <c r="H88" t="s">
        <v>10</v>
      </c>
      <c r="I88" t="s">
        <v>11</v>
      </c>
      <c r="J88">
        <v>2</v>
      </c>
      <c r="K88" t="str">
        <f>IF(J88="","Not Provided",VLOOKUP(J88,YOE_correlation[],2,TRUE))</f>
        <v>1. Entry-level</v>
      </c>
      <c r="L88" s="2">
        <v>75</v>
      </c>
      <c r="M88">
        <f t="shared" si="6"/>
        <v>75</v>
      </c>
      <c r="N88">
        <v>3.7</v>
      </c>
      <c r="O88" t="s">
        <v>19</v>
      </c>
      <c r="P88" t="str">
        <f t="shared" si="7"/>
        <v>Not Active</v>
      </c>
      <c r="R88" s="6" t="str">
        <f t="shared" si="8"/>
        <v>Not Rated</v>
      </c>
    </row>
    <row r="89" spans="1:18" x14ac:dyDescent="0.45">
      <c r="A89" t="s">
        <v>240</v>
      </c>
      <c r="B89" t="s">
        <v>241</v>
      </c>
      <c r="C89" t="str">
        <f t="shared" si="9"/>
        <v>Briana Smith</v>
      </c>
      <c r="D89" t="s">
        <v>2</v>
      </c>
      <c r="E89" t="str">
        <f t="shared" si="5"/>
        <v>Female</v>
      </c>
      <c r="F89">
        <v>38</v>
      </c>
      <c r="G89" t="s">
        <v>162</v>
      </c>
      <c r="H89" t="s">
        <v>57</v>
      </c>
      <c r="I89" t="s">
        <v>23</v>
      </c>
      <c r="J89">
        <v>19</v>
      </c>
      <c r="K89" t="str">
        <f>IF(J89="","Not Provided",VLOOKUP(J89,YOE_correlation[],2,TRUE))</f>
        <v>4. Senior</v>
      </c>
      <c r="L89">
        <v>75</v>
      </c>
      <c r="M89">
        <f t="shared" si="6"/>
        <v>75</v>
      </c>
      <c r="N89">
        <v>2.2999999999999998</v>
      </c>
      <c r="O89" t="b">
        <v>0</v>
      </c>
      <c r="P89" t="str">
        <f t="shared" si="7"/>
        <v>Not Active</v>
      </c>
      <c r="Q89" s="1">
        <v>0.61</v>
      </c>
      <c r="R89" s="6">
        <f t="shared" si="8"/>
        <v>0.61</v>
      </c>
    </row>
    <row r="90" spans="1:18" x14ac:dyDescent="0.45">
      <c r="A90" t="s">
        <v>242</v>
      </c>
      <c r="B90" t="s">
        <v>243</v>
      </c>
      <c r="C90" t="str">
        <f t="shared" si="9"/>
        <v>Ronald Barrett</v>
      </c>
      <c r="D90" t="s">
        <v>82</v>
      </c>
      <c r="E90" t="str">
        <f t="shared" si="5"/>
        <v>Male</v>
      </c>
      <c r="F90">
        <v>57</v>
      </c>
      <c r="G90" t="s">
        <v>108</v>
      </c>
      <c r="H90" t="s">
        <v>109</v>
      </c>
      <c r="I90" t="s">
        <v>31</v>
      </c>
      <c r="J90">
        <v>16</v>
      </c>
      <c r="K90" t="str">
        <f>IF(J90="","Not Provided",VLOOKUP(J90,YOE_correlation[],2,TRUE))</f>
        <v>4. Senior</v>
      </c>
      <c r="L90">
        <v>100</v>
      </c>
      <c r="M90">
        <f t="shared" si="6"/>
        <v>100</v>
      </c>
      <c r="N90">
        <v>3.1</v>
      </c>
      <c r="O90" t="b">
        <v>0</v>
      </c>
      <c r="P90" t="str">
        <f t="shared" si="7"/>
        <v>Not Active</v>
      </c>
      <c r="R90" s="6" t="str">
        <f t="shared" si="8"/>
        <v>Not Rated</v>
      </c>
    </row>
    <row r="91" spans="1:18" x14ac:dyDescent="0.45">
      <c r="A91" t="s">
        <v>244</v>
      </c>
      <c r="B91" t="s">
        <v>245</v>
      </c>
      <c r="C91" t="str">
        <f t="shared" si="9"/>
        <v>Matthew Smith</v>
      </c>
      <c r="D91" t="s">
        <v>34</v>
      </c>
      <c r="E91" t="str">
        <f t="shared" si="5"/>
        <v>Male</v>
      </c>
      <c r="F91">
        <v>32</v>
      </c>
      <c r="G91" t="s">
        <v>78</v>
      </c>
      <c r="H91" t="s">
        <v>79</v>
      </c>
      <c r="I91" t="s">
        <v>11</v>
      </c>
      <c r="J91">
        <v>10</v>
      </c>
      <c r="K91" t="str">
        <f>IF(J91="","Not Provided",VLOOKUP(J91,YOE_correlation[],2,TRUE))</f>
        <v>2. Intermediate</v>
      </c>
      <c r="L91" s="2">
        <v>20</v>
      </c>
      <c r="M91">
        <f t="shared" si="6"/>
        <v>20</v>
      </c>
      <c r="N91">
        <v>2.4</v>
      </c>
      <c r="O91">
        <v>0</v>
      </c>
      <c r="P91" t="str">
        <f t="shared" si="7"/>
        <v>Not Active</v>
      </c>
      <c r="Q91" s="1">
        <v>0.86</v>
      </c>
      <c r="R91" s="6">
        <f t="shared" si="8"/>
        <v>0.86</v>
      </c>
    </row>
    <row r="92" spans="1:18" x14ac:dyDescent="0.45">
      <c r="A92" t="s">
        <v>246</v>
      </c>
      <c r="B92" t="s">
        <v>247</v>
      </c>
      <c r="C92" t="str">
        <f t="shared" si="9"/>
        <v>Logan Huang</v>
      </c>
      <c r="D92" t="s">
        <v>15</v>
      </c>
      <c r="E92" t="str">
        <f t="shared" si="5"/>
        <v>Male</v>
      </c>
      <c r="F92">
        <v>21</v>
      </c>
      <c r="G92" t="s">
        <v>3</v>
      </c>
      <c r="H92" t="s">
        <v>4</v>
      </c>
      <c r="I92" t="s">
        <v>74</v>
      </c>
      <c r="J92">
        <v>2</v>
      </c>
      <c r="K92" t="str">
        <f>IF(J92="","Not Provided",VLOOKUP(J92,YOE_correlation[],2,TRUE))</f>
        <v>1. Entry-level</v>
      </c>
      <c r="L92" t="s">
        <v>12</v>
      </c>
      <c r="M92">
        <f t="shared" si="6"/>
        <v>100</v>
      </c>
      <c r="N92">
        <v>1.6</v>
      </c>
      <c r="O92" t="s">
        <v>53</v>
      </c>
      <c r="P92" t="str">
        <f t="shared" si="7"/>
        <v>Active</v>
      </c>
      <c r="Q92" s="1">
        <v>0.97</v>
      </c>
      <c r="R92" s="6">
        <f t="shared" si="8"/>
        <v>0.97</v>
      </c>
    </row>
    <row r="93" spans="1:18" x14ac:dyDescent="0.45">
      <c r="A93" t="s">
        <v>248</v>
      </c>
      <c r="B93" t="s">
        <v>249</v>
      </c>
      <c r="C93" t="str">
        <f t="shared" si="9"/>
        <v>Miranda Hutchinson</v>
      </c>
      <c r="D93" t="s">
        <v>62</v>
      </c>
      <c r="E93" t="str">
        <f t="shared" si="5"/>
        <v>Female</v>
      </c>
      <c r="F93">
        <v>57</v>
      </c>
      <c r="G93" t="s">
        <v>112</v>
      </c>
      <c r="H93" t="s">
        <v>10</v>
      </c>
      <c r="I93" t="s">
        <v>63</v>
      </c>
      <c r="J93">
        <v>18</v>
      </c>
      <c r="K93" t="str">
        <f>IF(J93="","Not Provided",VLOOKUP(J93,YOE_correlation[],2,TRUE))</f>
        <v>4. Senior</v>
      </c>
      <c r="L93">
        <v>50</v>
      </c>
      <c r="M93">
        <f t="shared" si="6"/>
        <v>50</v>
      </c>
      <c r="N93">
        <v>2.4</v>
      </c>
      <c r="O93">
        <v>1</v>
      </c>
      <c r="P93" t="str">
        <f t="shared" si="7"/>
        <v>Active</v>
      </c>
      <c r="Q93" s="1">
        <v>0.63</v>
      </c>
      <c r="R93" s="6">
        <f t="shared" si="8"/>
        <v>0.63</v>
      </c>
    </row>
    <row r="94" spans="1:18" x14ac:dyDescent="0.45">
      <c r="A94" t="s">
        <v>250</v>
      </c>
      <c r="B94" t="s">
        <v>251</v>
      </c>
      <c r="C94" t="str">
        <f t="shared" si="9"/>
        <v>Paul Richardson</v>
      </c>
      <c r="D94" t="s">
        <v>15</v>
      </c>
      <c r="E94" t="str">
        <f t="shared" si="5"/>
        <v>Male</v>
      </c>
      <c r="F94">
        <v>53</v>
      </c>
      <c r="G94" t="s">
        <v>158</v>
      </c>
      <c r="H94" t="s">
        <v>159</v>
      </c>
      <c r="I94" t="s">
        <v>58</v>
      </c>
      <c r="J94">
        <v>21</v>
      </c>
      <c r="K94" t="str">
        <f>IF(J94="","Not Provided",VLOOKUP(J94,YOE_correlation[],2,TRUE))</f>
        <v>5. Expert / Veteran</v>
      </c>
      <c r="L94" t="s">
        <v>12</v>
      </c>
      <c r="M94">
        <f t="shared" si="6"/>
        <v>100</v>
      </c>
      <c r="O94" t="s">
        <v>59</v>
      </c>
      <c r="P94" t="str">
        <f t="shared" si="7"/>
        <v>Active</v>
      </c>
      <c r="Q94" s="1">
        <v>0.97</v>
      </c>
      <c r="R94" s="6">
        <f t="shared" si="8"/>
        <v>0.97</v>
      </c>
    </row>
    <row r="95" spans="1:18" x14ac:dyDescent="0.45">
      <c r="A95" t="s">
        <v>252</v>
      </c>
      <c r="B95" t="s">
        <v>253</v>
      </c>
      <c r="C95" t="str">
        <f t="shared" si="9"/>
        <v>Jose Jones</v>
      </c>
      <c r="D95" t="s">
        <v>77</v>
      </c>
      <c r="E95" t="str">
        <f t="shared" si="5"/>
        <v>Male</v>
      </c>
      <c r="F95">
        <v>35</v>
      </c>
      <c r="G95" t="s">
        <v>108</v>
      </c>
      <c r="H95" t="s">
        <v>109</v>
      </c>
      <c r="I95" t="s">
        <v>5</v>
      </c>
      <c r="J95">
        <v>3</v>
      </c>
      <c r="K95" t="str">
        <f>IF(J95="","Not Provided",VLOOKUP(J95,YOE_correlation[],2,TRUE))</f>
        <v>1. Entry-level</v>
      </c>
      <c r="L95" t="s">
        <v>94</v>
      </c>
      <c r="M95">
        <f t="shared" si="6"/>
        <v>30</v>
      </c>
      <c r="N95">
        <v>3.8</v>
      </c>
      <c r="O95" t="s">
        <v>53</v>
      </c>
      <c r="P95" t="str">
        <f t="shared" si="7"/>
        <v>Active</v>
      </c>
      <c r="Q95" s="1">
        <v>0.81</v>
      </c>
      <c r="R95" s="6">
        <f t="shared" si="8"/>
        <v>0.81</v>
      </c>
    </row>
    <row r="96" spans="1:18" x14ac:dyDescent="0.45">
      <c r="A96" t="s">
        <v>254</v>
      </c>
      <c r="B96" t="s">
        <v>255</v>
      </c>
      <c r="C96" t="str">
        <f t="shared" si="9"/>
        <v>Denise Smith</v>
      </c>
      <c r="D96" t="s">
        <v>2</v>
      </c>
      <c r="E96" t="str">
        <f t="shared" si="5"/>
        <v>Female</v>
      </c>
      <c r="F96">
        <v>54</v>
      </c>
      <c r="G96" t="s">
        <v>158</v>
      </c>
      <c r="H96" t="s">
        <v>159</v>
      </c>
      <c r="I96" t="s">
        <v>99</v>
      </c>
      <c r="J96">
        <v>17</v>
      </c>
      <c r="K96" t="str">
        <f>IF(J96="","Not Provided",VLOOKUP(J96,YOE_correlation[],2,TRUE))</f>
        <v>4. Senior</v>
      </c>
      <c r="L96">
        <v>20</v>
      </c>
      <c r="M96">
        <f t="shared" si="6"/>
        <v>20</v>
      </c>
      <c r="N96">
        <v>1.7</v>
      </c>
      <c r="O96">
        <v>0</v>
      </c>
      <c r="P96" t="str">
        <f t="shared" si="7"/>
        <v>Not Active</v>
      </c>
      <c r="Q96" s="1">
        <v>0.69</v>
      </c>
      <c r="R96" s="6">
        <f t="shared" si="8"/>
        <v>0.69</v>
      </c>
    </row>
    <row r="97" spans="1:18" x14ac:dyDescent="0.45">
      <c r="A97" t="s">
        <v>256</v>
      </c>
      <c r="B97" t="s">
        <v>257</v>
      </c>
      <c r="C97" t="str">
        <f t="shared" si="9"/>
        <v>Shelby Mcmahon</v>
      </c>
      <c r="D97" t="s">
        <v>8</v>
      </c>
      <c r="E97" t="str">
        <f t="shared" si="5"/>
        <v>Female</v>
      </c>
      <c r="F97">
        <v>36</v>
      </c>
      <c r="G97" t="s">
        <v>3</v>
      </c>
      <c r="H97" t="s">
        <v>4</v>
      </c>
      <c r="I97" t="s">
        <v>58</v>
      </c>
      <c r="J97">
        <v>0</v>
      </c>
      <c r="K97" t="str">
        <f>IF(J97="","Not Provided",VLOOKUP(J97,YOE_correlation[],2,TRUE))</f>
        <v>1. Entry-level</v>
      </c>
      <c r="L97">
        <v>20</v>
      </c>
      <c r="M97">
        <f t="shared" si="6"/>
        <v>20</v>
      </c>
      <c r="N97">
        <v>1.3</v>
      </c>
      <c r="O97" t="s">
        <v>59</v>
      </c>
      <c r="P97" t="str">
        <f t="shared" si="7"/>
        <v>Active</v>
      </c>
      <c r="Q97" s="1">
        <v>0.64</v>
      </c>
      <c r="R97" s="6">
        <f t="shared" si="8"/>
        <v>0.64</v>
      </c>
    </row>
    <row r="98" spans="1:18" x14ac:dyDescent="0.45">
      <c r="A98" t="s">
        <v>258</v>
      </c>
      <c r="B98" t="s">
        <v>259</v>
      </c>
      <c r="C98" t="str">
        <f t="shared" si="9"/>
        <v>Bethany Wright</v>
      </c>
      <c r="D98" t="s">
        <v>2</v>
      </c>
      <c r="E98" t="str">
        <f t="shared" si="5"/>
        <v>Female</v>
      </c>
      <c r="F98">
        <v>49</v>
      </c>
      <c r="G98" t="s">
        <v>173</v>
      </c>
      <c r="H98" t="s">
        <v>57</v>
      </c>
      <c r="I98" t="s">
        <v>63</v>
      </c>
      <c r="J98">
        <v>25</v>
      </c>
      <c r="K98" t="str">
        <f>IF(J98="","Not Provided",VLOOKUP(J98,YOE_correlation[],2,TRUE))</f>
        <v>5. Expert / Veteran</v>
      </c>
      <c r="L98">
        <v>50</v>
      </c>
      <c r="M98">
        <f t="shared" si="6"/>
        <v>50</v>
      </c>
      <c r="N98">
        <v>5</v>
      </c>
      <c r="O98" t="s">
        <v>19</v>
      </c>
      <c r="P98" t="str">
        <f t="shared" si="7"/>
        <v>Not Active</v>
      </c>
      <c r="Q98" s="1">
        <v>0.77</v>
      </c>
      <c r="R98" s="6">
        <f t="shared" si="8"/>
        <v>0.77</v>
      </c>
    </row>
    <row r="99" spans="1:18" x14ac:dyDescent="0.45">
      <c r="A99" t="s">
        <v>260</v>
      </c>
      <c r="B99" t="s">
        <v>261</v>
      </c>
      <c r="C99" t="str">
        <f t="shared" si="9"/>
        <v>David Ortiz</v>
      </c>
      <c r="D99" t="s">
        <v>82</v>
      </c>
      <c r="E99" t="str">
        <f t="shared" si="5"/>
        <v>Male</v>
      </c>
      <c r="F99">
        <v>37</v>
      </c>
      <c r="G99" t="s">
        <v>44</v>
      </c>
      <c r="H99" t="s">
        <v>10</v>
      </c>
      <c r="I99" t="s">
        <v>5</v>
      </c>
      <c r="J99">
        <v>17</v>
      </c>
      <c r="K99" t="str">
        <f>IF(J99="","Not Provided",VLOOKUP(J99,YOE_correlation[],2,TRUE))</f>
        <v>4. Senior</v>
      </c>
      <c r="L99">
        <v>20</v>
      </c>
      <c r="M99">
        <f t="shared" si="6"/>
        <v>20</v>
      </c>
      <c r="N99">
        <v>3.3</v>
      </c>
      <c r="O99">
        <v>0</v>
      </c>
      <c r="P99" t="str">
        <f t="shared" si="7"/>
        <v>Not Active</v>
      </c>
      <c r="Q99">
        <v>96</v>
      </c>
      <c r="R99" s="6">
        <f t="shared" si="8"/>
        <v>0.96</v>
      </c>
    </row>
    <row r="100" spans="1:18" x14ac:dyDescent="0.45">
      <c r="A100" t="s">
        <v>262</v>
      </c>
      <c r="B100" t="s">
        <v>263</v>
      </c>
      <c r="C100" t="str">
        <f t="shared" si="9"/>
        <v>Andrew Lynch</v>
      </c>
      <c r="D100" t="s">
        <v>47</v>
      </c>
      <c r="E100" t="str">
        <f t="shared" si="5"/>
        <v>Male</v>
      </c>
      <c r="G100" t="s">
        <v>44</v>
      </c>
      <c r="H100" t="s">
        <v>10</v>
      </c>
      <c r="I100" t="s">
        <v>58</v>
      </c>
      <c r="J100">
        <v>5</v>
      </c>
      <c r="K100" t="str">
        <f>IF(J100="","Not Provided",VLOOKUP(J100,YOE_correlation[],2,TRUE))</f>
        <v>1. Entry-level</v>
      </c>
      <c r="L100" s="2">
        <v>20</v>
      </c>
      <c r="M100">
        <f t="shared" si="6"/>
        <v>20</v>
      </c>
      <c r="N100">
        <v>1.1000000000000001</v>
      </c>
      <c r="O100" t="s">
        <v>143</v>
      </c>
      <c r="P100" t="str">
        <f t="shared" si="7"/>
        <v>Not Active</v>
      </c>
      <c r="Q100" s="1">
        <v>0.74</v>
      </c>
      <c r="R100" s="6">
        <f t="shared" si="8"/>
        <v>0.74</v>
      </c>
    </row>
    <row r="101" spans="1:18" x14ac:dyDescent="0.45">
      <c r="A101" t="s">
        <v>264</v>
      </c>
      <c r="B101" t="s">
        <v>265</v>
      </c>
      <c r="C101" t="str">
        <f t="shared" si="9"/>
        <v>Kristopher Meyers</v>
      </c>
      <c r="D101" t="s">
        <v>34</v>
      </c>
      <c r="E101" t="str">
        <f t="shared" si="5"/>
        <v>Male</v>
      </c>
      <c r="F101">
        <v>32</v>
      </c>
      <c r="G101" t="s">
        <v>123</v>
      </c>
      <c r="H101" t="s">
        <v>124</v>
      </c>
      <c r="I101" t="s">
        <v>58</v>
      </c>
      <c r="J101">
        <v>10</v>
      </c>
      <c r="K101" t="str">
        <f>IF(J101="","Not Provided",VLOOKUP(J101,YOE_correlation[],2,TRUE))</f>
        <v>2. Intermediate</v>
      </c>
      <c r="L101">
        <v>50</v>
      </c>
      <c r="M101">
        <f t="shared" si="6"/>
        <v>50</v>
      </c>
      <c r="N101">
        <v>1.2</v>
      </c>
      <c r="O101" t="b">
        <v>0</v>
      </c>
      <c r="P101" t="str">
        <f t="shared" si="7"/>
        <v>Not Active</v>
      </c>
      <c r="Q101" s="1">
        <v>0.89</v>
      </c>
      <c r="R101" s="6">
        <f t="shared" si="8"/>
        <v>0.89</v>
      </c>
    </row>
    <row r="102" spans="1:18" x14ac:dyDescent="0.45">
      <c r="A102" t="s">
        <v>266</v>
      </c>
      <c r="B102" t="s">
        <v>267</v>
      </c>
      <c r="C102" t="str">
        <f t="shared" si="9"/>
        <v>Thomas Roth</v>
      </c>
      <c r="D102" t="s">
        <v>34</v>
      </c>
      <c r="E102" t="str">
        <f t="shared" si="5"/>
        <v>Male</v>
      </c>
      <c r="F102">
        <v>35</v>
      </c>
      <c r="G102" t="s">
        <v>78</v>
      </c>
      <c r="H102" t="s">
        <v>79</v>
      </c>
      <c r="I102" t="s">
        <v>11</v>
      </c>
      <c r="J102">
        <v>0</v>
      </c>
      <c r="K102" t="str">
        <f>IF(J102="","Not Provided",VLOOKUP(J102,YOE_correlation[],2,TRUE))</f>
        <v>1. Entry-level</v>
      </c>
      <c r="M102" t="str">
        <f t="shared" si="6"/>
        <v/>
      </c>
      <c r="N102">
        <v>2</v>
      </c>
      <c r="O102">
        <v>1</v>
      </c>
      <c r="P102" t="str">
        <f t="shared" si="7"/>
        <v>Active</v>
      </c>
      <c r="Q102" s="1">
        <v>0.64</v>
      </c>
      <c r="R102" s="6">
        <f t="shared" si="8"/>
        <v>0.64</v>
      </c>
    </row>
    <row r="103" spans="1:18" x14ac:dyDescent="0.45">
      <c r="A103" t="s">
        <v>268</v>
      </c>
      <c r="B103" t="s">
        <v>269</v>
      </c>
      <c r="C103" t="str">
        <f t="shared" si="9"/>
        <v>Vicki Brown</v>
      </c>
      <c r="D103" t="s">
        <v>2</v>
      </c>
      <c r="E103" t="str">
        <f t="shared" si="5"/>
        <v>Female</v>
      </c>
      <c r="F103">
        <v>51</v>
      </c>
      <c r="G103" t="s">
        <v>108</v>
      </c>
      <c r="H103" t="s">
        <v>109</v>
      </c>
      <c r="I103" t="s">
        <v>18</v>
      </c>
      <c r="J103">
        <v>2</v>
      </c>
      <c r="K103" t="str">
        <f>IF(J103="","Not Provided",VLOOKUP(J103,YOE_correlation[],2,TRUE))</f>
        <v>1. Entry-level</v>
      </c>
      <c r="L103" s="2">
        <v>30</v>
      </c>
      <c r="M103">
        <f t="shared" si="6"/>
        <v>30</v>
      </c>
      <c r="N103">
        <v>4.5</v>
      </c>
      <c r="O103">
        <v>0</v>
      </c>
      <c r="P103" t="str">
        <f t="shared" si="7"/>
        <v>Not Active</v>
      </c>
      <c r="Q103">
        <v>64</v>
      </c>
      <c r="R103" s="6">
        <f t="shared" si="8"/>
        <v>0.64</v>
      </c>
    </row>
    <row r="104" spans="1:18" x14ac:dyDescent="0.45">
      <c r="A104" t="s">
        <v>270</v>
      </c>
      <c r="B104" t="s">
        <v>271</v>
      </c>
      <c r="C104" t="str">
        <f t="shared" si="9"/>
        <v>Stacy Sutton</v>
      </c>
      <c r="D104" t="s">
        <v>2</v>
      </c>
      <c r="E104" t="str">
        <f t="shared" si="5"/>
        <v>Female</v>
      </c>
      <c r="F104">
        <v>50</v>
      </c>
      <c r="G104" t="s">
        <v>108</v>
      </c>
      <c r="H104" t="s">
        <v>109</v>
      </c>
      <c r="I104" t="s">
        <v>74</v>
      </c>
      <c r="J104">
        <v>30</v>
      </c>
      <c r="K104" t="str">
        <f>IF(J104="","Not Provided",VLOOKUP(J104,YOE_correlation[],2,TRUE))</f>
        <v>5. Expert / Veteran</v>
      </c>
      <c r="L104">
        <v>100</v>
      </c>
      <c r="M104">
        <f t="shared" si="6"/>
        <v>100</v>
      </c>
      <c r="N104">
        <v>3</v>
      </c>
      <c r="O104">
        <v>1</v>
      </c>
      <c r="P104" t="str">
        <f t="shared" si="7"/>
        <v>Active</v>
      </c>
      <c r="Q104" s="1">
        <v>0.73</v>
      </c>
      <c r="R104" s="6">
        <f t="shared" si="8"/>
        <v>0.73</v>
      </c>
    </row>
    <row r="105" spans="1:18" x14ac:dyDescent="0.45">
      <c r="A105" t="s">
        <v>272</v>
      </c>
      <c r="B105" t="s">
        <v>273</v>
      </c>
      <c r="C105" t="str">
        <f t="shared" si="9"/>
        <v>Kimberly Holland</v>
      </c>
      <c r="D105" t="s">
        <v>2</v>
      </c>
      <c r="E105" t="str">
        <f t="shared" si="5"/>
        <v>Female</v>
      </c>
      <c r="F105">
        <v>21</v>
      </c>
      <c r="G105" t="s">
        <v>48</v>
      </c>
      <c r="H105" t="s">
        <v>49</v>
      </c>
      <c r="I105" t="s">
        <v>5</v>
      </c>
      <c r="J105">
        <v>2</v>
      </c>
      <c r="K105" t="str">
        <f>IF(J105="","Not Provided",VLOOKUP(J105,YOE_correlation[],2,TRUE))</f>
        <v>1. Entry-level</v>
      </c>
      <c r="L105" s="2">
        <v>50</v>
      </c>
      <c r="M105">
        <f t="shared" si="6"/>
        <v>50</v>
      </c>
      <c r="N105">
        <v>4.9000000000000004</v>
      </c>
      <c r="O105" t="s">
        <v>53</v>
      </c>
      <c r="P105" t="str">
        <f t="shared" si="7"/>
        <v>Active</v>
      </c>
      <c r="Q105" s="1">
        <v>0.68</v>
      </c>
      <c r="R105" s="6">
        <f t="shared" si="8"/>
        <v>0.68</v>
      </c>
    </row>
    <row r="106" spans="1:18" x14ac:dyDescent="0.45">
      <c r="A106" t="s">
        <v>274</v>
      </c>
      <c r="B106" t="s">
        <v>275</v>
      </c>
      <c r="C106" t="str">
        <f t="shared" si="9"/>
        <v>Travis Richardson</v>
      </c>
      <c r="D106" t="s">
        <v>47</v>
      </c>
      <c r="E106" t="str">
        <f t="shared" si="5"/>
        <v>Male</v>
      </c>
      <c r="F106">
        <v>25</v>
      </c>
      <c r="G106" t="s">
        <v>44</v>
      </c>
      <c r="H106" t="s">
        <v>10</v>
      </c>
      <c r="I106" t="s">
        <v>18</v>
      </c>
      <c r="J106">
        <v>3</v>
      </c>
      <c r="K106" t="str">
        <f>IF(J106="","Not Provided",VLOOKUP(J106,YOE_correlation[],2,TRUE))</f>
        <v>1. Entry-level</v>
      </c>
      <c r="L106" s="2">
        <v>30</v>
      </c>
      <c r="M106">
        <f t="shared" si="6"/>
        <v>30</v>
      </c>
      <c r="O106" t="s">
        <v>143</v>
      </c>
      <c r="P106" t="str">
        <f t="shared" si="7"/>
        <v>Not Active</v>
      </c>
      <c r="Q106" s="1">
        <v>0.88</v>
      </c>
      <c r="R106" s="6">
        <f t="shared" si="8"/>
        <v>0.88</v>
      </c>
    </row>
    <row r="107" spans="1:18" x14ac:dyDescent="0.45">
      <c r="A107" t="s">
        <v>276</v>
      </c>
      <c r="B107" t="s">
        <v>277</v>
      </c>
      <c r="C107" t="str">
        <f t="shared" si="9"/>
        <v>Jasmin Ho</v>
      </c>
      <c r="D107" t="s">
        <v>8</v>
      </c>
      <c r="E107" t="str">
        <f t="shared" si="5"/>
        <v>Female</v>
      </c>
      <c r="F107">
        <v>57</v>
      </c>
      <c r="G107" t="s">
        <v>119</v>
      </c>
      <c r="H107" t="s">
        <v>120</v>
      </c>
      <c r="I107" t="s">
        <v>74</v>
      </c>
      <c r="J107">
        <v>21</v>
      </c>
      <c r="K107" t="str">
        <f>IF(J107="","Not Provided",VLOOKUP(J107,YOE_correlation[],2,TRUE))</f>
        <v>5. Expert / Veteran</v>
      </c>
      <c r="L107" s="2">
        <v>40</v>
      </c>
      <c r="M107">
        <f t="shared" si="6"/>
        <v>40</v>
      </c>
      <c r="N107">
        <v>2.5</v>
      </c>
      <c r="O107">
        <v>0</v>
      </c>
      <c r="P107" t="str">
        <f t="shared" si="7"/>
        <v>Not Active</v>
      </c>
      <c r="Q107" s="1">
        <v>0.77</v>
      </c>
      <c r="R107" s="6">
        <f t="shared" si="8"/>
        <v>0.77</v>
      </c>
    </row>
    <row r="108" spans="1:18" x14ac:dyDescent="0.45">
      <c r="A108" t="s">
        <v>278</v>
      </c>
      <c r="B108" t="s">
        <v>279</v>
      </c>
      <c r="C108" t="str">
        <f t="shared" si="9"/>
        <v>Mark Paul</v>
      </c>
      <c r="D108" t="s">
        <v>34</v>
      </c>
      <c r="E108" t="str">
        <f t="shared" si="5"/>
        <v>Male</v>
      </c>
      <c r="F108">
        <v>58</v>
      </c>
      <c r="G108" t="s">
        <v>108</v>
      </c>
      <c r="H108" t="s">
        <v>109</v>
      </c>
      <c r="I108" t="s">
        <v>5</v>
      </c>
      <c r="J108">
        <v>3</v>
      </c>
      <c r="K108" t="str">
        <f>IF(J108="","Not Provided",VLOOKUP(J108,YOE_correlation[],2,TRUE))</f>
        <v>1. Entry-level</v>
      </c>
      <c r="M108" t="str">
        <f t="shared" si="6"/>
        <v/>
      </c>
      <c r="N108">
        <v>0</v>
      </c>
      <c r="O108">
        <v>1</v>
      </c>
      <c r="P108" t="str">
        <f t="shared" si="7"/>
        <v>Active</v>
      </c>
      <c r="R108" s="6" t="str">
        <f t="shared" si="8"/>
        <v>Not Rated</v>
      </c>
    </row>
    <row r="109" spans="1:18" x14ac:dyDescent="0.45">
      <c r="A109" t="s">
        <v>280</v>
      </c>
      <c r="B109" t="s">
        <v>281</v>
      </c>
      <c r="C109" t="str">
        <f t="shared" si="9"/>
        <v>Jennifer Lewis</v>
      </c>
      <c r="D109" t="s">
        <v>22</v>
      </c>
      <c r="E109" t="str">
        <f t="shared" si="5"/>
        <v>Female</v>
      </c>
      <c r="F109">
        <v>45</v>
      </c>
      <c r="G109" t="s">
        <v>35</v>
      </c>
      <c r="H109" t="s">
        <v>36</v>
      </c>
      <c r="I109" t="s">
        <v>11</v>
      </c>
      <c r="J109">
        <v>19</v>
      </c>
      <c r="K109" t="str">
        <f>IF(J109="","Not Provided",VLOOKUP(J109,YOE_correlation[],2,TRUE))</f>
        <v>4. Senior</v>
      </c>
      <c r="L109">
        <v>40</v>
      </c>
      <c r="M109">
        <f t="shared" si="6"/>
        <v>40</v>
      </c>
      <c r="O109">
        <v>1</v>
      </c>
      <c r="P109" t="str">
        <f t="shared" si="7"/>
        <v>Active</v>
      </c>
      <c r="Q109" s="1">
        <v>0.72</v>
      </c>
      <c r="R109" s="6">
        <f t="shared" si="8"/>
        <v>0.72</v>
      </c>
    </row>
    <row r="110" spans="1:18" x14ac:dyDescent="0.45">
      <c r="A110" t="s">
        <v>282</v>
      </c>
      <c r="B110" t="s">
        <v>283</v>
      </c>
      <c r="C110" t="str">
        <f t="shared" si="9"/>
        <v>Elizabeth Lester</v>
      </c>
      <c r="D110" t="s">
        <v>22</v>
      </c>
      <c r="E110" t="str">
        <f t="shared" si="5"/>
        <v>Female</v>
      </c>
      <c r="F110">
        <v>23</v>
      </c>
      <c r="G110" t="s">
        <v>44</v>
      </c>
      <c r="H110" t="s">
        <v>10</v>
      </c>
      <c r="I110" t="s">
        <v>23</v>
      </c>
      <c r="J110">
        <v>0</v>
      </c>
      <c r="K110" t="str">
        <f>IF(J110="","Not Provided",VLOOKUP(J110,YOE_correlation[],2,TRUE))</f>
        <v>1. Entry-level</v>
      </c>
      <c r="L110">
        <v>20</v>
      </c>
      <c r="M110">
        <f t="shared" si="6"/>
        <v>20</v>
      </c>
      <c r="N110">
        <v>4.7</v>
      </c>
      <c r="O110" t="s">
        <v>59</v>
      </c>
      <c r="P110" t="str">
        <f t="shared" si="7"/>
        <v>Active</v>
      </c>
      <c r="Q110" s="1">
        <v>0.6</v>
      </c>
      <c r="R110" s="6">
        <f t="shared" si="8"/>
        <v>0.6</v>
      </c>
    </row>
    <row r="111" spans="1:18" x14ac:dyDescent="0.45">
      <c r="A111" t="s">
        <v>284</v>
      </c>
      <c r="B111" t="s">
        <v>285</v>
      </c>
      <c r="C111" t="str">
        <f t="shared" si="9"/>
        <v>Kimberly Griffin</v>
      </c>
      <c r="D111" t="s">
        <v>8</v>
      </c>
      <c r="E111" t="str">
        <f t="shared" si="5"/>
        <v>Female</v>
      </c>
      <c r="F111">
        <v>46</v>
      </c>
      <c r="G111" t="s">
        <v>44</v>
      </c>
      <c r="H111" t="s">
        <v>10</v>
      </c>
      <c r="I111" t="s">
        <v>31</v>
      </c>
      <c r="J111">
        <v>9</v>
      </c>
      <c r="K111" t="str">
        <f>IF(J111="","Not Provided",VLOOKUP(J111,YOE_correlation[],2,TRUE))</f>
        <v>2. Intermediate</v>
      </c>
      <c r="L111" s="2">
        <v>30</v>
      </c>
      <c r="M111">
        <f t="shared" si="6"/>
        <v>30</v>
      </c>
      <c r="N111">
        <v>3.5</v>
      </c>
      <c r="P111" t="str">
        <f t="shared" si="7"/>
        <v>Not Reported</v>
      </c>
      <c r="Q111">
        <v>72</v>
      </c>
      <c r="R111" s="6">
        <f t="shared" si="8"/>
        <v>0.72</v>
      </c>
    </row>
    <row r="112" spans="1:18" x14ac:dyDescent="0.45">
      <c r="A112" t="s">
        <v>286</v>
      </c>
      <c r="B112" t="s">
        <v>287</v>
      </c>
      <c r="C112" t="str">
        <f t="shared" si="9"/>
        <v>Tyler Warner</v>
      </c>
      <c r="D112" t="s">
        <v>47</v>
      </c>
      <c r="E112" t="str">
        <f t="shared" si="5"/>
        <v>Male</v>
      </c>
      <c r="F112">
        <v>27</v>
      </c>
      <c r="G112" t="s">
        <v>56</v>
      </c>
      <c r="H112" t="s">
        <v>57</v>
      </c>
      <c r="I112" t="s">
        <v>58</v>
      </c>
      <c r="J112">
        <v>5</v>
      </c>
      <c r="K112" t="str">
        <f>IF(J112="","Not Provided",VLOOKUP(J112,YOE_correlation[],2,TRUE))</f>
        <v>1. Entry-level</v>
      </c>
      <c r="L112">
        <v>30</v>
      </c>
      <c r="M112">
        <f t="shared" si="6"/>
        <v>30</v>
      </c>
      <c r="O112" t="s">
        <v>19</v>
      </c>
      <c r="P112" t="str">
        <f t="shared" si="7"/>
        <v>Not Active</v>
      </c>
      <c r="Q112" s="1">
        <v>0.92</v>
      </c>
      <c r="R112" s="6">
        <f t="shared" si="8"/>
        <v>0.92</v>
      </c>
    </row>
    <row r="113" spans="1:18" x14ac:dyDescent="0.45">
      <c r="A113" t="s">
        <v>288</v>
      </c>
      <c r="B113" t="s">
        <v>289</v>
      </c>
      <c r="C113" t="str">
        <f t="shared" si="9"/>
        <v>Jane Cox</v>
      </c>
      <c r="D113" t="s">
        <v>8</v>
      </c>
      <c r="E113" t="str">
        <f t="shared" si="5"/>
        <v>Female</v>
      </c>
      <c r="F113">
        <v>32</v>
      </c>
      <c r="G113" t="s">
        <v>44</v>
      </c>
      <c r="H113" t="s">
        <v>10</v>
      </c>
      <c r="I113" t="s">
        <v>99</v>
      </c>
      <c r="J113">
        <v>6</v>
      </c>
      <c r="K113" t="str">
        <f>IF(J113="","Not Provided",VLOOKUP(J113,YOE_correlation[],2,TRUE))</f>
        <v>2. Intermediate</v>
      </c>
      <c r="L113" t="s">
        <v>83</v>
      </c>
      <c r="M113">
        <f t="shared" si="6"/>
        <v>50</v>
      </c>
      <c r="N113">
        <v>3.4</v>
      </c>
      <c r="O113">
        <v>1</v>
      </c>
      <c r="P113" t="str">
        <f t="shared" si="7"/>
        <v>Active</v>
      </c>
      <c r="R113" s="6" t="str">
        <f t="shared" si="8"/>
        <v>Not Rated</v>
      </c>
    </row>
    <row r="114" spans="1:18" x14ac:dyDescent="0.45">
      <c r="A114" t="s">
        <v>290</v>
      </c>
      <c r="B114" t="s">
        <v>291</v>
      </c>
      <c r="C114" t="str">
        <f t="shared" si="9"/>
        <v>Leah Williams</v>
      </c>
      <c r="D114" t="s">
        <v>2</v>
      </c>
      <c r="E114" t="str">
        <f t="shared" si="5"/>
        <v>Female</v>
      </c>
      <c r="F114">
        <v>48</v>
      </c>
      <c r="G114" t="s">
        <v>56</v>
      </c>
      <c r="H114" t="s">
        <v>57</v>
      </c>
      <c r="I114" t="s">
        <v>99</v>
      </c>
      <c r="J114">
        <v>6</v>
      </c>
      <c r="K114" t="str">
        <f>IF(J114="","Not Provided",VLOOKUP(J114,YOE_correlation[],2,TRUE))</f>
        <v>2. Intermediate</v>
      </c>
      <c r="L114" t="s">
        <v>38</v>
      </c>
      <c r="M114">
        <f t="shared" si="6"/>
        <v>75</v>
      </c>
      <c r="N114">
        <v>2.5</v>
      </c>
      <c r="P114" t="str">
        <f t="shared" si="7"/>
        <v>Not Reported</v>
      </c>
      <c r="Q114" s="1">
        <v>0.92</v>
      </c>
      <c r="R114" s="6">
        <f t="shared" si="8"/>
        <v>0.92</v>
      </c>
    </row>
    <row r="115" spans="1:18" x14ac:dyDescent="0.45">
      <c r="A115" t="s">
        <v>292</v>
      </c>
      <c r="B115" t="s">
        <v>293</v>
      </c>
      <c r="C115" t="str">
        <f t="shared" si="9"/>
        <v>Kevin Wong</v>
      </c>
      <c r="D115" t="s">
        <v>15</v>
      </c>
      <c r="E115" t="str">
        <f t="shared" si="5"/>
        <v>Male</v>
      </c>
      <c r="F115">
        <v>30</v>
      </c>
      <c r="G115" t="s">
        <v>48</v>
      </c>
      <c r="H115" t="s">
        <v>49</v>
      </c>
      <c r="I115" t="s">
        <v>11</v>
      </c>
      <c r="J115">
        <v>3</v>
      </c>
      <c r="K115" t="str">
        <f>IF(J115="","Not Provided",VLOOKUP(J115,YOE_correlation[],2,TRUE))</f>
        <v>1. Entry-level</v>
      </c>
      <c r="L115" s="2">
        <v>30</v>
      </c>
      <c r="M115">
        <f t="shared" si="6"/>
        <v>30</v>
      </c>
      <c r="N115">
        <v>1.1000000000000001</v>
      </c>
      <c r="O115" t="b">
        <v>1</v>
      </c>
      <c r="P115" t="str">
        <f t="shared" si="7"/>
        <v>Active</v>
      </c>
      <c r="R115" s="6" t="str">
        <f t="shared" si="8"/>
        <v>Not Rated</v>
      </c>
    </row>
    <row r="116" spans="1:18" x14ac:dyDescent="0.45">
      <c r="A116" t="s">
        <v>294</v>
      </c>
      <c r="B116" t="s">
        <v>295</v>
      </c>
      <c r="C116" t="str">
        <f t="shared" si="9"/>
        <v>Robert Andrews</v>
      </c>
      <c r="D116" t="s">
        <v>82</v>
      </c>
      <c r="E116" t="str">
        <f t="shared" si="5"/>
        <v>Male</v>
      </c>
      <c r="F116">
        <v>59</v>
      </c>
      <c r="G116" t="s">
        <v>48</v>
      </c>
      <c r="H116" t="s">
        <v>49</v>
      </c>
      <c r="I116" t="s">
        <v>31</v>
      </c>
      <c r="J116">
        <v>13</v>
      </c>
      <c r="K116" t="str">
        <f>IF(J116="","Not Provided",VLOOKUP(J116,YOE_correlation[],2,TRUE))</f>
        <v>3. Experienced</v>
      </c>
      <c r="L116" t="s">
        <v>296</v>
      </c>
      <c r="M116">
        <f t="shared" si="6"/>
        <v>20</v>
      </c>
      <c r="N116">
        <v>4.8</v>
      </c>
      <c r="P116" t="str">
        <f t="shared" si="7"/>
        <v>Not Reported</v>
      </c>
      <c r="R116" s="6" t="str">
        <f t="shared" si="8"/>
        <v>Not Rated</v>
      </c>
    </row>
    <row r="117" spans="1:18" x14ac:dyDescent="0.45">
      <c r="A117" t="s">
        <v>297</v>
      </c>
      <c r="B117" t="s">
        <v>298</v>
      </c>
      <c r="C117" t="str">
        <f t="shared" si="9"/>
        <v>Jessica Torres</v>
      </c>
      <c r="D117" t="s">
        <v>26</v>
      </c>
      <c r="E117" t="str">
        <f t="shared" si="5"/>
        <v>Female</v>
      </c>
      <c r="F117">
        <v>32</v>
      </c>
      <c r="G117" t="s">
        <v>162</v>
      </c>
      <c r="H117" t="s">
        <v>57</v>
      </c>
      <c r="I117" t="s">
        <v>31</v>
      </c>
      <c r="J117">
        <v>5</v>
      </c>
      <c r="K117" t="str">
        <f>IF(J117="","Not Provided",VLOOKUP(J117,YOE_correlation[],2,TRUE))</f>
        <v>1. Entry-level</v>
      </c>
      <c r="L117" s="2">
        <v>30</v>
      </c>
      <c r="M117">
        <f t="shared" si="6"/>
        <v>30</v>
      </c>
      <c r="O117">
        <v>0</v>
      </c>
      <c r="P117" t="str">
        <f t="shared" si="7"/>
        <v>Not Active</v>
      </c>
      <c r="Q117" s="1">
        <v>0.86</v>
      </c>
      <c r="R117" s="6">
        <f t="shared" si="8"/>
        <v>0.86</v>
      </c>
    </row>
    <row r="118" spans="1:18" x14ac:dyDescent="0.45">
      <c r="A118" t="s">
        <v>299</v>
      </c>
      <c r="B118" t="s">
        <v>300</v>
      </c>
      <c r="C118" t="str">
        <f t="shared" si="9"/>
        <v>Teresa Kim</v>
      </c>
      <c r="D118" t="s">
        <v>62</v>
      </c>
      <c r="E118" t="str">
        <f t="shared" si="5"/>
        <v>Female</v>
      </c>
      <c r="F118">
        <v>57</v>
      </c>
      <c r="G118" t="s">
        <v>123</v>
      </c>
      <c r="H118" t="s">
        <v>124</v>
      </c>
      <c r="I118" t="s">
        <v>58</v>
      </c>
      <c r="J118">
        <v>4</v>
      </c>
      <c r="K118" t="str">
        <f>IF(J118="","Not Provided",VLOOKUP(J118,YOE_correlation[],2,TRUE))</f>
        <v>1. Entry-level</v>
      </c>
      <c r="L118" t="s">
        <v>41</v>
      </c>
      <c r="M118">
        <f t="shared" si="6"/>
        <v>40</v>
      </c>
      <c r="N118">
        <v>3.4</v>
      </c>
      <c r="O118">
        <v>1</v>
      </c>
      <c r="P118" t="str">
        <f t="shared" si="7"/>
        <v>Active</v>
      </c>
      <c r="Q118" s="1">
        <v>0.68</v>
      </c>
      <c r="R118" s="6">
        <f t="shared" si="8"/>
        <v>0.68</v>
      </c>
    </row>
    <row r="119" spans="1:18" x14ac:dyDescent="0.45">
      <c r="A119" t="s">
        <v>301</v>
      </c>
      <c r="B119" t="s">
        <v>302</v>
      </c>
      <c r="C119" t="str">
        <f t="shared" si="9"/>
        <v>Jon Morgan</v>
      </c>
      <c r="D119" t="s">
        <v>47</v>
      </c>
      <c r="E119" t="str">
        <f t="shared" si="5"/>
        <v>Male</v>
      </c>
      <c r="F119">
        <v>27</v>
      </c>
      <c r="G119" t="s">
        <v>9</v>
      </c>
      <c r="H119" t="s">
        <v>10</v>
      </c>
      <c r="I119" t="s">
        <v>99</v>
      </c>
      <c r="J119">
        <v>7</v>
      </c>
      <c r="K119" t="str">
        <f>IF(J119="","Not Provided",VLOOKUP(J119,YOE_correlation[],2,TRUE))</f>
        <v>2. Intermediate</v>
      </c>
      <c r="L119" t="s">
        <v>296</v>
      </c>
      <c r="M119">
        <f t="shared" si="6"/>
        <v>20</v>
      </c>
      <c r="N119">
        <v>3.2</v>
      </c>
      <c r="O119">
        <v>1</v>
      </c>
      <c r="P119" t="str">
        <f t="shared" si="7"/>
        <v>Active</v>
      </c>
      <c r="Q119" s="1">
        <v>0.62</v>
      </c>
      <c r="R119" s="6">
        <f t="shared" si="8"/>
        <v>0.62</v>
      </c>
    </row>
    <row r="120" spans="1:18" x14ac:dyDescent="0.45">
      <c r="A120" t="s">
        <v>303</v>
      </c>
      <c r="B120" t="s">
        <v>304</v>
      </c>
      <c r="C120" t="str">
        <f t="shared" si="9"/>
        <v>Gloria Chaney</v>
      </c>
      <c r="D120" t="s">
        <v>22</v>
      </c>
      <c r="E120" t="str">
        <f t="shared" si="5"/>
        <v>Female</v>
      </c>
      <c r="F120">
        <v>33</v>
      </c>
      <c r="G120" t="s">
        <v>35</v>
      </c>
      <c r="H120" t="s">
        <v>36</v>
      </c>
      <c r="I120" t="s">
        <v>99</v>
      </c>
      <c r="J120">
        <v>13</v>
      </c>
      <c r="K120" t="str">
        <f>IF(J120="","Not Provided",VLOOKUP(J120,YOE_correlation[],2,TRUE))</f>
        <v>3. Experienced</v>
      </c>
      <c r="L120">
        <v>20</v>
      </c>
      <c r="M120">
        <f t="shared" si="6"/>
        <v>20</v>
      </c>
      <c r="N120">
        <v>3.2</v>
      </c>
      <c r="O120" t="b">
        <v>0</v>
      </c>
      <c r="P120" t="str">
        <f t="shared" si="7"/>
        <v>Not Active</v>
      </c>
      <c r="R120" s="6" t="str">
        <f t="shared" si="8"/>
        <v>Not Rated</v>
      </c>
    </row>
    <row r="121" spans="1:18" x14ac:dyDescent="0.45">
      <c r="A121" t="s">
        <v>305</v>
      </c>
      <c r="B121" t="s">
        <v>306</v>
      </c>
      <c r="C121" t="str">
        <f t="shared" si="9"/>
        <v>Jesse Campbell</v>
      </c>
      <c r="D121" t="s">
        <v>15</v>
      </c>
      <c r="E121" t="str">
        <f t="shared" si="5"/>
        <v>Male</v>
      </c>
      <c r="F121">
        <v>29</v>
      </c>
      <c r="G121" t="s">
        <v>97</v>
      </c>
      <c r="H121" t="s">
        <v>98</v>
      </c>
      <c r="I121" t="s">
        <v>37</v>
      </c>
      <c r="J121">
        <v>4</v>
      </c>
      <c r="K121" t="str">
        <f>IF(J121="","Not Provided",VLOOKUP(J121,YOE_correlation[],2,TRUE))</f>
        <v>1. Entry-level</v>
      </c>
      <c r="L121">
        <v>30</v>
      </c>
      <c r="M121">
        <f t="shared" si="6"/>
        <v>30</v>
      </c>
      <c r="N121">
        <v>0</v>
      </c>
      <c r="O121" t="s">
        <v>59</v>
      </c>
      <c r="P121" t="str">
        <f t="shared" si="7"/>
        <v>Active</v>
      </c>
      <c r="Q121" s="1">
        <v>0.82</v>
      </c>
      <c r="R121" s="6">
        <f t="shared" si="8"/>
        <v>0.82</v>
      </c>
    </row>
    <row r="122" spans="1:18" x14ac:dyDescent="0.45">
      <c r="A122" t="s">
        <v>307</v>
      </c>
      <c r="B122" t="s">
        <v>308</v>
      </c>
      <c r="C122" t="str">
        <f t="shared" si="9"/>
        <v>Allison Tucker MD</v>
      </c>
      <c r="D122" t="s">
        <v>26</v>
      </c>
      <c r="E122" t="str">
        <f t="shared" si="5"/>
        <v>Female</v>
      </c>
      <c r="F122">
        <v>36</v>
      </c>
      <c r="G122" t="s">
        <v>35</v>
      </c>
      <c r="H122" t="s">
        <v>36</v>
      </c>
      <c r="I122" t="s">
        <v>58</v>
      </c>
      <c r="J122">
        <v>13</v>
      </c>
      <c r="K122" t="str">
        <f>IF(J122="","Not Provided",VLOOKUP(J122,YOE_correlation[],2,TRUE))</f>
        <v>3. Experienced</v>
      </c>
      <c r="L122">
        <v>75</v>
      </c>
      <c r="M122">
        <f t="shared" si="6"/>
        <v>75</v>
      </c>
      <c r="O122">
        <v>1</v>
      </c>
      <c r="P122" t="str">
        <f t="shared" si="7"/>
        <v>Active</v>
      </c>
      <c r="R122" s="6" t="str">
        <f t="shared" si="8"/>
        <v>Not Rated</v>
      </c>
    </row>
    <row r="123" spans="1:18" x14ac:dyDescent="0.45">
      <c r="A123" t="s">
        <v>309</v>
      </c>
      <c r="B123" t="s">
        <v>310</v>
      </c>
      <c r="C123" t="str">
        <f t="shared" si="9"/>
        <v>Candice Petersen</v>
      </c>
      <c r="D123" t="s">
        <v>62</v>
      </c>
      <c r="E123" t="str">
        <f t="shared" si="5"/>
        <v>Female</v>
      </c>
      <c r="F123">
        <v>47</v>
      </c>
      <c r="G123" t="s">
        <v>3</v>
      </c>
      <c r="H123" t="s">
        <v>4</v>
      </c>
      <c r="I123" t="s">
        <v>74</v>
      </c>
      <c r="J123">
        <v>5</v>
      </c>
      <c r="K123" t="str">
        <f>IF(J123="","Not Provided",VLOOKUP(J123,YOE_correlation[],2,TRUE))</f>
        <v>1. Entry-level</v>
      </c>
      <c r="L123" s="2">
        <v>40</v>
      </c>
      <c r="M123">
        <f t="shared" si="6"/>
        <v>40</v>
      </c>
      <c r="N123">
        <v>3.7</v>
      </c>
      <c r="O123" t="b">
        <v>0</v>
      </c>
      <c r="P123" t="str">
        <f t="shared" si="7"/>
        <v>Not Active</v>
      </c>
      <c r="Q123">
        <v>93</v>
      </c>
      <c r="R123" s="6">
        <f t="shared" si="8"/>
        <v>0.93</v>
      </c>
    </row>
    <row r="124" spans="1:18" x14ac:dyDescent="0.45">
      <c r="A124" t="s">
        <v>311</v>
      </c>
      <c r="B124" t="s">
        <v>312</v>
      </c>
      <c r="C124" t="str">
        <f t="shared" si="9"/>
        <v>Christopher Nichols</v>
      </c>
      <c r="D124" t="s">
        <v>47</v>
      </c>
      <c r="E124" t="str">
        <f t="shared" si="5"/>
        <v>Male</v>
      </c>
      <c r="F124">
        <v>48</v>
      </c>
      <c r="G124" t="s">
        <v>112</v>
      </c>
      <c r="H124" t="s">
        <v>10</v>
      </c>
      <c r="I124" t="s">
        <v>99</v>
      </c>
      <c r="J124">
        <v>15</v>
      </c>
      <c r="K124" t="str">
        <f>IF(J124="","Not Provided",VLOOKUP(J124,YOE_correlation[],2,TRUE))</f>
        <v>3. Experienced</v>
      </c>
      <c r="L124" t="s">
        <v>83</v>
      </c>
      <c r="M124">
        <f t="shared" si="6"/>
        <v>50</v>
      </c>
      <c r="N124">
        <v>1</v>
      </c>
      <c r="O124" t="s">
        <v>59</v>
      </c>
      <c r="P124" t="str">
        <f t="shared" si="7"/>
        <v>Active</v>
      </c>
      <c r="Q124" s="1">
        <v>0.64</v>
      </c>
      <c r="R124" s="6">
        <f t="shared" si="8"/>
        <v>0.64</v>
      </c>
    </row>
    <row r="125" spans="1:18" x14ac:dyDescent="0.45">
      <c r="A125" t="s">
        <v>313</v>
      </c>
      <c r="B125" t="s">
        <v>314</v>
      </c>
      <c r="C125" t="str">
        <f t="shared" si="9"/>
        <v>Debra Garcia</v>
      </c>
      <c r="D125" t="s">
        <v>2</v>
      </c>
      <c r="E125" t="str">
        <f t="shared" si="5"/>
        <v>Female</v>
      </c>
      <c r="F125">
        <v>27</v>
      </c>
      <c r="G125" t="s">
        <v>158</v>
      </c>
      <c r="H125" t="s">
        <v>159</v>
      </c>
      <c r="I125" t="s">
        <v>58</v>
      </c>
      <c r="J125">
        <v>8</v>
      </c>
      <c r="K125" t="str">
        <f>IF(J125="","Not Provided",VLOOKUP(J125,YOE_correlation[],2,TRUE))</f>
        <v>2. Intermediate</v>
      </c>
      <c r="L125" s="2">
        <v>50</v>
      </c>
      <c r="M125">
        <f t="shared" si="6"/>
        <v>50</v>
      </c>
      <c r="N125">
        <v>0</v>
      </c>
      <c r="P125" t="str">
        <f t="shared" si="7"/>
        <v>Not Reported</v>
      </c>
      <c r="R125" s="6" t="str">
        <f t="shared" si="8"/>
        <v>Not Rated</v>
      </c>
    </row>
    <row r="126" spans="1:18" x14ac:dyDescent="0.45">
      <c r="A126" t="s">
        <v>315</v>
      </c>
      <c r="B126" t="s">
        <v>316</v>
      </c>
      <c r="C126" t="str">
        <f t="shared" si="9"/>
        <v>Andrew Fuentes</v>
      </c>
      <c r="D126" t="s">
        <v>15</v>
      </c>
      <c r="E126" t="str">
        <f t="shared" si="5"/>
        <v>Male</v>
      </c>
      <c r="F126">
        <v>34</v>
      </c>
      <c r="G126" t="s">
        <v>9</v>
      </c>
      <c r="H126" t="s">
        <v>10</v>
      </c>
      <c r="I126" t="s">
        <v>23</v>
      </c>
      <c r="J126">
        <v>10</v>
      </c>
      <c r="K126" t="str">
        <f>IF(J126="","Not Provided",VLOOKUP(J126,YOE_correlation[],2,TRUE))</f>
        <v>2. Intermediate</v>
      </c>
      <c r="M126" t="str">
        <f t="shared" si="6"/>
        <v/>
      </c>
      <c r="N126">
        <v>1.7</v>
      </c>
      <c r="O126" t="s">
        <v>19</v>
      </c>
      <c r="P126" t="str">
        <f t="shared" si="7"/>
        <v>Not Active</v>
      </c>
      <c r="Q126" s="1">
        <v>0.96</v>
      </c>
      <c r="R126" s="6">
        <f t="shared" si="8"/>
        <v>0.96</v>
      </c>
    </row>
    <row r="127" spans="1:18" x14ac:dyDescent="0.45">
      <c r="A127" t="s">
        <v>317</v>
      </c>
      <c r="B127" t="s">
        <v>318</v>
      </c>
      <c r="C127" t="str">
        <f t="shared" si="9"/>
        <v>Jason Carter</v>
      </c>
      <c r="D127" t="s">
        <v>82</v>
      </c>
      <c r="E127" t="str">
        <f t="shared" si="5"/>
        <v>Male</v>
      </c>
      <c r="F127">
        <v>49</v>
      </c>
      <c r="G127" t="s">
        <v>97</v>
      </c>
      <c r="H127" t="s">
        <v>98</v>
      </c>
      <c r="I127" t="s">
        <v>37</v>
      </c>
      <c r="J127">
        <v>19</v>
      </c>
      <c r="K127" t="str">
        <f>IF(J127="","Not Provided",VLOOKUP(J127,YOE_correlation[],2,TRUE))</f>
        <v>4. Senior</v>
      </c>
      <c r="M127" t="str">
        <f t="shared" si="6"/>
        <v/>
      </c>
      <c r="N127">
        <v>5</v>
      </c>
      <c r="O127" t="s">
        <v>59</v>
      </c>
      <c r="P127" t="str">
        <f t="shared" si="7"/>
        <v>Active</v>
      </c>
      <c r="Q127" s="1">
        <v>0.83</v>
      </c>
      <c r="R127" s="6">
        <f t="shared" si="8"/>
        <v>0.83</v>
      </c>
    </row>
    <row r="128" spans="1:18" x14ac:dyDescent="0.45">
      <c r="A128" t="s">
        <v>319</v>
      </c>
      <c r="B128" t="s">
        <v>320</v>
      </c>
      <c r="C128" t="str">
        <f t="shared" si="9"/>
        <v>Austin Romero</v>
      </c>
      <c r="D128" t="s">
        <v>15</v>
      </c>
      <c r="E128" t="str">
        <f t="shared" si="5"/>
        <v>Male</v>
      </c>
      <c r="F128">
        <v>30</v>
      </c>
      <c r="G128" t="s">
        <v>92</v>
      </c>
      <c r="H128" t="s">
        <v>93</v>
      </c>
      <c r="I128" t="s">
        <v>11</v>
      </c>
      <c r="J128">
        <v>10</v>
      </c>
      <c r="K128" t="str">
        <f>IF(J128="","Not Provided",VLOOKUP(J128,YOE_correlation[],2,TRUE))</f>
        <v>2. Intermediate</v>
      </c>
      <c r="L128" s="2">
        <v>100</v>
      </c>
      <c r="M128">
        <f t="shared" si="6"/>
        <v>100</v>
      </c>
      <c r="N128">
        <v>1.7</v>
      </c>
      <c r="O128" t="s">
        <v>53</v>
      </c>
      <c r="P128" t="str">
        <f t="shared" si="7"/>
        <v>Active</v>
      </c>
      <c r="Q128" s="1">
        <v>0.64</v>
      </c>
      <c r="R128" s="6">
        <f t="shared" si="8"/>
        <v>0.64</v>
      </c>
    </row>
    <row r="129" spans="1:18" x14ac:dyDescent="0.45">
      <c r="A129" t="s">
        <v>321</v>
      </c>
      <c r="B129" t="s">
        <v>322</v>
      </c>
      <c r="C129" t="str">
        <f t="shared" si="9"/>
        <v>Clayton Burns</v>
      </c>
      <c r="D129" t="s">
        <v>15</v>
      </c>
      <c r="E129" t="str">
        <f t="shared" si="5"/>
        <v>Male</v>
      </c>
      <c r="F129">
        <v>31</v>
      </c>
      <c r="G129" t="s">
        <v>123</v>
      </c>
      <c r="H129" t="s">
        <v>124</v>
      </c>
      <c r="I129" t="s">
        <v>18</v>
      </c>
      <c r="J129">
        <v>8</v>
      </c>
      <c r="K129" t="str">
        <f>IF(J129="","Not Provided",VLOOKUP(J129,YOE_correlation[],2,TRUE))</f>
        <v>2. Intermediate</v>
      </c>
      <c r="L129">
        <v>40</v>
      </c>
      <c r="M129">
        <f t="shared" si="6"/>
        <v>40</v>
      </c>
      <c r="N129">
        <v>4.4000000000000004</v>
      </c>
      <c r="O129">
        <v>0</v>
      </c>
      <c r="P129" t="str">
        <f t="shared" si="7"/>
        <v>Not Active</v>
      </c>
      <c r="Q129" s="1">
        <v>0.7</v>
      </c>
      <c r="R129" s="6">
        <f t="shared" si="8"/>
        <v>0.7</v>
      </c>
    </row>
    <row r="130" spans="1:18" x14ac:dyDescent="0.45">
      <c r="A130" t="s">
        <v>323</v>
      </c>
      <c r="B130" t="s">
        <v>324</v>
      </c>
      <c r="C130" t="str">
        <f t="shared" si="9"/>
        <v>Jonathan Clark</v>
      </c>
      <c r="D130" t="s">
        <v>34</v>
      </c>
      <c r="E130" t="str">
        <f t="shared" si="5"/>
        <v>Male</v>
      </c>
      <c r="F130">
        <v>58</v>
      </c>
      <c r="G130" t="s">
        <v>158</v>
      </c>
      <c r="H130" t="s">
        <v>159</v>
      </c>
      <c r="I130" t="s">
        <v>99</v>
      </c>
      <c r="J130">
        <v>9</v>
      </c>
      <c r="K130" t="str">
        <f>IF(J130="","Not Provided",VLOOKUP(J130,YOE_correlation[],2,TRUE))</f>
        <v>2. Intermediate</v>
      </c>
      <c r="L130">
        <v>20</v>
      </c>
      <c r="M130">
        <f t="shared" si="6"/>
        <v>20</v>
      </c>
      <c r="N130">
        <v>0</v>
      </c>
      <c r="O130" t="s">
        <v>19</v>
      </c>
      <c r="P130" t="str">
        <f t="shared" si="7"/>
        <v>Not Active</v>
      </c>
      <c r="Q130" s="1">
        <v>0.65</v>
      </c>
      <c r="R130" s="6">
        <f t="shared" si="8"/>
        <v>0.65</v>
      </c>
    </row>
    <row r="131" spans="1:18" x14ac:dyDescent="0.45">
      <c r="A131" t="s">
        <v>325</v>
      </c>
      <c r="B131" t="s">
        <v>326</v>
      </c>
      <c r="C131" t="str">
        <f t="shared" si="9"/>
        <v>Alexander Griffin</v>
      </c>
      <c r="D131" t="s">
        <v>82</v>
      </c>
      <c r="E131" t="str">
        <f t="shared" ref="E131:E194" si="10">IF(LOWER(LEFT(D131,1))="f", "Female", "Male")</f>
        <v>Male</v>
      </c>
      <c r="F131">
        <v>47</v>
      </c>
      <c r="G131" t="s">
        <v>119</v>
      </c>
      <c r="H131" t="s">
        <v>120</v>
      </c>
      <c r="I131" t="s">
        <v>99</v>
      </c>
      <c r="J131">
        <v>13</v>
      </c>
      <c r="K131" t="str">
        <f>IF(J131="","Not Provided",VLOOKUP(J131,YOE_correlation[],2,TRUE))</f>
        <v>3. Experienced</v>
      </c>
      <c r="L131">
        <v>40</v>
      </c>
      <c r="M131">
        <f t="shared" ref="M131:M194" si="11">IFERROR(--_xlfn.REGEXREPLACE(L131,"[^0-9.]",""),"")</f>
        <v>40</v>
      </c>
      <c r="N131">
        <v>3.4</v>
      </c>
      <c r="P131" t="str">
        <f t="shared" ref="P131:P194" si="12">IF(O131="","Not Reported",IF(_xlfn.REGEXTEST(TRIM(UPPER(O131)),"^(1|Y|YES|TRUE)$",1),"Active","Not Active"))</f>
        <v>Not Reported</v>
      </c>
      <c r="Q131" s="1">
        <v>0.67</v>
      </c>
      <c r="R131" s="6">
        <f t="shared" ref="R131:R194" si="13">IF(
    Q131="",
    "Not Rated",
    IF(
        RIGHT(TRIM(Q131),1)="%",
        VALUE(_xlfn.REGEXREPLACE(Q131,"%",""))/100,
        IF(Q131&gt;1, Q131/100,Q131)
    )
)</f>
        <v>0.67</v>
      </c>
    </row>
    <row r="132" spans="1:18" x14ac:dyDescent="0.45">
      <c r="A132" t="s">
        <v>327</v>
      </c>
      <c r="B132" t="s">
        <v>328</v>
      </c>
      <c r="C132" t="str">
        <f t="shared" ref="C132:C195" si="14">B132</f>
        <v>Shelly Whitehead</v>
      </c>
      <c r="D132" t="s">
        <v>2</v>
      </c>
      <c r="E132" t="str">
        <f t="shared" si="10"/>
        <v>Female</v>
      </c>
      <c r="F132">
        <v>45</v>
      </c>
      <c r="G132" t="s">
        <v>52</v>
      </c>
      <c r="H132" t="s">
        <v>10</v>
      </c>
      <c r="I132" t="s">
        <v>63</v>
      </c>
      <c r="J132">
        <v>14</v>
      </c>
      <c r="K132" t="str">
        <f>IF(J132="","Not Provided",VLOOKUP(J132,YOE_correlation[],2,TRUE))</f>
        <v>3. Experienced</v>
      </c>
      <c r="L132" t="s">
        <v>12</v>
      </c>
      <c r="M132">
        <f t="shared" si="11"/>
        <v>100</v>
      </c>
      <c r="N132">
        <v>1.1000000000000001</v>
      </c>
      <c r="O132" t="s">
        <v>143</v>
      </c>
      <c r="P132" t="str">
        <f t="shared" si="12"/>
        <v>Not Active</v>
      </c>
      <c r="Q132">
        <v>93</v>
      </c>
      <c r="R132" s="6">
        <f t="shared" si="13"/>
        <v>0.93</v>
      </c>
    </row>
    <row r="133" spans="1:18" x14ac:dyDescent="0.45">
      <c r="A133" t="s">
        <v>329</v>
      </c>
      <c r="B133" t="s">
        <v>330</v>
      </c>
      <c r="C133" t="str">
        <f t="shared" si="14"/>
        <v>Kaitlyn Davis</v>
      </c>
      <c r="D133" t="s">
        <v>8</v>
      </c>
      <c r="E133" t="str">
        <f t="shared" si="10"/>
        <v>Female</v>
      </c>
      <c r="F133">
        <v>57</v>
      </c>
      <c r="G133" t="s">
        <v>119</v>
      </c>
      <c r="H133" t="s">
        <v>120</v>
      </c>
      <c r="I133" t="s">
        <v>99</v>
      </c>
      <c r="J133">
        <v>0</v>
      </c>
      <c r="K133" t="str">
        <f>IF(J133="","Not Provided",VLOOKUP(J133,YOE_correlation[],2,TRUE))</f>
        <v>1. Entry-level</v>
      </c>
      <c r="L133">
        <v>50</v>
      </c>
      <c r="M133">
        <f t="shared" si="11"/>
        <v>50</v>
      </c>
      <c r="N133">
        <v>1.6</v>
      </c>
      <c r="O133" t="s">
        <v>19</v>
      </c>
      <c r="P133" t="str">
        <f t="shared" si="12"/>
        <v>Not Active</v>
      </c>
      <c r="Q133" s="1">
        <v>0.6</v>
      </c>
      <c r="R133" s="6">
        <f t="shared" si="13"/>
        <v>0.6</v>
      </c>
    </row>
    <row r="134" spans="1:18" x14ac:dyDescent="0.45">
      <c r="A134" t="s">
        <v>331</v>
      </c>
      <c r="B134" t="s">
        <v>332</v>
      </c>
      <c r="C134" t="str">
        <f t="shared" si="14"/>
        <v>Christopher Jones</v>
      </c>
      <c r="D134" t="s">
        <v>47</v>
      </c>
      <c r="E134" t="str">
        <f t="shared" si="10"/>
        <v>Male</v>
      </c>
      <c r="F134">
        <v>50</v>
      </c>
      <c r="G134" t="s">
        <v>78</v>
      </c>
      <c r="H134" t="s">
        <v>79</v>
      </c>
      <c r="I134" t="s">
        <v>23</v>
      </c>
      <c r="J134">
        <v>22</v>
      </c>
      <c r="K134" t="str">
        <f>IF(J134="","Not Provided",VLOOKUP(J134,YOE_correlation[],2,TRUE))</f>
        <v>5. Expert / Veteran</v>
      </c>
      <c r="L134">
        <v>100</v>
      </c>
      <c r="M134">
        <f t="shared" si="11"/>
        <v>100</v>
      </c>
      <c r="N134">
        <v>4.0999999999999996</v>
      </c>
      <c r="O134" t="s">
        <v>19</v>
      </c>
      <c r="P134" t="str">
        <f t="shared" si="12"/>
        <v>Not Active</v>
      </c>
      <c r="Q134" s="1">
        <v>0.62</v>
      </c>
      <c r="R134" s="6">
        <f t="shared" si="13"/>
        <v>0.62</v>
      </c>
    </row>
    <row r="135" spans="1:18" x14ac:dyDescent="0.45">
      <c r="A135" t="s">
        <v>333</v>
      </c>
      <c r="B135" t="s">
        <v>334</v>
      </c>
      <c r="C135" t="str">
        <f t="shared" si="14"/>
        <v>Cindy Jacobs</v>
      </c>
      <c r="D135" t="s">
        <v>8</v>
      </c>
      <c r="E135" t="str">
        <f t="shared" si="10"/>
        <v>Female</v>
      </c>
      <c r="G135" t="s">
        <v>92</v>
      </c>
      <c r="H135" t="s">
        <v>93</v>
      </c>
      <c r="I135" t="s">
        <v>99</v>
      </c>
      <c r="J135">
        <v>4</v>
      </c>
      <c r="K135" t="str">
        <f>IF(J135="","Not Provided",VLOOKUP(J135,YOE_correlation[],2,TRUE))</f>
        <v>1. Entry-level</v>
      </c>
      <c r="M135" t="str">
        <f t="shared" si="11"/>
        <v/>
      </c>
      <c r="N135">
        <v>2.5</v>
      </c>
      <c r="P135" t="str">
        <f t="shared" si="12"/>
        <v>Not Reported</v>
      </c>
      <c r="Q135" s="1">
        <v>0.7</v>
      </c>
      <c r="R135" s="6">
        <f t="shared" si="13"/>
        <v>0.7</v>
      </c>
    </row>
    <row r="136" spans="1:18" x14ac:dyDescent="0.45">
      <c r="A136" t="s">
        <v>335</v>
      </c>
      <c r="B136" t="s">
        <v>336</v>
      </c>
      <c r="C136" t="str">
        <f t="shared" si="14"/>
        <v>Penny Day</v>
      </c>
      <c r="D136" t="s">
        <v>62</v>
      </c>
      <c r="E136" t="str">
        <f t="shared" si="10"/>
        <v>Female</v>
      </c>
      <c r="F136">
        <v>45</v>
      </c>
      <c r="G136" t="s">
        <v>35</v>
      </c>
      <c r="H136" t="s">
        <v>36</v>
      </c>
      <c r="I136" t="s">
        <v>5</v>
      </c>
      <c r="J136">
        <v>22</v>
      </c>
      <c r="K136" t="str">
        <f>IF(J136="","Not Provided",VLOOKUP(J136,YOE_correlation[],2,TRUE))</f>
        <v>5. Expert / Veteran</v>
      </c>
      <c r="L136" s="2">
        <v>100</v>
      </c>
      <c r="M136">
        <f t="shared" si="11"/>
        <v>100</v>
      </c>
      <c r="N136">
        <v>4</v>
      </c>
      <c r="O136" t="s">
        <v>59</v>
      </c>
      <c r="P136" t="str">
        <f t="shared" si="12"/>
        <v>Active</v>
      </c>
      <c r="Q136" s="1">
        <v>0.75</v>
      </c>
      <c r="R136" s="6">
        <f t="shared" si="13"/>
        <v>0.75</v>
      </c>
    </row>
    <row r="137" spans="1:18" x14ac:dyDescent="0.45">
      <c r="A137" t="s">
        <v>337</v>
      </c>
      <c r="B137" t="s">
        <v>338</v>
      </c>
      <c r="C137" t="str">
        <f t="shared" si="14"/>
        <v>Thomas Ingram</v>
      </c>
      <c r="D137" t="s">
        <v>47</v>
      </c>
      <c r="E137" t="str">
        <f t="shared" si="10"/>
        <v>Male</v>
      </c>
      <c r="F137">
        <v>60</v>
      </c>
      <c r="G137" t="s">
        <v>137</v>
      </c>
      <c r="H137" t="s">
        <v>138</v>
      </c>
      <c r="I137" t="s">
        <v>63</v>
      </c>
      <c r="J137">
        <v>39</v>
      </c>
      <c r="K137" t="str">
        <f>IF(J137="","Not Provided",VLOOKUP(J137,YOE_correlation[],2,TRUE))</f>
        <v>5. Expert / Veteran</v>
      </c>
      <c r="L137">
        <v>75</v>
      </c>
      <c r="M137">
        <f t="shared" si="11"/>
        <v>75</v>
      </c>
      <c r="N137">
        <v>1.4</v>
      </c>
      <c r="O137" t="s">
        <v>143</v>
      </c>
      <c r="P137" t="str">
        <f t="shared" si="12"/>
        <v>Not Active</v>
      </c>
      <c r="Q137" s="1">
        <v>0.7</v>
      </c>
      <c r="R137" s="6">
        <f t="shared" si="13"/>
        <v>0.7</v>
      </c>
    </row>
    <row r="138" spans="1:18" x14ac:dyDescent="0.45">
      <c r="A138" t="s">
        <v>339</v>
      </c>
      <c r="B138" t="s">
        <v>340</v>
      </c>
      <c r="C138" t="str">
        <f t="shared" si="14"/>
        <v>Donna Hansen</v>
      </c>
      <c r="D138" t="s">
        <v>26</v>
      </c>
      <c r="E138" t="str">
        <f t="shared" si="10"/>
        <v>Female</v>
      </c>
      <c r="F138">
        <v>43</v>
      </c>
      <c r="G138" t="s">
        <v>52</v>
      </c>
      <c r="H138" t="s">
        <v>10</v>
      </c>
      <c r="I138" t="s">
        <v>63</v>
      </c>
      <c r="J138">
        <v>5</v>
      </c>
      <c r="K138" t="str">
        <f>IF(J138="","Not Provided",VLOOKUP(J138,YOE_correlation[],2,TRUE))</f>
        <v>1. Entry-level</v>
      </c>
      <c r="L138" t="s">
        <v>83</v>
      </c>
      <c r="M138">
        <f t="shared" si="11"/>
        <v>50</v>
      </c>
      <c r="O138">
        <v>1</v>
      </c>
      <c r="P138" t="str">
        <f t="shared" si="12"/>
        <v>Active</v>
      </c>
      <c r="Q138" s="1">
        <v>0.84</v>
      </c>
      <c r="R138" s="6">
        <f t="shared" si="13"/>
        <v>0.84</v>
      </c>
    </row>
    <row r="139" spans="1:18" x14ac:dyDescent="0.45">
      <c r="A139" t="s">
        <v>341</v>
      </c>
      <c r="B139" t="s">
        <v>342</v>
      </c>
      <c r="C139" t="str">
        <f t="shared" si="14"/>
        <v>Donna Bailey</v>
      </c>
      <c r="D139" t="s">
        <v>22</v>
      </c>
      <c r="E139" t="str">
        <f t="shared" si="10"/>
        <v>Female</v>
      </c>
      <c r="F139">
        <v>39</v>
      </c>
      <c r="G139" t="s">
        <v>119</v>
      </c>
      <c r="H139" t="s">
        <v>120</v>
      </c>
      <c r="I139" t="s">
        <v>63</v>
      </c>
      <c r="J139">
        <v>5</v>
      </c>
      <c r="K139" t="str">
        <f>IF(J139="","Not Provided",VLOOKUP(J139,YOE_correlation[],2,TRUE))</f>
        <v>1. Entry-level</v>
      </c>
      <c r="L139" t="s">
        <v>41</v>
      </c>
      <c r="M139">
        <f t="shared" si="11"/>
        <v>40</v>
      </c>
      <c r="N139">
        <v>1.2</v>
      </c>
      <c r="O139">
        <v>0</v>
      </c>
      <c r="P139" t="str">
        <f t="shared" si="12"/>
        <v>Not Active</v>
      </c>
      <c r="Q139">
        <v>83</v>
      </c>
      <c r="R139" s="6">
        <f t="shared" si="13"/>
        <v>0.83</v>
      </c>
    </row>
    <row r="140" spans="1:18" x14ac:dyDescent="0.45">
      <c r="A140" t="s">
        <v>343</v>
      </c>
      <c r="B140" t="s">
        <v>344</v>
      </c>
      <c r="C140" t="str">
        <f t="shared" si="14"/>
        <v>Joshua Armstrong</v>
      </c>
      <c r="D140" t="s">
        <v>15</v>
      </c>
      <c r="E140" t="str">
        <f t="shared" si="10"/>
        <v>Male</v>
      </c>
      <c r="F140">
        <v>26</v>
      </c>
      <c r="G140" t="s">
        <v>162</v>
      </c>
      <c r="H140" t="s">
        <v>57</v>
      </c>
      <c r="I140" t="s">
        <v>58</v>
      </c>
      <c r="J140">
        <v>5</v>
      </c>
      <c r="K140" t="str">
        <f>IF(J140="","Not Provided",VLOOKUP(J140,YOE_correlation[],2,TRUE))</f>
        <v>1. Entry-level</v>
      </c>
      <c r="L140">
        <v>50</v>
      </c>
      <c r="M140">
        <f t="shared" si="11"/>
        <v>50</v>
      </c>
      <c r="N140">
        <v>0</v>
      </c>
      <c r="O140" t="s">
        <v>19</v>
      </c>
      <c r="P140" t="str">
        <f t="shared" si="12"/>
        <v>Not Active</v>
      </c>
      <c r="R140" s="6" t="str">
        <f t="shared" si="13"/>
        <v>Not Rated</v>
      </c>
    </row>
    <row r="141" spans="1:18" x14ac:dyDescent="0.45">
      <c r="A141" t="s">
        <v>345</v>
      </c>
      <c r="B141" t="s">
        <v>346</v>
      </c>
      <c r="C141" t="str">
        <f t="shared" si="14"/>
        <v>Jonathan Garza</v>
      </c>
      <c r="D141" t="s">
        <v>34</v>
      </c>
      <c r="E141" t="str">
        <f t="shared" si="10"/>
        <v>Male</v>
      </c>
      <c r="F141">
        <v>31</v>
      </c>
      <c r="G141" t="s">
        <v>16</v>
      </c>
      <c r="H141" t="s">
        <v>17</v>
      </c>
      <c r="I141" t="s">
        <v>63</v>
      </c>
      <c r="J141">
        <v>11</v>
      </c>
      <c r="K141" t="str">
        <f>IF(J141="","Not Provided",VLOOKUP(J141,YOE_correlation[],2,TRUE))</f>
        <v>3. Experienced</v>
      </c>
      <c r="L141">
        <v>50</v>
      </c>
      <c r="M141">
        <f t="shared" si="11"/>
        <v>50</v>
      </c>
      <c r="N141">
        <v>3.1</v>
      </c>
      <c r="O141" t="b">
        <v>0</v>
      </c>
      <c r="P141" t="str">
        <f t="shared" si="12"/>
        <v>Not Active</v>
      </c>
      <c r="Q141" s="1">
        <v>0.88</v>
      </c>
      <c r="R141" s="6">
        <f t="shared" si="13"/>
        <v>0.88</v>
      </c>
    </row>
    <row r="142" spans="1:18" x14ac:dyDescent="0.45">
      <c r="A142" t="s">
        <v>347</v>
      </c>
      <c r="B142" t="s">
        <v>348</v>
      </c>
      <c r="C142" t="str">
        <f t="shared" si="14"/>
        <v>Charles Jones</v>
      </c>
      <c r="D142" t="s">
        <v>34</v>
      </c>
      <c r="E142" t="str">
        <f t="shared" si="10"/>
        <v>Male</v>
      </c>
      <c r="F142">
        <v>52</v>
      </c>
      <c r="G142" t="s">
        <v>119</v>
      </c>
      <c r="H142" t="s">
        <v>120</v>
      </c>
      <c r="I142" t="s">
        <v>58</v>
      </c>
      <c r="J142">
        <v>15</v>
      </c>
      <c r="K142" t="str">
        <f>IF(J142="","Not Provided",VLOOKUP(J142,YOE_correlation[],2,TRUE))</f>
        <v>3. Experienced</v>
      </c>
      <c r="L142">
        <v>50</v>
      </c>
      <c r="M142">
        <f t="shared" si="11"/>
        <v>50</v>
      </c>
      <c r="N142">
        <v>0</v>
      </c>
      <c r="O142" t="s">
        <v>53</v>
      </c>
      <c r="P142" t="str">
        <f t="shared" si="12"/>
        <v>Active</v>
      </c>
      <c r="Q142" s="1">
        <v>0.81</v>
      </c>
      <c r="R142" s="6">
        <f t="shared" si="13"/>
        <v>0.81</v>
      </c>
    </row>
    <row r="143" spans="1:18" x14ac:dyDescent="0.45">
      <c r="A143" t="s">
        <v>349</v>
      </c>
      <c r="B143" t="s">
        <v>350</v>
      </c>
      <c r="C143" t="str">
        <f t="shared" si="14"/>
        <v>Lindsey Miles</v>
      </c>
      <c r="D143" t="s">
        <v>26</v>
      </c>
      <c r="E143" t="str">
        <f t="shared" si="10"/>
        <v>Female</v>
      </c>
      <c r="F143">
        <v>34</v>
      </c>
      <c r="G143" t="s">
        <v>78</v>
      </c>
      <c r="H143" t="s">
        <v>79</v>
      </c>
      <c r="I143" t="s">
        <v>37</v>
      </c>
      <c r="J143">
        <v>5</v>
      </c>
      <c r="K143" t="str">
        <f>IF(J143="","Not Provided",VLOOKUP(J143,YOE_correlation[],2,TRUE))</f>
        <v>1. Entry-level</v>
      </c>
      <c r="L143" t="s">
        <v>296</v>
      </c>
      <c r="M143">
        <f t="shared" si="11"/>
        <v>20</v>
      </c>
      <c r="N143">
        <v>2.2000000000000002</v>
      </c>
      <c r="O143" t="s">
        <v>59</v>
      </c>
      <c r="P143" t="str">
        <f t="shared" si="12"/>
        <v>Active</v>
      </c>
      <c r="Q143" s="1">
        <v>0.8</v>
      </c>
      <c r="R143" s="6">
        <f t="shared" si="13"/>
        <v>0.8</v>
      </c>
    </row>
    <row r="144" spans="1:18" x14ac:dyDescent="0.45">
      <c r="A144" t="s">
        <v>351</v>
      </c>
      <c r="B144" t="s">
        <v>352</v>
      </c>
      <c r="C144" t="str">
        <f t="shared" si="14"/>
        <v>Eduardo Reed</v>
      </c>
      <c r="D144" t="s">
        <v>15</v>
      </c>
      <c r="E144" t="str">
        <f t="shared" si="10"/>
        <v>Male</v>
      </c>
      <c r="F144">
        <v>45</v>
      </c>
      <c r="G144" t="s">
        <v>52</v>
      </c>
      <c r="H144" t="s">
        <v>10</v>
      </c>
      <c r="I144" t="s">
        <v>23</v>
      </c>
      <c r="J144">
        <v>7</v>
      </c>
      <c r="K144" t="str">
        <f>IF(J144="","Not Provided",VLOOKUP(J144,YOE_correlation[],2,TRUE))</f>
        <v>2. Intermediate</v>
      </c>
      <c r="L144">
        <v>75</v>
      </c>
      <c r="M144">
        <f t="shared" si="11"/>
        <v>75</v>
      </c>
      <c r="N144">
        <v>3</v>
      </c>
      <c r="O144">
        <v>1</v>
      </c>
      <c r="P144" t="str">
        <f t="shared" si="12"/>
        <v>Active</v>
      </c>
      <c r="Q144" s="1">
        <v>0.67</v>
      </c>
      <c r="R144" s="6">
        <f t="shared" si="13"/>
        <v>0.67</v>
      </c>
    </row>
    <row r="145" spans="1:18" x14ac:dyDescent="0.45">
      <c r="A145" t="s">
        <v>353</v>
      </c>
      <c r="B145" t="s">
        <v>354</v>
      </c>
      <c r="C145" t="str">
        <f t="shared" si="14"/>
        <v>Lee Fowler</v>
      </c>
      <c r="D145" t="s">
        <v>34</v>
      </c>
      <c r="E145" t="str">
        <f t="shared" si="10"/>
        <v>Male</v>
      </c>
      <c r="F145">
        <v>46</v>
      </c>
      <c r="G145" t="s">
        <v>52</v>
      </c>
      <c r="H145" t="s">
        <v>10</v>
      </c>
      <c r="I145" t="s">
        <v>63</v>
      </c>
      <c r="J145">
        <v>9</v>
      </c>
      <c r="K145" t="str">
        <f>IF(J145="","Not Provided",VLOOKUP(J145,YOE_correlation[],2,TRUE))</f>
        <v>2. Intermediate</v>
      </c>
      <c r="L145" s="2">
        <v>20</v>
      </c>
      <c r="M145">
        <f t="shared" si="11"/>
        <v>20</v>
      </c>
      <c r="N145">
        <v>0</v>
      </c>
      <c r="O145" t="s">
        <v>19</v>
      </c>
      <c r="P145" t="str">
        <f t="shared" si="12"/>
        <v>Not Active</v>
      </c>
      <c r="Q145" s="1">
        <v>0.82</v>
      </c>
      <c r="R145" s="6">
        <f t="shared" si="13"/>
        <v>0.82</v>
      </c>
    </row>
    <row r="146" spans="1:18" x14ac:dyDescent="0.45">
      <c r="A146" t="s">
        <v>355</v>
      </c>
      <c r="B146" t="s">
        <v>356</v>
      </c>
      <c r="C146" t="str">
        <f t="shared" si="14"/>
        <v>Steven Jones Jr.</v>
      </c>
      <c r="D146" t="s">
        <v>34</v>
      </c>
      <c r="E146" t="str">
        <f t="shared" si="10"/>
        <v>Male</v>
      </c>
      <c r="F146">
        <v>56</v>
      </c>
      <c r="G146" t="s">
        <v>119</v>
      </c>
      <c r="H146" t="s">
        <v>120</v>
      </c>
      <c r="I146" t="s">
        <v>58</v>
      </c>
      <c r="J146">
        <v>21</v>
      </c>
      <c r="K146" t="str">
        <f>IF(J146="","Not Provided",VLOOKUP(J146,YOE_correlation[],2,TRUE))</f>
        <v>5. Expert / Veteran</v>
      </c>
      <c r="L146" t="s">
        <v>12</v>
      </c>
      <c r="M146">
        <f t="shared" si="11"/>
        <v>100</v>
      </c>
      <c r="N146">
        <v>0</v>
      </c>
      <c r="O146" t="b">
        <v>1</v>
      </c>
      <c r="P146" t="str">
        <f t="shared" si="12"/>
        <v>Active</v>
      </c>
      <c r="Q146">
        <v>78</v>
      </c>
      <c r="R146" s="6">
        <f t="shared" si="13"/>
        <v>0.78</v>
      </c>
    </row>
    <row r="147" spans="1:18" x14ac:dyDescent="0.45">
      <c r="A147" t="s">
        <v>357</v>
      </c>
      <c r="B147" t="s">
        <v>358</v>
      </c>
      <c r="C147" t="str">
        <f t="shared" si="14"/>
        <v>Ashley Chen</v>
      </c>
      <c r="D147" t="s">
        <v>8</v>
      </c>
      <c r="E147" t="str">
        <f t="shared" si="10"/>
        <v>Female</v>
      </c>
      <c r="F147">
        <v>59</v>
      </c>
      <c r="G147" t="s">
        <v>16</v>
      </c>
      <c r="H147" t="s">
        <v>17</v>
      </c>
      <c r="I147" t="s">
        <v>31</v>
      </c>
      <c r="J147">
        <v>7</v>
      </c>
      <c r="K147" t="str">
        <f>IF(J147="","Not Provided",VLOOKUP(J147,YOE_correlation[],2,TRUE))</f>
        <v>2. Intermediate</v>
      </c>
      <c r="L147" s="2">
        <v>40</v>
      </c>
      <c r="M147">
        <f t="shared" si="11"/>
        <v>40</v>
      </c>
      <c r="N147">
        <v>1.4</v>
      </c>
      <c r="O147" t="b">
        <v>0</v>
      </c>
      <c r="P147" t="str">
        <f t="shared" si="12"/>
        <v>Not Active</v>
      </c>
      <c r="Q147" s="1">
        <v>0.81</v>
      </c>
      <c r="R147" s="6">
        <f t="shared" si="13"/>
        <v>0.81</v>
      </c>
    </row>
    <row r="148" spans="1:18" x14ac:dyDescent="0.45">
      <c r="A148" t="s">
        <v>359</v>
      </c>
      <c r="B148" t="s">
        <v>360</v>
      </c>
      <c r="C148" t="str">
        <f t="shared" si="14"/>
        <v>Erica Davis</v>
      </c>
      <c r="D148" t="s">
        <v>8</v>
      </c>
      <c r="E148" t="str">
        <f t="shared" si="10"/>
        <v>Female</v>
      </c>
      <c r="F148">
        <v>54</v>
      </c>
      <c r="G148" t="s">
        <v>123</v>
      </c>
      <c r="H148" t="s">
        <v>124</v>
      </c>
      <c r="I148" t="s">
        <v>5</v>
      </c>
      <c r="J148">
        <v>4</v>
      </c>
      <c r="K148" t="str">
        <f>IF(J148="","Not Provided",VLOOKUP(J148,YOE_correlation[],2,TRUE))</f>
        <v>1. Entry-level</v>
      </c>
      <c r="M148" t="str">
        <f t="shared" si="11"/>
        <v/>
      </c>
      <c r="N148">
        <v>1.4</v>
      </c>
      <c r="O148" t="b">
        <v>1</v>
      </c>
      <c r="P148" t="str">
        <f t="shared" si="12"/>
        <v>Active</v>
      </c>
      <c r="Q148" s="1">
        <v>0.74</v>
      </c>
      <c r="R148" s="6">
        <f t="shared" si="13"/>
        <v>0.74</v>
      </c>
    </row>
    <row r="149" spans="1:18" x14ac:dyDescent="0.45">
      <c r="A149" t="s">
        <v>361</v>
      </c>
      <c r="B149" t="s">
        <v>362</v>
      </c>
      <c r="C149" t="str">
        <f t="shared" si="14"/>
        <v>Wayne Gonzales</v>
      </c>
      <c r="D149" t="s">
        <v>77</v>
      </c>
      <c r="E149" t="str">
        <f t="shared" si="10"/>
        <v>Male</v>
      </c>
      <c r="F149">
        <v>36</v>
      </c>
      <c r="G149" t="s">
        <v>16</v>
      </c>
      <c r="H149" t="s">
        <v>17</v>
      </c>
      <c r="I149" t="s">
        <v>58</v>
      </c>
      <c r="J149">
        <v>7</v>
      </c>
      <c r="K149" t="str">
        <f>IF(J149="","Not Provided",VLOOKUP(J149,YOE_correlation[],2,TRUE))</f>
        <v>2. Intermediate</v>
      </c>
      <c r="L149">
        <v>30</v>
      </c>
      <c r="M149">
        <f t="shared" si="11"/>
        <v>30</v>
      </c>
      <c r="N149">
        <v>0</v>
      </c>
      <c r="O149" t="s">
        <v>19</v>
      </c>
      <c r="P149" t="str">
        <f t="shared" si="12"/>
        <v>Not Active</v>
      </c>
      <c r="Q149" s="1">
        <v>0.88</v>
      </c>
      <c r="R149" s="6">
        <f t="shared" si="13"/>
        <v>0.88</v>
      </c>
    </row>
    <row r="150" spans="1:18" x14ac:dyDescent="0.45">
      <c r="A150" t="s">
        <v>363</v>
      </c>
      <c r="B150" t="s">
        <v>364</v>
      </c>
      <c r="C150" t="str">
        <f t="shared" si="14"/>
        <v>Gary Ballard</v>
      </c>
      <c r="D150" t="s">
        <v>15</v>
      </c>
      <c r="E150" t="str">
        <f t="shared" si="10"/>
        <v>Male</v>
      </c>
      <c r="F150">
        <v>25</v>
      </c>
      <c r="G150" t="s">
        <v>162</v>
      </c>
      <c r="H150" t="s">
        <v>57</v>
      </c>
      <c r="I150" t="s">
        <v>37</v>
      </c>
      <c r="J150">
        <v>0</v>
      </c>
      <c r="K150" t="str">
        <f>IF(J150="","Not Provided",VLOOKUP(J150,YOE_correlation[],2,TRUE))</f>
        <v>1. Entry-level</v>
      </c>
      <c r="L150">
        <v>40</v>
      </c>
      <c r="M150">
        <f t="shared" si="11"/>
        <v>40</v>
      </c>
      <c r="N150">
        <v>0</v>
      </c>
      <c r="O150">
        <v>0</v>
      </c>
      <c r="P150" t="str">
        <f t="shared" si="12"/>
        <v>Not Active</v>
      </c>
      <c r="Q150" s="1">
        <v>0.9</v>
      </c>
      <c r="R150" s="6">
        <f t="shared" si="13"/>
        <v>0.9</v>
      </c>
    </row>
    <row r="151" spans="1:18" x14ac:dyDescent="0.45">
      <c r="A151" t="s">
        <v>365</v>
      </c>
      <c r="B151" t="s">
        <v>366</v>
      </c>
      <c r="C151" t="str">
        <f t="shared" si="14"/>
        <v>Maria Mcguire</v>
      </c>
      <c r="D151" t="s">
        <v>8</v>
      </c>
      <c r="E151" t="str">
        <f t="shared" si="10"/>
        <v>Female</v>
      </c>
      <c r="F151">
        <v>37</v>
      </c>
      <c r="G151" t="s">
        <v>108</v>
      </c>
      <c r="H151" t="s">
        <v>109</v>
      </c>
      <c r="I151" t="s">
        <v>37</v>
      </c>
      <c r="J151">
        <v>15</v>
      </c>
      <c r="K151" t="str">
        <f>IF(J151="","Not Provided",VLOOKUP(J151,YOE_correlation[],2,TRUE))</f>
        <v>3. Experienced</v>
      </c>
      <c r="L151" s="2">
        <v>40</v>
      </c>
      <c r="M151">
        <f t="shared" si="11"/>
        <v>40</v>
      </c>
      <c r="N151">
        <v>2.9</v>
      </c>
      <c r="O151" t="b">
        <v>0</v>
      </c>
      <c r="P151" t="str">
        <f t="shared" si="12"/>
        <v>Not Active</v>
      </c>
      <c r="R151" s="6" t="str">
        <f t="shared" si="13"/>
        <v>Not Rated</v>
      </c>
    </row>
    <row r="152" spans="1:18" x14ac:dyDescent="0.45">
      <c r="A152" t="s">
        <v>367</v>
      </c>
      <c r="B152" t="s">
        <v>368</v>
      </c>
      <c r="C152" t="str">
        <f t="shared" si="14"/>
        <v>Matthew Richards</v>
      </c>
      <c r="D152" t="s">
        <v>77</v>
      </c>
      <c r="E152" t="str">
        <f t="shared" si="10"/>
        <v>Male</v>
      </c>
      <c r="G152" t="s">
        <v>48</v>
      </c>
      <c r="H152" t="s">
        <v>49</v>
      </c>
      <c r="I152" t="s">
        <v>37</v>
      </c>
      <c r="J152">
        <v>10</v>
      </c>
      <c r="K152" t="str">
        <f>IF(J152="","Not Provided",VLOOKUP(J152,YOE_correlation[],2,TRUE))</f>
        <v>2. Intermediate</v>
      </c>
      <c r="L152" t="s">
        <v>41</v>
      </c>
      <c r="M152">
        <f t="shared" si="11"/>
        <v>40</v>
      </c>
      <c r="N152">
        <v>0</v>
      </c>
      <c r="P152" t="str">
        <f t="shared" si="12"/>
        <v>Not Reported</v>
      </c>
      <c r="R152" s="6" t="str">
        <f t="shared" si="13"/>
        <v>Not Rated</v>
      </c>
    </row>
    <row r="153" spans="1:18" x14ac:dyDescent="0.45">
      <c r="A153" t="s">
        <v>369</v>
      </c>
      <c r="B153" t="s">
        <v>370</v>
      </c>
      <c r="C153" t="str">
        <f t="shared" si="14"/>
        <v>Patrick Malone</v>
      </c>
      <c r="D153" t="s">
        <v>34</v>
      </c>
      <c r="E153" t="str">
        <f t="shared" si="10"/>
        <v>Male</v>
      </c>
      <c r="F153">
        <v>29</v>
      </c>
      <c r="G153" t="s">
        <v>173</v>
      </c>
      <c r="H153" t="s">
        <v>57</v>
      </c>
      <c r="I153" t="s">
        <v>37</v>
      </c>
      <c r="J153">
        <v>11</v>
      </c>
      <c r="K153" t="str">
        <f>IF(J153="","Not Provided",VLOOKUP(J153,YOE_correlation[],2,TRUE))</f>
        <v>3. Experienced</v>
      </c>
      <c r="L153">
        <v>20</v>
      </c>
      <c r="M153">
        <f t="shared" si="11"/>
        <v>20</v>
      </c>
      <c r="N153">
        <v>2.7</v>
      </c>
      <c r="O153" t="s">
        <v>143</v>
      </c>
      <c r="P153" t="str">
        <f t="shared" si="12"/>
        <v>Not Active</v>
      </c>
      <c r="Q153" s="1">
        <v>0.93</v>
      </c>
      <c r="R153" s="6">
        <f t="shared" si="13"/>
        <v>0.93</v>
      </c>
    </row>
    <row r="154" spans="1:18" x14ac:dyDescent="0.45">
      <c r="A154" t="s">
        <v>371</v>
      </c>
      <c r="B154" t="s">
        <v>372</v>
      </c>
      <c r="C154" t="str">
        <f t="shared" si="14"/>
        <v>Cindy Martin</v>
      </c>
      <c r="D154" t="s">
        <v>26</v>
      </c>
      <c r="E154" t="str">
        <f t="shared" si="10"/>
        <v>Female</v>
      </c>
      <c r="F154">
        <v>55</v>
      </c>
      <c r="G154" t="s">
        <v>56</v>
      </c>
      <c r="H154" t="s">
        <v>57</v>
      </c>
      <c r="I154" t="s">
        <v>11</v>
      </c>
      <c r="J154">
        <v>12</v>
      </c>
      <c r="K154" t="str">
        <f>IF(J154="","Not Provided",VLOOKUP(J154,YOE_correlation[],2,TRUE))</f>
        <v>3. Experienced</v>
      </c>
      <c r="L154">
        <v>100</v>
      </c>
      <c r="M154">
        <f t="shared" si="11"/>
        <v>100</v>
      </c>
      <c r="N154">
        <v>1.8</v>
      </c>
      <c r="O154">
        <v>1</v>
      </c>
      <c r="P154" t="str">
        <f t="shared" si="12"/>
        <v>Active</v>
      </c>
      <c r="R154" s="6" t="str">
        <f t="shared" si="13"/>
        <v>Not Rated</v>
      </c>
    </row>
    <row r="155" spans="1:18" x14ac:dyDescent="0.45">
      <c r="A155" t="s">
        <v>373</v>
      </c>
      <c r="B155" t="s">
        <v>374</v>
      </c>
      <c r="C155" t="str">
        <f t="shared" si="14"/>
        <v>Anne Edwards</v>
      </c>
      <c r="D155" t="s">
        <v>62</v>
      </c>
      <c r="E155" t="str">
        <f t="shared" si="10"/>
        <v>Female</v>
      </c>
      <c r="F155">
        <v>38</v>
      </c>
      <c r="G155" t="s">
        <v>70</v>
      </c>
      <c r="H155" t="s">
        <v>71</v>
      </c>
      <c r="I155" t="s">
        <v>74</v>
      </c>
      <c r="J155">
        <v>20</v>
      </c>
      <c r="K155" t="str">
        <f>IF(J155="","Not Provided",VLOOKUP(J155,YOE_correlation[],2,TRUE))</f>
        <v>4. Senior</v>
      </c>
      <c r="L155" s="2">
        <v>75</v>
      </c>
      <c r="M155">
        <f t="shared" si="11"/>
        <v>75</v>
      </c>
      <c r="N155">
        <v>1.1000000000000001</v>
      </c>
      <c r="O155" t="s">
        <v>143</v>
      </c>
      <c r="P155" t="str">
        <f t="shared" si="12"/>
        <v>Not Active</v>
      </c>
      <c r="Q155" s="1">
        <v>0.71</v>
      </c>
      <c r="R155" s="6">
        <f t="shared" si="13"/>
        <v>0.71</v>
      </c>
    </row>
    <row r="156" spans="1:18" x14ac:dyDescent="0.45">
      <c r="A156" t="s">
        <v>375</v>
      </c>
      <c r="B156" t="s">
        <v>376</v>
      </c>
      <c r="C156" t="str">
        <f t="shared" si="14"/>
        <v>Mitchell Martin</v>
      </c>
      <c r="D156" t="s">
        <v>82</v>
      </c>
      <c r="E156" t="str">
        <f t="shared" si="10"/>
        <v>Male</v>
      </c>
      <c r="F156">
        <v>47</v>
      </c>
      <c r="G156" t="s">
        <v>97</v>
      </c>
      <c r="H156" t="s">
        <v>98</v>
      </c>
      <c r="I156" t="s">
        <v>74</v>
      </c>
      <c r="J156">
        <v>29</v>
      </c>
      <c r="K156" t="str">
        <f>IF(J156="","Not Provided",VLOOKUP(J156,YOE_correlation[],2,TRUE))</f>
        <v>5. Expert / Veteran</v>
      </c>
      <c r="L156" s="2">
        <v>40</v>
      </c>
      <c r="M156">
        <f t="shared" si="11"/>
        <v>40</v>
      </c>
      <c r="N156">
        <v>4.3</v>
      </c>
      <c r="O156">
        <v>1</v>
      </c>
      <c r="P156" t="str">
        <f t="shared" si="12"/>
        <v>Active</v>
      </c>
      <c r="Q156" s="1">
        <v>0.95</v>
      </c>
      <c r="R156" s="6">
        <f t="shared" si="13"/>
        <v>0.95</v>
      </c>
    </row>
    <row r="157" spans="1:18" x14ac:dyDescent="0.45">
      <c r="A157" t="s">
        <v>377</v>
      </c>
      <c r="B157" t="s">
        <v>378</v>
      </c>
      <c r="C157" t="str">
        <f t="shared" si="14"/>
        <v>Mitchell Patrick</v>
      </c>
      <c r="D157" t="s">
        <v>77</v>
      </c>
      <c r="E157" t="str">
        <f t="shared" si="10"/>
        <v>Male</v>
      </c>
      <c r="F157">
        <v>60</v>
      </c>
      <c r="G157" t="s">
        <v>92</v>
      </c>
      <c r="H157" t="s">
        <v>93</v>
      </c>
      <c r="I157" t="s">
        <v>23</v>
      </c>
      <c r="J157">
        <v>15</v>
      </c>
      <c r="K157" t="str">
        <f>IF(J157="","Not Provided",VLOOKUP(J157,YOE_correlation[],2,TRUE))</f>
        <v>3. Experienced</v>
      </c>
      <c r="L157">
        <v>100</v>
      </c>
      <c r="M157">
        <f t="shared" si="11"/>
        <v>100</v>
      </c>
      <c r="N157">
        <v>1.5</v>
      </c>
      <c r="O157">
        <v>0</v>
      </c>
      <c r="P157" t="str">
        <f t="shared" si="12"/>
        <v>Not Active</v>
      </c>
      <c r="Q157">
        <v>80</v>
      </c>
      <c r="R157" s="6">
        <f t="shared" si="13"/>
        <v>0.8</v>
      </c>
    </row>
    <row r="158" spans="1:18" x14ac:dyDescent="0.45">
      <c r="A158" t="s">
        <v>379</v>
      </c>
      <c r="B158" t="s">
        <v>380</v>
      </c>
      <c r="C158" t="str">
        <f t="shared" si="14"/>
        <v>Rebecca Lyons</v>
      </c>
      <c r="D158" t="s">
        <v>8</v>
      </c>
      <c r="E158" t="str">
        <f t="shared" si="10"/>
        <v>Female</v>
      </c>
      <c r="F158">
        <v>43</v>
      </c>
      <c r="G158" t="s">
        <v>3</v>
      </c>
      <c r="H158" t="s">
        <v>4</v>
      </c>
      <c r="I158" t="s">
        <v>37</v>
      </c>
      <c r="J158">
        <v>9</v>
      </c>
      <c r="K158" t="str">
        <f>IF(J158="","Not Provided",VLOOKUP(J158,YOE_correlation[],2,TRUE))</f>
        <v>2. Intermediate</v>
      </c>
      <c r="L158" s="2">
        <v>20</v>
      </c>
      <c r="M158">
        <f t="shared" si="11"/>
        <v>20</v>
      </c>
      <c r="N158">
        <v>2.2000000000000002</v>
      </c>
      <c r="O158" t="s">
        <v>19</v>
      </c>
      <c r="P158" t="str">
        <f t="shared" si="12"/>
        <v>Not Active</v>
      </c>
      <c r="R158" s="6" t="str">
        <f t="shared" si="13"/>
        <v>Not Rated</v>
      </c>
    </row>
    <row r="159" spans="1:18" x14ac:dyDescent="0.45">
      <c r="A159" t="s">
        <v>381</v>
      </c>
      <c r="B159" t="s">
        <v>382</v>
      </c>
      <c r="C159" t="str">
        <f t="shared" si="14"/>
        <v>Christian Lopez</v>
      </c>
      <c r="D159" t="s">
        <v>82</v>
      </c>
      <c r="E159" t="str">
        <f t="shared" si="10"/>
        <v>Male</v>
      </c>
      <c r="F159">
        <v>56</v>
      </c>
      <c r="G159" t="s">
        <v>137</v>
      </c>
      <c r="H159" t="s">
        <v>138</v>
      </c>
      <c r="I159" t="s">
        <v>37</v>
      </c>
      <c r="K159" t="str">
        <f>IF(J159="","Not Provided",VLOOKUP(J159,YOE_correlation[],2,TRUE))</f>
        <v>Not Provided</v>
      </c>
      <c r="L159">
        <v>100</v>
      </c>
      <c r="M159">
        <f t="shared" si="11"/>
        <v>100</v>
      </c>
      <c r="N159">
        <v>3.2</v>
      </c>
      <c r="O159">
        <v>0</v>
      </c>
      <c r="P159" t="str">
        <f t="shared" si="12"/>
        <v>Not Active</v>
      </c>
      <c r="Q159" s="1">
        <v>0.62</v>
      </c>
      <c r="R159" s="6">
        <f t="shared" si="13"/>
        <v>0.62</v>
      </c>
    </row>
    <row r="160" spans="1:18" x14ac:dyDescent="0.45">
      <c r="A160" t="s">
        <v>383</v>
      </c>
      <c r="B160" t="s">
        <v>384</v>
      </c>
      <c r="C160" t="str">
        <f t="shared" si="14"/>
        <v>Nathan Blair</v>
      </c>
      <c r="D160" t="s">
        <v>15</v>
      </c>
      <c r="E160" t="str">
        <f t="shared" si="10"/>
        <v>Male</v>
      </c>
      <c r="F160">
        <v>42</v>
      </c>
      <c r="G160" t="s">
        <v>108</v>
      </c>
      <c r="H160" t="s">
        <v>109</v>
      </c>
      <c r="I160" t="s">
        <v>74</v>
      </c>
      <c r="J160">
        <v>2</v>
      </c>
      <c r="K160" t="str">
        <f>IF(J160="","Not Provided",VLOOKUP(J160,YOE_correlation[],2,TRUE))</f>
        <v>1. Entry-level</v>
      </c>
      <c r="L160" s="2">
        <v>50</v>
      </c>
      <c r="M160">
        <f t="shared" si="11"/>
        <v>50</v>
      </c>
      <c r="N160">
        <v>1.9</v>
      </c>
      <c r="O160" t="b">
        <v>0</v>
      </c>
      <c r="P160" t="str">
        <f t="shared" si="12"/>
        <v>Not Active</v>
      </c>
      <c r="Q160" s="1">
        <v>0.95</v>
      </c>
      <c r="R160" s="6">
        <f t="shared" si="13"/>
        <v>0.95</v>
      </c>
    </row>
    <row r="161" spans="1:18" x14ac:dyDescent="0.45">
      <c r="A161" t="s">
        <v>385</v>
      </c>
      <c r="B161" t="s">
        <v>386</v>
      </c>
      <c r="C161" t="str">
        <f t="shared" si="14"/>
        <v>Patricia Lopez</v>
      </c>
      <c r="D161" t="s">
        <v>62</v>
      </c>
      <c r="E161" t="str">
        <f t="shared" si="10"/>
        <v>Female</v>
      </c>
      <c r="F161">
        <v>20</v>
      </c>
      <c r="G161" t="s">
        <v>173</v>
      </c>
      <c r="H161" t="s">
        <v>57</v>
      </c>
      <c r="I161" t="s">
        <v>18</v>
      </c>
      <c r="J161">
        <v>0</v>
      </c>
      <c r="K161" t="str">
        <f>IF(J161="","Not Provided",VLOOKUP(J161,YOE_correlation[],2,TRUE))</f>
        <v>1. Entry-level</v>
      </c>
      <c r="L161">
        <v>40</v>
      </c>
      <c r="M161">
        <f t="shared" si="11"/>
        <v>40</v>
      </c>
      <c r="N161">
        <v>2.5</v>
      </c>
      <c r="O161">
        <v>0</v>
      </c>
      <c r="P161" t="str">
        <f t="shared" si="12"/>
        <v>Not Active</v>
      </c>
      <c r="Q161" s="1">
        <v>0.79</v>
      </c>
      <c r="R161" s="6">
        <f t="shared" si="13"/>
        <v>0.79</v>
      </c>
    </row>
    <row r="162" spans="1:18" x14ac:dyDescent="0.45">
      <c r="A162" t="s">
        <v>387</v>
      </c>
      <c r="B162" t="s">
        <v>388</v>
      </c>
      <c r="C162" t="str">
        <f t="shared" si="14"/>
        <v>Michelle Wu</v>
      </c>
      <c r="D162" t="s">
        <v>26</v>
      </c>
      <c r="E162" t="str">
        <f t="shared" si="10"/>
        <v>Female</v>
      </c>
      <c r="F162">
        <v>47</v>
      </c>
      <c r="G162" t="s">
        <v>35</v>
      </c>
      <c r="H162" t="s">
        <v>36</v>
      </c>
      <c r="I162" t="s">
        <v>58</v>
      </c>
      <c r="J162">
        <v>12</v>
      </c>
      <c r="K162" t="str">
        <f>IF(J162="","Not Provided",VLOOKUP(J162,YOE_correlation[],2,TRUE))</f>
        <v>3. Experienced</v>
      </c>
      <c r="L162">
        <v>40</v>
      </c>
      <c r="M162">
        <f t="shared" si="11"/>
        <v>40</v>
      </c>
      <c r="N162">
        <v>4.5</v>
      </c>
      <c r="O162" t="s">
        <v>143</v>
      </c>
      <c r="P162" t="str">
        <f t="shared" si="12"/>
        <v>Not Active</v>
      </c>
      <c r="Q162" s="1">
        <v>0.62</v>
      </c>
      <c r="R162" s="6">
        <f t="shared" si="13"/>
        <v>0.62</v>
      </c>
    </row>
    <row r="163" spans="1:18" x14ac:dyDescent="0.45">
      <c r="A163" t="s">
        <v>389</v>
      </c>
      <c r="B163" t="s">
        <v>390</v>
      </c>
      <c r="C163" t="str">
        <f t="shared" si="14"/>
        <v>Donald Mitchell</v>
      </c>
      <c r="D163" t="s">
        <v>34</v>
      </c>
      <c r="E163" t="str">
        <f t="shared" si="10"/>
        <v>Male</v>
      </c>
      <c r="G163" t="s">
        <v>56</v>
      </c>
      <c r="H163" t="s">
        <v>57</v>
      </c>
      <c r="I163" t="s">
        <v>37</v>
      </c>
      <c r="J163">
        <v>12</v>
      </c>
      <c r="K163" t="str">
        <f>IF(J163="","Not Provided",VLOOKUP(J163,YOE_correlation[],2,TRUE))</f>
        <v>3. Experienced</v>
      </c>
      <c r="L163" s="2">
        <v>30</v>
      </c>
      <c r="M163">
        <f t="shared" si="11"/>
        <v>30</v>
      </c>
      <c r="N163">
        <v>4.0999999999999996</v>
      </c>
      <c r="O163" t="s">
        <v>143</v>
      </c>
      <c r="P163" t="str">
        <f t="shared" si="12"/>
        <v>Not Active</v>
      </c>
      <c r="Q163" s="1">
        <v>0.68</v>
      </c>
      <c r="R163" s="6">
        <f t="shared" si="13"/>
        <v>0.68</v>
      </c>
    </row>
    <row r="164" spans="1:18" x14ac:dyDescent="0.45">
      <c r="A164" t="s">
        <v>391</v>
      </c>
      <c r="B164" t="s">
        <v>392</v>
      </c>
      <c r="C164" t="str">
        <f t="shared" si="14"/>
        <v>Sean Gordon</v>
      </c>
      <c r="D164" t="s">
        <v>77</v>
      </c>
      <c r="E164" t="str">
        <f t="shared" si="10"/>
        <v>Male</v>
      </c>
      <c r="F164">
        <v>56</v>
      </c>
      <c r="G164" t="s">
        <v>35</v>
      </c>
      <c r="H164" t="s">
        <v>36</v>
      </c>
      <c r="I164" t="s">
        <v>74</v>
      </c>
      <c r="J164">
        <v>15</v>
      </c>
      <c r="K164" t="str">
        <f>IF(J164="","Not Provided",VLOOKUP(J164,YOE_correlation[],2,TRUE))</f>
        <v>3. Experienced</v>
      </c>
      <c r="L164" t="s">
        <v>38</v>
      </c>
      <c r="M164">
        <f t="shared" si="11"/>
        <v>75</v>
      </c>
      <c r="N164">
        <v>0</v>
      </c>
      <c r="O164" t="s">
        <v>143</v>
      </c>
      <c r="P164" t="str">
        <f t="shared" si="12"/>
        <v>Not Active</v>
      </c>
      <c r="R164" s="6" t="str">
        <f t="shared" si="13"/>
        <v>Not Rated</v>
      </c>
    </row>
    <row r="165" spans="1:18" x14ac:dyDescent="0.45">
      <c r="A165" t="s">
        <v>393</v>
      </c>
      <c r="B165" t="s">
        <v>394</v>
      </c>
      <c r="C165" t="str">
        <f t="shared" si="14"/>
        <v>Gregory Clarke</v>
      </c>
      <c r="D165" t="s">
        <v>82</v>
      </c>
      <c r="E165" t="str">
        <f t="shared" si="10"/>
        <v>Male</v>
      </c>
      <c r="F165">
        <v>59</v>
      </c>
      <c r="G165" t="s">
        <v>52</v>
      </c>
      <c r="H165" t="s">
        <v>10</v>
      </c>
      <c r="I165" t="s">
        <v>74</v>
      </c>
      <c r="J165">
        <v>29</v>
      </c>
      <c r="K165" t="str">
        <f>IF(J165="","Not Provided",VLOOKUP(J165,YOE_correlation[],2,TRUE))</f>
        <v>5. Expert / Veteran</v>
      </c>
      <c r="L165" t="s">
        <v>38</v>
      </c>
      <c r="M165">
        <f t="shared" si="11"/>
        <v>75</v>
      </c>
      <c r="O165">
        <v>0</v>
      </c>
      <c r="P165" t="str">
        <f t="shared" si="12"/>
        <v>Not Active</v>
      </c>
      <c r="Q165" s="1">
        <v>0.8</v>
      </c>
      <c r="R165" s="6">
        <f t="shared" si="13"/>
        <v>0.8</v>
      </c>
    </row>
    <row r="166" spans="1:18" x14ac:dyDescent="0.45">
      <c r="A166" t="s">
        <v>395</v>
      </c>
      <c r="B166" t="s">
        <v>396</v>
      </c>
      <c r="C166" t="str">
        <f t="shared" si="14"/>
        <v>Steven Whitney</v>
      </c>
      <c r="D166" t="s">
        <v>47</v>
      </c>
      <c r="E166" t="str">
        <f t="shared" si="10"/>
        <v>Male</v>
      </c>
      <c r="F166">
        <v>56</v>
      </c>
      <c r="G166" t="s">
        <v>70</v>
      </c>
      <c r="H166" t="s">
        <v>71</v>
      </c>
      <c r="I166" t="s">
        <v>63</v>
      </c>
      <c r="J166">
        <v>15</v>
      </c>
      <c r="K166" t="str">
        <f>IF(J166="","Not Provided",VLOOKUP(J166,YOE_correlation[],2,TRUE))</f>
        <v>3. Experienced</v>
      </c>
      <c r="L166">
        <v>40</v>
      </c>
      <c r="M166">
        <f t="shared" si="11"/>
        <v>40</v>
      </c>
      <c r="N166">
        <v>3.7</v>
      </c>
      <c r="P166" t="str">
        <f t="shared" si="12"/>
        <v>Not Reported</v>
      </c>
      <c r="Q166" s="1">
        <v>0.92</v>
      </c>
      <c r="R166" s="6">
        <f t="shared" si="13"/>
        <v>0.92</v>
      </c>
    </row>
    <row r="167" spans="1:18" x14ac:dyDescent="0.45">
      <c r="A167" t="s">
        <v>397</v>
      </c>
      <c r="B167" t="s">
        <v>398</v>
      </c>
      <c r="C167" t="str">
        <f t="shared" si="14"/>
        <v>Robin Acosta</v>
      </c>
      <c r="D167" t="s">
        <v>26</v>
      </c>
      <c r="E167" t="str">
        <f t="shared" si="10"/>
        <v>Female</v>
      </c>
      <c r="F167">
        <v>31</v>
      </c>
      <c r="G167" t="s">
        <v>137</v>
      </c>
      <c r="H167" t="s">
        <v>138</v>
      </c>
      <c r="I167" t="s">
        <v>23</v>
      </c>
      <c r="K167" t="str">
        <f>IF(J167="","Not Provided",VLOOKUP(J167,YOE_correlation[],2,TRUE))</f>
        <v>Not Provided</v>
      </c>
      <c r="L167" t="s">
        <v>38</v>
      </c>
      <c r="M167">
        <f t="shared" si="11"/>
        <v>75</v>
      </c>
      <c r="N167">
        <v>1.3</v>
      </c>
      <c r="O167">
        <v>1</v>
      </c>
      <c r="P167" t="str">
        <f t="shared" si="12"/>
        <v>Active</v>
      </c>
      <c r="Q167" s="1">
        <v>0.65</v>
      </c>
      <c r="R167" s="6">
        <f t="shared" si="13"/>
        <v>0.65</v>
      </c>
    </row>
    <row r="168" spans="1:18" x14ac:dyDescent="0.45">
      <c r="A168" t="s">
        <v>399</v>
      </c>
      <c r="B168" t="s">
        <v>400</v>
      </c>
      <c r="C168" t="str">
        <f t="shared" si="14"/>
        <v>John Smith</v>
      </c>
      <c r="D168" t="s">
        <v>34</v>
      </c>
      <c r="E168" t="str">
        <f t="shared" si="10"/>
        <v>Male</v>
      </c>
      <c r="F168">
        <v>60</v>
      </c>
      <c r="G168" t="s">
        <v>97</v>
      </c>
      <c r="H168" t="s">
        <v>98</v>
      </c>
      <c r="I168" t="s">
        <v>11</v>
      </c>
      <c r="J168">
        <v>33</v>
      </c>
      <c r="K168" t="str">
        <f>IF(J168="","Not Provided",VLOOKUP(J168,YOE_correlation[],2,TRUE))</f>
        <v>5. Expert / Veteran</v>
      </c>
      <c r="L168">
        <v>40</v>
      </c>
      <c r="M168">
        <f t="shared" si="11"/>
        <v>40</v>
      </c>
      <c r="N168">
        <v>3.6</v>
      </c>
      <c r="O168">
        <v>1</v>
      </c>
      <c r="P168" t="str">
        <f t="shared" si="12"/>
        <v>Active</v>
      </c>
      <c r="Q168" s="1">
        <v>0.87</v>
      </c>
      <c r="R168" s="6">
        <f t="shared" si="13"/>
        <v>0.87</v>
      </c>
    </row>
    <row r="169" spans="1:18" x14ac:dyDescent="0.45">
      <c r="A169" t="s">
        <v>401</v>
      </c>
      <c r="B169" t="s">
        <v>402</v>
      </c>
      <c r="C169" t="str">
        <f t="shared" si="14"/>
        <v>Susan Baker</v>
      </c>
      <c r="D169" t="s">
        <v>8</v>
      </c>
      <c r="E169" t="str">
        <f t="shared" si="10"/>
        <v>Female</v>
      </c>
      <c r="F169">
        <v>31</v>
      </c>
      <c r="G169" t="s">
        <v>112</v>
      </c>
      <c r="H169" t="s">
        <v>10</v>
      </c>
      <c r="I169" t="s">
        <v>23</v>
      </c>
      <c r="J169">
        <v>10</v>
      </c>
      <c r="K169" t="str">
        <f>IF(J169="","Not Provided",VLOOKUP(J169,YOE_correlation[],2,TRUE))</f>
        <v>2. Intermediate</v>
      </c>
      <c r="L169">
        <v>75</v>
      </c>
      <c r="M169">
        <f t="shared" si="11"/>
        <v>75</v>
      </c>
      <c r="N169">
        <v>0</v>
      </c>
      <c r="O169" t="s">
        <v>143</v>
      </c>
      <c r="P169" t="str">
        <f t="shared" si="12"/>
        <v>Not Active</v>
      </c>
      <c r="Q169" s="1">
        <v>0.7</v>
      </c>
      <c r="R169" s="6">
        <f t="shared" si="13"/>
        <v>0.7</v>
      </c>
    </row>
    <row r="170" spans="1:18" x14ac:dyDescent="0.45">
      <c r="A170" t="s">
        <v>403</v>
      </c>
      <c r="B170" t="s">
        <v>404</v>
      </c>
      <c r="C170" t="str">
        <f t="shared" si="14"/>
        <v>Anthony Larsen</v>
      </c>
      <c r="D170" t="s">
        <v>47</v>
      </c>
      <c r="E170" t="str">
        <f t="shared" si="10"/>
        <v>Male</v>
      </c>
      <c r="F170">
        <v>60</v>
      </c>
      <c r="G170" t="s">
        <v>56</v>
      </c>
      <c r="H170" t="s">
        <v>57</v>
      </c>
      <c r="I170" t="s">
        <v>63</v>
      </c>
      <c r="J170">
        <v>20</v>
      </c>
      <c r="K170" t="str">
        <f>IF(J170="","Not Provided",VLOOKUP(J170,YOE_correlation[],2,TRUE))</f>
        <v>4. Senior</v>
      </c>
      <c r="L170">
        <v>40</v>
      </c>
      <c r="M170">
        <f t="shared" si="11"/>
        <v>40</v>
      </c>
      <c r="N170">
        <v>1.4</v>
      </c>
      <c r="O170" t="s">
        <v>143</v>
      </c>
      <c r="P170" t="str">
        <f t="shared" si="12"/>
        <v>Not Active</v>
      </c>
      <c r="Q170">
        <v>87</v>
      </c>
      <c r="R170" s="6">
        <f t="shared" si="13"/>
        <v>0.87</v>
      </c>
    </row>
    <row r="171" spans="1:18" x14ac:dyDescent="0.45">
      <c r="A171" t="s">
        <v>405</v>
      </c>
      <c r="B171" t="s">
        <v>406</v>
      </c>
      <c r="C171" t="str">
        <f t="shared" si="14"/>
        <v>Nicholas Carpenter</v>
      </c>
      <c r="D171" t="s">
        <v>47</v>
      </c>
      <c r="E171" t="str">
        <f t="shared" si="10"/>
        <v>Male</v>
      </c>
      <c r="F171">
        <v>46</v>
      </c>
      <c r="G171" t="s">
        <v>119</v>
      </c>
      <c r="H171" t="s">
        <v>120</v>
      </c>
      <c r="I171" t="s">
        <v>74</v>
      </c>
      <c r="J171">
        <v>23</v>
      </c>
      <c r="K171" t="str">
        <f>IF(J171="","Not Provided",VLOOKUP(J171,YOE_correlation[],2,TRUE))</f>
        <v>5. Expert / Veteran</v>
      </c>
      <c r="L171">
        <v>20</v>
      </c>
      <c r="M171">
        <f t="shared" si="11"/>
        <v>20</v>
      </c>
      <c r="N171">
        <v>2.9</v>
      </c>
      <c r="O171" t="s">
        <v>19</v>
      </c>
      <c r="P171" t="str">
        <f t="shared" si="12"/>
        <v>Not Active</v>
      </c>
      <c r="Q171" s="1">
        <v>0.72</v>
      </c>
      <c r="R171" s="6">
        <f t="shared" si="13"/>
        <v>0.72</v>
      </c>
    </row>
    <row r="172" spans="1:18" x14ac:dyDescent="0.45">
      <c r="A172" t="s">
        <v>407</v>
      </c>
      <c r="B172" t="s">
        <v>408</v>
      </c>
      <c r="C172" t="str">
        <f t="shared" si="14"/>
        <v>Debra Salazar</v>
      </c>
      <c r="D172" t="s">
        <v>22</v>
      </c>
      <c r="E172" t="str">
        <f t="shared" si="10"/>
        <v>Female</v>
      </c>
      <c r="G172" t="s">
        <v>29</v>
      </c>
      <c r="H172" t="s">
        <v>30</v>
      </c>
      <c r="I172" t="s">
        <v>5</v>
      </c>
      <c r="K172" t="str">
        <f>IF(J172="","Not Provided",VLOOKUP(J172,YOE_correlation[],2,TRUE))</f>
        <v>Not Provided</v>
      </c>
      <c r="L172">
        <v>40</v>
      </c>
      <c r="M172">
        <f t="shared" si="11"/>
        <v>40</v>
      </c>
      <c r="N172">
        <v>2.8</v>
      </c>
      <c r="O172" t="s">
        <v>19</v>
      </c>
      <c r="P172" t="str">
        <f t="shared" si="12"/>
        <v>Not Active</v>
      </c>
      <c r="Q172" s="1">
        <v>0.8</v>
      </c>
      <c r="R172" s="6">
        <f t="shared" si="13"/>
        <v>0.8</v>
      </c>
    </row>
    <row r="173" spans="1:18" x14ac:dyDescent="0.45">
      <c r="A173" t="s">
        <v>409</v>
      </c>
      <c r="B173" t="s">
        <v>410</v>
      </c>
      <c r="C173" t="str">
        <f t="shared" si="14"/>
        <v>William Smith</v>
      </c>
      <c r="D173" t="s">
        <v>82</v>
      </c>
      <c r="E173" t="str">
        <f t="shared" si="10"/>
        <v>Male</v>
      </c>
      <c r="F173">
        <v>34</v>
      </c>
      <c r="G173" t="s">
        <v>70</v>
      </c>
      <c r="H173" t="s">
        <v>71</v>
      </c>
      <c r="I173" t="s">
        <v>58</v>
      </c>
      <c r="J173">
        <v>0</v>
      </c>
      <c r="K173" t="str">
        <f>IF(J173="","Not Provided",VLOOKUP(J173,YOE_correlation[],2,TRUE))</f>
        <v>1. Entry-level</v>
      </c>
      <c r="L173">
        <v>20</v>
      </c>
      <c r="M173">
        <f t="shared" si="11"/>
        <v>20</v>
      </c>
      <c r="N173">
        <v>1.7</v>
      </c>
      <c r="O173">
        <v>0</v>
      </c>
      <c r="P173" t="str">
        <f t="shared" si="12"/>
        <v>Not Active</v>
      </c>
      <c r="Q173" s="1">
        <v>0.66</v>
      </c>
      <c r="R173" s="6">
        <f t="shared" si="13"/>
        <v>0.66</v>
      </c>
    </row>
    <row r="174" spans="1:18" x14ac:dyDescent="0.45">
      <c r="A174" t="s">
        <v>411</v>
      </c>
      <c r="B174" t="s">
        <v>412</v>
      </c>
      <c r="C174" t="str">
        <f t="shared" si="14"/>
        <v>Caroline Gross</v>
      </c>
      <c r="D174" t="s">
        <v>2</v>
      </c>
      <c r="E174" t="str">
        <f t="shared" si="10"/>
        <v>Female</v>
      </c>
      <c r="F174">
        <v>42</v>
      </c>
      <c r="G174" t="s">
        <v>29</v>
      </c>
      <c r="H174" t="s">
        <v>30</v>
      </c>
      <c r="I174" t="s">
        <v>18</v>
      </c>
      <c r="J174">
        <v>7</v>
      </c>
      <c r="K174" t="str">
        <f>IF(J174="","Not Provided",VLOOKUP(J174,YOE_correlation[],2,TRUE))</f>
        <v>2. Intermediate</v>
      </c>
      <c r="L174" t="s">
        <v>41</v>
      </c>
      <c r="M174">
        <f t="shared" si="11"/>
        <v>40</v>
      </c>
      <c r="N174">
        <v>0</v>
      </c>
      <c r="O174">
        <v>1</v>
      </c>
      <c r="P174" t="str">
        <f t="shared" si="12"/>
        <v>Active</v>
      </c>
      <c r="R174" s="6" t="str">
        <f t="shared" si="13"/>
        <v>Not Rated</v>
      </c>
    </row>
    <row r="175" spans="1:18" x14ac:dyDescent="0.45">
      <c r="A175" t="s">
        <v>413</v>
      </c>
      <c r="B175" t="s">
        <v>414</v>
      </c>
      <c r="C175" t="str">
        <f t="shared" si="14"/>
        <v>Jeremy Sawyer</v>
      </c>
      <c r="D175" t="s">
        <v>77</v>
      </c>
      <c r="E175" t="str">
        <f t="shared" si="10"/>
        <v>Male</v>
      </c>
      <c r="F175">
        <v>31</v>
      </c>
      <c r="G175" t="s">
        <v>52</v>
      </c>
      <c r="H175" t="s">
        <v>10</v>
      </c>
      <c r="I175" t="s">
        <v>37</v>
      </c>
      <c r="J175">
        <v>4</v>
      </c>
      <c r="K175" t="str">
        <f>IF(J175="","Not Provided",VLOOKUP(J175,YOE_correlation[],2,TRUE))</f>
        <v>1. Entry-level</v>
      </c>
      <c r="L175" t="s">
        <v>38</v>
      </c>
      <c r="M175">
        <f t="shared" si="11"/>
        <v>75</v>
      </c>
      <c r="N175">
        <v>1.1000000000000001</v>
      </c>
      <c r="O175" t="b">
        <v>1</v>
      </c>
      <c r="P175" t="str">
        <f t="shared" si="12"/>
        <v>Active</v>
      </c>
      <c r="Q175" s="1">
        <v>0.64</v>
      </c>
      <c r="R175" s="6">
        <f t="shared" si="13"/>
        <v>0.64</v>
      </c>
    </row>
    <row r="176" spans="1:18" x14ac:dyDescent="0.45">
      <c r="A176" t="s">
        <v>415</v>
      </c>
      <c r="B176" t="s">
        <v>416</v>
      </c>
      <c r="C176" t="str">
        <f t="shared" si="14"/>
        <v>Eduardo Burns</v>
      </c>
      <c r="D176" t="s">
        <v>15</v>
      </c>
      <c r="E176" t="str">
        <f t="shared" si="10"/>
        <v>Male</v>
      </c>
      <c r="F176">
        <v>29</v>
      </c>
      <c r="G176" t="s">
        <v>92</v>
      </c>
      <c r="H176" t="s">
        <v>93</v>
      </c>
      <c r="I176" t="s">
        <v>58</v>
      </c>
      <c r="J176">
        <v>9</v>
      </c>
      <c r="K176" t="str">
        <f>IF(J176="","Not Provided",VLOOKUP(J176,YOE_correlation[],2,TRUE))</f>
        <v>2. Intermediate</v>
      </c>
      <c r="L176">
        <v>20</v>
      </c>
      <c r="M176">
        <f t="shared" si="11"/>
        <v>20</v>
      </c>
      <c r="P176" t="str">
        <f t="shared" si="12"/>
        <v>Not Reported</v>
      </c>
      <c r="Q176" s="1">
        <v>0.68</v>
      </c>
      <c r="R176" s="6">
        <f t="shared" si="13"/>
        <v>0.68</v>
      </c>
    </row>
    <row r="177" spans="1:18" x14ac:dyDescent="0.45">
      <c r="A177" t="s">
        <v>417</v>
      </c>
      <c r="B177" t="s">
        <v>418</v>
      </c>
      <c r="C177" t="str">
        <f t="shared" si="14"/>
        <v>Amanda Jones</v>
      </c>
      <c r="D177" t="s">
        <v>26</v>
      </c>
      <c r="E177" t="str">
        <f t="shared" si="10"/>
        <v>Female</v>
      </c>
      <c r="F177">
        <v>57</v>
      </c>
      <c r="G177" t="s">
        <v>9</v>
      </c>
      <c r="H177" t="s">
        <v>10</v>
      </c>
      <c r="I177" t="s">
        <v>18</v>
      </c>
      <c r="J177">
        <v>17</v>
      </c>
      <c r="K177" t="str">
        <f>IF(J177="","Not Provided",VLOOKUP(J177,YOE_correlation[],2,TRUE))</f>
        <v>4. Senior</v>
      </c>
      <c r="L177">
        <v>20</v>
      </c>
      <c r="M177">
        <f t="shared" si="11"/>
        <v>20</v>
      </c>
      <c r="N177">
        <v>3.6</v>
      </c>
      <c r="O177">
        <v>0</v>
      </c>
      <c r="P177" t="str">
        <f t="shared" si="12"/>
        <v>Not Active</v>
      </c>
      <c r="Q177" s="1">
        <v>0.63</v>
      </c>
      <c r="R177" s="6">
        <f t="shared" si="13"/>
        <v>0.63</v>
      </c>
    </row>
    <row r="178" spans="1:18" x14ac:dyDescent="0.45">
      <c r="A178" t="s">
        <v>419</v>
      </c>
      <c r="B178" t="s">
        <v>420</v>
      </c>
      <c r="C178" t="str">
        <f t="shared" si="14"/>
        <v>Frederick Ware</v>
      </c>
      <c r="D178" t="s">
        <v>47</v>
      </c>
      <c r="E178" t="str">
        <f t="shared" si="10"/>
        <v>Male</v>
      </c>
      <c r="F178">
        <v>47</v>
      </c>
      <c r="G178" t="s">
        <v>78</v>
      </c>
      <c r="H178" t="s">
        <v>79</v>
      </c>
      <c r="I178" t="s">
        <v>74</v>
      </c>
      <c r="J178">
        <v>8</v>
      </c>
      <c r="K178" t="str">
        <f>IF(J178="","Not Provided",VLOOKUP(J178,YOE_correlation[],2,TRUE))</f>
        <v>2. Intermediate</v>
      </c>
      <c r="L178">
        <v>20</v>
      </c>
      <c r="M178">
        <f t="shared" si="11"/>
        <v>20</v>
      </c>
      <c r="N178">
        <v>4.5</v>
      </c>
      <c r="O178">
        <v>1</v>
      </c>
      <c r="P178" t="str">
        <f t="shared" si="12"/>
        <v>Active</v>
      </c>
      <c r="Q178" s="1">
        <v>0.72</v>
      </c>
      <c r="R178" s="6">
        <f t="shared" si="13"/>
        <v>0.72</v>
      </c>
    </row>
    <row r="179" spans="1:18" x14ac:dyDescent="0.45">
      <c r="A179" t="s">
        <v>421</v>
      </c>
      <c r="B179" t="s">
        <v>422</v>
      </c>
      <c r="C179" t="str">
        <f t="shared" si="14"/>
        <v>Michael Black</v>
      </c>
      <c r="D179" t="s">
        <v>47</v>
      </c>
      <c r="E179" t="str">
        <f t="shared" si="10"/>
        <v>Male</v>
      </c>
      <c r="F179">
        <v>47</v>
      </c>
      <c r="G179" t="s">
        <v>137</v>
      </c>
      <c r="H179" t="s">
        <v>138</v>
      </c>
      <c r="I179" t="s">
        <v>31</v>
      </c>
      <c r="J179">
        <v>14</v>
      </c>
      <c r="K179" t="str">
        <f>IF(J179="","Not Provided",VLOOKUP(J179,YOE_correlation[],2,TRUE))</f>
        <v>3. Experienced</v>
      </c>
      <c r="L179" s="2">
        <v>30</v>
      </c>
      <c r="M179">
        <f t="shared" si="11"/>
        <v>30</v>
      </c>
      <c r="N179">
        <v>0</v>
      </c>
      <c r="O179" t="b">
        <v>1</v>
      </c>
      <c r="P179" t="str">
        <f t="shared" si="12"/>
        <v>Active</v>
      </c>
      <c r="Q179" s="1">
        <v>0.86</v>
      </c>
      <c r="R179" s="6">
        <f t="shared" si="13"/>
        <v>0.86</v>
      </c>
    </row>
    <row r="180" spans="1:18" x14ac:dyDescent="0.45">
      <c r="A180" t="s">
        <v>423</v>
      </c>
      <c r="B180" t="s">
        <v>424</v>
      </c>
      <c r="C180" t="str">
        <f t="shared" si="14"/>
        <v>Patricia Sanders</v>
      </c>
      <c r="D180" t="s">
        <v>8</v>
      </c>
      <c r="E180" t="str">
        <f t="shared" si="10"/>
        <v>Female</v>
      </c>
      <c r="F180">
        <v>45</v>
      </c>
      <c r="G180" t="s">
        <v>119</v>
      </c>
      <c r="H180" t="s">
        <v>120</v>
      </c>
      <c r="I180" t="s">
        <v>18</v>
      </c>
      <c r="J180">
        <v>21</v>
      </c>
      <c r="K180" t="str">
        <f>IF(J180="","Not Provided",VLOOKUP(J180,YOE_correlation[],2,TRUE))</f>
        <v>5. Expert / Veteran</v>
      </c>
      <c r="L180" t="s">
        <v>94</v>
      </c>
      <c r="M180">
        <f t="shared" si="11"/>
        <v>30</v>
      </c>
      <c r="N180">
        <v>1.5</v>
      </c>
      <c r="O180">
        <v>1</v>
      </c>
      <c r="P180" t="str">
        <f t="shared" si="12"/>
        <v>Active</v>
      </c>
      <c r="Q180" s="1">
        <v>0.73</v>
      </c>
      <c r="R180" s="6">
        <f t="shared" si="13"/>
        <v>0.73</v>
      </c>
    </row>
    <row r="181" spans="1:18" x14ac:dyDescent="0.45">
      <c r="A181" t="s">
        <v>425</v>
      </c>
      <c r="B181" t="s">
        <v>426</v>
      </c>
      <c r="C181" t="str">
        <f t="shared" si="14"/>
        <v>Marc Joseph</v>
      </c>
      <c r="D181" t="s">
        <v>34</v>
      </c>
      <c r="E181" t="str">
        <f t="shared" si="10"/>
        <v>Male</v>
      </c>
      <c r="F181">
        <v>24</v>
      </c>
      <c r="G181" t="s">
        <v>48</v>
      </c>
      <c r="H181" t="s">
        <v>49</v>
      </c>
      <c r="I181" t="s">
        <v>99</v>
      </c>
      <c r="J181">
        <v>1</v>
      </c>
      <c r="K181" t="str">
        <f>IF(J181="","Not Provided",VLOOKUP(J181,YOE_correlation[],2,TRUE))</f>
        <v>1. Entry-level</v>
      </c>
      <c r="L181" s="2">
        <v>30</v>
      </c>
      <c r="M181">
        <f t="shared" si="11"/>
        <v>30</v>
      </c>
      <c r="N181">
        <v>3.7</v>
      </c>
      <c r="O181" t="s">
        <v>143</v>
      </c>
      <c r="P181" t="str">
        <f t="shared" si="12"/>
        <v>Not Active</v>
      </c>
      <c r="Q181" s="1">
        <v>0.95</v>
      </c>
      <c r="R181" s="6">
        <f t="shared" si="13"/>
        <v>0.95</v>
      </c>
    </row>
    <row r="182" spans="1:18" x14ac:dyDescent="0.45">
      <c r="A182" t="s">
        <v>427</v>
      </c>
      <c r="B182" t="s">
        <v>428</v>
      </c>
      <c r="C182" t="str">
        <f t="shared" si="14"/>
        <v>Vanessa White</v>
      </c>
      <c r="D182" t="s">
        <v>8</v>
      </c>
      <c r="E182" t="str">
        <f t="shared" si="10"/>
        <v>Female</v>
      </c>
      <c r="F182">
        <v>31</v>
      </c>
      <c r="G182" t="s">
        <v>56</v>
      </c>
      <c r="H182" t="s">
        <v>57</v>
      </c>
      <c r="I182" t="s">
        <v>11</v>
      </c>
      <c r="J182">
        <v>12</v>
      </c>
      <c r="K182" t="str">
        <f>IF(J182="","Not Provided",VLOOKUP(J182,YOE_correlation[],2,TRUE))</f>
        <v>3. Experienced</v>
      </c>
      <c r="L182">
        <v>20</v>
      </c>
      <c r="M182">
        <f t="shared" si="11"/>
        <v>20</v>
      </c>
      <c r="N182">
        <v>2.2999999999999998</v>
      </c>
      <c r="O182" t="b">
        <v>0</v>
      </c>
      <c r="P182" t="str">
        <f t="shared" si="12"/>
        <v>Not Active</v>
      </c>
      <c r="Q182" s="1">
        <v>0.9</v>
      </c>
      <c r="R182" s="6">
        <f t="shared" si="13"/>
        <v>0.9</v>
      </c>
    </row>
    <row r="183" spans="1:18" x14ac:dyDescent="0.45">
      <c r="A183" t="s">
        <v>429</v>
      </c>
      <c r="B183" t="s">
        <v>430</v>
      </c>
      <c r="C183" t="str">
        <f t="shared" si="14"/>
        <v>Jennifer Garcia</v>
      </c>
      <c r="D183" t="s">
        <v>22</v>
      </c>
      <c r="E183" t="str">
        <f t="shared" si="10"/>
        <v>Female</v>
      </c>
      <c r="F183">
        <v>20</v>
      </c>
      <c r="G183" t="s">
        <v>162</v>
      </c>
      <c r="H183" t="s">
        <v>57</v>
      </c>
      <c r="I183" t="s">
        <v>18</v>
      </c>
      <c r="J183">
        <v>2</v>
      </c>
      <c r="K183" t="str">
        <f>IF(J183="","Not Provided",VLOOKUP(J183,YOE_correlation[],2,TRUE))</f>
        <v>1. Entry-level</v>
      </c>
      <c r="L183" s="2">
        <v>20</v>
      </c>
      <c r="M183">
        <f t="shared" si="11"/>
        <v>20</v>
      </c>
      <c r="N183">
        <v>2.8</v>
      </c>
      <c r="O183">
        <v>0</v>
      </c>
      <c r="P183" t="str">
        <f t="shared" si="12"/>
        <v>Not Active</v>
      </c>
      <c r="Q183" s="1">
        <v>0.78</v>
      </c>
      <c r="R183" s="6">
        <f t="shared" si="13"/>
        <v>0.78</v>
      </c>
    </row>
    <row r="184" spans="1:18" x14ac:dyDescent="0.45">
      <c r="A184" t="s">
        <v>431</v>
      </c>
      <c r="B184" t="s">
        <v>432</v>
      </c>
      <c r="C184" t="str">
        <f t="shared" si="14"/>
        <v>Michael Zavala</v>
      </c>
      <c r="D184" t="s">
        <v>47</v>
      </c>
      <c r="E184" t="str">
        <f t="shared" si="10"/>
        <v>Male</v>
      </c>
      <c r="F184">
        <v>38</v>
      </c>
      <c r="G184" t="s">
        <v>70</v>
      </c>
      <c r="H184" t="s">
        <v>71</v>
      </c>
      <c r="I184" t="s">
        <v>23</v>
      </c>
      <c r="J184">
        <v>3</v>
      </c>
      <c r="K184" t="str">
        <f>IF(J184="","Not Provided",VLOOKUP(J184,YOE_correlation[],2,TRUE))</f>
        <v>1. Entry-level</v>
      </c>
      <c r="L184">
        <v>30</v>
      </c>
      <c r="M184">
        <f t="shared" si="11"/>
        <v>30</v>
      </c>
      <c r="N184">
        <v>3.5</v>
      </c>
      <c r="O184" t="s">
        <v>143</v>
      </c>
      <c r="P184" t="str">
        <f t="shared" si="12"/>
        <v>Not Active</v>
      </c>
      <c r="Q184" s="1">
        <v>0.97</v>
      </c>
      <c r="R184" s="6">
        <f t="shared" si="13"/>
        <v>0.97</v>
      </c>
    </row>
    <row r="185" spans="1:18" x14ac:dyDescent="0.45">
      <c r="A185" t="s">
        <v>433</v>
      </c>
      <c r="B185" t="s">
        <v>434</v>
      </c>
      <c r="C185" t="str">
        <f t="shared" si="14"/>
        <v>Kimberly Williams</v>
      </c>
      <c r="D185" t="s">
        <v>26</v>
      </c>
      <c r="E185" t="str">
        <f t="shared" si="10"/>
        <v>Female</v>
      </c>
      <c r="F185">
        <v>33</v>
      </c>
      <c r="G185" t="s">
        <v>16</v>
      </c>
      <c r="H185" t="s">
        <v>17</v>
      </c>
      <c r="I185" t="s">
        <v>58</v>
      </c>
      <c r="J185">
        <v>11</v>
      </c>
      <c r="K185" t="str">
        <f>IF(J185="","Not Provided",VLOOKUP(J185,YOE_correlation[],2,TRUE))</f>
        <v>3. Experienced</v>
      </c>
      <c r="M185" t="str">
        <f t="shared" si="11"/>
        <v/>
      </c>
      <c r="N185">
        <v>0</v>
      </c>
      <c r="O185" t="s">
        <v>53</v>
      </c>
      <c r="P185" t="str">
        <f t="shared" si="12"/>
        <v>Active</v>
      </c>
      <c r="Q185" s="1">
        <v>0.65</v>
      </c>
      <c r="R185" s="6">
        <f t="shared" si="13"/>
        <v>0.65</v>
      </c>
    </row>
    <row r="186" spans="1:18" x14ac:dyDescent="0.45">
      <c r="A186" t="s">
        <v>435</v>
      </c>
      <c r="B186" t="s">
        <v>436</v>
      </c>
      <c r="C186" t="str">
        <f t="shared" si="14"/>
        <v>Elizabeth Jenkins</v>
      </c>
      <c r="D186" t="s">
        <v>22</v>
      </c>
      <c r="E186" t="str">
        <f t="shared" si="10"/>
        <v>Female</v>
      </c>
      <c r="F186">
        <v>31</v>
      </c>
      <c r="G186" t="s">
        <v>9</v>
      </c>
      <c r="H186" t="s">
        <v>10</v>
      </c>
      <c r="I186" t="s">
        <v>23</v>
      </c>
      <c r="J186">
        <v>4</v>
      </c>
      <c r="K186" t="str">
        <f>IF(J186="","Not Provided",VLOOKUP(J186,YOE_correlation[],2,TRUE))</f>
        <v>1. Entry-level</v>
      </c>
      <c r="L186">
        <v>40</v>
      </c>
      <c r="M186">
        <f t="shared" si="11"/>
        <v>40</v>
      </c>
      <c r="N186">
        <v>3.2</v>
      </c>
      <c r="O186">
        <v>1</v>
      </c>
      <c r="P186" t="str">
        <f t="shared" si="12"/>
        <v>Active</v>
      </c>
      <c r="Q186" s="1">
        <v>0.78</v>
      </c>
      <c r="R186" s="6">
        <f t="shared" si="13"/>
        <v>0.78</v>
      </c>
    </row>
    <row r="187" spans="1:18" x14ac:dyDescent="0.45">
      <c r="A187" t="s">
        <v>437</v>
      </c>
      <c r="B187" t="s">
        <v>438</v>
      </c>
      <c r="C187" t="str">
        <f t="shared" si="14"/>
        <v>Brandon Ford</v>
      </c>
      <c r="D187" t="s">
        <v>34</v>
      </c>
      <c r="E187" t="str">
        <f t="shared" si="10"/>
        <v>Male</v>
      </c>
      <c r="F187">
        <v>41</v>
      </c>
      <c r="G187" t="s">
        <v>173</v>
      </c>
      <c r="H187" t="s">
        <v>57</v>
      </c>
      <c r="I187" t="s">
        <v>99</v>
      </c>
      <c r="J187">
        <v>21</v>
      </c>
      <c r="K187" t="str">
        <f>IF(J187="","Not Provided",VLOOKUP(J187,YOE_correlation[],2,TRUE))</f>
        <v>5. Expert / Veteran</v>
      </c>
      <c r="L187">
        <v>50</v>
      </c>
      <c r="M187">
        <f t="shared" si="11"/>
        <v>50</v>
      </c>
      <c r="N187">
        <v>3.3</v>
      </c>
      <c r="O187" t="s">
        <v>59</v>
      </c>
      <c r="P187" t="str">
        <f t="shared" si="12"/>
        <v>Active</v>
      </c>
      <c r="Q187" s="1">
        <v>0.65</v>
      </c>
      <c r="R187" s="6">
        <f t="shared" si="13"/>
        <v>0.65</v>
      </c>
    </row>
    <row r="188" spans="1:18" x14ac:dyDescent="0.45">
      <c r="A188" t="s">
        <v>439</v>
      </c>
      <c r="B188" t="s">
        <v>440</v>
      </c>
      <c r="C188" t="str">
        <f t="shared" si="14"/>
        <v>Justin House</v>
      </c>
      <c r="D188" t="s">
        <v>47</v>
      </c>
      <c r="E188" t="str">
        <f t="shared" si="10"/>
        <v>Male</v>
      </c>
      <c r="F188">
        <v>54</v>
      </c>
      <c r="G188" t="s">
        <v>48</v>
      </c>
      <c r="H188" t="s">
        <v>49</v>
      </c>
      <c r="I188" t="s">
        <v>23</v>
      </c>
      <c r="J188">
        <v>0</v>
      </c>
      <c r="K188" t="str">
        <f>IF(J188="","Not Provided",VLOOKUP(J188,YOE_correlation[],2,TRUE))</f>
        <v>1. Entry-level</v>
      </c>
      <c r="L188" s="2">
        <v>20</v>
      </c>
      <c r="M188">
        <f t="shared" si="11"/>
        <v>20</v>
      </c>
      <c r="N188">
        <v>4.9000000000000004</v>
      </c>
      <c r="P188" t="str">
        <f t="shared" si="12"/>
        <v>Not Reported</v>
      </c>
      <c r="R188" s="6" t="str">
        <f t="shared" si="13"/>
        <v>Not Rated</v>
      </c>
    </row>
    <row r="189" spans="1:18" x14ac:dyDescent="0.45">
      <c r="A189" t="s">
        <v>441</v>
      </c>
      <c r="B189" t="s">
        <v>442</v>
      </c>
      <c r="C189" t="str">
        <f t="shared" si="14"/>
        <v>Henry Mullen</v>
      </c>
      <c r="D189" t="s">
        <v>15</v>
      </c>
      <c r="E189" t="str">
        <f t="shared" si="10"/>
        <v>Male</v>
      </c>
      <c r="F189">
        <v>50</v>
      </c>
      <c r="G189" t="s">
        <v>162</v>
      </c>
      <c r="H189" t="s">
        <v>57</v>
      </c>
      <c r="I189" t="s">
        <v>37</v>
      </c>
      <c r="J189">
        <v>6</v>
      </c>
      <c r="K189" t="str">
        <f>IF(J189="","Not Provided",VLOOKUP(J189,YOE_correlation[],2,TRUE))</f>
        <v>2. Intermediate</v>
      </c>
      <c r="L189">
        <v>30</v>
      </c>
      <c r="M189">
        <f t="shared" si="11"/>
        <v>30</v>
      </c>
      <c r="N189">
        <v>2.2000000000000002</v>
      </c>
      <c r="O189">
        <v>1</v>
      </c>
      <c r="P189" t="str">
        <f t="shared" si="12"/>
        <v>Active</v>
      </c>
      <c r="Q189" s="1">
        <v>0.95</v>
      </c>
      <c r="R189" s="6">
        <f t="shared" si="13"/>
        <v>0.95</v>
      </c>
    </row>
    <row r="190" spans="1:18" x14ac:dyDescent="0.45">
      <c r="A190" t="s">
        <v>443</v>
      </c>
      <c r="B190" t="s">
        <v>444</v>
      </c>
      <c r="C190" t="str">
        <f t="shared" si="14"/>
        <v>Jesse Cochran</v>
      </c>
      <c r="D190" t="s">
        <v>47</v>
      </c>
      <c r="E190" t="str">
        <f t="shared" si="10"/>
        <v>Male</v>
      </c>
      <c r="F190">
        <v>48</v>
      </c>
      <c r="G190" t="s">
        <v>92</v>
      </c>
      <c r="H190" t="s">
        <v>93</v>
      </c>
      <c r="I190" t="s">
        <v>99</v>
      </c>
      <c r="J190">
        <v>18</v>
      </c>
      <c r="K190" t="str">
        <f>IF(J190="","Not Provided",VLOOKUP(J190,YOE_correlation[],2,TRUE))</f>
        <v>4. Senior</v>
      </c>
      <c r="L190" t="s">
        <v>41</v>
      </c>
      <c r="M190">
        <f t="shared" si="11"/>
        <v>40</v>
      </c>
      <c r="O190">
        <v>1</v>
      </c>
      <c r="P190" t="str">
        <f t="shared" si="12"/>
        <v>Active</v>
      </c>
      <c r="Q190" s="1">
        <v>0.88</v>
      </c>
      <c r="R190" s="6">
        <f t="shared" si="13"/>
        <v>0.88</v>
      </c>
    </row>
    <row r="191" spans="1:18" x14ac:dyDescent="0.45">
      <c r="A191" t="s">
        <v>445</v>
      </c>
      <c r="B191" t="s">
        <v>446</v>
      </c>
      <c r="C191" t="str">
        <f t="shared" si="14"/>
        <v>Melissa Rich</v>
      </c>
      <c r="D191" t="s">
        <v>2</v>
      </c>
      <c r="E191" t="str">
        <f t="shared" si="10"/>
        <v>Female</v>
      </c>
      <c r="F191">
        <v>49</v>
      </c>
      <c r="G191" t="s">
        <v>162</v>
      </c>
      <c r="H191" t="s">
        <v>57</v>
      </c>
      <c r="I191" t="s">
        <v>18</v>
      </c>
      <c r="K191" t="str">
        <f>IF(J191="","Not Provided",VLOOKUP(J191,YOE_correlation[],2,TRUE))</f>
        <v>Not Provided</v>
      </c>
      <c r="M191" t="str">
        <f t="shared" si="11"/>
        <v/>
      </c>
      <c r="N191">
        <v>1.8</v>
      </c>
      <c r="O191">
        <v>0</v>
      </c>
      <c r="P191" t="str">
        <f t="shared" si="12"/>
        <v>Not Active</v>
      </c>
      <c r="R191" s="6" t="str">
        <f t="shared" si="13"/>
        <v>Not Rated</v>
      </c>
    </row>
    <row r="192" spans="1:18" x14ac:dyDescent="0.45">
      <c r="A192" t="s">
        <v>447</v>
      </c>
      <c r="B192" t="s">
        <v>448</v>
      </c>
      <c r="C192" t="str">
        <f t="shared" si="14"/>
        <v>Patrick Dunlap</v>
      </c>
      <c r="D192" t="s">
        <v>82</v>
      </c>
      <c r="E192" t="str">
        <f t="shared" si="10"/>
        <v>Male</v>
      </c>
      <c r="F192">
        <v>21</v>
      </c>
      <c r="G192" t="s">
        <v>97</v>
      </c>
      <c r="H192" t="s">
        <v>98</v>
      </c>
      <c r="I192" t="s">
        <v>18</v>
      </c>
      <c r="J192">
        <v>1</v>
      </c>
      <c r="K192" t="str">
        <f>IF(J192="","Not Provided",VLOOKUP(J192,YOE_correlation[],2,TRUE))</f>
        <v>1. Entry-level</v>
      </c>
      <c r="L192">
        <v>75</v>
      </c>
      <c r="M192">
        <f t="shared" si="11"/>
        <v>75</v>
      </c>
      <c r="N192">
        <v>4.5999999999999996</v>
      </c>
      <c r="O192">
        <v>0</v>
      </c>
      <c r="P192" t="str">
        <f t="shared" si="12"/>
        <v>Not Active</v>
      </c>
      <c r="Q192" s="1">
        <v>0.92</v>
      </c>
      <c r="R192" s="6">
        <f t="shared" si="13"/>
        <v>0.92</v>
      </c>
    </row>
    <row r="193" spans="1:18" x14ac:dyDescent="0.45">
      <c r="A193" t="s">
        <v>449</v>
      </c>
      <c r="B193" t="s">
        <v>450</v>
      </c>
      <c r="C193" t="str">
        <f t="shared" si="14"/>
        <v>Troy Carson</v>
      </c>
      <c r="D193" t="s">
        <v>77</v>
      </c>
      <c r="E193" t="str">
        <f t="shared" si="10"/>
        <v>Male</v>
      </c>
      <c r="F193">
        <v>58</v>
      </c>
      <c r="G193" t="s">
        <v>9</v>
      </c>
      <c r="H193" t="s">
        <v>10</v>
      </c>
      <c r="I193" t="s">
        <v>18</v>
      </c>
      <c r="J193">
        <v>20</v>
      </c>
      <c r="K193" t="str">
        <f>IF(J193="","Not Provided",VLOOKUP(J193,YOE_correlation[],2,TRUE))</f>
        <v>4. Senior</v>
      </c>
      <c r="L193">
        <v>75</v>
      </c>
      <c r="M193">
        <f t="shared" si="11"/>
        <v>75</v>
      </c>
      <c r="N193">
        <v>2.8</v>
      </c>
      <c r="O193" t="s">
        <v>143</v>
      </c>
      <c r="P193" t="str">
        <f t="shared" si="12"/>
        <v>Not Active</v>
      </c>
      <c r="Q193" s="1">
        <v>0.75</v>
      </c>
      <c r="R193" s="6">
        <f t="shared" si="13"/>
        <v>0.75</v>
      </c>
    </row>
    <row r="194" spans="1:18" x14ac:dyDescent="0.45">
      <c r="A194" t="s">
        <v>451</v>
      </c>
      <c r="B194" t="s">
        <v>245</v>
      </c>
      <c r="C194" t="str">
        <f t="shared" si="14"/>
        <v>Matthew Smith</v>
      </c>
      <c r="D194" t="s">
        <v>47</v>
      </c>
      <c r="E194" t="str">
        <f t="shared" si="10"/>
        <v>Male</v>
      </c>
      <c r="F194">
        <v>41</v>
      </c>
      <c r="G194" t="s">
        <v>3</v>
      </c>
      <c r="H194" t="s">
        <v>4</v>
      </c>
      <c r="I194" t="s">
        <v>74</v>
      </c>
      <c r="K194" t="str">
        <f>IF(J194="","Not Provided",VLOOKUP(J194,YOE_correlation[],2,TRUE))</f>
        <v>Not Provided</v>
      </c>
      <c r="L194" s="2">
        <v>30</v>
      </c>
      <c r="M194">
        <f t="shared" si="11"/>
        <v>30</v>
      </c>
      <c r="N194">
        <v>1.4</v>
      </c>
      <c r="O194" t="b">
        <v>0</v>
      </c>
      <c r="P194" t="str">
        <f t="shared" si="12"/>
        <v>Not Active</v>
      </c>
      <c r="Q194" s="1">
        <v>0.74</v>
      </c>
      <c r="R194" s="6">
        <f t="shared" si="13"/>
        <v>0.74</v>
      </c>
    </row>
    <row r="195" spans="1:18" x14ac:dyDescent="0.45">
      <c r="A195" t="s">
        <v>452</v>
      </c>
      <c r="B195" t="s">
        <v>453</v>
      </c>
      <c r="C195" t="str">
        <f t="shared" si="14"/>
        <v>Jennifer Cherry</v>
      </c>
      <c r="D195" t="s">
        <v>22</v>
      </c>
      <c r="E195" t="str">
        <f t="shared" ref="E195:E258" si="15">IF(LOWER(LEFT(D195,1))="f", "Female", "Male")</f>
        <v>Female</v>
      </c>
      <c r="F195">
        <v>58</v>
      </c>
      <c r="G195" t="s">
        <v>108</v>
      </c>
      <c r="H195" t="s">
        <v>109</v>
      </c>
      <c r="I195" t="s">
        <v>5</v>
      </c>
      <c r="J195">
        <v>25</v>
      </c>
      <c r="K195" t="str">
        <f>IF(J195="","Not Provided",VLOOKUP(J195,YOE_correlation[],2,TRUE))</f>
        <v>5. Expert / Veteran</v>
      </c>
      <c r="L195" s="2">
        <v>30</v>
      </c>
      <c r="M195">
        <f t="shared" ref="M195:M258" si="16">IFERROR(--_xlfn.REGEXREPLACE(L195,"[^0-9.]",""),"")</f>
        <v>30</v>
      </c>
      <c r="N195">
        <v>4.2</v>
      </c>
      <c r="O195" t="s">
        <v>59</v>
      </c>
      <c r="P195" t="str">
        <f t="shared" ref="P195:P258" si="17">IF(O195="","Not Reported",IF(_xlfn.REGEXTEST(TRIM(UPPER(O195)),"^(1|Y|YES|TRUE)$",1),"Active","Not Active"))</f>
        <v>Active</v>
      </c>
      <c r="Q195" s="1">
        <v>0.71</v>
      </c>
      <c r="R195" s="6">
        <f t="shared" ref="R195:R258" si="18">IF(
    Q195="",
    "Not Rated",
    IF(
        RIGHT(TRIM(Q195),1)="%",
        VALUE(_xlfn.REGEXREPLACE(Q195,"%",""))/100,
        IF(Q195&gt;1, Q195/100,Q195)
    )
)</f>
        <v>0.71</v>
      </c>
    </row>
    <row r="196" spans="1:18" x14ac:dyDescent="0.45">
      <c r="A196" t="s">
        <v>454</v>
      </c>
      <c r="B196" t="s">
        <v>455</v>
      </c>
      <c r="C196" t="str">
        <f t="shared" ref="C196:C259" si="19">B196</f>
        <v>Brandi Tucker</v>
      </c>
      <c r="D196" t="s">
        <v>26</v>
      </c>
      <c r="E196" t="str">
        <f t="shared" si="15"/>
        <v>Female</v>
      </c>
      <c r="F196">
        <v>50</v>
      </c>
      <c r="G196" t="s">
        <v>137</v>
      </c>
      <c r="H196" t="s">
        <v>138</v>
      </c>
      <c r="I196" t="s">
        <v>18</v>
      </c>
      <c r="J196">
        <v>20</v>
      </c>
      <c r="K196" t="str">
        <f>IF(J196="","Not Provided",VLOOKUP(J196,YOE_correlation[],2,TRUE))</f>
        <v>4. Senior</v>
      </c>
      <c r="L196" t="s">
        <v>41</v>
      </c>
      <c r="M196">
        <f t="shared" si="16"/>
        <v>40</v>
      </c>
      <c r="N196">
        <v>3.6</v>
      </c>
      <c r="O196">
        <v>1</v>
      </c>
      <c r="P196" t="str">
        <f t="shared" si="17"/>
        <v>Active</v>
      </c>
      <c r="Q196" s="1">
        <v>0.89</v>
      </c>
      <c r="R196" s="6">
        <f t="shared" si="18"/>
        <v>0.89</v>
      </c>
    </row>
    <row r="197" spans="1:18" x14ac:dyDescent="0.45">
      <c r="A197" t="s">
        <v>456</v>
      </c>
      <c r="B197" t="s">
        <v>457</v>
      </c>
      <c r="C197" t="str">
        <f t="shared" si="19"/>
        <v>Zachary Burke</v>
      </c>
      <c r="D197" t="s">
        <v>34</v>
      </c>
      <c r="E197" t="str">
        <f t="shared" si="15"/>
        <v>Male</v>
      </c>
      <c r="F197">
        <v>52</v>
      </c>
      <c r="G197" t="s">
        <v>35</v>
      </c>
      <c r="H197" t="s">
        <v>36</v>
      </c>
      <c r="I197" t="s">
        <v>23</v>
      </c>
      <c r="J197">
        <v>33</v>
      </c>
      <c r="K197" t="str">
        <f>IF(J197="","Not Provided",VLOOKUP(J197,YOE_correlation[],2,TRUE))</f>
        <v>5. Expert / Veteran</v>
      </c>
      <c r="L197" s="2">
        <v>100</v>
      </c>
      <c r="M197">
        <f t="shared" si="16"/>
        <v>100</v>
      </c>
      <c r="N197">
        <v>1.6</v>
      </c>
      <c r="P197" t="str">
        <f t="shared" si="17"/>
        <v>Not Reported</v>
      </c>
      <c r="Q197" s="1">
        <v>0.66</v>
      </c>
      <c r="R197" s="6">
        <f t="shared" si="18"/>
        <v>0.66</v>
      </c>
    </row>
    <row r="198" spans="1:18" x14ac:dyDescent="0.45">
      <c r="A198" t="s">
        <v>458</v>
      </c>
      <c r="B198" t="s">
        <v>459</v>
      </c>
      <c r="C198" t="str">
        <f t="shared" si="19"/>
        <v>Thomas Jones</v>
      </c>
      <c r="D198" t="s">
        <v>34</v>
      </c>
      <c r="E198" t="str">
        <f t="shared" si="15"/>
        <v>Male</v>
      </c>
      <c r="F198">
        <v>34</v>
      </c>
      <c r="G198" t="s">
        <v>29</v>
      </c>
      <c r="H198" t="s">
        <v>30</v>
      </c>
      <c r="I198" t="s">
        <v>37</v>
      </c>
      <c r="J198">
        <v>6</v>
      </c>
      <c r="K198" t="str">
        <f>IF(J198="","Not Provided",VLOOKUP(J198,YOE_correlation[],2,TRUE))</f>
        <v>2. Intermediate</v>
      </c>
      <c r="L198" s="2">
        <v>100</v>
      </c>
      <c r="M198">
        <f t="shared" si="16"/>
        <v>100</v>
      </c>
      <c r="N198">
        <v>2</v>
      </c>
      <c r="O198" t="s">
        <v>143</v>
      </c>
      <c r="P198" t="str">
        <f t="shared" si="17"/>
        <v>Not Active</v>
      </c>
      <c r="R198" s="6" t="str">
        <f t="shared" si="18"/>
        <v>Not Rated</v>
      </c>
    </row>
    <row r="199" spans="1:18" x14ac:dyDescent="0.45">
      <c r="A199" t="s">
        <v>460</v>
      </c>
      <c r="B199" t="s">
        <v>461</v>
      </c>
      <c r="C199" t="str">
        <f t="shared" si="19"/>
        <v>Brian Dunn</v>
      </c>
      <c r="D199" t="s">
        <v>82</v>
      </c>
      <c r="E199" t="str">
        <f t="shared" si="15"/>
        <v>Male</v>
      </c>
      <c r="F199">
        <v>32</v>
      </c>
      <c r="G199" t="s">
        <v>119</v>
      </c>
      <c r="H199" t="s">
        <v>120</v>
      </c>
      <c r="I199" t="s">
        <v>99</v>
      </c>
      <c r="J199">
        <v>11</v>
      </c>
      <c r="K199" t="str">
        <f>IF(J199="","Not Provided",VLOOKUP(J199,YOE_correlation[],2,TRUE))</f>
        <v>3. Experienced</v>
      </c>
      <c r="L199">
        <v>40</v>
      </c>
      <c r="M199">
        <f t="shared" si="16"/>
        <v>40</v>
      </c>
      <c r="N199">
        <v>4.3</v>
      </c>
      <c r="O199" t="b">
        <v>1</v>
      </c>
      <c r="P199" t="str">
        <f t="shared" si="17"/>
        <v>Active</v>
      </c>
      <c r="Q199" s="1">
        <v>0.86</v>
      </c>
      <c r="R199" s="6">
        <f t="shared" si="18"/>
        <v>0.86</v>
      </c>
    </row>
    <row r="200" spans="1:18" x14ac:dyDescent="0.45">
      <c r="A200" t="s">
        <v>462</v>
      </c>
      <c r="B200" t="s">
        <v>463</v>
      </c>
      <c r="C200" t="str">
        <f t="shared" si="19"/>
        <v>Shirley Strickland</v>
      </c>
      <c r="D200" t="s">
        <v>22</v>
      </c>
      <c r="E200" t="str">
        <f t="shared" si="15"/>
        <v>Female</v>
      </c>
      <c r="F200">
        <v>50</v>
      </c>
      <c r="G200" t="s">
        <v>78</v>
      </c>
      <c r="H200" t="s">
        <v>79</v>
      </c>
      <c r="I200" t="s">
        <v>18</v>
      </c>
      <c r="J200">
        <v>28</v>
      </c>
      <c r="K200" t="str">
        <f>IF(J200="","Not Provided",VLOOKUP(J200,YOE_correlation[],2,TRUE))</f>
        <v>5. Expert / Veteran</v>
      </c>
      <c r="L200" s="2">
        <v>100</v>
      </c>
      <c r="M200">
        <f t="shared" si="16"/>
        <v>100</v>
      </c>
      <c r="N200">
        <v>4.9000000000000004</v>
      </c>
      <c r="O200" t="s">
        <v>59</v>
      </c>
      <c r="P200" t="str">
        <f t="shared" si="17"/>
        <v>Active</v>
      </c>
      <c r="Q200" s="1">
        <v>0.86</v>
      </c>
      <c r="R200" s="6">
        <f t="shared" si="18"/>
        <v>0.86</v>
      </c>
    </row>
    <row r="201" spans="1:18" x14ac:dyDescent="0.45">
      <c r="A201" t="s">
        <v>464</v>
      </c>
      <c r="B201" t="s">
        <v>465</v>
      </c>
      <c r="C201" t="str">
        <f t="shared" si="19"/>
        <v>Nicole Meyers</v>
      </c>
      <c r="D201" t="s">
        <v>26</v>
      </c>
      <c r="E201" t="str">
        <f t="shared" si="15"/>
        <v>Female</v>
      </c>
      <c r="F201">
        <v>39</v>
      </c>
      <c r="G201" t="s">
        <v>56</v>
      </c>
      <c r="H201" t="s">
        <v>57</v>
      </c>
      <c r="I201" t="s">
        <v>37</v>
      </c>
      <c r="J201">
        <v>11</v>
      </c>
      <c r="K201" t="str">
        <f>IF(J201="","Not Provided",VLOOKUP(J201,YOE_correlation[],2,TRUE))</f>
        <v>3. Experienced</v>
      </c>
      <c r="L201">
        <v>100</v>
      </c>
      <c r="M201">
        <f t="shared" si="16"/>
        <v>100</v>
      </c>
      <c r="N201">
        <v>3.5</v>
      </c>
      <c r="O201" t="s">
        <v>59</v>
      </c>
      <c r="P201" t="str">
        <f t="shared" si="17"/>
        <v>Active</v>
      </c>
      <c r="Q201" s="1">
        <v>0.82</v>
      </c>
      <c r="R201" s="6">
        <f t="shared" si="18"/>
        <v>0.82</v>
      </c>
    </row>
    <row r="202" spans="1:18" x14ac:dyDescent="0.45">
      <c r="A202" t="s">
        <v>466</v>
      </c>
      <c r="B202" t="s">
        <v>467</v>
      </c>
      <c r="C202" t="str">
        <f t="shared" si="19"/>
        <v>Jill Stephens</v>
      </c>
      <c r="D202" t="s">
        <v>2</v>
      </c>
      <c r="E202" t="str">
        <f t="shared" si="15"/>
        <v>Female</v>
      </c>
      <c r="F202">
        <v>25</v>
      </c>
      <c r="G202" t="s">
        <v>173</v>
      </c>
      <c r="H202" t="s">
        <v>57</v>
      </c>
      <c r="I202" t="s">
        <v>31</v>
      </c>
      <c r="J202">
        <v>2</v>
      </c>
      <c r="K202" t="str">
        <f>IF(J202="","Not Provided",VLOOKUP(J202,YOE_correlation[],2,TRUE))</f>
        <v>1. Entry-level</v>
      </c>
      <c r="L202">
        <v>100</v>
      </c>
      <c r="M202">
        <f t="shared" si="16"/>
        <v>100</v>
      </c>
      <c r="N202">
        <v>2.5</v>
      </c>
      <c r="O202" t="s">
        <v>143</v>
      </c>
      <c r="P202" t="str">
        <f t="shared" si="17"/>
        <v>Not Active</v>
      </c>
      <c r="Q202">
        <v>87</v>
      </c>
      <c r="R202" s="6">
        <f t="shared" si="18"/>
        <v>0.87</v>
      </c>
    </row>
    <row r="203" spans="1:18" x14ac:dyDescent="0.45">
      <c r="A203" t="s">
        <v>468</v>
      </c>
      <c r="B203" t="s">
        <v>469</v>
      </c>
      <c r="C203" t="str">
        <f t="shared" si="19"/>
        <v>Heidi Miranda</v>
      </c>
      <c r="D203" t="s">
        <v>8</v>
      </c>
      <c r="E203" t="str">
        <f t="shared" si="15"/>
        <v>Female</v>
      </c>
      <c r="F203">
        <v>55</v>
      </c>
      <c r="G203" t="s">
        <v>158</v>
      </c>
      <c r="H203" t="s">
        <v>159</v>
      </c>
      <c r="I203" t="s">
        <v>99</v>
      </c>
      <c r="J203">
        <v>7</v>
      </c>
      <c r="K203" t="str">
        <f>IF(J203="","Not Provided",VLOOKUP(J203,YOE_correlation[],2,TRUE))</f>
        <v>2. Intermediate</v>
      </c>
      <c r="L203">
        <v>100</v>
      </c>
      <c r="M203">
        <f t="shared" si="16"/>
        <v>100</v>
      </c>
      <c r="N203">
        <v>1.7</v>
      </c>
      <c r="O203">
        <v>1</v>
      </c>
      <c r="P203" t="str">
        <f t="shared" si="17"/>
        <v>Active</v>
      </c>
      <c r="Q203" s="1">
        <v>0.8</v>
      </c>
      <c r="R203" s="6">
        <f t="shared" si="18"/>
        <v>0.8</v>
      </c>
    </row>
    <row r="204" spans="1:18" x14ac:dyDescent="0.45">
      <c r="A204" t="s">
        <v>470</v>
      </c>
      <c r="B204" t="s">
        <v>471</v>
      </c>
      <c r="C204" t="str">
        <f t="shared" si="19"/>
        <v>Jesus Martinez</v>
      </c>
      <c r="D204" t="s">
        <v>34</v>
      </c>
      <c r="E204" t="str">
        <f t="shared" si="15"/>
        <v>Male</v>
      </c>
      <c r="F204">
        <v>42</v>
      </c>
      <c r="G204" t="s">
        <v>3</v>
      </c>
      <c r="H204" t="s">
        <v>4</v>
      </c>
      <c r="I204" t="s">
        <v>74</v>
      </c>
      <c r="J204">
        <v>10</v>
      </c>
      <c r="K204" t="str">
        <f>IF(J204="","Not Provided",VLOOKUP(J204,YOE_correlation[],2,TRUE))</f>
        <v>2. Intermediate</v>
      </c>
      <c r="L204" t="s">
        <v>12</v>
      </c>
      <c r="M204">
        <f t="shared" si="16"/>
        <v>100</v>
      </c>
      <c r="N204">
        <v>4.5999999999999996</v>
      </c>
      <c r="O204" t="s">
        <v>59</v>
      </c>
      <c r="P204" t="str">
        <f t="shared" si="17"/>
        <v>Active</v>
      </c>
      <c r="Q204" s="1">
        <v>0.71</v>
      </c>
      <c r="R204" s="6">
        <f t="shared" si="18"/>
        <v>0.71</v>
      </c>
    </row>
    <row r="205" spans="1:18" x14ac:dyDescent="0.45">
      <c r="A205" t="s">
        <v>472</v>
      </c>
      <c r="B205" t="s">
        <v>473</v>
      </c>
      <c r="C205" t="str">
        <f t="shared" si="19"/>
        <v>Adam Payne</v>
      </c>
      <c r="D205" t="s">
        <v>15</v>
      </c>
      <c r="E205" t="str">
        <f t="shared" si="15"/>
        <v>Male</v>
      </c>
      <c r="F205">
        <v>43</v>
      </c>
      <c r="G205" t="s">
        <v>108</v>
      </c>
      <c r="H205" t="s">
        <v>109</v>
      </c>
      <c r="I205" t="s">
        <v>11</v>
      </c>
      <c r="J205">
        <v>6</v>
      </c>
      <c r="K205" t="str">
        <f>IF(J205="","Not Provided",VLOOKUP(J205,YOE_correlation[],2,TRUE))</f>
        <v>2. Intermediate</v>
      </c>
      <c r="L205">
        <v>50</v>
      </c>
      <c r="M205">
        <f t="shared" si="16"/>
        <v>50</v>
      </c>
      <c r="O205" t="s">
        <v>19</v>
      </c>
      <c r="P205" t="str">
        <f t="shared" si="17"/>
        <v>Not Active</v>
      </c>
      <c r="Q205" s="1">
        <v>0.77</v>
      </c>
      <c r="R205" s="6">
        <f t="shared" si="18"/>
        <v>0.77</v>
      </c>
    </row>
    <row r="206" spans="1:18" x14ac:dyDescent="0.45">
      <c r="A206" t="s">
        <v>474</v>
      </c>
      <c r="B206" t="s">
        <v>475</v>
      </c>
      <c r="C206" t="str">
        <f t="shared" si="19"/>
        <v>Walter Williams</v>
      </c>
      <c r="D206" t="s">
        <v>34</v>
      </c>
      <c r="E206" t="str">
        <f t="shared" si="15"/>
        <v>Male</v>
      </c>
      <c r="F206">
        <v>54</v>
      </c>
      <c r="G206" t="s">
        <v>3</v>
      </c>
      <c r="H206" t="s">
        <v>4</v>
      </c>
      <c r="I206" t="s">
        <v>74</v>
      </c>
      <c r="J206">
        <v>29</v>
      </c>
      <c r="K206" t="str">
        <f>IF(J206="","Not Provided",VLOOKUP(J206,YOE_correlation[],2,TRUE))</f>
        <v>5. Expert / Veteran</v>
      </c>
      <c r="L206" s="2">
        <v>30</v>
      </c>
      <c r="M206">
        <f t="shared" si="16"/>
        <v>30</v>
      </c>
      <c r="N206">
        <v>1.7</v>
      </c>
      <c r="O206">
        <v>0</v>
      </c>
      <c r="P206" t="str">
        <f t="shared" si="17"/>
        <v>Not Active</v>
      </c>
      <c r="Q206">
        <v>68</v>
      </c>
      <c r="R206" s="6">
        <f t="shared" si="18"/>
        <v>0.68</v>
      </c>
    </row>
    <row r="207" spans="1:18" x14ac:dyDescent="0.45">
      <c r="A207" t="s">
        <v>476</v>
      </c>
      <c r="B207" t="s">
        <v>477</v>
      </c>
      <c r="C207" t="str">
        <f t="shared" si="19"/>
        <v>Shannon Farmer</v>
      </c>
      <c r="D207" t="s">
        <v>8</v>
      </c>
      <c r="E207" t="str">
        <f t="shared" si="15"/>
        <v>Female</v>
      </c>
      <c r="F207">
        <v>21</v>
      </c>
      <c r="G207" t="s">
        <v>123</v>
      </c>
      <c r="H207" t="s">
        <v>124</v>
      </c>
      <c r="I207" t="s">
        <v>18</v>
      </c>
      <c r="J207">
        <v>0</v>
      </c>
      <c r="K207" t="str">
        <f>IF(J207="","Not Provided",VLOOKUP(J207,YOE_correlation[],2,TRUE))</f>
        <v>1. Entry-level</v>
      </c>
      <c r="L207">
        <v>20</v>
      </c>
      <c r="M207">
        <f t="shared" si="16"/>
        <v>20</v>
      </c>
      <c r="N207">
        <v>1.8</v>
      </c>
      <c r="O207" t="s">
        <v>19</v>
      </c>
      <c r="P207" t="str">
        <f t="shared" si="17"/>
        <v>Not Active</v>
      </c>
      <c r="Q207" s="1">
        <v>0.91</v>
      </c>
      <c r="R207" s="6">
        <f t="shared" si="18"/>
        <v>0.91</v>
      </c>
    </row>
    <row r="208" spans="1:18" x14ac:dyDescent="0.45">
      <c r="A208" t="s">
        <v>478</v>
      </c>
      <c r="B208" t="s">
        <v>479</v>
      </c>
      <c r="C208" t="str">
        <f t="shared" si="19"/>
        <v>Peter Reyes</v>
      </c>
      <c r="D208" t="s">
        <v>34</v>
      </c>
      <c r="E208" t="str">
        <f t="shared" si="15"/>
        <v>Male</v>
      </c>
      <c r="F208">
        <v>46</v>
      </c>
      <c r="G208" t="s">
        <v>112</v>
      </c>
      <c r="H208" t="s">
        <v>10</v>
      </c>
      <c r="I208" t="s">
        <v>58</v>
      </c>
      <c r="J208">
        <v>5</v>
      </c>
      <c r="K208" t="str">
        <f>IF(J208="","Not Provided",VLOOKUP(J208,YOE_correlation[],2,TRUE))</f>
        <v>1. Entry-level</v>
      </c>
      <c r="L208">
        <v>20</v>
      </c>
      <c r="M208">
        <f t="shared" si="16"/>
        <v>20</v>
      </c>
      <c r="N208">
        <v>2.2000000000000002</v>
      </c>
      <c r="O208" t="b">
        <v>0</v>
      </c>
      <c r="P208" t="str">
        <f t="shared" si="17"/>
        <v>Not Active</v>
      </c>
      <c r="Q208" s="1">
        <v>0.75</v>
      </c>
      <c r="R208" s="6">
        <f t="shared" si="18"/>
        <v>0.75</v>
      </c>
    </row>
    <row r="209" spans="1:18" x14ac:dyDescent="0.45">
      <c r="A209" t="s">
        <v>480</v>
      </c>
      <c r="B209" t="s">
        <v>481</v>
      </c>
      <c r="C209" t="str">
        <f t="shared" si="19"/>
        <v>Kristen Knight</v>
      </c>
      <c r="D209" t="s">
        <v>2</v>
      </c>
      <c r="E209" t="str">
        <f t="shared" si="15"/>
        <v>Female</v>
      </c>
      <c r="F209">
        <v>30</v>
      </c>
      <c r="G209" t="s">
        <v>173</v>
      </c>
      <c r="H209" t="s">
        <v>57</v>
      </c>
      <c r="I209" t="s">
        <v>5</v>
      </c>
      <c r="J209">
        <v>11</v>
      </c>
      <c r="K209" t="str">
        <f>IF(J209="","Not Provided",VLOOKUP(J209,YOE_correlation[],2,TRUE))</f>
        <v>3. Experienced</v>
      </c>
      <c r="L209">
        <v>40</v>
      </c>
      <c r="M209">
        <f t="shared" si="16"/>
        <v>40</v>
      </c>
      <c r="N209">
        <v>1</v>
      </c>
      <c r="O209" t="s">
        <v>19</v>
      </c>
      <c r="P209" t="str">
        <f t="shared" si="17"/>
        <v>Not Active</v>
      </c>
      <c r="Q209" s="1">
        <v>0.9</v>
      </c>
      <c r="R209" s="6">
        <f t="shared" si="18"/>
        <v>0.9</v>
      </c>
    </row>
    <row r="210" spans="1:18" x14ac:dyDescent="0.45">
      <c r="A210" t="s">
        <v>482</v>
      </c>
      <c r="B210" t="s">
        <v>483</v>
      </c>
      <c r="C210" t="str">
        <f t="shared" si="19"/>
        <v>William Moore Jr.</v>
      </c>
      <c r="D210" t="s">
        <v>15</v>
      </c>
      <c r="E210" t="str">
        <f t="shared" si="15"/>
        <v>Male</v>
      </c>
      <c r="F210">
        <v>36</v>
      </c>
      <c r="G210" t="s">
        <v>158</v>
      </c>
      <c r="H210" t="s">
        <v>159</v>
      </c>
      <c r="I210" t="s">
        <v>99</v>
      </c>
      <c r="J210">
        <v>11</v>
      </c>
      <c r="K210" t="str">
        <f>IF(J210="","Not Provided",VLOOKUP(J210,YOE_correlation[],2,TRUE))</f>
        <v>3. Experienced</v>
      </c>
      <c r="L210" s="2">
        <v>75</v>
      </c>
      <c r="M210">
        <f t="shared" si="16"/>
        <v>75</v>
      </c>
      <c r="N210">
        <v>3.2</v>
      </c>
      <c r="O210">
        <v>0</v>
      </c>
      <c r="P210" t="str">
        <f t="shared" si="17"/>
        <v>Not Active</v>
      </c>
      <c r="Q210">
        <v>93</v>
      </c>
      <c r="R210" s="6">
        <f t="shared" si="18"/>
        <v>0.93</v>
      </c>
    </row>
    <row r="211" spans="1:18" x14ac:dyDescent="0.45">
      <c r="A211" t="s">
        <v>484</v>
      </c>
      <c r="B211" t="s">
        <v>485</v>
      </c>
      <c r="C211" t="str">
        <f t="shared" si="19"/>
        <v>Jennifer Rowe</v>
      </c>
      <c r="D211" t="s">
        <v>62</v>
      </c>
      <c r="E211" t="str">
        <f t="shared" si="15"/>
        <v>Female</v>
      </c>
      <c r="F211">
        <v>47</v>
      </c>
      <c r="G211" t="s">
        <v>16</v>
      </c>
      <c r="H211" t="s">
        <v>17</v>
      </c>
      <c r="I211" t="s">
        <v>37</v>
      </c>
      <c r="J211">
        <v>15</v>
      </c>
      <c r="K211" t="str">
        <f>IF(J211="","Not Provided",VLOOKUP(J211,YOE_correlation[],2,TRUE))</f>
        <v>3. Experienced</v>
      </c>
      <c r="L211">
        <v>40</v>
      </c>
      <c r="M211">
        <f t="shared" si="16"/>
        <v>40</v>
      </c>
      <c r="N211">
        <v>2.1</v>
      </c>
      <c r="O211" t="s">
        <v>53</v>
      </c>
      <c r="P211" t="str">
        <f t="shared" si="17"/>
        <v>Active</v>
      </c>
      <c r="Q211" s="1">
        <v>0.94</v>
      </c>
      <c r="R211" s="6">
        <f t="shared" si="18"/>
        <v>0.94</v>
      </c>
    </row>
    <row r="212" spans="1:18" x14ac:dyDescent="0.45">
      <c r="A212" t="s">
        <v>486</v>
      </c>
      <c r="B212" t="s">
        <v>487</v>
      </c>
      <c r="C212" t="str">
        <f t="shared" si="19"/>
        <v>Mikayla Henry</v>
      </c>
      <c r="D212" t="s">
        <v>22</v>
      </c>
      <c r="E212" t="str">
        <f t="shared" si="15"/>
        <v>Female</v>
      </c>
      <c r="F212">
        <v>43</v>
      </c>
      <c r="G212" t="s">
        <v>112</v>
      </c>
      <c r="H212" t="s">
        <v>10</v>
      </c>
      <c r="I212" t="s">
        <v>11</v>
      </c>
      <c r="J212">
        <v>1</v>
      </c>
      <c r="K212" t="str">
        <f>IF(J212="","Not Provided",VLOOKUP(J212,YOE_correlation[],2,TRUE))</f>
        <v>1. Entry-level</v>
      </c>
      <c r="L212" t="s">
        <v>83</v>
      </c>
      <c r="M212">
        <f t="shared" si="16"/>
        <v>50</v>
      </c>
      <c r="N212">
        <v>4.5999999999999996</v>
      </c>
      <c r="O212" t="b">
        <v>1</v>
      </c>
      <c r="P212" t="str">
        <f t="shared" si="17"/>
        <v>Active</v>
      </c>
      <c r="Q212">
        <v>64</v>
      </c>
      <c r="R212" s="6">
        <f t="shared" si="18"/>
        <v>0.64</v>
      </c>
    </row>
    <row r="213" spans="1:18" x14ac:dyDescent="0.45">
      <c r="A213" t="s">
        <v>488</v>
      </c>
      <c r="B213" t="s">
        <v>489</v>
      </c>
      <c r="C213" t="str">
        <f t="shared" si="19"/>
        <v>Jacob Kerr</v>
      </c>
      <c r="D213" t="s">
        <v>34</v>
      </c>
      <c r="E213" t="str">
        <f t="shared" si="15"/>
        <v>Male</v>
      </c>
      <c r="F213">
        <v>57</v>
      </c>
      <c r="G213" t="s">
        <v>97</v>
      </c>
      <c r="H213" t="s">
        <v>98</v>
      </c>
      <c r="I213" t="s">
        <v>63</v>
      </c>
      <c r="J213">
        <v>8</v>
      </c>
      <c r="K213" t="str">
        <f>IF(J213="","Not Provided",VLOOKUP(J213,YOE_correlation[],2,TRUE))</f>
        <v>2. Intermediate</v>
      </c>
      <c r="L213" s="2">
        <v>20</v>
      </c>
      <c r="M213">
        <f t="shared" si="16"/>
        <v>20</v>
      </c>
      <c r="N213">
        <v>0</v>
      </c>
      <c r="O213" t="s">
        <v>53</v>
      </c>
      <c r="P213" t="str">
        <f t="shared" si="17"/>
        <v>Active</v>
      </c>
      <c r="Q213" s="1">
        <v>0.84</v>
      </c>
      <c r="R213" s="6">
        <f t="shared" si="18"/>
        <v>0.84</v>
      </c>
    </row>
    <row r="214" spans="1:18" x14ac:dyDescent="0.45">
      <c r="A214" t="s">
        <v>490</v>
      </c>
      <c r="B214" t="s">
        <v>491</v>
      </c>
      <c r="C214" t="str">
        <f t="shared" si="19"/>
        <v>Ryan Johnson</v>
      </c>
      <c r="D214" t="s">
        <v>15</v>
      </c>
      <c r="E214" t="str">
        <f t="shared" si="15"/>
        <v>Male</v>
      </c>
      <c r="F214">
        <v>52</v>
      </c>
      <c r="G214" t="s">
        <v>3</v>
      </c>
      <c r="H214" t="s">
        <v>4</v>
      </c>
      <c r="I214" t="s">
        <v>99</v>
      </c>
      <c r="J214">
        <v>30</v>
      </c>
      <c r="K214" t="str">
        <f>IF(J214="","Not Provided",VLOOKUP(J214,YOE_correlation[],2,TRUE))</f>
        <v>5. Expert / Veteran</v>
      </c>
      <c r="L214" s="2">
        <v>20</v>
      </c>
      <c r="M214">
        <f t="shared" si="16"/>
        <v>20</v>
      </c>
      <c r="N214">
        <v>2.8</v>
      </c>
      <c r="O214" t="s">
        <v>143</v>
      </c>
      <c r="P214" t="str">
        <f t="shared" si="17"/>
        <v>Not Active</v>
      </c>
      <c r="Q214" s="1">
        <v>0.87</v>
      </c>
      <c r="R214" s="6">
        <f t="shared" si="18"/>
        <v>0.87</v>
      </c>
    </row>
    <row r="215" spans="1:18" x14ac:dyDescent="0.45">
      <c r="A215" t="s">
        <v>492</v>
      </c>
      <c r="B215" t="s">
        <v>493</v>
      </c>
      <c r="C215" t="str">
        <f t="shared" si="19"/>
        <v>Michael Ruiz</v>
      </c>
      <c r="D215" t="s">
        <v>47</v>
      </c>
      <c r="E215" t="str">
        <f t="shared" si="15"/>
        <v>Male</v>
      </c>
      <c r="G215" t="s">
        <v>16</v>
      </c>
      <c r="H215" t="s">
        <v>17</v>
      </c>
      <c r="I215" t="s">
        <v>5</v>
      </c>
      <c r="J215">
        <v>8</v>
      </c>
      <c r="K215" t="str">
        <f>IF(J215="","Not Provided",VLOOKUP(J215,YOE_correlation[],2,TRUE))</f>
        <v>2. Intermediate</v>
      </c>
      <c r="L215" s="2">
        <v>40</v>
      </c>
      <c r="M215">
        <f t="shared" si="16"/>
        <v>40</v>
      </c>
      <c r="N215">
        <v>0</v>
      </c>
      <c r="O215" t="s">
        <v>19</v>
      </c>
      <c r="P215" t="str">
        <f t="shared" si="17"/>
        <v>Not Active</v>
      </c>
      <c r="Q215" s="1">
        <v>0.64</v>
      </c>
      <c r="R215" s="6">
        <f t="shared" si="18"/>
        <v>0.64</v>
      </c>
    </row>
    <row r="216" spans="1:18" x14ac:dyDescent="0.45">
      <c r="A216" t="s">
        <v>494</v>
      </c>
      <c r="B216" t="s">
        <v>495</v>
      </c>
      <c r="C216" t="str">
        <f t="shared" si="19"/>
        <v>Monica Roberts</v>
      </c>
      <c r="D216" t="s">
        <v>26</v>
      </c>
      <c r="E216" t="str">
        <f t="shared" si="15"/>
        <v>Female</v>
      </c>
      <c r="F216">
        <v>22</v>
      </c>
      <c r="G216" t="s">
        <v>35</v>
      </c>
      <c r="H216" t="s">
        <v>36</v>
      </c>
      <c r="I216" t="s">
        <v>99</v>
      </c>
      <c r="J216">
        <v>0</v>
      </c>
      <c r="K216" t="str">
        <f>IF(J216="","Not Provided",VLOOKUP(J216,YOE_correlation[],2,TRUE))</f>
        <v>1. Entry-level</v>
      </c>
      <c r="L216">
        <v>100</v>
      </c>
      <c r="M216">
        <f t="shared" si="16"/>
        <v>100</v>
      </c>
      <c r="N216">
        <v>2.7</v>
      </c>
      <c r="O216" t="b">
        <v>1</v>
      </c>
      <c r="P216" t="str">
        <f t="shared" si="17"/>
        <v>Active</v>
      </c>
      <c r="Q216" s="1">
        <v>0.64</v>
      </c>
      <c r="R216" s="6">
        <f t="shared" si="18"/>
        <v>0.64</v>
      </c>
    </row>
    <row r="217" spans="1:18" x14ac:dyDescent="0.45">
      <c r="A217" t="s">
        <v>496</v>
      </c>
      <c r="B217" t="s">
        <v>497</v>
      </c>
      <c r="C217" t="str">
        <f t="shared" si="19"/>
        <v>Danny Brown</v>
      </c>
      <c r="D217" t="s">
        <v>34</v>
      </c>
      <c r="E217" t="str">
        <f t="shared" si="15"/>
        <v>Male</v>
      </c>
      <c r="G217" t="s">
        <v>78</v>
      </c>
      <c r="H217" t="s">
        <v>79</v>
      </c>
      <c r="I217" t="s">
        <v>99</v>
      </c>
      <c r="J217">
        <v>12</v>
      </c>
      <c r="K217" t="str">
        <f>IF(J217="","Not Provided",VLOOKUP(J217,YOE_correlation[],2,TRUE))</f>
        <v>3. Experienced</v>
      </c>
      <c r="L217" s="2">
        <v>20</v>
      </c>
      <c r="M217">
        <f t="shared" si="16"/>
        <v>20</v>
      </c>
      <c r="N217">
        <v>0</v>
      </c>
      <c r="O217" t="b">
        <v>1</v>
      </c>
      <c r="P217" t="str">
        <f t="shared" si="17"/>
        <v>Active</v>
      </c>
      <c r="Q217" s="1">
        <v>0.8</v>
      </c>
      <c r="R217" s="6">
        <f t="shared" si="18"/>
        <v>0.8</v>
      </c>
    </row>
    <row r="218" spans="1:18" x14ac:dyDescent="0.45">
      <c r="A218" t="s">
        <v>498</v>
      </c>
      <c r="B218" t="s">
        <v>499</v>
      </c>
      <c r="C218" t="str">
        <f t="shared" si="19"/>
        <v>Karen Larsen</v>
      </c>
      <c r="D218" t="s">
        <v>22</v>
      </c>
      <c r="E218" t="str">
        <f t="shared" si="15"/>
        <v>Female</v>
      </c>
      <c r="F218">
        <v>58</v>
      </c>
      <c r="G218" t="s">
        <v>173</v>
      </c>
      <c r="H218" t="s">
        <v>57</v>
      </c>
      <c r="I218" t="s">
        <v>11</v>
      </c>
      <c r="J218">
        <v>4</v>
      </c>
      <c r="K218" t="str">
        <f>IF(J218="","Not Provided",VLOOKUP(J218,YOE_correlation[],2,TRUE))</f>
        <v>1. Entry-level</v>
      </c>
      <c r="L218" s="2">
        <v>50</v>
      </c>
      <c r="M218">
        <f t="shared" si="16"/>
        <v>50</v>
      </c>
      <c r="N218">
        <v>3.1</v>
      </c>
      <c r="O218">
        <v>0</v>
      </c>
      <c r="P218" t="str">
        <f t="shared" si="17"/>
        <v>Not Active</v>
      </c>
      <c r="Q218" s="1">
        <v>0.9</v>
      </c>
      <c r="R218" s="6">
        <f t="shared" si="18"/>
        <v>0.9</v>
      </c>
    </row>
    <row r="219" spans="1:18" x14ac:dyDescent="0.45">
      <c r="A219" t="s">
        <v>500</v>
      </c>
      <c r="B219" t="s">
        <v>501</v>
      </c>
      <c r="C219" t="str">
        <f t="shared" si="19"/>
        <v>Robert Evans</v>
      </c>
      <c r="D219" t="s">
        <v>77</v>
      </c>
      <c r="E219" t="str">
        <f t="shared" si="15"/>
        <v>Male</v>
      </c>
      <c r="F219">
        <v>39</v>
      </c>
      <c r="G219" t="s">
        <v>97</v>
      </c>
      <c r="H219" t="s">
        <v>98</v>
      </c>
      <c r="I219" t="s">
        <v>23</v>
      </c>
      <c r="J219">
        <v>14</v>
      </c>
      <c r="K219" t="str">
        <f>IF(J219="","Not Provided",VLOOKUP(J219,YOE_correlation[],2,TRUE))</f>
        <v>3. Experienced</v>
      </c>
      <c r="L219" t="s">
        <v>12</v>
      </c>
      <c r="M219">
        <f t="shared" si="16"/>
        <v>100</v>
      </c>
      <c r="N219">
        <v>0</v>
      </c>
      <c r="O219" t="s">
        <v>59</v>
      </c>
      <c r="P219" t="str">
        <f t="shared" si="17"/>
        <v>Active</v>
      </c>
      <c r="Q219" s="1">
        <v>0.92</v>
      </c>
      <c r="R219" s="6">
        <f t="shared" si="18"/>
        <v>0.92</v>
      </c>
    </row>
    <row r="220" spans="1:18" x14ac:dyDescent="0.45">
      <c r="A220" t="s">
        <v>502</v>
      </c>
      <c r="B220" t="s">
        <v>503</v>
      </c>
      <c r="C220" t="str">
        <f t="shared" si="19"/>
        <v>Sean Poole</v>
      </c>
      <c r="D220" t="s">
        <v>77</v>
      </c>
      <c r="E220" t="str">
        <f t="shared" si="15"/>
        <v>Male</v>
      </c>
      <c r="F220">
        <v>32</v>
      </c>
      <c r="G220" t="s">
        <v>35</v>
      </c>
      <c r="H220" t="s">
        <v>36</v>
      </c>
      <c r="I220" t="s">
        <v>18</v>
      </c>
      <c r="J220">
        <v>14</v>
      </c>
      <c r="K220" t="str">
        <f>IF(J220="","Not Provided",VLOOKUP(J220,YOE_correlation[],2,TRUE))</f>
        <v>3. Experienced</v>
      </c>
      <c r="M220" t="str">
        <f t="shared" si="16"/>
        <v/>
      </c>
      <c r="O220">
        <v>0</v>
      </c>
      <c r="P220" t="str">
        <f t="shared" si="17"/>
        <v>Not Active</v>
      </c>
      <c r="Q220" s="1">
        <v>0.96</v>
      </c>
      <c r="R220" s="6">
        <f t="shared" si="18"/>
        <v>0.96</v>
      </c>
    </row>
    <row r="221" spans="1:18" x14ac:dyDescent="0.45">
      <c r="A221" t="s">
        <v>504</v>
      </c>
      <c r="B221" t="s">
        <v>505</v>
      </c>
      <c r="C221" t="str">
        <f t="shared" si="19"/>
        <v>Richard Quinn</v>
      </c>
      <c r="D221" t="s">
        <v>34</v>
      </c>
      <c r="E221" t="str">
        <f t="shared" si="15"/>
        <v>Male</v>
      </c>
      <c r="F221">
        <v>37</v>
      </c>
      <c r="G221" t="s">
        <v>112</v>
      </c>
      <c r="H221" t="s">
        <v>10</v>
      </c>
      <c r="I221" t="s">
        <v>58</v>
      </c>
      <c r="J221">
        <v>2</v>
      </c>
      <c r="K221" t="str">
        <f>IF(J221="","Not Provided",VLOOKUP(J221,YOE_correlation[],2,TRUE))</f>
        <v>1. Entry-level</v>
      </c>
      <c r="L221" s="2">
        <v>30</v>
      </c>
      <c r="M221">
        <f t="shared" si="16"/>
        <v>30</v>
      </c>
      <c r="N221">
        <v>2.2999999999999998</v>
      </c>
      <c r="O221" t="s">
        <v>53</v>
      </c>
      <c r="P221" t="str">
        <f t="shared" si="17"/>
        <v>Active</v>
      </c>
      <c r="R221" s="6" t="str">
        <f t="shared" si="18"/>
        <v>Not Rated</v>
      </c>
    </row>
    <row r="222" spans="1:18" x14ac:dyDescent="0.45">
      <c r="A222" t="s">
        <v>506</v>
      </c>
      <c r="B222" t="s">
        <v>507</v>
      </c>
      <c r="C222" t="str">
        <f t="shared" si="19"/>
        <v>Jennifer Gonzalez</v>
      </c>
      <c r="D222" t="s">
        <v>8</v>
      </c>
      <c r="E222" t="str">
        <f t="shared" si="15"/>
        <v>Female</v>
      </c>
      <c r="F222">
        <v>21</v>
      </c>
      <c r="G222" t="s">
        <v>158</v>
      </c>
      <c r="H222" t="s">
        <v>159</v>
      </c>
      <c r="I222" t="s">
        <v>63</v>
      </c>
      <c r="J222">
        <v>2</v>
      </c>
      <c r="K222" t="str">
        <f>IF(J222="","Not Provided",VLOOKUP(J222,YOE_correlation[],2,TRUE))</f>
        <v>1. Entry-level</v>
      </c>
      <c r="L222">
        <v>100</v>
      </c>
      <c r="M222">
        <f t="shared" si="16"/>
        <v>100</v>
      </c>
      <c r="N222">
        <v>2.4</v>
      </c>
      <c r="O222" t="s">
        <v>59</v>
      </c>
      <c r="P222" t="str">
        <f t="shared" si="17"/>
        <v>Active</v>
      </c>
      <c r="R222" s="6" t="str">
        <f t="shared" si="18"/>
        <v>Not Rated</v>
      </c>
    </row>
    <row r="223" spans="1:18" x14ac:dyDescent="0.45">
      <c r="A223" t="s">
        <v>508</v>
      </c>
      <c r="B223" t="s">
        <v>509</v>
      </c>
      <c r="C223" t="str">
        <f t="shared" si="19"/>
        <v>James Skinner</v>
      </c>
      <c r="D223" t="s">
        <v>47</v>
      </c>
      <c r="E223" t="str">
        <f t="shared" si="15"/>
        <v>Male</v>
      </c>
      <c r="F223">
        <v>41</v>
      </c>
      <c r="G223" t="s">
        <v>97</v>
      </c>
      <c r="H223" t="s">
        <v>98</v>
      </c>
      <c r="I223" t="s">
        <v>99</v>
      </c>
      <c r="J223">
        <v>4</v>
      </c>
      <c r="K223" t="str">
        <f>IF(J223="","Not Provided",VLOOKUP(J223,YOE_correlation[],2,TRUE))</f>
        <v>1. Entry-level</v>
      </c>
      <c r="L223">
        <v>75</v>
      </c>
      <c r="M223">
        <f t="shared" si="16"/>
        <v>75</v>
      </c>
      <c r="N223">
        <v>2.6</v>
      </c>
      <c r="P223" t="str">
        <f t="shared" si="17"/>
        <v>Not Reported</v>
      </c>
      <c r="Q223" s="1">
        <v>0.85</v>
      </c>
      <c r="R223" s="6">
        <f t="shared" si="18"/>
        <v>0.85</v>
      </c>
    </row>
    <row r="224" spans="1:18" x14ac:dyDescent="0.45">
      <c r="A224" t="s">
        <v>510</v>
      </c>
      <c r="B224" t="s">
        <v>511</v>
      </c>
      <c r="C224" t="str">
        <f t="shared" si="19"/>
        <v>Michelle Hill</v>
      </c>
      <c r="D224" t="s">
        <v>2</v>
      </c>
      <c r="E224" t="str">
        <f t="shared" si="15"/>
        <v>Female</v>
      </c>
      <c r="F224">
        <v>21</v>
      </c>
      <c r="G224" t="s">
        <v>112</v>
      </c>
      <c r="H224" t="s">
        <v>10</v>
      </c>
      <c r="I224" t="s">
        <v>31</v>
      </c>
      <c r="J224">
        <v>0</v>
      </c>
      <c r="K224" t="str">
        <f>IF(J224="","Not Provided",VLOOKUP(J224,YOE_correlation[],2,TRUE))</f>
        <v>1. Entry-level</v>
      </c>
      <c r="L224" t="s">
        <v>41</v>
      </c>
      <c r="M224">
        <f t="shared" si="16"/>
        <v>40</v>
      </c>
      <c r="N224">
        <v>1.1000000000000001</v>
      </c>
      <c r="O224">
        <v>0</v>
      </c>
      <c r="P224" t="str">
        <f t="shared" si="17"/>
        <v>Not Active</v>
      </c>
      <c r="Q224" s="1">
        <v>0.79</v>
      </c>
      <c r="R224" s="6">
        <f t="shared" si="18"/>
        <v>0.79</v>
      </c>
    </row>
    <row r="225" spans="1:18" x14ac:dyDescent="0.45">
      <c r="A225" t="s">
        <v>512</v>
      </c>
      <c r="B225" t="s">
        <v>513</v>
      </c>
      <c r="C225" t="str">
        <f t="shared" si="19"/>
        <v>Jacqueline Williams</v>
      </c>
      <c r="D225" t="s">
        <v>22</v>
      </c>
      <c r="E225" t="str">
        <f t="shared" si="15"/>
        <v>Female</v>
      </c>
      <c r="F225">
        <v>58</v>
      </c>
      <c r="G225" t="s">
        <v>158</v>
      </c>
      <c r="H225" t="s">
        <v>159</v>
      </c>
      <c r="I225" t="s">
        <v>99</v>
      </c>
      <c r="J225">
        <v>9</v>
      </c>
      <c r="K225" t="str">
        <f>IF(J225="","Not Provided",VLOOKUP(J225,YOE_correlation[],2,TRUE))</f>
        <v>2. Intermediate</v>
      </c>
      <c r="L225">
        <v>30</v>
      </c>
      <c r="M225">
        <f t="shared" si="16"/>
        <v>30</v>
      </c>
      <c r="N225">
        <v>0</v>
      </c>
      <c r="O225">
        <v>1</v>
      </c>
      <c r="P225" t="str">
        <f t="shared" si="17"/>
        <v>Active</v>
      </c>
      <c r="Q225" s="1">
        <v>0.65</v>
      </c>
      <c r="R225" s="6">
        <f t="shared" si="18"/>
        <v>0.65</v>
      </c>
    </row>
    <row r="226" spans="1:18" x14ac:dyDescent="0.45">
      <c r="A226" t="s">
        <v>514</v>
      </c>
      <c r="B226" t="s">
        <v>515</v>
      </c>
      <c r="C226" t="str">
        <f t="shared" si="19"/>
        <v>Darrell Johnson</v>
      </c>
      <c r="D226" t="s">
        <v>82</v>
      </c>
      <c r="E226" t="str">
        <f t="shared" si="15"/>
        <v>Male</v>
      </c>
      <c r="F226">
        <v>60</v>
      </c>
      <c r="G226" t="s">
        <v>112</v>
      </c>
      <c r="H226" t="s">
        <v>10</v>
      </c>
      <c r="I226" t="s">
        <v>99</v>
      </c>
      <c r="J226">
        <v>3</v>
      </c>
      <c r="K226" t="str">
        <f>IF(J226="","Not Provided",VLOOKUP(J226,YOE_correlation[],2,TRUE))</f>
        <v>1. Entry-level</v>
      </c>
      <c r="L226">
        <v>40</v>
      </c>
      <c r="M226">
        <f t="shared" si="16"/>
        <v>40</v>
      </c>
      <c r="N226">
        <v>4.7</v>
      </c>
      <c r="O226" t="b">
        <v>0</v>
      </c>
      <c r="P226" t="str">
        <f t="shared" si="17"/>
        <v>Not Active</v>
      </c>
      <c r="Q226" s="1">
        <v>0.63</v>
      </c>
      <c r="R226" s="6">
        <f t="shared" si="18"/>
        <v>0.63</v>
      </c>
    </row>
    <row r="227" spans="1:18" x14ac:dyDescent="0.45">
      <c r="A227" t="s">
        <v>516</v>
      </c>
      <c r="B227" t="s">
        <v>517</v>
      </c>
      <c r="C227" t="str">
        <f t="shared" si="19"/>
        <v>Ryan Crawford</v>
      </c>
      <c r="D227" t="s">
        <v>77</v>
      </c>
      <c r="E227" t="str">
        <f t="shared" si="15"/>
        <v>Male</v>
      </c>
      <c r="F227">
        <v>27</v>
      </c>
      <c r="G227" t="s">
        <v>137</v>
      </c>
      <c r="H227" t="s">
        <v>138</v>
      </c>
      <c r="I227" t="s">
        <v>23</v>
      </c>
      <c r="J227">
        <v>2</v>
      </c>
      <c r="K227" t="str">
        <f>IF(J227="","Not Provided",VLOOKUP(J227,YOE_correlation[],2,TRUE))</f>
        <v>1. Entry-level</v>
      </c>
      <c r="L227" s="2">
        <v>40</v>
      </c>
      <c r="M227">
        <f t="shared" si="16"/>
        <v>40</v>
      </c>
      <c r="N227">
        <v>1.2</v>
      </c>
      <c r="O227" t="b">
        <v>0</v>
      </c>
      <c r="P227" t="str">
        <f t="shared" si="17"/>
        <v>Not Active</v>
      </c>
      <c r="R227" s="6" t="str">
        <f t="shared" si="18"/>
        <v>Not Rated</v>
      </c>
    </row>
    <row r="228" spans="1:18" x14ac:dyDescent="0.45">
      <c r="A228" t="s">
        <v>518</v>
      </c>
      <c r="B228" t="s">
        <v>519</v>
      </c>
      <c r="C228" t="str">
        <f t="shared" si="19"/>
        <v>Chelsea Barber</v>
      </c>
      <c r="D228" t="s">
        <v>2</v>
      </c>
      <c r="E228" t="str">
        <f t="shared" si="15"/>
        <v>Female</v>
      </c>
      <c r="F228">
        <v>29</v>
      </c>
      <c r="G228" t="s">
        <v>16</v>
      </c>
      <c r="H228" t="s">
        <v>17</v>
      </c>
      <c r="I228" t="s">
        <v>99</v>
      </c>
      <c r="J228">
        <v>10</v>
      </c>
      <c r="K228" t="str">
        <f>IF(J228="","Not Provided",VLOOKUP(J228,YOE_correlation[],2,TRUE))</f>
        <v>2. Intermediate</v>
      </c>
      <c r="L228" t="s">
        <v>41</v>
      </c>
      <c r="M228">
        <f t="shared" si="16"/>
        <v>40</v>
      </c>
      <c r="N228">
        <v>1.2</v>
      </c>
      <c r="O228" t="b">
        <v>0</v>
      </c>
      <c r="P228" t="str">
        <f t="shared" si="17"/>
        <v>Not Active</v>
      </c>
      <c r="Q228" s="1">
        <v>0.78</v>
      </c>
      <c r="R228" s="6">
        <f t="shared" si="18"/>
        <v>0.78</v>
      </c>
    </row>
    <row r="229" spans="1:18" x14ac:dyDescent="0.45">
      <c r="A229" t="s">
        <v>520</v>
      </c>
      <c r="B229" t="s">
        <v>521</v>
      </c>
      <c r="C229" t="str">
        <f t="shared" si="19"/>
        <v>Elaine Martinez</v>
      </c>
      <c r="D229" t="s">
        <v>62</v>
      </c>
      <c r="E229" t="str">
        <f t="shared" si="15"/>
        <v>Female</v>
      </c>
      <c r="F229">
        <v>54</v>
      </c>
      <c r="G229" t="s">
        <v>112</v>
      </c>
      <c r="H229" t="s">
        <v>10</v>
      </c>
      <c r="I229" t="s">
        <v>18</v>
      </c>
      <c r="J229">
        <v>33</v>
      </c>
      <c r="K229" t="str">
        <f>IF(J229="","Not Provided",VLOOKUP(J229,YOE_correlation[],2,TRUE))</f>
        <v>5. Expert / Veteran</v>
      </c>
      <c r="L229" s="2">
        <v>75</v>
      </c>
      <c r="M229">
        <f t="shared" si="16"/>
        <v>75</v>
      </c>
      <c r="N229">
        <v>0</v>
      </c>
      <c r="O229">
        <v>1</v>
      </c>
      <c r="P229" t="str">
        <f t="shared" si="17"/>
        <v>Active</v>
      </c>
      <c r="Q229" s="1">
        <v>0.62</v>
      </c>
      <c r="R229" s="6">
        <f t="shared" si="18"/>
        <v>0.62</v>
      </c>
    </row>
    <row r="230" spans="1:18" x14ac:dyDescent="0.45">
      <c r="A230" t="s">
        <v>522</v>
      </c>
      <c r="B230" t="s">
        <v>523</v>
      </c>
      <c r="C230" t="str">
        <f t="shared" si="19"/>
        <v>Joseph Kent</v>
      </c>
      <c r="D230" t="s">
        <v>77</v>
      </c>
      <c r="E230" t="str">
        <f t="shared" si="15"/>
        <v>Male</v>
      </c>
      <c r="F230">
        <v>52</v>
      </c>
      <c r="G230" t="s">
        <v>162</v>
      </c>
      <c r="H230" t="s">
        <v>57</v>
      </c>
      <c r="I230" t="s">
        <v>99</v>
      </c>
      <c r="J230">
        <v>12</v>
      </c>
      <c r="K230" t="str">
        <f>IF(J230="","Not Provided",VLOOKUP(J230,YOE_correlation[],2,TRUE))</f>
        <v>3. Experienced</v>
      </c>
      <c r="L230">
        <v>40</v>
      </c>
      <c r="M230">
        <f t="shared" si="16"/>
        <v>40</v>
      </c>
      <c r="N230">
        <v>1.2</v>
      </c>
      <c r="O230">
        <v>0</v>
      </c>
      <c r="P230" t="str">
        <f t="shared" si="17"/>
        <v>Not Active</v>
      </c>
      <c r="Q230" s="1">
        <v>0.76</v>
      </c>
      <c r="R230" s="6">
        <f t="shared" si="18"/>
        <v>0.76</v>
      </c>
    </row>
    <row r="231" spans="1:18" x14ac:dyDescent="0.45">
      <c r="A231" t="s">
        <v>524</v>
      </c>
      <c r="B231" t="s">
        <v>525</v>
      </c>
      <c r="C231" t="str">
        <f t="shared" si="19"/>
        <v>Megan Welch</v>
      </c>
      <c r="D231" t="s">
        <v>8</v>
      </c>
      <c r="E231" t="str">
        <f t="shared" si="15"/>
        <v>Female</v>
      </c>
      <c r="F231">
        <v>55</v>
      </c>
      <c r="G231" t="s">
        <v>35</v>
      </c>
      <c r="H231" t="s">
        <v>36</v>
      </c>
      <c r="I231" t="s">
        <v>5</v>
      </c>
      <c r="J231">
        <v>18</v>
      </c>
      <c r="K231" t="str">
        <f>IF(J231="","Not Provided",VLOOKUP(J231,YOE_correlation[],2,TRUE))</f>
        <v>4. Senior</v>
      </c>
      <c r="L231">
        <v>100</v>
      </c>
      <c r="M231">
        <f t="shared" si="16"/>
        <v>100</v>
      </c>
      <c r="N231">
        <v>2.9</v>
      </c>
      <c r="O231">
        <v>0</v>
      </c>
      <c r="P231" t="str">
        <f t="shared" si="17"/>
        <v>Not Active</v>
      </c>
      <c r="Q231">
        <v>97</v>
      </c>
      <c r="R231" s="6">
        <f t="shared" si="18"/>
        <v>0.97</v>
      </c>
    </row>
    <row r="232" spans="1:18" x14ac:dyDescent="0.45">
      <c r="A232" t="s">
        <v>526</v>
      </c>
      <c r="B232" t="s">
        <v>527</v>
      </c>
      <c r="C232" t="str">
        <f t="shared" si="19"/>
        <v>Stephen Ramirez</v>
      </c>
      <c r="D232" t="s">
        <v>15</v>
      </c>
      <c r="E232" t="str">
        <f t="shared" si="15"/>
        <v>Male</v>
      </c>
      <c r="F232">
        <v>37</v>
      </c>
      <c r="G232" t="s">
        <v>92</v>
      </c>
      <c r="H232" t="s">
        <v>93</v>
      </c>
      <c r="I232" t="s">
        <v>5</v>
      </c>
      <c r="J232">
        <v>4</v>
      </c>
      <c r="K232" t="str">
        <f>IF(J232="","Not Provided",VLOOKUP(J232,YOE_correlation[],2,TRUE))</f>
        <v>1. Entry-level</v>
      </c>
      <c r="M232" t="str">
        <f t="shared" si="16"/>
        <v/>
      </c>
      <c r="O232" t="s">
        <v>19</v>
      </c>
      <c r="P232" t="str">
        <f t="shared" si="17"/>
        <v>Not Active</v>
      </c>
      <c r="R232" s="6" t="str">
        <f t="shared" si="18"/>
        <v>Not Rated</v>
      </c>
    </row>
    <row r="233" spans="1:18" x14ac:dyDescent="0.45">
      <c r="A233" t="s">
        <v>528</v>
      </c>
      <c r="B233" t="s">
        <v>529</v>
      </c>
      <c r="C233" t="str">
        <f t="shared" si="19"/>
        <v>Chloe Gray</v>
      </c>
      <c r="D233" t="s">
        <v>2</v>
      </c>
      <c r="E233" t="str">
        <f t="shared" si="15"/>
        <v>Female</v>
      </c>
      <c r="F233">
        <v>34</v>
      </c>
      <c r="G233" t="s">
        <v>123</v>
      </c>
      <c r="H233" t="s">
        <v>124</v>
      </c>
      <c r="I233" t="s">
        <v>37</v>
      </c>
      <c r="J233">
        <v>11</v>
      </c>
      <c r="K233" t="str">
        <f>IF(J233="","Not Provided",VLOOKUP(J233,YOE_correlation[],2,TRUE))</f>
        <v>3. Experienced</v>
      </c>
      <c r="L233" s="2">
        <v>50</v>
      </c>
      <c r="M233">
        <f t="shared" si="16"/>
        <v>50</v>
      </c>
      <c r="N233">
        <v>3.9</v>
      </c>
      <c r="O233">
        <v>1</v>
      </c>
      <c r="P233" t="str">
        <f t="shared" si="17"/>
        <v>Active</v>
      </c>
      <c r="Q233" s="1">
        <v>0.82</v>
      </c>
      <c r="R233" s="6">
        <f t="shared" si="18"/>
        <v>0.82</v>
      </c>
    </row>
    <row r="234" spans="1:18" x14ac:dyDescent="0.45">
      <c r="A234" t="s">
        <v>530</v>
      </c>
      <c r="B234" t="s">
        <v>531</v>
      </c>
      <c r="C234" t="str">
        <f t="shared" si="19"/>
        <v>Michael Williams Jr.</v>
      </c>
      <c r="D234" t="s">
        <v>34</v>
      </c>
      <c r="E234" t="str">
        <f t="shared" si="15"/>
        <v>Male</v>
      </c>
      <c r="F234">
        <v>20</v>
      </c>
      <c r="G234" t="s">
        <v>119</v>
      </c>
      <c r="H234" t="s">
        <v>120</v>
      </c>
      <c r="I234" t="s">
        <v>37</v>
      </c>
      <c r="J234">
        <v>1</v>
      </c>
      <c r="K234" t="str">
        <f>IF(J234="","Not Provided",VLOOKUP(J234,YOE_correlation[],2,TRUE))</f>
        <v>1. Entry-level</v>
      </c>
      <c r="L234">
        <v>50</v>
      </c>
      <c r="M234">
        <f t="shared" si="16"/>
        <v>50</v>
      </c>
      <c r="N234">
        <v>3.1</v>
      </c>
      <c r="P234" t="str">
        <f t="shared" si="17"/>
        <v>Not Reported</v>
      </c>
      <c r="Q234" s="1">
        <v>0.71</v>
      </c>
      <c r="R234" s="6">
        <f t="shared" si="18"/>
        <v>0.71</v>
      </c>
    </row>
    <row r="235" spans="1:18" x14ac:dyDescent="0.45">
      <c r="A235" t="s">
        <v>532</v>
      </c>
      <c r="B235" t="s">
        <v>533</v>
      </c>
      <c r="C235" t="str">
        <f t="shared" si="19"/>
        <v>Matthew Martin</v>
      </c>
      <c r="D235" t="s">
        <v>34</v>
      </c>
      <c r="E235" t="str">
        <f t="shared" si="15"/>
        <v>Male</v>
      </c>
      <c r="F235">
        <v>22</v>
      </c>
      <c r="G235" t="s">
        <v>162</v>
      </c>
      <c r="H235" t="s">
        <v>57</v>
      </c>
      <c r="I235" t="s">
        <v>58</v>
      </c>
      <c r="J235">
        <v>2</v>
      </c>
      <c r="K235" t="str">
        <f>IF(J235="","Not Provided",VLOOKUP(J235,YOE_correlation[],2,TRUE))</f>
        <v>1. Entry-level</v>
      </c>
      <c r="M235" t="str">
        <f t="shared" si="16"/>
        <v/>
      </c>
      <c r="N235">
        <v>0</v>
      </c>
      <c r="O235">
        <v>1</v>
      </c>
      <c r="P235" t="str">
        <f t="shared" si="17"/>
        <v>Active</v>
      </c>
      <c r="R235" s="6" t="str">
        <f t="shared" si="18"/>
        <v>Not Rated</v>
      </c>
    </row>
    <row r="236" spans="1:18" x14ac:dyDescent="0.45">
      <c r="A236" t="s">
        <v>534</v>
      </c>
      <c r="B236" t="s">
        <v>535</v>
      </c>
      <c r="C236" t="str">
        <f t="shared" si="19"/>
        <v>Julia Murphy</v>
      </c>
      <c r="D236" t="s">
        <v>2</v>
      </c>
      <c r="E236" t="str">
        <f t="shared" si="15"/>
        <v>Female</v>
      </c>
      <c r="F236">
        <v>23</v>
      </c>
      <c r="G236" t="s">
        <v>97</v>
      </c>
      <c r="H236" t="s">
        <v>98</v>
      </c>
      <c r="I236" t="s">
        <v>18</v>
      </c>
      <c r="J236">
        <v>2</v>
      </c>
      <c r="K236" t="str">
        <f>IF(J236="","Not Provided",VLOOKUP(J236,YOE_correlation[],2,TRUE))</f>
        <v>1. Entry-level</v>
      </c>
      <c r="L236">
        <v>50</v>
      </c>
      <c r="M236">
        <f t="shared" si="16"/>
        <v>50</v>
      </c>
      <c r="N236">
        <v>3.2</v>
      </c>
      <c r="O236" t="b">
        <v>1</v>
      </c>
      <c r="P236" t="str">
        <f t="shared" si="17"/>
        <v>Active</v>
      </c>
      <c r="R236" s="6" t="str">
        <f t="shared" si="18"/>
        <v>Not Rated</v>
      </c>
    </row>
    <row r="237" spans="1:18" x14ac:dyDescent="0.45">
      <c r="A237" t="s">
        <v>536</v>
      </c>
      <c r="B237" t="s">
        <v>537</v>
      </c>
      <c r="C237" t="str">
        <f t="shared" si="19"/>
        <v>Anna Evans</v>
      </c>
      <c r="D237" t="s">
        <v>22</v>
      </c>
      <c r="E237" t="str">
        <f t="shared" si="15"/>
        <v>Female</v>
      </c>
      <c r="F237">
        <v>53</v>
      </c>
      <c r="G237" t="s">
        <v>97</v>
      </c>
      <c r="H237" t="s">
        <v>98</v>
      </c>
      <c r="I237" t="s">
        <v>5</v>
      </c>
      <c r="J237">
        <v>34</v>
      </c>
      <c r="K237" t="str">
        <f>IF(J237="","Not Provided",VLOOKUP(J237,YOE_correlation[],2,TRUE))</f>
        <v>5. Expert / Veteran</v>
      </c>
      <c r="L237">
        <v>30</v>
      </c>
      <c r="M237">
        <f t="shared" si="16"/>
        <v>30</v>
      </c>
      <c r="O237" t="s">
        <v>59</v>
      </c>
      <c r="P237" t="str">
        <f t="shared" si="17"/>
        <v>Active</v>
      </c>
      <c r="R237" s="6" t="str">
        <f t="shared" si="18"/>
        <v>Not Rated</v>
      </c>
    </row>
    <row r="238" spans="1:18" x14ac:dyDescent="0.45">
      <c r="A238" t="s">
        <v>538</v>
      </c>
      <c r="B238" t="s">
        <v>539</v>
      </c>
      <c r="C238" t="str">
        <f t="shared" si="19"/>
        <v>Brenda Fleming</v>
      </c>
      <c r="D238" t="s">
        <v>22</v>
      </c>
      <c r="E238" t="str">
        <f t="shared" si="15"/>
        <v>Female</v>
      </c>
      <c r="F238">
        <v>56</v>
      </c>
      <c r="G238" t="s">
        <v>97</v>
      </c>
      <c r="H238" t="s">
        <v>98</v>
      </c>
      <c r="I238" t="s">
        <v>18</v>
      </c>
      <c r="J238">
        <v>27</v>
      </c>
      <c r="K238" t="str">
        <f>IF(J238="","Not Provided",VLOOKUP(J238,YOE_correlation[],2,TRUE))</f>
        <v>5. Expert / Veteran</v>
      </c>
      <c r="L238">
        <v>100</v>
      </c>
      <c r="M238">
        <f t="shared" si="16"/>
        <v>100</v>
      </c>
      <c r="N238">
        <v>4.7</v>
      </c>
      <c r="O238" t="b">
        <v>1</v>
      </c>
      <c r="P238" t="str">
        <f t="shared" si="17"/>
        <v>Active</v>
      </c>
      <c r="Q238" s="1">
        <v>0.69</v>
      </c>
      <c r="R238" s="6">
        <f t="shared" si="18"/>
        <v>0.69</v>
      </c>
    </row>
    <row r="239" spans="1:18" x14ac:dyDescent="0.45">
      <c r="A239" t="s">
        <v>540</v>
      </c>
      <c r="B239" t="s">
        <v>541</v>
      </c>
      <c r="C239" t="str">
        <f t="shared" si="19"/>
        <v>Daniel Harrington</v>
      </c>
      <c r="D239" t="s">
        <v>77</v>
      </c>
      <c r="E239" t="str">
        <f t="shared" si="15"/>
        <v>Male</v>
      </c>
      <c r="F239">
        <v>27</v>
      </c>
      <c r="G239" t="s">
        <v>112</v>
      </c>
      <c r="H239" t="s">
        <v>10</v>
      </c>
      <c r="I239" t="s">
        <v>31</v>
      </c>
      <c r="J239">
        <v>4</v>
      </c>
      <c r="K239" t="str">
        <f>IF(J239="","Not Provided",VLOOKUP(J239,YOE_correlation[],2,TRUE))</f>
        <v>1. Entry-level</v>
      </c>
      <c r="L239">
        <v>75</v>
      </c>
      <c r="M239">
        <f t="shared" si="16"/>
        <v>75</v>
      </c>
      <c r="N239">
        <v>5</v>
      </c>
      <c r="O239">
        <v>0</v>
      </c>
      <c r="P239" t="str">
        <f t="shared" si="17"/>
        <v>Not Active</v>
      </c>
      <c r="Q239" s="1">
        <v>0.88</v>
      </c>
      <c r="R239" s="6">
        <f t="shared" si="18"/>
        <v>0.88</v>
      </c>
    </row>
    <row r="240" spans="1:18" x14ac:dyDescent="0.45">
      <c r="A240" t="s">
        <v>542</v>
      </c>
      <c r="B240" t="s">
        <v>543</v>
      </c>
      <c r="C240" t="str">
        <f t="shared" si="19"/>
        <v>Daniel Barnett</v>
      </c>
      <c r="D240" t="s">
        <v>82</v>
      </c>
      <c r="E240" t="str">
        <f t="shared" si="15"/>
        <v>Male</v>
      </c>
      <c r="F240">
        <v>34</v>
      </c>
      <c r="G240" t="s">
        <v>3</v>
      </c>
      <c r="H240" t="s">
        <v>4</v>
      </c>
      <c r="I240" t="s">
        <v>11</v>
      </c>
      <c r="J240">
        <v>11</v>
      </c>
      <c r="K240" t="str">
        <f>IF(J240="","Not Provided",VLOOKUP(J240,YOE_correlation[],2,TRUE))</f>
        <v>3. Experienced</v>
      </c>
      <c r="L240" t="s">
        <v>41</v>
      </c>
      <c r="M240">
        <f t="shared" si="16"/>
        <v>40</v>
      </c>
      <c r="O240" t="b">
        <v>0</v>
      </c>
      <c r="P240" t="str">
        <f t="shared" si="17"/>
        <v>Not Active</v>
      </c>
      <c r="Q240" s="1">
        <v>0.67</v>
      </c>
      <c r="R240" s="6">
        <f t="shared" si="18"/>
        <v>0.67</v>
      </c>
    </row>
    <row r="241" spans="1:18" x14ac:dyDescent="0.45">
      <c r="A241" t="s">
        <v>544</v>
      </c>
      <c r="B241" t="s">
        <v>545</v>
      </c>
      <c r="C241" t="str">
        <f t="shared" si="19"/>
        <v>Mark Cummings</v>
      </c>
      <c r="D241" t="s">
        <v>77</v>
      </c>
      <c r="E241" t="str">
        <f t="shared" si="15"/>
        <v>Male</v>
      </c>
      <c r="F241">
        <v>29</v>
      </c>
      <c r="G241" t="s">
        <v>44</v>
      </c>
      <c r="H241" t="s">
        <v>10</v>
      </c>
      <c r="I241" t="s">
        <v>23</v>
      </c>
      <c r="J241">
        <v>4</v>
      </c>
      <c r="K241" t="str">
        <f>IF(J241="","Not Provided",VLOOKUP(J241,YOE_correlation[],2,TRUE))</f>
        <v>1. Entry-level</v>
      </c>
      <c r="L241" t="s">
        <v>83</v>
      </c>
      <c r="M241">
        <f t="shared" si="16"/>
        <v>50</v>
      </c>
      <c r="N241">
        <v>4</v>
      </c>
      <c r="O241">
        <v>0</v>
      </c>
      <c r="P241" t="str">
        <f t="shared" si="17"/>
        <v>Not Active</v>
      </c>
      <c r="R241" s="6" t="str">
        <f t="shared" si="18"/>
        <v>Not Rated</v>
      </c>
    </row>
    <row r="242" spans="1:18" x14ac:dyDescent="0.45">
      <c r="A242" t="s">
        <v>546</v>
      </c>
      <c r="B242" t="s">
        <v>547</v>
      </c>
      <c r="C242" t="str">
        <f t="shared" si="19"/>
        <v>Christopher Guerra</v>
      </c>
      <c r="D242" t="s">
        <v>77</v>
      </c>
      <c r="E242" t="str">
        <f t="shared" si="15"/>
        <v>Male</v>
      </c>
      <c r="F242">
        <v>34</v>
      </c>
      <c r="G242" t="s">
        <v>78</v>
      </c>
      <c r="H242" t="s">
        <v>79</v>
      </c>
      <c r="I242" t="s">
        <v>31</v>
      </c>
      <c r="J242">
        <v>11</v>
      </c>
      <c r="K242" t="str">
        <f>IF(J242="","Not Provided",VLOOKUP(J242,YOE_correlation[],2,TRUE))</f>
        <v>3. Experienced</v>
      </c>
      <c r="M242" t="str">
        <f t="shared" si="16"/>
        <v/>
      </c>
      <c r="N242">
        <v>1.2</v>
      </c>
      <c r="O242">
        <v>1</v>
      </c>
      <c r="P242" t="str">
        <f t="shared" si="17"/>
        <v>Active</v>
      </c>
      <c r="R242" s="6" t="str">
        <f t="shared" si="18"/>
        <v>Not Rated</v>
      </c>
    </row>
    <row r="243" spans="1:18" x14ac:dyDescent="0.45">
      <c r="A243" t="s">
        <v>548</v>
      </c>
      <c r="B243" t="s">
        <v>549</v>
      </c>
      <c r="C243" t="str">
        <f t="shared" si="19"/>
        <v>Sarah Ho</v>
      </c>
      <c r="D243" t="s">
        <v>26</v>
      </c>
      <c r="E243" t="str">
        <f t="shared" si="15"/>
        <v>Female</v>
      </c>
      <c r="F243">
        <v>32</v>
      </c>
      <c r="G243" t="s">
        <v>162</v>
      </c>
      <c r="H243" t="s">
        <v>57</v>
      </c>
      <c r="I243" t="s">
        <v>31</v>
      </c>
      <c r="J243">
        <v>1</v>
      </c>
      <c r="K243" t="str">
        <f>IF(J243="","Not Provided",VLOOKUP(J243,YOE_correlation[],2,TRUE))</f>
        <v>1. Entry-level</v>
      </c>
      <c r="L243">
        <v>100</v>
      </c>
      <c r="M243">
        <f t="shared" si="16"/>
        <v>100</v>
      </c>
      <c r="N243">
        <v>4.7</v>
      </c>
      <c r="O243">
        <v>0</v>
      </c>
      <c r="P243" t="str">
        <f t="shared" si="17"/>
        <v>Not Active</v>
      </c>
      <c r="Q243" s="1">
        <v>0.67</v>
      </c>
      <c r="R243" s="6">
        <f t="shared" si="18"/>
        <v>0.67</v>
      </c>
    </row>
    <row r="244" spans="1:18" x14ac:dyDescent="0.45">
      <c r="A244" t="s">
        <v>550</v>
      </c>
      <c r="B244" t="s">
        <v>551</v>
      </c>
      <c r="C244" t="str">
        <f t="shared" si="19"/>
        <v>Veronica Thomas</v>
      </c>
      <c r="D244" t="s">
        <v>2</v>
      </c>
      <c r="E244" t="str">
        <f t="shared" si="15"/>
        <v>Female</v>
      </c>
      <c r="F244">
        <v>21</v>
      </c>
      <c r="G244" t="s">
        <v>137</v>
      </c>
      <c r="H244" t="s">
        <v>138</v>
      </c>
      <c r="I244" t="s">
        <v>99</v>
      </c>
      <c r="J244">
        <v>2</v>
      </c>
      <c r="K244" t="str">
        <f>IF(J244="","Not Provided",VLOOKUP(J244,YOE_correlation[],2,TRUE))</f>
        <v>1. Entry-level</v>
      </c>
      <c r="L244">
        <v>20</v>
      </c>
      <c r="M244">
        <f t="shared" si="16"/>
        <v>20</v>
      </c>
      <c r="N244">
        <v>2.4</v>
      </c>
      <c r="P244" t="str">
        <f t="shared" si="17"/>
        <v>Not Reported</v>
      </c>
      <c r="Q244" s="1">
        <v>0.86</v>
      </c>
      <c r="R244" s="6">
        <f t="shared" si="18"/>
        <v>0.86</v>
      </c>
    </row>
    <row r="245" spans="1:18" x14ac:dyDescent="0.45">
      <c r="A245" t="s">
        <v>552</v>
      </c>
      <c r="B245" t="s">
        <v>553</v>
      </c>
      <c r="C245" t="str">
        <f t="shared" si="19"/>
        <v>Mitchell Watson</v>
      </c>
      <c r="D245" t="s">
        <v>47</v>
      </c>
      <c r="E245" t="str">
        <f t="shared" si="15"/>
        <v>Male</v>
      </c>
      <c r="F245">
        <v>20</v>
      </c>
      <c r="G245" t="s">
        <v>162</v>
      </c>
      <c r="H245" t="s">
        <v>57</v>
      </c>
      <c r="I245" t="s">
        <v>18</v>
      </c>
      <c r="J245">
        <v>2</v>
      </c>
      <c r="K245" t="str">
        <f>IF(J245="","Not Provided",VLOOKUP(J245,YOE_correlation[],2,TRUE))</f>
        <v>1. Entry-level</v>
      </c>
      <c r="M245" t="str">
        <f t="shared" si="16"/>
        <v/>
      </c>
      <c r="N245">
        <v>1.1000000000000001</v>
      </c>
      <c r="O245" t="b">
        <v>0</v>
      </c>
      <c r="P245" t="str">
        <f t="shared" si="17"/>
        <v>Not Active</v>
      </c>
      <c r="Q245" s="1">
        <v>0.69</v>
      </c>
      <c r="R245" s="6">
        <f t="shared" si="18"/>
        <v>0.69</v>
      </c>
    </row>
    <row r="246" spans="1:18" x14ac:dyDescent="0.45">
      <c r="A246" t="s">
        <v>554</v>
      </c>
      <c r="B246" t="s">
        <v>555</v>
      </c>
      <c r="C246" t="str">
        <f t="shared" si="19"/>
        <v>Monica Murphy</v>
      </c>
      <c r="D246" t="s">
        <v>8</v>
      </c>
      <c r="E246" t="str">
        <f t="shared" si="15"/>
        <v>Female</v>
      </c>
      <c r="F246">
        <v>35</v>
      </c>
      <c r="G246" t="s">
        <v>44</v>
      </c>
      <c r="H246" t="s">
        <v>10</v>
      </c>
      <c r="I246" t="s">
        <v>11</v>
      </c>
      <c r="J246">
        <v>10</v>
      </c>
      <c r="K246" t="str">
        <f>IF(J246="","Not Provided",VLOOKUP(J246,YOE_correlation[],2,TRUE))</f>
        <v>2. Intermediate</v>
      </c>
      <c r="L246">
        <v>50</v>
      </c>
      <c r="M246">
        <f t="shared" si="16"/>
        <v>50</v>
      </c>
      <c r="N246">
        <v>1.4</v>
      </c>
      <c r="O246" t="b">
        <v>1</v>
      </c>
      <c r="P246" t="str">
        <f t="shared" si="17"/>
        <v>Active</v>
      </c>
      <c r="Q246" s="1">
        <v>0.85</v>
      </c>
      <c r="R246" s="6">
        <f t="shared" si="18"/>
        <v>0.85</v>
      </c>
    </row>
    <row r="247" spans="1:18" x14ac:dyDescent="0.45">
      <c r="A247" t="s">
        <v>556</v>
      </c>
      <c r="B247" t="s">
        <v>557</v>
      </c>
      <c r="C247" t="str">
        <f t="shared" si="19"/>
        <v>Kristen Williams</v>
      </c>
      <c r="D247" t="s">
        <v>2</v>
      </c>
      <c r="E247" t="str">
        <f t="shared" si="15"/>
        <v>Female</v>
      </c>
      <c r="F247">
        <v>47</v>
      </c>
      <c r="G247" t="s">
        <v>44</v>
      </c>
      <c r="H247" t="s">
        <v>10</v>
      </c>
      <c r="I247" t="s">
        <v>58</v>
      </c>
      <c r="J247">
        <v>18</v>
      </c>
      <c r="K247" t="str">
        <f>IF(J247="","Not Provided",VLOOKUP(J247,YOE_correlation[],2,TRUE))</f>
        <v>4. Senior</v>
      </c>
      <c r="L247">
        <v>40</v>
      </c>
      <c r="M247">
        <f t="shared" si="16"/>
        <v>40</v>
      </c>
      <c r="N247">
        <v>3.4</v>
      </c>
      <c r="O247">
        <v>0</v>
      </c>
      <c r="P247" t="str">
        <f t="shared" si="17"/>
        <v>Not Active</v>
      </c>
      <c r="Q247">
        <v>60</v>
      </c>
      <c r="R247" s="6">
        <f t="shared" si="18"/>
        <v>0.6</v>
      </c>
    </row>
    <row r="248" spans="1:18" x14ac:dyDescent="0.45">
      <c r="A248" t="s">
        <v>558</v>
      </c>
      <c r="B248" t="s">
        <v>559</v>
      </c>
      <c r="C248" t="str">
        <f t="shared" si="19"/>
        <v>Nicole Wright</v>
      </c>
      <c r="D248" t="s">
        <v>2</v>
      </c>
      <c r="E248" t="str">
        <f t="shared" si="15"/>
        <v>Female</v>
      </c>
      <c r="F248">
        <v>41</v>
      </c>
      <c r="G248" t="s">
        <v>48</v>
      </c>
      <c r="H248" t="s">
        <v>49</v>
      </c>
      <c r="I248" t="s">
        <v>5</v>
      </c>
      <c r="J248">
        <v>4</v>
      </c>
      <c r="K248" t="str">
        <f>IF(J248="","Not Provided",VLOOKUP(J248,YOE_correlation[],2,TRUE))</f>
        <v>1. Entry-level</v>
      </c>
      <c r="L248">
        <v>40</v>
      </c>
      <c r="M248">
        <f t="shared" si="16"/>
        <v>40</v>
      </c>
      <c r="N248">
        <v>2.7</v>
      </c>
      <c r="O248">
        <v>1</v>
      </c>
      <c r="P248" t="str">
        <f t="shared" si="17"/>
        <v>Active</v>
      </c>
      <c r="Q248">
        <v>70</v>
      </c>
      <c r="R248" s="6">
        <f t="shared" si="18"/>
        <v>0.7</v>
      </c>
    </row>
    <row r="249" spans="1:18" x14ac:dyDescent="0.45">
      <c r="A249" t="s">
        <v>560</v>
      </c>
      <c r="B249" t="s">
        <v>561</v>
      </c>
      <c r="C249" t="str">
        <f t="shared" si="19"/>
        <v>Andrew Ruiz</v>
      </c>
      <c r="D249" t="s">
        <v>15</v>
      </c>
      <c r="E249" t="str">
        <f t="shared" si="15"/>
        <v>Male</v>
      </c>
      <c r="F249">
        <v>58</v>
      </c>
      <c r="G249" t="s">
        <v>56</v>
      </c>
      <c r="H249" t="s">
        <v>57</v>
      </c>
      <c r="I249" t="s">
        <v>23</v>
      </c>
      <c r="J249">
        <v>23</v>
      </c>
      <c r="K249" t="str">
        <f>IF(J249="","Not Provided",VLOOKUP(J249,YOE_correlation[],2,TRUE))</f>
        <v>5. Expert / Veteran</v>
      </c>
      <c r="M249" t="str">
        <f t="shared" si="16"/>
        <v/>
      </c>
      <c r="N249">
        <v>4.9000000000000004</v>
      </c>
      <c r="O249" t="b">
        <v>0</v>
      </c>
      <c r="P249" t="str">
        <f t="shared" si="17"/>
        <v>Not Active</v>
      </c>
      <c r="R249" s="6" t="str">
        <f t="shared" si="18"/>
        <v>Not Rated</v>
      </c>
    </row>
    <row r="250" spans="1:18" x14ac:dyDescent="0.45">
      <c r="A250" t="s">
        <v>562</v>
      </c>
      <c r="B250" t="s">
        <v>563</v>
      </c>
      <c r="C250" t="str">
        <f t="shared" si="19"/>
        <v>Zachary Jackson</v>
      </c>
      <c r="D250" t="s">
        <v>34</v>
      </c>
      <c r="E250" t="str">
        <f t="shared" si="15"/>
        <v>Male</v>
      </c>
      <c r="F250">
        <v>34</v>
      </c>
      <c r="G250" t="s">
        <v>158</v>
      </c>
      <c r="H250" t="s">
        <v>159</v>
      </c>
      <c r="I250" t="s">
        <v>37</v>
      </c>
      <c r="J250">
        <v>6</v>
      </c>
      <c r="K250" t="str">
        <f>IF(J250="","Not Provided",VLOOKUP(J250,YOE_correlation[],2,TRUE))</f>
        <v>2. Intermediate</v>
      </c>
      <c r="L250">
        <v>75</v>
      </c>
      <c r="M250">
        <f t="shared" si="16"/>
        <v>75</v>
      </c>
      <c r="N250">
        <v>1.9</v>
      </c>
      <c r="O250">
        <v>1</v>
      </c>
      <c r="P250" t="str">
        <f t="shared" si="17"/>
        <v>Active</v>
      </c>
      <c r="Q250" s="1">
        <v>0.81</v>
      </c>
      <c r="R250" s="6">
        <f t="shared" si="18"/>
        <v>0.81</v>
      </c>
    </row>
    <row r="251" spans="1:18" x14ac:dyDescent="0.45">
      <c r="A251" t="s">
        <v>564</v>
      </c>
      <c r="B251" t="s">
        <v>565</v>
      </c>
      <c r="C251" t="str">
        <f t="shared" si="19"/>
        <v>Stephanie Carter</v>
      </c>
      <c r="D251" t="s">
        <v>2</v>
      </c>
      <c r="E251" t="str">
        <f t="shared" si="15"/>
        <v>Female</v>
      </c>
      <c r="F251">
        <v>50</v>
      </c>
      <c r="G251" t="s">
        <v>78</v>
      </c>
      <c r="H251" t="s">
        <v>79</v>
      </c>
      <c r="I251" t="s">
        <v>11</v>
      </c>
      <c r="J251">
        <v>5</v>
      </c>
      <c r="K251" t="str">
        <f>IF(J251="","Not Provided",VLOOKUP(J251,YOE_correlation[],2,TRUE))</f>
        <v>1. Entry-level</v>
      </c>
      <c r="L251">
        <v>100</v>
      </c>
      <c r="M251">
        <f t="shared" si="16"/>
        <v>100</v>
      </c>
      <c r="O251">
        <v>1</v>
      </c>
      <c r="P251" t="str">
        <f t="shared" si="17"/>
        <v>Active</v>
      </c>
      <c r="R251" s="6" t="str">
        <f t="shared" si="18"/>
        <v>Not Rated</v>
      </c>
    </row>
    <row r="252" spans="1:18" x14ac:dyDescent="0.45">
      <c r="A252" t="s">
        <v>566</v>
      </c>
      <c r="B252" t="s">
        <v>567</v>
      </c>
      <c r="C252" t="str">
        <f t="shared" si="19"/>
        <v>Amy Olson</v>
      </c>
      <c r="D252" t="s">
        <v>2</v>
      </c>
      <c r="E252" t="str">
        <f t="shared" si="15"/>
        <v>Female</v>
      </c>
      <c r="F252">
        <v>42</v>
      </c>
      <c r="G252" t="s">
        <v>162</v>
      </c>
      <c r="H252" t="s">
        <v>57</v>
      </c>
      <c r="I252" t="s">
        <v>74</v>
      </c>
      <c r="J252">
        <v>19</v>
      </c>
      <c r="K252" t="str">
        <f>IF(J252="","Not Provided",VLOOKUP(J252,YOE_correlation[],2,TRUE))</f>
        <v>4. Senior</v>
      </c>
      <c r="L252" t="s">
        <v>38</v>
      </c>
      <c r="M252">
        <f t="shared" si="16"/>
        <v>75</v>
      </c>
      <c r="N252">
        <v>4.5999999999999996</v>
      </c>
      <c r="O252">
        <v>0</v>
      </c>
      <c r="P252" t="str">
        <f t="shared" si="17"/>
        <v>Not Active</v>
      </c>
      <c r="Q252" s="1">
        <v>0.78</v>
      </c>
      <c r="R252" s="6">
        <f t="shared" si="18"/>
        <v>0.78</v>
      </c>
    </row>
    <row r="253" spans="1:18" x14ac:dyDescent="0.45">
      <c r="A253" t="s">
        <v>568</v>
      </c>
      <c r="B253" t="s">
        <v>569</v>
      </c>
      <c r="C253" t="str">
        <f t="shared" si="19"/>
        <v>Fred Stark</v>
      </c>
      <c r="D253" t="s">
        <v>77</v>
      </c>
      <c r="E253" t="str">
        <f t="shared" si="15"/>
        <v>Male</v>
      </c>
      <c r="F253">
        <v>43</v>
      </c>
      <c r="G253" t="s">
        <v>16</v>
      </c>
      <c r="H253" t="s">
        <v>17</v>
      </c>
      <c r="I253" t="s">
        <v>58</v>
      </c>
      <c r="J253">
        <v>6</v>
      </c>
      <c r="K253" t="str">
        <f>IF(J253="","Not Provided",VLOOKUP(J253,YOE_correlation[],2,TRUE))</f>
        <v>2. Intermediate</v>
      </c>
      <c r="L253">
        <v>50</v>
      </c>
      <c r="M253">
        <f t="shared" si="16"/>
        <v>50</v>
      </c>
      <c r="N253">
        <v>0</v>
      </c>
      <c r="O253">
        <v>0</v>
      </c>
      <c r="P253" t="str">
        <f t="shared" si="17"/>
        <v>Not Active</v>
      </c>
      <c r="Q253">
        <v>81</v>
      </c>
      <c r="R253" s="6">
        <f t="shared" si="18"/>
        <v>0.81</v>
      </c>
    </row>
    <row r="254" spans="1:18" x14ac:dyDescent="0.45">
      <c r="A254" t="s">
        <v>570</v>
      </c>
      <c r="B254" t="s">
        <v>571</v>
      </c>
      <c r="C254" t="str">
        <f t="shared" si="19"/>
        <v>Jacob Gill</v>
      </c>
      <c r="D254" t="s">
        <v>82</v>
      </c>
      <c r="E254" t="str">
        <f t="shared" si="15"/>
        <v>Male</v>
      </c>
      <c r="F254">
        <v>34</v>
      </c>
      <c r="G254" t="s">
        <v>16</v>
      </c>
      <c r="H254" t="s">
        <v>17</v>
      </c>
      <c r="I254" t="s">
        <v>37</v>
      </c>
      <c r="J254">
        <v>8</v>
      </c>
      <c r="K254" t="str">
        <f>IF(J254="","Not Provided",VLOOKUP(J254,YOE_correlation[],2,TRUE))</f>
        <v>2. Intermediate</v>
      </c>
      <c r="L254">
        <v>75</v>
      </c>
      <c r="M254">
        <f t="shared" si="16"/>
        <v>75</v>
      </c>
      <c r="N254">
        <v>1.8</v>
      </c>
      <c r="O254">
        <v>1</v>
      </c>
      <c r="P254" t="str">
        <f t="shared" si="17"/>
        <v>Active</v>
      </c>
      <c r="Q254" s="1">
        <v>0.71</v>
      </c>
      <c r="R254" s="6">
        <f t="shared" si="18"/>
        <v>0.71</v>
      </c>
    </row>
    <row r="255" spans="1:18" x14ac:dyDescent="0.45">
      <c r="A255" t="s">
        <v>572</v>
      </c>
      <c r="B255" t="s">
        <v>573</v>
      </c>
      <c r="C255" t="str">
        <f t="shared" si="19"/>
        <v>Anthony Nichols</v>
      </c>
      <c r="D255" t="s">
        <v>82</v>
      </c>
      <c r="E255" t="str">
        <f t="shared" si="15"/>
        <v>Male</v>
      </c>
      <c r="F255">
        <v>24</v>
      </c>
      <c r="G255" t="s">
        <v>173</v>
      </c>
      <c r="H255" t="s">
        <v>57</v>
      </c>
      <c r="I255" t="s">
        <v>11</v>
      </c>
      <c r="J255">
        <v>3</v>
      </c>
      <c r="K255" t="str">
        <f>IF(J255="","Not Provided",VLOOKUP(J255,YOE_correlation[],2,TRUE))</f>
        <v>1. Entry-level</v>
      </c>
      <c r="L255">
        <v>75</v>
      </c>
      <c r="M255">
        <f t="shared" si="16"/>
        <v>75</v>
      </c>
      <c r="N255">
        <v>2</v>
      </c>
      <c r="O255" t="b">
        <v>0</v>
      </c>
      <c r="P255" t="str">
        <f t="shared" si="17"/>
        <v>Not Active</v>
      </c>
      <c r="R255" s="6" t="str">
        <f t="shared" si="18"/>
        <v>Not Rated</v>
      </c>
    </row>
    <row r="256" spans="1:18" x14ac:dyDescent="0.45">
      <c r="A256" t="s">
        <v>574</v>
      </c>
      <c r="B256" t="s">
        <v>575</v>
      </c>
      <c r="C256" t="str">
        <f t="shared" si="19"/>
        <v>William Knapp</v>
      </c>
      <c r="D256" t="s">
        <v>34</v>
      </c>
      <c r="E256" t="str">
        <f t="shared" si="15"/>
        <v>Male</v>
      </c>
      <c r="F256">
        <v>48</v>
      </c>
      <c r="G256" t="s">
        <v>137</v>
      </c>
      <c r="H256" t="s">
        <v>138</v>
      </c>
      <c r="I256" t="s">
        <v>58</v>
      </c>
      <c r="J256">
        <v>8</v>
      </c>
      <c r="K256" t="str">
        <f>IF(J256="","Not Provided",VLOOKUP(J256,YOE_correlation[],2,TRUE))</f>
        <v>2. Intermediate</v>
      </c>
      <c r="L256">
        <v>30</v>
      </c>
      <c r="M256">
        <f t="shared" si="16"/>
        <v>30</v>
      </c>
      <c r="N256">
        <v>5</v>
      </c>
      <c r="O256">
        <v>1</v>
      </c>
      <c r="P256" t="str">
        <f t="shared" si="17"/>
        <v>Active</v>
      </c>
      <c r="Q256" s="1">
        <v>0.99</v>
      </c>
      <c r="R256" s="6">
        <f t="shared" si="18"/>
        <v>0.99</v>
      </c>
    </row>
    <row r="257" spans="1:18" x14ac:dyDescent="0.45">
      <c r="A257" t="s">
        <v>576</v>
      </c>
      <c r="B257" t="s">
        <v>577</v>
      </c>
      <c r="C257" t="str">
        <f t="shared" si="19"/>
        <v>Elizabeth Walker</v>
      </c>
      <c r="D257" t="s">
        <v>22</v>
      </c>
      <c r="E257" t="str">
        <f t="shared" si="15"/>
        <v>Female</v>
      </c>
      <c r="F257">
        <v>39</v>
      </c>
      <c r="G257" t="s">
        <v>97</v>
      </c>
      <c r="H257" t="s">
        <v>98</v>
      </c>
      <c r="I257" t="s">
        <v>37</v>
      </c>
      <c r="J257">
        <v>12</v>
      </c>
      <c r="K257" t="str">
        <f>IF(J257="","Not Provided",VLOOKUP(J257,YOE_correlation[],2,TRUE))</f>
        <v>3. Experienced</v>
      </c>
      <c r="L257" s="2">
        <v>20</v>
      </c>
      <c r="M257">
        <f t="shared" si="16"/>
        <v>20</v>
      </c>
      <c r="N257">
        <v>3.2</v>
      </c>
      <c r="O257" t="b">
        <v>1</v>
      </c>
      <c r="P257" t="str">
        <f t="shared" si="17"/>
        <v>Active</v>
      </c>
      <c r="Q257" s="1">
        <v>0.66</v>
      </c>
      <c r="R257" s="6">
        <f t="shared" si="18"/>
        <v>0.66</v>
      </c>
    </row>
    <row r="258" spans="1:18" x14ac:dyDescent="0.45">
      <c r="A258" t="s">
        <v>578</v>
      </c>
      <c r="B258" t="s">
        <v>579</v>
      </c>
      <c r="C258" t="str">
        <f t="shared" si="19"/>
        <v>Brenda Reeves</v>
      </c>
      <c r="D258" t="s">
        <v>22</v>
      </c>
      <c r="E258" t="str">
        <f t="shared" si="15"/>
        <v>Female</v>
      </c>
      <c r="F258">
        <v>57</v>
      </c>
      <c r="G258" t="s">
        <v>9</v>
      </c>
      <c r="H258" t="s">
        <v>10</v>
      </c>
      <c r="I258" t="s">
        <v>5</v>
      </c>
      <c r="J258">
        <v>30</v>
      </c>
      <c r="K258" t="str">
        <f>IF(J258="","Not Provided",VLOOKUP(J258,YOE_correlation[],2,TRUE))</f>
        <v>5. Expert / Veteran</v>
      </c>
      <c r="L258" s="2">
        <v>30</v>
      </c>
      <c r="M258">
        <f t="shared" si="16"/>
        <v>30</v>
      </c>
      <c r="N258">
        <v>2.4</v>
      </c>
      <c r="P258" t="str">
        <f t="shared" si="17"/>
        <v>Not Reported</v>
      </c>
      <c r="Q258" s="1">
        <v>0.8</v>
      </c>
      <c r="R258" s="6">
        <f t="shared" si="18"/>
        <v>0.8</v>
      </c>
    </row>
    <row r="259" spans="1:18" x14ac:dyDescent="0.45">
      <c r="A259" t="s">
        <v>580</v>
      </c>
      <c r="B259" t="s">
        <v>581</v>
      </c>
      <c r="C259" t="str">
        <f t="shared" si="19"/>
        <v>Carrie Little</v>
      </c>
      <c r="D259" t="s">
        <v>8</v>
      </c>
      <c r="E259" t="str">
        <f t="shared" ref="E259:E322" si="20">IF(LOWER(LEFT(D259,1))="f", "Female", "Male")</f>
        <v>Female</v>
      </c>
      <c r="F259">
        <v>44</v>
      </c>
      <c r="G259" t="s">
        <v>112</v>
      </c>
      <c r="H259" t="s">
        <v>10</v>
      </c>
      <c r="I259" t="s">
        <v>23</v>
      </c>
      <c r="J259">
        <v>21</v>
      </c>
      <c r="K259" t="str">
        <f>IF(J259="","Not Provided",VLOOKUP(J259,YOE_correlation[],2,TRUE))</f>
        <v>5. Expert / Veteran</v>
      </c>
      <c r="L259">
        <v>100</v>
      </c>
      <c r="M259">
        <f t="shared" ref="M259:M322" si="21">IFERROR(--_xlfn.REGEXREPLACE(L259,"[^0-9.]",""),"")</f>
        <v>100</v>
      </c>
      <c r="N259">
        <v>2.9</v>
      </c>
      <c r="O259">
        <v>0</v>
      </c>
      <c r="P259" t="str">
        <f t="shared" ref="P259:P322" si="22">IF(O259="","Not Reported",IF(_xlfn.REGEXTEST(TRIM(UPPER(O259)),"^(1|Y|YES|TRUE)$",1),"Active","Not Active"))</f>
        <v>Not Active</v>
      </c>
      <c r="Q259" s="1">
        <v>0.83</v>
      </c>
      <c r="R259" s="6">
        <f t="shared" ref="R259:R322" si="23">IF(
    Q259="",
    "Not Rated",
    IF(
        RIGHT(TRIM(Q259),1)="%",
        VALUE(_xlfn.REGEXREPLACE(Q259,"%",""))/100,
        IF(Q259&gt;1, Q259/100,Q259)
    )
)</f>
        <v>0.83</v>
      </c>
    </row>
    <row r="260" spans="1:18" x14ac:dyDescent="0.45">
      <c r="A260" t="s">
        <v>582</v>
      </c>
      <c r="B260" t="s">
        <v>583</v>
      </c>
      <c r="C260" t="str">
        <f t="shared" ref="C260:C274" si="24">B260</f>
        <v>Steven Jackson</v>
      </c>
      <c r="D260" t="s">
        <v>15</v>
      </c>
      <c r="E260" t="str">
        <f t="shared" si="20"/>
        <v>Male</v>
      </c>
      <c r="F260">
        <v>37</v>
      </c>
      <c r="G260" t="s">
        <v>92</v>
      </c>
      <c r="H260" t="s">
        <v>93</v>
      </c>
      <c r="I260" t="s">
        <v>58</v>
      </c>
      <c r="J260">
        <v>17</v>
      </c>
      <c r="K260" t="str">
        <f>IF(J260="","Not Provided",VLOOKUP(J260,YOE_correlation[],2,TRUE))</f>
        <v>4. Senior</v>
      </c>
      <c r="L260" t="s">
        <v>296</v>
      </c>
      <c r="M260">
        <f t="shared" si="21"/>
        <v>20</v>
      </c>
      <c r="N260">
        <v>0</v>
      </c>
      <c r="O260" t="s">
        <v>53</v>
      </c>
      <c r="P260" t="str">
        <f t="shared" si="22"/>
        <v>Active</v>
      </c>
      <c r="Q260">
        <v>87</v>
      </c>
      <c r="R260" s="6">
        <f t="shared" si="23"/>
        <v>0.87</v>
      </c>
    </row>
    <row r="261" spans="1:18" x14ac:dyDescent="0.45">
      <c r="A261" t="s">
        <v>584</v>
      </c>
      <c r="B261" t="s">
        <v>585</v>
      </c>
      <c r="C261" t="str">
        <f t="shared" si="24"/>
        <v>Mark Perry</v>
      </c>
      <c r="D261" t="s">
        <v>82</v>
      </c>
      <c r="E261" t="str">
        <f t="shared" si="20"/>
        <v>Male</v>
      </c>
      <c r="F261">
        <v>50</v>
      </c>
      <c r="G261" t="s">
        <v>48</v>
      </c>
      <c r="H261" t="s">
        <v>49</v>
      </c>
      <c r="I261" t="s">
        <v>37</v>
      </c>
      <c r="J261">
        <v>9</v>
      </c>
      <c r="K261" t="str">
        <f>IF(J261="","Not Provided",VLOOKUP(J261,YOE_correlation[],2,TRUE))</f>
        <v>2. Intermediate</v>
      </c>
      <c r="L261">
        <v>30</v>
      </c>
      <c r="M261">
        <f t="shared" si="21"/>
        <v>30</v>
      </c>
      <c r="N261">
        <v>3</v>
      </c>
      <c r="O261">
        <v>0</v>
      </c>
      <c r="P261" t="str">
        <f t="shared" si="22"/>
        <v>Not Active</v>
      </c>
      <c r="Q261">
        <v>76</v>
      </c>
      <c r="R261" s="6">
        <f t="shared" si="23"/>
        <v>0.76</v>
      </c>
    </row>
    <row r="262" spans="1:18" x14ac:dyDescent="0.45">
      <c r="A262" t="s">
        <v>586</v>
      </c>
      <c r="B262" t="s">
        <v>587</v>
      </c>
      <c r="C262" t="str">
        <f t="shared" si="24"/>
        <v>Cameron Spencer</v>
      </c>
      <c r="D262" t="s">
        <v>82</v>
      </c>
      <c r="E262" t="str">
        <f t="shared" si="20"/>
        <v>Male</v>
      </c>
      <c r="F262">
        <v>50</v>
      </c>
      <c r="G262" t="s">
        <v>173</v>
      </c>
      <c r="H262" t="s">
        <v>57</v>
      </c>
      <c r="I262" t="s">
        <v>58</v>
      </c>
      <c r="J262">
        <v>2</v>
      </c>
      <c r="K262" t="str">
        <f>IF(J262="","Not Provided",VLOOKUP(J262,YOE_correlation[],2,TRUE))</f>
        <v>1. Entry-level</v>
      </c>
      <c r="L262">
        <v>50</v>
      </c>
      <c r="M262">
        <f t="shared" si="21"/>
        <v>50</v>
      </c>
      <c r="N262">
        <v>1.6</v>
      </c>
      <c r="O262" t="s">
        <v>143</v>
      </c>
      <c r="P262" t="str">
        <f t="shared" si="22"/>
        <v>Not Active</v>
      </c>
      <c r="Q262" s="1">
        <v>0.89</v>
      </c>
      <c r="R262" s="6">
        <f t="shared" si="23"/>
        <v>0.89</v>
      </c>
    </row>
    <row r="263" spans="1:18" x14ac:dyDescent="0.45">
      <c r="A263" t="s">
        <v>588</v>
      </c>
      <c r="B263" t="s">
        <v>589</v>
      </c>
      <c r="C263" t="str">
        <f t="shared" si="24"/>
        <v>Jennifer Holmes</v>
      </c>
      <c r="D263" t="s">
        <v>62</v>
      </c>
      <c r="E263" t="str">
        <f t="shared" si="20"/>
        <v>Female</v>
      </c>
      <c r="F263">
        <v>28</v>
      </c>
      <c r="G263" t="s">
        <v>119</v>
      </c>
      <c r="H263" t="s">
        <v>120</v>
      </c>
      <c r="I263" t="s">
        <v>18</v>
      </c>
      <c r="J263">
        <v>1</v>
      </c>
      <c r="K263" t="str">
        <f>IF(J263="","Not Provided",VLOOKUP(J263,YOE_correlation[],2,TRUE))</f>
        <v>1. Entry-level</v>
      </c>
      <c r="L263">
        <v>20</v>
      </c>
      <c r="M263">
        <f t="shared" si="21"/>
        <v>20</v>
      </c>
      <c r="N263">
        <v>3.6</v>
      </c>
      <c r="O263" t="s">
        <v>53</v>
      </c>
      <c r="P263" t="str">
        <f t="shared" si="22"/>
        <v>Active</v>
      </c>
      <c r="Q263" s="1">
        <v>0.94</v>
      </c>
      <c r="R263" s="6">
        <f t="shared" si="23"/>
        <v>0.94</v>
      </c>
    </row>
    <row r="264" spans="1:18" x14ac:dyDescent="0.45">
      <c r="A264" t="s">
        <v>590</v>
      </c>
      <c r="B264" t="s">
        <v>591</v>
      </c>
      <c r="C264" t="str">
        <f t="shared" si="24"/>
        <v>Jacob Joseph</v>
      </c>
      <c r="D264" t="s">
        <v>82</v>
      </c>
      <c r="E264" t="str">
        <f t="shared" si="20"/>
        <v>Male</v>
      </c>
      <c r="F264">
        <v>48</v>
      </c>
      <c r="G264" t="s">
        <v>3</v>
      </c>
      <c r="H264" t="s">
        <v>4</v>
      </c>
      <c r="I264" t="s">
        <v>23</v>
      </c>
      <c r="J264">
        <v>23</v>
      </c>
      <c r="K264" t="str">
        <f>IF(J264="","Not Provided",VLOOKUP(J264,YOE_correlation[],2,TRUE))</f>
        <v>5. Expert / Veteran</v>
      </c>
      <c r="M264" t="str">
        <f t="shared" si="21"/>
        <v/>
      </c>
      <c r="N264">
        <v>2.1</v>
      </c>
      <c r="O264">
        <v>0</v>
      </c>
      <c r="P264" t="str">
        <f t="shared" si="22"/>
        <v>Not Active</v>
      </c>
      <c r="Q264" s="1">
        <v>0.68</v>
      </c>
      <c r="R264" s="6">
        <f t="shared" si="23"/>
        <v>0.68</v>
      </c>
    </row>
    <row r="265" spans="1:18" x14ac:dyDescent="0.45">
      <c r="A265" t="s">
        <v>592</v>
      </c>
      <c r="B265" t="s">
        <v>593</v>
      </c>
      <c r="C265" t="str">
        <f t="shared" si="24"/>
        <v>Jeffery Tucker</v>
      </c>
      <c r="D265" t="s">
        <v>82</v>
      </c>
      <c r="E265" t="str">
        <f t="shared" si="20"/>
        <v>Male</v>
      </c>
      <c r="F265">
        <v>42</v>
      </c>
      <c r="G265" t="s">
        <v>16</v>
      </c>
      <c r="H265" t="s">
        <v>17</v>
      </c>
      <c r="I265" t="s">
        <v>74</v>
      </c>
      <c r="J265">
        <v>8</v>
      </c>
      <c r="K265" t="str">
        <f>IF(J265="","Not Provided",VLOOKUP(J265,YOE_correlation[],2,TRUE))</f>
        <v>2. Intermediate</v>
      </c>
      <c r="L265">
        <v>30</v>
      </c>
      <c r="M265">
        <f t="shared" si="21"/>
        <v>30</v>
      </c>
      <c r="N265">
        <v>3.6</v>
      </c>
      <c r="O265">
        <v>1</v>
      </c>
      <c r="P265" t="str">
        <f t="shared" si="22"/>
        <v>Active</v>
      </c>
      <c r="Q265" s="1">
        <v>0.96</v>
      </c>
      <c r="R265" s="6">
        <f t="shared" si="23"/>
        <v>0.96</v>
      </c>
    </row>
    <row r="266" spans="1:18" x14ac:dyDescent="0.45">
      <c r="A266" t="s">
        <v>594</v>
      </c>
      <c r="B266" t="s">
        <v>595</v>
      </c>
      <c r="C266" t="str">
        <f t="shared" si="24"/>
        <v>Jacqueline Drake</v>
      </c>
      <c r="D266" t="s">
        <v>62</v>
      </c>
      <c r="E266" t="str">
        <f t="shared" si="20"/>
        <v>Female</v>
      </c>
      <c r="F266">
        <v>37</v>
      </c>
      <c r="G266" t="s">
        <v>112</v>
      </c>
      <c r="H266" t="s">
        <v>10</v>
      </c>
      <c r="I266" t="s">
        <v>37</v>
      </c>
      <c r="J266">
        <v>6</v>
      </c>
      <c r="K266" t="str">
        <f>IF(J266="","Not Provided",VLOOKUP(J266,YOE_correlation[],2,TRUE))</f>
        <v>2. Intermediate</v>
      </c>
      <c r="L266" s="2">
        <v>20</v>
      </c>
      <c r="M266">
        <f t="shared" si="21"/>
        <v>20</v>
      </c>
      <c r="N266">
        <v>2.7</v>
      </c>
      <c r="O266" t="b">
        <v>1</v>
      </c>
      <c r="P266" t="str">
        <f t="shared" si="22"/>
        <v>Active</v>
      </c>
      <c r="Q266" s="1">
        <v>0.91</v>
      </c>
      <c r="R266" s="6">
        <f t="shared" si="23"/>
        <v>0.91</v>
      </c>
    </row>
    <row r="267" spans="1:18" x14ac:dyDescent="0.45">
      <c r="A267" t="s">
        <v>596</v>
      </c>
      <c r="B267" t="s">
        <v>597</v>
      </c>
      <c r="C267" t="str">
        <f t="shared" si="24"/>
        <v>Brian Bautista</v>
      </c>
      <c r="D267" t="s">
        <v>82</v>
      </c>
      <c r="E267" t="str">
        <f t="shared" si="20"/>
        <v>Male</v>
      </c>
      <c r="F267">
        <v>21</v>
      </c>
      <c r="G267" t="s">
        <v>78</v>
      </c>
      <c r="H267" t="s">
        <v>79</v>
      </c>
      <c r="I267" t="s">
        <v>5</v>
      </c>
      <c r="J267">
        <v>1</v>
      </c>
      <c r="K267" t="str">
        <f>IF(J267="","Not Provided",VLOOKUP(J267,YOE_correlation[],2,TRUE))</f>
        <v>1. Entry-level</v>
      </c>
      <c r="L267">
        <v>100</v>
      </c>
      <c r="M267">
        <f t="shared" si="21"/>
        <v>100</v>
      </c>
      <c r="N267">
        <v>2.1</v>
      </c>
      <c r="O267">
        <v>1</v>
      </c>
      <c r="P267" t="str">
        <f t="shared" si="22"/>
        <v>Active</v>
      </c>
      <c r="Q267" s="1">
        <v>0.92</v>
      </c>
      <c r="R267" s="6">
        <f t="shared" si="23"/>
        <v>0.92</v>
      </c>
    </row>
    <row r="268" spans="1:18" x14ac:dyDescent="0.45">
      <c r="A268" t="s">
        <v>598</v>
      </c>
      <c r="B268" t="s">
        <v>599</v>
      </c>
      <c r="C268" t="str">
        <f t="shared" si="24"/>
        <v>Dakota Wells</v>
      </c>
      <c r="D268" t="s">
        <v>47</v>
      </c>
      <c r="E268" t="str">
        <f t="shared" si="20"/>
        <v>Male</v>
      </c>
      <c r="F268">
        <v>50</v>
      </c>
      <c r="G268" t="s">
        <v>97</v>
      </c>
      <c r="H268" t="s">
        <v>98</v>
      </c>
      <c r="I268" t="s">
        <v>23</v>
      </c>
      <c r="J268">
        <v>19</v>
      </c>
      <c r="K268" t="str">
        <f>IF(J268="","Not Provided",VLOOKUP(J268,YOE_correlation[],2,TRUE))</f>
        <v>4. Senior</v>
      </c>
      <c r="L268" s="2">
        <v>40</v>
      </c>
      <c r="M268">
        <f t="shared" si="21"/>
        <v>40</v>
      </c>
      <c r="N268">
        <v>4.9000000000000004</v>
      </c>
      <c r="P268" t="str">
        <f t="shared" si="22"/>
        <v>Not Reported</v>
      </c>
      <c r="Q268" s="1">
        <v>0.82</v>
      </c>
      <c r="R268" s="6">
        <f t="shared" si="23"/>
        <v>0.82</v>
      </c>
    </row>
    <row r="269" spans="1:18" x14ac:dyDescent="0.45">
      <c r="A269" t="s">
        <v>600</v>
      </c>
      <c r="B269" t="s">
        <v>601</v>
      </c>
      <c r="C269" t="str">
        <f t="shared" si="24"/>
        <v>Julie White</v>
      </c>
      <c r="D269" t="s">
        <v>22</v>
      </c>
      <c r="E269" t="str">
        <f t="shared" si="20"/>
        <v>Female</v>
      </c>
      <c r="F269">
        <v>22</v>
      </c>
      <c r="G269" t="s">
        <v>56</v>
      </c>
      <c r="H269" t="s">
        <v>57</v>
      </c>
      <c r="I269" t="s">
        <v>31</v>
      </c>
      <c r="J269">
        <v>2</v>
      </c>
      <c r="K269" t="str">
        <f>IF(J269="","Not Provided",VLOOKUP(J269,YOE_correlation[],2,TRUE))</f>
        <v>1. Entry-level</v>
      </c>
      <c r="L269">
        <v>30</v>
      </c>
      <c r="M269">
        <f t="shared" si="21"/>
        <v>30</v>
      </c>
      <c r="N269">
        <v>2.1</v>
      </c>
      <c r="P269" t="str">
        <f t="shared" si="22"/>
        <v>Not Reported</v>
      </c>
      <c r="R269" s="6" t="str">
        <f t="shared" si="23"/>
        <v>Not Rated</v>
      </c>
    </row>
    <row r="270" spans="1:18" x14ac:dyDescent="0.45">
      <c r="A270" t="s">
        <v>602</v>
      </c>
      <c r="B270" t="s">
        <v>603</v>
      </c>
      <c r="C270" t="str">
        <f t="shared" si="24"/>
        <v>Barbara Keith</v>
      </c>
      <c r="D270" t="s">
        <v>62</v>
      </c>
      <c r="E270" t="str">
        <f t="shared" si="20"/>
        <v>Female</v>
      </c>
      <c r="F270">
        <v>39</v>
      </c>
      <c r="G270" t="s">
        <v>70</v>
      </c>
      <c r="H270" t="s">
        <v>71</v>
      </c>
      <c r="I270" t="s">
        <v>23</v>
      </c>
      <c r="J270">
        <v>21</v>
      </c>
      <c r="K270" t="str">
        <f>IF(J270="","Not Provided",VLOOKUP(J270,YOE_correlation[],2,TRUE))</f>
        <v>5. Expert / Veteran</v>
      </c>
      <c r="L270">
        <v>100</v>
      </c>
      <c r="M270">
        <f t="shared" si="21"/>
        <v>100</v>
      </c>
      <c r="N270">
        <v>0</v>
      </c>
      <c r="O270" t="s">
        <v>143</v>
      </c>
      <c r="P270" t="str">
        <f t="shared" si="22"/>
        <v>Not Active</v>
      </c>
      <c r="Q270" s="1">
        <v>0.91</v>
      </c>
      <c r="R270" s="6">
        <f t="shared" si="23"/>
        <v>0.91</v>
      </c>
    </row>
    <row r="271" spans="1:18" x14ac:dyDescent="0.45">
      <c r="A271" t="s">
        <v>604</v>
      </c>
      <c r="B271" t="s">
        <v>605</v>
      </c>
      <c r="C271" t="str">
        <f t="shared" si="24"/>
        <v>Heather Camacho</v>
      </c>
      <c r="D271" t="s">
        <v>62</v>
      </c>
      <c r="E271" t="str">
        <f t="shared" si="20"/>
        <v>Female</v>
      </c>
      <c r="F271">
        <v>25</v>
      </c>
      <c r="G271" t="s">
        <v>70</v>
      </c>
      <c r="H271" t="s">
        <v>71</v>
      </c>
      <c r="I271" t="s">
        <v>99</v>
      </c>
      <c r="J271">
        <v>3</v>
      </c>
      <c r="K271" t="str">
        <f>IF(J271="","Not Provided",VLOOKUP(J271,YOE_correlation[],2,TRUE))</f>
        <v>1. Entry-level</v>
      </c>
      <c r="L271" s="2">
        <v>50</v>
      </c>
      <c r="M271">
        <f t="shared" si="21"/>
        <v>50</v>
      </c>
      <c r="N271">
        <v>2.8</v>
      </c>
      <c r="O271" t="s">
        <v>53</v>
      </c>
      <c r="P271" t="str">
        <f t="shared" si="22"/>
        <v>Active</v>
      </c>
      <c r="Q271">
        <v>86</v>
      </c>
      <c r="R271" s="6">
        <f t="shared" si="23"/>
        <v>0.86</v>
      </c>
    </row>
    <row r="272" spans="1:18" x14ac:dyDescent="0.45">
      <c r="A272" t="s">
        <v>606</v>
      </c>
      <c r="B272" t="s">
        <v>607</v>
      </c>
      <c r="C272" t="str">
        <f t="shared" si="24"/>
        <v>Melanie Harris</v>
      </c>
      <c r="D272" t="s">
        <v>8</v>
      </c>
      <c r="E272" t="str">
        <f t="shared" si="20"/>
        <v>Female</v>
      </c>
      <c r="F272">
        <v>47</v>
      </c>
      <c r="G272" t="s">
        <v>137</v>
      </c>
      <c r="H272" t="s">
        <v>138</v>
      </c>
      <c r="I272" t="s">
        <v>11</v>
      </c>
      <c r="J272">
        <v>14</v>
      </c>
      <c r="K272" t="str">
        <f>IF(J272="","Not Provided",VLOOKUP(J272,YOE_correlation[],2,TRUE))</f>
        <v>3. Experienced</v>
      </c>
      <c r="M272" t="str">
        <f t="shared" si="21"/>
        <v/>
      </c>
      <c r="O272" t="b">
        <v>0</v>
      </c>
      <c r="P272" t="str">
        <f t="shared" si="22"/>
        <v>Not Active</v>
      </c>
      <c r="Q272" s="1">
        <v>0.69</v>
      </c>
      <c r="R272" s="6">
        <f t="shared" si="23"/>
        <v>0.69</v>
      </c>
    </row>
    <row r="273" spans="1:18" x14ac:dyDescent="0.45">
      <c r="A273" t="s">
        <v>608</v>
      </c>
      <c r="B273" t="s">
        <v>609</v>
      </c>
      <c r="C273" t="str">
        <f t="shared" si="24"/>
        <v>Jacqueline Peterson</v>
      </c>
      <c r="D273" t="s">
        <v>2</v>
      </c>
      <c r="E273" t="str">
        <f t="shared" si="20"/>
        <v>Female</v>
      </c>
      <c r="F273">
        <v>35</v>
      </c>
      <c r="G273" t="s">
        <v>137</v>
      </c>
      <c r="H273" t="s">
        <v>138</v>
      </c>
      <c r="I273" t="s">
        <v>58</v>
      </c>
      <c r="J273">
        <v>10</v>
      </c>
      <c r="K273" t="str">
        <f>IF(J273="","Not Provided",VLOOKUP(J273,YOE_correlation[],2,TRUE))</f>
        <v>2. Intermediate</v>
      </c>
      <c r="L273" t="s">
        <v>12</v>
      </c>
      <c r="M273">
        <f t="shared" si="21"/>
        <v>100</v>
      </c>
      <c r="N273">
        <v>4.7</v>
      </c>
      <c r="O273" t="b">
        <v>1</v>
      </c>
      <c r="P273" t="str">
        <f t="shared" si="22"/>
        <v>Active</v>
      </c>
      <c r="Q273" s="1">
        <v>0.84</v>
      </c>
      <c r="R273" s="6">
        <f t="shared" si="23"/>
        <v>0.84</v>
      </c>
    </row>
    <row r="274" spans="1:18" x14ac:dyDescent="0.45">
      <c r="A274" t="s">
        <v>610</v>
      </c>
      <c r="B274" t="s">
        <v>611</v>
      </c>
      <c r="C274" t="str">
        <f t="shared" si="24"/>
        <v>Nancy Long</v>
      </c>
      <c r="D274" t="s">
        <v>2</v>
      </c>
      <c r="E274" t="str">
        <f t="shared" si="20"/>
        <v>Female</v>
      </c>
      <c r="G274" t="s">
        <v>52</v>
      </c>
      <c r="H274" t="s">
        <v>10</v>
      </c>
      <c r="I274" t="s">
        <v>63</v>
      </c>
      <c r="J274">
        <v>5</v>
      </c>
      <c r="K274" t="str">
        <f>IF(J274="","Not Provided",VLOOKUP(J274,YOE_correlation[],2,TRUE))</f>
        <v>1. Entry-level</v>
      </c>
      <c r="L274">
        <v>100</v>
      </c>
      <c r="M274">
        <f t="shared" si="21"/>
        <v>100</v>
      </c>
      <c r="N274">
        <v>1.3</v>
      </c>
      <c r="O274">
        <v>0</v>
      </c>
      <c r="P274" t="str">
        <f t="shared" si="22"/>
        <v>Not Active</v>
      </c>
      <c r="Q274" s="1">
        <v>0.6</v>
      </c>
      <c r="R274" s="6">
        <f t="shared" si="23"/>
        <v>0.6</v>
      </c>
    </row>
    <row r="275" spans="1:18" x14ac:dyDescent="0.45">
      <c r="A275" t="s">
        <v>612</v>
      </c>
      <c r="B275" t="s">
        <v>613</v>
      </c>
      <c r="C275" t="str">
        <f>_xlfn.TEXTAFTER(B275,". ",)</f>
        <v>Juan Mitchell</v>
      </c>
      <c r="D275" t="s">
        <v>15</v>
      </c>
      <c r="E275" t="str">
        <f t="shared" si="20"/>
        <v>Male</v>
      </c>
      <c r="F275">
        <v>35</v>
      </c>
      <c r="G275" t="s">
        <v>29</v>
      </c>
      <c r="H275" t="s">
        <v>30</v>
      </c>
      <c r="I275" t="s">
        <v>5</v>
      </c>
      <c r="J275">
        <v>6</v>
      </c>
      <c r="K275" t="str">
        <f>IF(J275="","Not Provided",VLOOKUP(J275,YOE_correlation[],2,TRUE))</f>
        <v>2. Intermediate</v>
      </c>
      <c r="L275" t="s">
        <v>38</v>
      </c>
      <c r="M275">
        <f t="shared" si="21"/>
        <v>75</v>
      </c>
      <c r="N275">
        <v>1.6</v>
      </c>
      <c r="O275">
        <v>1</v>
      </c>
      <c r="P275" t="str">
        <f t="shared" si="22"/>
        <v>Active</v>
      </c>
      <c r="Q275" s="1">
        <v>0.97</v>
      </c>
      <c r="R275" s="6">
        <f t="shared" si="23"/>
        <v>0.97</v>
      </c>
    </row>
    <row r="276" spans="1:18" x14ac:dyDescent="0.45">
      <c r="A276" t="s">
        <v>614</v>
      </c>
      <c r="B276" t="s">
        <v>615</v>
      </c>
      <c r="C276" t="str">
        <f t="shared" ref="C276:C283" si="25">B276</f>
        <v>William Gaines</v>
      </c>
      <c r="D276" t="s">
        <v>82</v>
      </c>
      <c r="E276" t="str">
        <f t="shared" si="20"/>
        <v>Male</v>
      </c>
      <c r="F276">
        <v>59</v>
      </c>
      <c r="G276" t="s">
        <v>119</v>
      </c>
      <c r="H276" t="s">
        <v>120</v>
      </c>
      <c r="I276" t="s">
        <v>23</v>
      </c>
      <c r="J276">
        <v>21</v>
      </c>
      <c r="K276" t="str">
        <f>IF(J276="","Not Provided",VLOOKUP(J276,YOE_correlation[],2,TRUE))</f>
        <v>5. Expert / Veteran</v>
      </c>
      <c r="L276">
        <v>100</v>
      </c>
      <c r="M276">
        <f t="shared" si="21"/>
        <v>100</v>
      </c>
      <c r="N276">
        <v>0</v>
      </c>
      <c r="P276" t="str">
        <f t="shared" si="22"/>
        <v>Not Reported</v>
      </c>
      <c r="Q276" s="1">
        <v>0.7</v>
      </c>
      <c r="R276" s="6">
        <f t="shared" si="23"/>
        <v>0.7</v>
      </c>
    </row>
    <row r="277" spans="1:18" x14ac:dyDescent="0.45">
      <c r="A277" t="s">
        <v>616</v>
      </c>
      <c r="B277" t="s">
        <v>617</v>
      </c>
      <c r="C277" t="str">
        <f t="shared" si="25"/>
        <v>Haley Yates</v>
      </c>
      <c r="D277" t="s">
        <v>8</v>
      </c>
      <c r="E277" t="str">
        <f t="shared" si="20"/>
        <v>Female</v>
      </c>
      <c r="F277">
        <v>26</v>
      </c>
      <c r="G277" t="s">
        <v>158</v>
      </c>
      <c r="H277" t="s">
        <v>159</v>
      </c>
      <c r="I277" t="s">
        <v>58</v>
      </c>
      <c r="J277">
        <v>4</v>
      </c>
      <c r="K277" t="str">
        <f>IF(J277="","Not Provided",VLOOKUP(J277,YOE_correlation[],2,TRUE))</f>
        <v>1. Entry-level</v>
      </c>
      <c r="L277" t="s">
        <v>12</v>
      </c>
      <c r="M277">
        <f t="shared" si="21"/>
        <v>100</v>
      </c>
      <c r="N277">
        <v>3.6</v>
      </c>
      <c r="O277" t="s">
        <v>143</v>
      </c>
      <c r="P277" t="str">
        <f t="shared" si="22"/>
        <v>Not Active</v>
      </c>
      <c r="Q277" s="1">
        <v>0.81</v>
      </c>
      <c r="R277" s="6">
        <f t="shared" si="23"/>
        <v>0.81</v>
      </c>
    </row>
    <row r="278" spans="1:18" x14ac:dyDescent="0.45">
      <c r="A278" t="s">
        <v>618</v>
      </c>
      <c r="B278" t="s">
        <v>619</v>
      </c>
      <c r="C278" t="str">
        <f t="shared" si="25"/>
        <v>Richard Mcguire</v>
      </c>
      <c r="D278" t="s">
        <v>47</v>
      </c>
      <c r="E278" t="str">
        <f t="shared" si="20"/>
        <v>Male</v>
      </c>
      <c r="F278">
        <v>44</v>
      </c>
      <c r="G278" t="s">
        <v>108</v>
      </c>
      <c r="H278" t="s">
        <v>109</v>
      </c>
      <c r="I278" t="s">
        <v>99</v>
      </c>
      <c r="J278">
        <v>18</v>
      </c>
      <c r="K278" t="str">
        <f>IF(J278="","Not Provided",VLOOKUP(J278,YOE_correlation[],2,TRUE))</f>
        <v>4. Senior</v>
      </c>
      <c r="L278">
        <v>20</v>
      </c>
      <c r="M278">
        <f t="shared" si="21"/>
        <v>20</v>
      </c>
      <c r="N278">
        <v>4.7</v>
      </c>
      <c r="O278">
        <v>1</v>
      </c>
      <c r="P278" t="str">
        <f t="shared" si="22"/>
        <v>Active</v>
      </c>
      <c r="Q278" s="1">
        <v>0.88</v>
      </c>
      <c r="R278" s="6">
        <f t="shared" si="23"/>
        <v>0.88</v>
      </c>
    </row>
    <row r="279" spans="1:18" x14ac:dyDescent="0.45">
      <c r="A279" t="s">
        <v>620</v>
      </c>
      <c r="B279" t="s">
        <v>621</v>
      </c>
      <c r="C279" t="str">
        <f t="shared" si="25"/>
        <v>Stephanie Fisher</v>
      </c>
      <c r="D279" t="s">
        <v>62</v>
      </c>
      <c r="E279" t="str">
        <f t="shared" si="20"/>
        <v>Female</v>
      </c>
      <c r="F279">
        <v>31</v>
      </c>
      <c r="G279" t="s">
        <v>137</v>
      </c>
      <c r="H279" t="s">
        <v>138</v>
      </c>
      <c r="I279" t="s">
        <v>58</v>
      </c>
      <c r="J279">
        <v>12</v>
      </c>
      <c r="K279" t="str">
        <f>IF(J279="","Not Provided",VLOOKUP(J279,YOE_correlation[],2,TRUE))</f>
        <v>3. Experienced</v>
      </c>
      <c r="L279" s="2">
        <v>40</v>
      </c>
      <c r="M279">
        <f t="shared" si="21"/>
        <v>40</v>
      </c>
      <c r="O279">
        <v>1</v>
      </c>
      <c r="P279" t="str">
        <f t="shared" si="22"/>
        <v>Active</v>
      </c>
      <c r="Q279" s="1">
        <v>1</v>
      </c>
      <c r="R279" s="6">
        <f t="shared" si="23"/>
        <v>1</v>
      </c>
    </row>
    <row r="280" spans="1:18" x14ac:dyDescent="0.45">
      <c r="A280" t="s">
        <v>622</v>
      </c>
      <c r="B280" t="s">
        <v>623</v>
      </c>
      <c r="C280" t="str">
        <f t="shared" si="25"/>
        <v>Anthony Goodwin DDS</v>
      </c>
      <c r="D280" t="s">
        <v>15</v>
      </c>
      <c r="E280" t="str">
        <f t="shared" si="20"/>
        <v>Male</v>
      </c>
      <c r="F280">
        <v>60</v>
      </c>
      <c r="G280" t="s">
        <v>48</v>
      </c>
      <c r="H280" t="s">
        <v>49</v>
      </c>
      <c r="I280" t="s">
        <v>37</v>
      </c>
      <c r="J280">
        <v>6</v>
      </c>
      <c r="K280" t="str">
        <f>IF(J280="","Not Provided",VLOOKUP(J280,YOE_correlation[],2,TRUE))</f>
        <v>2. Intermediate</v>
      </c>
      <c r="M280" t="str">
        <f t="shared" si="21"/>
        <v/>
      </c>
      <c r="N280">
        <v>3.2</v>
      </c>
      <c r="O280">
        <v>0</v>
      </c>
      <c r="P280" t="str">
        <f t="shared" si="22"/>
        <v>Not Active</v>
      </c>
      <c r="Q280">
        <v>95</v>
      </c>
      <c r="R280" s="6">
        <f t="shared" si="23"/>
        <v>0.95</v>
      </c>
    </row>
    <row r="281" spans="1:18" x14ac:dyDescent="0.45">
      <c r="A281" t="s">
        <v>624</v>
      </c>
      <c r="B281" t="s">
        <v>625</v>
      </c>
      <c r="C281" t="str">
        <f t="shared" si="25"/>
        <v>Meagan Walters</v>
      </c>
      <c r="D281" t="s">
        <v>26</v>
      </c>
      <c r="E281" t="str">
        <f t="shared" si="20"/>
        <v>Female</v>
      </c>
      <c r="F281">
        <v>23</v>
      </c>
      <c r="G281" t="s">
        <v>52</v>
      </c>
      <c r="H281" t="s">
        <v>10</v>
      </c>
      <c r="I281" t="s">
        <v>5</v>
      </c>
      <c r="J281">
        <v>4</v>
      </c>
      <c r="K281" t="str">
        <f>IF(J281="","Not Provided",VLOOKUP(J281,YOE_correlation[],2,TRUE))</f>
        <v>1. Entry-level</v>
      </c>
      <c r="L281" t="s">
        <v>296</v>
      </c>
      <c r="M281">
        <f t="shared" si="21"/>
        <v>20</v>
      </c>
      <c r="O281">
        <v>0</v>
      </c>
      <c r="P281" t="str">
        <f t="shared" si="22"/>
        <v>Not Active</v>
      </c>
      <c r="Q281" s="1">
        <v>0.71</v>
      </c>
      <c r="R281" s="6">
        <f t="shared" si="23"/>
        <v>0.71</v>
      </c>
    </row>
    <row r="282" spans="1:18" x14ac:dyDescent="0.45">
      <c r="A282" t="s">
        <v>626</v>
      </c>
      <c r="B282" t="s">
        <v>627</v>
      </c>
      <c r="C282" t="str">
        <f t="shared" si="25"/>
        <v>David Powell</v>
      </c>
      <c r="D282" t="s">
        <v>77</v>
      </c>
      <c r="E282" t="str">
        <f t="shared" si="20"/>
        <v>Male</v>
      </c>
      <c r="F282">
        <v>42</v>
      </c>
      <c r="G282" t="s">
        <v>35</v>
      </c>
      <c r="H282" t="s">
        <v>36</v>
      </c>
      <c r="I282" t="s">
        <v>58</v>
      </c>
      <c r="J282">
        <v>13</v>
      </c>
      <c r="K282" t="str">
        <f>IF(J282="","Not Provided",VLOOKUP(J282,YOE_correlation[],2,TRUE))</f>
        <v>3. Experienced</v>
      </c>
      <c r="L282" s="2">
        <v>20</v>
      </c>
      <c r="M282">
        <f t="shared" si="21"/>
        <v>20</v>
      </c>
      <c r="N282">
        <v>4.7</v>
      </c>
      <c r="O282" t="s">
        <v>19</v>
      </c>
      <c r="P282" t="str">
        <f t="shared" si="22"/>
        <v>Not Active</v>
      </c>
      <c r="Q282" s="1">
        <v>0.85</v>
      </c>
      <c r="R282" s="6">
        <f t="shared" si="23"/>
        <v>0.85</v>
      </c>
    </row>
    <row r="283" spans="1:18" x14ac:dyDescent="0.45">
      <c r="A283" t="s">
        <v>628</v>
      </c>
      <c r="B283" t="s">
        <v>629</v>
      </c>
      <c r="C283" t="str">
        <f t="shared" si="25"/>
        <v>Kelly Jones</v>
      </c>
      <c r="D283" t="s">
        <v>2</v>
      </c>
      <c r="E283" t="str">
        <f t="shared" si="20"/>
        <v>Female</v>
      </c>
      <c r="F283">
        <v>48</v>
      </c>
      <c r="G283" t="s">
        <v>78</v>
      </c>
      <c r="H283" t="s">
        <v>79</v>
      </c>
      <c r="I283" t="s">
        <v>11</v>
      </c>
      <c r="J283">
        <v>6</v>
      </c>
      <c r="K283" t="str">
        <f>IF(J283="","Not Provided",VLOOKUP(J283,YOE_correlation[],2,TRUE))</f>
        <v>2. Intermediate</v>
      </c>
      <c r="L283">
        <v>30</v>
      </c>
      <c r="M283">
        <f t="shared" si="21"/>
        <v>30</v>
      </c>
      <c r="O283" t="s">
        <v>19</v>
      </c>
      <c r="P283" t="str">
        <f t="shared" si="22"/>
        <v>Not Active</v>
      </c>
      <c r="Q283" s="1">
        <v>0.96</v>
      </c>
      <c r="R283" s="6">
        <f t="shared" si="23"/>
        <v>0.96</v>
      </c>
    </row>
    <row r="284" spans="1:18" x14ac:dyDescent="0.45">
      <c r="A284" t="s">
        <v>630</v>
      </c>
      <c r="B284" t="s">
        <v>631</v>
      </c>
      <c r="C284" t="str">
        <f>_xlfn.TEXTAFTER(B284,". ",)</f>
        <v>Michael Aguilar</v>
      </c>
      <c r="D284" t="s">
        <v>34</v>
      </c>
      <c r="E284" t="str">
        <f t="shared" si="20"/>
        <v>Male</v>
      </c>
      <c r="F284">
        <v>42</v>
      </c>
      <c r="G284" t="s">
        <v>29</v>
      </c>
      <c r="H284" t="s">
        <v>30</v>
      </c>
      <c r="I284" t="s">
        <v>18</v>
      </c>
      <c r="J284">
        <v>10</v>
      </c>
      <c r="K284" t="str">
        <f>IF(J284="","Not Provided",VLOOKUP(J284,YOE_correlation[],2,TRUE))</f>
        <v>2. Intermediate</v>
      </c>
      <c r="L284" t="s">
        <v>296</v>
      </c>
      <c r="M284">
        <f t="shared" si="21"/>
        <v>20</v>
      </c>
      <c r="N284">
        <v>2.4</v>
      </c>
      <c r="O284" t="s">
        <v>59</v>
      </c>
      <c r="P284" t="str">
        <f t="shared" si="22"/>
        <v>Active</v>
      </c>
      <c r="Q284" s="1">
        <v>0.92</v>
      </c>
      <c r="R284" s="6">
        <f t="shared" si="23"/>
        <v>0.92</v>
      </c>
    </row>
    <row r="285" spans="1:18" x14ac:dyDescent="0.45">
      <c r="A285" t="s">
        <v>632</v>
      </c>
      <c r="B285" t="s">
        <v>633</v>
      </c>
      <c r="C285" t="str">
        <f t="shared" ref="C285:C310" si="26">B285</f>
        <v>Alex Novak</v>
      </c>
      <c r="D285" t="s">
        <v>77</v>
      </c>
      <c r="E285" t="str">
        <f t="shared" si="20"/>
        <v>Male</v>
      </c>
      <c r="F285">
        <v>52</v>
      </c>
      <c r="G285" t="s">
        <v>97</v>
      </c>
      <c r="H285" t="s">
        <v>98</v>
      </c>
      <c r="I285" t="s">
        <v>63</v>
      </c>
      <c r="J285">
        <v>20</v>
      </c>
      <c r="K285" t="str">
        <f>IF(J285="","Not Provided",VLOOKUP(J285,YOE_correlation[],2,TRUE))</f>
        <v>4. Senior</v>
      </c>
      <c r="L285">
        <v>50</v>
      </c>
      <c r="M285">
        <f t="shared" si="21"/>
        <v>50</v>
      </c>
      <c r="O285" t="b">
        <v>0</v>
      </c>
      <c r="P285" t="str">
        <f t="shared" si="22"/>
        <v>Not Active</v>
      </c>
      <c r="Q285" s="1">
        <v>0.79</v>
      </c>
      <c r="R285" s="6">
        <f t="shared" si="23"/>
        <v>0.79</v>
      </c>
    </row>
    <row r="286" spans="1:18" x14ac:dyDescent="0.45">
      <c r="A286" t="s">
        <v>634</v>
      </c>
      <c r="B286" t="s">
        <v>635</v>
      </c>
      <c r="C286" t="str">
        <f t="shared" si="26"/>
        <v>Ann Contreras</v>
      </c>
      <c r="D286" t="s">
        <v>26</v>
      </c>
      <c r="E286" t="str">
        <f t="shared" si="20"/>
        <v>Female</v>
      </c>
      <c r="F286">
        <v>55</v>
      </c>
      <c r="G286" t="s">
        <v>70</v>
      </c>
      <c r="H286" t="s">
        <v>71</v>
      </c>
      <c r="I286" t="s">
        <v>23</v>
      </c>
      <c r="J286">
        <v>20</v>
      </c>
      <c r="K286" t="str">
        <f>IF(J286="","Not Provided",VLOOKUP(J286,YOE_correlation[],2,TRUE))</f>
        <v>4. Senior</v>
      </c>
      <c r="L286">
        <v>75</v>
      </c>
      <c r="M286">
        <f t="shared" si="21"/>
        <v>75</v>
      </c>
      <c r="N286">
        <v>2.9</v>
      </c>
      <c r="O286" t="b">
        <v>0</v>
      </c>
      <c r="P286" t="str">
        <f t="shared" si="22"/>
        <v>Not Active</v>
      </c>
      <c r="R286" s="6" t="str">
        <f t="shared" si="23"/>
        <v>Not Rated</v>
      </c>
    </row>
    <row r="287" spans="1:18" x14ac:dyDescent="0.45">
      <c r="A287" t="s">
        <v>636</v>
      </c>
      <c r="B287" t="s">
        <v>637</v>
      </c>
      <c r="C287" t="str">
        <f t="shared" si="26"/>
        <v>Mary Reed</v>
      </c>
      <c r="D287" t="s">
        <v>2</v>
      </c>
      <c r="E287" t="str">
        <f t="shared" si="20"/>
        <v>Female</v>
      </c>
      <c r="F287">
        <v>58</v>
      </c>
      <c r="G287" t="s">
        <v>137</v>
      </c>
      <c r="H287" t="s">
        <v>138</v>
      </c>
      <c r="I287" t="s">
        <v>63</v>
      </c>
      <c r="J287">
        <v>11</v>
      </c>
      <c r="K287" t="str">
        <f>IF(J287="","Not Provided",VLOOKUP(J287,YOE_correlation[],2,TRUE))</f>
        <v>3. Experienced</v>
      </c>
      <c r="L287">
        <v>50</v>
      </c>
      <c r="M287">
        <f t="shared" si="21"/>
        <v>50</v>
      </c>
      <c r="N287">
        <v>0</v>
      </c>
      <c r="O287">
        <v>0</v>
      </c>
      <c r="P287" t="str">
        <f t="shared" si="22"/>
        <v>Not Active</v>
      </c>
      <c r="R287" s="6" t="str">
        <f t="shared" si="23"/>
        <v>Not Rated</v>
      </c>
    </row>
    <row r="288" spans="1:18" x14ac:dyDescent="0.45">
      <c r="A288" t="s">
        <v>638</v>
      </c>
      <c r="B288" t="s">
        <v>639</v>
      </c>
      <c r="C288" t="str">
        <f t="shared" si="26"/>
        <v>Lauren Ross</v>
      </c>
      <c r="D288" t="s">
        <v>8</v>
      </c>
      <c r="E288" t="str">
        <f t="shared" si="20"/>
        <v>Female</v>
      </c>
      <c r="F288">
        <v>46</v>
      </c>
      <c r="G288" t="s">
        <v>97</v>
      </c>
      <c r="H288" t="s">
        <v>98</v>
      </c>
      <c r="I288" t="s">
        <v>99</v>
      </c>
      <c r="J288">
        <v>12</v>
      </c>
      <c r="K288" t="str">
        <f>IF(J288="","Not Provided",VLOOKUP(J288,YOE_correlation[],2,TRUE))</f>
        <v>3. Experienced</v>
      </c>
      <c r="L288">
        <v>20</v>
      </c>
      <c r="M288">
        <f t="shared" si="21"/>
        <v>20</v>
      </c>
      <c r="N288">
        <v>0</v>
      </c>
      <c r="O288" t="b">
        <v>0</v>
      </c>
      <c r="P288" t="str">
        <f t="shared" si="22"/>
        <v>Not Active</v>
      </c>
      <c r="Q288" s="1">
        <v>0.89</v>
      </c>
      <c r="R288" s="6">
        <f t="shared" si="23"/>
        <v>0.89</v>
      </c>
    </row>
    <row r="289" spans="1:18" x14ac:dyDescent="0.45">
      <c r="A289" t="s">
        <v>640</v>
      </c>
      <c r="B289" t="s">
        <v>641</v>
      </c>
      <c r="C289" t="str">
        <f t="shared" si="26"/>
        <v>Candice Wise</v>
      </c>
      <c r="D289" t="s">
        <v>8</v>
      </c>
      <c r="E289" t="str">
        <f t="shared" si="20"/>
        <v>Female</v>
      </c>
      <c r="F289">
        <v>45</v>
      </c>
      <c r="G289" t="s">
        <v>173</v>
      </c>
      <c r="H289" t="s">
        <v>57</v>
      </c>
      <c r="I289" t="s">
        <v>99</v>
      </c>
      <c r="J289">
        <v>1</v>
      </c>
      <c r="K289" t="str">
        <f>IF(J289="","Not Provided",VLOOKUP(J289,YOE_correlation[],2,TRUE))</f>
        <v>1. Entry-level</v>
      </c>
      <c r="L289">
        <v>100</v>
      </c>
      <c r="M289">
        <f t="shared" si="21"/>
        <v>100</v>
      </c>
      <c r="N289">
        <v>1.5</v>
      </c>
      <c r="O289">
        <v>1</v>
      </c>
      <c r="P289" t="str">
        <f t="shared" si="22"/>
        <v>Active</v>
      </c>
      <c r="Q289" s="1">
        <v>1</v>
      </c>
      <c r="R289" s="6">
        <f t="shared" si="23"/>
        <v>1</v>
      </c>
    </row>
    <row r="290" spans="1:18" x14ac:dyDescent="0.45">
      <c r="A290" t="s">
        <v>642</v>
      </c>
      <c r="B290" t="s">
        <v>643</v>
      </c>
      <c r="C290" t="str">
        <f t="shared" si="26"/>
        <v>Joyce Humphrey</v>
      </c>
      <c r="D290" t="s">
        <v>8</v>
      </c>
      <c r="E290" t="str">
        <f t="shared" si="20"/>
        <v>Female</v>
      </c>
      <c r="F290">
        <v>56</v>
      </c>
      <c r="G290" t="s">
        <v>78</v>
      </c>
      <c r="H290" t="s">
        <v>79</v>
      </c>
      <c r="I290" t="s">
        <v>99</v>
      </c>
      <c r="J290">
        <v>2</v>
      </c>
      <c r="K290" t="str">
        <f>IF(J290="","Not Provided",VLOOKUP(J290,YOE_correlation[],2,TRUE))</f>
        <v>1. Entry-level</v>
      </c>
      <c r="L290">
        <v>30</v>
      </c>
      <c r="M290">
        <f t="shared" si="21"/>
        <v>30</v>
      </c>
      <c r="N290">
        <v>1.9</v>
      </c>
      <c r="O290">
        <v>1</v>
      </c>
      <c r="P290" t="str">
        <f t="shared" si="22"/>
        <v>Active</v>
      </c>
      <c r="Q290" s="1">
        <v>0.81</v>
      </c>
      <c r="R290" s="6">
        <f t="shared" si="23"/>
        <v>0.81</v>
      </c>
    </row>
    <row r="291" spans="1:18" x14ac:dyDescent="0.45">
      <c r="A291" t="s">
        <v>644</v>
      </c>
      <c r="B291" t="s">
        <v>645</v>
      </c>
      <c r="C291" t="str">
        <f t="shared" si="26"/>
        <v>James Carr</v>
      </c>
      <c r="D291" t="s">
        <v>15</v>
      </c>
      <c r="E291" t="str">
        <f t="shared" si="20"/>
        <v>Male</v>
      </c>
      <c r="F291">
        <v>44</v>
      </c>
      <c r="G291" t="s">
        <v>52</v>
      </c>
      <c r="H291" t="s">
        <v>10</v>
      </c>
      <c r="I291" t="s">
        <v>5</v>
      </c>
      <c r="J291">
        <v>13</v>
      </c>
      <c r="K291" t="str">
        <f>IF(J291="","Not Provided",VLOOKUP(J291,YOE_correlation[],2,TRUE))</f>
        <v>3. Experienced</v>
      </c>
      <c r="L291">
        <v>100</v>
      </c>
      <c r="M291">
        <f t="shared" si="21"/>
        <v>100</v>
      </c>
      <c r="N291">
        <v>3.1</v>
      </c>
      <c r="O291" t="s">
        <v>59</v>
      </c>
      <c r="P291" t="str">
        <f t="shared" si="22"/>
        <v>Active</v>
      </c>
      <c r="Q291">
        <v>95</v>
      </c>
      <c r="R291" s="6">
        <f t="shared" si="23"/>
        <v>0.95</v>
      </c>
    </row>
    <row r="292" spans="1:18" x14ac:dyDescent="0.45">
      <c r="A292" t="s">
        <v>646</v>
      </c>
      <c r="B292" t="s">
        <v>647</v>
      </c>
      <c r="C292" t="str">
        <f t="shared" si="26"/>
        <v>Joseph Mendoza</v>
      </c>
      <c r="D292" t="s">
        <v>82</v>
      </c>
      <c r="E292" t="str">
        <f t="shared" si="20"/>
        <v>Male</v>
      </c>
      <c r="F292">
        <v>46</v>
      </c>
      <c r="G292" t="s">
        <v>35</v>
      </c>
      <c r="H292" t="s">
        <v>36</v>
      </c>
      <c r="I292" t="s">
        <v>58</v>
      </c>
      <c r="J292">
        <v>0</v>
      </c>
      <c r="K292" t="str">
        <f>IF(J292="","Not Provided",VLOOKUP(J292,YOE_correlation[],2,TRUE))</f>
        <v>1. Entry-level</v>
      </c>
      <c r="M292" t="str">
        <f t="shared" si="21"/>
        <v/>
      </c>
      <c r="N292">
        <v>1.8</v>
      </c>
      <c r="O292" t="s">
        <v>19</v>
      </c>
      <c r="P292" t="str">
        <f t="shared" si="22"/>
        <v>Not Active</v>
      </c>
      <c r="Q292" s="1">
        <v>0.88</v>
      </c>
      <c r="R292" s="6">
        <f t="shared" si="23"/>
        <v>0.88</v>
      </c>
    </row>
    <row r="293" spans="1:18" x14ac:dyDescent="0.45">
      <c r="A293" t="s">
        <v>648</v>
      </c>
      <c r="B293" t="s">
        <v>649</v>
      </c>
      <c r="C293" t="str">
        <f t="shared" si="26"/>
        <v>Cathy Baldwin</v>
      </c>
      <c r="D293" t="s">
        <v>62</v>
      </c>
      <c r="E293" t="str">
        <f t="shared" si="20"/>
        <v>Female</v>
      </c>
      <c r="F293">
        <v>27</v>
      </c>
      <c r="G293" t="s">
        <v>70</v>
      </c>
      <c r="H293" t="s">
        <v>71</v>
      </c>
      <c r="I293" t="s">
        <v>23</v>
      </c>
      <c r="J293">
        <v>7</v>
      </c>
      <c r="K293" t="str">
        <f>IF(J293="","Not Provided",VLOOKUP(J293,YOE_correlation[],2,TRUE))</f>
        <v>2. Intermediate</v>
      </c>
      <c r="L293">
        <v>30</v>
      </c>
      <c r="M293">
        <f t="shared" si="21"/>
        <v>30</v>
      </c>
      <c r="N293">
        <v>2.4</v>
      </c>
      <c r="O293" t="s">
        <v>53</v>
      </c>
      <c r="P293" t="str">
        <f t="shared" si="22"/>
        <v>Active</v>
      </c>
      <c r="Q293" s="1">
        <v>0.66</v>
      </c>
      <c r="R293" s="6">
        <f t="shared" si="23"/>
        <v>0.66</v>
      </c>
    </row>
    <row r="294" spans="1:18" x14ac:dyDescent="0.45">
      <c r="A294" t="s">
        <v>650</v>
      </c>
      <c r="B294" t="s">
        <v>651</v>
      </c>
      <c r="C294" t="str">
        <f t="shared" si="26"/>
        <v>Christine Hart</v>
      </c>
      <c r="D294" t="s">
        <v>8</v>
      </c>
      <c r="E294" t="str">
        <f t="shared" si="20"/>
        <v>Female</v>
      </c>
      <c r="F294">
        <v>49</v>
      </c>
      <c r="G294" t="s">
        <v>78</v>
      </c>
      <c r="H294" t="s">
        <v>79</v>
      </c>
      <c r="I294" t="s">
        <v>5</v>
      </c>
      <c r="J294">
        <v>13</v>
      </c>
      <c r="K294" t="str">
        <f>IF(J294="","Not Provided",VLOOKUP(J294,YOE_correlation[],2,TRUE))</f>
        <v>3. Experienced</v>
      </c>
      <c r="L294">
        <v>100</v>
      </c>
      <c r="M294">
        <f t="shared" si="21"/>
        <v>100</v>
      </c>
      <c r="N294">
        <v>4.2</v>
      </c>
      <c r="O294">
        <v>1</v>
      </c>
      <c r="P294" t="str">
        <f t="shared" si="22"/>
        <v>Active</v>
      </c>
      <c r="Q294" s="1">
        <v>0.84</v>
      </c>
      <c r="R294" s="6">
        <f t="shared" si="23"/>
        <v>0.84</v>
      </c>
    </row>
    <row r="295" spans="1:18" x14ac:dyDescent="0.45">
      <c r="A295" t="s">
        <v>652</v>
      </c>
      <c r="B295" t="s">
        <v>653</v>
      </c>
      <c r="C295" t="str">
        <f t="shared" si="26"/>
        <v>Mike Stanley</v>
      </c>
      <c r="D295" t="s">
        <v>82</v>
      </c>
      <c r="E295" t="str">
        <f t="shared" si="20"/>
        <v>Male</v>
      </c>
      <c r="F295">
        <v>53</v>
      </c>
      <c r="G295" t="s">
        <v>162</v>
      </c>
      <c r="H295" t="s">
        <v>57</v>
      </c>
      <c r="I295" t="s">
        <v>23</v>
      </c>
      <c r="J295">
        <v>21</v>
      </c>
      <c r="K295" t="str">
        <f>IF(J295="","Not Provided",VLOOKUP(J295,YOE_correlation[],2,TRUE))</f>
        <v>5. Expert / Veteran</v>
      </c>
      <c r="L295" s="2">
        <v>50</v>
      </c>
      <c r="M295">
        <f t="shared" si="21"/>
        <v>50</v>
      </c>
      <c r="N295">
        <v>1.4</v>
      </c>
      <c r="O295" t="s">
        <v>19</v>
      </c>
      <c r="P295" t="str">
        <f t="shared" si="22"/>
        <v>Not Active</v>
      </c>
      <c r="R295" s="6" t="str">
        <f t="shared" si="23"/>
        <v>Not Rated</v>
      </c>
    </row>
    <row r="296" spans="1:18" x14ac:dyDescent="0.45">
      <c r="A296" t="s">
        <v>654</v>
      </c>
      <c r="B296" t="s">
        <v>655</v>
      </c>
      <c r="C296" t="str">
        <f t="shared" si="26"/>
        <v>Jeffrey Edwards</v>
      </c>
      <c r="D296" t="s">
        <v>82</v>
      </c>
      <c r="E296" t="str">
        <f t="shared" si="20"/>
        <v>Male</v>
      </c>
      <c r="F296">
        <v>56</v>
      </c>
      <c r="G296" t="s">
        <v>9</v>
      </c>
      <c r="H296" t="s">
        <v>10</v>
      </c>
      <c r="I296" t="s">
        <v>23</v>
      </c>
      <c r="J296">
        <v>19</v>
      </c>
      <c r="K296" t="str">
        <f>IF(J296="","Not Provided",VLOOKUP(J296,YOE_correlation[],2,TRUE))</f>
        <v>4. Senior</v>
      </c>
      <c r="L296">
        <v>40</v>
      </c>
      <c r="M296">
        <f t="shared" si="21"/>
        <v>40</v>
      </c>
      <c r="N296">
        <v>1.2</v>
      </c>
      <c r="O296" t="s">
        <v>59</v>
      </c>
      <c r="P296" t="str">
        <f t="shared" si="22"/>
        <v>Active</v>
      </c>
      <c r="Q296" s="1">
        <v>0.82</v>
      </c>
      <c r="R296" s="6">
        <f t="shared" si="23"/>
        <v>0.82</v>
      </c>
    </row>
    <row r="297" spans="1:18" x14ac:dyDescent="0.45">
      <c r="A297" t="s">
        <v>656</v>
      </c>
      <c r="B297" t="s">
        <v>657</v>
      </c>
      <c r="C297" t="str">
        <f t="shared" si="26"/>
        <v>Amy Lee</v>
      </c>
      <c r="D297" t="s">
        <v>8</v>
      </c>
      <c r="E297" t="str">
        <f t="shared" si="20"/>
        <v>Female</v>
      </c>
      <c r="F297">
        <v>56</v>
      </c>
      <c r="G297" t="s">
        <v>52</v>
      </c>
      <c r="H297" t="s">
        <v>10</v>
      </c>
      <c r="I297" t="s">
        <v>74</v>
      </c>
      <c r="J297">
        <v>34</v>
      </c>
      <c r="K297" t="str">
        <f>IF(J297="","Not Provided",VLOOKUP(J297,YOE_correlation[],2,TRUE))</f>
        <v>5. Expert / Veteran</v>
      </c>
      <c r="M297" t="str">
        <f t="shared" si="21"/>
        <v/>
      </c>
      <c r="N297">
        <v>2.1</v>
      </c>
      <c r="O297" t="s">
        <v>53</v>
      </c>
      <c r="P297" t="str">
        <f t="shared" si="22"/>
        <v>Active</v>
      </c>
      <c r="Q297" s="1">
        <v>0.84</v>
      </c>
      <c r="R297" s="6">
        <f t="shared" si="23"/>
        <v>0.84</v>
      </c>
    </row>
    <row r="298" spans="1:18" x14ac:dyDescent="0.45">
      <c r="A298" t="s">
        <v>658</v>
      </c>
      <c r="B298" t="s">
        <v>659</v>
      </c>
      <c r="C298" t="str">
        <f t="shared" si="26"/>
        <v>Mark Thompson</v>
      </c>
      <c r="D298" t="s">
        <v>47</v>
      </c>
      <c r="E298" t="str">
        <f t="shared" si="20"/>
        <v>Male</v>
      </c>
      <c r="F298">
        <v>38</v>
      </c>
      <c r="G298" t="s">
        <v>137</v>
      </c>
      <c r="H298" t="s">
        <v>138</v>
      </c>
      <c r="I298" t="s">
        <v>37</v>
      </c>
      <c r="J298">
        <v>3</v>
      </c>
      <c r="K298" t="str">
        <f>IF(J298="","Not Provided",VLOOKUP(J298,YOE_correlation[],2,TRUE))</f>
        <v>1. Entry-level</v>
      </c>
      <c r="L298">
        <v>100</v>
      </c>
      <c r="M298">
        <f t="shared" si="21"/>
        <v>100</v>
      </c>
      <c r="N298">
        <v>1.4</v>
      </c>
      <c r="O298" t="b">
        <v>0</v>
      </c>
      <c r="P298" t="str">
        <f t="shared" si="22"/>
        <v>Not Active</v>
      </c>
      <c r="Q298" s="1">
        <v>0.73</v>
      </c>
      <c r="R298" s="6">
        <f t="shared" si="23"/>
        <v>0.73</v>
      </c>
    </row>
    <row r="299" spans="1:18" x14ac:dyDescent="0.45">
      <c r="A299" t="s">
        <v>660</v>
      </c>
      <c r="B299" t="s">
        <v>661</v>
      </c>
      <c r="C299" t="str">
        <f t="shared" si="26"/>
        <v>Alex Wilson</v>
      </c>
      <c r="D299" t="s">
        <v>77</v>
      </c>
      <c r="E299" t="str">
        <f t="shared" si="20"/>
        <v>Male</v>
      </c>
      <c r="F299">
        <v>20</v>
      </c>
      <c r="G299" t="s">
        <v>97</v>
      </c>
      <c r="H299" t="s">
        <v>98</v>
      </c>
      <c r="I299" t="s">
        <v>11</v>
      </c>
      <c r="J299">
        <v>0</v>
      </c>
      <c r="K299" t="str">
        <f>IF(J299="","Not Provided",VLOOKUP(J299,YOE_correlation[],2,TRUE))</f>
        <v>1. Entry-level</v>
      </c>
      <c r="L299">
        <v>30</v>
      </c>
      <c r="M299">
        <f t="shared" si="21"/>
        <v>30</v>
      </c>
      <c r="N299">
        <v>3.8</v>
      </c>
      <c r="P299" t="str">
        <f t="shared" si="22"/>
        <v>Not Reported</v>
      </c>
      <c r="Q299" s="1">
        <v>0.93</v>
      </c>
      <c r="R299" s="6">
        <f t="shared" si="23"/>
        <v>0.93</v>
      </c>
    </row>
    <row r="300" spans="1:18" x14ac:dyDescent="0.45">
      <c r="A300" t="s">
        <v>662</v>
      </c>
      <c r="B300" t="s">
        <v>663</v>
      </c>
      <c r="C300" t="str">
        <f t="shared" si="26"/>
        <v>Nancy Mendez</v>
      </c>
      <c r="D300" t="s">
        <v>26</v>
      </c>
      <c r="E300" t="str">
        <f t="shared" si="20"/>
        <v>Female</v>
      </c>
      <c r="F300">
        <v>38</v>
      </c>
      <c r="G300" t="s">
        <v>112</v>
      </c>
      <c r="H300" t="s">
        <v>10</v>
      </c>
      <c r="I300" t="s">
        <v>99</v>
      </c>
      <c r="J300">
        <v>20</v>
      </c>
      <c r="K300" t="str">
        <f>IF(J300="","Not Provided",VLOOKUP(J300,YOE_correlation[],2,TRUE))</f>
        <v>4. Senior</v>
      </c>
      <c r="L300">
        <v>50</v>
      </c>
      <c r="M300">
        <f t="shared" si="21"/>
        <v>50</v>
      </c>
      <c r="N300">
        <v>0</v>
      </c>
      <c r="P300" t="str">
        <f t="shared" si="22"/>
        <v>Not Reported</v>
      </c>
      <c r="Q300" s="1">
        <v>0.64</v>
      </c>
      <c r="R300" s="6">
        <f t="shared" si="23"/>
        <v>0.64</v>
      </c>
    </row>
    <row r="301" spans="1:18" x14ac:dyDescent="0.45">
      <c r="A301" t="s">
        <v>664</v>
      </c>
      <c r="B301" t="s">
        <v>665</v>
      </c>
      <c r="C301" t="str">
        <f t="shared" si="26"/>
        <v>Beth Crane</v>
      </c>
      <c r="D301" t="s">
        <v>2</v>
      </c>
      <c r="E301" t="str">
        <f t="shared" si="20"/>
        <v>Female</v>
      </c>
      <c r="G301" t="s">
        <v>29</v>
      </c>
      <c r="H301" t="s">
        <v>30</v>
      </c>
      <c r="I301" t="s">
        <v>11</v>
      </c>
      <c r="J301">
        <v>6</v>
      </c>
      <c r="K301" t="str">
        <f>IF(J301="","Not Provided",VLOOKUP(J301,YOE_correlation[],2,TRUE))</f>
        <v>2. Intermediate</v>
      </c>
      <c r="L301">
        <v>40</v>
      </c>
      <c r="M301">
        <f t="shared" si="21"/>
        <v>40</v>
      </c>
      <c r="N301">
        <v>3.5</v>
      </c>
      <c r="O301">
        <v>0</v>
      </c>
      <c r="P301" t="str">
        <f t="shared" si="22"/>
        <v>Not Active</v>
      </c>
      <c r="Q301" s="1">
        <v>0.76</v>
      </c>
      <c r="R301" s="6">
        <f t="shared" si="23"/>
        <v>0.76</v>
      </c>
    </row>
    <row r="302" spans="1:18" x14ac:dyDescent="0.45">
      <c r="A302" t="s">
        <v>666</v>
      </c>
      <c r="B302" t="s">
        <v>667</v>
      </c>
      <c r="C302" t="str">
        <f t="shared" si="26"/>
        <v>Miguel Rogers</v>
      </c>
      <c r="D302" t="s">
        <v>47</v>
      </c>
      <c r="E302" t="str">
        <f t="shared" si="20"/>
        <v>Male</v>
      </c>
      <c r="F302">
        <v>46</v>
      </c>
      <c r="G302" t="s">
        <v>78</v>
      </c>
      <c r="H302" t="s">
        <v>79</v>
      </c>
      <c r="I302" t="s">
        <v>99</v>
      </c>
      <c r="J302">
        <v>13</v>
      </c>
      <c r="K302" t="str">
        <f>IF(J302="","Not Provided",VLOOKUP(J302,YOE_correlation[],2,TRUE))</f>
        <v>3. Experienced</v>
      </c>
      <c r="L302" s="2">
        <v>100</v>
      </c>
      <c r="M302">
        <f t="shared" si="21"/>
        <v>100</v>
      </c>
      <c r="N302">
        <v>0</v>
      </c>
      <c r="O302" t="s">
        <v>59</v>
      </c>
      <c r="P302" t="str">
        <f t="shared" si="22"/>
        <v>Active</v>
      </c>
      <c r="Q302" s="1">
        <v>0.97</v>
      </c>
      <c r="R302" s="6">
        <f t="shared" si="23"/>
        <v>0.97</v>
      </c>
    </row>
    <row r="303" spans="1:18" x14ac:dyDescent="0.45">
      <c r="A303" t="s">
        <v>668</v>
      </c>
      <c r="B303" t="s">
        <v>669</v>
      </c>
      <c r="C303" t="str">
        <f t="shared" si="26"/>
        <v>Thomas Robles</v>
      </c>
      <c r="D303" t="s">
        <v>82</v>
      </c>
      <c r="E303" t="str">
        <f t="shared" si="20"/>
        <v>Male</v>
      </c>
      <c r="F303">
        <v>36</v>
      </c>
      <c r="G303" t="s">
        <v>137</v>
      </c>
      <c r="H303" t="s">
        <v>138</v>
      </c>
      <c r="I303" t="s">
        <v>37</v>
      </c>
      <c r="J303">
        <v>9</v>
      </c>
      <c r="K303" t="str">
        <f>IF(J303="","Not Provided",VLOOKUP(J303,YOE_correlation[],2,TRUE))</f>
        <v>2. Intermediate</v>
      </c>
      <c r="L303">
        <v>75</v>
      </c>
      <c r="M303">
        <f t="shared" si="21"/>
        <v>75</v>
      </c>
      <c r="N303">
        <v>2.2000000000000002</v>
      </c>
      <c r="O303">
        <v>0</v>
      </c>
      <c r="P303" t="str">
        <f t="shared" si="22"/>
        <v>Not Active</v>
      </c>
      <c r="Q303" s="1">
        <v>0.95</v>
      </c>
      <c r="R303" s="6">
        <f t="shared" si="23"/>
        <v>0.95</v>
      </c>
    </row>
    <row r="304" spans="1:18" x14ac:dyDescent="0.45">
      <c r="A304" t="s">
        <v>670</v>
      </c>
      <c r="B304" t="s">
        <v>671</v>
      </c>
      <c r="C304" t="str">
        <f t="shared" si="26"/>
        <v>Joel Brown III</v>
      </c>
      <c r="D304" t="s">
        <v>82</v>
      </c>
      <c r="E304" t="str">
        <f t="shared" si="20"/>
        <v>Male</v>
      </c>
      <c r="F304">
        <v>33</v>
      </c>
      <c r="G304" t="s">
        <v>108</v>
      </c>
      <c r="H304" t="s">
        <v>109</v>
      </c>
      <c r="I304" t="s">
        <v>23</v>
      </c>
      <c r="J304">
        <v>2</v>
      </c>
      <c r="K304" t="str">
        <f>IF(J304="","Not Provided",VLOOKUP(J304,YOE_correlation[],2,TRUE))</f>
        <v>1. Entry-level</v>
      </c>
      <c r="L304">
        <v>75</v>
      </c>
      <c r="M304">
        <f t="shared" si="21"/>
        <v>75</v>
      </c>
      <c r="N304">
        <v>2.5</v>
      </c>
      <c r="O304" t="b">
        <v>0</v>
      </c>
      <c r="P304" t="str">
        <f t="shared" si="22"/>
        <v>Not Active</v>
      </c>
      <c r="Q304" s="1">
        <v>0.65</v>
      </c>
      <c r="R304" s="6">
        <f t="shared" si="23"/>
        <v>0.65</v>
      </c>
    </row>
    <row r="305" spans="1:18" x14ac:dyDescent="0.45">
      <c r="A305" t="s">
        <v>672</v>
      </c>
      <c r="B305" t="s">
        <v>673</v>
      </c>
      <c r="C305" t="str">
        <f t="shared" si="26"/>
        <v>Olivia Schultz</v>
      </c>
      <c r="D305" t="s">
        <v>22</v>
      </c>
      <c r="E305" t="str">
        <f t="shared" si="20"/>
        <v>Female</v>
      </c>
      <c r="F305">
        <v>37</v>
      </c>
      <c r="G305" t="s">
        <v>112</v>
      </c>
      <c r="H305" t="s">
        <v>10</v>
      </c>
      <c r="I305" t="s">
        <v>18</v>
      </c>
      <c r="J305">
        <v>0</v>
      </c>
      <c r="K305" t="str">
        <f>IF(J305="","Not Provided",VLOOKUP(J305,YOE_correlation[],2,TRUE))</f>
        <v>1. Entry-level</v>
      </c>
      <c r="L305" t="s">
        <v>83</v>
      </c>
      <c r="M305">
        <f t="shared" si="21"/>
        <v>50</v>
      </c>
      <c r="N305">
        <v>4.7</v>
      </c>
      <c r="O305">
        <v>0</v>
      </c>
      <c r="P305" t="str">
        <f t="shared" si="22"/>
        <v>Not Active</v>
      </c>
      <c r="Q305" s="1">
        <v>0.77</v>
      </c>
      <c r="R305" s="6">
        <f t="shared" si="23"/>
        <v>0.77</v>
      </c>
    </row>
    <row r="306" spans="1:18" x14ac:dyDescent="0.45">
      <c r="A306" t="s">
        <v>674</v>
      </c>
      <c r="B306" t="s">
        <v>675</v>
      </c>
      <c r="C306" t="str">
        <f t="shared" si="26"/>
        <v>Clayton Pena</v>
      </c>
      <c r="D306" t="s">
        <v>82</v>
      </c>
      <c r="E306" t="str">
        <f t="shared" si="20"/>
        <v>Male</v>
      </c>
      <c r="F306">
        <v>20</v>
      </c>
      <c r="G306" t="s">
        <v>123</v>
      </c>
      <c r="H306" t="s">
        <v>124</v>
      </c>
      <c r="I306" t="s">
        <v>37</v>
      </c>
      <c r="J306">
        <v>0</v>
      </c>
      <c r="K306" t="str">
        <f>IF(J306="","Not Provided",VLOOKUP(J306,YOE_correlation[],2,TRUE))</f>
        <v>1. Entry-level</v>
      </c>
      <c r="L306">
        <v>20</v>
      </c>
      <c r="M306">
        <f t="shared" si="21"/>
        <v>20</v>
      </c>
      <c r="N306">
        <v>3.9</v>
      </c>
      <c r="O306" t="b">
        <v>0</v>
      </c>
      <c r="P306" t="str">
        <f t="shared" si="22"/>
        <v>Not Active</v>
      </c>
      <c r="R306" s="6" t="str">
        <f t="shared" si="23"/>
        <v>Not Rated</v>
      </c>
    </row>
    <row r="307" spans="1:18" x14ac:dyDescent="0.45">
      <c r="A307" t="s">
        <v>676</v>
      </c>
      <c r="B307" t="s">
        <v>677</v>
      </c>
      <c r="C307" t="str">
        <f t="shared" si="26"/>
        <v>Ashley Salazar</v>
      </c>
      <c r="D307" t="s">
        <v>8</v>
      </c>
      <c r="E307" t="str">
        <f t="shared" si="20"/>
        <v>Female</v>
      </c>
      <c r="F307">
        <v>48</v>
      </c>
      <c r="G307" t="s">
        <v>158</v>
      </c>
      <c r="H307" t="s">
        <v>159</v>
      </c>
      <c r="I307" t="s">
        <v>37</v>
      </c>
      <c r="J307">
        <v>2</v>
      </c>
      <c r="K307" t="str">
        <f>IF(J307="","Not Provided",VLOOKUP(J307,YOE_correlation[],2,TRUE))</f>
        <v>1. Entry-level</v>
      </c>
      <c r="L307">
        <v>75</v>
      </c>
      <c r="M307">
        <f t="shared" si="21"/>
        <v>75</v>
      </c>
      <c r="N307">
        <v>1.6</v>
      </c>
      <c r="O307" t="s">
        <v>19</v>
      </c>
      <c r="P307" t="str">
        <f t="shared" si="22"/>
        <v>Not Active</v>
      </c>
      <c r="Q307" s="1">
        <v>0.67</v>
      </c>
      <c r="R307" s="6">
        <f t="shared" si="23"/>
        <v>0.67</v>
      </c>
    </row>
    <row r="308" spans="1:18" x14ac:dyDescent="0.45">
      <c r="A308" t="s">
        <v>678</v>
      </c>
      <c r="B308" t="s">
        <v>679</v>
      </c>
      <c r="C308" t="str">
        <f t="shared" si="26"/>
        <v>Robert Lucas</v>
      </c>
      <c r="D308" t="s">
        <v>15</v>
      </c>
      <c r="E308" t="str">
        <f t="shared" si="20"/>
        <v>Male</v>
      </c>
      <c r="F308">
        <v>27</v>
      </c>
      <c r="G308" t="s">
        <v>119</v>
      </c>
      <c r="H308" t="s">
        <v>120</v>
      </c>
      <c r="I308" t="s">
        <v>63</v>
      </c>
      <c r="J308">
        <v>2</v>
      </c>
      <c r="K308" t="str">
        <f>IF(J308="","Not Provided",VLOOKUP(J308,YOE_correlation[],2,TRUE))</f>
        <v>1. Entry-level</v>
      </c>
      <c r="L308" s="2">
        <v>50</v>
      </c>
      <c r="M308">
        <f t="shared" si="21"/>
        <v>50</v>
      </c>
      <c r="O308">
        <v>0</v>
      </c>
      <c r="P308" t="str">
        <f t="shared" si="22"/>
        <v>Not Active</v>
      </c>
      <c r="Q308" s="1">
        <v>0.84</v>
      </c>
      <c r="R308" s="6">
        <f t="shared" si="23"/>
        <v>0.84</v>
      </c>
    </row>
    <row r="309" spans="1:18" x14ac:dyDescent="0.45">
      <c r="A309" t="s">
        <v>680</v>
      </c>
      <c r="B309" t="s">
        <v>681</v>
      </c>
      <c r="C309" t="str">
        <f t="shared" si="26"/>
        <v>David Cox</v>
      </c>
      <c r="D309" t="s">
        <v>77</v>
      </c>
      <c r="E309" t="str">
        <f t="shared" si="20"/>
        <v>Male</v>
      </c>
      <c r="F309">
        <v>34</v>
      </c>
      <c r="G309" t="s">
        <v>97</v>
      </c>
      <c r="H309" t="s">
        <v>98</v>
      </c>
      <c r="I309" t="s">
        <v>11</v>
      </c>
      <c r="J309">
        <v>1</v>
      </c>
      <c r="K309" t="str">
        <f>IF(J309="","Not Provided",VLOOKUP(J309,YOE_correlation[],2,TRUE))</f>
        <v>1. Entry-level</v>
      </c>
      <c r="L309">
        <v>30</v>
      </c>
      <c r="M309">
        <f t="shared" si="21"/>
        <v>30</v>
      </c>
      <c r="N309">
        <v>3.6</v>
      </c>
      <c r="O309">
        <v>1</v>
      </c>
      <c r="P309" t="str">
        <f t="shared" si="22"/>
        <v>Active</v>
      </c>
      <c r="Q309" s="1">
        <v>0.87</v>
      </c>
      <c r="R309" s="6">
        <f t="shared" si="23"/>
        <v>0.87</v>
      </c>
    </row>
    <row r="310" spans="1:18" x14ac:dyDescent="0.45">
      <c r="A310" t="s">
        <v>682</v>
      </c>
      <c r="B310" t="s">
        <v>683</v>
      </c>
      <c r="C310" t="str">
        <f t="shared" si="26"/>
        <v>Christian Campbell</v>
      </c>
      <c r="D310" t="s">
        <v>82</v>
      </c>
      <c r="E310" t="str">
        <f t="shared" si="20"/>
        <v>Male</v>
      </c>
      <c r="F310">
        <v>55</v>
      </c>
      <c r="G310" t="s">
        <v>92</v>
      </c>
      <c r="H310" t="s">
        <v>93</v>
      </c>
      <c r="I310" t="s">
        <v>99</v>
      </c>
      <c r="J310">
        <v>14</v>
      </c>
      <c r="K310" t="str">
        <f>IF(J310="","Not Provided",VLOOKUP(J310,YOE_correlation[],2,TRUE))</f>
        <v>3. Experienced</v>
      </c>
      <c r="L310" t="s">
        <v>94</v>
      </c>
      <c r="M310">
        <f t="shared" si="21"/>
        <v>30</v>
      </c>
      <c r="N310">
        <v>1.2</v>
      </c>
      <c r="O310" t="s">
        <v>53</v>
      </c>
      <c r="P310" t="str">
        <f t="shared" si="22"/>
        <v>Active</v>
      </c>
      <c r="Q310" s="1">
        <v>0.91</v>
      </c>
      <c r="R310" s="6">
        <f t="shared" si="23"/>
        <v>0.91</v>
      </c>
    </row>
    <row r="311" spans="1:18" x14ac:dyDescent="0.45">
      <c r="A311" t="s">
        <v>684</v>
      </c>
      <c r="B311" t="s">
        <v>685</v>
      </c>
      <c r="C311" t="str">
        <f>_xlfn.TEXTAFTER(B311,". ",)</f>
        <v>Angela Ward</v>
      </c>
      <c r="D311" t="s">
        <v>22</v>
      </c>
      <c r="E311" t="str">
        <f t="shared" si="20"/>
        <v>Female</v>
      </c>
      <c r="F311">
        <v>44</v>
      </c>
      <c r="G311" t="s">
        <v>137</v>
      </c>
      <c r="H311" t="s">
        <v>138</v>
      </c>
      <c r="I311" t="s">
        <v>99</v>
      </c>
      <c r="J311">
        <v>14</v>
      </c>
      <c r="K311" t="str">
        <f>IF(J311="","Not Provided",VLOOKUP(J311,YOE_correlation[],2,TRUE))</f>
        <v>3. Experienced</v>
      </c>
      <c r="L311" t="s">
        <v>38</v>
      </c>
      <c r="M311">
        <f t="shared" si="21"/>
        <v>75</v>
      </c>
      <c r="N311">
        <v>3</v>
      </c>
      <c r="O311">
        <v>0</v>
      </c>
      <c r="P311" t="str">
        <f t="shared" si="22"/>
        <v>Not Active</v>
      </c>
      <c r="Q311" s="1">
        <v>0.78</v>
      </c>
      <c r="R311" s="6">
        <f t="shared" si="23"/>
        <v>0.78</v>
      </c>
    </row>
    <row r="312" spans="1:18" x14ac:dyDescent="0.45">
      <c r="A312" t="s">
        <v>686</v>
      </c>
      <c r="B312" t="s">
        <v>687</v>
      </c>
      <c r="C312" t="str">
        <f t="shared" ref="C312:C375" si="27">B312</f>
        <v>Lucas Chen</v>
      </c>
      <c r="D312" t="s">
        <v>15</v>
      </c>
      <c r="E312" t="str">
        <f t="shared" si="20"/>
        <v>Male</v>
      </c>
      <c r="F312">
        <v>31</v>
      </c>
      <c r="G312" t="s">
        <v>29</v>
      </c>
      <c r="H312" t="s">
        <v>30</v>
      </c>
      <c r="I312" t="s">
        <v>58</v>
      </c>
      <c r="J312">
        <v>2</v>
      </c>
      <c r="K312" t="str">
        <f>IF(J312="","Not Provided",VLOOKUP(J312,YOE_correlation[],2,TRUE))</f>
        <v>1. Entry-level</v>
      </c>
      <c r="L312">
        <v>50</v>
      </c>
      <c r="M312">
        <f t="shared" si="21"/>
        <v>50</v>
      </c>
      <c r="N312">
        <v>3.9</v>
      </c>
      <c r="O312">
        <v>0</v>
      </c>
      <c r="P312" t="str">
        <f t="shared" si="22"/>
        <v>Not Active</v>
      </c>
      <c r="R312" s="6" t="str">
        <f t="shared" si="23"/>
        <v>Not Rated</v>
      </c>
    </row>
    <row r="313" spans="1:18" x14ac:dyDescent="0.45">
      <c r="A313" t="s">
        <v>688</v>
      </c>
      <c r="B313" t="s">
        <v>689</v>
      </c>
      <c r="C313" t="str">
        <f t="shared" si="27"/>
        <v>Ruben Nelson</v>
      </c>
      <c r="D313" t="s">
        <v>34</v>
      </c>
      <c r="E313" t="str">
        <f t="shared" si="20"/>
        <v>Male</v>
      </c>
      <c r="F313">
        <v>34</v>
      </c>
      <c r="G313" t="s">
        <v>9</v>
      </c>
      <c r="H313" t="s">
        <v>10</v>
      </c>
      <c r="I313" t="s">
        <v>74</v>
      </c>
      <c r="J313">
        <v>1</v>
      </c>
      <c r="K313" t="str">
        <f>IF(J313="","Not Provided",VLOOKUP(J313,YOE_correlation[],2,TRUE))</f>
        <v>1. Entry-level</v>
      </c>
      <c r="L313">
        <v>40</v>
      </c>
      <c r="M313">
        <f t="shared" si="21"/>
        <v>40</v>
      </c>
      <c r="N313">
        <v>1.7</v>
      </c>
      <c r="P313" t="str">
        <f t="shared" si="22"/>
        <v>Not Reported</v>
      </c>
      <c r="Q313">
        <v>74</v>
      </c>
      <c r="R313" s="6">
        <f t="shared" si="23"/>
        <v>0.74</v>
      </c>
    </row>
    <row r="314" spans="1:18" x14ac:dyDescent="0.45">
      <c r="A314" t="s">
        <v>690</v>
      </c>
      <c r="B314" t="s">
        <v>691</v>
      </c>
      <c r="C314" t="str">
        <f t="shared" si="27"/>
        <v>Brenda Briggs</v>
      </c>
      <c r="D314" t="s">
        <v>22</v>
      </c>
      <c r="E314" t="str">
        <f t="shared" si="20"/>
        <v>Female</v>
      </c>
      <c r="F314">
        <v>47</v>
      </c>
      <c r="G314" t="s">
        <v>92</v>
      </c>
      <c r="H314" t="s">
        <v>93</v>
      </c>
      <c r="I314" t="s">
        <v>74</v>
      </c>
      <c r="J314">
        <v>13</v>
      </c>
      <c r="K314" t="str">
        <f>IF(J314="","Not Provided",VLOOKUP(J314,YOE_correlation[],2,TRUE))</f>
        <v>3. Experienced</v>
      </c>
      <c r="L314">
        <v>20</v>
      </c>
      <c r="M314">
        <f t="shared" si="21"/>
        <v>20</v>
      </c>
      <c r="N314">
        <v>4.5</v>
      </c>
      <c r="P314" t="str">
        <f t="shared" si="22"/>
        <v>Not Reported</v>
      </c>
      <c r="Q314" s="1">
        <v>0.91</v>
      </c>
      <c r="R314" s="6">
        <f t="shared" si="23"/>
        <v>0.91</v>
      </c>
    </row>
    <row r="315" spans="1:18" x14ac:dyDescent="0.45">
      <c r="A315" t="s">
        <v>692</v>
      </c>
      <c r="B315" t="s">
        <v>693</v>
      </c>
      <c r="C315" t="str">
        <f t="shared" si="27"/>
        <v>Ronald Smith</v>
      </c>
      <c r="D315" t="s">
        <v>34</v>
      </c>
      <c r="E315" t="str">
        <f t="shared" si="20"/>
        <v>Male</v>
      </c>
      <c r="F315">
        <v>50</v>
      </c>
      <c r="G315" t="s">
        <v>44</v>
      </c>
      <c r="H315" t="s">
        <v>10</v>
      </c>
      <c r="I315" t="s">
        <v>18</v>
      </c>
      <c r="J315">
        <v>23</v>
      </c>
      <c r="K315" t="str">
        <f>IF(J315="","Not Provided",VLOOKUP(J315,YOE_correlation[],2,TRUE))</f>
        <v>5. Expert / Veteran</v>
      </c>
      <c r="L315" s="2">
        <v>40</v>
      </c>
      <c r="M315">
        <f t="shared" si="21"/>
        <v>40</v>
      </c>
      <c r="N315">
        <v>3.6</v>
      </c>
      <c r="O315" t="b">
        <v>1</v>
      </c>
      <c r="P315" t="str">
        <f t="shared" si="22"/>
        <v>Active</v>
      </c>
      <c r="Q315" s="1">
        <v>0.71</v>
      </c>
      <c r="R315" s="6">
        <f t="shared" si="23"/>
        <v>0.71</v>
      </c>
    </row>
    <row r="316" spans="1:18" x14ac:dyDescent="0.45">
      <c r="A316" t="s">
        <v>694</v>
      </c>
      <c r="B316" t="s">
        <v>695</v>
      </c>
      <c r="C316" t="str">
        <f t="shared" si="27"/>
        <v>Dakota Giles</v>
      </c>
      <c r="D316" t="s">
        <v>77</v>
      </c>
      <c r="E316" t="str">
        <f t="shared" si="20"/>
        <v>Male</v>
      </c>
      <c r="F316">
        <v>39</v>
      </c>
      <c r="G316" t="s">
        <v>16</v>
      </c>
      <c r="H316" t="s">
        <v>17</v>
      </c>
      <c r="I316" t="s">
        <v>63</v>
      </c>
      <c r="K316" t="str">
        <f>IF(J316="","Not Provided",VLOOKUP(J316,YOE_correlation[],2,TRUE))</f>
        <v>Not Provided</v>
      </c>
      <c r="L316" t="s">
        <v>38</v>
      </c>
      <c r="M316">
        <f t="shared" si="21"/>
        <v>75</v>
      </c>
      <c r="N316">
        <v>3.6</v>
      </c>
      <c r="O316" t="s">
        <v>59</v>
      </c>
      <c r="P316" t="str">
        <f t="shared" si="22"/>
        <v>Active</v>
      </c>
      <c r="Q316" s="1">
        <v>0.87</v>
      </c>
      <c r="R316" s="6">
        <f t="shared" si="23"/>
        <v>0.87</v>
      </c>
    </row>
    <row r="317" spans="1:18" x14ac:dyDescent="0.45">
      <c r="A317" t="s">
        <v>696</v>
      </c>
      <c r="B317" t="s">
        <v>697</v>
      </c>
      <c r="C317" t="str">
        <f t="shared" si="27"/>
        <v>Angela Castillo</v>
      </c>
      <c r="D317" t="s">
        <v>8</v>
      </c>
      <c r="E317" t="str">
        <f t="shared" si="20"/>
        <v>Female</v>
      </c>
      <c r="F317">
        <v>26</v>
      </c>
      <c r="G317" t="s">
        <v>56</v>
      </c>
      <c r="H317" t="s">
        <v>57</v>
      </c>
      <c r="I317" t="s">
        <v>5</v>
      </c>
      <c r="J317">
        <v>3</v>
      </c>
      <c r="K317" t="str">
        <f>IF(J317="","Not Provided",VLOOKUP(J317,YOE_correlation[],2,TRUE))</f>
        <v>1. Entry-level</v>
      </c>
      <c r="L317" t="s">
        <v>12</v>
      </c>
      <c r="M317">
        <f t="shared" si="21"/>
        <v>100</v>
      </c>
      <c r="N317">
        <v>2.8</v>
      </c>
      <c r="O317">
        <v>1</v>
      </c>
      <c r="P317" t="str">
        <f t="shared" si="22"/>
        <v>Active</v>
      </c>
      <c r="Q317" s="1">
        <v>0.61</v>
      </c>
      <c r="R317" s="6">
        <f t="shared" si="23"/>
        <v>0.61</v>
      </c>
    </row>
    <row r="318" spans="1:18" x14ac:dyDescent="0.45">
      <c r="A318" t="s">
        <v>698</v>
      </c>
      <c r="B318" t="s">
        <v>699</v>
      </c>
      <c r="C318" t="str">
        <f t="shared" si="27"/>
        <v>Allen Lee</v>
      </c>
      <c r="D318" t="s">
        <v>77</v>
      </c>
      <c r="E318" t="str">
        <f t="shared" si="20"/>
        <v>Male</v>
      </c>
      <c r="G318" t="s">
        <v>29</v>
      </c>
      <c r="H318" t="s">
        <v>30</v>
      </c>
      <c r="I318" t="s">
        <v>74</v>
      </c>
      <c r="J318">
        <v>0</v>
      </c>
      <c r="K318" t="str">
        <f>IF(J318="","Not Provided",VLOOKUP(J318,YOE_correlation[],2,TRUE))</f>
        <v>1. Entry-level</v>
      </c>
      <c r="L318" s="2">
        <v>100</v>
      </c>
      <c r="M318">
        <f t="shared" si="21"/>
        <v>100</v>
      </c>
      <c r="N318">
        <v>5</v>
      </c>
      <c r="O318" t="s">
        <v>19</v>
      </c>
      <c r="P318" t="str">
        <f t="shared" si="22"/>
        <v>Not Active</v>
      </c>
      <c r="R318" s="6" t="str">
        <f t="shared" si="23"/>
        <v>Not Rated</v>
      </c>
    </row>
    <row r="319" spans="1:18" x14ac:dyDescent="0.45">
      <c r="A319" t="s">
        <v>700</v>
      </c>
      <c r="B319" t="s">
        <v>701</v>
      </c>
      <c r="C319" t="str">
        <f t="shared" si="27"/>
        <v>Michael Rogers</v>
      </c>
      <c r="D319" t="s">
        <v>15</v>
      </c>
      <c r="E319" t="str">
        <f t="shared" si="20"/>
        <v>Male</v>
      </c>
      <c r="F319">
        <v>32</v>
      </c>
      <c r="G319" t="s">
        <v>16</v>
      </c>
      <c r="H319" t="s">
        <v>17</v>
      </c>
      <c r="I319" t="s">
        <v>18</v>
      </c>
      <c r="J319">
        <v>0</v>
      </c>
      <c r="K319" t="str">
        <f>IF(J319="","Not Provided",VLOOKUP(J319,YOE_correlation[],2,TRUE))</f>
        <v>1. Entry-level</v>
      </c>
      <c r="L319">
        <v>100</v>
      </c>
      <c r="M319">
        <f t="shared" si="21"/>
        <v>100</v>
      </c>
      <c r="N319">
        <v>1.4</v>
      </c>
      <c r="O319">
        <v>1</v>
      </c>
      <c r="P319" t="str">
        <f t="shared" si="22"/>
        <v>Active</v>
      </c>
      <c r="Q319" s="1">
        <v>0.81</v>
      </c>
      <c r="R319" s="6">
        <f t="shared" si="23"/>
        <v>0.81</v>
      </c>
    </row>
    <row r="320" spans="1:18" x14ac:dyDescent="0.45">
      <c r="A320" t="s">
        <v>702</v>
      </c>
      <c r="B320" t="s">
        <v>703</v>
      </c>
      <c r="C320" t="str">
        <f t="shared" si="27"/>
        <v>Danielle Costa</v>
      </c>
      <c r="D320" t="s">
        <v>62</v>
      </c>
      <c r="E320" t="str">
        <f t="shared" si="20"/>
        <v>Female</v>
      </c>
      <c r="F320">
        <v>55</v>
      </c>
      <c r="G320" t="s">
        <v>108</v>
      </c>
      <c r="H320" t="s">
        <v>109</v>
      </c>
      <c r="I320" t="s">
        <v>37</v>
      </c>
      <c r="J320">
        <v>17</v>
      </c>
      <c r="K320" t="str">
        <f>IF(J320="","Not Provided",VLOOKUP(J320,YOE_correlation[],2,TRUE))</f>
        <v>4. Senior</v>
      </c>
      <c r="L320">
        <v>30</v>
      </c>
      <c r="M320">
        <f t="shared" si="21"/>
        <v>30</v>
      </c>
      <c r="P320" t="str">
        <f t="shared" si="22"/>
        <v>Not Reported</v>
      </c>
      <c r="R320" s="6" t="str">
        <f t="shared" si="23"/>
        <v>Not Rated</v>
      </c>
    </row>
    <row r="321" spans="1:18" x14ac:dyDescent="0.45">
      <c r="A321" t="s">
        <v>704</v>
      </c>
      <c r="B321" t="s">
        <v>705</v>
      </c>
      <c r="C321" t="str">
        <f t="shared" si="27"/>
        <v>William Nunez</v>
      </c>
      <c r="D321" t="s">
        <v>77</v>
      </c>
      <c r="E321" t="str">
        <f t="shared" si="20"/>
        <v>Male</v>
      </c>
      <c r="F321">
        <v>32</v>
      </c>
      <c r="G321" t="s">
        <v>56</v>
      </c>
      <c r="H321" t="s">
        <v>57</v>
      </c>
      <c r="I321" t="s">
        <v>99</v>
      </c>
      <c r="J321">
        <v>9</v>
      </c>
      <c r="K321" t="str">
        <f>IF(J321="","Not Provided",VLOOKUP(J321,YOE_correlation[],2,TRUE))</f>
        <v>2. Intermediate</v>
      </c>
      <c r="L321" t="s">
        <v>41</v>
      </c>
      <c r="M321">
        <f t="shared" si="21"/>
        <v>40</v>
      </c>
      <c r="N321">
        <v>4.5999999999999996</v>
      </c>
      <c r="O321">
        <v>1</v>
      </c>
      <c r="P321" t="str">
        <f t="shared" si="22"/>
        <v>Active</v>
      </c>
      <c r="Q321" s="1">
        <v>0.84</v>
      </c>
      <c r="R321" s="6">
        <f t="shared" si="23"/>
        <v>0.84</v>
      </c>
    </row>
    <row r="322" spans="1:18" x14ac:dyDescent="0.45">
      <c r="A322" t="s">
        <v>706</v>
      </c>
      <c r="B322" t="s">
        <v>707</v>
      </c>
      <c r="C322" t="str">
        <f t="shared" si="27"/>
        <v>Christopher Riggs</v>
      </c>
      <c r="D322" t="s">
        <v>34</v>
      </c>
      <c r="E322" t="str">
        <f t="shared" si="20"/>
        <v>Male</v>
      </c>
      <c r="F322">
        <v>30</v>
      </c>
      <c r="G322" t="s">
        <v>97</v>
      </c>
      <c r="H322" t="s">
        <v>98</v>
      </c>
      <c r="I322" t="s">
        <v>5</v>
      </c>
      <c r="J322">
        <v>4</v>
      </c>
      <c r="K322" t="str">
        <f>IF(J322="","Not Provided",VLOOKUP(J322,YOE_correlation[],2,TRUE))</f>
        <v>1. Entry-level</v>
      </c>
      <c r="L322" s="2">
        <v>20</v>
      </c>
      <c r="M322">
        <f t="shared" si="21"/>
        <v>20</v>
      </c>
      <c r="N322">
        <v>3.3</v>
      </c>
      <c r="O322" t="s">
        <v>143</v>
      </c>
      <c r="P322" t="str">
        <f t="shared" si="22"/>
        <v>Not Active</v>
      </c>
      <c r="R322" s="6" t="str">
        <f t="shared" si="23"/>
        <v>Not Rated</v>
      </c>
    </row>
    <row r="323" spans="1:18" x14ac:dyDescent="0.45">
      <c r="A323" t="s">
        <v>708</v>
      </c>
      <c r="B323" t="s">
        <v>709</v>
      </c>
      <c r="C323" t="str">
        <f t="shared" si="27"/>
        <v>Kathryn Myers</v>
      </c>
      <c r="D323" t="s">
        <v>26</v>
      </c>
      <c r="E323" t="str">
        <f t="shared" ref="E323:E386" si="28">IF(LOWER(LEFT(D323,1))="f", "Female", "Male")</f>
        <v>Female</v>
      </c>
      <c r="F323">
        <v>37</v>
      </c>
      <c r="G323" t="s">
        <v>112</v>
      </c>
      <c r="H323" t="s">
        <v>10</v>
      </c>
      <c r="I323" t="s">
        <v>63</v>
      </c>
      <c r="J323">
        <v>0</v>
      </c>
      <c r="K323" t="str">
        <f>IF(J323="","Not Provided",VLOOKUP(J323,YOE_correlation[],2,TRUE))</f>
        <v>1. Entry-level</v>
      </c>
      <c r="L323" s="2">
        <v>40</v>
      </c>
      <c r="M323">
        <f t="shared" ref="M323:M386" si="29">IFERROR(--_xlfn.REGEXREPLACE(L323,"[^0-9.]",""),"")</f>
        <v>40</v>
      </c>
      <c r="N323">
        <v>3.7</v>
      </c>
      <c r="O323">
        <v>1</v>
      </c>
      <c r="P323" t="str">
        <f t="shared" ref="P323:P386" si="30">IF(O323="","Not Reported",IF(_xlfn.REGEXTEST(TRIM(UPPER(O323)),"^(1|Y|YES|TRUE)$",1),"Active","Not Active"))</f>
        <v>Active</v>
      </c>
      <c r="R323" s="6" t="str">
        <f t="shared" ref="R323:R386" si="31">IF(
    Q323="",
    "Not Rated",
    IF(
        RIGHT(TRIM(Q323),1)="%",
        VALUE(_xlfn.REGEXREPLACE(Q323,"%",""))/100,
        IF(Q323&gt;1, Q323/100,Q323)
    )
)</f>
        <v>Not Rated</v>
      </c>
    </row>
    <row r="324" spans="1:18" x14ac:dyDescent="0.45">
      <c r="A324" t="s">
        <v>710</v>
      </c>
      <c r="B324" t="s">
        <v>711</v>
      </c>
      <c r="C324" t="str">
        <f t="shared" si="27"/>
        <v>Robert Walls</v>
      </c>
      <c r="D324" t="s">
        <v>77</v>
      </c>
      <c r="E324" t="str">
        <f t="shared" si="28"/>
        <v>Male</v>
      </c>
      <c r="F324">
        <v>52</v>
      </c>
      <c r="G324" t="s">
        <v>92</v>
      </c>
      <c r="H324" t="s">
        <v>93</v>
      </c>
      <c r="I324" t="s">
        <v>18</v>
      </c>
      <c r="J324">
        <v>33</v>
      </c>
      <c r="K324" t="str">
        <f>IF(J324="","Not Provided",VLOOKUP(J324,YOE_correlation[],2,TRUE))</f>
        <v>5. Expert / Veteran</v>
      </c>
      <c r="M324" t="str">
        <f t="shared" si="29"/>
        <v/>
      </c>
      <c r="N324">
        <v>0</v>
      </c>
      <c r="O324">
        <v>1</v>
      </c>
      <c r="P324" t="str">
        <f t="shared" si="30"/>
        <v>Active</v>
      </c>
      <c r="Q324" s="1">
        <v>0.6</v>
      </c>
      <c r="R324" s="6">
        <f t="shared" si="31"/>
        <v>0.6</v>
      </c>
    </row>
    <row r="325" spans="1:18" x14ac:dyDescent="0.45">
      <c r="A325" t="s">
        <v>712</v>
      </c>
      <c r="B325" t="s">
        <v>713</v>
      </c>
      <c r="C325" t="str">
        <f t="shared" si="27"/>
        <v>Justin Johnson</v>
      </c>
      <c r="D325" t="s">
        <v>82</v>
      </c>
      <c r="E325" t="str">
        <f t="shared" si="28"/>
        <v>Male</v>
      </c>
      <c r="F325">
        <v>48</v>
      </c>
      <c r="G325" t="s">
        <v>78</v>
      </c>
      <c r="H325" t="s">
        <v>79</v>
      </c>
      <c r="I325" t="s">
        <v>63</v>
      </c>
      <c r="J325">
        <v>18</v>
      </c>
      <c r="K325" t="str">
        <f>IF(J325="","Not Provided",VLOOKUP(J325,YOE_correlation[],2,TRUE))</f>
        <v>4. Senior</v>
      </c>
      <c r="L325">
        <v>50</v>
      </c>
      <c r="M325">
        <f t="shared" si="29"/>
        <v>50</v>
      </c>
      <c r="N325">
        <v>0</v>
      </c>
      <c r="O325" t="s">
        <v>59</v>
      </c>
      <c r="P325" t="str">
        <f t="shared" si="30"/>
        <v>Active</v>
      </c>
      <c r="Q325" s="1">
        <v>0.64</v>
      </c>
      <c r="R325" s="6">
        <f t="shared" si="31"/>
        <v>0.64</v>
      </c>
    </row>
    <row r="326" spans="1:18" x14ac:dyDescent="0.45">
      <c r="A326" t="s">
        <v>714</v>
      </c>
      <c r="B326" t="s">
        <v>715</v>
      </c>
      <c r="C326" t="str">
        <f t="shared" si="27"/>
        <v>Paula Stevens</v>
      </c>
      <c r="D326" t="s">
        <v>8</v>
      </c>
      <c r="E326" t="str">
        <f t="shared" si="28"/>
        <v>Female</v>
      </c>
      <c r="F326">
        <v>28</v>
      </c>
      <c r="G326" t="s">
        <v>70</v>
      </c>
      <c r="H326" t="s">
        <v>71</v>
      </c>
      <c r="I326" t="s">
        <v>11</v>
      </c>
      <c r="J326">
        <v>9</v>
      </c>
      <c r="K326" t="str">
        <f>IF(J326="","Not Provided",VLOOKUP(J326,YOE_correlation[],2,TRUE))</f>
        <v>2. Intermediate</v>
      </c>
      <c r="L326">
        <v>40</v>
      </c>
      <c r="M326">
        <f t="shared" si="29"/>
        <v>40</v>
      </c>
      <c r="O326">
        <v>1</v>
      </c>
      <c r="P326" t="str">
        <f t="shared" si="30"/>
        <v>Active</v>
      </c>
      <c r="Q326" s="1">
        <v>0.64</v>
      </c>
      <c r="R326" s="6">
        <f t="shared" si="31"/>
        <v>0.64</v>
      </c>
    </row>
    <row r="327" spans="1:18" x14ac:dyDescent="0.45">
      <c r="A327" t="s">
        <v>716</v>
      </c>
      <c r="B327" t="s">
        <v>717</v>
      </c>
      <c r="C327" t="str">
        <f t="shared" si="27"/>
        <v>Jennifer Allen</v>
      </c>
      <c r="D327" t="s">
        <v>8</v>
      </c>
      <c r="E327" t="str">
        <f t="shared" si="28"/>
        <v>Female</v>
      </c>
      <c r="F327">
        <v>58</v>
      </c>
      <c r="G327" t="s">
        <v>173</v>
      </c>
      <c r="H327" t="s">
        <v>57</v>
      </c>
      <c r="I327" t="s">
        <v>37</v>
      </c>
      <c r="J327">
        <v>40</v>
      </c>
      <c r="K327" t="str">
        <f>IF(J327="","Not Provided",VLOOKUP(J327,YOE_correlation[],2,TRUE))</f>
        <v>5. Expert / Veteran</v>
      </c>
      <c r="L327">
        <v>75</v>
      </c>
      <c r="M327">
        <f t="shared" si="29"/>
        <v>75</v>
      </c>
      <c r="N327">
        <v>3.4</v>
      </c>
      <c r="O327">
        <v>1</v>
      </c>
      <c r="P327" t="str">
        <f t="shared" si="30"/>
        <v>Active</v>
      </c>
      <c r="Q327" s="1">
        <v>1</v>
      </c>
      <c r="R327" s="6">
        <f t="shared" si="31"/>
        <v>1</v>
      </c>
    </row>
    <row r="328" spans="1:18" x14ac:dyDescent="0.45">
      <c r="A328" t="s">
        <v>718</v>
      </c>
      <c r="B328" t="s">
        <v>719</v>
      </c>
      <c r="C328" t="str">
        <f t="shared" si="27"/>
        <v>Mark Hudson</v>
      </c>
      <c r="D328" t="s">
        <v>15</v>
      </c>
      <c r="E328" t="str">
        <f t="shared" si="28"/>
        <v>Male</v>
      </c>
      <c r="F328">
        <v>30</v>
      </c>
      <c r="G328" t="s">
        <v>56</v>
      </c>
      <c r="H328" t="s">
        <v>57</v>
      </c>
      <c r="I328" t="s">
        <v>23</v>
      </c>
      <c r="J328">
        <v>1</v>
      </c>
      <c r="K328" t="str">
        <f>IF(J328="","Not Provided",VLOOKUP(J328,YOE_correlation[],2,TRUE))</f>
        <v>1. Entry-level</v>
      </c>
      <c r="L328">
        <v>40</v>
      </c>
      <c r="M328">
        <f t="shared" si="29"/>
        <v>40</v>
      </c>
      <c r="N328">
        <v>1.6</v>
      </c>
      <c r="O328" t="b">
        <v>1</v>
      </c>
      <c r="P328" t="str">
        <f t="shared" si="30"/>
        <v>Active</v>
      </c>
      <c r="Q328">
        <v>100</v>
      </c>
      <c r="R328" s="6">
        <f t="shared" si="31"/>
        <v>1</v>
      </c>
    </row>
    <row r="329" spans="1:18" x14ac:dyDescent="0.45">
      <c r="A329" t="s">
        <v>720</v>
      </c>
      <c r="B329" t="s">
        <v>721</v>
      </c>
      <c r="C329" t="str">
        <f t="shared" si="27"/>
        <v>Jessica Smith</v>
      </c>
      <c r="D329" t="s">
        <v>62</v>
      </c>
      <c r="E329" t="str">
        <f t="shared" si="28"/>
        <v>Female</v>
      </c>
      <c r="F329">
        <v>47</v>
      </c>
      <c r="G329" t="s">
        <v>158</v>
      </c>
      <c r="H329" t="s">
        <v>159</v>
      </c>
      <c r="I329" t="s">
        <v>11</v>
      </c>
      <c r="J329">
        <v>5</v>
      </c>
      <c r="K329" t="str">
        <f>IF(J329="","Not Provided",VLOOKUP(J329,YOE_correlation[],2,TRUE))</f>
        <v>1. Entry-level</v>
      </c>
      <c r="L329">
        <v>20</v>
      </c>
      <c r="M329">
        <f t="shared" si="29"/>
        <v>20</v>
      </c>
      <c r="N329">
        <v>1.9</v>
      </c>
      <c r="O329">
        <v>0</v>
      </c>
      <c r="P329" t="str">
        <f t="shared" si="30"/>
        <v>Not Active</v>
      </c>
      <c r="R329" s="6" t="str">
        <f t="shared" si="31"/>
        <v>Not Rated</v>
      </c>
    </row>
    <row r="330" spans="1:18" x14ac:dyDescent="0.45">
      <c r="A330" t="s">
        <v>722</v>
      </c>
      <c r="B330" t="s">
        <v>723</v>
      </c>
      <c r="C330" t="str">
        <f t="shared" si="27"/>
        <v>Mike Dean</v>
      </c>
      <c r="D330" t="s">
        <v>15</v>
      </c>
      <c r="E330" t="str">
        <f t="shared" si="28"/>
        <v>Male</v>
      </c>
      <c r="F330">
        <v>44</v>
      </c>
      <c r="G330" t="s">
        <v>56</v>
      </c>
      <c r="H330" t="s">
        <v>57</v>
      </c>
      <c r="I330" t="s">
        <v>31</v>
      </c>
      <c r="J330">
        <v>4</v>
      </c>
      <c r="K330" t="str">
        <f>IF(J330="","Not Provided",VLOOKUP(J330,YOE_correlation[],2,TRUE))</f>
        <v>1. Entry-level</v>
      </c>
      <c r="L330" s="2">
        <v>50</v>
      </c>
      <c r="M330">
        <f t="shared" si="29"/>
        <v>50</v>
      </c>
      <c r="N330">
        <v>0</v>
      </c>
      <c r="O330" t="b">
        <v>1</v>
      </c>
      <c r="P330" t="str">
        <f t="shared" si="30"/>
        <v>Active</v>
      </c>
      <c r="Q330" s="1">
        <v>0.83</v>
      </c>
      <c r="R330" s="6">
        <f t="shared" si="31"/>
        <v>0.83</v>
      </c>
    </row>
    <row r="331" spans="1:18" x14ac:dyDescent="0.45">
      <c r="A331" t="s">
        <v>724</v>
      </c>
      <c r="B331" t="s">
        <v>725</v>
      </c>
      <c r="C331" t="str">
        <f t="shared" si="27"/>
        <v>Jose Wilson</v>
      </c>
      <c r="D331" t="s">
        <v>77</v>
      </c>
      <c r="E331" t="str">
        <f t="shared" si="28"/>
        <v>Male</v>
      </c>
      <c r="F331">
        <v>56</v>
      </c>
      <c r="G331" t="s">
        <v>3</v>
      </c>
      <c r="H331" t="s">
        <v>4</v>
      </c>
      <c r="I331" t="s">
        <v>99</v>
      </c>
      <c r="J331">
        <v>13</v>
      </c>
      <c r="K331" t="str">
        <f>IF(J331="","Not Provided",VLOOKUP(J331,YOE_correlation[],2,TRUE))</f>
        <v>3. Experienced</v>
      </c>
      <c r="L331" t="s">
        <v>41</v>
      </c>
      <c r="M331">
        <f t="shared" si="29"/>
        <v>40</v>
      </c>
      <c r="O331">
        <v>1</v>
      </c>
      <c r="P331" t="str">
        <f t="shared" si="30"/>
        <v>Active</v>
      </c>
      <c r="Q331" s="1">
        <v>0.87</v>
      </c>
      <c r="R331" s="6">
        <f t="shared" si="31"/>
        <v>0.87</v>
      </c>
    </row>
    <row r="332" spans="1:18" x14ac:dyDescent="0.45">
      <c r="A332" t="s">
        <v>726</v>
      </c>
      <c r="B332" t="s">
        <v>727</v>
      </c>
      <c r="C332" t="str">
        <f t="shared" si="27"/>
        <v>Tammy Hill</v>
      </c>
      <c r="D332" t="s">
        <v>62</v>
      </c>
      <c r="E332" t="str">
        <f t="shared" si="28"/>
        <v>Female</v>
      </c>
      <c r="F332">
        <v>53</v>
      </c>
      <c r="G332" t="s">
        <v>44</v>
      </c>
      <c r="H332" t="s">
        <v>10</v>
      </c>
      <c r="I332" t="s">
        <v>11</v>
      </c>
      <c r="J332">
        <v>33</v>
      </c>
      <c r="K332" t="str">
        <f>IF(J332="","Not Provided",VLOOKUP(J332,YOE_correlation[],2,TRUE))</f>
        <v>5. Expert / Veteran</v>
      </c>
      <c r="L332" s="2">
        <v>100</v>
      </c>
      <c r="M332">
        <f t="shared" si="29"/>
        <v>100</v>
      </c>
      <c r="O332" t="s">
        <v>143</v>
      </c>
      <c r="P332" t="str">
        <f t="shared" si="30"/>
        <v>Not Active</v>
      </c>
      <c r="Q332" s="1">
        <v>0.75</v>
      </c>
      <c r="R332" s="6">
        <f t="shared" si="31"/>
        <v>0.75</v>
      </c>
    </row>
    <row r="333" spans="1:18" x14ac:dyDescent="0.45">
      <c r="A333" t="s">
        <v>728</v>
      </c>
      <c r="B333" t="s">
        <v>729</v>
      </c>
      <c r="C333" t="str">
        <f t="shared" si="27"/>
        <v>Nathaniel Flores</v>
      </c>
      <c r="D333" t="s">
        <v>47</v>
      </c>
      <c r="E333" t="str">
        <f t="shared" si="28"/>
        <v>Male</v>
      </c>
      <c r="F333">
        <v>59</v>
      </c>
      <c r="G333" t="s">
        <v>52</v>
      </c>
      <c r="H333" t="s">
        <v>10</v>
      </c>
      <c r="I333" t="s">
        <v>11</v>
      </c>
      <c r="J333">
        <v>22</v>
      </c>
      <c r="K333" t="str">
        <f>IF(J333="","Not Provided",VLOOKUP(J333,YOE_correlation[],2,TRUE))</f>
        <v>5. Expert / Veteran</v>
      </c>
      <c r="L333">
        <v>40</v>
      </c>
      <c r="M333">
        <f t="shared" si="29"/>
        <v>40</v>
      </c>
      <c r="N333">
        <v>1.1000000000000001</v>
      </c>
      <c r="O333" t="s">
        <v>53</v>
      </c>
      <c r="P333" t="str">
        <f t="shared" si="30"/>
        <v>Active</v>
      </c>
      <c r="Q333" s="1">
        <v>0.61</v>
      </c>
      <c r="R333" s="6">
        <f t="shared" si="31"/>
        <v>0.61</v>
      </c>
    </row>
    <row r="334" spans="1:18" x14ac:dyDescent="0.45">
      <c r="A334" t="s">
        <v>730</v>
      </c>
      <c r="B334" t="s">
        <v>731</v>
      </c>
      <c r="C334" t="str">
        <f t="shared" si="27"/>
        <v>Edwin Carter</v>
      </c>
      <c r="D334" t="s">
        <v>77</v>
      </c>
      <c r="E334" t="str">
        <f t="shared" si="28"/>
        <v>Male</v>
      </c>
      <c r="F334">
        <v>60</v>
      </c>
      <c r="G334" t="s">
        <v>44</v>
      </c>
      <c r="H334" t="s">
        <v>10</v>
      </c>
      <c r="I334" t="s">
        <v>74</v>
      </c>
      <c r="J334">
        <v>34</v>
      </c>
      <c r="K334" t="str">
        <f>IF(J334="","Not Provided",VLOOKUP(J334,YOE_correlation[],2,TRUE))</f>
        <v>5. Expert / Veteran</v>
      </c>
      <c r="M334" t="str">
        <f t="shared" si="29"/>
        <v/>
      </c>
      <c r="N334">
        <v>2.5</v>
      </c>
      <c r="O334" t="b">
        <v>0</v>
      </c>
      <c r="P334" t="str">
        <f t="shared" si="30"/>
        <v>Not Active</v>
      </c>
      <c r="Q334" s="1">
        <v>0.93</v>
      </c>
      <c r="R334" s="6">
        <f t="shared" si="31"/>
        <v>0.93</v>
      </c>
    </row>
    <row r="335" spans="1:18" x14ac:dyDescent="0.45">
      <c r="A335" t="s">
        <v>732</v>
      </c>
      <c r="B335" t="s">
        <v>733</v>
      </c>
      <c r="C335" t="str">
        <f t="shared" si="27"/>
        <v>Patricia Miller</v>
      </c>
      <c r="D335" t="s">
        <v>8</v>
      </c>
      <c r="E335" t="str">
        <f t="shared" si="28"/>
        <v>Female</v>
      </c>
      <c r="F335">
        <v>33</v>
      </c>
      <c r="G335" t="s">
        <v>16</v>
      </c>
      <c r="H335" t="s">
        <v>17</v>
      </c>
      <c r="I335" t="s">
        <v>11</v>
      </c>
      <c r="J335">
        <v>8</v>
      </c>
      <c r="K335" t="str">
        <f>IF(J335="","Not Provided",VLOOKUP(J335,YOE_correlation[],2,TRUE))</f>
        <v>2. Intermediate</v>
      </c>
      <c r="L335" t="s">
        <v>94</v>
      </c>
      <c r="M335">
        <f t="shared" si="29"/>
        <v>30</v>
      </c>
      <c r="N335">
        <v>3.6</v>
      </c>
      <c r="O335">
        <v>1</v>
      </c>
      <c r="P335" t="str">
        <f t="shared" si="30"/>
        <v>Active</v>
      </c>
      <c r="R335" s="6" t="str">
        <f t="shared" si="31"/>
        <v>Not Rated</v>
      </c>
    </row>
    <row r="336" spans="1:18" x14ac:dyDescent="0.45">
      <c r="A336" t="s">
        <v>734</v>
      </c>
      <c r="B336" t="s">
        <v>735</v>
      </c>
      <c r="C336" t="str">
        <f t="shared" si="27"/>
        <v>Rebecca Schneider</v>
      </c>
      <c r="D336" t="s">
        <v>62</v>
      </c>
      <c r="E336" t="str">
        <f t="shared" si="28"/>
        <v>Female</v>
      </c>
      <c r="F336">
        <v>21</v>
      </c>
      <c r="G336" t="s">
        <v>56</v>
      </c>
      <c r="H336" t="s">
        <v>57</v>
      </c>
      <c r="I336" t="s">
        <v>23</v>
      </c>
      <c r="J336">
        <v>1</v>
      </c>
      <c r="K336" t="str">
        <f>IF(J336="","Not Provided",VLOOKUP(J336,YOE_correlation[],2,TRUE))</f>
        <v>1. Entry-level</v>
      </c>
      <c r="L336" t="s">
        <v>296</v>
      </c>
      <c r="M336">
        <f t="shared" si="29"/>
        <v>20</v>
      </c>
      <c r="O336" t="b">
        <v>0</v>
      </c>
      <c r="P336" t="str">
        <f t="shared" si="30"/>
        <v>Not Active</v>
      </c>
      <c r="Q336" s="1">
        <v>0.99</v>
      </c>
      <c r="R336" s="6">
        <f t="shared" si="31"/>
        <v>0.99</v>
      </c>
    </row>
    <row r="337" spans="1:18" x14ac:dyDescent="0.45">
      <c r="A337" t="s">
        <v>736</v>
      </c>
      <c r="B337" t="s">
        <v>737</v>
      </c>
      <c r="C337" t="str">
        <f t="shared" si="27"/>
        <v>John Greene</v>
      </c>
      <c r="D337" t="s">
        <v>15</v>
      </c>
      <c r="E337" t="str">
        <f t="shared" si="28"/>
        <v>Male</v>
      </c>
      <c r="F337">
        <v>54</v>
      </c>
      <c r="G337" t="s">
        <v>52</v>
      </c>
      <c r="H337" t="s">
        <v>10</v>
      </c>
      <c r="I337" t="s">
        <v>58</v>
      </c>
      <c r="J337">
        <v>20</v>
      </c>
      <c r="K337" t="str">
        <f>IF(J337="","Not Provided",VLOOKUP(J337,YOE_correlation[],2,TRUE))</f>
        <v>4. Senior</v>
      </c>
      <c r="L337">
        <v>50</v>
      </c>
      <c r="M337">
        <f t="shared" si="29"/>
        <v>50</v>
      </c>
      <c r="N337">
        <v>4.4000000000000004</v>
      </c>
      <c r="O337">
        <v>0</v>
      </c>
      <c r="P337" t="str">
        <f t="shared" si="30"/>
        <v>Not Active</v>
      </c>
      <c r="Q337">
        <v>73</v>
      </c>
      <c r="R337" s="6">
        <f t="shared" si="31"/>
        <v>0.73</v>
      </c>
    </row>
    <row r="338" spans="1:18" x14ac:dyDescent="0.45">
      <c r="A338" t="s">
        <v>738</v>
      </c>
      <c r="B338" t="s">
        <v>739</v>
      </c>
      <c r="C338" t="str">
        <f t="shared" si="27"/>
        <v>Brittany Mcdowell</v>
      </c>
      <c r="D338" t="s">
        <v>62</v>
      </c>
      <c r="E338" t="str">
        <f t="shared" si="28"/>
        <v>Female</v>
      </c>
      <c r="F338">
        <v>33</v>
      </c>
      <c r="G338" t="s">
        <v>44</v>
      </c>
      <c r="H338" t="s">
        <v>10</v>
      </c>
      <c r="I338" t="s">
        <v>18</v>
      </c>
      <c r="J338">
        <v>11</v>
      </c>
      <c r="K338" t="str">
        <f>IF(J338="","Not Provided",VLOOKUP(J338,YOE_correlation[],2,TRUE))</f>
        <v>3. Experienced</v>
      </c>
      <c r="L338">
        <v>75</v>
      </c>
      <c r="M338">
        <f t="shared" si="29"/>
        <v>75</v>
      </c>
      <c r="N338">
        <v>2.1</v>
      </c>
      <c r="O338">
        <v>0</v>
      </c>
      <c r="P338" t="str">
        <f t="shared" si="30"/>
        <v>Not Active</v>
      </c>
      <c r="Q338" s="1">
        <v>0.96</v>
      </c>
      <c r="R338" s="6">
        <f t="shared" si="31"/>
        <v>0.96</v>
      </c>
    </row>
    <row r="339" spans="1:18" x14ac:dyDescent="0.45">
      <c r="A339" t="s">
        <v>740</v>
      </c>
      <c r="B339" t="s">
        <v>741</v>
      </c>
      <c r="C339" t="str">
        <f t="shared" si="27"/>
        <v>Lori Miller</v>
      </c>
      <c r="D339" t="s">
        <v>62</v>
      </c>
      <c r="E339" t="str">
        <f t="shared" si="28"/>
        <v>Female</v>
      </c>
      <c r="F339">
        <v>57</v>
      </c>
      <c r="G339" t="s">
        <v>48</v>
      </c>
      <c r="H339" t="s">
        <v>49</v>
      </c>
      <c r="I339" t="s">
        <v>37</v>
      </c>
      <c r="J339">
        <v>2</v>
      </c>
      <c r="K339" t="str">
        <f>IF(J339="","Not Provided",VLOOKUP(J339,YOE_correlation[],2,TRUE))</f>
        <v>1. Entry-level</v>
      </c>
      <c r="L339">
        <v>40</v>
      </c>
      <c r="M339">
        <f t="shared" si="29"/>
        <v>40</v>
      </c>
      <c r="N339">
        <v>0</v>
      </c>
      <c r="O339" t="b">
        <v>0</v>
      </c>
      <c r="P339" t="str">
        <f t="shared" si="30"/>
        <v>Not Active</v>
      </c>
      <c r="Q339" s="1">
        <v>0.6</v>
      </c>
      <c r="R339" s="6">
        <f t="shared" si="31"/>
        <v>0.6</v>
      </c>
    </row>
    <row r="340" spans="1:18" x14ac:dyDescent="0.45">
      <c r="A340" t="s">
        <v>742</v>
      </c>
      <c r="B340" t="s">
        <v>743</v>
      </c>
      <c r="C340" t="str">
        <f t="shared" si="27"/>
        <v>Joseph Robinson</v>
      </c>
      <c r="D340" t="s">
        <v>77</v>
      </c>
      <c r="E340" t="str">
        <f t="shared" si="28"/>
        <v>Male</v>
      </c>
      <c r="F340">
        <v>36</v>
      </c>
      <c r="G340" t="s">
        <v>97</v>
      </c>
      <c r="H340" t="s">
        <v>98</v>
      </c>
      <c r="I340" t="s">
        <v>18</v>
      </c>
      <c r="J340">
        <v>6</v>
      </c>
      <c r="K340" t="str">
        <f>IF(J340="","Not Provided",VLOOKUP(J340,YOE_correlation[],2,TRUE))</f>
        <v>2. Intermediate</v>
      </c>
      <c r="L340">
        <v>20</v>
      </c>
      <c r="M340">
        <f t="shared" si="29"/>
        <v>20</v>
      </c>
      <c r="N340">
        <v>1</v>
      </c>
      <c r="O340" t="s">
        <v>59</v>
      </c>
      <c r="P340" t="str">
        <f t="shared" si="30"/>
        <v>Active</v>
      </c>
      <c r="Q340" s="1">
        <v>0.64</v>
      </c>
      <c r="R340" s="6">
        <f t="shared" si="31"/>
        <v>0.64</v>
      </c>
    </row>
    <row r="341" spans="1:18" x14ac:dyDescent="0.45">
      <c r="A341" t="s">
        <v>744</v>
      </c>
      <c r="B341" t="s">
        <v>745</v>
      </c>
      <c r="C341" t="str">
        <f t="shared" si="27"/>
        <v>Aaron Pruitt</v>
      </c>
      <c r="D341" t="s">
        <v>82</v>
      </c>
      <c r="E341" t="str">
        <f t="shared" si="28"/>
        <v>Male</v>
      </c>
      <c r="F341">
        <v>50</v>
      </c>
      <c r="G341" t="s">
        <v>16</v>
      </c>
      <c r="H341" t="s">
        <v>17</v>
      </c>
      <c r="I341" t="s">
        <v>5</v>
      </c>
      <c r="J341">
        <v>20</v>
      </c>
      <c r="K341" t="str">
        <f>IF(J341="","Not Provided",VLOOKUP(J341,YOE_correlation[],2,TRUE))</f>
        <v>4. Senior</v>
      </c>
      <c r="L341" t="s">
        <v>94</v>
      </c>
      <c r="M341">
        <f t="shared" si="29"/>
        <v>30</v>
      </c>
      <c r="N341">
        <v>0</v>
      </c>
      <c r="O341">
        <v>0</v>
      </c>
      <c r="P341" t="str">
        <f t="shared" si="30"/>
        <v>Not Active</v>
      </c>
      <c r="R341" s="6" t="str">
        <f t="shared" si="31"/>
        <v>Not Rated</v>
      </c>
    </row>
    <row r="342" spans="1:18" x14ac:dyDescent="0.45">
      <c r="A342" t="s">
        <v>746</v>
      </c>
      <c r="B342" t="s">
        <v>747</v>
      </c>
      <c r="C342" t="str">
        <f t="shared" si="27"/>
        <v>Victoria Miller</v>
      </c>
      <c r="D342" t="s">
        <v>2</v>
      </c>
      <c r="E342" t="str">
        <f t="shared" si="28"/>
        <v>Female</v>
      </c>
      <c r="F342">
        <v>37</v>
      </c>
      <c r="G342" t="s">
        <v>112</v>
      </c>
      <c r="H342" t="s">
        <v>10</v>
      </c>
      <c r="I342" t="s">
        <v>74</v>
      </c>
      <c r="K342" t="str">
        <f>IF(J342="","Not Provided",VLOOKUP(J342,YOE_correlation[],2,TRUE))</f>
        <v>Not Provided</v>
      </c>
      <c r="L342" t="s">
        <v>296</v>
      </c>
      <c r="M342">
        <f t="shared" si="29"/>
        <v>20</v>
      </c>
      <c r="N342">
        <v>4.9000000000000004</v>
      </c>
      <c r="O342" t="s">
        <v>19</v>
      </c>
      <c r="P342" t="str">
        <f t="shared" si="30"/>
        <v>Not Active</v>
      </c>
      <c r="R342" s="6" t="str">
        <f t="shared" si="31"/>
        <v>Not Rated</v>
      </c>
    </row>
    <row r="343" spans="1:18" x14ac:dyDescent="0.45">
      <c r="A343" t="s">
        <v>748</v>
      </c>
      <c r="B343" t="s">
        <v>749</v>
      </c>
      <c r="C343" t="str">
        <f t="shared" si="27"/>
        <v>Clarence Vega</v>
      </c>
      <c r="D343" t="s">
        <v>77</v>
      </c>
      <c r="E343" t="str">
        <f t="shared" si="28"/>
        <v>Male</v>
      </c>
      <c r="F343">
        <v>53</v>
      </c>
      <c r="G343" t="s">
        <v>3</v>
      </c>
      <c r="H343" t="s">
        <v>4</v>
      </c>
      <c r="I343" t="s">
        <v>31</v>
      </c>
      <c r="J343">
        <v>4</v>
      </c>
      <c r="K343" t="str">
        <f>IF(J343="","Not Provided",VLOOKUP(J343,YOE_correlation[],2,TRUE))</f>
        <v>1. Entry-level</v>
      </c>
      <c r="L343">
        <v>30</v>
      </c>
      <c r="M343">
        <f t="shared" si="29"/>
        <v>30</v>
      </c>
      <c r="N343">
        <v>4.7</v>
      </c>
      <c r="O343" t="s">
        <v>143</v>
      </c>
      <c r="P343" t="str">
        <f t="shared" si="30"/>
        <v>Not Active</v>
      </c>
      <c r="Q343" s="1">
        <v>0.99</v>
      </c>
      <c r="R343" s="6">
        <f t="shared" si="31"/>
        <v>0.99</v>
      </c>
    </row>
    <row r="344" spans="1:18" x14ac:dyDescent="0.45">
      <c r="A344" t="s">
        <v>750</v>
      </c>
      <c r="B344" t="s">
        <v>751</v>
      </c>
      <c r="C344" t="str">
        <f t="shared" si="27"/>
        <v>Deborah Day</v>
      </c>
      <c r="D344" t="s">
        <v>62</v>
      </c>
      <c r="E344" t="str">
        <f t="shared" si="28"/>
        <v>Female</v>
      </c>
      <c r="F344">
        <v>22</v>
      </c>
      <c r="G344" t="s">
        <v>3</v>
      </c>
      <c r="H344" t="s">
        <v>4</v>
      </c>
      <c r="I344" t="s">
        <v>5</v>
      </c>
      <c r="J344">
        <v>3</v>
      </c>
      <c r="K344" t="str">
        <f>IF(J344="","Not Provided",VLOOKUP(J344,YOE_correlation[],2,TRUE))</f>
        <v>1. Entry-level</v>
      </c>
      <c r="L344" t="s">
        <v>41</v>
      </c>
      <c r="M344">
        <f t="shared" si="29"/>
        <v>40</v>
      </c>
      <c r="N344">
        <v>2.1</v>
      </c>
      <c r="O344">
        <v>0</v>
      </c>
      <c r="P344" t="str">
        <f t="shared" si="30"/>
        <v>Not Active</v>
      </c>
      <c r="R344" s="6" t="str">
        <f t="shared" si="31"/>
        <v>Not Rated</v>
      </c>
    </row>
    <row r="345" spans="1:18" x14ac:dyDescent="0.45">
      <c r="A345" t="s">
        <v>752</v>
      </c>
      <c r="B345" t="s">
        <v>753</v>
      </c>
      <c r="C345" t="str">
        <f t="shared" si="27"/>
        <v>Nicole Rocha</v>
      </c>
      <c r="D345" t="s">
        <v>62</v>
      </c>
      <c r="E345" t="str">
        <f t="shared" si="28"/>
        <v>Female</v>
      </c>
      <c r="F345">
        <v>55</v>
      </c>
      <c r="G345" t="s">
        <v>29</v>
      </c>
      <c r="H345" t="s">
        <v>30</v>
      </c>
      <c r="I345" t="s">
        <v>11</v>
      </c>
      <c r="J345">
        <v>33</v>
      </c>
      <c r="K345" t="str">
        <f>IF(J345="","Not Provided",VLOOKUP(J345,YOE_correlation[],2,TRUE))</f>
        <v>5. Expert / Veteran</v>
      </c>
      <c r="L345">
        <v>40</v>
      </c>
      <c r="M345">
        <f t="shared" si="29"/>
        <v>40</v>
      </c>
      <c r="N345">
        <v>1.5</v>
      </c>
      <c r="O345" t="s">
        <v>59</v>
      </c>
      <c r="P345" t="str">
        <f t="shared" si="30"/>
        <v>Active</v>
      </c>
      <c r="Q345" s="1">
        <v>0.71</v>
      </c>
      <c r="R345" s="6">
        <f t="shared" si="31"/>
        <v>0.71</v>
      </c>
    </row>
    <row r="346" spans="1:18" x14ac:dyDescent="0.45">
      <c r="A346" t="s">
        <v>754</v>
      </c>
      <c r="B346" t="s">
        <v>755</v>
      </c>
      <c r="C346" t="str">
        <f t="shared" si="27"/>
        <v>Elijah Green</v>
      </c>
      <c r="D346" t="s">
        <v>47</v>
      </c>
      <c r="E346" t="str">
        <f t="shared" si="28"/>
        <v>Male</v>
      </c>
      <c r="F346">
        <v>22</v>
      </c>
      <c r="G346" t="s">
        <v>9</v>
      </c>
      <c r="H346" t="s">
        <v>10</v>
      </c>
      <c r="I346" t="s">
        <v>63</v>
      </c>
      <c r="J346">
        <v>1</v>
      </c>
      <c r="K346" t="str">
        <f>IF(J346="","Not Provided",VLOOKUP(J346,YOE_correlation[],2,TRUE))</f>
        <v>1. Entry-level</v>
      </c>
      <c r="M346" t="str">
        <f t="shared" si="29"/>
        <v/>
      </c>
      <c r="N346">
        <v>2.6</v>
      </c>
      <c r="O346">
        <v>0</v>
      </c>
      <c r="P346" t="str">
        <f t="shared" si="30"/>
        <v>Not Active</v>
      </c>
      <c r="Q346" s="1">
        <v>0.72</v>
      </c>
      <c r="R346" s="6">
        <f t="shared" si="31"/>
        <v>0.72</v>
      </c>
    </row>
    <row r="347" spans="1:18" x14ac:dyDescent="0.45">
      <c r="A347" t="s">
        <v>756</v>
      </c>
      <c r="B347" t="s">
        <v>757</v>
      </c>
      <c r="C347" t="str">
        <f t="shared" si="27"/>
        <v>Emily Johnson</v>
      </c>
      <c r="D347" t="s">
        <v>2</v>
      </c>
      <c r="E347" t="str">
        <f t="shared" si="28"/>
        <v>Female</v>
      </c>
      <c r="F347">
        <v>45</v>
      </c>
      <c r="G347" t="s">
        <v>48</v>
      </c>
      <c r="H347" t="s">
        <v>49</v>
      </c>
      <c r="I347" t="s">
        <v>23</v>
      </c>
      <c r="J347">
        <v>23</v>
      </c>
      <c r="K347" t="str">
        <f>IF(J347="","Not Provided",VLOOKUP(J347,YOE_correlation[],2,TRUE))</f>
        <v>5. Expert / Veteran</v>
      </c>
      <c r="L347" t="s">
        <v>83</v>
      </c>
      <c r="M347">
        <f t="shared" si="29"/>
        <v>50</v>
      </c>
      <c r="N347">
        <v>0</v>
      </c>
      <c r="O347">
        <v>0</v>
      </c>
      <c r="P347" t="str">
        <f t="shared" si="30"/>
        <v>Not Active</v>
      </c>
      <c r="Q347" s="1">
        <v>0.66</v>
      </c>
      <c r="R347" s="6">
        <f t="shared" si="31"/>
        <v>0.66</v>
      </c>
    </row>
    <row r="348" spans="1:18" x14ac:dyDescent="0.45">
      <c r="A348" t="s">
        <v>758</v>
      </c>
      <c r="B348" t="s">
        <v>759</v>
      </c>
      <c r="C348" t="str">
        <f t="shared" si="27"/>
        <v>Richard Velasquez Jr.</v>
      </c>
      <c r="D348" t="s">
        <v>77</v>
      </c>
      <c r="E348" t="str">
        <f t="shared" si="28"/>
        <v>Male</v>
      </c>
      <c r="F348">
        <v>36</v>
      </c>
      <c r="G348" t="s">
        <v>119</v>
      </c>
      <c r="H348" t="s">
        <v>120</v>
      </c>
      <c r="I348" t="s">
        <v>37</v>
      </c>
      <c r="J348">
        <v>13</v>
      </c>
      <c r="K348" t="str">
        <f>IF(J348="","Not Provided",VLOOKUP(J348,YOE_correlation[],2,TRUE))</f>
        <v>3. Experienced</v>
      </c>
      <c r="L348">
        <v>40</v>
      </c>
      <c r="M348">
        <f t="shared" si="29"/>
        <v>40</v>
      </c>
      <c r="O348" t="s">
        <v>19</v>
      </c>
      <c r="P348" t="str">
        <f t="shared" si="30"/>
        <v>Not Active</v>
      </c>
      <c r="Q348" s="1">
        <v>0.78</v>
      </c>
      <c r="R348" s="6">
        <f t="shared" si="31"/>
        <v>0.78</v>
      </c>
    </row>
    <row r="349" spans="1:18" x14ac:dyDescent="0.45">
      <c r="A349" t="s">
        <v>760</v>
      </c>
      <c r="B349" t="s">
        <v>761</v>
      </c>
      <c r="C349" t="str">
        <f t="shared" si="27"/>
        <v>Kurt Wilson</v>
      </c>
      <c r="D349" t="s">
        <v>34</v>
      </c>
      <c r="E349" t="str">
        <f t="shared" si="28"/>
        <v>Male</v>
      </c>
      <c r="F349">
        <v>23</v>
      </c>
      <c r="G349" t="s">
        <v>9</v>
      </c>
      <c r="H349" t="s">
        <v>10</v>
      </c>
      <c r="I349" t="s">
        <v>74</v>
      </c>
      <c r="J349">
        <v>1</v>
      </c>
      <c r="K349" t="str">
        <f>IF(J349="","Not Provided",VLOOKUP(J349,YOE_correlation[],2,TRUE))</f>
        <v>1. Entry-level</v>
      </c>
      <c r="L349" t="s">
        <v>296</v>
      </c>
      <c r="M349">
        <f t="shared" si="29"/>
        <v>20</v>
      </c>
      <c r="N349">
        <v>4</v>
      </c>
      <c r="O349" t="s">
        <v>59</v>
      </c>
      <c r="P349" t="str">
        <f t="shared" si="30"/>
        <v>Active</v>
      </c>
      <c r="Q349">
        <v>100</v>
      </c>
      <c r="R349" s="6">
        <f t="shared" si="31"/>
        <v>1</v>
      </c>
    </row>
    <row r="350" spans="1:18" x14ac:dyDescent="0.45">
      <c r="A350" t="s">
        <v>762</v>
      </c>
      <c r="B350" t="s">
        <v>763</v>
      </c>
      <c r="C350" t="str">
        <f t="shared" si="27"/>
        <v>Jeremiah Rodriguez</v>
      </c>
      <c r="D350" t="s">
        <v>77</v>
      </c>
      <c r="E350" t="str">
        <f t="shared" si="28"/>
        <v>Male</v>
      </c>
      <c r="F350">
        <v>55</v>
      </c>
      <c r="G350" t="s">
        <v>3</v>
      </c>
      <c r="H350" t="s">
        <v>4</v>
      </c>
      <c r="I350" t="s">
        <v>74</v>
      </c>
      <c r="J350">
        <v>15</v>
      </c>
      <c r="K350" t="str">
        <f>IF(J350="","Not Provided",VLOOKUP(J350,YOE_correlation[],2,TRUE))</f>
        <v>3. Experienced</v>
      </c>
      <c r="L350">
        <v>40</v>
      </c>
      <c r="M350">
        <f t="shared" si="29"/>
        <v>40</v>
      </c>
      <c r="N350">
        <v>4.5</v>
      </c>
      <c r="P350" t="str">
        <f t="shared" si="30"/>
        <v>Not Reported</v>
      </c>
      <c r="R350" s="6" t="str">
        <f t="shared" si="31"/>
        <v>Not Rated</v>
      </c>
    </row>
    <row r="351" spans="1:18" x14ac:dyDescent="0.45">
      <c r="A351" t="s">
        <v>764</v>
      </c>
      <c r="B351" t="s">
        <v>765</v>
      </c>
      <c r="C351" t="str">
        <f t="shared" si="27"/>
        <v>Lauren Lang</v>
      </c>
      <c r="D351" t="s">
        <v>22</v>
      </c>
      <c r="E351" t="str">
        <f t="shared" si="28"/>
        <v>Female</v>
      </c>
      <c r="F351">
        <v>50</v>
      </c>
      <c r="G351" t="s">
        <v>92</v>
      </c>
      <c r="H351" t="s">
        <v>93</v>
      </c>
      <c r="I351" t="s">
        <v>11</v>
      </c>
      <c r="J351">
        <v>18</v>
      </c>
      <c r="K351" t="str">
        <f>IF(J351="","Not Provided",VLOOKUP(J351,YOE_correlation[],2,TRUE))</f>
        <v>4. Senior</v>
      </c>
      <c r="L351">
        <v>75</v>
      </c>
      <c r="M351">
        <f t="shared" si="29"/>
        <v>75</v>
      </c>
      <c r="N351">
        <v>3.8</v>
      </c>
      <c r="O351">
        <v>0</v>
      </c>
      <c r="P351" t="str">
        <f t="shared" si="30"/>
        <v>Not Active</v>
      </c>
      <c r="Q351">
        <v>67</v>
      </c>
      <c r="R351" s="6">
        <f t="shared" si="31"/>
        <v>0.67</v>
      </c>
    </row>
    <row r="352" spans="1:18" x14ac:dyDescent="0.45">
      <c r="A352" t="s">
        <v>766</v>
      </c>
      <c r="B352" t="s">
        <v>767</v>
      </c>
      <c r="C352" t="str">
        <f t="shared" si="27"/>
        <v>Matthew Phillips</v>
      </c>
      <c r="D352" t="s">
        <v>15</v>
      </c>
      <c r="E352" t="str">
        <f t="shared" si="28"/>
        <v>Male</v>
      </c>
      <c r="F352">
        <v>48</v>
      </c>
      <c r="G352" t="s">
        <v>44</v>
      </c>
      <c r="H352" t="s">
        <v>10</v>
      </c>
      <c r="I352" t="s">
        <v>99</v>
      </c>
      <c r="J352">
        <v>21</v>
      </c>
      <c r="K352" t="str">
        <f>IF(J352="","Not Provided",VLOOKUP(J352,YOE_correlation[],2,TRUE))</f>
        <v>5. Expert / Veteran</v>
      </c>
      <c r="L352">
        <v>50</v>
      </c>
      <c r="M352">
        <f t="shared" si="29"/>
        <v>50</v>
      </c>
      <c r="N352">
        <v>4</v>
      </c>
      <c r="O352">
        <v>0</v>
      </c>
      <c r="P352" t="str">
        <f t="shared" si="30"/>
        <v>Not Active</v>
      </c>
      <c r="Q352" s="1">
        <v>0.78</v>
      </c>
      <c r="R352" s="6">
        <f t="shared" si="31"/>
        <v>0.78</v>
      </c>
    </row>
    <row r="353" spans="1:18" x14ac:dyDescent="0.45">
      <c r="A353" t="s">
        <v>768</v>
      </c>
      <c r="B353" t="s">
        <v>769</v>
      </c>
      <c r="C353" t="str">
        <f t="shared" si="27"/>
        <v>Michael Andersen</v>
      </c>
      <c r="D353" t="s">
        <v>47</v>
      </c>
      <c r="E353" t="str">
        <f t="shared" si="28"/>
        <v>Male</v>
      </c>
      <c r="F353">
        <v>23</v>
      </c>
      <c r="G353" t="s">
        <v>29</v>
      </c>
      <c r="H353" t="s">
        <v>30</v>
      </c>
      <c r="I353" t="s">
        <v>74</v>
      </c>
      <c r="J353">
        <v>1</v>
      </c>
      <c r="K353" t="str">
        <f>IF(J353="","Not Provided",VLOOKUP(J353,YOE_correlation[],2,TRUE))</f>
        <v>1. Entry-level</v>
      </c>
      <c r="L353" s="2">
        <v>40</v>
      </c>
      <c r="M353">
        <f t="shared" si="29"/>
        <v>40</v>
      </c>
      <c r="N353">
        <v>4.9000000000000004</v>
      </c>
      <c r="O353" t="s">
        <v>53</v>
      </c>
      <c r="P353" t="str">
        <f t="shared" si="30"/>
        <v>Active</v>
      </c>
      <c r="Q353" s="1">
        <v>0.78</v>
      </c>
      <c r="R353" s="6">
        <f t="shared" si="31"/>
        <v>0.78</v>
      </c>
    </row>
    <row r="354" spans="1:18" x14ac:dyDescent="0.45">
      <c r="A354" t="s">
        <v>770</v>
      </c>
      <c r="B354" t="s">
        <v>771</v>
      </c>
      <c r="C354" t="str">
        <f t="shared" si="27"/>
        <v>Amanda Mayo</v>
      </c>
      <c r="D354" t="s">
        <v>2</v>
      </c>
      <c r="E354" t="str">
        <f t="shared" si="28"/>
        <v>Female</v>
      </c>
      <c r="F354">
        <v>49</v>
      </c>
      <c r="G354" t="s">
        <v>112</v>
      </c>
      <c r="H354" t="s">
        <v>10</v>
      </c>
      <c r="I354" t="s">
        <v>23</v>
      </c>
      <c r="J354">
        <v>25</v>
      </c>
      <c r="K354" t="str">
        <f>IF(J354="","Not Provided",VLOOKUP(J354,YOE_correlation[],2,TRUE))</f>
        <v>5. Expert / Veteran</v>
      </c>
      <c r="L354" s="2">
        <v>30</v>
      </c>
      <c r="M354">
        <f t="shared" si="29"/>
        <v>30</v>
      </c>
      <c r="N354">
        <v>3.4</v>
      </c>
      <c r="O354">
        <v>0</v>
      </c>
      <c r="P354" t="str">
        <f t="shared" si="30"/>
        <v>Not Active</v>
      </c>
      <c r="Q354" s="1">
        <v>0.75</v>
      </c>
      <c r="R354" s="6">
        <f t="shared" si="31"/>
        <v>0.75</v>
      </c>
    </row>
    <row r="355" spans="1:18" x14ac:dyDescent="0.45">
      <c r="A355" t="s">
        <v>772</v>
      </c>
      <c r="B355" t="s">
        <v>773</v>
      </c>
      <c r="C355" t="str">
        <f t="shared" si="27"/>
        <v>Jessica Vance</v>
      </c>
      <c r="D355" t="s">
        <v>22</v>
      </c>
      <c r="E355" t="str">
        <f t="shared" si="28"/>
        <v>Female</v>
      </c>
      <c r="F355">
        <v>47</v>
      </c>
      <c r="G355" t="s">
        <v>3</v>
      </c>
      <c r="H355" t="s">
        <v>4</v>
      </c>
      <c r="I355" t="s">
        <v>63</v>
      </c>
      <c r="J355">
        <v>12</v>
      </c>
      <c r="K355" t="str">
        <f>IF(J355="","Not Provided",VLOOKUP(J355,YOE_correlation[],2,TRUE))</f>
        <v>3. Experienced</v>
      </c>
      <c r="L355">
        <v>50</v>
      </c>
      <c r="M355">
        <f t="shared" si="29"/>
        <v>50</v>
      </c>
      <c r="N355">
        <v>2.1</v>
      </c>
      <c r="O355" t="b">
        <v>1</v>
      </c>
      <c r="P355" t="str">
        <f t="shared" si="30"/>
        <v>Active</v>
      </c>
      <c r="Q355" s="1">
        <v>0.67</v>
      </c>
      <c r="R355" s="6">
        <f t="shared" si="31"/>
        <v>0.67</v>
      </c>
    </row>
    <row r="356" spans="1:18" x14ac:dyDescent="0.45">
      <c r="A356" t="s">
        <v>774</v>
      </c>
      <c r="B356" t="s">
        <v>775</v>
      </c>
      <c r="C356" t="str">
        <f t="shared" si="27"/>
        <v>Alexa Gallegos</v>
      </c>
      <c r="D356" t="s">
        <v>62</v>
      </c>
      <c r="E356" t="str">
        <f t="shared" si="28"/>
        <v>Female</v>
      </c>
      <c r="F356">
        <v>56</v>
      </c>
      <c r="G356" t="s">
        <v>70</v>
      </c>
      <c r="H356" t="s">
        <v>71</v>
      </c>
      <c r="I356" t="s">
        <v>18</v>
      </c>
      <c r="J356">
        <v>32</v>
      </c>
      <c r="K356" t="str">
        <f>IF(J356="","Not Provided",VLOOKUP(J356,YOE_correlation[],2,TRUE))</f>
        <v>5. Expert / Veteran</v>
      </c>
      <c r="L356" t="s">
        <v>41</v>
      </c>
      <c r="M356">
        <f t="shared" si="29"/>
        <v>40</v>
      </c>
      <c r="N356">
        <v>0</v>
      </c>
      <c r="O356">
        <v>1</v>
      </c>
      <c r="P356" t="str">
        <f t="shared" si="30"/>
        <v>Active</v>
      </c>
      <c r="Q356" s="1">
        <v>0.86</v>
      </c>
      <c r="R356" s="6">
        <f t="shared" si="31"/>
        <v>0.86</v>
      </c>
    </row>
    <row r="357" spans="1:18" x14ac:dyDescent="0.45">
      <c r="A357" t="s">
        <v>776</v>
      </c>
      <c r="B357" t="s">
        <v>777</v>
      </c>
      <c r="C357" t="str">
        <f t="shared" si="27"/>
        <v>Charles Pratt</v>
      </c>
      <c r="D357" t="s">
        <v>47</v>
      </c>
      <c r="E357" t="str">
        <f t="shared" si="28"/>
        <v>Male</v>
      </c>
      <c r="F357">
        <v>58</v>
      </c>
      <c r="G357" t="s">
        <v>56</v>
      </c>
      <c r="H357" t="s">
        <v>57</v>
      </c>
      <c r="I357" t="s">
        <v>58</v>
      </c>
      <c r="K357" t="str">
        <f>IF(J357="","Not Provided",VLOOKUP(J357,YOE_correlation[],2,TRUE))</f>
        <v>Not Provided</v>
      </c>
      <c r="L357">
        <v>100</v>
      </c>
      <c r="M357">
        <f t="shared" si="29"/>
        <v>100</v>
      </c>
      <c r="N357">
        <v>4.5</v>
      </c>
      <c r="O357" t="s">
        <v>143</v>
      </c>
      <c r="P357" t="str">
        <f t="shared" si="30"/>
        <v>Not Active</v>
      </c>
      <c r="Q357">
        <v>77</v>
      </c>
      <c r="R357" s="6">
        <f t="shared" si="31"/>
        <v>0.77</v>
      </c>
    </row>
    <row r="358" spans="1:18" x14ac:dyDescent="0.45">
      <c r="A358" t="s">
        <v>778</v>
      </c>
      <c r="B358" t="s">
        <v>779</v>
      </c>
      <c r="C358" t="str">
        <f t="shared" si="27"/>
        <v>Brian Baker</v>
      </c>
      <c r="D358" t="s">
        <v>34</v>
      </c>
      <c r="E358" t="str">
        <f t="shared" si="28"/>
        <v>Male</v>
      </c>
      <c r="F358">
        <v>32</v>
      </c>
      <c r="G358" t="s">
        <v>97</v>
      </c>
      <c r="H358" t="s">
        <v>98</v>
      </c>
      <c r="I358" t="s">
        <v>58</v>
      </c>
      <c r="J358">
        <v>10</v>
      </c>
      <c r="K358" t="str">
        <f>IF(J358="","Not Provided",VLOOKUP(J358,YOE_correlation[],2,TRUE))</f>
        <v>2. Intermediate</v>
      </c>
      <c r="L358" s="2">
        <v>30</v>
      </c>
      <c r="M358">
        <f t="shared" si="29"/>
        <v>30</v>
      </c>
      <c r="N358">
        <v>3.8</v>
      </c>
      <c r="O358">
        <v>0</v>
      </c>
      <c r="P358" t="str">
        <f t="shared" si="30"/>
        <v>Not Active</v>
      </c>
      <c r="Q358" s="1">
        <v>0.61</v>
      </c>
      <c r="R358" s="6">
        <f t="shared" si="31"/>
        <v>0.61</v>
      </c>
    </row>
    <row r="359" spans="1:18" x14ac:dyDescent="0.45">
      <c r="A359" t="s">
        <v>780</v>
      </c>
      <c r="B359" t="s">
        <v>781</v>
      </c>
      <c r="C359" t="str">
        <f t="shared" si="27"/>
        <v>Christina Norman</v>
      </c>
      <c r="D359" t="s">
        <v>62</v>
      </c>
      <c r="E359" t="str">
        <f t="shared" si="28"/>
        <v>Female</v>
      </c>
      <c r="F359">
        <v>52</v>
      </c>
      <c r="G359" t="s">
        <v>78</v>
      </c>
      <c r="H359" t="s">
        <v>79</v>
      </c>
      <c r="I359" t="s">
        <v>58</v>
      </c>
      <c r="J359">
        <v>0</v>
      </c>
      <c r="K359" t="str">
        <f>IF(J359="","Not Provided",VLOOKUP(J359,YOE_correlation[],2,TRUE))</f>
        <v>1. Entry-level</v>
      </c>
      <c r="M359" t="str">
        <f t="shared" si="29"/>
        <v/>
      </c>
      <c r="N359">
        <v>4.3</v>
      </c>
      <c r="O359">
        <v>0</v>
      </c>
      <c r="P359" t="str">
        <f t="shared" si="30"/>
        <v>Not Active</v>
      </c>
      <c r="Q359" s="1">
        <v>0.9</v>
      </c>
      <c r="R359" s="6">
        <f t="shared" si="31"/>
        <v>0.9</v>
      </c>
    </row>
    <row r="360" spans="1:18" x14ac:dyDescent="0.45">
      <c r="A360" t="s">
        <v>782</v>
      </c>
      <c r="B360" t="s">
        <v>783</v>
      </c>
      <c r="C360" t="str">
        <f t="shared" si="27"/>
        <v>Laura Kelly</v>
      </c>
      <c r="D360" t="s">
        <v>8</v>
      </c>
      <c r="E360" t="str">
        <f t="shared" si="28"/>
        <v>Female</v>
      </c>
      <c r="F360">
        <v>22</v>
      </c>
      <c r="G360" t="s">
        <v>158</v>
      </c>
      <c r="H360" t="s">
        <v>159</v>
      </c>
      <c r="I360" t="s">
        <v>37</v>
      </c>
      <c r="J360">
        <v>1</v>
      </c>
      <c r="K360" t="str">
        <f>IF(J360="","Not Provided",VLOOKUP(J360,YOE_correlation[],2,TRUE))</f>
        <v>1. Entry-level</v>
      </c>
      <c r="L360">
        <v>50</v>
      </c>
      <c r="M360">
        <f t="shared" si="29"/>
        <v>50</v>
      </c>
      <c r="N360">
        <v>0</v>
      </c>
      <c r="P360" t="str">
        <f t="shared" si="30"/>
        <v>Not Reported</v>
      </c>
      <c r="Q360" s="1">
        <v>0.98</v>
      </c>
      <c r="R360" s="6">
        <f t="shared" si="31"/>
        <v>0.98</v>
      </c>
    </row>
    <row r="361" spans="1:18" x14ac:dyDescent="0.45">
      <c r="A361" t="s">
        <v>784</v>
      </c>
      <c r="B361" t="s">
        <v>785</v>
      </c>
      <c r="C361" t="str">
        <f t="shared" si="27"/>
        <v>John Webb</v>
      </c>
      <c r="D361" t="s">
        <v>82</v>
      </c>
      <c r="E361" t="str">
        <f t="shared" si="28"/>
        <v>Male</v>
      </c>
      <c r="F361">
        <v>20</v>
      </c>
      <c r="G361" t="s">
        <v>78</v>
      </c>
      <c r="H361" t="s">
        <v>79</v>
      </c>
      <c r="I361" t="s">
        <v>63</v>
      </c>
      <c r="J361">
        <v>2</v>
      </c>
      <c r="K361" t="str">
        <f>IF(J361="","Not Provided",VLOOKUP(J361,YOE_correlation[],2,TRUE))</f>
        <v>1. Entry-level</v>
      </c>
      <c r="L361">
        <v>30</v>
      </c>
      <c r="M361">
        <f t="shared" si="29"/>
        <v>30</v>
      </c>
      <c r="O361">
        <v>1</v>
      </c>
      <c r="P361" t="str">
        <f t="shared" si="30"/>
        <v>Active</v>
      </c>
      <c r="Q361" s="1">
        <v>0.99</v>
      </c>
      <c r="R361" s="6">
        <f t="shared" si="31"/>
        <v>0.99</v>
      </c>
    </row>
    <row r="362" spans="1:18" x14ac:dyDescent="0.45">
      <c r="A362" t="s">
        <v>786</v>
      </c>
      <c r="B362" t="s">
        <v>787</v>
      </c>
      <c r="C362" t="str">
        <f t="shared" si="27"/>
        <v>Christopher Burton</v>
      </c>
      <c r="D362" t="s">
        <v>77</v>
      </c>
      <c r="E362" t="str">
        <f t="shared" si="28"/>
        <v>Male</v>
      </c>
      <c r="F362">
        <v>56</v>
      </c>
      <c r="G362" t="s">
        <v>29</v>
      </c>
      <c r="H362" t="s">
        <v>30</v>
      </c>
      <c r="I362" t="s">
        <v>37</v>
      </c>
      <c r="J362">
        <v>9</v>
      </c>
      <c r="K362" t="str">
        <f>IF(J362="","Not Provided",VLOOKUP(J362,YOE_correlation[],2,TRUE))</f>
        <v>2. Intermediate</v>
      </c>
      <c r="L362" t="s">
        <v>41</v>
      </c>
      <c r="M362">
        <f t="shared" si="29"/>
        <v>40</v>
      </c>
      <c r="N362">
        <v>2.6</v>
      </c>
      <c r="O362">
        <v>0</v>
      </c>
      <c r="P362" t="str">
        <f t="shared" si="30"/>
        <v>Not Active</v>
      </c>
      <c r="Q362" s="1">
        <v>0.61</v>
      </c>
      <c r="R362" s="6">
        <f t="shared" si="31"/>
        <v>0.61</v>
      </c>
    </row>
    <row r="363" spans="1:18" x14ac:dyDescent="0.45">
      <c r="A363" t="s">
        <v>788</v>
      </c>
      <c r="B363" t="s">
        <v>789</v>
      </c>
      <c r="C363" t="str">
        <f t="shared" si="27"/>
        <v>Bradley Aguilar</v>
      </c>
      <c r="D363" t="s">
        <v>82</v>
      </c>
      <c r="E363" t="str">
        <f t="shared" si="28"/>
        <v>Male</v>
      </c>
      <c r="F363">
        <v>41</v>
      </c>
      <c r="G363" t="s">
        <v>70</v>
      </c>
      <c r="H363" t="s">
        <v>71</v>
      </c>
      <c r="I363" t="s">
        <v>37</v>
      </c>
      <c r="J363">
        <v>22</v>
      </c>
      <c r="K363" t="str">
        <f>IF(J363="","Not Provided",VLOOKUP(J363,YOE_correlation[],2,TRUE))</f>
        <v>5. Expert / Veteran</v>
      </c>
      <c r="L363" t="s">
        <v>83</v>
      </c>
      <c r="M363">
        <f t="shared" si="29"/>
        <v>50</v>
      </c>
      <c r="N363">
        <v>1.6</v>
      </c>
      <c r="O363">
        <v>1</v>
      </c>
      <c r="P363" t="str">
        <f t="shared" si="30"/>
        <v>Active</v>
      </c>
      <c r="Q363" s="1">
        <v>0.61</v>
      </c>
      <c r="R363" s="6">
        <f t="shared" si="31"/>
        <v>0.61</v>
      </c>
    </row>
    <row r="364" spans="1:18" x14ac:dyDescent="0.45">
      <c r="A364" t="s">
        <v>790</v>
      </c>
      <c r="B364" t="s">
        <v>791</v>
      </c>
      <c r="C364" t="str">
        <f t="shared" si="27"/>
        <v>Arthur Vasquez</v>
      </c>
      <c r="D364" t="s">
        <v>82</v>
      </c>
      <c r="E364" t="str">
        <f t="shared" si="28"/>
        <v>Male</v>
      </c>
      <c r="F364">
        <v>25</v>
      </c>
      <c r="G364" t="s">
        <v>56</v>
      </c>
      <c r="H364" t="s">
        <v>57</v>
      </c>
      <c r="I364" t="s">
        <v>5</v>
      </c>
      <c r="J364">
        <v>5</v>
      </c>
      <c r="K364" t="str">
        <f>IF(J364="","Not Provided",VLOOKUP(J364,YOE_correlation[],2,TRUE))</f>
        <v>1. Entry-level</v>
      </c>
      <c r="L364" s="2">
        <v>30</v>
      </c>
      <c r="M364">
        <f t="shared" si="29"/>
        <v>30</v>
      </c>
      <c r="N364">
        <v>2.2999999999999998</v>
      </c>
      <c r="O364">
        <v>0</v>
      </c>
      <c r="P364" t="str">
        <f t="shared" si="30"/>
        <v>Not Active</v>
      </c>
      <c r="Q364" s="1">
        <v>0.91</v>
      </c>
      <c r="R364" s="6">
        <f t="shared" si="31"/>
        <v>0.91</v>
      </c>
    </row>
    <row r="365" spans="1:18" x14ac:dyDescent="0.45">
      <c r="A365" t="s">
        <v>792</v>
      </c>
      <c r="B365" t="s">
        <v>793</v>
      </c>
      <c r="C365" t="str">
        <f t="shared" si="27"/>
        <v>Angela Castro</v>
      </c>
      <c r="D365" t="s">
        <v>8</v>
      </c>
      <c r="E365" t="str">
        <f t="shared" si="28"/>
        <v>Female</v>
      </c>
      <c r="F365">
        <v>44</v>
      </c>
      <c r="G365" t="s">
        <v>112</v>
      </c>
      <c r="H365" t="s">
        <v>10</v>
      </c>
      <c r="I365" t="s">
        <v>63</v>
      </c>
      <c r="J365">
        <v>6</v>
      </c>
      <c r="K365" t="str">
        <f>IF(J365="","Not Provided",VLOOKUP(J365,YOE_correlation[],2,TRUE))</f>
        <v>2. Intermediate</v>
      </c>
      <c r="L365">
        <v>75</v>
      </c>
      <c r="M365">
        <f t="shared" si="29"/>
        <v>75</v>
      </c>
      <c r="N365">
        <v>4.5999999999999996</v>
      </c>
      <c r="O365" t="s">
        <v>59</v>
      </c>
      <c r="P365" t="str">
        <f t="shared" si="30"/>
        <v>Active</v>
      </c>
      <c r="Q365">
        <v>72</v>
      </c>
      <c r="R365" s="6">
        <f t="shared" si="31"/>
        <v>0.72</v>
      </c>
    </row>
    <row r="366" spans="1:18" x14ac:dyDescent="0.45">
      <c r="A366" t="s">
        <v>794</v>
      </c>
      <c r="B366" t="s">
        <v>795</v>
      </c>
      <c r="C366" t="str">
        <f t="shared" si="27"/>
        <v>Summer Yoder</v>
      </c>
      <c r="D366" t="s">
        <v>26</v>
      </c>
      <c r="E366" t="str">
        <f t="shared" si="28"/>
        <v>Female</v>
      </c>
      <c r="F366">
        <v>46</v>
      </c>
      <c r="G366" t="s">
        <v>9</v>
      </c>
      <c r="H366" t="s">
        <v>10</v>
      </c>
      <c r="I366" t="s">
        <v>23</v>
      </c>
      <c r="J366">
        <v>26</v>
      </c>
      <c r="K366" t="str">
        <f>IF(J366="","Not Provided",VLOOKUP(J366,YOE_correlation[],2,TRUE))</f>
        <v>5. Expert / Veteran</v>
      </c>
      <c r="L366" s="2">
        <v>100</v>
      </c>
      <c r="M366">
        <f t="shared" si="29"/>
        <v>100</v>
      </c>
      <c r="N366">
        <v>2.1</v>
      </c>
      <c r="P366" t="str">
        <f t="shared" si="30"/>
        <v>Not Reported</v>
      </c>
      <c r="R366" s="6" t="str">
        <f t="shared" si="31"/>
        <v>Not Rated</v>
      </c>
    </row>
    <row r="367" spans="1:18" x14ac:dyDescent="0.45">
      <c r="A367" t="s">
        <v>796</v>
      </c>
      <c r="B367" t="s">
        <v>797</v>
      </c>
      <c r="C367" t="str">
        <f t="shared" si="27"/>
        <v>Jackie Allen</v>
      </c>
      <c r="D367" t="s">
        <v>26</v>
      </c>
      <c r="E367" t="str">
        <f t="shared" si="28"/>
        <v>Female</v>
      </c>
      <c r="F367">
        <v>40</v>
      </c>
      <c r="G367" t="s">
        <v>97</v>
      </c>
      <c r="H367" t="s">
        <v>98</v>
      </c>
      <c r="I367" t="s">
        <v>5</v>
      </c>
      <c r="K367" t="str">
        <f>IF(J367="","Not Provided",VLOOKUP(J367,YOE_correlation[],2,TRUE))</f>
        <v>Not Provided</v>
      </c>
      <c r="L367">
        <v>40</v>
      </c>
      <c r="M367">
        <f t="shared" si="29"/>
        <v>40</v>
      </c>
      <c r="N367">
        <v>1.5</v>
      </c>
      <c r="O367" t="b">
        <v>0</v>
      </c>
      <c r="P367" t="str">
        <f t="shared" si="30"/>
        <v>Not Active</v>
      </c>
      <c r="Q367" s="1">
        <v>0.96</v>
      </c>
      <c r="R367" s="6">
        <f t="shared" si="31"/>
        <v>0.96</v>
      </c>
    </row>
    <row r="368" spans="1:18" x14ac:dyDescent="0.45">
      <c r="A368" t="s">
        <v>798</v>
      </c>
      <c r="B368" t="s">
        <v>799</v>
      </c>
      <c r="C368" t="str">
        <f t="shared" si="27"/>
        <v>Brandon Williams</v>
      </c>
      <c r="D368" t="s">
        <v>15</v>
      </c>
      <c r="E368" t="str">
        <f t="shared" si="28"/>
        <v>Male</v>
      </c>
      <c r="G368" t="s">
        <v>158</v>
      </c>
      <c r="H368" t="s">
        <v>159</v>
      </c>
      <c r="I368" t="s">
        <v>31</v>
      </c>
      <c r="J368">
        <v>9</v>
      </c>
      <c r="K368" t="str">
        <f>IF(J368="","Not Provided",VLOOKUP(J368,YOE_correlation[],2,TRUE))</f>
        <v>2. Intermediate</v>
      </c>
      <c r="L368" t="s">
        <v>41</v>
      </c>
      <c r="M368">
        <f t="shared" si="29"/>
        <v>40</v>
      </c>
      <c r="N368">
        <v>1.7</v>
      </c>
      <c r="O368">
        <v>1</v>
      </c>
      <c r="P368" t="str">
        <f t="shared" si="30"/>
        <v>Active</v>
      </c>
      <c r="Q368">
        <v>72</v>
      </c>
      <c r="R368" s="6">
        <f t="shared" si="31"/>
        <v>0.72</v>
      </c>
    </row>
    <row r="369" spans="1:18" x14ac:dyDescent="0.45">
      <c r="A369" t="s">
        <v>800</v>
      </c>
      <c r="B369" t="s">
        <v>801</v>
      </c>
      <c r="C369" t="str">
        <f t="shared" si="27"/>
        <v>Manuel Torres</v>
      </c>
      <c r="D369" t="s">
        <v>77</v>
      </c>
      <c r="E369" t="str">
        <f t="shared" si="28"/>
        <v>Male</v>
      </c>
      <c r="F369">
        <v>31</v>
      </c>
      <c r="G369" t="s">
        <v>70</v>
      </c>
      <c r="H369" t="s">
        <v>71</v>
      </c>
      <c r="I369" t="s">
        <v>37</v>
      </c>
      <c r="J369">
        <v>11</v>
      </c>
      <c r="K369" t="str">
        <f>IF(J369="","Not Provided",VLOOKUP(J369,YOE_correlation[],2,TRUE))</f>
        <v>3. Experienced</v>
      </c>
      <c r="M369" t="str">
        <f t="shared" si="29"/>
        <v/>
      </c>
      <c r="N369">
        <v>3.3</v>
      </c>
      <c r="O369">
        <v>0</v>
      </c>
      <c r="P369" t="str">
        <f t="shared" si="30"/>
        <v>Not Active</v>
      </c>
      <c r="R369" s="6" t="str">
        <f t="shared" si="31"/>
        <v>Not Rated</v>
      </c>
    </row>
    <row r="370" spans="1:18" x14ac:dyDescent="0.45">
      <c r="A370" t="s">
        <v>802</v>
      </c>
      <c r="B370" t="s">
        <v>803</v>
      </c>
      <c r="C370" t="str">
        <f t="shared" si="27"/>
        <v>Scott Keller</v>
      </c>
      <c r="D370" t="s">
        <v>34</v>
      </c>
      <c r="E370" t="str">
        <f t="shared" si="28"/>
        <v>Male</v>
      </c>
      <c r="F370">
        <v>33</v>
      </c>
      <c r="G370" t="s">
        <v>97</v>
      </c>
      <c r="H370" t="s">
        <v>98</v>
      </c>
      <c r="I370" t="s">
        <v>99</v>
      </c>
      <c r="K370" t="str">
        <f>IF(J370="","Not Provided",VLOOKUP(J370,YOE_correlation[],2,TRUE))</f>
        <v>Not Provided</v>
      </c>
      <c r="L370" s="2">
        <v>40</v>
      </c>
      <c r="M370">
        <f t="shared" si="29"/>
        <v>40</v>
      </c>
      <c r="N370">
        <v>4.3</v>
      </c>
      <c r="O370">
        <v>1</v>
      </c>
      <c r="P370" t="str">
        <f t="shared" si="30"/>
        <v>Active</v>
      </c>
      <c r="Q370" s="1">
        <v>0.63</v>
      </c>
      <c r="R370" s="6">
        <f t="shared" si="31"/>
        <v>0.63</v>
      </c>
    </row>
    <row r="371" spans="1:18" x14ac:dyDescent="0.45">
      <c r="A371" t="s">
        <v>804</v>
      </c>
      <c r="B371" t="s">
        <v>805</v>
      </c>
      <c r="C371" t="str">
        <f t="shared" si="27"/>
        <v>Deborah Brown</v>
      </c>
      <c r="D371" t="s">
        <v>8</v>
      </c>
      <c r="E371" t="str">
        <f t="shared" si="28"/>
        <v>Female</v>
      </c>
      <c r="F371">
        <v>31</v>
      </c>
      <c r="G371" t="s">
        <v>92</v>
      </c>
      <c r="H371" t="s">
        <v>93</v>
      </c>
      <c r="I371" t="s">
        <v>99</v>
      </c>
      <c r="J371">
        <v>3</v>
      </c>
      <c r="K371" t="str">
        <f>IF(J371="","Not Provided",VLOOKUP(J371,YOE_correlation[],2,TRUE))</f>
        <v>1. Entry-level</v>
      </c>
      <c r="L371" s="2">
        <v>20</v>
      </c>
      <c r="M371">
        <f t="shared" si="29"/>
        <v>20</v>
      </c>
      <c r="O371" t="s">
        <v>19</v>
      </c>
      <c r="P371" t="str">
        <f t="shared" si="30"/>
        <v>Not Active</v>
      </c>
      <c r="R371" s="6" t="str">
        <f t="shared" si="31"/>
        <v>Not Rated</v>
      </c>
    </row>
    <row r="372" spans="1:18" x14ac:dyDescent="0.45">
      <c r="A372" t="s">
        <v>806</v>
      </c>
      <c r="B372" t="s">
        <v>807</v>
      </c>
      <c r="C372" t="str">
        <f t="shared" si="27"/>
        <v>Jennifer Lara</v>
      </c>
      <c r="D372" t="s">
        <v>22</v>
      </c>
      <c r="E372" t="str">
        <f t="shared" si="28"/>
        <v>Female</v>
      </c>
      <c r="F372">
        <v>49</v>
      </c>
      <c r="G372" t="s">
        <v>3</v>
      </c>
      <c r="H372" t="s">
        <v>4</v>
      </c>
      <c r="I372" t="s">
        <v>37</v>
      </c>
      <c r="J372">
        <v>15</v>
      </c>
      <c r="K372" t="str">
        <f>IF(J372="","Not Provided",VLOOKUP(J372,YOE_correlation[],2,TRUE))</f>
        <v>3. Experienced</v>
      </c>
      <c r="L372" t="s">
        <v>38</v>
      </c>
      <c r="M372">
        <f t="shared" si="29"/>
        <v>75</v>
      </c>
      <c r="N372">
        <v>2.6</v>
      </c>
      <c r="O372" t="s">
        <v>19</v>
      </c>
      <c r="P372" t="str">
        <f t="shared" si="30"/>
        <v>Not Active</v>
      </c>
      <c r="Q372" s="1">
        <v>0.83</v>
      </c>
      <c r="R372" s="6">
        <f t="shared" si="31"/>
        <v>0.83</v>
      </c>
    </row>
    <row r="373" spans="1:18" x14ac:dyDescent="0.45">
      <c r="A373" t="s">
        <v>808</v>
      </c>
      <c r="B373" t="s">
        <v>809</v>
      </c>
      <c r="C373" t="str">
        <f t="shared" si="27"/>
        <v>Jason Scott</v>
      </c>
      <c r="D373" t="s">
        <v>15</v>
      </c>
      <c r="E373" t="str">
        <f t="shared" si="28"/>
        <v>Male</v>
      </c>
      <c r="F373">
        <v>35</v>
      </c>
      <c r="G373" t="s">
        <v>162</v>
      </c>
      <c r="H373" t="s">
        <v>57</v>
      </c>
      <c r="I373" t="s">
        <v>18</v>
      </c>
      <c r="J373">
        <v>12</v>
      </c>
      <c r="K373" t="str">
        <f>IF(J373="","Not Provided",VLOOKUP(J373,YOE_correlation[],2,TRUE))</f>
        <v>3. Experienced</v>
      </c>
      <c r="L373" t="s">
        <v>296</v>
      </c>
      <c r="M373">
        <f t="shared" si="29"/>
        <v>20</v>
      </c>
      <c r="N373">
        <v>4.0999999999999996</v>
      </c>
      <c r="P373" t="str">
        <f t="shared" si="30"/>
        <v>Not Reported</v>
      </c>
      <c r="Q373" s="1">
        <v>0.94</v>
      </c>
      <c r="R373" s="6">
        <f t="shared" si="31"/>
        <v>0.94</v>
      </c>
    </row>
    <row r="374" spans="1:18" x14ac:dyDescent="0.45">
      <c r="A374" t="s">
        <v>810</v>
      </c>
      <c r="B374" t="s">
        <v>811</v>
      </c>
      <c r="C374" t="str">
        <f t="shared" si="27"/>
        <v>Gregory Garrison</v>
      </c>
      <c r="D374" t="s">
        <v>77</v>
      </c>
      <c r="E374" t="str">
        <f t="shared" si="28"/>
        <v>Male</v>
      </c>
      <c r="F374">
        <v>45</v>
      </c>
      <c r="G374" t="s">
        <v>78</v>
      </c>
      <c r="H374" t="s">
        <v>79</v>
      </c>
      <c r="I374" t="s">
        <v>37</v>
      </c>
      <c r="J374">
        <v>19</v>
      </c>
      <c r="K374" t="str">
        <f>IF(J374="","Not Provided",VLOOKUP(J374,YOE_correlation[],2,TRUE))</f>
        <v>4. Senior</v>
      </c>
      <c r="L374" s="2">
        <v>40</v>
      </c>
      <c r="M374">
        <f t="shared" si="29"/>
        <v>40</v>
      </c>
      <c r="N374">
        <v>2.2000000000000002</v>
      </c>
      <c r="O374">
        <v>1</v>
      </c>
      <c r="P374" t="str">
        <f t="shared" si="30"/>
        <v>Active</v>
      </c>
      <c r="Q374" s="1">
        <v>0.78</v>
      </c>
      <c r="R374" s="6">
        <f t="shared" si="31"/>
        <v>0.78</v>
      </c>
    </row>
    <row r="375" spans="1:18" x14ac:dyDescent="0.45">
      <c r="A375" t="s">
        <v>812</v>
      </c>
      <c r="B375" t="s">
        <v>813</v>
      </c>
      <c r="C375" t="str">
        <f t="shared" si="27"/>
        <v>Chelsea Anderson</v>
      </c>
      <c r="D375" t="s">
        <v>26</v>
      </c>
      <c r="E375" t="str">
        <f t="shared" si="28"/>
        <v>Female</v>
      </c>
      <c r="F375">
        <v>39</v>
      </c>
      <c r="G375" t="s">
        <v>29</v>
      </c>
      <c r="H375" t="s">
        <v>30</v>
      </c>
      <c r="I375" t="s">
        <v>37</v>
      </c>
      <c r="J375">
        <v>13</v>
      </c>
      <c r="K375" t="str">
        <f>IF(J375="","Not Provided",VLOOKUP(J375,YOE_correlation[],2,TRUE))</f>
        <v>3. Experienced</v>
      </c>
      <c r="L375">
        <v>30</v>
      </c>
      <c r="M375">
        <f t="shared" si="29"/>
        <v>30</v>
      </c>
      <c r="N375">
        <v>1.1000000000000001</v>
      </c>
      <c r="O375">
        <v>1</v>
      </c>
      <c r="P375" t="str">
        <f t="shared" si="30"/>
        <v>Active</v>
      </c>
      <c r="R375" s="6" t="str">
        <f t="shared" si="31"/>
        <v>Not Rated</v>
      </c>
    </row>
    <row r="376" spans="1:18" x14ac:dyDescent="0.45">
      <c r="A376" t="s">
        <v>814</v>
      </c>
      <c r="B376" t="s">
        <v>815</v>
      </c>
      <c r="C376" t="str">
        <f t="shared" ref="C376:C398" si="32">B376</f>
        <v>Gerald Johnson</v>
      </c>
      <c r="D376" t="s">
        <v>47</v>
      </c>
      <c r="E376" t="str">
        <f t="shared" si="28"/>
        <v>Male</v>
      </c>
      <c r="G376" t="s">
        <v>56</v>
      </c>
      <c r="H376" t="s">
        <v>57</v>
      </c>
      <c r="I376" t="s">
        <v>5</v>
      </c>
      <c r="K376" t="str">
        <f>IF(J376="","Not Provided",VLOOKUP(J376,YOE_correlation[],2,TRUE))</f>
        <v>Not Provided</v>
      </c>
      <c r="L376" s="2">
        <v>50</v>
      </c>
      <c r="M376">
        <f t="shared" si="29"/>
        <v>50</v>
      </c>
      <c r="N376">
        <v>2.1</v>
      </c>
      <c r="O376">
        <v>1</v>
      </c>
      <c r="P376" t="str">
        <f t="shared" si="30"/>
        <v>Active</v>
      </c>
      <c r="Q376" s="1">
        <v>0.82</v>
      </c>
      <c r="R376" s="6">
        <f t="shared" si="31"/>
        <v>0.82</v>
      </c>
    </row>
    <row r="377" spans="1:18" x14ac:dyDescent="0.45">
      <c r="A377" t="s">
        <v>816</v>
      </c>
      <c r="B377" t="s">
        <v>817</v>
      </c>
      <c r="C377" t="str">
        <f t="shared" si="32"/>
        <v>Kevin Ellis</v>
      </c>
      <c r="D377" t="s">
        <v>15</v>
      </c>
      <c r="E377" t="str">
        <f t="shared" si="28"/>
        <v>Male</v>
      </c>
      <c r="F377">
        <v>24</v>
      </c>
      <c r="G377" t="s">
        <v>16</v>
      </c>
      <c r="H377" t="s">
        <v>17</v>
      </c>
      <c r="I377" t="s">
        <v>63</v>
      </c>
      <c r="J377">
        <v>3</v>
      </c>
      <c r="K377" t="str">
        <f>IF(J377="","Not Provided",VLOOKUP(J377,YOE_correlation[],2,TRUE))</f>
        <v>1. Entry-level</v>
      </c>
      <c r="L377" s="2">
        <v>30</v>
      </c>
      <c r="M377">
        <f t="shared" si="29"/>
        <v>30</v>
      </c>
      <c r="N377">
        <v>2.2999999999999998</v>
      </c>
      <c r="O377" t="b">
        <v>0</v>
      </c>
      <c r="P377" t="str">
        <f t="shared" si="30"/>
        <v>Not Active</v>
      </c>
      <c r="Q377" s="1">
        <v>0.66</v>
      </c>
      <c r="R377" s="6">
        <f t="shared" si="31"/>
        <v>0.66</v>
      </c>
    </row>
    <row r="378" spans="1:18" x14ac:dyDescent="0.45">
      <c r="A378" t="s">
        <v>818</v>
      </c>
      <c r="B378" t="s">
        <v>819</v>
      </c>
      <c r="C378" t="str">
        <f t="shared" si="32"/>
        <v>Mitchell Keller</v>
      </c>
      <c r="D378" t="s">
        <v>82</v>
      </c>
      <c r="E378" t="str">
        <f t="shared" si="28"/>
        <v>Male</v>
      </c>
      <c r="F378">
        <v>50</v>
      </c>
      <c r="G378" t="s">
        <v>9</v>
      </c>
      <c r="H378" t="s">
        <v>10</v>
      </c>
      <c r="I378" t="s">
        <v>18</v>
      </c>
      <c r="J378">
        <v>26</v>
      </c>
      <c r="K378" t="str">
        <f>IF(J378="","Not Provided",VLOOKUP(J378,YOE_correlation[],2,TRUE))</f>
        <v>5. Expert / Veteran</v>
      </c>
      <c r="M378" t="str">
        <f t="shared" si="29"/>
        <v/>
      </c>
      <c r="N378">
        <v>3.6</v>
      </c>
      <c r="O378">
        <v>1</v>
      </c>
      <c r="P378" t="str">
        <f t="shared" si="30"/>
        <v>Active</v>
      </c>
      <c r="Q378">
        <v>82</v>
      </c>
      <c r="R378" s="6">
        <f t="shared" si="31"/>
        <v>0.82</v>
      </c>
    </row>
    <row r="379" spans="1:18" x14ac:dyDescent="0.45">
      <c r="A379" t="s">
        <v>820</v>
      </c>
      <c r="B379" t="s">
        <v>821</v>
      </c>
      <c r="C379" t="str">
        <f t="shared" si="32"/>
        <v>Mary Brown</v>
      </c>
      <c r="D379" t="s">
        <v>26</v>
      </c>
      <c r="E379" t="str">
        <f t="shared" si="28"/>
        <v>Female</v>
      </c>
      <c r="F379">
        <v>23</v>
      </c>
      <c r="G379" t="s">
        <v>16</v>
      </c>
      <c r="H379" t="s">
        <v>17</v>
      </c>
      <c r="I379" t="s">
        <v>99</v>
      </c>
      <c r="J379">
        <v>4</v>
      </c>
      <c r="K379" t="str">
        <f>IF(J379="","Not Provided",VLOOKUP(J379,YOE_correlation[],2,TRUE))</f>
        <v>1. Entry-level</v>
      </c>
      <c r="L379" t="s">
        <v>296</v>
      </c>
      <c r="M379">
        <f t="shared" si="29"/>
        <v>20</v>
      </c>
      <c r="N379">
        <v>4.7</v>
      </c>
      <c r="O379" t="b">
        <v>1</v>
      </c>
      <c r="P379" t="str">
        <f t="shared" si="30"/>
        <v>Active</v>
      </c>
      <c r="Q379" s="1">
        <v>0.84</v>
      </c>
      <c r="R379" s="6">
        <f t="shared" si="31"/>
        <v>0.84</v>
      </c>
    </row>
    <row r="380" spans="1:18" x14ac:dyDescent="0.45">
      <c r="A380" t="s">
        <v>822</v>
      </c>
      <c r="B380" t="s">
        <v>823</v>
      </c>
      <c r="C380" t="str">
        <f t="shared" si="32"/>
        <v>Ronald Walls</v>
      </c>
      <c r="D380" t="s">
        <v>47</v>
      </c>
      <c r="E380" t="str">
        <f t="shared" si="28"/>
        <v>Male</v>
      </c>
      <c r="F380">
        <v>27</v>
      </c>
      <c r="G380" t="s">
        <v>112</v>
      </c>
      <c r="H380" t="s">
        <v>10</v>
      </c>
      <c r="I380" t="s">
        <v>63</v>
      </c>
      <c r="J380">
        <v>8</v>
      </c>
      <c r="K380" t="str">
        <f>IF(J380="","Not Provided",VLOOKUP(J380,YOE_correlation[],2,TRUE))</f>
        <v>2. Intermediate</v>
      </c>
      <c r="L380">
        <v>20</v>
      </c>
      <c r="M380">
        <f t="shared" si="29"/>
        <v>20</v>
      </c>
      <c r="N380">
        <v>4.8</v>
      </c>
      <c r="O380" t="s">
        <v>19</v>
      </c>
      <c r="P380" t="str">
        <f t="shared" si="30"/>
        <v>Not Active</v>
      </c>
      <c r="Q380" s="1">
        <v>0.81</v>
      </c>
      <c r="R380" s="6">
        <f t="shared" si="31"/>
        <v>0.81</v>
      </c>
    </row>
    <row r="381" spans="1:18" x14ac:dyDescent="0.45">
      <c r="A381" t="s">
        <v>824</v>
      </c>
      <c r="B381" t="s">
        <v>825</v>
      </c>
      <c r="C381" t="str">
        <f t="shared" si="32"/>
        <v>Anthony Avila</v>
      </c>
      <c r="D381" t="s">
        <v>82</v>
      </c>
      <c r="E381" t="str">
        <f t="shared" si="28"/>
        <v>Male</v>
      </c>
      <c r="F381">
        <v>58</v>
      </c>
      <c r="G381" t="s">
        <v>137</v>
      </c>
      <c r="H381" t="s">
        <v>138</v>
      </c>
      <c r="I381" t="s">
        <v>31</v>
      </c>
      <c r="J381">
        <v>10</v>
      </c>
      <c r="K381" t="str">
        <f>IF(J381="","Not Provided",VLOOKUP(J381,YOE_correlation[],2,TRUE))</f>
        <v>2. Intermediate</v>
      </c>
      <c r="L381">
        <v>75</v>
      </c>
      <c r="M381">
        <f t="shared" si="29"/>
        <v>75</v>
      </c>
      <c r="N381">
        <v>4.2</v>
      </c>
      <c r="O381" t="s">
        <v>19</v>
      </c>
      <c r="P381" t="str">
        <f t="shared" si="30"/>
        <v>Not Active</v>
      </c>
      <c r="Q381">
        <v>71</v>
      </c>
      <c r="R381" s="6">
        <f t="shared" si="31"/>
        <v>0.71</v>
      </c>
    </row>
    <row r="382" spans="1:18" x14ac:dyDescent="0.45">
      <c r="A382" t="s">
        <v>826</v>
      </c>
      <c r="B382" t="s">
        <v>827</v>
      </c>
      <c r="C382" t="str">
        <f t="shared" si="32"/>
        <v>Douglas Goodwin</v>
      </c>
      <c r="D382" t="s">
        <v>34</v>
      </c>
      <c r="E382" t="str">
        <f t="shared" si="28"/>
        <v>Male</v>
      </c>
      <c r="F382">
        <v>37</v>
      </c>
      <c r="G382" t="s">
        <v>3</v>
      </c>
      <c r="H382" t="s">
        <v>4</v>
      </c>
      <c r="I382" t="s">
        <v>99</v>
      </c>
      <c r="J382">
        <v>5</v>
      </c>
      <c r="K382" t="str">
        <f>IF(J382="","Not Provided",VLOOKUP(J382,YOE_correlation[],2,TRUE))</f>
        <v>1. Entry-level</v>
      </c>
      <c r="M382" t="str">
        <f t="shared" si="29"/>
        <v/>
      </c>
      <c r="N382">
        <v>4.8</v>
      </c>
      <c r="O382">
        <v>1</v>
      </c>
      <c r="P382" t="str">
        <f t="shared" si="30"/>
        <v>Active</v>
      </c>
      <c r="Q382" s="1">
        <v>0.61</v>
      </c>
      <c r="R382" s="6">
        <f t="shared" si="31"/>
        <v>0.61</v>
      </c>
    </row>
    <row r="383" spans="1:18" x14ac:dyDescent="0.45">
      <c r="A383" t="s">
        <v>828</v>
      </c>
      <c r="B383" t="s">
        <v>829</v>
      </c>
      <c r="C383" t="str">
        <f t="shared" si="32"/>
        <v>James Mills</v>
      </c>
      <c r="D383" t="s">
        <v>47</v>
      </c>
      <c r="E383" t="str">
        <f t="shared" si="28"/>
        <v>Male</v>
      </c>
      <c r="F383">
        <v>39</v>
      </c>
      <c r="G383" t="s">
        <v>173</v>
      </c>
      <c r="H383" t="s">
        <v>57</v>
      </c>
      <c r="I383" t="s">
        <v>5</v>
      </c>
      <c r="J383">
        <v>18</v>
      </c>
      <c r="K383" t="str">
        <f>IF(J383="","Not Provided",VLOOKUP(J383,YOE_correlation[],2,TRUE))</f>
        <v>4. Senior</v>
      </c>
      <c r="L383">
        <v>75</v>
      </c>
      <c r="M383">
        <f t="shared" si="29"/>
        <v>75</v>
      </c>
      <c r="N383">
        <v>4</v>
      </c>
      <c r="O383">
        <v>1</v>
      </c>
      <c r="P383" t="str">
        <f t="shared" si="30"/>
        <v>Active</v>
      </c>
      <c r="Q383" s="1">
        <v>0.66</v>
      </c>
      <c r="R383" s="6">
        <f t="shared" si="31"/>
        <v>0.66</v>
      </c>
    </row>
    <row r="384" spans="1:18" x14ac:dyDescent="0.45">
      <c r="A384" t="s">
        <v>830</v>
      </c>
      <c r="B384" t="s">
        <v>831</v>
      </c>
      <c r="C384" t="str">
        <f t="shared" si="32"/>
        <v>Nicole Marks</v>
      </c>
      <c r="D384" t="s">
        <v>8</v>
      </c>
      <c r="E384" t="str">
        <f t="shared" si="28"/>
        <v>Female</v>
      </c>
      <c r="F384">
        <v>46</v>
      </c>
      <c r="G384" t="s">
        <v>123</v>
      </c>
      <c r="H384" t="s">
        <v>124</v>
      </c>
      <c r="I384" t="s">
        <v>37</v>
      </c>
      <c r="J384">
        <v>10</v>
      </c>
      <c r="K384" t="str">
        <f>IF(J384="","Not Provided",VLOOKUP(J384,YOE_correlation[],2,TRUE))</f>
        <v>2. Intermediate</v>
      </c>
      <c r="L384" s="2">
        <v>20</v>
      </c>
      <c r="M384">
        <f t="shared" si="29"/>
        <v>20</v>
      </c>
      <c r="N384">
        <v>2.5</v>
      </c>
      <c r="O384" t="b">
        <v>1</v>
      </c>
      <c r="P384" t="str">
        <f t="shared" si="30"/>
        <v>Active</v>
      </c>
      <c r="Q384" s="1">
        <v>0.97</v>
      </c>
      <c r="R384" s="6">
        <f t="shared" si="31"/>
        <v>0.97</v>
      </c>
    </row>
    <row r="385" spans="1:18" x14ac:dyDescent="0.45">
      <c r="A385" t="s">
        <v>832</v>
      </c>
      <c r="B385" t="s">
        <v>833</v>
      </c>
      <c r="C385" t="str">
        <f t="shared" si="32"/>
        <v>Phyllis Dawson</v>
      </c>
      <c r="D385" t="s">
        <v>62</v>
      </c>
      <c r="E385" t="str">
        <f t="shared" si="28"/>
        <v>Female</v>
      </c>
      <c r="G385" t="s">
        <v>52</v>
      </c>
      <c r="H385" t="s">
        <v>10</v>
      </c>
      <c r="I385" t="s">
        <v>58</v>
      </c>
      <c r="J385">
        <v>0</v>
      </c>
      <c r="K385" t="str">
        <f>IF(J385="","Not Provided",VLOOKUP(J385,YOE_correlation[],2,TRUE))</f>
        <v>1. Entry-level</v>
      </c>
      <c r="L385" t="s">
        <v>296</v>
      </c>
      <c r="M385">
        <f t="shared" si="29"/>
        <v>20</v>
      </c>
      <c r="N385">
        <v>4.8</v>
      </c>
      <c r="O385">
        <v>0</v>
      </c>
      <c r="P385" t="str">
        <f t="shared" si="30"/>
        <v>Not Active</v>
      </c>
      <c r="Q385" s="1">
        <v>0.74</v>
      </c>
      <c r="R385" s="6">
        <f t="shared" si="31"/>
        <v>0.74</v>
      </c>
    </row>
    <row r="386" spans="1:18" x14ac:dyDescent="0.45">
      <c r="A386" t="s">
        <v>834</v>
      </c>
      <c r="B386" t="s">
        <v>835</v>
      </c>
      <c r="C386" t="str">
        <f t="shared" si="32"/>
        <v>Renee Arnold</v>
      </c>
      <c r="D386" t="s">
        <v>2</v>
      </c>
      <c r="E386" t="str">
        <f t="shared" si="28"/>
        <v>Female</v>
      </c>
      <c r="F386">
        <v>39</v>
      </c>
      <c r="G386" t="s">
        <v>162</v>
      </c>
      <c r="H386" t="s">
        <v>57</v>
      </c>
      <c r="I386" t="s">
        <v>5</v>
      </c>
      <c r="J386">
        <v>21</v>
      </c>
      <c r="K386" t="str">
        <f>IF(J386="","Not Provided",VLOOKUP(J386,YOE_correlation[],2,TRUE))</f>
        <v>5. Expert / Veteran</v>
      </c>
      <c r="L386">
        <v>30</v>
      </c>
      <c r="M386">
        <f t="shared" si="29"/>
        <v>30</v>
      </c>
      <c r="N386">
        <v>4.7</v>
      </c>
      <c r="O386" t="b">
        <v>0</v>
      </c>
      <c r="P386" t="str">
        <f t="shared" si="30"/>
        <v>Not Active</v>
      </c>
      <c r="Q386" s="1">
        <v>0.61</v>
      </c>
      <c r="R386" s="6">
        <f t="shared" si="31"/>
        <v>0.61</v>
      </c>
    </row>
    <row r="387" spans="1:18" x14ac:dyDescent="0.45">
      <c r="A387" t="s">
        <v>836</v>
      </c>
      <c r="B387" t="s">
        <v>837</v>
      </c>
      <c r="C387" t="str">
        <f t="shared" si="32"/>
        <v>Eric Robinson</v>
      </c>
      <c r="D387" t="s">
        <v>77</v>
      </c>
      <c r="E387" t="str">
        <f t="shared" ref="E387:E450" si="33">IF(LOWER(LEFT(D387,1))="f", "Female", "Male")</f>
        <v>Male</v>
      </c>
      <c r="F387">
        <v>59</v>
      </c>
      <c r="G387" t="s">
        <v>123</v>
      </c>
      <c r="H387" t="s">
        <v>124</v>
      </c>
      <c r="I387" t="s">
        <v>5</v>
      </c>
      <c r="J387">
        <v>25</v>
      </c>
      <c r="K387" t="str">
        <f>IF(J387="","Not Provided",VLOOKUP(J387,YOE_correlation[],2,TRUE))</f>
        <v>5. Expert / Veteran</v>
      </c>
      <c r="L387">
        <v>20</v>
      </c>
      <c r="M387">
        <f t="shared" ref="M387:M450" si="34">IFERROR(--_xlfn.REGEXREPLACE(L387,"[^0-9.]",""),"")</f>
        <v>20</v>
      </c>
      <c r="N387">
        <v>4</v>
      </c>
      <c r="O387">
        <v>0</v>
      </c>
      <c r="P387" t="str">
        <f t="shared" ref="P387:P450" si="35">IF(O387="","Not Reported",IF(_xlfn.REGEXTEST(TRIM(UPPER(O387)),"^(1|Y|YES|TRUE)$",1),"Active","Not Active"))</f>
        <v>Not Active</v>
      </c>
      <c r="Q387" s="1">
        <v>0.9</v>
      </c>
      <c r="R387" s="6">
        <f t="shared" ref="R387:R450" si="36">IF(
    Q387="",
    "Not Rated",
    IF(
        RIGHT(TRIM(Q387),1)="%",
        VALUE(_xlfn.REGEXREPLACE(Q387,"%",""))/100,
        IF(Q387&gt;1, Q387/100,Q387)
    )
)</f>
        <v>0.9</v>
      </c>
    </row>
    <row r="388" spans="1:18" x14ac:dyDescent="0.45">
      <c r="A388" t="s">
        <v>838</v>
      </c>
      <c r="B388" t="s">
        <v>839</v>
      </c>
      <c r="C388" t="str">
        <f t="shared" si="32"/>
        <v>Paul Brown</v>
      </c>
      <c r="D388" t="s">
        <v>34</v>
      </c>
      <c r="E388" t="str">
        <f t="shared" si="33"/>
        <v>Male</v>
      </c>
      <c r="F388">
        <v>21</v>
      </c>
      <c r="G388" t="s">
        <v>29</v>
      </c>
      <c r="H388" t="s">
        <v>30</v>
      </c>
      <c r="I388" t="s">
        <v>74</v>
      </c>
      <c r="J388">
        <v>0</v>
      </c>
      <c r="K388" t="str">
        <f>IF(J388="","Not Provided",VLOOKUP(J388,YOE_correlation[],2,TRUE))</f>
        <v>1. Entry-level</v>
      </c>
      <c r="L388" s="2">
        <v>40</v>
      </c>
      <c r="M388">
        <f t="shared" si="34"/>
        <v>40</v>
      </c>
      <c r="N388">
        <v>4.0999999999999996</v>
      </c>
      <c r="O388" t="s">
        <v>59</v>
      </c>
      <c r="P388" t="str">
        <f t="shared" si="35"/>
        <v>Active</v>
      </c>
      <c r="Q388" s="1">
        <v>0.97</v>
      </c>
      <c r="R388" s="6">
        <f t="shared" si="36"/>
        <v>0.97</v>
      </c>
    </row>
    <row r="389" spans="1:18" x14ac:dyDescent="0.45">
      <c r="A389" t="s">
        <v>840</v>
      </c>
      <c r="B389" t="s">
        <v>841</v>
      </c>
      <c r="C389" t="str">
        <f t="shared" si="32"/>
        <v>Sarah Proctor</v>
      </c>
      <c r="D389" t="s">
        <v>8</v>
      </c>
      <c r="E389" t="str">
        <f t="shared" si="33"/>
        <v>Female</v>
      </c>
      <c r="F389">
        <v>23</v>
      </c>
      <c r="G389" t="s">
        <v>112</v>
      </c>
      <c r="H389" t="s">
        <v>10</v>
      </c>
      <c r="I389" t="s">
        <v>74</v>
      </c>
      <c r="J389">
        <v>5</v>
      </c>
      <c r="K389" t="str">
        <f>IF(J389="","Not Provided",VLOOKUP(J389,YOE_correlation[],2,TRUE))</f>
        <v>1. Entry-level</v>
      </c>
      <c r="L389">
        <v>100</v>
      </c>
      <c r="M389">
        <f t="shared" si="34"/>
        <v>100</v>
      </c>
      <c r="N389">
        <v>3.2</v>
      </c>
      <c r="O389">
        <v>1</v>
      </c>
      <c r="P389" t="str">
        <f t="shared" si="35"/>
        <v>Active</v>
      </c>
      <c r="R389" s="6" t="str">
        <f t="shared" si="36"/>
        <v>Not Rated</v>
      </c>
    </row>
    <row r="390" spans="1:18" x14ac:dyDescent="0.45">
      <c r="A390" t="s">
        <v>842</v>
      </c>
      <c r="B390" t="s">
        <v>843</v>
      </c>
      <c r="C390" t="str">
        <f t="shared" si="32"/>
        <v>Matthew Hicks</v>
      </c>
      <c r="D390" t="s">
        <v>34</v>
      </c>
      <c r="E390" t="str">
        <f t="shared" si="33"/>
        <v>Male</v>
      </c>
      <c r="F390">
        <v>27</v>
      </c>
      <c r="G390" t="s">
        <v>123</v>
      </c>
      <c r="H390" t="s">
        <v>124</v>
      </c>
      <c r="I390" t="s">
        <v>23</v>
      </c>
      <c r="J390">
        <v>1</v>
      </c>
      <c r="K390" t="str">
        <f>IF(J390="","Not Provided",VLOOKUP(J390,YOE_correlation[],2,TRUE))</f>
        <v>1. Entry-level</v>
      </c>
      <c r="L390">
        <v>20</v>
      </c>
      <c r="M390">
        <f t="shared" si="34"/>
        <v>20</v>
      </c>
      <c r="N390">
        <v>4.3</v>
      </c>
      <c r="O390" t="s">
        <v>19</v>
      </c>
      <c r="P390" t="str">
        <f t="shared" si="35"/>
        <v>Not Active</v>
      </c>
      <c r="Q390" s="1">
        <v>0.76</v>
      </c>
      <c r="R390" s="6">
        <f t="shared" si="36"/>
        <v>0.76</v>
      </c>
    </row>
    <row r="391" spans="1:18" x14ac:dyDescent="0.45">
      <c r="A391" t="s">
        <v>844</v>
      </c>
      <c r="B391" t="s">
        <v>845</v>
      </c>
      <c r="C391" t="str">
        <f t="shared" si="32"/>
        <v>Christopher Black</v>
      </c>
      <c r="D391" t="s">
        <v>34</v>
      </c>
      <c r="E391" t="str">
        <f t="shared" si="33"/>
        <v>Male</v>
      </c>
      <c r="F391">
        <v>27</v>
      </c>
      <c r="G391" t="s">
        <v>158</v>
      </c>
      <c r="H391" t="s">
        <v>159</v>
      </c>
      <c r="I391" t="s">
        <v>63</v>
      </c>
      <c r="J391">
        <v>4</v>
      </c>
      <c r="K391" t="str">
        <f>IF(J391="","Not Provided",VLOOKUP(J391,YOE_correlation[],2,TRUE))</f>
        <v>1. Entry-level</v>
      </c>
      <c r="L391">
        <v>40</v>
      </c>
      <c r="M391">
        <f t="shared" si="34"/>
        <v>40</v>
      </c>
      <c r="N391">
        <v>4.4000000000000004</v>
      </c>
      <c r="O391">
        <v>0</v>
      </c>
      <c r="P391" t="str">
        <f t="shared" si="35"/>
        <v>Not Active</v>
      </c>
      <c r="Q391" s="1">
        <v>0.92</v>
      </c>
      <c r="R391" s="6">
        <f t="shared" si="36"/>
        <v>0.92</v>
      </c>
    </row>
    <row r="392" spans="1:18" x14ac:dyDescent="0.45">
      <c r="A392" t="s">
        <v>846</v>
      </c>
      <c r="B392" t="s">
        <v>847</v>
      </c>
      <c r="C392" t="str">
        <f t="shared" si="32"/>
        <v>Joanne Reyes</v>
      </c>
      <c r="D392" t="s">
        <v>22</v>
      </c>
      <c r="E392" t="str">
        <f t="shared" si="33"/>
        <v>Female</v>
      </c>
      <c r="F392">
        <v>48</v>
      </c>
      <c r="G392" t="s">
        <v>137</v>
      </c>
      <c r="H392" t="s">
        <v>138</v>
      </c>
      <c r="I392" t="s">
        <v>37</v>
      </c>
      <c r="J392">
        <v>21</v>
      </c>
      <c r="K392" t="str">
        <f>IF(J392="","Not Provided",VLOOKUP(J392,YOE_correlation[],2,TRUE))</f>
        <v>5. Expert / Veteran</v>
      </c>
      <c r="L392">
        <v>40</v>
      </c>
      <c r="M392">
        <f t="shared" si="34"/>
        <v>40</v>
      </c>
      <c r="N392">
        <v>2.2999999999999998</v>
      </c>
      <c r="O392">
        <v>0</v>
      </c>
      <c r="P392" t="str">
        <f t="shared" si="35"/>
        <v>Not Active</v>
      </c>
      <c r="R392" s="6" t="str">
        <f t="shared" si="36"/>
        <v>Not Rated</v>
      </c>
    </row>
    <row r="393" spans="1:18" x14ac:dyDescent="0.45">
      <c r="A393" t="s">
        <v>848</v>
      </c>
      <c r="B393" t="s">
        <v>849</v>
      </c>
      <c r="C393" t="str">
        <f t="shared" si="32"/>
        <v>Isaac Gray</v>
      </c>
      <c r="D393" t="s">
        <v>47</v>
      </c>
      <c r="E393" t="str">
        <f t="shared" si="33"/>
        <v>Male</v>
      </c>
      <c r="F393">
        <v>21</v>
      </c>
      <c r="G393" t="s">
        <v>137</v>
      </c>
      <c r="H393" t="s">
        <v>138</v>
      </c>
      <c r="I393" t="s">
        <v>31</v>
      </c>
      <c r="J393">
        <v>1</v>
      </c>
      <c r="K393" t="str">
        <f>IF(J393="","Not Provided",VLOOKUP(J393,YOE_correlation[],2,TRUE))</f>
        <v>1. Entry-level</v>
      </c>
      <c r="L393" s="2">
        <v>20</v>
      </c>
      <c r="M393">
        <f t="shared" si="34"/>
        <v>20</v>
      </c>
      <c r="N393">
        <v>2.4</v>
      </c>
      <c r="O393">
        <v>1</v>
      </c>
      <c r="P393" t="str">
        <f t="shared" si="35"/>
        <v>Active</v>
      </c>
      <c r="Q393" s="1">
        <v>0.66</v>
      </c>
      <c r="R393" s="6">
        <f t="shared" si="36"/>
        <v>0.66</v>
      </c>
    </row>
    <row r="394" spans="1:18" x14ac:dyDescent="0.45">
      <c r="A394" t="s">
        <v>850</v>
      </c>
      <c r="B394" t="s">
        <v>851</v>
      </c>
      <c r="C394" t="str">
        <f t="shared" si="32"/>
        <v>Joshua Roberts</v>
      </c>
      <c r="D394" t="s">
        <v>34</v>
      </c>
      <c r="E394" t="str">
        <f t="shared" si="33"/>
        <v>Male</v>
      </c>
      <c r="F394">
        <v>37</v>
      </c>
      <c r="G394" t="s">
        <v>3</v>
      </c>
      <c r="H394" t="s">
        <v>4</v>
      </c>
      <c r="I394" t="s">
        <v>74</v>
      </c>
      <c r="K394" t="str">
        <f>IF(J394="","Not Provided",VLOOKUP(J394,YOE_correlation[],2,TRUE))</f>
        <v>Not Provided</v>
      </c>
      <c r="L394">
        <v>50</v>
      </c>
      <c r="M394">
        <f t="shared" si="34"/>
        <v>50</v>
      </c>
      <c r="N394">
        <v>4.5999999999999996</v>
      </c>
      <c r="O394">
        <v>0</v>
      </c>
      <c r="P394" t="str">
        <f t="shared" si="35"/>
        <v>Not Active</v>
      </c>
      <c r="Q394" s="1">
        <v>0.83</v>
      </c>
      <c r="R394" s="6">
        <f t="shared" si="36"/>
        <v>0.83</v>
      </c>
    </row>
    <row r="395" spans="1:18" x14ac:dyDescent="0.45">
      <c r="A395" t="s">
        <v>852</v>
      </c>
      <c r="B395" t="s">
        <v>853</v>
      </c>
      <c r="C395" t="str">
        <f t="shared" si="32"/>
        <v>Elizabeth Estrada</v>
      </c>
      <c r="D395" t="s">
        <v>22</v>
      </c>
      <c r="E395" t="str">
        <f t="shared" si="33"/>
        <v>Female</v>
      </c>
      <c r="F395">
        <v>31</v>
      </c>
      <c r="G395" t="s">
        <v>16</v>
      </c>
      <c r="H395" t="s">
        <v>17</v>
      </c>
      <c r="I395" t="s">
        <v>58</v>
      </c>
      <c r="J395">
        <v>10</v>
      </c>
      <c r="K395" t="str">
        <f>IF(J395="","Not Provided",VLOOKUP(J395,YOE_correlation[],2,TRUE))</f>
        <v>2. Intermediate</v>
      </c>
      <c r="L395">
        <v>50</v>
      </c>
      <c r="M395">
        <f t="shared" si="34"/>
        <v>50</v>
      </c>
      <c r="N395">
        <v>0</v>
      </c>
      <c r="O395" t="s">
        <v>143</v>
      </c>
      <c r="P395" t="str">
        <f t="shared" si="35"/>
        <v>Not Active</v>
      </c>
      <c r="R395" s="6" t="str">
        <f t="shared" si="36"/>
        <v>Not Rated</v>
      </c>
    </row>
    <row r="396" spans="1:18" x14ac:dyDescent="0.45">
      <c r="A396" t="s">
        <v>854</v>
      </c>
      <c r="B396" t="s">
        <v>855</v>
      </c>
      <c r="C396" t="str">
        <f t="shared" si="32"/>
        <v>Lori Malone</v>
      </c>
      <c r="D396" t="s">
        <v>2</v>
      </c>
      <c r="E396" t="str">
        <f t="shared" si="33"/>
        <v>Female</v>
      </c>
      <c r="F396">
        <v>41</v>
      </c>
      <c r="G396" t="s">
        <v>123</v>
      </c>
      <c r="H396" t="s">
        <v>124</v>
      </c>
      <c r="I396" t="s">
        <v>5</v>
      </c>
      <c r="J396">
        <v>21</v>
      </c>
      <c r="K396" t="str">
        <f>IF(J396="","Not Provided",VLOOKUP(J396,YOE_correlation[],2,TRUE))</f>
        <v>5. Expert / Veteran</v>
      </c>
      <c r="M396" t="str">
        <f t="shared" si="34"/>
        <v/>
      </c>
      <c r="N396">
        <v>0</v>
      </c>
      <c r="O396" t="s">
        <v>59</v>
      </c>
      <c r="P396" t="str">
        <f t="shared" si="35"/>
        <v>Active</v>
      </c>
      <c r="R396" s="6" t="str">
        <f t="shared" si="36"/>
        <v>Not Rated</v>
      </c>
    </row>
    <row r="397" spans="1:18" x14ac:dyDescent="0.45">
      <c r="A397" t="s">
        <v>856</v>
      </c>
      <c r="B397" t="s">
        <v>857</v>
      </c>
      <c r="C397" t="str">
        <f t="shared" si="32"/>
        <v>Anthony Huynh MD</v>
      </c>
      <c r="D397" t="s">
        <v>15</v>
      </c>
      <c r="E397" t="str">
        <f t="shared" si="33"/>
        <v>Male</v>
      </c>
      <c r="F397">
        <v>31</v>
      </c>
      <c r="G397" t="s">
        <v>108</v>
      </c>
      <c r="H397" t="s">
        <v>109</v>
      </c>
      <c r="I397" t="s">
        <v>63</v>
      </c>
      <c r="J397">
        <v>0</v>
      </c>
      <c r="K397" t="str">
        <f>IF(J397="","Not Provided",VLOOKUP(J397,YOE_correlation[],2,TRUE))</f>
        <v>1. Entry-level</v>
      </c>
      <c r="L397" s="2">
        <v>20</v>
      </c>
      <c r="M397">
        <f t="shared" si="34"/>
        <v>20</v>
      </c>
      <c r="N397">
        <v>4.2</v>
      </c>
      <c r="O397" t="s">
        <v>59</v>
      </c>
      <c r="P397" t="str">
        <f t="shared" si="35"/>
        <v>Active</v>
      </c>
      <c r="Q397">
        <v>82</v>
      </c>
      <c r="R397" s="6">
        <f t="shared" si="36"/>
        <v>0.82</v>
      </c>
    </row>
    <row r="398" spans="1:18" x14ac:dyDescent="0.45">
      <c r="A398" t="s">
        <v>858</v>
      </c>
      <c r="B398" t="s">
        <v>859</v>
      </c>
      <c r="C398" t="str">
        <f t="shared" si="32"/>
        <v>Mindy York</v>
      </c>
      <c r="D398" t="s">
        <v>8</v>
      </c>
      <c r="E398" t="str">
        <f t="shared" si="33"/>
        <v>Female</v>
      </c>
      <c r="F398">
        <v>58</v>
      </c>
      <c r="G398" t="s">
        <v>56</v>
      </c>
      <c r="H398" t="s">
        <v>57</v>
      </c>
      <c r="I398" t="s">
        <v>37</v>
      </c>
      <c r="J398">
        <v>0</v>
      </c>
      <c r="K398" t="str">
        <f>IF(J398="","Not Provided",VLOOKUP(J398,YOE_correlation[],2,TRUE))</f>
        <v>1. Entry-level</v>
      </c>
      <c r="L398">
        <v>50</v>
      </c>
      <c r="M398">
        <f t="shared" si="34"/>
        <v>50</v>
      </c>
      <c r="N398">
        <v>2.2999999999999998</v>
      </c>
      <c r="O398">
        <v>0</v>
      </c>
      <c r="P398" t="str">
        <f t="shared" si="35"/>
        <v>Not Active</v>
      </c>
      <c r="Q398" s="1">
        <v>0.77</v>
      </c>
      <c r="R398" s="6">
        <f t="shared" si="36"/>
        <v>0.77</v>
      </c>
    </row>
    <row r="399" spans="1:18" x14ac:dyDescent="0.45">
      <c r="A399" t="s">
        <v>860</v>
      </c>
      <c r="B399" t="s">
        <v>861</v>
      </c>
      <c r="C399" t="str">
        <f>_xlfn.TEXTAFTER(B399,". ",)</f>
        <v>Christine Cherry</v>
      </c>
      <c r="D399" t="s">
        <v>2</v>
      </c>
      <c r="E399" t="str">
        <f t="shared" si="33"/>
        <v>Female</v>
      </c>
      <c r="F399">
        <v>45</v>
      </c>
      <c r="G399" t="s">
        <v>29</v>
      </c>
      <c r="H399" t="s">
        <v>30</v>
      </c>
      <c r="I399" t="s">
        <v>37</v>
      </c>
      <c r="J399">
        <v>17</v>
      </c>
      <c r="K399" t="str">
        <f>IF(J399="","Not Provided",VLOOKUP(J399,YOE_correlation[],2,TRUE))</f>
        <v>4. Senior</v>
      </c>
      <c r="L399" s="2">
        <v>50</v>
      </c>
      <c r="M399">
        <f t="shared" si="34"/>
        <v>50</v>
      </c>
      <c r="N399">
        <v>4.7</v>
      </c>
      <c r="O399">
        <v>1</v>
      </c>
      <c r="P399" t="str">
        <f t="shared" si="35"/>
        <v>Active</v>
      </c>
      <c r="Q399" s="1">
        <v>0.73</v>
      </c>
      <c r="R399" s="6">
        <f t="shared" si="36"/>
        <v>0.73</v>
      </c>
    </row>
    <row r="400" spans="1:18" x14ac:dyDescent="0.45">
      <c r="A400" t="s">
        <v>862</v>
      </c>
      <c r="B400" t="s">
        <v>863</v>
      </c>
      <c r="C400" t="str">
        <f t="shared" ref="C400" si="37">B400</f>
        <v>Daniel Foster</v>
      </c>
      <c r="D400" t="s">
        <v>34</v>
      </c>
      <c r="E400" t="str">
        <f t="shared" si="33"/>
        <v>Male</v>
      </c>
      <c r="F400">
        <v>51</v>
      </c>
      <c r="G400" t="s">
        <v>97</v>
      </c>
      <c r="H400" t="s">
        <v>98</v>
      </c>
      <c r="I400" t="s">
        <v>63</v>
      </c>
      <c r="J400">
        <v>5</v>
      </c>
      <c r="K400" t="str">
        <f>IF(J400="","Not Provided",VLOOKUP(J400,YOE_correlation[],2,TRUE))</f>
        <v>1. Entry-level</v>
      </c>
      <c r="M400" t="str">
        <f t="shared" si="34"/>
        <v/>
      </c>
      <c r="N400">
        <v>3</v>
      </c>
      <c r="O400">
        <v>1</v>
      </c>
      <c r="P400" t="str">
        <f t="shared" si="35"/>
        <v>Active</v>
      </c>
      <c r="Q400" s="1">
        <v>0.88</v>
      </c>
      <c r="R400" s="6">
        <f t="shared" si="36"/>
        <v>0.88</v>
      </c>
    </row>
    <row r="401" spans="1:18" x14ac:dyDescent="0.45">
      <c r="A401" t="s">
        <v>864</v>
      </c>
      <c r="B401" t="s">
        <v>865</v>
      </c>
      <c r="C401" t="str">
        <f>_xlfn.TEXTAFTER(B401,". ",)</f>
        <v>David Valencia</v>
      </c>
      <c r="D401" t="s">
        <v>47</v>
      </c>
      <c r="E401" t="str">
        <f t="shared" si="33"/>
        <v>Male</v>
      </c>
      <c r="F401">
        <v>54</v>
      </c>
      <c r="G401" t="s">
        <v>44</v>
      </c>
      <c r="H401" t="s">
        <v>10</v>
      </c>
      <c r="I401" t="s">
        <v>58</v>
      </c>
      <c r="J401">
        <v>3</v>
      </c>
      <c r="K401" t="str">
        <f>IF(J401="","Not Provided",VLOOKUP(J401,YOE_correlation[],2,TRUE))</f>
        <v>1. Entry-level</v>
      </c>
      <c r="L401" t="s">
        <v>94</v>
      </c>
      <c r="M401">
        <f t="shared" si="34"/>
        <v>30</v>
      </c>
      <c r="N401">
        <v>2.4</v>
      </c>
      <c r="O401">
        <v>0</v>
      </c>
      <c r="P401" t="str">
        <f t="shared" si="35"/>
        <v>Not Active</v>
      </c>
      <c r="Q401" s="1">
        <v>0.81</v>
      </c>
      <c r="R401" s="6">
        <f t="shared" si="36"/>
        <v>0.81</v>
      </c>
    </row>
    <row r="402" spans="1:18" x14ac:dyDescent="0.45">
      <c r="A402" t="s">
        <v>866</v>
      </c>
      <c r="B402" t="s">
        <v>867</v>
      </c>
      <c r="C402" t="str">
        <f t="shared" ref="C402:C432" si="38">B402</f>
        <v>Ethan Adams</v>
      </c>
      <c r="D402" t="s">
        <v>77</v>
      </c>
      <c r="E402" t="str">
        <f t="shared" si="33"/>
        <v>Male</v>
      </c>
      <c r="F402">
        <v>22</v>
      </c>
      <c r="G402" t="s">
        <v>108</v>
      </c>
      <c r="H402" t="s">
        <v>109</v>
      </c>
      <c r="I402" t="s">
        <v>37</v>
      </c>
      <c r="J402">
        <v>1</v>
      </c>
      <c r="K402" t="str">
        <f>IF(J402="","Not Provided",VLOOKUP(J402,YOE_correlation[],2,TRUE))</f>
        <v>1. Entry-level</v>
      </c>
      <c r="L402">
        <v>20</v>
      </c>
      <c r="M402">
        <f t="shared" si="34"/>
        <v>20</v>
      </c>
      <c r="N402">
        <v>1.7</v>
      </c>
      <c r="O402" t="s">
        <v>19</v>
      </c>
      <c r="P402" t="str">
        <f t="shared" si="35"/>
        <v>Not Active</v>
      </c>
      <c r="Q402" s="1">
        <v>0.78</v>
      </c>
      <c r="R402" s="6">
        <f t="shared" si="36"/>
        <v>0.78</v>
      </c>
    </row>
    <row r="403" spans="1:18" x14ac:dyDescent="0.45">
      <c r="A403" t="s">
        <v>868</v>
      </c>
      <c r="B403" t="s">
        <v>869</v>
      </c>
      <c r="C403" t="str">
        <f t="shared" si="38"/>
        <v>Brett Moore</v>
      </c>
      <c r="D403" t="s">
        <v>77</v>
      </c>
      <c r="E403" t="str">
        <f t="shared" si="33"/>
        <v>Male</v>
      </c>
      <c r="F403">
        <v>36</v>
      </c>
      <c r="G403" t="s">
        <v>48</v>
      </c>
      <c r="H403" t="s">
        <v>49</v>
      </c>
      <c r="I403" t="s">
        <v>63</v>
      </c>
      <c r="J403">
        <v>2</v>
      </c>
      <c r="K403" t="str">
        <f>IF(J403="","Not Provided",VLOOKUP(J403,YOE_correlation[],2,TRUE))</f>
        <v>1. Entry-level</v>
      </c>
      <c r="L403">
        <v>75</v>
      </c>
      <c r="M403">
        <f t="shared" si="34"/>
        <v>75</v>
      </c>
      <c r="N403">
        <v>0</v>
      </c>
      <c r="O403" t="b">
        <v>0</v>
      </c>
      <c r="P403" t="str">
        <f t="shared" si="35"/>
        <v>Not Active</v>
      </c>
      <c r="Q403" s="1">
        <v>0.92</v>
      </c>
      <c r="R403" s="6">
        <f t="shared" si="36"/>
        <v>0.92</v>
      </c>
    </row>
    <row r="404" spans="1:18" x14ac:dyDescent="0.45">
      <c r="A404" t="s">
        <v>870</v>
      </c>
      <c r="B404" t="s">
        <v>871</v>
      </c>
      <c r="C404" t="str">
        <f t="shared" si="38"/>
        <v>Phillip Griffin</v>
      </c>
      <c r="D404" t="s">
        <v>47</v>
      </c>
      <c r="E404" t="str">
        <f t="shared" si="33"/>
        <v>Male</v>
      </c>
      <c r="F404">
        <v>50</v>
      </c>
      <c r="G404" t="s">
        <v>16</v>
      </c>
      <c r="H404" t="s">
        <v>17</v>
      </c>
      <c r="I404" t="s">
        <v>74</v>
      </c>
      <c r="J404">
        <v>32</v>
      </c>
      <c r="K404" t="str">
        <f>IF(J404="","Not Provided",VLOOKUP(J404,YOE_correlation[],2,TRUE))</f>
        <v>5. Expert / Veteran</v>
      </c>
      <c r="L404" s="2">
        <v>30</v>
      </c>
      <c r="M404">
        <f t="shared" si="34"/>
        <v>30</v>
      </c>
      <c r="O404">
        <v>0</v>
      </c>
      <c r="P404" t="str">
        <f t="shared" si="35"/>
        <v>Not Active</v>
      </c>
      <c r="Q404" s="1">
        <v>0.64</v>
      </c>
      <c r="R404" s="6">
        <f t="shared" si="36"/>
        <v>0.64</v>
      </c>
    </row>
    <row r="405" spans="1:18" x14ac:dyDescent="0.45">
      <c r="A405" t="s">
        <v>872</v>
      </c>
      <c r="B405" t="s">
        <v>873</v>
      </c>
      <c r="C405" t="str">
        <f t="shared" si="38"/>
        <v>Stacie Wall</v>
      </c>
      <c r="D405" t="s">
        <v>62</v>
      </c>
      <c r="E405" t="str">
        <f t="shared" si="33"/>
        <v>Female</v>
      </c>
      <c r="F405">
        <v>41</v>
      </c>
      <c r="G405" t="s">
        <v>9</v>
      </c>
      <c r="H405" t="s">
        <v>10</v>
      </c>
      <c r="I405" t="s">
        <v>5</v>
      </c>
      <c r="J405">
        <v>14</v>
      </c>
      <c r="K405" t="str">
        <f>IF(J405="","Not Provided",VLOOKUP(J405,YOE_correlation[],2,TRUE))</f>
        <v>3. Experienced</v>
      </c>
      <c r="L405">
        <v>30</v>
      </c>
      <c r="M405">
        <f t="shared" si="34"/>
        <v>30</v>
      </c>
      <c r="N405">
        <v>0</v>
      </c>
      <c r="O405" t="s">
        <v>59</v>
      </c>
      <c r="P405" t="str">
        <f t="shared" si="35"/>
        <v>Active</v>
      </c>
      <c r="Q405" s="1">
        <v>0.78</v>
      </c>
      <c r="R405" s="6">
        <f t="shared" si="36"/>
        <v>0.78</v>
      </c>
    </row>
    <row r="406" spans="1:18" x14ac:dyDescent="0.45">
      <c r="A406" t="s">
        <v>874</v>
      </c>
      <c r="B406" t="s">
        <v>875</v>
      </c>
      <c r="C406" t="str">
        <f t="shared" si="38"/>
        <v>Jacob Austin</v>
      </c>
      <c r="D406" t="s">
        <v>77</v>
      </c>
      <c r="E406" t="str">
        <f t="shared" si="33"/>
        <v>Male</v>
      </c>
      <c r="G406" t="s">
        <v>137</v>
      </c>
      <c r="H406" t="s">
        <v>138</v>
      </c>
      <c r="I406" t="s">
        <v>23</v>
      </c>
      <c r="J406">
        <v>10</v>
      </c>
      <c r="K406" t="str">
        <f>IF(J406="","Not Provided",VLOOKUP(J406,YOE_correlation[],2,TRUE))</f>
        <v>2. Intermediate</v>
      </c>
      <c r="L406">
        <v>20</v>
      </c>
      <c r="M406">
        <f t="shared" si="34"/>
        <v>20</v>
      </c>
      <c r="N406">
        <v>1.8</v>
      </c>
      <c r="O406" t="s">
        <v>53</v>
      </c>
      <c r="P406" t="str">
        <f t="shared" si="35"/>
        <v>Active</v>
      </c>
      <c r="Q406">
        <v>85</v>
      </c>
      <c r="R406" s="6">
        <f t="shared" si="36"/>
        <v>0.85</v>
      </c>
    </row>
    <row r="407" spans="1:18" x14ac:dyDescent="0.45">
      <c r="A407" t="s">
        <v>876</v>
      </c>
      <c r="B407" t="s">
        <v>877</v>
      </c>
      <c r="C407" t="str">
        <f t="shared" si="38"/>
        <v>Sabrina Davidson</v>
      </c>
      <c r="D407" t="s">
        <v>8</v>
      </c>
      <c r="E407" t="str">
        <f t="shared" si="33"/>
        <v>Female</v>
      </c>
      <c r="F407">
        <v>51</v>
      </c>
      <c r="G407" t="s">
        <v>29</v>
      </c>
      <c r="H407" t="s">
        <v>30</v>
      </c>
      <c r="I407" t="s">
        <v>63</v>
      </c>
      <c r="J407">
        <v>27</v>
      </c>
      <c r="K407" t="str">
        <f>IF(J407="","Not Provided",VLOOKUP(J407,YOE_correlation[],2,TRUE))</f>
        <v>5. Expert / Veteran</v>
      </c>
      <c r="L407" s="2">
        <v>50</v>
      </c>
      <c r="M407">
        <f t="shared" si="34"/>
        <v>50</v>
      </c>
      <c r="N407">
        <v>0</v>
      </c>
      <c r="O407" t="s">
        <v>143</v>
      </c>
      <c r="P407" t="str">
        <f t="shared" si="35"/>
        <v>Not Active</v>
      </c>
      <c r="Q407" s="1">
        <v>0.78</v>
      </c>
      <c r="R407" s="6">
        <f t="shared" si="36"/>
        <v>0.78</v>
      </c>
    </row>
    <row r="408" spans="1:18" x14ac:dyDescent="0.45">
      <c r="A408" t="s">
        <v>878</v>
      </c>
      <c r="B408" t="s">
        <v>879</v>
      </c>
      <c r="C408" t="str">
        <f t="shared" si="38"/>
        <v>Dustin Douglas</v>
      </c>
      <c r="D408" t="s">
        <v>15</v>
      </c>
      <c r="E408" t="str">
        <f t="shared" si="33"/>
        <v>Male</v>
      </c>
      <c r="F408">
        <v>21</v>
      </c>
      <c r="G408" t="s">
        <v>119</v>
      </c>
      <c r="H408" t="s">
        <v>120</v>
      </c>
      <c r="I408" t="s">
        <v>31</v>
      </c>
      <c r="J408">
        <v>2</v>
      </c>
      <c r="K408" t="str">
        <f>IF(J408="","Not Provided",VLOOKUP(J408,YOE_correlation[],2,TRUE))</f>
        <v>1. Entry-level</v>
      </c>
      <c r="L408" s="2">
        <v>30</v>
      </c>
      <c r="M408">
        <f t="shared" si="34"/>
        <v>30</v>
      </c>
      <c r="N408">
        <v>3.8</v>
      </c>
      <c r="O408">
        <v>1</v>
      </c>
      <c r="P408" t="str">
        <f t="shared" si="35"/>
        <v>Active</v>
      </c>
      <c r="Q408" s="1">
        <v>0.98</v>
      </c>
      <c r="R408" s="6">
        <f t="shared" si="36"/>
        <v>0.98</v>
      </c>
    </row>
    <row r="409" spans="1:18" x14ac:dyDescent="0.45">
      <c r="A409" t="s">
        <v>880</v>
      </c>
      <c r="B409" t="s">
        <v>881</v>
      </c>
      <c r="C409" t="str">
        <f t="shared" si="38"/>
        <v>Steven Norris</v>
      </c>
      <c r="D409" t="s">
        <v>47</v>
      </c>
      <c r="E409" t="str">
        <f t="shared" si="33"/>
        <v>Male</v>
      </c>
      <c r="F409">
        <v>51</v>
      </c>
      <c r="G409" t="s">
        <v>70</v>
      </c>
      <c r="H409" t="s">
        <v>71</v>
      </c>
      <c r="I409" t="s">
        <v>31</v>
      </c>
      <c r="J409">
        <v>33</v>
      </c>
      <c r="K409" t="str">
        <f>IF(J409="","Not Provided",VLOOKUP(J409,YOE_correlation[],2,TRUE))</f>
        <v>5. Expert / Veteran</v>
      </c>
      <c r="L409" t="s">
        <v>41</v>
      </c>
      <c r="M409">
        <f t="shared" si="34"/>
        <v>40</v>
      </c>
      <c r="N409">
        <v>0</v>
      </c>
      <c r="O409" t="s">
        <v>59</v>
      </c>
      <c r="P409" t="str">
        <f t="shared" si="35"/>
        <v>Active</v>
      </c>
      <c r="Q409" s="1">
        <v>0.63</v>
      </c>
      <c r="R409" s="6">
        <f t="shared" si="36"/>
        <v>0.63</v>
      </c>
    </row>
    <row r="410" spans="1:18" x14ac:dyDescent="0.45">
      <c r="A410" t="s">
        <v>882</v>
      </c>
      <c r="B410" t="s">
        <v>883</v>
      </c>
      <c r="C410" t="str">
        <f t="shared" si="38"/>
        <v>Mindy Sullivan</v>
      </c>
      <c r="D410" t="s">
        <v>26</v>
      </c>
      <c r="E410" t="str">
        <f t="shared" si="33"/>
        <v>Female</v>
      </c>
      <c r="F410">
        <v>37</v>
      </c>
      <c r="G410" t="s">
        <v>35</v>
      </c>
      <c r="H410" t="s">
        <v>36</v>
      </c>
      <c r="I410" t="s">
        <v>18</v>
      </c>
      <c r="J410">
        <v>11</v>
      </c>
      <c r="K410" t="str">
        <f>IF(J410="","Not Provided",VLOOKUP(J410,YOE_correlation[],2,TRUE))</f>
        <v>3. Experienced</v>
      </c>
      <c r="L410" t="s">
        <v>41</v>
      </c>
      <c r="M410">
        <f t="shared" si="34"/>
        <v>40</v>
      </c>
      <c r="N410">
        <v>3.6</v>
      </c>
      <c r="O410" t="s">
        <v>19</v>
      </c>
      <c r="P410" t="str">
        <f t="shared" si="35"/>
        <v>Not Active</v>
      </c>
      <c r="Q410" s="1">
        <v>0.73</v>
      </c>
      <c r="R410" s="6">
        <f t="shared" si="36"/>
        <v>0.73</v>
      </c>
    </row>
    <row r="411" spans="1:18" x14ac:dyDescent="0.45">
      <c r="A411" t="s">
        <v>884</v>
      </c>
      <c r="B411" t="s">
        <v>885</v>
      </c>
      <c r="C411" t="str">
        <f t="shared" si="38"/>
        <v>Elizabeth Stone</v>
      </c>
      <c r="D411" t="s">
        <v>2</v>
      </c>
      <c r="E411" t="str">
        <f t="shared" si="33"/>
        <v>Female</v>
      </c>
      <c r="F411">
        <v>20</v>
      </c>
      <c r="G411" t="s">
        <v>173</v>
      </c>
      <c r="H411" t="s">
        <v>57</v>
      </c>
      <c r="I411" t="s">
        <v>18</v>
      </c>
      <c r="J411">
        <v>2</v>
      </c>
      <c r="K411" t="str">
        <f>IF(J411="","Not Provided",VLOOKUP(J411,YOE_correlation[],2,TRUE))</f>
        <v>1. Entry-level</v>
      </c>
      <c r="L411">
        <v>30</v>
      </c>
      <c r="M411">
        <f t="shared" si="34"/>
        <v>30</v>
      </c>
      <c r="N411">
        <v>0</v>
      </c>
      <c r="O411">
        <v>0</v>
      </c>
      <c r="P411" t="str">
        <f t="shared" si="35"/>
        <v>Not Active</v>
      </c>
      <c r="Q411" s="1">
        <v>0.94</v>
      </c>
      <c r="R411" s="6">
        <f t="shared" si="36"/>
        <v>0.94</v>
      </c>
    </row>
    <row r="412" spans="1:18" x14ac:dyDescent="0.45">
      <c r="A412" t="s">
        <v>886</v>
      </c>
      <c r="B412" t="s">
        <v>887</v>
      </c>
      <c r="C412" t="str">
        <f t="shared" si="38"/>
        <v>Diane Flores</v>
      </c>
      <c r="D412" t="s">
        <v>62</v>
      </c>
      <c r="E412" t="str">
        <f t="shared" si="33"/>
        <v>Female</v>
      </c>
      <c r="F412">
        <v>50</v>
      </c>
      <c r="G412" t="s">
        <v>9</v>
      </c>
      <c r="H412" t="s">
        <v>10</v>
      </c>
      <c r="I412" t="s">
        <v>23</v>
      </c>
      <c r="J412">
        <v>31</v>
      </c>
      <c r="K412" t="str">
        <f>IF(J412="","Not Provided",VLOOKUP(J412,YOE_correlation[],2,TRUE))</f>
        <v>5. Expert / Veteran</v>
      </c>
      <c r="L412" s="2">
        <v>50</v>
      </c>
      <c r="M412">
        <f t="shared" si="34"/>
        <v>50</v>
      </c>
      <c r="N412">
        <v>4.0999999999999996</v>
      </c>
      <c r="P412" t="str">
        <f t="shared" si="35"/>
        <v>Not Reported</v>
      </c>
      <c r="Q412" s="1">
        <v>0.81</v>
      </c>
      <c r="R412" s="6">
        <f t="shared" si="36"/>
        <v>0.81</v>
      </c>
    </row>
    <row r="413" spans="1:18" x14ac:dyDescent="0.45">
      <c r="A413" t="s">
        <v>888</v>
      </c>
      <c r="B413" t="s">
        <v>889</v>
      </c>
      <c r="C413" t="str">
        <f t="shared" si="38"/>
        <v>Jessica Erickson</v>
      </c>
      <c r="D413" t="s">
        <v>8</v>
      </c>
      <c r="E413" t="str">
        <f t="shared" si="33"/>
        <v>Female</v>
      </c>
      <c r="F413">
        <v>58</v>
      </c>
      <c r="G413" t="s">
        <v>48</v>
      </c>
      <c r="H413" t="s">
        <v>49</v>
      </c>
      <c r="I413" t="s">
        <v>18</v>
      </c>
      <c r="J413">
        <v>17</v>
      </c>
      <c r="K413" t="str">
        <f>IF(J413="","Not Provided",VLOOKUP(J413,YOE_correlation[],2,TRUE))</f>
        <v>4. Senior</v>
      </c>
      <c r="L413" s="2">
        <v>50</v>
      </c>
      <c r="M413">
        <f t="shared" si="34"/>
        <v>50</v>
      </c>
      <c r="N413">
        <v>2.6</v>
      </c>
      <c r="O413">
        <v>1</v>
      </c>
      <c r="P413" t="str">
        <f t="shared" si="35"/>
        <v>Active</v>
      </c>
      <c r="Q413" s="1">
        <v>0.61</v>
      </c>
      <c r="R413" s="6">
        <f t="shared" si="36"/>
        <v>0.61</v>
      </c>
    </row>
    <row r="414" spans="1:18" x14ac:dyDescent="0.45">
      <c r="A414" t="s">
        <v>890</v>
      </c>
      <c r="B414" t="s">
        <v>891</v>
      </c>
      <c r="C414" t="str">
        <f t="shared" si="38"/>
        <v>Sara Moses</v>
      </c>
      <c r="D414" t="s">
        <v>8</v>
      </c>
      <c r="E414" t="str">
        <f t="shared" si="33"/>
        <v>Female</v>
      </c>
      <c r="F414">
        <v>40</v>
      </c>
      <c r="G414" t="s">
        <v>92</v>
      </c>
      <c r="H414" t="s">
        <v>93</v>
      </c>
      <c r="I414" t="s">
        <v>58</v>
      </c>
      <c r="J414">
        <v>2</v>
      </c>
      <c r="K414" t="str">
        <f>IF(J414="","Not Provided",VLOOKUP(J414,YOE_correlation[],2,TRUE))</f>
        <v>1. Entry-level</v>
      </c>
      <c r="L414" s="2">
        <v>100</v>
      </c>
      <c r="M414">
        <f t="shared" si="34"/>
        <v>100</v>
      </c>
      <c r="N414">
        <v>0</v>
      </c>
      <c r="O414">
        <v>0</v>
      </c>
      <c r="P414" t="str">
        <f t="shared" si="35"/>
        <v>Not Active</v>
      </c>
      <c r="R414" s="6" t="str">
        <f t="shared" si="36"/>
        <v>Not Rated</v>
      </c>
    </row>
    <row r="415" spans="1:18" x14ac:dyDescent="0.45">
      <c r="A415" t="s">
        <v>892</v>
      </c>
      <c r="B415" t="s">
        <v>893</v>
      </c>
      <c r="C415" t="str">
        <f t="shared" si="38"/>
        <v>Allison Henderson</v>
      </c>
      <c r="D415" t="s">
        <v>22</v>
      </c>
      <c r="E415" t="str">
        <f t="shared" si="33"/>
        <v>Female</v>
      </c>
      <c r="F415">
        <v>26</v>
      </c>
      <c r="G415" t="s">
        <v>123</v>
      </c>
      <c r="H415" t="s">
        <v>124</v>
      </c>
      <c r="I415" t="s">
        <v>23</v>
      </c>
      <c r="J415">
        <v>2</v>
      </c>
      <c r="K415" t="str">
        <f>IF(J415="","Not Provided",VLOOKUP(J415,YOE_correlation[],2,TRUE))</f>
        <v>1. Entry-level</v>
      </c>
      <c r="L415">
        <v>20</v>
      </c>
      <c r="M415">
        <f t="shared" si="34"/>
        <v>20</v>
      </c>
      <c r="N415">
        <v>1.3</v>
      </c>
      <c r="O415" t="s">
        <v>143</v>
      </c>
      <c r="P415" t="str">
        <f t="shared" si="35"/>
        <v>Not Active</v>
      </c>
      <c r="Q415" s="1">
        <v>0.83</v>
      </c>
      <c r="R415" s="6">
        <f t="shared" si="36"/>
        <v>0.83</v>
      </c>
    </row>
    <row r="416" spans="1:18" x14ac:dyDescent="0.45">
      <c r="A416" t="s">
        <v>894</v>
      </c>
      <c r="B416" t="s">
        <v>895</v>
      </c>
      <c r="C416" t="str">
        <f t="shared" si="38"/>
        <v>Susan Dixon</v>
      </c>
      <c r="D416" t="s">
        <v>8</v>
      </c>
      <c r="E416" t="str">
        <f t="shared" si="33"/>
        <v>Female</v>
      </c>
      <c r="F416">
        <v>44</v>
      </c>
      <c r="G416" t="s">
        <v>97</v>
      </c>
      <c r="H416" t="s">
        <v>98</v>
      </c>
      <c r="I416" t="s">
        <v>63</v>
      </c>
      <c r="J416">
        <v>22</v>
      </c>
      <c r="K416" t="str">
        <f>IF(J416="","Not Provided",VLOOKUP(J416,YOE_correlation[],2,TRUE))</f>
        <v>5. Expert / Veteran</v>
      </c>
      <c r="L416">
        <v>30</v>
      </c>
      <c r="M416">
        <f t="shared" si="34"/>
        <v>30</v>
      </c>
      <c r="N416">
        <v>4.0999999999999996</v>
      </c>
      <c r="O416" t="s">
        <v>59</v>
      </c>
      <c r="P416" t="str">
        <f t="shared" si="35"/>
        <v>Active</v>
      </c>
      <c r="R416" s="6" t="str">
        <f t="shared" si="36"/>
        <v>Not Rated</v>
      </c>
    </row>
    <row r="417" spans="1:18" x14ac:dyDescent="0.45">
      <c r="A417" t="s">
        <v>896</v>
      </c>
      <c r="B417" t="s">
        <v>897</v>
      </c>
      <c r="C417" t="str">
        <f t="shared" si="38"/>
        <v>David Morrison</v>
      </c>
      <c r="D417" t="s">
        <v>15</v>
      </c>
      <c r="E417" t="str">
        <f t="shared" si="33"/>
        <v>Male</v>
      </c>
      <c r="F417">
        <v>42</v>
      </c>
      <c r="G417" t="s">
        <v>162</v>
      </c>
      <c r="H417" t="s">
        <v>57</v>
      </c>
      <c r="I417" t="s">
        <v>99</v>
      </c>
      <c r="J417">
        <v>8</v>
      </c>
      <c r="K417" t="str">
        <f>IF(J417="","Not Provided",VLOOKUP(J417,YOE_correlation[],2,TRUE))</f>
        <v>2. Intermediate</v>
      </c>
      <c r="L417" s="2">
        <v>50</v>
      </c>
      <c r="M417">
        <f t="shared" si="34"/>
        <v>50</v>
      </c>
      <c r="N417">
        <v>2.4</v>
      </c>
      <c r="O417" t="s">
        <v>143</v>
      </c>
      <c r="P417" t="str">
        <f t="shared" si="35"/>
        <v>Not Active</v>
      </c>
      <c r="Q417" s="1">
        <v>0.68</v>
      </c>
      <c r="R417" s="6">
        <f t="shared" si="36"/>
        <v>0.68</v>
      </c>
    </row>
    <row r="418" spans="1:18" x14ac:dyDescent="0.45">
      <c r="A418" t="s">
        <v>898</v>
      </c>
      <c r="B418" t="s">
        <v>318</v>
      </c>
      <c r="C418" t="str">
        <f t="shared" si="38"/>
        <v>Jason Carter</v>
      </c>
      <c r="D418" t="s">
        <v>77</v>
      </c>
      <c r="E418" t="str">
        <f t="shared" si="33"/>
        <v>Male</v>
      </c>
      <c r="F418">
        <v>38</v>
      </c>
      <c r="G418" t="s">
        <v>162</v>
      </c>
      <c r="H418" t="s">
        <v>57</v>
      </c>
      <c r="I418" t="s">
        <v>37</v>
      </c>
      <c r="J418">
        <v>9</v>
      </c>
      <c r="K418" t="str">
        <f>IF(J418="","Not Provided",VLOOKUP(J418,YOE_correlation[],2,TRUE))</f>
        <v>2. Intermediate</v>
      </c>
      <c r="L418" s="2">
        <v>50</v>
      </c>
      <c r="M418">
        <f t="shared" si="34"/>
        <v>50</v>
      </c>
      <c r="N418">
        <v>0</v>
      </c>
      <c r="O418">
        <v>0</v>
      </c>
      <c r="P418" t="str">
        <f t="shared" si="35"/>
        <v>Not Active</v>
      </c>
      <c r="Q418" s="1">
        <v>0.74</v>
      </c>
      <c r="R418" s="6">
        <f t="shared" si="36"/>
        <v>0.74</v>
      </c>
    </row>
    <row r="419" spans="1:18" x14ac:dyDescent="0.45">
      <c r="A419" t="s">
        <v>899</v>
      </c>
      <c r="B419" t="s">
        <v>900</v>
      </c>
      <c r="C419" t="str">
        <f t="shared" si="38"/>
        <v>James Jacobs</v>
      </c>
      <c r="D419" t="s">
        <v>15</v>
      </c>
      <c r="E419" t="str">
        <f t="shared" si="33"/>
        <v>Male</v>
      </c>
      <c r="F419">
        <v>51</v>
      </c>
      <c r="G419" t="s">
        <v>123</v>
      </c>
      <c r="H419" t="s">
        <v>124</v>
      </c>
      <c r="I419" t="s">
        <v>23</v>
      </c>
      <c r="J419">
        <v>32</v>
      </c>
      <c r="K419" t="str">
        <f>IF(J419="","Not Provided",VLOOKUP(J419,YOE_correlation[],2,TRUE))</f>
        <v>5. Expert / Veteran</v>
      </c>
      <c r="L419">
        <v>100</v>
      </c>
      <c r="M419">
        <f t="shared" si="34"/>
        <v>100</v>
      </c>
      <c r="N419">
        <v>4.4000000000000004</v>
      </c>
      <c r="O419" t="b">
        <v>0</v>
      </c>
      <c r="P419" t="str">
        <f t="shared" si="35"/>
        <v>Not Active</v>
      </c>
      <c r="Q419">
        <v>91</v>
      </c>
      <c r="R419" s="6">
        <f t="shared" si="36"/>
        <v>0.91</v>
      </c>
    </row>
    <row r="420" spans="1:18" x14ac:dyDescent="0.45">
      <c r="A420" t="s">
        <v>901</v>
      </c>
      <c r="B420" t="s">
        <v>902</v>
      </c>
      <c r="C420" t="str">
        <f t="shared" si="38"/>
        <v>Kathleen Quinn</v>
      </c>
      <c r="D420" t="s">
        <v>26</v>
      </c>
      <c r="E420" t="str">
        <f t="shared" si="33"/>
        <v>Female</v>
      </c>
      <c r="F420">
        <v>36</v>
      </c>
      <c r="G420" t="s">
        <v>119</v>
      </c>
      <c r="H420" t="s">
        <v>120</v>
      </c>
      <c r="I420" t="s">
        <v>31</v>
      </c>
      <c r="J420">
        <v>8</v>
      </c>
      <c r="K420" t="str">
        <f>IF(J420="","Not Provided",VLOOKUP(J420,YOE_correlation[],2,TRUE))</f>
        <v>2. Intermediate</v>
      </c>
      <c r="L420" t="s">
        <v>12</v>
      </c>
      <c r="M420">
        <f t="shared" si="34"/>
        <v>100</v>
      </c>
      <c r="N420">
        <v>2.2000000000000002</v>
      </c>
      <c r="O420">
        <v>1</v>
      </c>
      <c r="P420" t="str">
        <f t="shared" si="35"/>
        <v>Active</v>
      </c>
      <c r="Q420" s="1">
        <v>0.97</v>
      </c>
      <c r="R420" s="6">
        <f t="shared" si="36"/>
        <v>0.97</v>
      </c>
    </row>
    <row r="421" spans="1:18" x14ac:dyDescent="0.45">
      <c r="A421" t="s">
        <v>903</v>
      </c>
      <c r="B421" t="s">
        <v>904</v>
      </c>
      <c r="C421" t="str">
        <f t="shared" si="38"/>
        <v>Natalie Frank MD</v>
      </c>
      <c r="D421" t="s">
        <v>8</v>
      </c>
      <c r="E421" t="str">
        <f t="shared" si="33"/>
        <v>Female</v>
      </c>
      <c r="F421">
        <v>37</v>
      </c>
      <c r="G421" t="s">
        <v>9</v>
      </c>
      <c r="H421" t="s">
        <v>10</v>
      </c>
      <c r="I421" t="s">
        <v>11</v>
      </c>
      <c r="J421">
        <v>10</v>
      </c>
      <c r="K421" t="str">
        <f>IF(J421="","Not Provided",VLOOKUP(J421,YOE_correlation[],2,TRUE))</f>
        <v>2. Intermediate</v>
      </c>
      <c r="L421">
        <v>30</v>
      </c>
      <c r="M421">
        <f t="shared" si="34"/>
        <v>30</v>
      </c>
      <c r="N421">
        <v>0</v>
      </c>
      <c r="O421">
        <v>0</v>
      </c>
      <c r="P421" t="str">
        <f t="shared" si="35"/>
        <v>Not Active</v>
      </c>
      <c r="Q421" s="1">
        <v>0.96</v>
      </c>
      <c r="R421" s="6">
        <f t="shared" si="36"/>
        <v>0.96</v>
      </c>
    </row>
    <row r="422" spans="1:18" x14ac:dyDescent="0.45">
      <c r="A422" t="s">
        <v>905</v>
      </c>
      <c r="B422" t="s">
        <v>906</v>
      </c>
      <c r="C422" t="str">
        <f t="shared" si="38"/>
        <v>Michael Reed</v>
      </c>
      <c r="D422" t="s">
        <v>15</v>
      </c>
      <c r="E422" t="str">
        <f t="shared" si="33"/>
        <v>Male</v>
      </c>
      <c r="F422">
        <v>31</v>
      </c>
      <c r="G422" t="s">
        <v>137</v>
      </c>
      <c r="H422" t="s">
        <v>138</v>
      </c>
      <c r="I422" t="s">
        <v>74</v>
      </c>
      <c r="J422">
        <v>0</v>
      </c>
      <c r="K422" t="str">
        <f>IF(J422="","Not Provided",VLOOKUP(J422,YOE_correlation[],2,TRUE))</f>
        <v>1. Entry-level</v>
      </c>
      <c r="L422">
        <v>50</v>
      </c>
      <c r="M422">
        <f t="shared" si="34"/>
        <v>50</v>
      </c>
      <c r="N422">
        <v>1.1000000000000001</v>
      </c>
      <c r="O422" t="s">
        <v>59</v>
      </c>
      <c r="P422" t="str">
        <f t="shared" si="35"/>
        <v>Active</v>
      </c>
      <c r="Q422" s="1">
        <v>0.73</v>
      </c>
      <c r="R422" s="6">
        <f t="shared" si="36"/>
        <v>0.73</v>
      </c>
    </row>
    <row r="423" spans="1:18" x14ac:dyDescent="0.45">
      <c r="A423" t="s">
        <v>907</v>
      </c>
      <c r="B423" t="s">
        <v>908</v>
      </c>
      <c r="C423" t="str">
        <f t="shared" si="38"/>
        <v>Sheila Smith</v>
      </c>
      <c r="D423" t="s">
        <v>2</v>
      </c>
      <c r="E423" t="str">
        <f t="shared" si="33"/>
        <v>Female</v>
      </c>
      <c r="F423">
        <v>47</v>
      </c>
      <c r="G423" t="s">
        <v>78</v>
      </c>
      <c r="H423" t="s">
        <v>79</v>
      </c>
      <c r="I423" t="s">
        <v>63</v>
      </c>
      <c r="J423">
        <v>22</v>
      </c>
      <c r="K423" t="str">
        <f>IF(J423="","Not Provided",VLOOKUP(J423,YOE_correlation[],2,TRUE))</f>
        <v>5. Expert / Veteran</v>
      </c>
      <c r="M423" t="str">
        <f t="shared" si="34"/>
        <v/>
      </c>
      <c r="N423">
        <v>1.4</v>
      </c>
      <c r="O423" t="s">
        <v>53</v>
      </c>
      <c r="P423" t="str">
        <f t="shared" si="35"/>
        <v>Active</v>
      </c>
      <c r="Q423" s="1">
        <v>0.72</v>
      </c>
      <c r="R423" s="6">
        <f t="shared" si="36"/>
        <v>0.72</v>
      </c>
    </row>
    <row r="424" spans="1:18" x14ac:dyDescent="0.45">
      <c r="A424" t="s">
        <v>909</v>
      </c>
      <c r="B424" t="s">
        <v>910</v>
      </c>
      <c r="C424" t="str">
        <f t="shared" si="38"/>
        <v>Morgan Ford</v>
      </c>
      <c r="D424" t="s">
        <v>26</v>
      </c>
      <c r="E424" t="str">
        <f t="shared" si="33"/>
        <v>Female</v>
      </c>
      <c r="F424">
        <v>60</v>
      </c>
      <c r="G424" t="s">
        <v>162</v>
      </c>
      <c r="H424" t="s">
        <v>57</v>
      </c>
      <c r="I424" t="s">
        <v>58</v>
      </c>
      <c r="J424">
        <v>34</v>
      </c>
      <c r="K424" t="str">
        <f>IF(J424="","Not Provided",VLOOKUP(J424,YOE_correlation[],2,TRUE))</f>
        <v>5. Expert / Veteran</v>
      </c>
      <c r="L424" s="2">
        <v>100</v>
      </c>
      <c r="M424">
        <f t="shared" si="34"/>
        <v>100</v>
      </c>
      <c r="N424">
        <v>0</v>
      </c>
      <c r="O424" t="b">
        <v>1</v>
      </c>
      <c r="P424" t="str">
        <f t="shared" si="35"/>
        <v>Active</v>
      </c>
      <c r="Q424" s="1">
        <v>0.74</v>
      </c>
      <c r="R424" s="6">
        <f t="shared" si="36"/>
        <v>0.74</v>
      </c>
    </row>
    <row r="425" spans="1:18" x14ac:dyDescent="0.45">
      <c r="A425" t="s">
        <v>911</v>
      </c>
      <c r="B425" t="s">
        <v>912</v>
      </c>
      <c r="C425" t="str">
        <f t="shared" si="38"/>
        <v>Linda Schultz</v>
      </c>
      <c r="D425" t="s">
        <v>8</v>
      </c>
      <c r="E425" t="str">
        <f t="shared" si="33"/>
        <v>Female</v>
      </c>
      <c r="F425">
        <v>48</v>
      </c>
      <c r="G425" t="s">
        <v>56</v>
      </c>
      <c r="H425" t="s">
        <v>57</v>
      </c>
      <c r="I425" t="s">
        <v>11</v>
      </c>
      <c r="J425">
        <v>5</v>
      </c>
      <c r="K425" t="str">
        <f>IF(J425="","Not Provided",VLOOKUP(J425,YOE_correlation[],2,TRUE))</f>
        <v>1. Entry-level</v>
      </c>
      <c r="L425">
        <v>30</v>
      </c>
      <c r="M425">
        <f t="shared" si="34"/>
        <v>30</v>
      </c>
      <c r="N425">
        <v>1.5</v>
      </c>
      <c r="O425" t="s">
        <v>19</v>
      </c>
      <c r="P425" t="str">
        <f t="shared" si="35"/>
        <v>Not Active</v>
      </c>
      <c r="R425" s="6" t="str">
        <f t="shared" si="36"/>
        <v>Not Rated</v>
      </c>
    </row>
    <row r="426" spans="1:18" x14ac:dyDescent="0.45">
      <c r="A426" t="s">
        <v>913</v>
      </c>
      <c r="B426" t="s">
        <v>914</v>
      </c>
      <c r="C426" t="str">
        <f t="shared" si="38"/>
        <v>Regina Daniel</v>
      </c>
      <c r="D426" t="s">
        <v>22</v>
      </c>
      <c r="E426" t="str">
        <f t="shared" si="33"/>
        <v>Female</v>
      </c>
      <c r="F426">
        <v>24</v>
      </c>
      <c r="G426" t="s">
        <v>78</v>
      </c>
      <c r="H426" t="s">
        <v>79</v>
      </c>
      <c r="I426" t="s">
        <v>31</v>
      </c>
      <c r="J426">
        <v>3</v>
      </c>
      <c r="K426" t="str">
        <f>IF(J426="","Not Provided",VLOOKUP(J426,YOE_correlation[],2,TRUE))</f>
        <v>1. Entry-level</v>
      </c>
      <c r="L426">
        <v>20</v>
      </c>
      <c r="M426">
        <f t="shared" si="34"/>
        <v>20</v>
      </c>
      <c r="N426">
        <v>0</v>
      </c>
      <c r="O426">
        <v>1</v>
      </c>
      <c r="P426" t="str">
        <f t="shared" si="35"/>
        <v>Active</v>
      </c>
      <c r="R426" s="6" t="str">
        <f t="shared" si="36"/>
        <v>Not Rated</v>
      </c>
    </row>
    <row r="427" spans="1:18" x14ac:dyDescent="0.45">
      <c r="A427" t="s">
        <v>915</v>
      </c>
      <c r="B427" t="s">
        <v>916</v>
      </c>
      <c r="C427" t="str">
        <f t="shared" si="38"/>
        <v>Allison Perkins</v>
      </c>
      <c r="D427" t="s">
        <v>8</v>
      </c>
      <c r="E427" t="str">
        <f t="shared" si="33"/>
        <v>Female</v>
      </c>
      <c r="F427">
        <v>35</v>
      </c>
      <c r="G427" t="s">
        <v>29</v>
      </c>
      <c r="H427" t="s">
        <v>30</v>
      </c>
      <c r="I427" t="s">
        <v>99</v>
      </c>
      <c r="J427">
        <v>10</v>
      </c>
      <c r="K427" t="str">
        <f>IF(J427="","Not Provided",VLOOKUP(J427,YOE_correlation[],2,TRUE))</f>
        <v>2. Intermediate</v>
      </c>
      <c r="L427">
        <v>75</v>
      </c>
      <c r="M427">
        <f t="shared" si="34"/>
        <v>75</v>
      </c>
      <c r="N427">
        <v>0</v>
      </c>
      <c r="P427" t="str">
        <f t="shared" si="35"/>
        <v>Not Reported</v>
      </c>
      <c r="Q427" s="1">
        <v>0.74</v>
      </c>
      <c r="R427" s="6">
        <f t="shared" si="36"/>
        <v>0.74</v>
      </c>
    </row>
    <row r="428" spans="1:18" x14ac:dyDescent="0.45">
      <c r="A428" t="s">
        <v>917</v>
      </c>
      <c r="B428" t="s">
        <v>918</v>
      </c>
      <c r="C428" t="str">
        <f t="shared" si="38"/>
        <v>Bradley Weaver</v>
      </c>
      <c r="D428" t="s">
        <v>47</v>
      </c>
      <c r="E428" t="str">
        <f t="shared" si="33"/>
        <v>Male</v>
      </c>
      <c r="F428">
        <v>35</v>
      </c>
      <c r="G428" t="s">
        <v>44</v>
      </c>
      <c r="H428" t="s">
        <v>10</v>
      </c>
      <c r="I428" t="s">
        <v>74</v>
      </c>
      <c r="K428" t="str">
        <f>IF(J428="","Not Provided",VLOOKUP(J428,YOE_correlation[],2,TRUE))</f>
        <v>Not Provided</v>
      </c>
      <c r="L428">
        <v>100</v>
      </c>
      <c r="M428">
        <f t="shared" si="34"/>
        <v>100</v>
      </c>
      <c r="N428">
        <v>3.5</v>
      </c>
      <c r="O428" t="s">
        <v>59</v>
      </c>
      <c r="P428" t="str">
        <f t="shared" si="35"/>
        <v>Active</v>
      </c>
      <c r="Q428" s="1">
        <v>0.71</v>
      </c>
      <c r="R428" s="6">
        <f t="shared" si="36"/>
        <v>0.71</v>
      </c>
    </row>
    <row r="429" spans="1:18" x14ac:dyDescent="0.45">
      <c r="A429" t="s">
        <v>919</v>
      </c>
      <c r="B429" t="s">
        <v>920</v>
      </c>
      <c r="C429" t="str">
        <f t="shared" si="38"/>
        <v>Sarah Hall</v>
      </c>
      <c r="D429" t="s">
        <v>62</v>
      </c>
      <c r="E429" t="str">
        <f t="shared" si="33"/>
        <v>Female</v>
      </c>
      <c r="F429">
        <v>29</v>
      </c>
      <c r="G429" t="s">
        <v>29</v>
      </c>
      <c r="H429" t="s">
        <v>30</v>
      </c>
      <c r="I429" t="s">
        <v>58</v>
      </c>
      <c r="J429">
        <v>6</v>
      </c>
      <c r="K429" t="str">
        <f>IF(J429="","Not Provided",VLOOKUP(J429,YOE_correlation[],2,TRUE))</f>
        <v>2. Intermediate</v>
      </c>
      <c r="M429" t="str">
        <f t="shared" si="34"/>
        <v/>
      </c>
      <c r="N429">
        <v>4.8</v>
      </c>
      <c r="O429" t="s">
        <v>19</v>
      </c>
      <c r="P429" t="str">
        <f t="shared" si="35"/>
        <v>Not Active</v>
      </c>
      <c r="Q429" s="1">
        <v>0.83</v>
      </c>
      <c r="R429" s="6">
        <f t="shared" si="36"/>
        <v>0.83</v>
      </c>
    </row>
    <row r="430" spans="1:18" x14ac:dyDescent="0.45">
      <c r="A430" t="s">
        <v>921</v>
      </c>
      <c r="B430" t="s">
        <v>922</v>
      </c>
      <c r="C430" t="str">
        <f t="shared" si="38"/>
        <v>Diana Walton</v>
      </c>
      <c r="D430" t="s">
        <v>62</v>
      </c>
      <c r="E430" t="str">
        <f t="shared" si="33"/>
        <v>Female</v>
      </c>
      <c r="F430">
        <v>36</v>
      </c>
      <c r="G430" t="s">
        <v>3</v>
      </c>
      <c r="H430" t="s">
        <v>4</v>
      </c>
      <c r="I430" t="s">
        <v>99</v>
      </c>
      <c r="J430">
        <v>1</v>
      </c>
      <c r="K430" t="str">
        <f>IF(J430="","Not Provided",VLOOKUP(J430,YOE_correlation[],2,TRUE))</f>
        <v>1. Entry-level</v>
      </c>
      <c r="L430" s="2">
        <v>75</v>
      </c>
      <c r="M430">
        <f t="shared" si="34"/>
        <v>75</v>
      </c>
      <c r="P430" t="str">
        <f t="shared" si="35"/>
        <v>Not Reported</v>
      </c>
      <c r="Q430" s="1">
        <v>0.63</v>
      </c>
      <c r="R430" s="6">
        <f t="shared" si="36"/>
        <v>0.63</v>
      </c>
    </row>
    <row r="431" spans="1:18" x14ac:dyDescent="0.45">
      <c r="A431" t="s">
        <v>923</v>
      </c>
      <c r="B431" t="s">
        <v>924</v>
      </c>
      <c r="C431" t="str">
        <f t="shared" si="38"/>
        <v>Donna Davis</v>
      </c>
      <c r="D431" t="s">
        <v>8</v>
      </c>
      <c r="E431" t="str">
        <f t="shared" si="33"/>
        <v>Female</v>
      </c>
      <c r="F431">
        <v>44</v>
      </c>
      <c r="G431" t="s">
        <v>112</v>
      </c>
      <c r="H431" t="s">
        <v>10</v>
      </c>
      <c r="I431" t="s">
        <v>31</v>
      </c>
      <c r="J431">
        <v>0</v>
      </c>
      <c r="K431" t="str">
        <f>IF(J431="","Not Provided",VLOOKUP(J431,YOE_correlation[],2,TRUE))</f>
        <v>1. Entry-level</v>
      </c>
      <c r="M431" t="str">
        <f t="shared" si="34"/>
        <v/>
      </c>
      <c r="N431">
        <v>4.8</v>
      </c>
      <c r="P431" t="str">
        <f t="shared" si="35"/>
        <v>Not Reported</v>
      </c>
      <c r="Q431" s="1">
        <v>0.84</v>
      </c>
      <c r="R431" s="6">
        <f t="shared" si="36"/>
        <v>0.84</v>
      </c>
    </row>
    <row r="432" spans="1:18" x14ac:dyDescent="0.45">
      <c r="A432" t="s">
        <v>925</v>
      </c>
      <c r="B432" t="s">
        <v>926</v>
      </c>
      <c r="C432" t="str">
        <f t="shared" si="38"/>
        <v>Christopher Mcclain</v>
      </c>
      <c r="D432" t="s">
        <v>47</v>
      </c>
      <c r="E432" t="str">
        <f t="shared" si="33"/>
        <v>Male</v>
      </c>
      <c r="F432">
        <v>44</v>
      </c>
      <c r="G432" t="s">
        <v>137</v>
      </c>
      <c r="H432" t="s">
        <v>138</v>
      </c>
      <c r="I432" t="s">
        <v>23</v>
      </c>
      <c r="K432" t="str">
        <f>IF(J432="","Not Provided",VLOOKUP(J432,YOE_correlation[],2,TRUE))</f>
        <v>Not Provided</v>
      </c>
      <c r="M432" t="str">
        <f t="shared" si="34"/>
        <v/>
      </c>
      <c r="N432">
        <v>1.4</v>
      </c>
      <c r="O432">
        <v>0</v>
      </c>
      <c r="P432" t="str">
        <f t="shared" si="35"/>
        <v>Not Active</v>
      </c>
      <c r="Q432" s="1">
        <v>0.93</v>
      </c>
      <c r="R432" s="6">
        <f t="shared" si="36"/>
        <v>0.93</v>
      </c>
    </row>
    <row r="433" spans="1:18" x14ac:dyDescent="0.45">
      <c r="A433" t="s">
        <v>927</v>
      </c>
      <c r="B433" t="s">
        <v>928</v>
      </c>
      <c r="C433" t="str">
        <f>_xlfn.TEXTAFTER(B433,". ",)</f>
        <v>Paul Williamson</v>
      </c>
      <c r="D433" t="s">
        <v>34</v>
      </c>
      <c r="E433" t="str">
        <f t="shared" si="33"/>
        <v>Male</v>
      </c>
      <c r="F433">
        <v>40</v>
      </c>
      <c r="G433" t="s">
        <v>78</v>
      </c>
      <c r="H433" t="s">
        <v>79</v>
      </c>
      <c r="I433" t="s">
        <v>31</v>
      </c>
      <c r="J433">
        <v>13</v>
      </c>
      <c r="K433" t="str">
        <f>IF(J433="","Not Provided",VLOOKUP(J433,YOE_correlation[],2,TRUE))</f>
        <v>3. Experienced</v>
      </c>
      <c r="L433" t="s">
        <v>12</v>
      </c>
      <c r="M433">
        <f t="shared" si="34"/>
        <v>100</v>
      </c>
      <c r="N433">
        <v>1.1000000000000001</v>
      </c>
      <c r="O433">
        <v>1</v>
      </c>
      <c r="P433" t="str">
        <f t="shared" si="35"/>
        <v>Active</v>
      </c>
      <c r="R433" s="6" t="str">
        <f t="shared" si="36"/>
        <v>Not Rated</v>
      </c>
    </row>
    <row r="434" spans="1:18" x14ac:dyDescent="0.45">
      <c r="A434" t="s">
        <v>929</v>
      </c>
      <c r="B434" t="s">
        <v>930</v>
      </c>
      <c r="C434" t="str">
        <f t="shared" ref="C434:C453" si="39">B434</f>
        <v>Barbara Brown</v>
      </c>
      <c r="D434" t="s">
        <v>22</v>
      </c>
      <c r="E434" t="str">
        <f t="shared" si="33"/>
        <v>Female</v>
      </c>
      <c r="F434">
        <v>53</v>
      </c>
      <c r="G434" t="s">
        <v>29</v>
      </c>
      <c r="H434" t="s">
        <v>30</v>
      </c>
      <c r="I434" t="s">
        <v>99</v>
      </c>
      <c r="J434">
        <v>13</v>
      </c>
      <c r="K434" t="str">
        <f>IF(J434="","Not Provided",VLOOKUP(J434,YOE_correlation[],2,TRUE))</f>
        <v>3. Experienced</v>
      </c>
      <c r="L434" s="2">
        <v>50</v>
      </c>
      <c r="M434">
        <f t="shared" si="34"/>
        <v>50</v>
      </c>
      <c r="N434">
        <v>3.3</v>
      </c>
      <c r="O434" t="s">
        <v>59</v>
      </c>
      <c r="P434" t="str">
        <f t="shared" si="35"/>
        <v>Active</v>
      </c>
      <c r="Q434" s="1">
        <v>0.93</v>
      </c>
      <c r="R434" s="6">
        <f t="shared" si="36"/>
        <v>0.93</v>
      </c>
    </row>
    <row r="435" spans="1:18" x14ac:dyDescent="0.45">
      <c r="A435" t="s">
        <v>931</v>
      </c>
      <c r="B435" t="s">
        <v>932</v>
      </c>
      <c r="C435" t="str">
        <f t="shared" si="39"/>
        <v>Kimberly Allen</v>
      </c>
      <c r="D435" t="s">
        <v>2</v>
      </c>
      <c r="E435" t="str">
        <f t="shared" si="33"/>
        <v>Female</v>
      </c>
      <c r="F435">
        <v>35</v>
      </c>
      <c r="G435" t="s">
        <v>16</v>
      </c>
      <c r="H435" t="s">
        <v>17</v>
      </c>
      <c r="I435" t="s">
        <v>5</v>
      </c>
      <c r="J435">
        <v>0</v>
      </c>
      <c r="K435" t="str">
        <f>IF(J435="","Not Provided",VLOOKUP(J435,YOE_correlation[],2,TRUE))</f>
        <v>1. Entry-level</v>
      </c>
      <c r="L435" t="s">
        <v>94</v>
      </c>
      <c r="M435">
        <f t="shared" si="34"/>
        <v>30</v>
      </c>
      <c r="N435">
        <v>4.5999999999999996</v>
      </c>
      <c r="P435" t="str">
        <f t="shared" si="35"/>
        <v>Not Reported</v>
      </c>
      <c r="Q435" s="1">
        <v>0.97</v>
      </c>
      <c r="R435" s="6">
        <f t="shared" si="36"/>
        <v>0.97</v>
      </c>
    </row>
    <row r="436" spans="1:18" x14ac:dyDescent="0.45">
      <c r="A436" t="s">
        <v>933</v>
      </c>
      <c r="B436" t="s">
        <v>934</v>
      </c>
      <c r="C436" t="str">
        <f t="shared" si="39"/>
        <v>Elizabeth Edwards</v>
      </c>
      <c r="D436" t="s">
        <v>8</v>
      </c>
      <c r="E436" t="str">
        <f t="shared" si="33"/>
        <v>Female</v>
      </c>
      <c r="F436">
        <v>27</v>
      </c>
      <c r="G436" t="s">
        <v>56</v>
      </c>
      <c r="H436" t="s">
        <v>57</v>
      </c>
      <c r="I436" t="s">
        <v>99</v>
      </c>
      <c r="J436">
        <v>7</v>
      </c>
      <c r="K436" t="str">
        <f>IF(J436="","Not Provided",VLOOKUP(J436,YOE_correlation[],2,TRUE))</f>
        <v>2. Intermediate</v>
      </c>
      <c r="L436" t="s">
        <v>38</v>
      </c>
      <c r="M436">
        <f t="shared" si="34"/>
        <v>75</v>
      </c>
      <c r="N436">
        <v>2.8</v>
      </c>
      <c r="O436">
        <v>1</v>
      </c>
      <c r="P436" t="str">
        <f t="shared" si="35"/>
        <v>Active</v>
      </c>
      <c r="Q436" s="1">
        <v>0.92</v>
      </c>
      <c r="R436" s="6">
        <f t="shared" si="36"/>
        <v>0.92</v>
      </c>
    </row>
    <row r="437" spans="1:18" x14ac:dyDescent="0.45">
      <c r="A437" t="s">
        <v>935</v>
      </c>
      <c r="B437" t="s">
        <v>936</v>
      </c>
      <c r="C437" t="str">
        <f t="shared" si="39"/>
        <v>Anthony Downs</v>
      </c>
      <c r="D437" t="s">
        <v>47</v>
      </c>
      <c r="E437" t="str">
        <f t="shared" si="33"/>
        <v>Male</v>
      </c>
      <c r="F437">
        <v>34</v>
      </c>
      <c r="G437" t="s">
        <v>9</v>
      </c>
      <c r="H437" t="s">
        <v>10</v>
      </c>
      <c r="I437" t="s">
        <v>74</v>
      </c>
      <c r="J437">
        <v>6</v>
      </c>
      <c r="K437" t="str">
        <f>IF(J437="","Not Provided",VLOOKUP(J437,YOE_correlation[],2,TRUE))</f>
        <v>2. Intermediate</v>
      </c>
      <c r="L437">
        <v>50</v>
      </c>
      <c r="M437">
        <f t="shared" si="34"/>
        <v>50</v>
      </c>
      <c r="N437">
        <v>5</v>
      </c>
      <c r="O437" t="s">
        <v>59</v>
      </c>
      <c r="P437" t="str">
        <f t="shared" si="35"/>
        <v>Active</v>
      </c>
      <c r="Q437" s="1">
        <v>0.92</v>
      </c>
      <c r="R437" s="6">
        <f t="shared" si="36"/>
        <v>0.92</v>
      </c>
    </row>
    <row r="438" spans="1:18" x14ac:dyDescent="0.45">
      <c r="A438" t="s">
        <v>937</v>
      </c>
      <c r="B438" t="s">
        <v>938</v>
      </c>
      <c r="C438" t="str">
        <f t="shared" si="39"/>
        <v>Jack Ortega</v>
      </c>
      <c r="D438" t="s">
        <v>15</v>
      </c>
      <c r="E438" t="str">
        <f t="shared" si="33"/>
        <v>Male</v>
      </c>
      <c r="F438">
        <v>24</v>
      </c>
      <c r="G438" t="s">
        <v>78</v>
      </c>
      <c r="H438" t="s">
        <v>79</v>
      </c>
      <c r="I438" t="s">
        <v>63</v>
      </c>
      <c r="J438">
        <v>2</v>
      </c>
      <c r="K438" t="str">
        <f>IF(J438="","Not Provided",VLOOKUP(J438,YOE_correlation[],2,TRUE))</f>
        <v>1. Entry-level</v>
      </c>
      <c r="L438">
        <v>75</v>
      </c>
      <c r="M438">
        <f t="shared" si="34"/>
        <v>75</v>
      </c>
      <c r="N438">
        <v>4.7</v>
      </c>
      <c r="O438" t="s">
        <v>143</v>
      </c>
      <c r="P438" t="str">
        <f t="shared" si="35"/>
        <v>Not Active</v>
      </c>
      <c r="Q438" s="1">
        <v>0.68</v>
      </c>
      <c r="R438" s="6">
        <f t="shared" si="36"/>
        <v>0.68</v>
      </c>
    </row>
    <row r="439" spans="1:18" x14ac:dyDescent="0.45">
      <c r="A439" t="s">
        <v>939</v>
      </c>
      <c r="B439" t="s">
        <v>940</v>
      </c>
      <c r="C439" t="str">
        <f t="shared" si="39"/>
        <v>Marvin Moore</v>
      </c>
      <c r="D439" t="s">
        <v>15</v>
      </c>
      <c r="E439" t="str">
        <f t="shared" si="33"/>
        <v>Male</v>
      </c>
      <c r="F439">
        <v>57</v>
      </c>
      <c r="G439" t="s">
        <v>44</v>
      </c>
      <c r="H439" t="s">
        <v>10</v>
      </c>
      <c r="I439" t="s">
        <v>58</v>
      </c>
      <c r="J439">
        <v>13</v>
      </c>
      <c r="K439" t="str">
        <f>IF(J439="","Not Provided",VLOOKUP(J439,YOE_correlation[],2,TRUE))</f>
        <v>3. Experienced</v>
      </c>
      <c r="L439">
        <v>100</v>
      </c>
      <c r="M439">
        <f t="shared" si="34"/>
        <v>100</v>
      </c>
      <c r="N439">
        <v>3.5</v>
      </c>
      <c r="O439" t="s">
        <v>143</v>
      </c>
      <c r="P439" t="str">
        <f t="shared" si="35"/>
        <v>Not Active</v>
      </c>
      <c r="Q439" s="1">
        <v>0.95</v>
      </c>
      <c r="R439" s="6">
        <f t="shared" si="36"/>
        <v>0.95</v>
      </c>
    </row>
    <row r="440" spans="1:18" x14ac:dyDescent="0.45">
      <c r="A440" t="s">
        <v>941</v>
      </c>
      <c r="B440" t="s">
        <v>942</v>
      </c>
      <c r="C440" t="str">
        <f t="shared" si="39"/>
        <v>Tony French</v>
      </c>
      <c r="D440" t="s">
        <v>34</v>
      </c>
      <c r="E440" t="str">
        <f t="shared" si="33"/>
        <v>Male</v>
      </c>
      <c r="F440">
        <v>28</v>
      </c>
      <c r="G440" t="s">
        <v>97</v>
      </c>
      <c r="H440" t="s">
        <v>98</v>
      </c>
      <c r="I440" t="s">
        <v>58</v>
      </c>
      <c r="J440">
        <v>7</v>
      </c>
      <c r="K440" t="str">
        <f>IF(J440="","Not Provided",VLOOKUP(J440,YOE_correlation[],2,TRUE))</f>
        <v>2. Intermediate</v>
      </c>
      <c r="L440" s="2">
        <v>100</v>
      </c>
      <c r="M440">
        <f t="shared" si="34"/>
        <v>100</v>
      </c>
      <c r="N440">
        <v>4.3</v>
      </c>
      <c r="O440" t="b">
        <v>0</v>
      </c>
      <c r="P440" t="str">
        <f t="shared" si="35"/>
        <v>Not Active</v>
      </c>
      <c r="Q440" s="1">
        <v>0.76</v>
      </c>
      <c r="R440" s="6">
        <f t="shared" si="36"/>
        <v>0.76</v>
      </c>
    </row>
    <row r="441" spans="1:18" x14ac:dyDescent="0.45">
      <c r="A441" t="s">
        <v>943</v>
      </c>
      <c r="B441" t="s">
        <v>944</v>
      </c>
      <c r="C441" t="str">
        <f t="shared" si="39"/>
        <v>Stacy Hudson</v>
      </c>
      <c r="D441" t="s">
        <v>22</v>
      </c>
      <c r="E441" t="str">
        <f t="shared" si="33"/>
        <v>Female</v>
      </c>
      <c r="F441">
        <v>26</v>
      </c>
      <c r="G441" t="s">
        <v>3</v>
      </c>
      <c r="H441" t="s">
        <v>4</v>
      </c>
      <c r="I441" t="s">
        <v>74</v>
      </c>
      <c r="J441">
        <v>7</v>
      </c>
      <c r="K441" t="str">
        <f>IF(J441="","Not Provided",VLOOKUP(J441,YOE_correlation[],2,TRUE))</f>
        <v>2. Intermediate</v>
      </c>
      <c r="L441" t="s">
        <v>12</v>
      </c>
      <c r="M441">
        <f t="shared" si="34"/>
        <v>100</v>
      </c>
      <c r="N441">
        <v>3.3</v>
      </c>
      <c r="O441" t="s">
        <v>53</v>
      </c>
      <c r="P441" t="str">
        <f t="shared" si="35"/>
        <v>Active</v>
      </c>
      <c r="Q441" s="1">
        <v>0.66</v>
      </c>
      <c r="R441" s="6">
        <f t="shared" si="36"/>
        <v>0.66</v>
      </c>
    </row>
    <row r="442" spans="1:18" x14ac:dyDescent="0.45">
      <c r="A442" t="s">
        <v>945</v>
      </c>
      <c r="B442" t="s">
        <v>946</v>
      </c>
      <c r="C442" t="str">
        <f t="shared" si="39"/>
        <v>Scott Washington</v>
      </c>
      <c r="D442" t="s">
        <v>82</v>
      </c>
      <c r="E442" t="str">
        <f t="shared" si="33"/>
        <v>Male</v>
      </c>
      <c r="F442">
        <v>34</v>
      </c>
      <c r="G442" t="s">
        <v>56</v>
      </c>
      <c r="H442" t="s">
        <v>57</v>
      </c>
      <c r="I442" t="s">
        <v>11</v>
      </c>
      <c r="J442">
        <v>15</v>
      </c>
      <c r="K442" t="str">
        <f>IF(J442="","Not Provided",VLOOKUP(J442,YOE_correlation[],2,TRUE))</f>
        <v>3. Experienced</v>
      </c>
      <c r="L442">
        <v>75</v>
      </c>
      <c r="M442">
        <f t="shared" si="34"/>
        <v>75</v>
      </c>
      <c r="O442">
        <v>0</v>
      </c>
      <c r="P442" t="str">
        <f t="shared" si="35"/>
        <v>Not Active</v>
      </c>
      <c r="Q442" s="1">
        <v>0.73</v>
      </c>
      <c r="R442" s="6">
        <f t="shared" si="36"/>
        <v>0.73</v>
      </c>
    </row>
    <row r="443" spans="1:18" x14ac:dyDescent="0.45">
      <c r="A443" t="s">
        <v>947</v>
      </c>
      <c r="B443" t="s">
        <v>948</v>
      </c>
      <c r="C443" t="str">
        <f t="shared" si="39"/>
        <v>Timothy Wright</v>
      </c>
      <c r="D443" t="s">
        <v>82</v>
      </c>
      <c r="E443" t="str">
        <f t="shared" si="33"/>
        <v>Male</v>
      </c>
      <c r="F443">
        <v>43</v>
      </c>
      <c r="G443" t="s">
        <v>70</v>
      </c>
      <c r="H443" t="s">
        <v>71</v>
      </c>
      <c r="I443" t="s">
        <v>31</v>
      </c>
      <c r="K443" t="str">
        <f>IF(J443="","Not Provided",VLOOKUP(J443,YOE_correlation[],2,TRUE))</f>
        <v>Not Provided</v>
      </c>
      <c r="L443" t="s">
        <v>296</v>
      </c>
      <c r="M443">
        <f t="shared" si="34"/>
        <v>20</v>
      </c>
      <c r="N443">
        <v>2.8</v>
      </c>
      <c r="P443" t="str">
        <f t="shared" si="35"/>
        <v>Not Reported</v>
      </c>
      <c r="Q443" s="1">
        <v>0.99</v>
      </c>
      <c r="R443" s="6">
        <f t="shared" si="36"/>
        <v>0.99</v>
      </c>
    </row>
    <row r="444" spans="1:18" x14ac:dyDescent="0.45">
      <c r="A444" t="s">
        <v>949</v>
      </c>
      <c r="B444" t="s">
        <v>950</v>
      </c>
      <c r="C444" t="str">
        <f t="shared" si="39"/>
        <v>Joseph Gonzalez</v>
      </c>
      <c r="D444" t="s">
        <v>77</v>
      </c>
      <c r="E444" t="str">
        <f t="shared" si="33"/>
        <v>Male</v>
      </c>
      <c r="F444">
        <v>31</v>
      </c>
      <c r="G444" t="s">
        <v>158</v>
      </c>
      <c r="H444" t="s">
        <v>159</v>
      </c>
      <c r="I444" t="s">
        <v>18</v>
      </c>
      <c r="J444">
        <v>5</v>
      </c>
      <c r="K444" t="str">
        <f>IF(J444="","Not Provided",VLOOKUP(J444,YOE_correlation[],2,TRUE))</f>
        <v>1. Entry-level</v>
      </c>
      <c r="M444" t="str">
        <f t="shared" si="34"/>
        <v/>
      </c>
      <c r="N444">
        <v>2.7</v>
      </c>
      <c r="O444">
        <v>1</v>
      </c>
      <c r="P444" t="str">
        <f t="shared" si="35"/>
        <v>Active</v>
      </c>
      <c r="Q444">
        <v>94</v>
      </c>
      <c r="R444" s="6">
        <f t="shared" si="36"/>
        <v>0.94</v>
      </c>
    </row>
    <row r="445" spans="1:18" x14ac:dyDescent="0.45">
      <c r="A445" t="s">
        <v>951</v>
      </c>
      <c r="B445" t="s">
        <v>952</v>
      </c>
      <c r="C445" t="str">
        <f t="shared" si="39"/>
        <v>Andrea Perez</v>
      </c>
      <c r="D445" t="s">
        <v>8</v>
      </c>
      <c r="E445" t="str">
        <f t="shared" si="33"/>
        <v>Female</v>
      </c>
      <c r="F445">
        <v>34</v>
      </c>
      <c r="G445" t="s">
        <v>158</v>
      </c>
      <c r="H445" t="s">
        <v>159</v>
      </c>
      <c r="I445" t="s">
        <v>5</v>
      </c>
      <c r="K445" t="str">
        <f>IF(J445="","Not Provided",VLOOKUP(J445,YOE_correlation[],2,TRUE))</f>
        <v>Not Provided</v>
      </c>
      <c r="L445" s="2">
        <v>50</v>
      </c>
      <c r="M445">
        <f t="shared" si="34"/>
        <v>50</v>
      </c>
      <c r="N445">
        <v>0</v>
      </c>
      <c r="O445" t="b">
        <v>0</v>
      </c>
      <c r="P445" t="str">
        <f t="shared" si="35"/>
        <v>Not Active</v>
      </c>
      <c r="Q445">
        <v>84</v>
      </c>
      <c r="R445" s="6">
        <f t="shared" si="36"/>
        <v>0.84</v>
      </c>
    </row>
    <row r="446" spans="1:18" x14ac:dyDescent="0.45">
      <c r="A446" t="s">
        <v>953</v>
      </c>
      <c r="B446" t="s">
        <v>954</v>
      </c>
      <c r="C446" t="str">
        <f t="shared" si="39"/>
        <v>Angel Collins</v>
      </c>
      <c r="D446" t="s">
        <v>22</v>
      </c>
      <c r="E446" t="str">
        <f t="shared" si="33"/>
        <v>Female</v>
      </c>
      <c r="F446">
        <v>32</v>
      </c>
      <c r="G446" t="s">
        <v>108</v>
      </c>
      <c r="H446" t="s">
        <v>109</v>
      </c>
      <c r="I446" t="s">
        <v>63</v>
      </c>
      <c r="J446">
        <v>10</v>
      </c>
      <c r="K446" t="str">
        <f>IF(J446="","Not Provided",VLOOKUP(J446,YOE_correlation[],2,TRUE))</f>
        <v>2. Intermediate</v>
      </c>
      <c r="L446" s="2">
        <v>20</v>
      </c>
      <c r="M446">
        <f t="shared" si="34"/>
        <v>20</v>
      </c>
      <c r="O446" t="s">
        <v>59</v>
      </c>
      <c r="P446" t="str">
        <f t="shared" si="35"/>
        <v>Active</v>
      </c>
      <c r="Q446" s="1">
        <v>0.92</v>
      </c>
      <c r="R446" s="6">
        <f t="shared" si="36"/>
        <v>0.92</v>
      </c>
    </row>
    <row r="447" spans="1:18" x14ac:dyDescent="0.45">
      <c r="A447" t="s">
        <v>955</v>
      </c>
      <c r="B447" t="s">
        <v>956</v>
      </c>
      <c r="C447" t="str">
        <f t="shared" si="39"/>
        <v>Daniel Terry</v>
      </c>
      <c r="D447" t="s">
        <v>34</v>
      </c>
      <c r="E447" t="str">
        <f t="shared" si="33"/>
        <v>Male</v>
      </c>
      <c r="F447">
        <v>24</v>
      </c>
      <c r="G447" t="s">
        <v>123</v>
      </c>
      <c r="H447" t="s">
        <v>124</v>
      </c>
      <c r="I447" t="s">
        <v>74</v>
      </c>
      <c r="J447">
        <v>6</v>
      </c>
      <c r="K447" t="str">
        <f>IF(J447="","Not Provided",VLOOKUP(J447,YOE_correlation[],2,TRUE))</f>
        <v>2. Intermediate</v>
      </c>
      <c r="L447" s="2">
        <v>75</v>
      </c>
      <c r="M447">
        <f t="shared" si="34"/>
        <v>75</v>
      </c>
      <c r="N447">
        <v>4.3</v>
      </c>
      <c r="O447" t="s">
        <v>53</v>
      </c>
      <c r="P447" t="str">
        <f t="shared" si="35"/>
        <v>Active</v>
      </c>
      <c r="R447" s="6" t="str">
        <f t="shared" si="36"/>
        <v>Not Rated</v>
      </c>
    </row>
    <row r="448" spans="1:18" x14ac:dyDescent="0.45">
      <c r="A448" t="s">
        <v>957</v>
      </c>
      <c r="B448" t="s">
        <v>958</v>
      </c>
      <c r="C448" t="str">
        <f t="shared" si="39"/>
        <v>Steven Whitaker</v>
      </c>
      <c r="D448" t="s">
        <v>15</v>
      </c>
      <c r="E448" t="str">
        <f t="shared" si="33"/>
        <v>Male</v>
      </c>
      <c r="F448">
        <v>35</v>
      </c>
      <c r="G448" t="s">
        <v>52</v>
      </c>
      <c r="H448" t="s">
        <v>10</v>
      </c>
      <c r="I448" t="s">
        <v>31</v>
      </c>
      <c r="J448">
        <v>8</v>
      </c>
      <c r="K448" t="str">
        <f>IF(J448="","Not Provided",VLOOKUP(J448,YOE_correlation[],2,TRUE))</f>
        <v>2. Intermediate</v>
      </c>
      <c r="L448" t="s">
        <v>83</v>
      </c>
      <c r="M448">
        <f t="shared" si="34"/>
        <v>50</v>
      </c>
      <c r="O448" t="s">
        <v>143</v>
      </c>
      <c r="P448" t="str">
        <f t="shared" si="35"/>
        <v>Not Active</v>
      </c>
      <c r="Q448">
        <v>90</v>
      </c>
      <c r="R448" s="6">
        <f t="shared" si="36"/>
        <v>0.9</v>
      </c>
    </row>
    <row r="449" spans="1:18" x14ac:dyDescent="0.45">
      <c r="A449" t="s">
        <v>959</v>
      </c>
      <c r="B449" t="s">
        <v>960</v>
      </c>
      <c r="C449" t="str">
        <f t="shared" si="39"/>
        <v>Denise Neal</v>
      </c>
      <c r="D449" t="s">
        <v>8</v>
      </c>
      <c r="E449" t="str">
        <f t="shared" si="33"/>
        <v>Female</v>
      </c>
      <c r="F449">
        <v>22</v>
      </c>
      <c r="G449" t="s">
        <v>9</v>
      </c>
      <c r="H449" t="s">
        <v>10</v>
      </c>
      <c r="I449" t="s">
        <v>11</v>
      </c>
      <c r="J449">
        <v>4</v>
      </c>
      <c r="K449" t="str">
        <f>IF(J449="","Not Provided",VLOOKUP(J449,YOE_correlation[],2,TRUE))</f>
        <v>1. Entry-level</v>
      </c>
      <c r="L449">
        <v>20</v>
      </c>
      <c r="M449">
        <f t="shared" si="34"/>
        <v>20</v>
      </c>
      <c r="O449">
        <v>0</v>
      </c>
      <c r="P449" t="str">
        <f t="shared" si="35"/>
        <v>Not Active</v>
      </c>
      <c r="Q449" s="1">
        <v>0.73</v>
      </c>
      <c r="R449" s="6">
        <f t="shared" si="36"/>
        <v>0.73</v>
      </c>
    </row>
    <row r="450" spans="1:18" x14ac:dyDescent="0.45">
      <c r="A450" t="s">
        <v>961</v>
      </c>
      <c r="B450" t="s">
        <v>962</v>
      </c>
      <c r="C450" t="str">
        <f t="shared" si="39"/>
        <v>Amanda Jacobs</v>
      </c>
      <c r="D450" t="s">
        <v>22</v>
      </c>
      <c r="E450" t="str">
        <f t="shared" si="33"/>
        <v>Female</v>
      </c>
      <c r="F450">
        <v>55</v>
      </c>
      <c r="G450" t="s">
        <v>123</v>
      </c>
      <c r="H450" t="s">
        <v>124</v>
      </c>
      <c r="I450" t="s">
        <v>31</v>
      </c>
      <c r="J450">
        <v>3</v>
      </c>
      <c r="K450" t="str">
        <f>IF(J450="","Not Provided",VLOOKUP(J450,YOE_correlation[],2,TRUE))</f>
        <v>1. Entry-level</v>
      </c>
      <c r="L450">
        <v>100</v>
      </c>
      <c r="M450">
        <f t="shared" si="34"/>
        <v>100</v>
      </c>
      <c r="O450">
        <v>1</v>
      </c>
      <c r="P450" t="str">
        <f t="shared" si="35"/>
        <v>Active</v>
      </c>
      <c r="Q450" s="1">
        <v>0.73</v>
      </c>
      <c r="R450" s="6">
        <f t="shared" si="36"/>
        <v>0.73</v>
      </c>
    </row>
    <row r="451" spans="1:18" x14ac:dyDescent="0.45">
      <c r="A451" t="s">
        <v>963</v>
      </c>
      <c r="B451" t="s">
        <v>964</v>
      </c>
      <c r="C451" t="str">
        <f t="shared" si="39"/>
        <v>Karen Mercer</v>
      </c>
      <c r="D451" t="s">
        <v>26</v>
      </c>
      <c r="E451" t="str">
        <f t="shared" ref="E451:E514" si="40">IF(LOWER(LEFT(D451,1))="f", "Female", "Male")</f>
        <v>Female</v>
      </c>
      <c r="F451">
        <v>54</v>
      </c>
      <c r="G451" t="s">
        <v>56</v>
      </c>
      <c r="H451" t="s">
        <v>57</v>
      </c>
      <c r="I451" t="s">
        <v>99</v>
      </c>
      <c r="K451" t="str">
        <f>IF(J451="","Not Provided",VLOOKUP(J451,YOE_correlation[],2,TRUE))</f>
        <v>Not Provided</v>
      </c>
      <c r="L451">
        <v>30</v>
      </c>
      <c r="M451">
        <f t="shared" ref="M451:M514" si="41">IFERROR(--_xlfn.REGEXREPLACE(L451,"[^0-9.]",""),"")</f>
        <v>30</v>
      </c>
      <c r="N451">
        <v>2.9</v>
      </c>
      <c r="O451" t="b">
        <v>1</v>
      </c>
      <c r="P451" t="str">
        <f t="shared" ref="P451:P514" si="42">IF(O451="","Not Reported",IF(_xlfn.REGEXTEST(TRIM(UPPER(O451)),"^(1|Y|YES|TRUE)$",1),"Active","Not Active"))</f>
        <v>Active</v>
      </c>
      <c r="Q451" s="1">
        <v>0.78</v>
      </c>
      <c r="R451" s="6">
        <f t="shared" ref="R451:R514" si="43">IF(
    Q451="",
    "Not Rated",
    IF(
        RIGHT(TRIM(Q451),1)="%",
        VALUE(_xlfn.REGEXREPLACE(Q451,"%",""))/100,
        IF(Q451&gt;1, Q451/100,Q451)
    )
)</f>
        <v>0.78</v>
      </c>
    </row>
    <row r="452" spans="1:18" x14ac:dyDescent="0.45">
      <c r="A452" t="s">
        <v>965</v>
      </c>
      <c r="B452" t="s">
        <v>966</v>
      </c>
      <c r="C452" t="str">
        <f t="shared" si="39"/>
        <v>Lindsay Hudson</v>
      </c>
      <c r="D452" t="s">
        <v>2</v>
      </c>
      <c r="E452" t="str">
        <f t="shared" si="40"/>
        <v>Female</v>
      </c>
      <c r="F452">
        <v>36</v>
      </c>
      <c r="G452" t="s">
        <v>29</v>
      </c>
      <c r="H452" t="s">
        <v>30</v>
      </c>
      <c r="I452" t="s">
        <v>63</v>
      </c>
      <c r="J452">
        <v>11</v>
      </c>
      <c r="K452" t="str">
        <f>IF(J452="","Not Provided",VLOOKUP(J452,YOE_correlation[],2,TRUE))</f>
        <v>3. Experienced</v>
      </c>
      <c r="L452" s="2">
        <v>30</v>
      </c>
      <c r="M452">
        <f t="shared" si="41"/>
        <v>30</v>
      </c>
      <c r="N452">
        <v>0</v>
      </c>
      <c r="O452" t="b">
        <v>1</v>
      </c>
      <c r="P452" t="str">
        <f t="shared" si="42"/>
        <v>Active</v>
      </c>
      <c r="Q452" s="1">
        <v>0.63</v>
      </c>
      <c r="R452" s="6">
        <f t="shared" si="43"/>
        <v>0.63</v>
      </c>
    </row>
    <row r="453" spans="1:18" x14ac:dyDescent="0.45">
      <c r="A453" t="s">
        <v>967</v>
      </c>
      <c r="B453" t="s">
        <v>968</v>
      </c>
      <c r="C453" t="str">
        <f t="shared" si="39"/>
        <v>Stephanie Armstrong</v>
      </c>
      <c r="D453" t="s">
        <v>26</v>
      </c>
      <c r="E453" t="str">
        <f t="shared" si="40"/>
        <v>Female</v>
      </c>
      <c r="F453">
        <v>36</v>
      </c>
      <c r="G453" t="s">
        <v>29</v>
      </c>
      <c r="H453" t="s">
        <v>30</v>
      </c>
      <c r="I453" t="s">
        <v>31</v>
      </c>
      <c r="J453">
        <v>17</v>
      </c>
      <c r="K453" t="str">
        <f>IF(J453="","Not Provided",VLOOKUP(J453,YOE_correlation[],2,TRUE))</f>
        <v>4. Senior</v>
      </c>
      <c r="L453">
        <v>50</v>
      </c>
      <c r="M453">
        <f t="shared" si="41"/>
        <v>50</v>
      </c>
      <c r="N453">
        <v>1.3</v>
      </c>
      <c r="P453" t="str">
        <f t="shared" si="42"/>
        <v>Not Reported</v>
      </c>
      <c r="Q453" s="1">
        <v>0.64</v>
      </c>
      <c r="R453" s="6">
        <f t="shared" si="43"/>
        <v>0.64</v>
      </c>
    </row>
    <row r="454" spans="1:18" x14ac:dyDescent="0.45">
      <c r="A454" t="s">
        <v>969</v>
      </c>
      <c r="B454" t="s">
        <v>970</v>
      </c>
      <c r="C454" t="str">
        <f>_xlfn.TEXTAFTER(B454,". ",)</f>
        <v>Jessica Campbell</v>
      </c>
      <c r="D454" t="s">
        <v>2</v>
      </c>
      <c r="E454" t="str">
        <f t="shared" si="40"/>
        <v>Female</v>
      </c>
      <c r="F454">
        <v>25</v>
      </c>
      <c r="G454" t="s">
        <v>56</v>
      </c>
      <c r="H454" t="s">
        <v>57</v>
      </c>
      <c r="I454" t="s">
        <v>23</v>
      </c>
      <c r="J454">
        <v>1</v>
      </c>
      <c r="K454" t="str">
        <f>IF(J454="","Not Provided",VLOOKUP(J454,YOE_correlation[],2,TRUE))</f>
        <v>1. Entry-level</v>
      </c>
      <c r="L454">
        <v>75</v>
      </c>
      <c r="M454">
        <f t="shared" si="41"/>
        <v>75</v>
      </c>
      <c r="N454">
        <v>0</v>
      </c>
      <c r="O454">
        <v>1</v>
      </c>
      <c r="P454" t="str">
        <f t="shared" si="42"/>
        <v>Active</v>
      </c>
      <c r="R454" s="6" t="str">
        <f t="shared" si="43"/>
        <v>Not Rated</v>
      </c>
    </row>
    <row r="455" spans="1:18" x14ac:dyDescent="0.45">
      <c r="A455" t="s">
        <v>971</v>
      </c>
      <c r="B455" t="s">
        <v>972</v>
      </c>
      <c r="C455" t="str">
        <f t="shared" ref="C455:C462" si="44">B455</f>
        <v>Curtis Maxwell</v>
      </c>
      <c r="D455" t="s">
        <v>82</v>
      </c>
      <c r="E455" t="str">
        <f t="shared" si="40"/>
        <v>Male</v>
      </c>
      <c r="F455">
        <v>46</v>
      </c>
      <c r="G455" t="s">
        <v>35</v>
      </c>
      <c r="H455" t="s">
        <v>36</v>
      </c>
      <c r="I455" t="s">
        <v>31</v>
      </c>
      <c r="J455">
        <v>16</v>
      </c>
      <c r="K455" t="str">
        <f>IF(J455="","Not Provided",VLOOKUP(J455,YOE_correlation[],2,TRUE))</f>
        <v>4. Senior</v>
      </c>
      <c r="L455">
        <v>20</v>
      </c>
      <c r="M455">
        <f t="shared" si="41"/>
        <v>20</v>
      </c>
      <c r="N455">
        <v>4.8</v>
      </c>
      <c r="O455">
        <v>1</v>
      </c>
      <c r="P455" t="str">
        <f t="shared" si="42"/>
        <v>Active</v>
      </c>
      <c r="Q455" s="1">
        <v>0.86</v>
      </c>
      <c r="R455" s="6">
        <f t="shared" si="43"/>
        <v>0.86</v>
      </c>
    </row>
    <row r="456" spans="1:18" x14ac:dyDescent="0.45">
      <c r="A456" t="s">
        <v>973</v>
      </c>
      <c r="B456" t="s">
        <v>974</v>
      </c>
      <c r="C456" t="str">
        <f t="shared" si="44"/>
        <v>Adam Kelly PhD</v>
      </c>
      <c r="D456" t="s">
        <v>77</v>
      </c>
      <c r="E456" t="str">
        <f t="shared" si="40"/>
        <v>Male</v>
      </c>
      <c r="F456">
        <v>41</v>
      </c>
      <c r="G456" t="s">
        <v>56</v>
      </c>
      <c r="H456" t="s">
        <v>57</v>
      </c>
      <c r="I456" t="s">
        <v>99</v>
      </c>
      <c r="J456">
        <v>11</v>
      </c>
      <c r="K456" t="str">
        <f>IF(J456="","Not Provided",VLOOKUP(J456,YOE_correlation[],2,TRUE))</f>
        <v>3. Experienced</v>
      </c>
      <c r="L456" s="2">
        <v>40</v>
      </c>
      <c r="M456">
        <f t="shared" si="41"/>
        <v>40</v>
      </c>
      <c r="N456">
        <v>2.4</v>
      </c>
      <c r="O456" t="b">
        <v>0</v>
      </c>
      <c r="P456" t="str">
        <f t="shared" si="42"/>
        <v>Not Active</v>
      </c>
      <c r="R456" s="6" t="str">
        <f t="shared" si="43"/>
        <v>Not Rated</v>
      </c>
    </row>
    <row r="457" spans="1:18" x14ac:dyDescent="0.45">
      <c r="A457" t="s">
        <v>975</v>
      </c>
      <c r="B457" t="s">
        <v>976</v>
      </c>
      <c r="C457" t="str">
        <f t="shared" si="44"/>
        <v>Julie Becker</v>
      </c>
      <c r="D457" t="s">
        <v>8</v>
      </c>
      <c r="E457" t="str">
        <f t="shared" si="40"/>
        <v>Female</v>
      </c>
      <c r="F457">
        <v>21</v>
      </c>
      <c r="G457" t="s">
        <v>108</v>
      </c>
      <c r="H457" t="s">
        <v>109</v>
      </c>
      <c r="I457" t="s">
        <v>11</v>
      </c>
      <c r="J457">
        <v>3</v>
      </c>
      <c r="K457" t="str">
        <f>IF(J457="","Not Provided",VLOOKUP(J457,YOE_correlation[],2,TRUE))</f>
        <v>1. Entry-level</v>
      </c>
      <c r="L457" s="2">
        <v>100</v>
      </c>
      <c r="M457">
        <f t="shared" si="41"/>
        <v>100</v>
      </c>
      <c r="N457">
        <v>4.7</v>
      </c>
      <c r="O457" t="s">
        <v>19</v>
      </c>
      <c r="P457" t="str">
        <f t="shared" si="42"/>
        <v>Not Active</v>
      </c>
      <c r="Q457" s="1">
        <v>0.96</v>
      </c>
      <c r="R457" s="6">
        <f t="shared" si="43"/>
        <v>0.96</v>
      </c>
    </row>
    <row r="458" spans="1:18" x14ac:dyDescent="0.45">
      <c r="A458" t="s">
        <v>977</v>
      </c>
      <c r="B458" t="s">
        <v>978</v>
      </c>
      <c r="C458" t="str">
        <f t="shared" si="44"/>
        <v>James Moore</v>
      </c>
      <c r="D458" t="s">
        <v>82</v>
      </c>
      <c r="E458" t="str">
        <f t="shared" si="40"/>
        <v>Male</v>
      </c>
      <c r="F458">
        <v>29</v>
      </c>
      <c r="G458" t="s">
        <v>44</v>
      </c>
      <c r="H458" t="s">
        <v>10</v>
      </c>
      <c r="I458" t="s">
        <v>18</v>
      </c>
      <c r="K458" t="str">
        <f>IF(J458="","Not Provided",VLOOKUP(J458,YOE_correlation[],2,TRUE))</f>
        <v>Not Provided</v>
      </c>
      <c r="L458" s="2">
        <v>75</v>
      </c>
      <c r="M458">
        <f t="shared" si="41"/>
        <v>75</v>
      </c>
      <c r="N458">
        <v>2</v>
      </c>
      <c r="O458">
        <v>0</v>
      </c>
      <c r="P458" t="str">
        <f t="shared" si="42"/>
        <v>Not Active</v>
      </c>
      <c r="R458" s="6" t="str">
        <f t="shared" si="43"/>
        <v>Not Rated</v>
      </c>
    </row>
    <row r="459" spans="1:18" x14ac:dyDescent="0.45">
      <c r="A459" t="s">
        <v>979</v>
      </c>
      <c r="B459" t="s">
        <v>980</v>
      </c>
      <c r="C459" t="str">
        <f t="shared" si="44"/>
        <v>Danielle Barrera</v>
      </c>
      <c r="D459" t="s">
        <v>22</v>
      </c>
      <c r="E459" t="str">
        <f t="shared" si="40"/>
        <v>Female</v>
      </c>
      <c r="F459">
        <v>44</v>
      </c>
      <c r="G459" t="s">
        <v>44</v>
      </c>
      <c r="H459" t="s">
        <v>10</v>
      </c>
      <c r="I459" t="s">
        <v>11</v>
      </c>
      <c r="J459">
        <v>3</v>
      </c>
      <c r="K459" t="str">
        <f>IF(J459="","Not Provided",VLOOKUP(J459,YOE_correlation[],2,TRUE))</f>
        <v>1. Entry-level</v>
      </c>
      <c r="L459" s="2">
        <v>50</v>
      </c>
      <c r="M459">
        <f t="shared" si="41"/>
        <v>50</v>
      </c>
      <c r="N459">
        <v>2.2000000000000002</v>
      </c>
      <c r="O459">
        <v>0</v>
      </c>
      <c r="P459" t="str">
        <f t="shared" si="42"/>
        <v>Not Active</v>
      </c>
      <c r="Q459" s="1">
        <v>0.77</v>
      </c>
      <c r="R459" s="6">
        <f t="shared" si="43"/>
        <v>0.77</v>
      </c>
    </row>
    <row r="460" spans="1:18" x14ac:dyDescent="0.45">
      <c r="A460" t="s">
        <v>981</v>
      </c>
      <c r="B460" t="s">
        <v>982</v>
      </c>
      <c r="C460" t="str">
        <f t="shared" si="44"/>
        <v>David Sanchez</v>
      </c>
      <c r="D460" t="s">
        <v>82</v>
      </c>
      <c r="E460" t="str">
        <f t="shared" si="40"/>
        <v>Male</v>
      </c>
      <c r="F460">
        <v>40</v>
      </c>
      <c r="G460" t="s">
        <v>112</v>
      </c>
      <c r="H460" t="s">
        <v>10</v>
      </c>
      <c r="I460" t="s">
        <v>99</v>
      </c>
      <c r="J460">
        <v>1</v>
      </c>
      <c r="K460" t="str">
        <f>IF(J460="","Not Provided",VLOOKUP(J460,YOE_correlation[],2,TRUE))</f>
        <v>1. Entry-level</v>
      </c>
      <c r="L460">
        <v>100</v>
      </c>
      <c r="M460">
        <f t="shared" si="41"/>
        <v>100</v>
      </c>
      <c r="N460">
        <v>2.1</v>
      </c>
      <c r="O460">
        <v>1</v>
      </c>
      <c r="P460" t="str">
        <f t="shared" si="42"/>
        <v>Active</v>
      </c>
      <c r="R460" s="6" t="str">
        <f t="shared" si="43"/>
        <v>Not Rated</v>
      </c>
    </row>
    <row r="461" spans="1:18" x14ac:dyDescent="0.45">
      <c r="A461" t="s">
        <v>983</v>
      </c>
      <c r="B461" t="s">
        <v>984</v>
      </c>
      <c r="C461" t="str">
        <f t="shared" si="44"/>
        <v>Tiffany Bowman</v>
      </c>
      <c r="D461" t="s">
        <v>26</v>
      </c>
      <c r="E461" t="str">
        <f t="shared" si="40"/>
        <v>Female</v>
      </c>
      <c r="F461">
        <v>27</v>
      </c>
      <c r="G461" t="s">
        <v>123</v>
      </c>
      <c r="H461" t="s">
        <v>124</v>
      </c>
      <c r="I461" t="s">
        <v>37</v>
      </c>
      <c r="J461">
        <v>1</v>
      </c>
      <c r="K461" t="str">
        <f>IF(J461="","Not Provided",VLOOKUP(J461,YOE_correlation[],2,TRUE))</f>
        <v>1. Entry-level</v>
      </c>
      <c r="L461">
        <v>30</v>
      </c>
      <c r="M461">
        <f t="shared" si="41"/>
        <v>30</v>
      </c>
      <c r="N461">
        <v>1.7</v>
      </c>
      <c r="O461" t="b">
        <v>0</v>
      </c>
      <c r="P461" t="str">
        <f t="shared" si="42"/>
        <v>Not Active</v>
      </c>
      <c r="Q461" s="1">
        <v>0.65</v>
      </c>
      <c r="R461" s="6">
        <f t="shared" si="43"/>
        <v>0.65</v>
      </c>
    </row>
    <row r="462" spans="1:18" x14ac:dyDescent="0.45">
      <c r="A462" t="s">
        <v>985</v>
      </c>
      <c r="B462" t="s">
        <v>986</v>
      </c>
      <c r="C462" t="str">
        <f t="shared" si="44"/>
        <v>Jesus Quinn</v>
      </c>
      <c r="D462" t="s">
        <v>47</v>
      </c>
      <c r="E462" t="str">
        <f t="shared" si="40"/>
        <v>Male</v>
      </c>
      <c r="F462">
        <v>53</v>
      </c>
      <c r="G462" t="s">
        <v>119</v>
      </c>
      <c r="H462" t="s">
        <v>120</v>
      </c>
      <c r="I462" t="s">
        <v>11</v>
      </c>
      <c r="J462">
        <v>35</v>
      </c>
      <c r="K462" t="str">
        <f>IF(J462="","Not Provided",VLOOKUP(J462,YOE_correlation[],2,TRUE))</f>
        <v>5. Expert / Veteran</v>
      </c>
      <c r="M462" t="str">
        <f t="shared" si="41"/>
        <v/>
      </c>
      <c r="N462">
        <v>5</v>
      </c>
      <c r="O462">
        <v>1</v>
      </c>
      <c r="P462" t="str">
        <f t="shared" si="42"/>
        <v>Active</v>
      </c>
      <c r="Q462" s="1">
        <v>0.62</v>
      </c>
      <c r="R462" s="6">
        <f t="shared" si="43"/>
        <v>0.62</v>
      </c>
    </row>
    <row r="463" spans="1:18" x14ac:dyDescent="0.45">
      <c r="A463" t="s">
        <v>987</v>
      </c>
      <c r="B463" t="s">
        <v>988</v>
      </c>
      <c r="C463" t="str">
        <f>_xlfn.TEXTAFTER(B463,". ",)</f>
        <v>Danny Morris DDS</v>
      </c>
      <c r="D463" t="s">
        <v>15</v>
      </c>
      <c r="E463" t="str">
        <f t="shared" si="40"/>
        <v>Male</v>
      </c>
      <c r="F463">
        <v>20</v>
      </c>
      <c r="G463" t="s">
        <v>48</v>
      </c>
      <c r="H463" t="s">
        <v>49</v>
      </c>
      <c r="I463" t="s">
        <v>37</v>
      </c>
      <c r="J463">
        <v>1</v>
      </c>
      <c r="K463" t="str">
        <f>IF(J463="","Not Provided",VLOOKUP(J463,YOE_correlation[],2,TRUE))</f>
        <v>1. Entry-level</v>
      </c>
      <c r="L463">
        <v>50</v>
      </c>
      <c r="M463">
        <f t="shared" si="41"/>
        <v>50</v>
      </c>
      <c r="N463">
        <v>2.9</v>
      </c>
      <c r="O463" t="s">
        <v>143</v>
      </c>
      <c r="P463" t="str">
        <f t="shared" si="42"/>
        <v>Not Active</v>
      </c>
      <c r="Q463" s="1">
        <v>0.81</v>
      </c>
      <c r="R463" s="6">
        <f t="shared" si="43"/>
        <v>0.81</v>
      </c>
    </row>
    <row r="464" spans="1:18" x14ac:dyDescent="0.45">
      <c r="A464" t="s">
        <v>989</v>
      </c>
      <c r="B464" t="s">
        <v>990</v>
      </c>
      <c r="C464" t="str">
        <f t="shared" ref="C464:C527" si="45">B464</f>
        <v>Nicole York</v>
      </c>
      <c r="D464" t="s">
        <v>26</v>
      </c>
      <c r="E464" t="str">
        <f t="shared" si="40"/>
        <v>Female</v>
      </c>
      <c r="G464" t="s">
        <v>70</v>
      </c>
      <c r="H464" t="s">
        <v>71</v>
      </c>
      <c r="I464" t="s">
        <v>74</v>
      </c>
      <c r="J464">
        <v>12</v>
      </c>
      <c r="K464" t="str">
        <f>IF(J464="","Not Provided",VLOOKUP(J464,YOE_correlation[],2,TRUE))</f>
        <v>3. Experienced</v>
      </c>
      <c r="L464" s="2">
        <v>50</v>
      </c>
      <c r="M464">
        <f t="shared" si="41"/>
        <v>50</v>
      </c>
      <c r="N464">
        <v>4.0999999999999996</v>
      </c>
      <c r="O464" t="s">
        <v>59</v>
      </c>
      <c r="P464" t="str">
        <f t="shared" si="42"/>
        <v>Active</v>
      </c>
      <c r="Q464" s="1">
        <v>0.62</v>
      </c>
      <c r="R464" s="6">
        <f t="shared" si="43"/>
        <v>0.62</v>
      </c>
    </row>
    <row r="465" spans="1:18" x14ac:dyDescent="0.45">
      <c r="A465" t="s">
        <v>991</v>
      </c>
      <c r="B465" t="s">
        <v>992</v>
      </c>
      <c r="C465" t="str">
        <f t="shared" si="45"/>
        <v>John Mathis</v>
      </c>
      <c r="D465" t="s">
        <v>15</v>
      </c>
      <c r="E465" t="str">
        <f t="shared" si="40"/>
        <v>Male</v>
      </c>
      <c r="F465">
        <v>26</v>
      </c>
      <c r="G465" t="s">
        <v>162</v>
      </c>
      <c r="H465" t="s">
        <v>57</v>
      </c>
      <c r="I465" t="s">
        <v>23</v>
      </c>
      <c r="J465">
        <v>8</v>
      </c>
      <c r="K465" t="str">
        <f>IF(J465="","Not Provided",VLOOKUP(J465,YOE_correlation[],2,TRUE))</f>
        <v>2. Intermediate</v>
      </c>
      <c r="L465">
        <v>40</v>
      </c>
      <c r="M465">
        <f t="shared" si="41"/>
        <v>40</v>
      </c>
      <c r="N465">
        <v>4.9000000000000004</v>
      </c>
      <c r="O465" t="s">
        <v>19</v>
      </c>
      <c r="P465" t="str">
        <f t="shared" si="42"/>
        <v>Not Active</v>
      </c>
      <c r="Q465" s="1">
        <v>0.87</v>
      </c>
      <c r="R465" s="6">
        <f t="shared" si="43"/>
        <v>0.87</v>
      </c>
    </row>
    <row r="466" spans="1:18" x14ac:dyDescent="0.45">
      <c r="A466" t="s">
        <v>993</v>
      </c>
      <c r="B466" t="s">
        <v>994</v>
      </c>
      <c r="C466" t="str">
        <f t="shared" si="45"/>
        <v>Julie Barnett</v>
      </c>
      <c r="D466" t="s">
        <v>26</v>
      </c>
      <c r="E466" t="str">
        <f t="shared" si="40"/>
        <v>Female</v>
      </c>
      <c r="F466">
        <v>49</v>
      </c>
      <c r="G466" t="s">
        <v>92</v>
      </c>
      <c r="H466" t="s">
        <v>93</v>
      </c>
      <c r="I466" t="s">
        <v>99</v>
      </c>
      <c r="J466">
        <v>13</v>
      </c>
      <c r="K466" t="str">
        <f>IF(J466="","Not Provided",VLOOKUP(J466,YOE_correlation[],2,TRUE))</f>
        <v>3. Experienced</v>
      </c>
      <c r="L466" s="2">
        <v>100</v>
      </c>
      <c r="M466">
        <f t="shared" si="41"/>
        <v>100</v>
      </c>
      <c r="N466">
        <v>2.5</v>
      </c>
      <c r="O466" t="b">
        <v>0</v>
      </c>
      <c r="P466" t="str">
        <f t="shared" si="42"/>
        <v>Not Active</v>
      </c>
      <c r="R466" s="6" t="str">
        <f t="shared" si="43"/>
        <v>Not Rated</v>
      </c>
    </row>
    <row r="467" spans="1:18" x14ac:dyDescent="0.45">
      <c r="A467" t="s">
        <v>995</v>
      </c>
      <c r="B467" t="s">
        <v>996</v>
      </c>
      <c r="C467" t="str">
        <f t="shared" si="45"/>
        <v>Jasmine Harris</v>
      </c>
      <c r="D467" t="s">
        <v>22</v>
      </c>
      <c r="E467" t="str">
        <f t="shared" si="40"/>
        <v>Female</v>
      </c>
      <c r="F467">
        <v>20</v>
      </c>
      <c r="G467" t="s">
        <v>123</v>
      </c>
      <c r="H467" t="s">
        <v>124</v>
      </c>
      <c r="I467" t="s">
        <v>37</v>
      </c>
      <c r="J467">
        <v>0</v>
      </c>
      <c r="K467" t="str">
        <f>IF(J467="","Not Provided",VLOOKUP(J467,YOE_correlation[],2,TRUE))</f>
        <v>1. Entry-level</v>
      </c>
      <c r="L467" t="s">
        <v>94</v>
      </c>
      <c r="M467">
        <f t="shared" si="41"/>
        <v>30</v>
      </c>
      <c r="N467">
        <v>0</v>
      </c>
      <c r="O467">
        <v>1</v>
      </c>
      <c r="P467" t="str">
        <f t="shared" si="42"/>
        <v>Active</v>
      </c>
      <c r="Q467">
        <v>76</v>
      </c>
      <c r="R467" s="6">
        <f t="shared" si="43"/>
        <v>0.76</v>
      </c>
    </row>
    <row r="468" spans="1:18" x14ac:dyDescent="0.45">
      <c r="A468" t="s">
        <v>997</v>
      </c>
      <c r="B468" t="s">
        <v>998</v>
      </c>
      <c r="C468" t="str">
        <f t="shared" si="45"/>
        <v>Mary Henry</v>
      </c>
      <c r="D468" t="s">
        <v>26</v>
      </c>
      <c r="E468" t="str">
        <f t="shared" si="40"/>
        <v>Female</v>
      </c>
      <c r="F468">
        <v>39</v>
      </c>
      <c r="G468" t="s">
        <v>158</v>
      </c>
      <c r="H468" t="s">
        <v>159</v>
      </c>
      <c r="I468" t="s">
        <v>5</v>
      </c>
      <c r="J468">
        <v>11</v>
      </c>
      <c r="K468" t="str">
        <f>IF(J468="","Not Provided",VLOOKUP(J468,YOE_correlation[],2,TRUE))</f>
        <v>3. Experienced</v>
      </c>
      <c r="L468">
        <v>100</v>
      </c>
      <c r="M468">
        <f t="shared" si="41"/>
        <v>100</v>
      </c>
      <c r="N468">
        <v>2.8</v>
      </c>
      <c r="P468" t="str">
        <f t="shared" si="42"/>
        <v>Not Reported</v>
      </c>
      <c r="Q468">
        <v>70</v>
      </c>
      <c r="R468" s="6">
        <f t="shared" si="43"/>
        <v>0.7</v>
      </c>
    </row>
    <row r="469" spans="1:18" x14ac:dyDescent="0.45">
      <c r="A469" t="s">
        <v>999</v>
      </c>
      <c r="B469" t="s">
        <v>1000</v>
      </c>
      <c r="C469" t="str">
        <f t="shared" si="45"/>
        <v>Judith Riggs</v>
      </c>
      <c r="D469" t="s">
        <v>22</v>
      </c>
      <c r="E469" t="str">
        <f t="shared" si="40"/>
        <v>Female</v>
      </c>
      <c r="F469">
        <v>41</v>
      </c>
      <c r="G469" t="s">
        <v>158</v>
      </c>
      <c r="H469" t="s">
        <v>159</v>
      </c>
      <c r="I469" t="s">
        <v>99</v>
      </c>
      <c r="J469">
        <v>19</v>
      </c>
      <c r="K469" t="str">
        <f>IF(J469="","Not Provided",VLOOKUP(J469,YOE_correlation[],2,TRUE))</f>
        <v>4. Senior</v>
      </c>
      <c r="L469">
        <v>100</v>
      </c>
      <c r="M469">
        <f t="shared" si="41"/>
        <v>100</v>
      </c>
      <c r="N469">
        <v>3.8</v>
      </c>
      <c r="O469" t="s">
        <v>53</v>
      </c>
      <c r="P469" t="str">
        <f t="shared" si="42"/>
        <v>Active</v>
      </c>
      <c r="Q469" s="1">
        <v>0.71</v>
      </c>
      <c r="R469" s="6">
        <f t="shared" si="43"/>
        <v>0.71</v>
      </c>
    </row>
    <row r="470" spans="1:18" x14ac:dyDescent="0.45">
      <c r="A470" t="s">
        <v>1001</v>
      </c>
      <c r="B470" t="s">
        <v>1002</v>
      </c>
      <c r="C470" t="str">
        <f t="shared" si="45"/>
        <v>Justin Ruiz</v>
      </c>
      <c r="D470" t="s">
        <v>82</v>
      </c>
      <c r="E470" t="str">
        <f t="shared" si="40"/>
        <v>Male</v>
      </c>
      <c r="F470">
        <v>59</v>
      </c>
      <c r="G470" t="s">
        <v>112</v>
      </c>
      <c r="H470" t="s">
        <v>10</v>
      </c>
      <c r="I470" t="s">
        <v>11</v>
      </c>
      <c r="J470">
        <v>30</v>
      </c>
      <c r="K470" t="str">
        <f>IF(J470="","Not Provided",VLOOKUP(J470,YOE_correlation[],2,TRUE))</f>
        <v>5. Expert / Veteran</v>
      </c>
      <c r="L470" t="s">
        <v>94</v>
      </c>
      <c r="M470">
        <f t="shared" si="41"/>
        <v>30</v>
      </c>
      <c r="N470">
        <v>4.3</v>
      </c>
      <c r="O470">
        <v>1</v>
      </c>
      <c r="P470" t="str">
        <f t="shared" si="42"/>
        <v>Active</v>
      </c>
      <c r="Q470" s="1">
        <v>0.83</v>
      </c>
      <c r="R470" s="6">
        <f t="shared" si="43"/>
        <v>0.83</v>
      </c>
    </row>
    <row r="471" spans="1:18" x14ac:dyDescent="0.45">
      <c r="A471" t="s">
        <v>1003</v>
      </c>
      <c r="B471" t="s">
        <v>1004</v>
      </c>
      <c r="C471" t="str">
        <f t="shared" si="45"/>
        <v>Jennifer Sullivan</v>
      </c>
      <c r="D471" t="s">
        <v>62</v>
      </c>
      <c r="E471" t="str">
        <f t="shared" si="40"/>
        <v>Female</v>
      </c>
      <c r="F471">
        <v>45</v>
      </c>
      <c r="G471" t="s">
        <v>9</v>
      </c>
      <c r="H471" t="s">
        <v>10</v>
      </c>
      <c r="I471" t="s">
        <v>5</v>
      </c>
      <c r="J471">
        <v>8</v>
      </c>
      <c r="K471" t="str">
        <f>IF(J471="","Not Provided",VLOOKUP(J471,YOE_correlation[],2,TRUE))</f>
        <v>2. Intermediate</v>
      </c>
      <c r="L471">
        <v>40</v>
      </c>
      <c r="M471">
        <f t="shared" si="41"/>
        <v>40</v>
      </c>
      <c r="N471">
        <v>0</v>
      </c>
      <c r="O471">
        <v>0</v>
      </c>
      <c r="P471" t="str">
        <f t="shared" si="42"/>
        <v>Not Active</v>
      </c>
      <c r="Q471">
        <v>78</v>
      </c>
      <c r="R471" s="6">
        <f t="shared" si="43"/>
        <v>0.78</v>
      </c>
    </row>
    <row r="472" spans="1:18" x14ac:dyDescent="0.45">
      <c r="A472" t="s">
        <v>1005</v>
      </c>
      <c r="B472" t="s">
        <v>1006</v>
      </c>
      <c r="C472" t="str">
        <f t="shared" si="45"/>
        <v>Jesse Moran</v>
      </c>
      <c r="D472" t="s">
        <v>47</v>
      </c>
      <c r="E472" t="str">
        <f t="shared" si="40"/>
        <v>Male</v>
      </c>
      <c r="F472">
        <v>22</v>
      </c>
      <c r="G472" t="s">
        <v>35</v>
      </c>
      <c r="H472" t="s">
        <v>36</v>
      </c>
      <c r="I472" t="s">
        <v>63</v>
      </c>
      <c r="J472">
        <v>0</v>
      </c>
      <c r="K472" t="str">
        <f>IF(J472="","Not Provided",VLOOKUP(J472,YOE_correlation[],2,TRUE))</f>
        <v>1. Entry-level</v>
      </c>
      <c r="L472">
        <v>40</v>
      </c>
      <c r="M472">
        <f t="shared" si="41"/>
        <v>40</v>
      </c>
      <c r="N472">
        <v>1.3</v>
      </c>
      <c r="O472">
        <v>1</v>
      </c>
      <c r="P472" t="str">
        <f t="shared" si="42"/>
        <v>Active</v>
      </c>
      <c r="Q472" s="1">
        <v>0.78</v>
      </c>
      <c r="R472" s="6">
        <f t="shared" si="43"/>
        <v>0.78</v>
      </c>
    </row>
    <row r="473" spans="1:18" x14ac:dyDescent="0.45">
      <c r="A473" t="s">
        <v>1007</v>
      </c>
      <c r="B473" t="s">
        <v>1008</v>
      </c>
      <c r="C473" t="str">
        <f t="shared" si="45"/>
        <v>Monica Smith</v>
      </c>
      <c r="D473" t="s">
        <v>2</v>
      </c>
      <c r="E473" t="str">
        <f t="shared" si="40"/>
        <v>Female</v>
      </c>
      <c r="F473">
        <v>48</v>
      </c>
      <c r="G473" t="s">
        <v>78</v>
      </c>
      <c r="H473" t="s">
        <v>79</v>
      </c>
      <c r="I473" t="s">
        <v>11</v>
      </c>
      <c r="J473">
        <v>7</v>
      </c>
      <c r="K473" t="str">
        <f>IF(J473="","Not Provided",VLOOKUP(J473,YOE_correlation[],2,TRUE))</f>
        <v>2. Intermediate</v>
      </c>
      <c r="L473">
        <v>50</v>
      </c>
      <c r="M473">
        <f t="shared" si="41"/>
        <v>50</v>
      </c>
      <c r="N473">
        <v>4.7</v>
      </c>
      <c r="O473" t="s">
        <v>59</v>
      </c>
      <c r="P473" t="str">
        <f t="shared" si="42"/>
        <v>Active</v>
      </c>
      <c r="Q473" s="1">
        <v>0.6</v>
      </c>
      <c r="R473" s="6">
        <f t="shared" si="43"/>
        <v>0.6</v>
      </c>
    </row>
    <row r="474" spans="1:18" x14ac:dyDescent="0.45">
      <c r="A474" t="s">
        <v>1009</v>
      </c>
      <c r="B474" t="s">
        <v>1010</v>
      </c>
      <c r="C474" t="str">
        <f t="shared" si="45"/>
        <v>Ian May</v>
      </c>
      <c r="D474" t="s">
        <v>47</v>
      </c>
      <c r="E474" t="str">
        <f t="shared" si="40"/>
        <v>Male</v>
      </c>
      <c r="F474">
        <v>36</v>
      </c>
      <c r="G474" t="s">
        <v>119</v>
      </c>
      <c r="H474" t="s">
        <v>120</v>
      </c>
      <c r="I474" t="s">
        <v>5</v>
      </c>
      <c r="J474">
        <v>11</v>
      </c>
      <c r="K474" t="str">
        <f>IF(J474="","Not Provided",VLOOKUP(J474,YOE_correlation[],2,TRUE))</f>
        <v>3. Experienced</v>
      </c>
      <c r="L474" s="2">
        <v>40</v>
      </c>
      <c r="M474">
        <f t="shared" si="41"/>
        <v>40</v>
      </c>
      <c r="N474">
        <v>1.3</v>
      </c>
      <c r="O474" t="b">
        <v>1</v>
      </c>
      <c r="P474" t="str">
        <f t="shared" si="42"/>
        <v>Active</v>
      </c>
      <c r="R474" s="6" t="str">
        <f t="shared" si="43"/>
        <v>Not Rated</v>
      </c>
    </row>
    <row r="475" spans="1:18" x14ac:dyDescent="0.45">
      <c r="A475" t="s">
        <v>1011</v>
      </c>
      <c r="B475" t="s">
        <v>1012</v>
      </c>
      <c r="C475" t="str">
        <f t="shared" si="45"/>
        <v>Kayla Meyers</v>
      </c>
      <c r="D475" t="s">
        <v>8</v>
      </c>
      <c r="E475" t="str">
        <f t="shared" si="40"/>
        <v>Female</v>
      </c>
      <c r="F475">
        <v>57</v>
      </c>
      <c r="G475" t="s">
        <v>158</v>
      </c>
      <c r="H475" t="s">
        <v>159</v>
      </c>
      <c r="I475" t="s">
        <v>5</v>
      </c>
      <c r="K475" t="str">
        <f>IF(J475="","Not Provided",VLOOKUP(J475,YOE_correlation[],2,TRUE))</f>
        <v>Not Provided</v>
      </c>
      <c r="L475">
        <v>75</v>
      </c>
      <c r="M475">
        <f t="shared" si="41"/>
        <v>75</v>
      </c>
      <c r="N475">
        <v>4.8</v>
      </c>
      <c r="O475">
        <v>1</v>
      </c>
      <c r="P475" t="str">
        <f t="shared" si="42"/>
        <v>Active</v>
      </c>
      <c r="R475" s="6" t="str">
        <f t="shared" si="43"/>
        <v>Not Rated</v>
      </c>
    </row>
    <row r="476" spans="1:18" x14ac:dyDescent="0.45">
      <c r="A476" t="s">
        <v>1013</v>
      </c>
      <c r="B476" t="s">
        <v>1014</v>
      </c>
      <c r="C476" t="str">
        <f t="shared" si="45"/>
        <v>John Bray</v>
      </c>
      <c r="D476" t="s">
        <v>47</v>
      </c>
      <c r="E476" t="str">
        <f t="shared" si="40"/>
        <v>Male</v>
      </c>
      <c r="F476">
        <v>42</v>
      </c>
      <c r="G476" t="s">
        <v>44</v>
      </c>
      <c r="H476" t="s">
        <v>10</v>
      </c>
      <c r="I476" t="s">
        <v>58</v>
      </c>
      <c r="J476">
        <v>14</v>
      </c>
      <c r="K476" t="str">
        <f>IF(J476="","Not Provided",VLOOKUP(J476,YOE_correlation[],2,TRUE))</f>
        <v>3. Experienced</v>
      </c>
      <c r="L476" s="2">
        <v>30</v>
      </c>
      <c r="M476">
        <f t="shared" si="41"/>
        <v>30</v>
      </c>
      <c r="N476">
        <v>1.3</v>
      </c>
      <c r="O476">
        <v>0</v>
      </c>
      <c r="P476" t="str">
        <f t="shared" si="42"/>
        <v>Not Active</v>
      </c>
      <c r="Q476" s="1">
        <v>0.94</v>
      </c>
      <c r="R476" s="6">
        <f t="shared" si="43"/>
        <v>0.94</v>
      </c>
    </row>
    <row r="477" spans="1:18" x14ac:dyDescent="0.45">
      <c r="A477" t="s">
        <v>1015</v>
      </c>
      <c r="B477" t="s">
        <v>1016</v>
      </c>
      <c r="C477" t="str">
        <f t="shared" si="45"/>
        <v>James Smith</v>
      </c>
      <c r="D477" t="s">
        <v>34</v>
      </c>
      <c r="E477" t="str">
        <f t="shared" si="40"/>
        <v>Male</v>
      </c>
      <c r="F477">
        <v>31</v>
      </c>
      <c r="G477" t="s">
        <v>35</v>
      </c>
      <c r="H477" t="s">
        <v>36</v>
      </c>
      <c r="I477" t="s">
        <v>63</v>
      </c>
      <c r="J477">
        <v>11</v>
      </c>
      <c r="K477" t="str">
        <f>IF(J477="","Not Provided",VLOOKUP(J477,YOE_correlation[],2,TRUE))</f>
        <v>3. Experienced</v>
      </c>
      <c r="L477" s="2">
        <v>50</v>
      </c>
      <c r="M477">
        <f t="shared" si="41"/>
        <v>50</v>
      </c>
      <c r="N477">
        <v>4.3</v>
      </c>
      <c r="O477">
        <v>0</v>
      </c>
      <c r="P477" t="str">
        <f t="shared" si="42"/>
        <v>Not Active</v>
      </c>
      <c r="Q477">
        <v>62</v>
      </c>
      <c r="R477" s="6">
        <f t="shared" si="43"/>
        <v>0.62</v>
      </c>
    </row>
    <row r="478" spans="1:18" x14ac:dyDescent="0.45">
      <c r="A478" t="s">
        <v>1017</v>
      </c>
      <c r="B478" t="s">
        <v>1018</v>
      </c>
      <c r="C478" t="str">
        <f t="shared" si="45"/>
        <v>Mark Duncan</v>
      </c>
      <c r="D478" t="s">
        <v>77</v>
      </c>
      <c r="E478" t="str">
        <f t="shared" si="40"/>
        <v>Male</v>
      </c>
      <c r="F478">
        <v>52</v>
      </c>
      <c r="G478" t="s">
        <v>173</v>
      </c>
      <c r="H478" t="s">
        <v>57</v>
      </c>
      <c r="I478" t="s">
        <v>63</v>
      </c>
      <c r="J478">
        <v>31</v>
      </c>
      <c r="K478" t="str">
        <f>IF(J478="","Not Provided",VLOOKUP(J478,YOE_correlation[],2,TRUE))</f>
        <v>5. Expert / Veteran</v>
      </c>
      <c r="L478">
        <v>30</v>
      </c>
      <c r="M478">
        <f t="shared" si="41"/>
        <v>30</v>
      </c>
      <c r="O478">
        <v>1</v>
      </c>
      <c r="P478" t="str">
        <f t="shared" si="42"/>
        <v>Active</v>
      </c>
      <c r="R478" s="6" t="str">
        <f t="shared" si="43"/>
        <v>Not Rated</v>
      </c>
    </row>
    <row r="479" spans="1:18" x14ac:dyDescent="0.45">
      <c r="A479" t="s">
        <v>1019</v>
      </c>
      <c r="B479" t="s">
        <v>1020</v>
      </c>
      <c r="C479" t="str">
        <f t="shared" si="45"/>
        <v>Matthew Gay</v>
      </c>
      <c r="D479" t="s">
        <v>77</v>
      </c>
      <c r="E479" t="str">
        <f t="shared" si="40"/>
        <v>Male</v>
      </c>
      <c r="F479">
        <v>56</v>
      </c>
      <c r="G479" t="s">
        <v>29</v>
      </c>
      <c r="H479" t="s">
        <v>30</v>
      </c>
      <c r="I479" t="s">
        <v>74</v>
      </c>
      <c r="J479">
        <v>16</v>
      </c>
      <c r="K479" t="str">
        <f>IF(J479="","Not Provided",VLOOKUP(J479,YOE_correlation[],2,TRUE))</f>
        <v>4. Senior</v>
      </c>
      <c r="L479" t="s">
        <v>94</v>
      </c>
      <c r="M479">
        <f t="shared" si="41"/>
        <v>30</v>
      </c>
      <c r="N479">
        <v>0</v>
      </c>
      <c r="O479" t="s">
        <v>53</v>
      </c>
      <c r="P479" t="str">
        <f t="shared" si="42"/>
        <v>Active</v>
      </c>
      <c r="R479" s="6" t="str">
        <f t="shared" si="43"/>
        <v>Not Rated</v>
      </c>
    </row>
    <row r="480" spans="1:18" x14ac:dyDescent="0.45">
      <c r="A480" t="s">
        <v>1021</v>
      </c>
      <c r="B480" t="s">
        <v>1022</v>
      </c>
      <c r="C480" t="str">
        <f t="shared" si="45"/>
        <v>Cheryl Freeman</v>
      </c>
      <c r="D480" t="s">
        <v>62</v>
      </c>
      <c r="E480" t="str">
        <f t="shared" si="40"/>
        <v>Female</v>
      </c>
      <c r="F480">
        <v>24</v>
      </c>
      <c r="G480" t="s">
        <v>29</v>
      </c>
      <c r="H480" t="s">
        <v>30</v>
      </c>
      <c r="I480" t="s">
        <v>74</v>
      </c>
      <c r="J480">
        <v>6</v>
      </c>
      <c r="K480" t="str">
        <f>IF(J480="","Not Provided",VLOOKUP(J480,YOE_correlation[],2,TRUE))</f>
        <v>2. Intermediate</v>
      </c>
      <c r="L480">
        <v>30</v>
      </c>
      <c r="M480">
        <f t="shared" si="41"/>
        <v>30</v>
      </c>
      <c r="N480">
        <v>0</v>
      </c>
      <c r="O480" t="s">
        <v>53</v>
      </c>
      <c r="P480" t="str">
        <f t="shared" si="42"/>
        <v>Active</v>
      </c>
      <c r="Q480" s="1">
        <v>0.84</v>
      </c>
      <c r="R480" s="6">
        <f t="shared" si="43"/>
        <v>0.84</v>
      </c>
    </row>
    <row r="481" spans="1:18" x14ac:dyDescent="0.45">
      <c r="A481" t="s">
        <v>1023</v>
      </c>
      <c r="B481" t="s">
        <v>1024</v>
      </c>
      <c r="C481" t="str">
        <f t="shared" si="45"/>
        <v>Patrick Welch</v>
      </c>
      <c r="D481" t="s">
        <v>15</v>
      </c>
      <c r="E481" t="str">
        <f t="shared" si="40"/>
        <v>Male</v>
      </c>
      <c r="F481">
        <v>48</v>
      </c>
      <c r="G481" t="s">
        <v>112</v>
      </c>
      <c r="H481" t="s">
        <v>10</v>
      </c>
      <c r="I481" t="s">
        <v>74</v>
      </c>
      <c r="J481">
        <v>21</v>
      </c>
      <c r="K481" t="str">
        <f>IF(J481="","Not Provided",VLOOKUP(J481,YOE_correlation[],2,TRUE))</f>
        <v>5. Expert / Veteran</v>
      </c>
      <c r="L481">
        <v>75</v>
      </c>
      <c r="M481">
        <f t="shared" si="41"/>
        <v>75</v>
      </c>
      <c r="N481">
        <v>2.7</v>
      </c>
      <c r="O481">
        <v>1</v>
      </c>
      <c r="P481" t="str">
        <f t="shared" si="42"/>
        <v>Active</v>
      </c>
      <c r="R481" s="6" t="str">
        <f t="shared" si="43"/>
        <v>Not Rated</v>
      </c>
    </row>
    <row r="482" spans="1:18" x14ac:dyDescent="0.45">
      <c r="A482" t="s">
        <v>1025</v>
      </c>
      <c r="B482" t="s">
        <v>1026</v>
      </c>
      <c r="C482" t="str">
        <f t="shared" si="45"/>
        <v>Craig Levine</v>
      </c>
      <c r="D482" t="s">
        <v>82</v>
      </c>
      <c r="E482" t="str">
        <f t="shared" si="40"/>
        <v>Male</v>
      </c>
      <c r="F482">
        <v>59</v>
      </c>
      <c r="G482" t="s">
        <v>119</v>
      </c>
      <c r="H482" t="s">
        <v>120</v>
      </c>
      <c r="I482" t="s">
        <v>63</v>
      </c>
      <c r="J482">
        <v>13</v>
      </c>
      <c r="K482" t="str">
        <f>IF(J482="","Not Provided",VLOOKUP(J482,YOE_correlation[],2,TRUE))</f>
        <v>3. Experienced</v>
      </c>
      <c r="L482">
        <v>40</v>
      </c>
      <c r="M482">
        <f t="shared" si="41"/>
        <v>40</v>
      </c>
      <c r="N482">
        <v>2.4</v>
      </c>
      <c r="O482" t="s">
        <v>143</v>
      </c>
      <c r="P482" t="str">
        <f t="shared" si="42"/>
        <v>Not Active</v>
      </c>
      <c r="Q482">
        <v>65</v>
      </c>
      <c r="R482" s="6">
        <f t="shared" si="43"/>
        <v>0.65</v>
      </c>
    </row>
    <row r="483" spans="1:18" x14ac:dyDescent="0.45">
      <c r="A483" t="s">
        <v>1027</v>
      </c>
      <c r="B483" t="s">
        <v>1028</v>
      </c>
      <c r="C483" t="str">
        <f t="shared" si="45"/>
        <v>Richard Harvey</v>
      </c>
      <c r="D483" t="s">
        <v>47</v>
      </c>
      <c r="E483" t="str">
        <f t="shared" si="40"/>
        <v>Male</v>
      </c>
      <c r="G483" t="s">
        <v>52</v>
      </c>
      <c r="H483" t="s">
        <v>10</v>
      </c>
      <c r="I483" t="s">
        <v>23</v>
      </c>
      <c r="K483" t="str">
        <f>IF(J483="","Not Provided",VLOOKUP(J483,YOE_correlation[],2,TRUE))</f>
        <v>Not Provided</v>
      </c>
      <c r="L483">
        <v>40</v>
      </c>
      <c r="M483">
        <f t="shared" si="41"/>
        <v>40</v>
      </c>
      <c r="N483">
        <v>1.9</v>
      </c>
      <c r="O483">
        <v>1</v>
      </c>
      <c r="P483" t="str">
        <f t="shared" si="42"/>
        <v>Active</v>
      </c>
      <c r="Q483" s="1">
        <v>0.94</v>
      </c>
      <c r="R483" s="6">
        <f t="shared" si="43"/>
        <v>0.94</v>
      </c>
    </row>
    <row r="484" spans="1:18" x14ac:dyDescent="0.45">
      <c r="A484" t="s">
        <v>1029</v>
      </c>
      <c r="B484" t="s">
        <v>1030</v>
      </c>
      <c r="C484" t="str">
        <f t="shared" si="45"/>
        <v>Bonnie Sherman</v>
      </c>
      <c r="D484" t="s">
        <v>26</v>
      </c>
      <c r="E484" t="str">
        <f t="shared" si="40"/>
        <v>Female</v>
      </c>
      <c r="G484" t="s">
        <v>29</v>
      </c>
      <c r="H484" t="s">
        <v>30</v>
      </c>
      <c r="I484" t="s">
        <v>11</v>
      </c>
      <c r="J484">
        <v>11</v>
      </c>
      <c r="K484" t="str">
        <f>IF(J484="","Not Provided",VLOOKUP(J484,YOE_correlation[],2,TRUE))</f>
        <v>3. Experienced</v>
      </c>
      <c r="L484" s="2">
        <v>20</v>
      </c>
      <c r="M484">
        <f t="shared" si="41"/>
        <v>20</v>
      </c>
      <c r="N484">
        <v>3.6</v>
      </c>
      <c r="O484" t="s">
        <v>143</v>
      </c>
      <c r="P484" t="str">
        <f t="shared" si="42"/>
        <v>Not Active</v>
      </c>
      <c r="Q484" s="1">
        <v>0.69</v>
      </c>
      <c r="R484" s="6">
        <f t="shared" si="43"/>
        <v>0.69</v>
      </c>
    </row>
    <row r="485" spans="1:18" x14ac:dyDescent="0.45">
      <c r="A485" t="s">
        <v>1031</v>
      </c>
      <c r="B485" t="s">
        <v>1032</v>
      </c>
      <c r="C485" t="str">
        <f t="shared" si="45"/>
        <v>Keith Trujillo</v>
      </c>
      <c r="D485" t="s">
        <v>34</v>
      </c>
      <c r="E485" t="str">
        <f t="shared" si="40"/>
        <v>Male</v>
      </c>
      <c r="F485">
        <v>25</v>
      </c>
      <c r="G485" t="s">
        <v>29</v>
      </c>
      <c r="H485" t="s">
        <v>30</v>
      </c>
      <c r="I485" t="s">
        <v>11</v>
      </c>
      <c r="J485">
        <v>0</v>
      </c>
      <c r="K485" t="str">
        <f>IF(J485="","Not Provided",VLOOKUP(J485,YOE_correlation[],2,TRUE))</f>
        <v>1. Entry-level</v>
      </c>
      <c r="L485">
        <v>50</v>
      </c>
      <c r="M485">
        <f t="shared" si="41"/>
        <v>50</v>
      </c>
      <c r="N485">
        <v>2.9</v>
      </c>
      <c r="O485" t="s">
        <v>53</v>
      </c>
      <c r="P485" t="str">
        <f t="shared" si="42"/>
        <v>Active</v>
      </c>
      <c r="Q485" s="1">
        <v>0.65</v>
      </c>
      <c r="R485" s="6">
        <f t="shared" si="43"/>
        <v>0.65</v>
      </c>
    </row>
    <row r="486" spans="1:18" x14ac:dyDescent="0.45">
      <c r="A486" t="s">
        <v>1033</v>
      </c>
      <c r="B486" t="s">
        <v>1034</v>
      </c>
      <c r="C486" t="str">
        <f t="shared" si="45"/>
        <v>Corey Combs</v>
      </c>
      <c r="D486" t="s">
        <v>15</v>
      </c>
      <c r="E486" t="str">
        <f t="shared" si="40"/>
        <v>Male</v>
      </c>
      <c r="F486">
        <v>31</v>
      </c>
      <c r="G486" t="s">
        <v>123</v>
      </c>
      <c r="H486" t="s">
        <v>124</v>
      </c>
      <c r="I486" t="s">
        <v>11</v>
      </c>
      <c r="J486">
        <v>2</v>
      </c>
      <c r="K486" t="str">
        <f>IF(J486="","Not Provided",VLOOKUP(J486,YOE_correlation[],2,TRUE))</f>
        <v>1. Entry-level</v>
      </c>
      <c r="L486" s="2">
        <v>75</v>
      </c>
      <c r="M486">
        <f t="shared" si="41"/>
        <v>75</v>
      </c>
      <c r="N486">
        <v>2.8</v>
      </c>
      <c r="O486" t="b">
        <v>0</v>
      </c>
      <c r="P486" t="str">
        <f t="shared" si="42"/>
        <v>Not Active</v>
      </c>
      <c r="Q486" s="1">
        <v>0.6</v>
      </c>
      <c r="R486" s="6">
        <f t="shared" si="43"/>
        <v>0.6</v>
      </c>
    </row>
    <row r="487" spans="1:18" x14ac:dyDescent="0.45">
      <c r="A487" t="s">
        <v>1035</v>
      </c>
      <c r="B487" t="s">
        <v>1036</v>
      </c>
      <c r="C487" t="str">
        <f t="shared" si="45"/>
        <v>Antonio King</v>
      </c>
      <c r="D487" t="s">
        <v>47</v>
      </c>
      <c r="E487" t="str">
        <f t="shared" si="40"/>
        <v>Male</v>
      </c>
      <c r="F487">
        <v>40</v>
      </c>
      <c r="G487" t="s">
        <v>48</v>
      </c>
      <c r="H487" t="s">
        <v>49</v>
      </c>
      <c r="I487" t="s">
        <v>74</v>
      </c>
      <c r="J487">
        <v>12</v>
      </c>
      <c r="K487" t="str">
        <f>IF(J487="","Not Provided",VLOOKUP(J487,YOE_correlation[],2,TRUE))</f>
        <v>3. Experienced</v>
      </c>
      <c r="L487">
        <v>75</v>
      </c>
      <c r="M487">
        <f t="shared" si="41"/>
        <v>75</v>
      </c>
      <c r="N487">
        <v>2.6</v>
      </c>
      <c r="O487" t="b">
        <v>0</v>
      </c>
      <c r="P487" t="str">
        <f t="shared" si="42"/>
        <v>Not Active</v>
      </c>
      <c r="R487" s="6" t="str">
        <f t="shared" si="43"/>
        <v>Not Rated</v>
      </c>
    </row>
    <row r="488" spans="1:18" x14ac:dyDescent="0.45">
      <c r="A488" t="s">
        <v>1037</v>
      </c>
      <c r="B488" t="s">
        <v>657</v>
      </c>
      <c r="C488" t="str">
        <f t="shared" si="45"/>
        <v>Amy Lee</v>
      </c>
      <c r="D488" t="s">
        <v>2</v>
      </c>
      <c r="E488" t="str">
        <f t="shared" si="40"/>
        <v>Female</v>
      </c>
      <c r="F488">
        <v>48</v>
      </c>
      <c r="G488" t="s">
        <v>108</v>
      </c>
      <c r="H488" t="s">
        <v>109</v>
      </c>
      <c r="I488" t="s">
        <v>5</v>
      </c>
      <c r="J488">
        <v>13</v>
      </c>
      <c r="K488" t="str">
        <f>IF(J488="","Not Provided",VLOOKUP(J488,YOE_correlation[],2,TRUE))</f>
        <v>3. Experienced</v>
      </c>
      <c r="L488" s="2">
        <v>100</v>
      </c>
      <c r="M488">
        <f t="shared" si="41"/>
        <v>100</v>
      </c>
      <c r="N488">
        <v>2.7</v>
      </c>
      <c r="P488" t="str">
        <f t="shared" si="42"/>
        <v>Not Reported</v>
      </c>
      <c r="Q488" s="1">
        <v>0.62</v>
      </c>
      <c r="R488" s="6">
        <f t="shared" si="43"/>
        <v>0.62</v>
      </c>
    </row>
    <row r="489" spans="1:18" x14ac:dyDescent="0.45">
      <c r="A489" t="s">
        <v>1038</v>
      </c>
      <c r="B489" t="s">
        <v>1039</v>
      </c>
      <c r="C489" t="str">
        <f t="shared" si="45"/>
        <v>Jennifer Rogers</v>
      </c>
      <c r="D489" t="s">
        <v>2</v>
      </c>
      <c r="E489" t="str">
        <f t="shared" si="40"/>
        <v>Female</v>
      </c>
      <c r="F489">
        <v>24</v>
      </c>
      <c r="G489" t="s">
        <v>137</v>
      </c>
      <c r="H489" t="s">
        <v>138</v>
      </c>
      <c r="I489" t="s">
        <v>11</v>
      </c>
      <c r="J489">
        <v>6</v>
      </c>
      <c r="K489" t="str">
        <f>IF(J489="","Not Provided",VLOOKUP(J489,YOE_correlation[],2,TRUE))</f>
        <v>2. Intermediate</v>
      </c>
      <c r="L489">
        <v>30</v>
      </c>
      <c r="M489">
        <f t="shared" si="41"/>
        <v>30</v>
      </c>
      <c r="N489">
        <v>1.1000000000000001</v>
      </c>
      <c r="O489" t="s">
        <v>53</v>
      </c>
      <c r="P489" t="str">
        <f t="shared" si="42"/>
        <v>Active</v>
      </c>
      <c r="R489" s="6" t="str">
        <f t="shared" si="43"/>
        <v>Not Rated</v>
      </c>
    </row>
    <row r="490" spans="1:18" x14ac:dyDescent="0.45">
      <c r="A490" t="s">
        <v>1040</v>
      </c>
      <c r="B490" t="s">
        <v>1041</v>
      </c>
      <c r="C490" t="str">
        <f t="shared" si="45"/>
        <v>Jeffrey Cooper</v>
      </c>
      <c r="D490" t="s">
        <v>47</v>
      </c>
      <c r="E490" t="str">
        <f t="shared" si="40"/>
        <v>Male</v>
      </c>
      <c r="F490">
        <v>33</v>
      </c>
      <c r="G490" t="s">
        <v>35</v>
      </c>
      <c r="H490" t="s">
        <v>36</v>
      </c>
      <c r="I490" t="s">
        <v>23</v>
      </c>
      <c r="J490">
        <v>10</v>
      </c>
      <c r="K490" t="str">
        <f>IF(J490="","Not Provided",VLOOKUP(J490,YOE_correlation[],2,TRUE))</f>
        <v>2. Intermediate</v>
      </c>
      <c r="L490" t="s">
        <v>94</v>
      </c>
      <c r="M490">
        <f t="shared" si="41"/>
        <v>30</v>
      </c>
      <c r="N490">
        <v>0</v>
      </c>
      <c r="O490" t="s">
        <v>53</v>
      </c>
      <c r="P490" t="str">
        <f t="shared" si="42"/>
        <v>Active</v>
      </c>
      <c r="Q490" s="1">
        <v>0.89</v>
      </c>
      <c r="R490" s="6">
        <f t="shared" si="43"/>
        <v>0.89</v>
      </c>
    </row>
    <row r="491" spans="1:18" x14ac:dyDescent="0.45">
      <c r="A491" t="s">
        <v>1042</v>
      </c>
      <c r="B491" t="s">
        <v>1043</v>
      </c>
      <c r="C491" t="str">
        <f t="shared" si="45"/>
        <v>Allison Williams</v>
      </c>
      <c r="D491" t="s">
        <v>62</v>
      </c>
      <c r="E491" t="str">
        <f t="shared" si="40"/>
        <v>Female</v>
      </c>
      <c r="F491">
        <v>43</v>
      </c>
      <c r="G491" t="s">
        <v>92</v>
      </c>
      <c r="H491" t="s">
        <v>93</v>
      </c>
      <c r="I491" t="s">
        <v>58</v>
      </c>
      <c r="J491">
        <v>2</v>
      </c>
      <c r="K491" t="str">
        <f>IF(J491="","Not Provided",VLOOKUP(J491,YOE_correlation[],2,TRUE))</f>
        <v>1. Entry-level</v>
      </c>
      <c r="L491" s="2">
        <v>40</v>
      </c>
      <c r="M491">
        <f t="shared" si="41"/>
        <v>40</v>
      </c>
      <c r="N491">
        <v>0</v>
      </c>
      <c r="O491" t="s">
        <v>53</v>
      </c>
      <c r="P491" t="str">
        <f t="shared" si="42"/>
        <v>Active</v>
      </c>
      <c r="Q491" s="1">
        <v>0.89</v>
      </c>
      <c r="R491" s="6">
        <f t="shared" si="43"/>
        <v>0.89</v>
      </c>
    </row>
    <row r="492" spans="1:18" x14ac:dyDescent="0.45">
      <c r="A492" t="s">
        <v>1044</v>
      </c>
      <c r="B492" t="s">
        <v>1045</v>
      </c>
      <c r="C492" t="str">
        <f t="shared" si="45"/>
        <v>Raymond Sherman</v>
      </c>
      <c r="D492" t="s">
        <v>77</v>
      </c>
      <c r="E492" t="str">
        <f t="shared" si="40"/>
        <v>Male</v>
      </c>
      <c r="F492">
        <v>43</v>
      </c>
      <c r="G492" t="s">
        <v>173</v>
      </c>
      <c r="H492" t="s">
        <v>57</v>
      </c>
      <c r="I492" t="s">
        <v>5</v>
      </c>
      <c r="J492">
        <v>4</v>
      </c>
      <c r="K492" t="str">
        <f>IF(J492="","Not Provided",VLOOKUP(J492,YOE_correlation[],2,TRUE))</f>
        <v>1. Entry-level</v>
      </c>
      <c r="L492">
        <v>50</v>
      </c>
      <c r="M492">
        <f t="shared" si="41"/>
        <v>50</v>
      </c>
      <c r="N492">
        <v>0</v>
      </c>
      <c r="O492" t="b">
        <v>1</v>
      </c>
      <c r="P492" t="str">
        <f t="shared" si="42"/>
        <v>Active</v>
      </c>
      <c r="Q492" s="1">
        <v>1</v>
      </c>
      <c r="R492" s="6">
        <f t="shared" si="43"/>
        <v>1</v>
      </c>
    </row>
    <row r="493" spans="1:18" x14ac:dyDescent="0.45">
      <c r="A493" t="s">
        <v>1046</v>
      </c>
      <c r="B493" t="s">
        <v>1047</v>
      </c>
      <c r="C493" t="str">
        <f t="shared" si="45"/>
        <v>Jennifer Nelson</v>
      </c>
      <c r="D493" t="s">
        <v>8</v>
      </c>
      <c r="E493" t="str">
        <f t="shared" si="40"/>
        <v>Female</v>
      </c>
      <c r="F493">
        <v>33</v>
      </c>
      <c r="G493" t="s">
        <v>9</v>
      </c>
      <c r="H493" t="s">
        <v>10</v>
      </c>
      <c r="I493" t="s">
        <v>23</v>
      </c>
      <c r="J493">
        <v>11</v>
      </c>
      <c r="K493" t="str">
        <f>IF(J493="","Not Provided",VLOOKUP(J493,YOE_correlation[],2,TRUE))</f>
        <v>3. Experienced</v>
      </c>
      <c r="M493" t="str">
        <f t="shared" si="41"/>
        <v/>
      </c>
      <c r="N493">
        <v>4.5999999999999996</v>
      </c>
      <c r="O493" t="s">
        <v>53</v>
      </c>
      <c r="P493" t="str">
        <f t="shared" si="42"/>
        <v>Active</v>
      </c>
      <c r="R493" s="6" t="str">
        <f t="shared" si="43"/>
        <v>Not Rated</v>
      </c>
    </row>
    <row r="494" spans="1:18" x14ac:dyDescent="0.45">
      <c r="A494" t="s">
        <v>1048</v>
      </c>
      <c r="B494" t="s">
        <v>1049</v>
      </c>
      <c r="C494" t="str">
        <f t="shared" si="45"/>
        <v>Jennifer Carter</v>
      </c>
      <c r="D494" t="s">
        <v>8</v>
      </c>
      <c r="E494" t="str">
        <f t="shared" si="40"/>
        <v>Female</v>
      </c>
      <c r="F494">
        <v>49</v>
      </c>
      <c r="G494" t="s">
        <v>108</v>
      </c>
      <c r="H494" t="s">
        <v>109</v>
      </c>
      <c r="I494" t="s">
        <v>58</v>
      </c>
      <c r="J494">
        <v>14</v>
      </c>
      <c r="K494" t="str">
        <f>IF(J494="","Not Provided",VLOOKUP(J494,YOE_correlation[],2,TRUE))</f>
        <v>3. Experienced</v>
      </c>
      <c r="L494">
        <v>40</v>
      </c>
      <c r="M494">
        <f t="shared" si="41"/>
        <v>40</v>
      </c>
      <c r="N494">
        <v>1.5</v>
      </c>
      <c r="P494" t="str">
        <f t="shared" si="42"/>
        <v>Not Reported</v>
      </c>
      <c r="Q494" s="1">
        <v>0.6</v>
      </c>
      <c r="R494" s="6">
        <f t="shared" si="43"/>
        <v>0.6</v>
      </c>
    </row>
    <row r="495" spans="1:18" x14ac:dyDescent="0.45">
      <c r="A495" t="s">
        <v>1050</v>
      </c>
      <c r="B495" t="s">
        <v>1051</v>
      </c>
      <c r="C495" t="str">
        <f t="shared" si="45"/>
        <v>Todd Williams</v>
      </c>
      <c r="D495" t="s">
        <v>34</v>
      </c>
      <c r="E495" t="str">
        <f t="shared" si="40"/>
        <v>Male</v>
      </c>
      <c r="F495">
        <v>55</v>
      </c>
      <c r="G495" t="s">
        <v>112</v>
      </c>
      <c r="H495" t="s">
        <v>10</v>
      </c>
      <c r="I495" t="s">
        <v>58</v>
      </c>
      <c r="J495">
        <v>10</v>
      </c>
      <c r="K495" t="str">
        <f>IF(J495="","Not Provided",VLOOKUP(J495,YOE_correlation[],2,TRUE))</f>
        <v>2. Intermediate</v>
      </c>
      <c r="L495">
        <v>40</v>
      </c>
      <c r="M495">
        <f t="shared" si="41"/>
        <v>40</v>
      </c>
      <c r="N495">
        <v>2</v>
      </c>
      <c r="O495" t="s">
        <v>143</v>
      </c>
      <c r="P495" t="str">
        <f t="shared" si="42"/>
        <v>Not Active</v>
      </c>
      <c r="Q495" s="1">
        <v>0.85</v>
      </c>
      <c r="R495" s="6">
        <f t="shared" si="43"/>
        <v>0.85</v>
      </c>
    </row>
    <row r="496" spans="1:18" x14ac:dyDescent="0.45">
      <c r="A496" t="s">
        <v>1052</v>
      </c>
      <c r="B496" t="s">
        <v>1053</v>
      </c>
      <c r="C496" t="str">
        <f t="shared" si="45"/>
        <v>Emily Horton</v>
      </c>
      <c r="D496" t="s">
        <v>22</v>
      </c>
      <c r="E496" t="str">
        <f t="shared" si="40"/>
        <v>Female</v>
      </c>
      <c r="F496">
        <v>33</v>
      </c>
      <c r="G496" t="s">
        <v>97</v>
      </c>
      <c r="H496" t="s">
        <v>98</v>
      </c>
      <c r="I496" t="s">
        <v>18</v>
      </c>
      <c r="J496">
        <v>3</v>
      </c>
      <c r="K496" t="str">
        <f>IF(J496="","Not Provided",VLOOKUP(J496,YOE_correlation[],2,TRUE))</f>
        <v>1. Entry-level</v>
      </c>
      <c r="L496" s="2">
        <v>40</v>
      </c>
      <c r="M496">
        <f t="shared" si="41"/>
        <v>40</v>
      </c>
      <c r="N496">
        <v>1.6</v>
      </c>
      <c r="P496" t="str">
        <f t="shared" si="42"/>
        <v>Not Reported</v>
      </c>
      <c r="Q496" s="1">
        <v>0.83</v>
      </c>
      <c r="R496" s="6">
        <f t="shared" si="43"/>
        <v>0.83</v>
      </c>
    </row>
    <row r="497" spans="1:18" x14ac:dyDescent="0.45">
      <c r="A497" t="s">
        <v>1054</v>
      </c>
      <c r="B497" t="s">
        <v>1055</v>
      </c>
      <c r="C497" t="str">
        <f t="shared" si="45"/>
        <v>Lance Lester</v>
      </c>
      <c r="D497" t="s">
        <v>82</v>
      </c>
      <c r="E497" t="str">
        <f t="shared" si="40"/>
        <v>Male</v>
      </c>
      <c r="F497">
        <v>32</v>
      </c>
      <c r="G497" t="s">
        <v>56</v>
      </c>
      <c r="H497" t="s">
        <v>57</v>
      </c>
      <c r="I497" t="s">
        <v>31</v>
      </c>
      <c r="J497">
        <v>3</v>
      </c>
      <c r="K497" t="str">
        <f>IF(J497="","Not Provided",VLOOKUP(J497,YOE_correlation[],2,TRUE))</f>
        <v>1. Entry-level</v>
      </c>
      <c r="L497" s="2">
        <v>30</v>
      </c>
      <c r="M497">
        <f t="shared" si="41"/>
        <v>30</v>
      </c>
      <c r="N497">
        <v>1.5</v>
      </c>
      <c r="O497" t="s">
        <v>19</v>
      </c>
      <c r="P497" t="str">
        <f t="shared" si="42"/>
        <v>Not Active</v>
      </c>
      <c r="Q497" s="1">
        <v>0.96</v>
      </c>
      <c r="R497" s="6">
        <f t="shared" si="43"/>
        <v>0.96</v>
      </c>
    </row>
    <row r="498" spans="1:18" x14ac:dyDescent="0.45">
      <c r="A498" t="s">
        <v>1056</v>
      </c>
      <c r="B498" t="s">
        <v>1057</v>
      </c>
      <c r="C498" t="str">
        <f t="shared" si="45"/>
        <v>Kevin Flores</v>
      </c>
      <c r="D498" t="s">
        <v>34</v>
      </c>
      <c r="E498" t="str">
        <f t="shared" si="40"/>
        <v>Male</v>
      </c>
      <c r="F498">
        <v>58</v>
      </c>
      <c r="G498" t="s">
        <v>29</v>
      </c>
      <c r="H498" t="s">
        <v>30</v>
      </c>
      <c r="I498" t="s">
        <v>5</v>
      </c>
      <c r="J498">
        <v>33</v>
      </c>
      <c r="K498" t="str">
        <f>IF(J498="","Not Provided",VLOOKUP(J498,YOE_correlation[],2,TRUE))</f>
        <v>5. Expert / Veteran</v>
      </c>
      <c r="M498" t="str">
        <f t="shared" si="41"/>
        <v/>
      </c>
      <c r="N498">
        <v>4.0999999999999996</v>
      </c>
      <c r="O498" t="s">
        <v>59</v>
      </c>
      <c r="P498" t="str">
        <f t="shared" si="42"/>
        <v>Active</v>
      </c>
      <c r="Q498" s="1">
        <v>0.83</v>
      </c>
      <c r="R498" s="6">
        <f t="shared" si="43"/>
        <v>0.83</v>
      </c>
    </row>
    <row r="499" spans="1:18" x14ac:dyDescent="0.45">
      <c r="A499" t="s">
        <v>1058</v>
      </c>
      <c r="B499" t="s">
        <v>1059</v>
      </c>
      <c r="C499" t="str">
        <f t="shared" si="45"/>
        <v>Aaron Stewart PhD</v>
      </c>
      <c r="D499" t="s">
        <v>15</v>
      </c>
      <c r="E499" t="str">
        <f t="shared" si="40"/>
        <v>Male</v>
      </c>
      <c r="F499">
        <v>49</v>
      </c>
      <c r="G499" t="s">
        <v>35</v>
      </c>
      <c r="H499" t="s">
        <v>36</v>
      </c>
      <c r="I499" t="s">
        <v>37</v>
      </c>
      <c r="J499">
        <v>24</v>
      </c>
      <c r="K499" t="str">
        <f>IF(J499="","Not Provided",VLOOKUP(J499,YOE_correlation[],2,TRUE))</f>
        <v>5. Expert / Veteran</v>
      </c>
      <c r="L499">
        <v>100</v>
      </c>
      <c r="M499">
        <f t="shared" si="41"/>
        <v>100</v>
      </c>
      <c r="N499">
        <v>4.7</v>
      </c>
      <c r="O499">
        <v>0</v>
      </c>
      <c r="P499" t="str">
        <f t="shared" si="42"/>
        <v>Not Active</v>
      </c>
      <c r="Q499" s="1">
        <v>0.6</v>
      </c>
      <c r="R499" s="6">
        <f t="shared" si="43"/>
        <v>0.6</v>
      </c>
    </row>
    <row r="500" spans="1:18" x14ac:dyDescent="0.45">
      <c r="A500" t="s">
        <v>1060</v>
      </c>
      <c r="B500" t="s">
        <v>1061</v>
      </c>
      <c r="C500" t="str">
        <f t="shared" si="45"/>
        <v>Robin Moore</v>
      </c>
      <c r="D500" t="s">
        <v>62</v>
      </c>
      <c r="E500" t="str">
        <f t="shared" si="40"/>
        <v>Female</v>
      </c>
      <c r="F500">
        <v>22</v>
      </c>
      <c r="G500" t="s">
        <v>108</v>
      </c>
      <c r="H500" t="s">
        <v>109</v>
      </c>
      <c r="I500" t="s">
        <v>58</v>
      </c>
      <c r="J500">
        <v>3</v>
      </c>
      <c r="K500" t="str">
        <f>IF(J500="","Not Provided",VLOOKUP(J500,YOE_correlation[],2,TRUE))</f>
        <v>1. Entry-level</v>
      </c>
      <c r="L500" t="s">
        <v>12</v>
      </c>
      <c r="M500">
        <f t="shared" si="41"/>
        <v>100</v>
      </c>
      <c r="N500">
        <v>3.6</v>
      </c>
      <c r="O500">
        <v>1</v>
      </c>
      <c r="P500" t="str">
        <f t="shared" si="42"/>
        <v>Active</v>
      </c>
      <c r="Q500" s="1">
        <v>0.78</v>
      </c>
      <c r="R500" s="6">
        <f t="shared" si="43"/>
        <v>0.78</v>
      </c>
    </row>
    <row r="501" spans="1:18" x14ac:dyDescent="0.45">
      <c r="A501" t="s">
        <v>1062</v>
      </c>
      <c r="B501" t="s">
        <v>1063</v>
      </c>
      <c r="C501" t="str">
        <f t="shared" si="45"/>
        <v>Suzanne Ingram</v>
      </c>
      <c r="D501" t="s">
        <v>2</v>
      </c>
      <c r="E501" t="str">
        <f t="shared" si="40"/>
        <v>Female</v>
      </c>
      <c r="F501">
        <v>40</v>
      </c>
      <c r="G501" t="s">
        <v>123</v>
      </c>
      <c r="H501" t="s">
        <v>124</v>
      </c>
      <c r="I501" t="s">
        <v>23</v>
      </c>
      <c r="J501">
        <v>11</v>
      </c>
      <c r="K501" t="str">
        <f>IF(J501="","Not Provided",VLOOKUP(J501,YOE_correlation[],2,TRUE))</f>
        <v>3. Experienced</v>
      </c>
      <c r="L501" s="2">
        <v>20</v>
      </c>
      <c r="M501">
        <f t="shared" si="41"/>
        <v>20</v>
      </c>
      <c r="N501">
        <v>1.8</v>
      </c>
      <c r="O501">
        <v>1</v>
      </c>
      <c r="P501" t="str">
        <f t="shared" si="42"/>
        <v>Active</v>
      </c>
      <c r="Q501" s="1">
        <v>0.9</v>
      </c>
      <c r="R501" s="6">
        <f t="shared" si="43"/>
        <v>0.9</v>
      </c>
    </row>
    <row r="502" spans="1:18" x14ac:dyDescent="0.45">
      <c r="A502" t="s">
        <v>1064</v>
      </c>
      <c r="B502" t="s">
        <v>1065</v>
      </c>
      <c r="C502" t="str">
        <f t="shared" si="45"/>
        <v>Jacob Mclaughlin</v>
      </c>
      <c r="D502" t="s">
        <v>34</v>
      </c>
      <c r="E502" t="str">
        <f t="shared" si="40"/>
        <v>Male</v>
      </c>
      <c r="F502">
        <v>55</v>
      </c>
      <c r="G502" t="s">
        <v>9</v>
      </c>
      <c r="H502" t="s">
        <v>10</v>
      </c>
      <c r="I502" t="s">
        <v>37</v>
      </c>
      <c r="J502">
        <v>7</v>
      </c>
      <c r="K502" t="str">
        <f>IF(J502="","Not Provided",VLOOKUP(J502,YOE_correlation[],2,TRUE))</f>
        <v>2. Intermediate</v>
      </c>
      <c r="L502" t="s">
        <v>12</v>
      </c>
      <c r="M502">
        <f t="shared" si="41"/>
        <v>100</v>
      </c>
      <c r="N502">
        <v>2.1</v>
      </c>
      <c r="O502">
        <v>0</v>
      </c>
      <c r="P502" t="str">
        <f t="shared" si="42"/>
        <v>Not Active</v>
      </c>
      <c r="Q502" s="1">
        <v>0.66</v>
      </c>
      <c r="R502" s="6">
        <f t="shared" si="43"/>
        <v>0.66</v>
      </c>
    </row>
    <row r="503" spans="1:18" x14ac:dyDescent="0.45">
      <c r="A503" t="s">
        <v>1066</v>
      </c>
      <c r="B503" t="s">
        <v>1067</v>
      </c>
      <c r="C503" t="str">
        <f t="shared" si="45"/>
        <v>Michael Nunez</v>
      </c>
      <c r="D503" t="s">
        <v>77</v>
      </c>
      <c r="E503" t="str">
        <f t="shared" si="40"/>
        <v>Male</v>
      </c>
      <c r="F503">
        <v>32</v>
      </c>
      <c r="G503" t="s">
        <v>162</v>
      </c>
      <c r="H503" t="s">
        <v>57</v>
      </c>
      <c r="I503" t="s">
        <v>74</v>
      </c>
      <c r="J503">
        <v>1</v>
      </c>
      <c r="K503" t="str">
        <f>IF(J503="","Not Provided",VLOOKUP(J503,YOE_correlation[],2,TRUE))</f>
        <v>1. Entry-level</v>
      </c>
      <c r="L503" s="2">
        <v>50</v>
      </c>
      <c r="M503">
        <f t="shared" si="41"/>
        <v>50</v>
      </c>
      <c r="O503" t="s">
        <v>53</v>
      </c>
      <c r="P503" t="str">
        <f t="shared" si="42"/>
        <v>Active</v>
      </c>
      <c r="Q503" s="1">
        <v>0.7</v>
      </c>
      <c r="R503" s="6">
        <f t="shared" si="43"/>
        <v>0.7</v>
      </c>
    </row>
    <row r="504" spans="1:18" x14ac:dyDescent="0.45">
      <c r="A504" t="s">
        <v>1068</v>
      </c>
      <c r="B504" t="s">
        <v>1069</v>
      </c>
      <c r="C504" t="str">
        <f t="shared" si="45"/>
        <v>Isabel Brown</v>
      </c>
      <c r="D504" t="s">
        <v>8</v>
      </c>
      <c r="E504" t="str">
        <f t="shared" si="40"/>
        <v>Female</v>
      </c>
      <c r="F504">
        <v>21</v>
      </c>
      <c r="G504" t="s">
        <v>70</v>
      </c>
      <c r="H504" t="s">
        <v>71</v>
      </c>
      <c r="I504" t="s">
        <v>58</v>
      </c>
      <c r="J504">
        <v>0</v>
      </c>
      <c r="K504" t="str">
        <f>IF(J504="","Not Provided",VLOOKUP(J504,YOE_correlation[],2,TRUE))</f>
        <v>1. Entry-level</v>
      </c>
      <c r="L504" t="s">
        <v>94</v>
      </c>
      <c r="M504">
        <f t="shared" si="41"/>
        <v>30</v>
      </c>
      <c r="N504">
        <v>4.2</v>
      </c>
      <c r="O504" t="s">
        <v>53</v>
      </c>
      <c r="P504" t="str">
        <f t="shared" si="42"/>
        <v>Active</v>
      </c>
      <c r="Q504" s="1">
        <v>0.79</v>
      </c>
      <c r="R504" s="6">
        <f t="shared" si="43"/>
        <v>0.79</v>
      </c>
    </row>
    <row r="505" spans="1:18" x14ac:dyDescent="0.45">
      <c r="A505" t="s">
        <v>1070</v>
      </c>
      <c r="B505" t="s">
        <v>1071</v>
      </c>
      <c r="C505" t="str">
        <f t="shared" si="45"/>
        <v>Michael Stein</v>
      </c>
      <c r="D505" t="s">
        <v>77</v>
      </c>
      <c r="E505" t="str">
        <f t="shared" si="40"/>
        <v>Male</v>
      </c>
      <c r="F505">
        <v>23</v>
      </c>
      <c r="G505" t="s">
        <v>97</v>
      </c>
      <c r="H505" t="s">
        <v>98</v>
      </c>
      <c r="I505" t="s">
        <v>5</v>
      </c>
      <c r="J505">
        <v>1</v>
      </c>
      <c r="K505" t="str">
        <f>IF(J505="","Not Provided",VLOOKUP(J505,YOE_correlation[],2,TRUE))</f>
        <v>1. Entry-level</v>
      </c>
      <c r="L505">
        <v>40</v>
      </c>
      <c r="M505">
        <f t="shared" si="41"/>
        <v>40</v>
      </c>
      <c r="N505">
        <v>0</v>
      </c>
      <c r="O505">
        <v>0</v>
      </c>
      <c r="P505" t="str">
        <f t="shared" si="42"/>
        <v>Not Active</v>
      </c>
      <c r="Q505" s="1">
        <v>0.64</v>
      </c>
      <c r="R505" s="6">
        <f t="shared" si="43"/>
        <v>0.64</v>
      </c>
    </row>
    <row r="506" spans="1:18" x14ac:dyDescent="0.45">
      <c r="A506" t="s">
        <v>1072</v>
      </c>
      <c r="B506" t="s">
        <v>1073</v>
      </c>
      <c r="C506" t="str">
        <f t="shared" si="45"/>
        <v>Robert Stone</v>
      </c>
      <c r="D506" t="s">
        <v>82</v>
      </c>
      <c r="E506" t="str">
        <f t="shared" si="40"/>
        <v>Male</v>
      </c>
      <c r="F506">
        <v>21</v>
      </c>
      <c r="G506" t="s">
        <v>52</v>
      </c>
      <c r="H506" t="s">
        <v>10</v>
      </c>
      <c r="I506" t="s">
        <v>11</v>
      </c>
      <c r="J506">
        <v>1</v>
      </c>
      <c r="K506" t="str">
        <f>IF(J506="","Not Provided",VLOOKUP(J506,YOE_correlation[],2,TRUE))</f>
        <v>1. Entry-level</v>
      </c>
      <c r="L506" t="s">
        <v>94</v>
      </c>
      <c r="M506">
        <f t="shared" si="41"/>
        <v>30</v>
      </c>
      <c r="N506">
        <v>1</v>
      </c>
      <c r="O506" t="s">
        <v>19</v>
      </c>
      <c r="P506" t="str">
        <f t="shared" si="42"/>
        <v>Not Active</v>
      </c>
      <c r="Q506" s="1">
        <v>0.81</v>
      </c>
      <c r="R506" s="6">
        <f t="shared" si="43"/>
        <v>0.81</v>
      </c>
    </row>
    <row r="507" spans="1:18" x14ac:dyDescent="0.45">
      <c r="A507" t="s">
        <v>1074</v>
      </c>
      <c r="B507" t="s">
        <v>1075</v>
      </c>
      <c r="C507" t="str">
        <f t="shared" si="45"/>
        <v>Dillon Henry</v>
      </c>
      <c r="D507" t="s">
        <v>82</v>
      </c>
      <c r="E507" t="str">
        <f t="shared" si="40"/>
        <v>Male</v>
      </c>
      <c r="F507">
        <v>31</v>
      </c>
      <c r="G507" t="s">
        <v>56</v>
      </c>
      <c r="H507" t="s">
        <v>57</v>
      </c>
      <c r="I507" t="s">
        <v>31</v>
      </c>
      <c r="J507">
        <v>7</v>
      </c>
      <c r="K507" t="str">
        <f>IF(J507="","Not Provided",VLOOKUP(J507,YOE_correlation[],2,TRUE))</f>
        <v>2. Intermediate</v>
      </c>
      <c r="L507">
        <v>75</v>
      </c>
      <c r="M507">
        <f t="shared" si="41"/>
        <v>75</v>
      </c>
      <c r="N507">
        <v>4.4000000000000004</v>
      </c>
      <c r="O507">
        <v>0</v>
      </c>
      <c r="P507" t="str">
        <f t="shared" si="42"/>
        <v>Not Active</v>
      </c>
      <c r="Q507" s="1">
        <v>0.83</v>
      </c>
      <c r="R507" s="6">
        <f t="shared" si="43"/>
        <v>0.83</v>
      </c>
    </row>
    <row r="508" spans="1:18" x14ac:dyDescent="0.45">
      <c r="A508" t="s">
        <v>1076</v>
      </c>
      <c r="B508" t="s">
        <v>1077</v>
      </c>
      <c r="C508" t="str">
        <f t="shared" si="45"/>
        <v>James Todd</v>
      </c>
      <c r="D508" t="s">
        <v>77</v>
      </c>
      <c r="E508" t="str">
        <f t="shared" si="40"/>
        <v>Male</v>
      </c>
      <c r="F508">
        <v>21</v>
      </c>
      <c r="G508" t="s">
        <v>162</v>
      </c>
      <c r="H508" t="s">
        <v>57</v>
      </c>
      <c r="I508" t="s">
        <v>5</v>
      </c>
      <c r="K508" t="str">
        <f>IF(J508="","Not Provided",VLOOKUP(J508,YOE_correlation[],2,TRUE))</f>
        <v>Not Provided</v>
      </c>
      <c r="L508">
        <v>40</v>
      </c>
      <c r="M508">
        <f t="shared" si="41"/>
        <v>40</v>
      </c>
      <c r="N508">
        <v>4</v>
      </c>
      <c r="O508">
        <v>0</v>
      </c>
      <c r="P508" t="str">
        <f t="shared" si="42"/>
        <v>Not Active</v>
      </c>
      <c r="Q508" s="1">
        <v>0.91</v>
      </c>
      <c r="R508" s="6">
        <f t="shared" si="43"/>
        <v>0.91</v>
      </c>
    </row>
    <row r="509" spans="1:18" x14ac:dyDescent="0.45">
      <c r="A509" t="s">
        <v>1078</v>
      </c>
      <c r="B509" t="s">
        <v>1079</v>
      </c>
      <c r="C509" t="str">
        <f t="shared" si="45"/>
        <v>Clifford Moore MD</v>
      </c>
      <c r="D509" t="s">
        <v>15</v>
      </c>
      <c r="E509" t="str">
        <f t="shared" si="40"/>
        <v>Male</v>
      </c>
      <c r="F509">
        <v>33</v>
      </c>
      <c r="G509" t="s">
        <v>52</v>
      </c>
      <c r="H509" t="s">
        <v>10</v>
      </c>
      <c r="I509" t="s">
        <v>63</v>
      </c>
      <c r="J509">
        <v>6</v>
      </c>
      <c r="K509" t="str">
        <f>IF(J509="","Not Provided",VLOOKUP(J509,YOE_correlation[],2,TRUE))</f>
        <v>2. Intermediate</v>
      </c>
      <c r="L509" t="s">
        <v>83</v>
      </c>
      <c r="M509">
        <f t="shared" si="41"/>
        <v>50</v>
      </c>
      <c r="N509">
        <v>3.1</v>
      </c>
      <c r="O509" t="s">
        <v>19</v>
      </c>
      <c r="P509" t="str">
        <f t="shared" si="42"/>
        <v>Not Active</v>
      </c>
      <c r="R509" s="6" t="str">
        <f t="shared" si="43"/>
        <v>Not Rated</v>
      </c>
    </row>
    <row r="510" spans="1:18" x14ac:dyDescent="0.45">
      <c r="A510" t="s">
        <v>1080</v>
      </c>
      <c r="B510" t="s">
        <v>1081</v>
      </c>
      <c r="C510" t="str">
        <f t="shared" si="45"/>
        <v>John Rios</v>
      </c>
      <c r="D510" t="s">
        <v>34</v>
      </c>
      <c r="E510" t="str">
        <f t="shared" si="40"/>
        <v>Male</v>
      </c>
      <c r="F510">
        <v>57</v>
      </c>
      <c r="G510" t="s">
        <v>92</v>
      </c>
      <c r="H510" t="s">
        <v>93</v>
      </c>
      <c r="I510" t="s">
        <v>23</v>
      </c>
      <c r="J510">
        <v>5</v>
      </c>
      <c r="K510" t="str">
        <f>IF(J510="","Not Provided",VLOOKUP(J510,YOE_correlation[],2,TRUE))</f>
        <v>1. Entry-level</v>
      </c>
      <c r="L510">
        <v>75</v>
      </c>
      <c r="M510">
        <f t="shared" si="41"/>
        <v>75</v>
      </c>
      <c r="N510">
        <v>1.1000000000000001</v>
      </c>
      <c r="O510" t="b">
        <v>1</v>
      </c>
      <c r="P510" t="str">
        <f t="shared" si="42"/>
        <v>Active</v>
      </c>
      <c r="Q510" s="1">
        <v>0.77</v>
      </c>
      <c r="R510" s="6">
        <f t="shared" si="43"/>
        <v>0.77</v>
      </c>
    </row>
    <row r="511" spans="1:18" x14ac:dyDescent="0.45">
      <c r="A511" t="s">
        <v>1082</v>
      </c>
      <c r="B511" t="s">
        <v>1083</v>
      </c>
      <c r="C511" t="str">
        <f t="shared" si="45"/>
        <v>Anthony Gaines</v>
      </c>
      <c r="D511" t="s">
        <v>34</v>
      </c>
      <c r="E511" t="str">
        <f t="shared" si="40"/>
        <v>Male</v>
      </c>
      <c r="F511">
        <v>52</v>
      </c>
      <c r="G511" t="s">
        <v>44</v>
      </c>
      <c r="H511" t="s">
        <v>10</v>
      </c>
      <c r="I511" t="s">
        <v>74</v>
      </c>
      <c r="J511">
        <v>17</v>
      </c>
      <c r="K511" t="str">
        <f>IF(J511="","Not Provided",VLOOKUP(J511,YOE_correlation[],2,TRUE))</f>
        <v>4. Senior</v>
      </c>
      <c r="L511" t="s">
        <v>38</v>
      </c>
      <c r="M511">
        <f t="shared" si="41"/>
        <v>75</v>
      </c>
      <c r="N511">
        <v>0</v>
      </c>
      <c r="O511">
        <v>0</v>
      </c>
      <c r="P511" t="str">
        <f t="shared" si="42"/>
        <v>Not Active</v>
      </c>
      <c r="Q511" s="1">
        <v>0.94</v>
      </c>
      <c r="R511" s="6">
        <f t="shared" si="43"/>
        <v>0.94</v>
      </c>
    </row>
    <row r="512" spans="1:18" x14ac:dyDescent="0.45">
      <c r="A512" t="s">
        <v>1084</v>
      </c>
      <c r="B512" t="s">
        <v>1085</v>
      </c>
      <c r="C512" t="str">
        <f t="shared" si="45"/>
        <v>Kristi Brown DVM</v>
      </c>
      <c r="D512" t="s">
        <v>62</v>
      </c>
      <c r="E512" t="str">
        <f t="shared" si="40"/>
        <v>Female</v>
      </c>
      <c r="F512">
        <v>21</v>
      </c>
      <c r="G512" t="s">
        <v>16</v>
      </c>
      <c r="H512" t="s">
        <v>17</v>
      </c>
      <c r="I512" t="s">
        <v>23</v>
      </c>
      <c r="J512">
        <v>0</v>
      </c>
      <c r="K512" t="str">
        <f>IF(J512="","Not Provided",VLOOKUP(J512,YOE_correlation[],2,TRUE))</f>
        <v>1. Entry-level</v>
      </c>
      <c r="L512" s="2">
        <v>20</v>
      </c>
      <c r="M512">
        <f t="shared" si="41"/>
        <v>20</v>
      </c>
      <c r="N512">
        <v>3.8</v>
      </c>
      <c r="O512">
        <v>1</v>
      </c>
      <c r="P512" t="str">
        <f t="shared" si="42"/>
        <v>Active</v>
      </c>
      <c r="Q512" s="1">
        <v>0.61</v>
      </c>
      <c r="R512" s="6">
        <f t="shared" si="43"/>
        <v>0.61</v>
      </c>
    </row>
    <row r="513" spans="1:18" x14ac:dyDescent="0.45">
      <c r="A513" t="s">
        <v>1086</v>
      </c>
      <c r="B513" t="s">
        <v>1087</v>
      </c>
      <c r="C513" t="str">
        <f t="shared" si="45"/>
        <v>Ashley Odonnell</v>
      </c>
      <c r="D513" t="s">
        <v>8</v>
      </c>
      <c r="E513" t="str">
        <f t="shared" si="40"/>
        <v>Female</v>
      </c>
      <c r="F513">
        <v>36</v>
      </c>
      <c r="G513" t="s">
        <v>56</v>
      </c>
      <c r="H513" t="s">
        <v>57</v>
      </c>
      <c r="I513" t="s">
        <v>58</v>
      </c>
      <c r="J513">
        <v>8</v>
      </c>
      <c r="K513" t="str">
        <f>IF(J513="","Not Provided",VLOOKUP(J513,YOE_correlation[],2,TRUE))</f>
        <v>2. Intermediate</v>
      </c>
      <c r="L513">
        <v>100</v>
      </c>
      <c r="M513">
        <f t="shared" si="41"/>
        <v>100</v>
      </c>
      <c r="N513">
        <v>1.7</v>
      </c>
      <c r="O513" t="s">
        <v>19</v>
      </c>
      <c r="P513" t="str">
        <f t="shared" si="42"/>
        <v>Not Active</v>
      </c>
      <c r="Q513" s="1">
        <v>0.68</v>
      </c>
      <c r="R513" s="6">
        <f t="shared" si="43"/>
        <v>0.68</v>
      </c>
    </row>
    <row r="514" spans="1:18" x14ac:dyDescent="0.45">
      <c r="A514" t="s">
        <v>1088</v>
      </c>
      <c r="B514" t="s">
        <v>1089</v>
      </c>
      <c r="C514" t="str">
        <f t="shared" si="45"/>
        <v>Ronald Elliott</v>
      </c>
      <c r="D514" t="s">
        <v>15</v>
      </c>
      <c r="E514" t="str">
        <f t="shared" si="40"/>
        <v>Male</v>
      </c>
      <c r="F514">
        <v>33</v>
      </c>
      <c r="G514" t="s">
        <v>173</v>
      </c>
      <c r="H514" t="s">
        <v>57</v>
      </c>
      <c r="I514" t="s">
        <v>99</v>
      </c>
      <c r="J514">
        <v>13</v>
      </c>
      <c r="K514" t="str">
        <f>IF(J514="","Not Provided",VLOOKUP(J514,YOE_correlation[],2,TRUE))</f>
        <v>3. Experienced</v>
      </c>
      <c r="L514">
        <v>50</v>
      </c>
      <c r="M514">
        <f t="shared" si="41"/>
        <v>50</v>
      </c>
      <c r="N514">
        <v>2.2000000000000002</v>
      </c>
      <c r="O514" t="s">
        <v>19</v>
      </c>
      <c r="P514" t="str">
        <f t="shared" si="42"/>
        <v>Not Active</v>
      </c>
      <c r="Q514" s="1">
        <v>0.7</v>
      </c>
      <c r="R514" s="6">
        <f t="shared" si="43"/>
        <v>0.7</v>
      </c>
    </row>
    <row r="515" spans="1:18" x14ac:dyDescent="0.45">
      <c r="A515" t="s">
        <v>1090</v>
      </c>
      <c r="B515" t="s">
        <v>1091</v>
      </c>
      <c r="C515" t="str">
        <f t="shared" si="45"/>
        <v>Lorraine Lowery</v>
      </c>
      <c r="D515" t="s">
        <v>22</v>
      </c>
      <c r="E515" t="str">
        <f t="shared" ref="E515:E578" si="46">IF(LOWER(LEFT(D515,1))="f", "Female", "Male")</f>
        <v>Female</v>
      </c>
      <c r="F515">
        <v>54</v>
      </c>
      <c r="G515" t="s">
        <v>52</v>
      </c>
      <c r="H515" t="s">
        <v>10</v>
      </c>
      <c r="I515" t="s">
        <v>37</v>
      </c>
      <c r="J515">
        <v>15</v>
      </c>
      <c r="K515" t="str">
        <f>IF(J515="","Not Provided",VLOOKUP(J515,YOE_correlation[],2,TRUE))</f>
        <v>3. Experienced</v>
      </c>
      <c r="L515">
        <v>40</v>
      </c>
      <c r="M515">
        <f t="shared" ref="M515:M578" si="47">IFERROR(--_xlfn.REGEXREPLACE(L515,"[^0-9.]",""),"")</f>
        <v>40</v>
      </c>
      <c r="N515">
        <v>4.0999999999999996</v>
      </c>
      <c r="O515" t="b">
        <v>1</v>
      </c>
      <c r="P515" t="str">
        <f t="shared" ref="P515:P578" si="48">IF(O515="","Not Reported",IF(_xlfn.REGEXTEST(TRIM(UPPER(O515)),"^(1|Y|YES|TRUE)$",1),"Active","Not Active"))</f>
        <v>Active</v>
      </c>
      <c r="Q515">
        <v>71</v>
      </c>
      <c r="R515" s="6">
        <f t="shared" ref="R515:R578" si="49">IF(
    Q515="",
    "Not Rated",
    IF(
        RIGHT(TRIM(Q515),1)="%",
        VALUE(_xlfn.REGEXREPLACE(Q515,"%",""))/100,
        IF(Q515&gt;1, Q515/100,Q515)
    )
)</f>
        <v>0.71</v>
      </c>
    </row>
    <row r="516" spans="1:18" x14ac:dyDescent="0.45">
      <c r="A516" t="s">
        <v>1092</v>
      </c>
      <c r="B516" t="s">
        <v>1093</v>
      </c>
      <c r="C516" t="str">
        <f t="shared" si="45"/>
        <v>Victoria Chapman</v>
      </c>
      <c r="D516" t="s">
        <v>26</v>
      </c>
      <c r="E516" t="str">
        <f t="shared" si="46"/>
        <v>Female</v>
      </c>
      <c r="F516">
        <v>33</v>
      </c>
      <c r="G516" t="s">
        <v>44</v>
      </c>
      <c r="H516" t="s">
        <v>10</v>
      </c>
      <c r="I516" t="s">
        <v>5</v>
      </c>
      <c r="J516">
        <v>2</v>
      </c>
      <c r="K516" t="str">
        <f>IF(J516="","Not Provided",VLOOKUP(J516,YOE_correlation[],2,TRUE))</f>
        <v>1. Entry-level</v>
      </c>
      <c r="L516" t="s">
        <v>12</v>
      </c>
      <c r="M516">
        <f t="shared" si="47"/>
        <v>100</v>
      </c>
      <c r="N516">
        <v>3.8</v>
      </c>
      <c r="O516" t="b">
        <v>0</v>
      </c>
      <c r="P516" t="str">
        <f t="shared" si="48"/>
        <v>Not Active</v>
      </c>
      <c r="R516" s="6" t="str">
        <f t="shared" si="49"/>
        <v>Not Rated</v>
      </c>
    </row>
    <row r="517" spans="1:18" x14ac:dyDescent="0.45">
      <c r="A517" t="s">
        <v>1094</v>
      </c>
      <c r="B517" t="s">
        <v>1095</v>
      </c>
      <c r="C517" t="str">
        <f t="shared" si="45"/>
        <v>Heather Davis</v>
      </c>
      <c r="D517" t="s">
        <v>26</v>
      </c>
      <c r="E517" t="str">
        <f t="shared" si="46"/>
        <v>Female</v>
      </c>
      <c r="F517">
        <v>36</v>
      </c>
      <c r="G517" t="s">
        <v>70</v>
      </c>
      <c r="H517" t="s">
        <v>71</v>
      </c>
      <c r="I517" t="s">
        <v>99</v>
      </c>
      <c r="J517">
        <v>9</v>
      </c>
      <c r="K517" t="str">
        <f>IF(J517="","Not Provided",VLOOKUP(J517,YOE_correlation[],2,TRUE))</f>
        <v>2. Intermediate</v>
      </c>
      <c r="L517" s="2">
        <v>30</v>
      </c>
      <c r="M517">
        <f t="shared" si="47"/>
        <v>30</v>
      </c>
      <c r="N517">
        <v>0</v>
      </c>
      <c r="O517" t="s">
        <v>53</v>
      </c>
      <c r="P517" t="str">
        <f t="shared" si="48"/>
        <v>Active</v>
      </c>
      <c r="Q517" s="1">
        <v>0.78</v>
      </c>
      <c r="R517" s="6">
        <f t="shared" si="49"/>
        <v>0.78</v>
      </c>
    </row>
    <row r="518" spans="1:18" x14ac:dyDescent="0.45">
      <c r="A518" t="s">
        <v>1096</v>
      </c>
      <c r="B518" t="s">
        <v>1097</v>
      </c>
      <c r="C518" t="str">
        <f t="shared" si="45"/>
        <v>Diana Chase</v>
      </c>
      <c r="D518" t="s">
        <v>8</v>
      </c>
      <c r="E518" t="str">
        <f t="shared" si="46"/>
        <v>Female</v>
      </c>
      <c r="F518">
        <v>36</v>
      </c>
      <c r="G518" t="s">
        <v>48</v>
      </c>
      <c r="H518" t="s">
        <v>49</v>
      </c>
      <c r="I518" t="s">
        <v>31</v>
      </c>
      <c r="J518">
        <v>3</v>
      </c>
      <c r="K518" t="str">
        <f>IF(J518="","Not Provided",VLOOKUP(J518,YOE_correlation[],2,TRUE))</f>
        <v>1. Entry-level</v>
      </c>
      <c r="L518" t="s">
        <v>83</v>
      </c>
      <c r="M518">
        <f t="shared" si="47"/>
        <v>50</v>
      </c>
      <c r="N518">
        <v>0</v>
      </c>
      <c r="O518" t="s">
        <v>143</v>
      </c>
      <c r="P518" t="str">
        <f t="shared" si="48"/>
        <v>Not Active</v>
      </c>
      <c r="Q518">
        <v>75</v>
      </c>
      <c r="R518" s="6">
        <f t="shared" si="49"/>
        <v>0.75</v>
      </c>
    </row>
    <row r="519" spans="1:18" x14ac:dyDescent="0.45">
      <c r="A519" t="s">
        <v>1098</v>
      </c>
      <c r="B519" t="s">
        <v>1099</v>
      </c>
      <c r="C519" t="str">
        <f t="shared" si="45"/>
        <v>Danielle Adkins</v>
      </c>
      <c r="D519" t="s">
        <v>22</v>
      </c>
      <c r="E519" t="str">
        <f t="shared" si="46"/>
        <v>Female</v>
      </c>
      <c r="F519">
        <v>43</v>
      </c>
      <c r="G519" t="s">
        <v>158</v>
      </c>
      <c r="H519" t="s">
        <v>159</v>
      </c>
      <c r="I519" t="s">
        <v>31</v>
      </c>
      <c r="J519">
        <v>15</v>
      </c>
      <c r="K519" t="str">
        <f>IF(J519="","Not Provided",VLOOKUP(J519,YOE_correlation[],2,TRUE))</f>
        <v>3. Experienced</v>
      </c>
      <c r="L519" s="2">
        <v>20</v>
      </c>
      <c r="M519">
        <f t="shared" si="47"/>
        <v>20</v>
      </c>
      <c r="N519">
        <v>4.2</v>
      </c>
      <c r="O519" t="b">
        <v>1</v>
      </c>
      <c r="P519" t="str">
        <f t="shared" si="48"/>
        <v>Active</v>
      </c>
      <c r="Q519" s="1">
        <v>0.91</v>
      </c>
      <c r="R519" s="6">
        <f t="shared" si="49"/>
        <v>0.91</v>
      </c>
    </row>
    <row r="520" spans="1:18" x14ac:dyDescent="0.45">
      <c r="A520" t="s">
        <v>1100</v>
      </c>
      <c r="B520" t="s">
        <v>1101</v>
      </c>
      <c r="C520" t="str">
        <f t="shared" si="45"/>
        <v>Kenneth Arias</v>
      </c>
      <c r="D520" t="s">
        <v>82</v>
      </c>
      <c r="E520" t="str">
        <f t="shared" si="46"/>
        <v>Male</v>
      </c>
      <c r="F520">
        <v>52</v>
      </c>
      <c r="G520" t="s">
        <v>52</v>
      </c>
      <c r="H520" t="s">
        <v>10</v>
      </c>
      <c r="I520" t="s">
        <v>37</v>
      </c>
      <c r="J520">
        <v>21</v>
      </c>
      <c r="K520" t="str">
        <f>IF(J520="","Not Provided",VLOOKUP(J520,YOE_correlation[],2,TRUE))</f>
        <v>5. Expert / Veteran</v>
      </c>
      <c r="L520" t="s">
        <v>38</v>
      </c>
      <c r="M520">
        <f t="shared" si="47"/>
        <v>75</v>
      </c>
      <c r="N520">
        <v>2.2000000000000002</v>
      </c>
      <c r="O520">
        <v>1</v>
      </c>
      <c r="P520" t="str">
        <f t="shared" si="48"/>
        <v>Active</v>
      </c>
      <c r="Q520" s="1">
        <v>0.66</v>
      </c>
      <c r="R520" s="6">
        <f t="shared" si="49"/>
        <v>0.66</v>
      </c>
    </row>
    <row r="521" spans="1:18" x14ac:dyDescent="0.45">
      <c r="A521" t="s">
        <v>1102</v>
      </c>
      <c r="B521" t="s">
        <v>1103</v>
      </c>
      <c r="C521" t="str">
        <f t="shared" si="45"/>
        <v>Victoria Owen</v>
      </c>
      <c r="D521" t="s">
        <v>22</v>
      </c>
      <c r="E521" t="str">
        <f t="shared" si="46"/>
        <v>Female</v>
      </c>
      <c r="F521">
        <v>28</v>
      </c>
      <c r="G521" t="s">
        <v>35</v>
      </c>
      <c r="H521" t="s">
        <v>36</v>
      </c>
      <c r="I521" t="s">
        <v>63</v>
      </c>
      <c r="J521">
        <v>2</v>
      </c>
      <c r="K521" t="str">
        <f>IF(J521="","Not Provided",VLOOKUP(J521,YOE_correlation[],2,TRUE))</f>
        <v>1. Entry-level</v>
      </c>
      <c r="L521" t="s">
        <v>38</v>
      </c>
      <c r="M521">
        <f t="shared" si="47"/>
        <v>75</v>
      </c>
      <c r="N521">
        <v>1.5</v>
      </c>
      <c r="O521">
        <v>1</v>
      </c>
      <c r="P521" t="str">
        <f t="shared" si="48"/>
        <v>Active</v>
      </c>
      <c r="Q521" s="1">
        <v>0.68</v>
      </c>
      <c r="R521" s="6">
        <f t="shared" si="49"/>
        <v>0.68</v>
      </c>
    </row>
    <row r="522" spans="1:18" x14ac:dyDescent="0.45">
      <c r="A522" t="s">
        <v>1104</v>
      </c>
      <c r="B522" t="s">
        <v>1105</v>
      </c>
      <c r="C522" t="str">
        <f t="shared" si="45"/>
        <v>Christina King</v>
      </c>
      <c r="D522" t="s">
        <v>62</v>
      </c>
      <c r="E522" t="str">
        <f t="shared" si="46"/>
        <v>Female</v>
      </c>
      <c r="F522">
        <v>47</v>
      </c>
      <c r="G522" t="s">
        <v>158</v>
      </c>
      <c r="H522" t="s">
        <v>159</v>
      </c>
      <c r="I522" t="s">
        <v>63</v>
      </c>
      <c r="J522">
        <v>21</v>
      </c>
      <c r="K522" t="str">
        <f>IF(J522="","Not Provided",VLOOKUP(J522,YOE_correlation[],2,TRUE))</f>
        <v>5. Expert / Veteran</v>
      </c>
      <c r="L522" s="2">
        <v>100</v>
      </c>
      <c r="M522">
        <f t="shared" si="47"/>
        <v>100</v>
      </c>
      <c r="N522">
        <v>0</v>
      </c>
      <c r="O522" t="s">
        <v>19</v>
      </c>
      <c r="P522" t="str">
        <f t="shared" si="48"/>
        <v>Not Active</v>
      </c>
      <c r="R522" s="6" t="str">
        <f t="shared" si="49"/>
        <v>Not Rated</v>
      </c>
    </row>
    <row r="523" spans="1:18" x14ac:dyDescent="0.45">
      <c r="A523" t="s">
        <v>1106</v>
      </c>
      <c r="B523" t="s">
        <v>1107</v>
      </c>
      <c r="C523" t="str">
        <f t="shared" si="45"/>
        <v>Samantha King</v>
      </c>
      <c r="D523" t="s">
        <v>26</v>
      </c>
      <c r="E523" t="str">
        <f t="shared" si="46"/>
        <v>Female</v>
      </c>
      <c r="F523">
        <v>30</v>
      </c>
      <c r="G523" t="s">
        <v>119</v>
      </c>
      <c r="H523" t="s">
        <v>120</v>
      </c>
      <c r="I523" t="s">
        <v>74</v>
      </c>
      <c r="J523">
        <v>0</v>
      </c>
      <c r="K523" t="str">
        <f>IF(J523="","Not Provided",VLOOKUP(J523,YOE_correlation[],2,TRUE))</f>
        <v>1. Entry-level</v>
      </c>
      <c r="L523" t="s">
        <v>12</v>
      </c>
      <c r="M523">
        <f t="shared" si="47"/>
        <v>100</v>
      </c>
      <c r="N523">
        <v>4.0999999999999996</v>
      </c>
      <c r="O523">
        <v>0</v>
      </c>
      <c r="P523" t="str">
        <f t="shared" si="48"/>
        <v>Not Active</v>
      </c>
      <c r="Q523" s="1">
        <v>0.62</v>
      </c>
      <c r="R523" s="6">
        <f t="shared" si="49"/>
        <v>0.62</v>
      </c>
    </row>
    <row r="524" spans="1:18" x14ac:dyDescent="0.45">
      <c r="A524" t="s">
        <v>1108</v>
      </c>
      <c r="B524" t="s">
        <v>1109</v>
      </c>
      <c r="C524" t="str">
        <f t="shared" si="45"/>
        <v>Scott Compton</v>
      </c>
      <c r="D524" t="s">
        <v>34</v>
      </c>
      <c r="E524" t="str">
        <f t="shared" si="46"/>
        <v>Male</v>
      </c>
      <c r="F524">
        <v>36</v>
      </c>
      <c r="G524" t="s">
        <v>123</v>
      </c>
      <c r="H524" t="s">
        <v>124</v>
      </c>
      <c r="I524" t="s">
        <v>5</v>
      </c>
      <c r="J524">
        <v>4</v>
      </c>
      <c r="K524" t="str">
        <f>IF(J524="","Not Provided",VLOOKUP(J524,YOE_correlation[],2,TRUE))</f>
        <v>1. Entry-level</v>
      </c>
      <c r="L524">
        <v>40</v>
      </c>
      <c r="M524">
        <f t="shared" si="47"/>
        <v>40</v>
      </c>
      <c r="N524">
        <v>2.6</v>
      </c>
      <c r="O524" t="s">
        <v>143</v>
      </c>
      <c r="P524" t="str">
        <f t="shared" si="48"/>
        <v>Not Active</v>
      </c>
      <c r="Q524" s="1">
        <v>0.9</v>
      </c>
      <c r="R524" s="6">
        <f t="shared" si="49"/>
        <v>0.9</v>
      </c>
    </row>
    <row r="525" spans="1:18" x14ac:dyDescent="0.45">
      <c r="A525" t="s">
        <v>1110</v>
      </c>
      <c r="B525" t="s">
        <v>1111</v>
      </c>
      <c r="C525" t="str">
        <f t="shared" si="45"/>
        <v>Monica West</v>
      </c>
      <c r="D525" t="s">
        <v>8</v>
      </c>
      <c r="E525" t="str">
        <f t="shared" si="46"/>
        <v>Female</v>
      </c>
      <c r="F525">
        <v>45</v>
      </c>
      <c r="G525" t="s">
        <v>44</v>
      </c>
      <c r="H525" t="s">
        <v>10</v>
      </c>
      <c r="I525" t="s">
        <v>58</v>
      </c>
      <c r="J525">
        <v>23</v>
      </c>
      <c r="K525" t="str">
        <f>IF(J525="","Not Provided",VLOOKUP(J525,YOE_correlation[],2,TRUE))</f>
        <v>5. Expert / Veteran</v>
      </c>
      <c r="L525">
        <v>100</v>
      </c>
      <c r="M525">
        <f t="shared" si="47"/>
        <v>100</v>
      </c>
      <c r="N525">
        <v>2.4</v>
      </c>
      <c r="O525" t="b">
        <v>0</v>
      </c>
      <c r="P525" t="str">
        <f t="shared" si="48"/>
        <v>Not Active</v>
      </c>
      <c r="Q525" s="1">
        <v>0.96</v>
      </c>
      <c r="R525" s="6">
        <f t="shared" si="49"/>
        <v>0.96</v>
      </c>
    </row>
    <row r="526" spans="1:18" x14ac:dyDescent="0.45">
      <c r="A526" t="s">
        <v>1112</v>
      </c>
      <c r="B526" t="s">
        <v>1113</v>
      </c>
      <c r="C526" t="str">
        <f t="shared" si="45"/>
        <v>Theresa Stewart</v>
      </c>
      <c r="D526" t="s">
        <v>22</v>
      </c>
      <c r="E526" t="str">
        <f t="shared" si="46"/>
        <v>Female</v>
      </c>
      <c r="F526">
        <v>51</v>
      </c>
      <c r="G526" t="s">
        <v>44</v>
      </c>
      <c r="H526" t="s">
        <v>10</v>
      </c>
      <c r="I526" t="s">
        <v>5</v>
      </c>
      <c r="J526">
        <v>25</v>
      </c>
      <c r="K526" t="str">
        <f>IF(J526="","Not Provided",VLOOKUP(J526,YOE_correlation[],2,TRUE))</f>
        <v>5. Expert / Veteran</v>
      </c>
      <c r="L526">
        <v>50</v>
      </c>
      <c r="M526">
        <f t="shared" si="47"/>
        <v>50</v>
      </c>
      <c r="N526">
        <v>1.4</v>
      </c>
      <c r="O526" t="s">
        <v>59</v>
      </c>
      <c r="P526" t="str">
        <f t="shared" si="48"/>
        <v>Active</v>
      </c>
      <c r="Q526" s="1">
        <v>0.6</v>
      </c>
      <c r="R526" s="6">
        <f t="shared" si="49"/>
        <v>0.6</v>
      </c>
    </row>
    <row r="527" spans="1:18" x14ac:dyDescent="0.45">
      <c r="A527" t="s">
        <v>1114</v>
      </c>
      <c r="B527" t="s">
        <v>1115</v>
      </c>
      <c r="C527" t="str">
        <f t="shared" si="45"/>
        <v>Steven Kim</v>
      </c>
      <c r="D527" t="s">
        <v>34</v>
      </c>
      <c r="E527" t="str">
        <f t="shared" si="46"/>
        <v>Male</v>
      </c>
      <c r="F527">
        <v>46</v>
      </c>
      <c r="G527" t="s">
        <v>48</v>
      </c>
      <c r="H527" t="s">
        <v>49</v>
      </c>
      <c r="I527" t="s">
        <v>11</v>
      </c>
      <c r="J527">
        <v>10</v>
      </c>
      <c r="K527" t="str">
        <f>IF(J527="","Not Provided",VLOOKUP(J527,YOE_correlation[],2,TRUE))</f>
        <v>2. Intermediate</v>
      </c>
      <c r="M527" t="str">
        <f t="shared" si="47"/>
        <v/>
      </c>
      <c r="N527">
        <v>4.5999999999999996</v>
      </c>
      <c r="O527" t="s">
        <v>59</v>
      </c>
      <c r="P527" t="str">
        <f t="shared" si="48"/>
        <v>Active</v>
      </c>
      <c r="Q527" s="1">
        <v>0.62</v>
      </c>
      <c r="R527" s="6">
        <f t="shared" si="49"/>
        <v>0.62</v>
      </c>
    </row>
    <row r="528" spans="1:18" x14ac:dyDescent="0.45">
      <c r="A528" t="s">
        <v>1116</v>
      </c>
      <c r="B528" t="s">
        <v>1117</v>
      </c>
      <c r="C528" t="str">
        <f t="shared" ref="C528:C591" si="50">B528</f>
        <v>Kristi Knight</v>
      </c>
      <c r="D528" t="s">
        <v>8</v>
      </c>
      <c r="E528" t="str">
        <f t="shared" si="46"/>
        <v>Female</v>
      </c>
      <c r="F528">
        <v>38</v>
      </c>
      <c r="G528" t="s">
        <v>3</v>
      </c>
      <c r="H528" t="s">
        <v>4</v>
      </c>
      <c r="I528" t="s">
        <v>37</v>
      </c>
      <c r="J528">
        <v>18</v>
      </c>
      <c r="K528" t="str">
        <f>IF(J528="","Not Provided",VLOOKUP(J528,YOE_correlation[],2,TRUE))</f>
        <v>4. Senior</v>
      </c>
      <c r="L528" t="s">
        <v>41</v>
      </c>
      <c r="M528">
        <f t="shared" si="47"/>
        <v>40</v>
      </c>
      <c r="N528">
        <v>4.9000000000000004</v>
      </c>
      <c r="O528" t="b">
        <v>0</v>
      </c>
      <c r="P528" t="str">
        <f t="shared" si="48"/>
        <v>Not Active</v>
      </c>
      <c r="Q528" s="1">
        <v>0.74</v>
      </c>
      <c r="R528" s="6">
        <f t="shared" si="49"/>
        <v>0.74</v>
      </c>
    </row>
    <row r="529" spans="1:18" x14ac:dyDescent="0.45">
      <c r="A529" t="s">
        <v>1118</v>
      </c>
      <c r="B529" t="s">
        <v>1119</v>
      </c>
      <c r="C529" t="str">
        <f t="shared" si="50"/>
        <v>Jason Bryant</v>
      </c>
      <c r="D529" t="s">
        <v>82</v>
      </c>
      <c r="E529" t="str">
        <f t="shared" si="46"/>
        <v>Male</v>
      </c>
      <c r="F529">
        <v>26</v>
      </c>
      <c r="G529" t="s">
        <v>173</v>
      </c>
      <c r="H529" t="s">
        <v>57</v>
      </c>
      <c r="I529" t="s">
        <v>5</v>
      </c>
      <c r="J529">
        <v>1</v>
      </c>
      <c r="K529" t="str">
        <f>IF(J529="","Not Provided",VLOOKUP(J529,YOE_correlation[],2,TRUE))</f>
        <v>1. Entry-level</v>
      </c>
      <c r="L529" s="2">
        <v>20</v>
      </c>
      <c r="M529">
        <f t="shared" si="47"/>
        <v>20</v>
      </c>
      <c r="N529">
        <v>0</v>
      </c>
      <c r="O529">
        <v>1</v>
      </c>
      <c r="P529" t="str">
        <f t="shared" si="48"/>
        <v>Active</v>
      </c>
      <c r="R529" s="6" t="str">
        <f t="shared" si="49"/>
        <v>Not Rated</v>
      </c>
    </row>
    <row r="530" spans="1:18" x14ac:dyDescent="0.45">
      <c r="A530" t="s">
        <v>1120</v>
      </c>
      <c r="B530" t="s">
        <v>1121</v>
      </c>
      <c r="C530" t="str">
        <f t="shared" si="50"/>
        <v>Maureen Keith</v>
      </c>
      <c r="D530" t="s">
        <v>62</v>
      </c>
      <c r="E530" t="str">
        <f t="shared" si="46"/>
        <v>Female</v>
      </c>
      <c r="F530">
        <v>40</v>
      </c>
      <c r="G530" t="s">
        <v>52</v>
      </c>
      <c r="H530" t="s">
        <v>10</v>
      </c>
      <c r="I530" t="s">
        <v>74</v>
      </c>
      <c r="J530">
        <v>12</v>
      </c>
      <c r="K530" t="str">
        <f>IF(J530="","Not Provided",VLOOKUP(J530,YOE_correlation[],2,TRUE))</f>
        <v>3. Experienced</v>
      </c>
      <c r="L530">
        <v>30</v>
      </c>
      <c r="M530">
        <f t="shared" si="47"/>
        <v>30</v>
      </c>
      <c r="N530">
        <v>3.5</v>
      </c>
      <c r="P530" t="str">
        <f t="shared" si="48"/>
        <v>Not Reported</v>
      </c>
      <c r="Q530" s="1">
        <v>0.98</v>
      </c>
      <c r="R530" s="6">
        <f t="shared" si="49"/>
        <v>0.98</v>
      </c>
    </row>
    <row r="531" spans="1:18" x14ac:dyDescent="0.45">
      <c r="A531" t="s">
        <v>1122</v>
      </c>
      <c r="B531" t="s">
        <v>1123</v>
      </c>
      <c r="C531" t="str">
        <f t="shared" si="50"/>
        <v>Shawn Hogan</v>
      </c>
      <c r="D531" t="s">
        <v>82</v>
      </c>
      <c r="E531" t="str">
        <f t="shared" si="46"/>
        <v>Male</v>
      </c>
      <c r="F531">
        <v>37</v>
      </c>
      <c r="G531" t="s">
        <v>16</v>
      </c>
      <c r="H531" t="s">
        <v>17</v>
      </c>
      <c r="I531" t="s">
        <v>99</v>
      </c>
      <c r="K531" t="str">
        <f>IF(J531="","Not Provided",VLOOKUP(J531,YOE_correlation[],2,TRUE))</f>
        <v>Not Provided</v>
      </c>
      <c r="M531" t="str">
        <f t="shared" si="47"/>
        <v/>
      </c>
      <c r="N531">
        <v>1.7</v>
      </c>
      <c r="O531" t="s">
        <v>53</v>
      </c>
      <c r="P531" t="str">
        <f t="shared" si="48"/>
        <v>Active</v>
      </c>
      <c r="Q531" s="1">
        <v>0.63</v>
      </c>
      <c r="R531" s="6">
        <f t="shared" si="49"/>
        <v>0.63</v>
      </c>
    </row>
    <row r="532" spans="1:18" x14ac:dyDescent="0.45">
      <c r="A532" t="s">
        <v>1124</v>
      </c>
      <c r="B532" t="s">
        <v>1125</v>
      </c>
      <c r="C532" t="str">
        <f t="shared" si="50"/>
        <v>William Davis</v>
      </c>
      <c r="D532" t="s">
        <v>77</v>
      </c>
      <c r="E532" t="str">
        <f t="shared" si="46"/>
        <v>Male</v>
      </c>
      <c r="F532">
        <v>28</v>
      </c>
      <c r="G532" t="s">
        <v>112</v>
      </c>
      <c r="H532" t="s">
        <v>10</v>
      </c>
      <c r="I532" t="s">
        <v>5</v>
      </c>
      <c r="J532">
        <v>5</v>
      </c>
      <c r="K532" t="str">
        <f>IF(J532="","Not Provided",VLOOKUP(J532,YOE_correlation[],2,TRUE))</f>
        <v>1. Entry-level</v>
      </c>
      <c r="L532" s="2">
        <v>50</v>
      </c>
      <c r="M532">
        <f t="shared" si="47"/>
        <v>50</v>
      </c>
      <c r="N532">
        <v>0</v>
      </c>
      <c r="O532" t="s">
        <v>53</v>
      </c>
      <c r="P532" t="str">
        <f t="shared" si="48"/>
        <v>Active</v>
      </c>
      <c r="Q532">
        <v>96</v>
      </c>
      <c r="R532" s="6">
        <f t="shared" si="49"/>
        <v>0.96</v>
      </c>
    </row>
    <row r="533" spans="1:18" x14ac:dyDescent="0.45">
      <c r="A533" t="s">
        <v>1126</v>
      </c>
      <c r="B533" t="s">
        <v>1127</v>
      </c>
      <c r="C533" t="str">
        <f t="shared" si="50"/>
        <v>Stacy Bailey</v>
      </c>
      <c r="D533" t="s">
        <v>26</v>
      </c>
      <c r="E533" t="str">
        <f t="shared" si="46"/>
        <v>Female</v>
      </c>
      <c r="F533">
        <v>48</v>
      </c>
      <c r="G533" t="s">
        <v>78</v>
      </c>
      <c r="H533" t="s">
        <v>79</v>
      </c>
      <c r="I533" t="s">
        <v>11</v>
      </c>
      <c r="J533">
        <v>28</v>
      </c>
      <c r="K533" t="str">
        <f>IF(J533="","Not Provided",VLOOKUP(J533,YOE_correlation[],2,TRUE))</f>
        <v>5. Expert / Veteran</v>
      </c>
      <c r="L533" t="s">
        <v>296</v>
      </c>
      <c r="M533">
        <f t="shared" si="47"/>
        <v>20</v>
      </c>
      <c r="N533">
        <v>0</v>
      </c>
      <c r="O533">
        <v>0</v>
      </c>
      <c r="P533" t="str">
        <f t="shared" si="48"/>
        <v>Not Active</v>
      </c>
      <c r="Q533" s="1">
        <v>0.88</v>
      </c>
      <c r="R533" s="6">
        <f t="shared" si="49"/>
        <v>0.88</v>
      </c>
    </row>
    <row r="534" spans="1:18" x14ac:dyDescent="0.45">
      <c r="A534" t="s">
        <v>1128</v>
      </c>
      <c r="B534" t="s">
        <v>1129</v>
      </c>
      <c r="C534" t="str">
        <f t="shared" si="50"/>
        <v>Thomas Dixon</v>
      </c>
      <c r="D534" t="s">
        <v>47</v>
      </c>
      <c r="E534" t="str">
        <f t="shared" si="46"/>
        <v>Male</v>
      </c>
      <c r="F534">
        <v>22</v>
      </c>
      <c r="G534" t="s">
        <v>78</v>
      </c>
      <c r="H534" t="s">
        <v>79</v>
      </c>
      <c r="I534" t="s">
        <v>31</v>
      </c>
      <c r="J534">
        <v>0</v>
      </c>
      <c r="K534" t="str">
        <f>IF(J534="","Not Provided",VLOOKUP(J534,YOE_correlation[],2,TRUE))</f>
        <v>1. Entry-level</v>
      </c>
      <c r="M534" t="str">
        <f t="shared" si="47"/>
        <v/>
      </c>
      <c r="N534">
        <v>4.5999999999999996</v>
      </c>
      <c r="O534" t="b">
        <v>0</v>
      </c>
      <c r="P534" t="str">
        <f t="shared" si="48"/>
        <v>Not Active</v>
      </c>
      <c r="R534" s="6" t="str">
        <f t="shared" si="49"/>
        <v>Not Rated</v>
      </c>
    </row>
    <row r="535" spans="1:18" x14ac:dyDescent="0.45">
      <c r="A535" t="s">
        <v>1130</v>
      </c>
      <c r="B535" t="s">
        <v>1131</v>
      </c>
      <c r="C535" t="str">
        <f t="shared" si="50"/>
        <v>Maria Hall</v>
      </c>
      <c r="D535" t="s">
        <v>26</v>
      </c>
      <c r="E535" t="str">
        <f t="shared" si="46"/>
        <v>Female</v>
      </c>
      <c r="F535">
        <v>41</v>
      </c>
      <c r="G535" t="s">
        <v>16</v>
      </c>
      <c r="H535" t="s">
        <v>17</v>
      </c>
      <c r="I535" t="s">
        <v>23</v>
      </c>
      <c r="J535">
        <v>14</v>
      </c>
      <c r="K535" t="str">
        <f>IF(J535="","Not Provided",VLOOKUP(J535,YOE_correlation[],2,TRUE))</f>
        <v>3. Experienced</v>
      </c>
      <c r="L535">
        <v>40</v>
      </c>
      <c r="M535">
        <f t="shared" si="47"/>
        <v>40</v>
      </c>
      <c r="N535">
        <v>1.1000000000000001</v>
      </c>
      <c r="O535" t="b">
        <v>1</v>
      </c>
      <c r="P535" t="str">
        <f t="shared" si="48"/>
        <v>Active</v>
      </c>
      <c r="Q535" s="1">
        <v>0.73</v>
      </c>
      <c r="R535" s="6">
        <f t="shared" si="49"/>
        <v>0.73</v>
      </c>
    </row>
    <row r="536" spans="1:18" x14ac:dyDescent="0.45">
      <c r="A536" t="s">
        <v>1132</v>
      </c>
      <c r="B536" t="s">
        <v>1133</v>
      </c>
      <c r="C536" t="str">
        <f t="shared" si="50"/>
        <v>Tony Lee</v>
      </c>
      <c r="D536" t="s">
        <v>47</v>
      </c>
      <c r="E536" t="str">
        <f t="shared" si="46"/>
        <v>Male</v>
      </c>
      <c r="F536">
        <v>38</v>
      </c>
      <c r="G536" t="s">
        <v>44</v>
      </c>
      <c r="H536" t="s">
        <v>10</v>
      </c>
      <c r="I536" t="s">
        <v>18</v>
      </c>
      <c r="J536">
        <v>15</v>
      </c>
      <c r="K536" t="str">
        <f>IF(J536="","Not Provided",VLOOKUP(J536,YOE_correlation[],2,TRUE))</f>
        <v>3. Experienced</v>
      </c>
      <c r="M536" t="str">
        <f t="shared" si="47"/>
        <v/>
      </c>
      <c r="N536">
        <v>4.2</v>
      </c>
      <c r="O536">
        <v>0</v>
      </c>
      <c r="P536" t="str">
        <f t="shared" si="48"/>
        <v>Not Active</v>
      </c>
      <c r="Q536" s="1">
        <v>0.88</v>
      </c>
      <c r="R536" s="6">
        <f t="shared" si="49"/>
        <v>0.88</v>
      </c>
    </row>
    <row r="537" spans="1:18" x14ac:dyDescent="0.45">
      <c r="A537" t="s">
        <v>1134</v>
      </c>
      <c r="B537" t="s">
        <v>1135</v>
      </c>
      <c r="C537" t="str">
        <f t="shared" si="50"/>
        <v>Catherine Mccoy MD</v>
      </c>
      <c r="D537" t="s">
        <v>8</v>
      </c>
      <c r="E537" t="str">
        <f t="shared" si="46"/>
        <v>Female</v>
      </c>
      <c r="F537">
        <v>31</v>
      </c>
      <c r="G537" t="s">
        <v>137</v>
      </c>
      <c r="H537" t="s">
        <v>138</v>
      </c>
      <c r="I537" t="s">
        <v>58</v>
      </c>
      <c r="J537">
        <v>9</v>
      </c>
      <c r="K537" t="str">
        <f>IF(J537="","Not Provided",VLOOKUP(J537,YOE_correlation[],2,TRUE))</f>
        <v>2. Intermediate</v>
      </c>
      <c r="M537" t="str">
        <f t="shared" si="47"/>
        <v/>
      </c>
      <c r="N537">
        <v>0</v>
      </c>
      <c r="O537" t="b">
        <v>0</v>
      </c>
      <c r="P537" t="str">
        <f t="shared" si="48"/>
        <v>Not Active</v>
      </c>
      <c r="Q537" s="1">
        <v>0.91</v>
      </c>
      <c r="R537" s="6">
        <f t="shared" si="49"/>
        <v>0.91</v>
      </c>
    </row>
    <row r="538" spans="1:18" x14ac:dyDescent="0.45">
      <c r="A538" t="s">
        <v>1136</v>
      </c>
      <c r="B538" t="s">
        <v>1137</v>
      </c>
      <c r="C538" t="str">
        <f t="shared" si="50"/>
        <v>Maria Benitez</v>
      </c>
      <c r="D538" t="s">
        <v>22</v>
      </c>
      <c r="E538" t="str">
        <f t="shared" si="46"/>
        <v>Female</v>
      </c>
      <c r="F538">
        <v>30</v>
      </c>
      <c r="G538" t="s">
        <v>158</v>
      </c>
      <c r="H538" t="s">
        <v>159</v>
      </c>
      <c r="I538" t="s">
        <v>11</v>
      </c>
      <c r="J538">
        <v>9</v>
      </c>
      <c r="K538" t="str">
        <f>IF(J538="","Not Provided",VLOOKUP(J538,YOE_correlation[],2,TRUE))</f>
        <v>2. Intermediate</v>
      </c>
      <c r="L538" s="2">
        <v>30</v>
      </c>
      <c r="M538">
        <f t="shared" si="47"/>
        <v>30</v>
      </c>
      <c r="N538">
        <v>3.9</v>
      </c>
      <c r="O538" t="s">
        <v>143</v>
      </c>
      <c r="P538" t="str">
        <f t="shared" si="48"/>
        <v>Not Active</v>
      </c>
      <c r="Q538" s="1">
        <v>0.65</v>
      </c>
      <c r="R538" s="6">
        <f t="shared" si="49"/>
        <v>0.65</v>
      </c>
    </row>
    <row r="539" spans="1:18" x14ac:dyDescent="0.45">
      <c r="A539" t="s">
        <v>1138</v>
      </c>
      <c r="B539" t="s">
        <v>1139</v>
      </c>
      <c r="C539" t="str">
        <f t="shared" si="50"/>
        <v>Joshua Chambers</v>
      </c>
      <c r="D539" t="s">
        <v>47</v>
      </c>
      <c r="E539" t="str">
        <f t="shared" si="46"/>
        <v>Male</v>
      </c>
      <c r="F539">
        <v>51</v>
      </c>
      <c r="G539" t="s">
        <v>162</v>
      </c>
      <c r="H539" t="s">
        <v>57</v>
      </c>
      <c r="I539" t="s">
        <v>58</v>
      </c>
      <c r="J539">
        <v>22</v>
      </c>
      <c r="K539" t="str">
        <f>IF(J539="","Not Provided",VLOOKUP(J539,YOE_correlation[],2,TRUE))</f>
        <v>5. Expert / Veteran</v>
      </c>
      <c r="L539">
        <v>20</v>
      </c>
      <c r="M539">
        <f t="shared" si="47"/>
        <v>20</v>
      </c>
      <c r="N539">
        <v>3.4</v>
      </c>
      <c r="O539" t="b">
        <v>1</v>
      </c>
      <c r="P539" t="str">
        <f t="shared" si="48"/>
        <v>Active</v>
      </c>
      <c r="Q539">
        <v>90</v>
      </c>
      <c r="R539" s="6">
        <f t="shared" si="49"/>
        <v>0.9</v>
      </c>
    </row>
    <row r="540" spans="1:18" x14ac:dyDescent="0.45">
      <c r="A540" t="s">
        <v>1140</v>
      </c>
      <c r="B540" t="s">
        <v>1141</v>
      </c>
      <c r="C540" t="str">
        <f t="shared" si="50"/>
        <v>Janice Daniels</v>
      </c>
      <c r="D540" t="s">
        <v>2</v>
      </c>
      <c r="E540" t="str">
        <f t="shared" si="46"/>
        <v>Female</v>
      </c>
      <c r="F540">
        <v>21</v>
      </c>
      <c r="G540" t="s">
        <v>16</v>
      </c>
      <c r="H540" t="s">
        <v>17</v>
      </c>
      <c r="I540" t="s">
        <v>74</v>
      </c>
      <c r="J540">
        <v>0</v>
      </c>
      <c r="K540" t="str">
        <f>IF(J540="","Not Provided",VLOOKUP(J540,YOE_correlation[],2,TRUE))</f>
        <v>1. Entry-level</v>
      </c>
      <c r="L540" s="2">
        <v>20</v>
      </c>
      <c r="M540">
        <f t="shared" si="47"/>
        <v>20</v>
      </c>
      <c r="N540">
        <v>2.6</v>
      </c>
      <c r="O540" t="s">
        <v>19</v>
      </c>
      <c r="P540" t="str">
        <f t="shared" si="48"/>
        <v>Not Active</v>
      </c>
      <c r="Q540" s="1">
        <v>0.72</v>
      </c>
      <c r="R540" s="6">
        <f t="shared" si="49"/>
        <v>0.72</v>
      </c>
    </row>
    <row r="541" spans="1:18" x14ac:dyDescent="0.45">
      <c r="A541" t="s">
        <v>1142</v>
      </c>
      <c r="B541" t="s">
        <v>1143</v>
      </c>
      <c r="C541" t="str">
        <f t="shared" si="50"/>
        <v>Carla Wood</v>
      </c>
      <c r="D541" t="s">
        <v>8</v>
      </c>
      <c r="E541" t="str">
        <f t="shared" si="46"/>
        <v>Female</v>
      </c>
      <c r="F541">
        <v>20</v>
      </c>
      <c r="G541" t="s">
        <v>3</v>
      </c>
      <c r="H541" t="s">
        <v>4</v>
      </c>
      <c r="I541" t="s">
        <v>74</v>
      </c>
      <c r="J541">
        <v>1</v>
      </c>
      <c r="K541" t="str">
        <f>IF(J541="","Not Provided",VLOOKUP(J541,YOE_correlation[],2,TRUE))</f>
        <v>1. Entry-level</v>
      </c>
      <c r="L541" t="s">
        <v>41</v>
      </c>
      <c r="M541">
        <f t="shared" si="47"/>
        <v>40</v>
      </c>
      <c r="N541">
        <v>2.2999999999999998</v>
      </c>
      <c r="O541">
        <v>1</v>
      </c>
      <c r="P541" t="str">
        <f t="shared" si="48"/>
        <v>Active</v>
      </c>
      <c r="Q541" s="1">
        <v>0.72</v>
      </c>
      <c r="R541" s="6">
        <f t="shared" si="49"/>
        <v>0.72</v>
      </c>
    </row>
    <row r="542" spans="1:18" x14ac:dyDescent="0.45">
      <c r="A542" t="s">
        <v>1144</v>
      </c>
      <c r="B542" t="s">
        <v>1145</v>
      </c>
      <c r="C542" t="str">
        <f t="shared" si="50"/>
        <v>Kenneth Vasquez</v>
      </c>
      <c r="D542" t="s">
        <v>82</v>
      </c>
      <c r="E542" t="str">
        <f t="shared" si="46"/>
        <v>Male</v>
      </c>
      <c r="F542">
        <v>30</v>
      </c>
      <c r="G542" t="s">
        <v>70</v>
      </c>
      <c r="H542" t="s">
        <v>71</v>
      </c>
      <c r="I542" t="s">
        <v>5</v>
      </c>
      <c r="J542">
        <v>5</v>
      </c>
      <c r="K542" t="str">
        <f>IF(J542="","Not Provided",VLOOKUP(J542,YOE_correlation[],2,TRUE))</f>
        <v>1. Entry-level</v>
      </c>
      <c r="L542" s="2">
        <v>30</v>
      </c>
      <c r="M542">
        <f t="shared" si="47"/>
        <v>30</v>
      </c>
      <c r="N542">
        <v>4.8</v>
      </c>
      <c r="O542" t="s">
        <v>19</v>
      </c>
      <c r="P542" t="str">
        <f t="shared" si="48"/>
        <v>Not Active</v>
      </c>
      <c r="R542" s="6" t="str">
        <f t="shared" si="49"/>
        <v>Not Rated</v>
      </c>
    </row>
    <row r="543" spans="1:18" x14ac:dyDescent="0.45">
      <c r="A543" t="s">
        <v>1146</v>
      </c>
      <c r="B543" t="s">
        <v>1147</v>
      </c>
      <c r="C543" t="str">
        <f t="shared" si="50"/>
        <v>Kevin Smith</v>
      </c>
      <c r="D543" t="s">
        <v>47</v>
      </c>
      <c r="E543" t="str">
        <f t="shared" si="46"/>
        <v>Male</v>
      </c>
      <c r="F543">
        <v>41</v>
      </c>
      <c r="G543" t="s">
        <v>158</v>
      </c>
      <c r="H543" t="s">
        <v>159</v>
      </c>
      <c r="I543" t="s">
        <v>37</v>
      </c>
      <c r="J543">
        <v>0</v>
      </c>
      <c r="K543" t="str">
        <f>IF(J543="","Not Provided",VLOOKUP(J543,YOE_correlation[],2,TRUE))</f>
        <v>1. Entry-level</v>
      </c>
      <c r="L543" t="s">
        <v>41</v>
      </c>
      <c r="M543">
        <f t="shared" si="47"/>
        <v>40</v>
      </c>
      <c r="N543">
        <v>4.5</v>
      </c>
      <c r="O543" t="s">
        <v>19</v>
      </c>
      <c r="P543" t="str">
        <f t="shared" si="48"/>
        <v>Not Active</v>
      </c>
      <c r="Q543" s="1">
        <v>0.68</v>
      </c>
      <c r="R543" s="6">
        <f t="shared" si="49"/>
        <v>0.68</v>
      </c>
    </row>
    <row r="544" spans="1:18" x14ac:dyDescent="0.45">
      <c r="A544" t="s">
        <v>1148</v>
      </c>
      <c r="B544" t="s">
        <v>1149</v>
      </c>
      <c r="C544" t="str">
        <f t="shared" si="50"/>
        <v>Thomas Kim</v>
      </c>
      <c r="D544" t="s">
        <v>82</v>
      </c>
      <c r="E544" t="str">
        <f t="shared" si="46"/>
        <v>Male</v>
      </c>
      <c r="F544">
        <v>22</v>
      </c>
      <c r="G544" t="s">
        <v>173</v>
      </c>
      <c r="H544" t="s">
        <v>57</v>
      </c>
      <c r="I544" t="s">
        <v>5</v>
      </c>
      <c r="J544">
        <v>0</v>
      </c>
      <c r="K544" t="str">
        <f>IF(J544="","Not Provided",VLOOKUP(J544,YOE_correlation[],2,TRUE))</f>
        <v>1. Entry-level</v>
      </c>
      <c r="L544" s="2">
        <v>30</v>
      </c>
      <c r="M544">
        <f t="shared" si="47"/>
        <v>30</v>
      </c>
      <c r="N544">
        <v>0</v>
      </c>
      <c r="O544">
        <v>0</v>
      </c>
      <c r="P544" t="str">
        <f t="shared" si="48"/>
        <v>Not Active</v>
      </c>
      <c r="Q544" s="1">
        <v>0.87</v>
      </c>
      <c r="R544" s="6">
        <f t="shared" si="49"/>
        <v>0.87</v>
      </c>
    </row>
    <row r="545" spans="1:18" x14ac:dyDescent="0.45">
      <c r="A545" t="s">
        <v>1150</v>
      </c>
      <c r="B545" t="s">
        <v>1151</v>
      </c>
      <c r="C545" t="str">
        <f t="shared" si="50"/>
        <v>Sean Park</v>
      </c>
      <c r="D545" t="s">
        <v>47</v>
      </c>
      <c r="E545" t="str">
        <f t="shared" si="46"/>
        <v>Male</v>
      </c>
      <c r="F545">
        <v>45</v>
      </c>
      <c r="G545" t="s">
        <v>162</v>
      </c>
      <c r="H545" t="s">
        <v>57</v>
      </c>
      <c r="I545" t="s">
        <v>63</v>
      </c>
      <c r="J545">
        <v>19</v>
      </c>
      <c r="K545" t="str">
        <f>IF(J545="","Not Provided",VLOOKUP(J545,YOE_correlation[],2,TRUE))</f>
        <v>4. Senior</v>
      </c>
      <c r="L545">
        <v>75</v>
      </c>
      <c r="M545">
        <f t="shared" si="47"/>
        <v>75</v>
      </c>
      <c r="N545">
        <v>0</v>
      </c>
      <c r="O545" t="s">
        <v>143</v>
      </c>
      <c r="P545" t="str">
        <f t="shared" si="48"/>
        <v>Not Active</v>
      </c>
      <c r="Q545" s="1">
        <v>0.72</v>
      </c>
      <c r="R545" s="6">
        <f t="shared" si="49"/>
        <v>0.72</v>
      </c>
    </row>
    <row r="546" spans="1:18" x14ac:dyDescent="0.45">
      <c r="A546" t="s">
        <v>1152</v>
      </c>
      <c r="B546" t="s">
        <v>1153</v>
      </c>
      <c r="C546" t="str">
        <f t="shared" si="50"/>
        <v>Judith Poole</v>
      </c>
      <c r="D546" t="s">
        <v>62</v>
      </c>
      <c r="E546" t="str">
        <f t="shared" si="46"/>
        <v>Female</v>
      </c>
      <c r="F546">
        <v>22</v>
      </c>
      <c r="G546" t="s">
        <v>9</v>
      </c>
      <c r="H546" t="s">
        <v>10</v>
      </c>
      <c r="I546" t="s">
        <v>37</v>
      </c>
      <c r="J546">
        <v>2</v>
      </c>
      <c r="K546" t="str">
        <f>IF(J546="","Not Provided",VLOOKUP(J546,YOE_correlation[],2,TRUE))</f>
        <v>1. Entry-level</v>
      </c>
      <c r="L546">
        <v>40</v>
      </c>
      <c r="M546">
        <f t="shared" si="47"/>
        <v>40</v>
      </c>
      <c r="N546">
        <v>1.1000000000000001</v>
      </c>
      <c r="O546" t="s">
        <v>143</v>
      </c>
      <c r="P546" t="str">
        <f t="shared" si="48"/>
        <v>Not Active</v>
      </c>
      <c r="Q546" s="1">
        <v>0.76</v>
      </c>
      <c r="R546" s="6">
        <f t="shared" si="49"/>
        <v>0.76</v>
      </c>
    </row>
    <row r="547" spans="1:18" x14ac:dyDescent="0.45">
      <c r="A547" t="s">
        <v>1154</v>
      </c>
      <c r="B547" t="s">
        <v>1155</v>
      </c>
      <c r="C547" t="str">
        <f t="shared" si="50"/>
        <v>Melanie Baird</v>
      </c>
      <c r="D547" t="s">
        <v>2</v>
      </c>
      <c r="E547" t="str">
        <f t="shared" si="46"/>
        <v>Female</v>
      </c>
      <c r="F547">
        <v>20</v>
      </c>
      <c r="G547" t="s">
        <v>48</v>
      </c>
      <c r="H547" t="s">
        <v>49</v>
      </c>
      <c r="I547" t="s">
        <v>11</v>
      </c>
      <c r="J547">
        <v>0</v>
      </c>
      <c r="K547" t="str">
        <f>IF(J547="","Not Provided",VLOOKUP(J547,YOE_correlation[],2,TRUE))</f>
        <v>1. Entry-level</v>
      </c>
      <c r="L547">
        <v>100</v>
      </c>
      <c r="M547">
        <f t="shared" si="47"/>
        <v>100</v>
      </c>
      <c r="N547">
        <v>0</v>
      </c>
      <c r="O547">
        <v>0</v>
      </c>
      <c r="P547" t="str">
        <f t="shared" si="48"/>
        <v>Not Active</v>
      </c>
      <c r="Q547">
        <v>63</v>
      </c>
      <c r="R547" s="6">
        <f t="shared" si="49"/>
        <v>0.63</v>
      </c>
    </row>
    <row r="548" spans="1:18" x14ac:dyDescent="0.45">
      <c r="A548" t="s">
        <v>1156</v>
      </c>
      <c r="B548" t="s">
        <v>1157</v>
      </c>
      <c r="C548" t="str">
        <f t="shared" si="50"/>
        <v>Erika Mitchell</v>
      </c>
      <c r="D548" t="s">
        <v>8</v>
      </c>
      <c r="E548" t="str">
        <f t="shared" si="46"/>
        <v>Female</v>
      </c>
      <c r="F548">
        <v>20</v>
      </c>
      <c r="G548" t="s">
        <v>112</v>
      </c>
      <c r="H548" t="s">
        <v>10</v>
      </c>
      <c r="I548" t="s">
        <v>37</v>
      </c>
      <c r="J548">
        <v>2</v>
      </c>
      <c r="K548" t="str">
        <f>IF(J548="","Not Provided",VLOOKUP(J548,YOE_correlation[],2,TRUE))</f>
        <v>1. Entry-level</v>
      </c>
      <c r="L548">
        <v>40</v>
      </c>
      <c r="M548">
        <f t="shared" si="47"/>
        <v>40</v>
      </c>
      <c r="O548">
        <v>1</v>
      </c>
      <c r="P548" t="str">
        <f t="shared" si="48"/>
        <v>Active</v>
      </c>
      <c r="Q548" s="1">
        <v>0.91</v>
      </c>
      <c r="R548" s="6">
        <f t="shared" si="49"/>
        <v>0.91</v>
      </c>
    </row>
    <row r="549" spans="1:18" x14ac:dyDescent="0.45">
      <c r="A549" t="s">
        <v>1158</v>
      </c>
      <c r="B549" t="s">
        <v>1159</v>
      </c>
      <c r="C549" t="str">
        <f t="shared" si="50"/>
        <v>Ricky Martinez</v>
      </c>
      <c r="D549" t="s">
        <v>77</v>
      </c>
      <c r="E549" t="str">
        <f t="shared" si="46"/>
        <v>Male</v>
      </c>
      <c r="F549">
        <v>21</v>
      </c>
      <c r="G549" t="s">
        <v>52</v>
      </c>
      <c r="H549" t="s">
        <v>10</v>
      </c>
      <c r="I549" t="s">
        <v>31</v>
      </c>
      <c r="J549">
        <v>0</v>
      </c>
      <c r="K549" t="str">
        <f>IF(J549="","Not Provided",VLOOKUP(J549,YOE_correlation[],2,TRUE))</f>
        <v>1. Entry-level</v>
      </c>
      <c r="L549">
        <v>100</v>
      </c>
      <c r="M549">
        <f t="shared" si="47"/>
        <v>100</v>
      </c>
      <c r="O549">
        <v>0</v>
      </c>
      <c r="P549" t="str">
        <f t="shared" si="48"/>
        <v>Not Active</v>
      </c>
      <c r="Q549" s="1">
        <v>0.73</v>
      </c>
      <c r="R549" s="6">
        <f t="shared" si="49"/>
        <v>0.73</v>
      </c>
    </row>
    <row r="550" spans="1:18" x14ac:dyDescent="0.45">
      <c r="A550" t="s">
        <v>1160</v>
      </c>
      <c r="B550" t="s">
        <v>1161</v>
      </c>
      <c r="C550" t="str">
        <f t="shared" si="50"/>
        <v>John Christian</v>
      </c>
      <c r="D550" t="s">
        <v>82</v>
      </c>
      <c r="E550" t="str">
        <f t="shared" si="46"/>
        <v>Male</v>
      </c>
      <c r="F550">
        <v>22</v>
      </c>
      <c r="G550" t="s">
        <v>29</v>
      </c>
      <c r="H550" t="s">
        <v>30</v>
      </c>
      <c r="I550" t="s">
        <v>63</v>
      </c>
      <c r="J550">
        <v>1</v>
      </c>
      <c r="K550" t="str">
        <f>IF(J550="","Not Provided",VLOOKUP(J550,YOE_correlation[],2,TRUE))</f>
        <v>1. Entry-level</v>
      </c>
      <c r="L550">
        <v>40</v>
      </c>
      <c r="M550">
        <f t="shared" si="47"/>
        <v>40</v>
      </c>
      <c r="N550">
        <v>0</v>
      </c>
      <c r="O550">
        <v>0</v>
      </c>
      <c r="P550" t="str">
        <f t="shared" si="48"/>
        <v>Not Active</v>
      </c>
      <c r="Q550" s="1">
        <v>0.63</v>
      </c>
      <c r="R550" s="6">
        <f t="shared" si="49"/>
        <v>0.63</v>
      </c>
    </row>
    <row r="551" spans="1:18" x14ac:dyDescent="0.45">
      <c r="A551" t="s">
        <v>1162</v>
      </c>
      <c r="B551" t="s">
        <v>1163</v>
      </c>
      <c r="C551" t="str">
        <f t="shared" si="50"/>
        <v>Nancy Smith</v>
      </c>
      <c r="D551" t="s">
        <v>22</v>
      </c>
      <c r="E551" t="str">
        <f t="shared" si="46"/>
        <v>Female</v>
      </c>
      <c r="F551">
        <v>28</v>
      </c>
      <c r="G551" t="s">
        <v>52</v>
      </c>
      <c r="H551" t="s">
        <v>10</v>
      </c>
      <c r="I551" t="s">
        <v>74</v>
      </c>
      <c r="J551">
        <v>3</v>
      </c>
      <c r="K551" t="str">
        <f>IF(J551="","Not Provided",VLOOKUP(J551,YOE_correlation[],2,TRUE))</f>
        <v>1. Entry-level</v>
      </c>
      <c r="L551" t="s">
        <v>296</v>
      </c>
      <c r="M551">
        <f t="shared" si="47"/>
        <v>20</v>
      </c>
      <c r="O551">
        <v>1</v>
      </c>
      <c r="P551" t="str">
        <f t="shared" si="48"/>
        <v>Active</v>
      </c>
      <c r="Q551" s="1">
        <v>0.79</v>
      </c>
      <c r="R551" s="6">
        <f t="shared" si="49"/>
        <v>0.79</v>
      </c>
    </row>
    <row r="552" spans="1:18" x14ac:dyDescent="0.45">
      <c r="A552" t="s">
        <v>1164</v>
      </c>
      <c r="B552" t="s">
        <v>1165</v>
      </c>
      <c r="C552" t="str">
        <f t="shared" si="50"/>
        <v>Cassandra Stephens</v>
      </c>
      <c r="D552" t="s">
        <v>22</v>
      </c>
      <c r="E552" t="str">
        <f t="shared" si="46"/>
        <v>Female</v>
      </c>
      <c r="F552">
        <v>59</v>
      </c>
      <c r="G552" t="s">
        <v>56</v>
      </c>
      <c r="H552" t="s">
        <v>57</v>
      </c>
      <c r="I552" t="s">
        <v>31</v>
      </c>
      <c r="K552" t="str">
        <f>IF(J552="","Not Provided",VLOOKUP(J552,YOE_correlation[],2,TRUE))</f>
        <v>Not Provided</v>
      </c>
      <c r="L552">
        <v>20</v>
      </c>
      <c r="M552">
        <f t="shared" si="47"/>
        <v>20</v>
      </c>
      <c r="N552">
        <v>4.0999999999999996</v>
      </c>
      <c r="O552">
        <v>0</v>
      </c>
      <c r="P552" t="str">
        <f t="shared" si="48"/>
        <v>Not Active</v>
      </c>
      <c r="Q552">
        <v>75</v>
      </c>
      <c r="R552" s="6">
        <f t="shared" si="49"/>
        <v>0.75</v>
      </c>
    </row>
    <row r="553" spans="1:18" x14ac:dyDescent="0.45">
      <c r="A553" t="s">
        <v>1166</v>
      </c>
      <c r="B553" t="s">
        <v>1167</v>
      </c>
      <c r="C553" t="str">
        <f t="shared" si="50"/>
        <v>Miss Janet Donovan MD</v>
      </c>
      <c r="D553" t="s">
        <v>26</v>
      </c>
      <c r="E553" t="str">
        <f t="shared" si="46"/>
        <v>Female</v>
      </c>
      <c r="F553">
        <v>28</v>
      </c>
      <c r="G553" t="s">
        <v>119</v>
      </c>
      <c r="H553" t="s">
        <v>120</v>
      </c>
      <c r="I553" t="s">
        <v>23</v>
      </c>
      <c r="J553">
        <v>1</v>
      </c>
      <c r="K553" t="str">
        <f>IF(J553="","Not Provided",VLOOKUP(J553,YOE_correlation[],2,TRUE))</f>
        <v>1. Entry-level</v>
      </c>
      <c r="M553" t="str">
        <f t="shared" si="47"/>
        <v/>
      </c>
      <c r="N553">
        <v>0</v>
      </c>
      <c r="O553">
        <v>0</v>
      </c>
      <c r="P553" t="str">
        <f t="shared" si="48"/>
        <v>Not Active</v>
      </c>
      <c r="Q553" s="1">
        <v>0.7</v>
      </c>
      <c r="R553" s="6">
        <f t="shared" si="49"/>
        <v>0.7</v>
      </c>
    </row>
    <row r="554" spans="1:18" x14ac:dyDescent="0.45">
      <c r="A554" t="s">
        <v>1168</v>
      </c>
      <c r="B554" t="s">
        <v>1169</v>
      </c>
      <c r="C554" t="str">
        <f t="shared" si="50"/>
        <v>Kristina Williams</v>
      </c>
      <c r="D554" t="s">
        <v>22</v>
      </c>
      <c r="E554" t="str">
        <f t="shared" si="46"/>
        <v>Female</v>
      </c>
      <c r="F554">
        <v>40</v>
      </c>
      <c r="G554" t="s">
        <v>9</v>
      </c>
      <c r="H554" t="s">
        <v>10</v>
      </c>
      <c r="I554" t="s">
        <v>74</v>
      </c>
      <c r="J554">
        <v>0</v>
      </c>
      <c r="K554" t="str">
        <f>IF(J554="","Not Provided",VLOOKUP(J554,YOE_correlation[],2,TRUE))</f>
        <v>1. Entry-level</v>
      </c>
      <c r="L554" s="2">
        <v>100</v>
      </c>
      <c r="M554">
        <f t="shared" si="47"/>
        <v>100</v>
      </c>
      <c r="N554">
        <v>1.2</v>
      </c>
      <c r="P554" t="str">
        <f t="shared" si="48"/>
        <v>Not Reported</v>
      </c>
      <c r="Q554" s="1">
        <v>0.87</v>
      </c>
      <c r="R554" s="6">
        <f t="shared" si="49"/>
        <v>0.87</v>
      </c>
    </row>
    <row r="555" spans="1:18" x14ac:dyDescent="0.45">
      <c r="A555" t="s">
        <v>1170</v>
      </c>
      <c r="B555" t="s">
        <v>1171</v>
      </c>
      <c r="C555" t="str">
        <f t="shared" si="50"/>
        <v>Wayne Barnes</v>
      </c>
      <c r="D555" t="s">
        <v>77</v>
      </c>
      <c r="E555" t="str">
        <f t="shared" si="46"/>
        <v>Male</v>
      </c>
      <c r="F555">
        <v>57</v>
      </c>
      <c r="G555" t="s">
        <v>3</v>
      </c>
      <c r="H555" t="s">
        <v>4</v>
      </c>
      <c r="I555" t="s">
        <v>5</v>
      </c>
      <c r="J555">
        <v>7</v>
      </c>
      <c r="K555" t="str">
        <f>IF(J555="","Not Provided",VLOOKUP(J555,YOE_correlation[],2,TRUE))</f>
        <v>2. Intermediate</v>
      </c>
      <c r="L555">
        <v>30</v>
      </c>
      <c r="M555">
        <f t="shared" si="47"/>
        <v>30</v>
      </c>
      <c r="N555">
        <v>1.6</v>
      </c>
      <c r="O555" t="s">
        <v>143</v>
      </c>
      <c r="P555" t="str">
        <f t="shared" si="48"/>
        <v>Not Active</v>
      </c>
      <c r="R555" s="6" t="str">
        <f t="shared" si="49"/>
        <v>Not Rated</v>
      </c>
    </row>
    <row r="556" spans="1:18" x14ac:dyDescent="0.45">
      <c r="A556" t="s">
        <v>1172</v>
      </c>
      <c r="B556" t="s">
        <v>1173</v>
      </c>
      <c r="C556" t="str">
        <f t="shared" si="50"/>
        <v>James Hinton</v>
      </c>
      <c r="D556" t="s">
        <v>47</v>
      </c>
      <c r="E556" t="str">
        <f t="shared" si="46"/>
        <v>Male</v>
      </c>
      <c r="F556">
        <v>47</v>
      </c>
      <c r="G556" t="s">
        <v>48</v>
      </c>
      <c r="H556" t="s">
        <v>49</v>
      </c>
      <c r="I556" t="s">
        <v>74</v>
      </c>
      <c r="J556">
        <v>1</v>
      </c>
      <c r="K556" t="str">
        <f>IF(J556="","Not Provided",VLOOKUP(J556,YOE_correlation[],2,TRUE))</f>
        <v>1. Entry-level</v>
      </c>
      <c r="L556">
        <v>50</v>
      </c>
      <c r="M556">
        <f t="shared" si="47"/>
        <v>50</v>
      </c>
      <c r="N556">
        <v>3.9</v>
      </c>
      <c r="O556" t="s">
        <v>59</v>
      </c>
      <c r="P556" t="str">
        <f t="shared" si="48"/>
        <v>Active</v>
      </c>
      <c r="Q556" s="1">
        <v>0.88</v>
      </c>
      <c r="R556" s="6">
        <f t="shared" si="49"/>
        <v>0.88</v>
      </c>
    </row>
    <row r="557" spans="1:18" x14ac:dyDescent="0.45">
      <c r="A557" t="s">
        <v>1174</v>
      </c>
      <c r="B557" t="s">
        <v>1175</v>
      </c>
      <c r="C557" t="str">
        <f t="shared" si="50"/>
        <v>David Spence</v>
      </c>
      <c r="D557" t="s">
        <v>15</v>
      </c>
      <c r="E557" t="str">
        <f t="shared" si="46"/>
        <v>Male</v>
      </c>
      <c r="F557">
        <v>48</v>
      </c>
      <c r="G557" t="s">
        <v>97</v>
      </c>
      <c r="H557" t="s">
        <v>98</v>
      </c>
      <c r="I557" t="s">
        <v>63</v>
      </c>
      <c r="J557">
        <v>21</v>
      </c>
      <c r="K557" t="str">
        <f>IF(J557="","Not Provided",VLOOKUP(J557,YOE_correlation[],2,TRUE))</f>
        <v>5. Expert / Veteran</v>
      </c>
      <c r="L557">
        <v>40</v>
      </c>
      <c r="M557">
        <f t="shared" si="47"/>
        <v>40</v>
      </c>
      <c r="N557">
        <v>0</v>
      </c>
      <c r="O557">
        <v>1</v>
      </c>
      <c r="P557" t="str">
        <f t="shared" si="48"/>
        <v>Active</v>
      </c>
      <c r="R557" s="6" t="str">
        <f t="shared" si="49"/>
        <v>Not Rated</v>
      </c>
    </row>
    <row r="558" spans="1:18" x14ac:dyDescent="0.45">
      <c r="A558" t="s">
        <v>1176</v>
      </c>
      <c r="B558" t="s">
        <v>1177</v>
      </c>
      <c r="C558" t="str">
        <f t="shared" si="50"/>
        <v>Tyler Cooper</v>
      </c>
      <c r="D558" t="s">
        <v>82</v>
      </c>
      <c r="E558" t="str">
        <f t="shared" si="46"/>
        <v>Male</v>
      </c>
      <c r="F558">
        <v>28</v>
      </c>
      <c r="G558" t="s">
        <v>44</v>
      </c>
      <c r="H558" t="s">
        <v>10</v>
      </c>
      <c r="I558" t="s">
        <v>58</v>
      </c>
      <c r="J558">
        <v>1</v>
      </c>
      <c r="K558" t="str">
        <f>IF(J558="","Not Provided",VLOOKUP(J558,YOE_correlation[],2,TRUE))</f>
        <v>1. Entry-level</v>
      </c>
      <c r="L558" t="s">
        <v>296</v>
      </c>
      <c r="M558">
        <f t="shared" si="47"/>
        <v>20</v>
      </c>
      <c r="N558">
        <v>4.7</v>
      </c>
      <c r="O558" t="b">
        <v>0</v>
      </c>
      <c r="P558" t="str">
        <f t="shared" si="48"/>
        <v>Not Active</v>
      </c>
      <c r="Q558" s="1">
        <v>0.93</v>
      </c>
      <c r="R558" s="6">
        <f t="shared" si="49"/>
        <v>0.93</v>
      </c>
    </row>
    <row r="559" spans="1:18" x14ac:dyDescent="0.45">
      <c r="A559" t="s">
        <v>1178</v>
      </c>
      <c r="B559" t="s">
        <v>1179</v>
      </c>
      <c r="C559" t="str">
        <f t="shared" si="50"/>
        <v>Sean Martinez</v>
      </c>
      <c r="D559" t="s">
        <v>77</v>
      </c>
      <c r="E559" t="str">
        <f t="shared" si="46"/>
        <v>Male</v>
      </c>
      <c r="F559">
        <v>41</v>
      </c>
      <c r="G559" t="s">
        <v>48</v>
      </c>
      <c r="H559" t="s">
        <v>49</v>
      </c>
      <c r="I559" t="s">
        <v>18</v>
      </c>
      <c r="J559">
        <v>15</v>
      </c>
      <c r="K559" t="str">
        <f>IF(J559="","Not Provided",VLOOKUP(J559,YOE_correlation[],2,TRUE))</f>
        <v>3. Experienced</v>
      </c>
      <c r="M559" t="str">
        <f t="shared" si="47"/>
        <v/>
      </c>
      <c r="N559">
        <v>3.8</v>
      </c>
      <c r="O559">
        <v>1</v>
      </c>
      <c r="P559" t="str">
        <f t="shared" si="48"/>
        <v>Active</v>
      </c>
      <c r="R559" s="6" t="str">
        <f t="shared" si="49"/>
        <v>Not Rated</v>
      </c>
    </row>
    <row r="560" spans="1:18" x14ac:dyDescent="0.45">
      <c r="A560" t="s">
        <v>1180</v>
      </c>
      <c r="B560" t="s">
        <v>1181</v>
      </c>
      <c r="C560" t="str">
        <f t="shared" si="50"/>
        <v>Janet Barron</v>
      </c>
      <c r="D560" t="s">
        <v>2</v>
      </c>
      <c r="E560" t="str">
        <f t="shared" si="46"/>
        <v>Female</v>
      </c>
      <c r="F560">
        <v>57</v>
      </c>
      <c r="G560" t="s">
        <v>137</v>
      </c>
      <c r="H560" t="s">
        <v>138</v>
      </c>
      <c r="I560" t="s">
        <v>63</v>
      </c>
      <c r="J560">
        <v>33</v>
      </c>
      <c r="K560" t="str">
        <f>IF(J560="","Not Provided",VLOOKUP(J560,YOE_correlation[],2,TRUE))</f>
        <v>5. Expert / Veteran</v>
      </c>
      <c r="L560">
        <v>100</v>
      </c>
      <c r="M560">
        <f t="shared" si="47"/>
        <v>100</v>
      </c>
      <c r="N560">
        <v>3.5</v>
      </c>
      <c r="O560" t="s">
        <v>143</v>
      </c>
      <c r="P560" t="str">
        <f t="shared" si="48"/>
        <v>Not Active</v>
      </c>
      <c r="Q560" s="1">
        <v>0.74</v>
      </c>
      <c r="R560" s="6">
        <f t="shared" si="49"/>
        <v>0.74</v>
      </c>
    </row>
    <row r="561" spans="1:18" x14ac:dyDescent="0.45">
      <c r="A561" t="s">
        <v>1182</v>
      </c>
      <c r="B561" t="s">
        <v>1183</v>
      </c>
      <c r="C561" t="str">
        <f t="shared" si="50"/>
        <v>Rodney Wilson</v>
      </c>
      <c r="D561" t="s">
        <v>15</v>
      </c>
      <c r="E561" t="str">
        <f t="shared" si="46"/>
        <v>Male</v>
      </c>
      <c r="F561">
        <v>60</v>
      </c>
      <c r="G561" t="s">
        <v>56</v>
      </c>
      <c r="H561" t="s">
        <v>57</v>
      </c>
      <c r="I561" t="s">
        <v>18</v>
      </c>
      <c r="J561">
        <v>39</v>
      </c>
      <c r="K561" t="str">
        <f>IF(J561="","Not Provided",VLOOKUP(J561,YOE_correlation[],2,TRUE))</f>
        <v>5. Expert / Veteran</v>
      </c>
      <c r="L561" t="s">
        <v>38</v>
      </c>
      <c r="M561">
        <f t="shared" si="47"/>
        <v>75</v>
      </c>
      <c r="N561">
        <v>4</v>
      </c>
      <c r="P561" t="str">
        <f t="shared" si="48"/>
        <v>Not Reported</v>
      </c>
      <c r="Q561" s="1">
        <v>0.7</v>
      </c>
      <c r="R561" s="6">
        <f t="shared" si="49"/>
        <v>0.7</v>
      </c>
    </row>
    <row r="562" spans="1:18" x14ac:dyDescent="0.45">
      <c r="A562" t="s">
        <v>1184</v>
      </c>
      <c r="B562" t="s">
        <v>1185</v>
      </c>
      <c r="C562" t="str">
        <f t="shared" si="50"/>
        <v>Kimberly Fitzgerald</v>
      </c>
      <c r="D562" t="s">
        <v>26</v>
      </c>
      <c r="E562" t="str">
        <f t="shared" si="46"/>
        <v>Female</v>
      </c>
      <c r="F562">
        <v>48</v>
      </c>
      <c r="G562" t="s">
        <v>123</v>
      </c>
      <c r="H562" t="s">
        <v>124</v>
      </c>
      <c r="I562" t="s">
        <v>18</v>
      </c>
      <c r="J562">
        <v>21</v>
      </c>
      <c r="K562" t="str">
        <f>IF(J562="","Not Provided",VLOOKUP(J562,YOE_correlation[],2,TRUE))</f>
        <v>5. Expert / Veteran</v>
      </c>
      <c r="L562">
        <v>30</v>
      </c>
      <c r="M562">
        <f t="shared" si="47"/>
        <v>30</v>
      </c>
      <c r="N562">
        <v>1.6</v>
      </c>
      <c r="O562" t="s">
        <v>59</v>
      </c>
      <c r="P562" t="str">
        <f t="shared" si="48"/>
        <v>Active</v>
      </c>
      <c r="Q562" s="1">
        <v>0.67</v>
      </c>
      <c r="R562" s="6">
        <f t="shared" si="49"/>
        <v>0.67</v>
      </c>
    </row>
    <row r="563" spans="1:18" x14ac:dyDescent="0.45">
      <c r="A563" t="s">
        <v>1186</v>
      </c>
      <c r="B563" t="s">
        <v>1187</v>
      </c>
      <c r="C563" t="str">
        <f t="shared" si="50"/>
        <v>Nicole Davis</v>
      </c>
      <c r="D563" t="s">
        <v>62</v>
      </c>
      <c r="E563" t="str">
        <f t="shared" si="46"/>
        <v>Female</v>
      </c>
      <c r="F563">
        <v>24</v>
      </c>
      <c r="G563" t="s">
        <v>119</v>
      </c>
      <c r="H563" t="s">
        <v>120</v>
      </c>
      <c r="I563" t="s">
        <v>63</v>
      </c>
      <c r="J563">
        <v>5</v>
      </c>
      <c r="K563" t="str">
        <f>IF(J563="","Not Provided",VLOOKUP(J563,YOE_correlation[],2,TRUE))</f>
        <v>1. Entry-level</v>
      </c>
      <c r="L563">
        <v>40</v>
      </c>
      <c r="M563">
        <f t="shared" si="47"/>
        <v>40</v>
      </c>
      <c r="N563">
        <v>3</v>
      </c>
      <c r="O563" t="s">
        <v>143</v>
      </c>
      <c r="P563" t="str">
        <f t="shared" si="48"/>
        <v>Not Active</v>
      </c>
      <c r="Q563" s="1">
        <v>0.86</v>
      </c>
      <c r="R563" s="6">
        <f t="shared" si="49"/>
        <v>0.86</v>
      </c>
    </row>
    <row r="564" spans="1:18" x14ac:dyDescent="0.45">
      <c r="A564" t="s">
        <v>1188</v>
      </c>
      <c r="B564" t="s">
        <v>1189</v>
      </c>
      <c r="C564" t="str">
        <f t="shared" si="50"/>
        <v>Elizabeth Hayes</v>
      </c>
      <c r="D564" t="s">
        <v>8</v>
      </c>
      <c r="E564" t="str">
        <f t="shared" si="46"/>
        <v>Female</v>
      </c>
      <c r="F564">
        <v>33</v>
      </c>
      <c r="G564" t="s">
        <v>162</v>
      </c>
      <c r="H564" t="s">
        <v>57</v>
      </c>
      <c r="I564" t="s">
        <v>74</v>
      </c>
      <c r="J564">
        <v>11</v>
      </c>
      <c r="K564" t="str">
        <f>IF(J564="","Not Provided",VLOOKUP(J564,YOE_correlation[],2,TRUE))</f>
        <v>3. Experienced</v>
      </c>
      <c r="L564">
        <v>50</v>
      </c>
      <c r="M564">
        <f t="shared" si="47"/>
        <v>50</v>
      </c>
      <c r="N564">
        <v>5</v>
      </c>
      <c r="O564" t="s">
        <v>53</v>
      </c>
      <c r="P564" t="str">
        <f t="shared" si="48"/>
        <v>Active</v>
      </c>
      <c r="Q564" s="1">
        <v>0.69</v>
      </c>
      <c r="R564" s="6">
        <f t="shared" si="49"/>
        <v>0.69</v>
      </c>
    </row>
    <row r="565" spans="1:18" x14ac:dyDescent="0.45">
      <c r="A565" t="s">
        <v>1190</v>
      </c>
      <c r="B565" t="s">
        <v>1191</v>
      </c>
      <c r="C565" t="str">
        <f t="shared" si="50"/>
        <v>Kathy Faulkner</v>
      </c>
      <c r="D565" t="s">
        <v>8</v>
      </c>
      <c r="E565" t="str">
        <f t="shared" si="46"/>
        <v>Female</v>
      </c>
      <c r="F565">
        <v>20</v>
      </c>
      <c r="G565" t="s">
        <v>48</v>
      </c>
      <c r="H565" t="s">
        <v>49</v>
      </c>
      <c r="I565" t="s">
        <v>18</v>
      </c>
      <c r="J565">
        <v>0</v>
      </c>
      <c r="K565" t="str">
        <f>IF(J565="","Not Provided",VLOOKUP(J565,YOE_correlation[],2,TRUE))</f>
        <v>1. Entry-level</v>
      </c>
      <c r="L565">
        <v>30</v>
      </c>
      <c r="M565">
        <f t="shared" si="47"/>
        <v>30</v>
      </c>
      <c r="N565">
        <v>4.8</v>
      </c>
      <c r="O565" t="s">
        <v>53</v>
      </c>
      <c r="P565" t="str">
        <f t="shared" si="48"/>
        <v>Active</v>
      </c>
      <c r="Q565" s="1">
        <v>0.68</v>
      </c>
      <c r="R565" s="6">
        <f t="shared" si="49"/>
        <v>0.68</v>
      </c>
    </row>
    <row r="566" spans="1:18" x14ac:dyDescent="0.45">
      <c r="A566" t="s">
        <v>1192</v>
      </c>
      <c r="B566" t="s">
        <v>1193</v>
      </c>
      <c r="C566" t="str">
        <f t="shared" si="50"/>
        <v>John Gonzales</v>
      </c>
      <c r="D566" t="s">
        <v>47</v>
      </c>
      <c r="E566" t="str">
        <f t="shared" si="46"/>
        <v>Male</v>
      </c>
      <c r="F566">
        <v>59</v>
      </c>
      <c r="G566" t="s">
        <v>52</v>
      </c>
      <c r="H566" t="s">
        <v>10</v>
      </c>
      <c r="I566" t="s">
        <v>74</v>
      </c>
      <c r="J566">
        <v>15</v>
      </c>
      <c r="K566" t="str">
        <f>IF(J566="","Not Provided",VLOOKUP(J566,YOE_correlation[],2,TRUE))</f>
        <v>3. Experienced</v>
      </c>
      <c r="L566" s="2">
        <v>50</v>
      </c>
      <c r="M566">
        <f t="shared" si="47"/>
        <v>50</v>
      </c>
      <c r="O566" t="s">
        <v>143</v>
      </c>
      <c r="P566" t="str">
        <f t="shared" si="48"/>
        <v>Not Active</v>
      </c>
      <c r="R566" s="6" t="str">
        <f t="shared" si="49"/>
        <v>Not Rated</v>
      </c>
    </row>
    <row r="567" spans="1:18" x14ac:dyDescent="0.45">
      <c r="A567" t="s">
        <v>1194</v>
      </c>
      <c r="B567" t="s">
        <v>1195</v>
      </c>
      <c r="C567" t="str">
        <f t="shared" si="50"/>
        <v>Shannon Luna</v>
      </c>
      <c r="D567" t="s">
        <v>26</v>
      </c>
      <c r="E567" t="str">
        <f t="shared" si="46"/>
        <v>Female</v>
      </c>
      <c r="F567">
        <v>42</v>
      </c>
      <c r="G567" t="s">
        <v>158</v>
      </c>
      <c r="H567" t="s">
        <v>159</v>
      </c>
      <c r="I567" t="s">
        <v>74</v>
      </c>
      <c r="J567">
        <v>22</v>
      </c>
      <c r="K567" t="str">
        <f>IF(J567="","Not Provided",VLOOKUP(J567,YOE_correlation[],2,TRUE))</f>
        <v>5. Expert / Veteran</v>
      </c>
      <c r="M567" t="str">
        <f t="shared" si="47"/>
        <v/>
      </c>
      <c r="N567">
        <v>2.9</v>
      </c>
      <c r="O567">
        <v>0</v>
      </c>
      <c r="P567" t="str">
        <f t="shared" si="48"/>
        <v>Not Active</v>
      </c>
      <c r="Q567" s="1">
        <v>0.61</v>
      </c>
      <c r="R567" s="6">
        <f t="shared" si="49"/>
        <v>0.61</v>
      </c>
    </row>
    <row r="568" spans="1:18" x14ac:dyDescent="0.45">
      <c r="A568" t="s">
        <v>1196</v>
      </c>
      <c r="B568" t="s">
        <v>1197</v>
      </c>
      <c r="C568" t="str">
        <f t="shared" si="50"/>
        <v>Stephanie Burton</v>
      </c>
      <c r="D568" t="s">
        <v>8</v>
      </c>
      <c r="E568" t="str">
        <f t="shared" si="46"/>
        <v>Female</v>
      </c>
      <c r="F568">
        <v>22</v>
      </c>
      <c r="G568" t="s">
        <v>48</v>
      </c>
      <c r="H568" t="s">
        <v>49</v>
      </c>
      <c r="I568" t="s">
        <v>58</v>
      </c>
      <c r="J568">
        <v>3</v>
      </c>
      <c r="K568" t="str">
        <f>IF(J568="","Not Provided",VLOOKUP(J568,YOE_correlation[],2,TRUE))</f>
        <v>1. Entry-level</v>
      </c>
      <c r="M568" t="str">
        <f t="shared" si="47"/>
        <v/>
      </c>
      <c r="N568">
        <v>3</v>
      </c>
      <c r="O568" t="b">
        <v>1</v>
      </c>
      <c r="P568" t="str">
        <f t="shared" si="48"/>
        <v>Active</v>
      </c>
      <c r="Q568" s="1">
        <v>0.96</v>
      </c>
      <c r="R568" s="6">
        <f t="shared" si="49"/>
        <v>0.96</v>
      </c>
    </row>
    <row r="569" spans="1:18" x14ac:dyDescent="0.45">
      <c r="A569" t="s">
        <v>1198</v>
      </c>
      <c r="B569" t="s">
        <v>1199</v>
      </c>
      <c r="C569" t="str">
        <f t="shared" si="50"/>
        <v>Kevin Gonzales</v>
      </c>
      <c r="D569" t="s">
        <v>77</v>
      </c>
      <c r="E569" t="str">
        <f t="shared" si="46"/>
        <v>Male</v>
      </c>
      <c r="F569">
        <v>41</v>
      </c>
      <c r="G569" t="s">
        <v>112</v>
      </c>
      <c r="H569" t="s">
        <v>10</v>
      </c>
      <c r="I569" t="s">
        <v>63</v>
      </c>
      <c r="J569">
        <v>11</v>
      </c>
      <c r="K569" t="str">
        <f>IF(J569="","Not Provided",VLOOKUP(J569,YOE_correlation[],2,TRUE))</f>
        <v>3. Experienced</v>
      </c>
      <c r="L569">
        <v>50</v>
      </c>
      <c r="M569">
        <f t="shared" si="47"/>
        <v>50</v>
      </c>
      <c r="N569">
        <v>3.5</v>
      </c>
      <c r="O569">
        <v>1</v>
      </c>
      <c r="P569" t="str">
        <f t="shared" si="48"/>
        <v>Active</v>
      </c>
      <c r="Q569" s="1">
        <v>0.68</v>
      </c>
      <c r="R569" s="6">
        <f t="shared" si="49"/>
        <v>0.68</v>
      </c>
    </row>
    <row r="570" spans="1:18" x14ac:dyDescent="0.45">
      <c r="A570" t="s">
        <v>1200</v>
      </c>
      <c r="B570" t="s">
        <v>1201</v>
      </c>
      <c r="C570" t="str">
        <f t="shared" si="50"/>
        <v>Dawn Hardy</v>
      </c>
      <c r="D570" t="s">
        <v>62</v>
      </c>
      <c r="E570" t="str">
        <f t="shared" si="46"/>
        <v>Female</v>
      </c>
      <c r="F570">
        <v>25</v>
      </c>
      <c r="G570" t="s">
        <v>56</v>
      </c>
      <c r="H570" t="s">
        <v>57</v>
      </c>
      <c r="I570" t="s">
        <v>23</v>
      </c>
      <c r="J570">
        <v>5</v>
      </c>
      <c r="K570" t="str">
        <f>IF(J570="","Not Provided",VLOOKUP(J570,YOE_correlation[],2,TRUE))</f>
        <v>1. Entry-level</v>
      </c>
      <c r="L570">
        <v>40</v>
      </c>
      <c r="M570">
        <f t="shared" si="47"/>
        <v>40</v>
      </c>
      <c r="O570" t="b">
        <v>1</v>
      </c>
      <c r="P570" t="str">
        <f t="shared" si="48"/>
        <v>Active</v>
      </c>
      <c r="Q570" s="1">
        <v>0.75</v>
      </c>
      <c r="R570" s="6">
        <f t="shared" si="49"/>
        <v>0.75</v>
      </c>
    </row>
    <row r="571" spans="1:18" x14ac:dyDescent="0.45">
      <c r="A571" t="s">
        <v>1202</v>
      </c>
      <c r="B571" t="s">
        <v>1203</v>
      </c>
      <c r="C571" t="str">
        <f t="shared" si="50"/>
        <v>Margaret Perkins</v>
      </c>
      <c r="D571" t="s">
        <v>2</v>
      </c>
      <c r="E571" t="str">
        <f t="shared" si="46"/>
        <v>Female</v>
      </c>
      <c r="F571">
        <v>38</v>
      </c>
      <c r="G571" t="s">
        <v>112</v>
      </c>
      <c r="H571" t="s">
        <v>10</v>
      </c>
      <c r="I571" t="s">
        <v>58</v>
      </c>
      <c r="J571">
        <v>3</v>
      </c>
      <c r="K571" t="str">
        <f>IF(J571="","Not Provided",VLOOKUP(J571,YOE_correlation[],2,TRUE))</f>
        <v>1. Entry-level</v>
      </c>
      <c r="L571">
        <v>40</v>
      </c>
      <c r="M571">
        <f t="shared" si="47"/>
        <v>40</v>
      </c>
      <c r="N571">
        <v>4.7</v>
      </c>
      <c r="O571">
        <v>0</v>
      </c>
      <c r="P571" t="str">
        <f t="shared" si="48"/>
        <v>Not Active</v>
      </c>
      <c r="Q571" s="1">
        <v>0.69</v>
      </c>
      <c r="R571" s="6">
        <f t="shared" si="49"/>
        <v>0.69</v>
      </c>
    </row>
    <row r="572" spans="1:18" x14ac:dyDescent="0.45">
      <c r="A572" t="s">
        <v>1204</v>
      </c>
      <c r="B572" t="s">
        <v>1205</v>
      </c>
      <c r="C572" t="str">
        <f t="shared" si="50"/>
        <v>Amanda Vargas</v>
      </c>
      <c r="D572" t="s">
        <v>26</v>
      </c>
      <c r="E572" t="str">
        <f t="shared" si="46"/>
        <v>Female</v>
      </c>
      <c r="F572">
        <v>43</v>
      </c>
      <c r="G572" t="s">
        <v>44</v>
      </c>
      <c r="H572" t="s">
        <v>10</v>
      </c>
      <c r="I572" t="s">
        <v>74</v>
      </c>
      <c r="J572">
        <v>1</v>
      </c>
      <c r="K572" t="str">
        <f>IF(J572="","Not Provided",VLOOKUP(J572,YOE_correlation[],2,TRUE))</f>
        <v>1. Entry-level</v>
      </c>
      <c r="M572" t="str">
        <f t="shared" si="47"/>
        <v/>
      </c>
      <c r="N572">
        <v>2.9</v>
      </c>
      <c r="O572" t="s">
        <v>143</v>
      </c>
      <c r="P572" t="str">
        <f t="shared" si="48"/>
        <v>Not Active</v>
      </c>
      <c r="Q572" s="1">
        <v>0.78</v>
      </c>
      <c r="R572" s="6">
        <f t="shared" si="49"/>
        <v>0.78</v>
      </c>
    </row>
    <row r="573" spans="1:18" x14ac:dyDescent="0.45">
      <c r="A573" t="s">
        <v>1206</v>
      </c>
      <c r="B573" t="s">
        <v>1207</v>
      </c>
      <c r="C573" t="str">
        <f t="shared" si="50"/>
        <v>Tonya Gonzalez</v>
      </c>
      <c r="D573" t="s">
        <v>22</v>
      </c>
      <c r="E573" t="str">
        <f t="shared" si="46"/>
        <v>Female</v>
      </c>
      <c r="F573">
        <v>54</v>
      </c>
      <c r="G573" t="s">
        <v>162</v>
      </c>
      <c r="H573" t="s">
        <v>57</v>
      </c>
      <c r="I573" t="s">
        <v>31</v>
      </c>
      <c r="J573">
        <v>1</v>
      </c>
      <c r="K573" t="str">
        <f>IF(J573="","Not Provided",VLOOKUP(J573,YOE_correlation[],2,TRUE))</f>
        <v>1. Entry-level</v>
      </c>
      <c r="L573">
        <v>75</v>
      </c>
      <c r="M573">
        <f t="shared" si="47"/>
        <v>75</v>
      </c>
      <c r="N573">
        <v>4.4000000000000004</v>
      </c>
      <c r="O573" t="s">
        <v>59</v>
      </c>
      <c r="P573" t="str">
        <f t="shared" si="48"/>
        <v>Active</v>
      </c>
      <c r="R573" s="6" t="str">
        <f t="shared" si="49"/>
        <v>Not Rated</v>
      </c>
    </row>
    <row r="574" spans="1:18" x14ac:dyDescent="0.45">
      <c r="A574" t="s">
        <v>1208</v>
      </c>
      <c r="B574" t="s">
        <v>1209</v>
      </c>
      <c r="C574" t="str">
        <f t="shared" si="50"/>
        <v>Elizabeth Bowman</v>
      </c>
      <c r="D574" t="s">
        <v>22</v>
      </c>
      <c r="E574" t="str">
        <f t="shared" si="46"/>
        <v>Female</v>
      </c>
      <c r="F574">
        <v>31</v>
      </c>
      <c r="G574" t="s">
        <v>35</v>
      </c>
      <c r="H574" t="s">
        <v>36</v>
      </c>
      <c r="I574" t="s">
        <v>11</v>
      </c>
      <c r="J574">
        <v>2</v>
      </c>
      <c r="K574" t="str">
        <f>IF(J574="","Not Provided",VLOOKUP(J574,YOE_correlation[],2,TRUE))</f>
        <v>1. Entry-level</v>
      </c>
      <c r="L574">
        <v>40</v>
      </c>
      <c r="M574">
        <f t="shared" si="47"/>
        <v>40</v>
      </c>
      <c r="N574">
        <v>2.2999999999999998</v>
      </c>
      <c r="O574" t="s">
        <v>19</v>
      </c>
      <c r="P574" t="str">
        <f t="shared" si="48"/>
        <v>Not Active</v>
      </c>
      <c r="Q574" s="1">
        <v>0.98</v>
      </c>
      <c r="R574" s="6">
        <f t="shared" si="49"/>
        <v>0.98</v>
      </c>
    </row>
    <row r="575" spans="1:18" x14ac:dyDescent="0.45">
      <c r="A575" t="s">
        <v>1210</v>
      </c>
      <c r="B575" t="s">
        <v>1211</v>
      </c>
      <c r="C575" t="str">
        <f t="shared" si="50"/>
        <v>Ariana Pittman</v>
      </c>
      <c r="D575" t="s">
        <v>2</v>
      </c>
      <c r="E575" t="str">
        <f t="shared" si="46"/>
        <v>Female</v>
      </c>
      <c r="F575">
        <v>56</v>
      </c>
      <c r="G575" t="s">
        <v>162</v>
      </c>
      <c r="H575" t="s">
        <v>57</v>
      </c>
      <c r="I575" t="s">
        <v>31</v>
      </c>
      <c r="J575">
        <v>3</v>
      </c>
      <c r="K575" t="str">
        <f>IF(J575="","Not Provided",VLOOKUP(J575,YOE_correlation[],2,TRUE))</f>
        <v>1. Entry-level</v>
      </c>
      <c r="L575" s="2">
        <v>30</v>
      </c>
      <c r="M575">
        <f t="shared" si="47"/>
        <v>30</v>
      </c>
      <c r="N575">
        <v>3.7</v>
      </c>
      <c r="P575" t="str">
        <f t="shared" si="48"/>
        <v>Not Reported</v>
      </c>
      <c r="Q575" s="1">
        <v>0.83</v>
      </c>
      <c r="R575" s="6">
        <f t="shared" si="49"/>
        <v>0.83</v>
      </c>
    </row>
    <row r="576" spans="1:18" x14ac:dyDescent="0.45">
      <c r="A576" t="s">
        <v>1212</v>
      </c>
      <c r="B576" t="s">
        <v>1213</v>
      </c>
      <c r="C576" t="str">
        <f t="shared" si="50"/>
        <v>Antonio Johnson</v>
      </c>
      <c r="D576" t="s">
        <v>47</v>
      </c>
      <c r="E576" t="str">
        <f t="shared" si="46"/>
        <v>Male</v>
      </c>
      <c r="F576">
        <v>46</v>
      </c>
      <c r="G576" t="s">
        <v>162</v>
      </c>
      <c r="H576" t="s">
        <v>57</v>
      </c>
      <c r="I576" t="s">
        <v>18</v>
      </c>
      <c r="J576">
        <v>11</v>
      </c>
      <c r="K576" t="str">
        <f>IF(J576="","Not Provided",VLOOKUP(J576,YOE_correlation[],2,TRUE))</f>
        <v>3. Experienced</v>
      </c>
      <c r="M576" t="str">
        <f t="shared" si="47"/>
        <v/>
      </c>
      <c r="N576">
        <v>1.8</v>
      </c>
      <c r="O576">
        <v>1</v>
      </c>
      <c r="P576" t="str">
        <f t="shared" si="48"/>
        <v>Active</v>
      </c>
      <c r="Q576" s="1">
        <v>0.91</v>
      </c>
      <c r="R576" s="6">
        <f t="shared" si="49"/>
        <v>0.91</v>
      </c>
    </row>
    <row r="577" spans="1:18" x14ac:dyDescent="0.45">
      <c r="A577" t="s">
        <v>1214</v>
      </c>
      <c r="B577" t="s">
        <v>1215</v>
      </c>
      <c r="C577" t="str">
        <f t="shared" si="50"/>
        <v>Justin Lang</v>
      </c>
      <c r="D577" t="s">
        <v>82</v>
      </c>
      <c r="E577" t="str">
        <f t="shared" si="46"/>
        <v>Male</v>
      </c>
      <c r="F577">
        <v>60</v>
      </c>
      <c r="G577" t="s">
        <v>123</v>
      </c>
      <c r="H577" t="s">
        <v>124</v>
      </c>
      <c r="I577" t="s">
        <v>31</v>
      </c>
      <c r="K577" t="str">
        <f>IF(J577="","Not Provided",VLOOKUP(J577,YOE_correlation[],2,TRUE))</f>
        <v>Not Provided</v>
      </c>
      <c r="L577">
        <v>100</v>
      </c>
      <c r="M577">
        <f t="shared" si="47"/>
        <v>100</v>
      </c>
      <c r="N577">
        <v>0</v>
      </c>
      <c r="O577">
        <v>1</v>
      </c>
      <c r="P577" t="str">
        <f t="shared" si="48"/>
        <v>Active</v>
      </c>
      <c r="Q577" s="1">
        <v>0.96</v>
      </c>
      <c r="R577" s="6">
        <f t="shared" si="49"/>
        <v>0.96</v>
      </c>
    </row>
    <row r="578" spans="1:18" x14ac:dyDescent="0.45">
      <c r="A578" t="s">
        <v>1216</v>
      </c>
      <c r="B578" t="s">
        <v>1217</v>
      </c>
      <c r="C578" t="str">
        <f t="shared" si="50"/>
        <v>Kelli Ramirez</v>
      </c>
      <c r="D578" t="s">
        <v>22</v>
      </c>
      <c r="E578" t="str">
        <f t="shared" si="46"/>
        <v>Female</v>
      </c>
      <c r="F578">
        <v>28</v>
      </c>
      <c r="G578" t="s">
        <v>97</v>
      </c>
      <c r="H578" t="s">
        <v>98</v>
      </c>
      <c r="I578" t="s">
        <v>18</v>
      </c>
      <c r="J578">
        <v>2</v>
      </c>
      <c r="K578" t="str">
        <f>IF(J578="","Not Provided",VLOOKUP(J578,YOE_correlation[],2,TRUE))</f>
        <v>1. Entry-level</v>
      </c>
      <c r="L578" t="s">
        <v>83</v>
      </c>
      <c r="M578">
        <f t="shared" si="47"/>
        <v>50</v>
      </c>
      <c r="O578">
        <v>1</v>
      </c>
      <c r="P578" t="str">
        <f t="shared" si="48"/>
        <v>Active</v>
      </c>
      <c r="Q578" s="1">
        <v>0.85</v>
      </c>
      <c r="R578" s="6">
        <f t="shared" si="49"/>
        <v>0.85</v>
      </c>
    </row>
    <row r="579" spans="1:18" x14ac:dyDescent="0.45">
      <c r="A579" t="s">
        <v>1218</v>
      </c>
      <c r="B579" t="s">
        <v>1219</v>
      </c>
      <c r="C579" t="str">
        <f t="shared" si="50"/>
        <v>Deborah Torres</v>
      </c>
      <c r="D579" t="s">
        <v>22</v>
      </c>
      <c r="E579" t="str">
        <f t="shared" ref="E579:E642" si="51">IF(LOWER(LEFT(D579,1))="f", "Female", "Male")</f>
        <v>Female</v>
      </c>
      <c r="F579">
        <v>43</v>
      </c>
      <c r="G579" t="s">
        <v>35</v>
      </c>
      <c r="H579" t="s">
        <v>36</v>
      </c>
      <c r="I579" t="s">
        <v>23</v>
      </c>
      <c r="J579">
        <v>20</v>
      </c>
      <c r="K579" t="str">
        <f>IF(J579="","Not Provided",VLOOKUP(J579,YOE_correlation[],2,TRUE))</f>
        <v>4. Senior</v>
      </c>
      <c r="L579" t="s">
        <v>94</v>
      </c>
      <c r="M579">
        <f t="shared" ref="M579:M642" si="52">IFERROR(--_xlfn.REGEXREPLACE(L579,"[^0-9.]",""),"")</f>
        <v>30</v>
      </c>
      <c r="N579">
        <v>2.7</v>
      </c>
      <c r="O579" t="b">
        <v>0</v>
      </c>
      <c r="P579" t="str">
        <f t="shared" ref="P579:P642" si="53">IF(O579="","Not Reported",IF(_xlfn.REGEXTEST(TRIM(UPPER(O579)),"^(1|Y|YES|TRUE)$",1),"Active","Not Active"))</f>
        <v>Not Active</v>
      </c>
      <c r="Q579" s="1">
        <v>0.72</v>
      </c>
      <c r="R579" s="6">
        <f t="shared" ref="R579:R642" si="54">IF(
    Q579="",
    "Not Rated",
    IF(
        RIGHT(TRIM(Q579),1)="%",
        VALUE(_xlfn.REGEXREPLACE(Q579,"%",""))/100,
        IF(Q579&gt;1, Q579/100,Q579)
    )
)</f>
        <v>0.72</v>
      </c>
    </row>
    <row r="580" spans="1:18" x14ac:dyDescent="0.45">
      <c r="A580" t="s">
        <v>1220</v>
      </c>
      <c r="B580" t="s">
        <v>1221</v>
      </c>
      <c r="C580" t="str">
        <f t="shared" si="50"/>
        <v>Joseph Horn</v>
      </c>
      <c r="D580" t="s">
        <v>47</v>
      </c>
      <c r="E580" t="str">
        <f t="shared" si="51"/>
        <v>Male</v>
      </c>
      <c r="F580">
        <v>41</v>
      </c>
      <c r="G580" t="s">
        <v>119</v>
      </c>
      <c r="H580" t="s">
        <v>120</v>
      </c>
      <c r="I580" t="s">
        <v>23</v>
      </c>
      <c r="J580">
        <v>11</v>
      </c>
      <c r="K580" t="str">
        <f>IF(J580="","Not Provided",VLOOKUP(J580,YOE_correlation[],2,TRUE))</f>
        <v>3. Experienced</v>
      </c>
      <c r="L580" s="2">
        <v>20</v>
      </c>
      <c r="M580">
        <f t="shared" si="52"/>
        <v>20</v>
      </c>
      <c r="N580">
        <v>4.7</v>
      </c>
      <c r="P580" t="str">
        <f t="shared" si="53"/>
        <v>Not Reported</v>
      </c>
      <c r="Q580" s="1">
        <v>0.69</v>
      </c>
      <c r="R580" s="6">
        <f t="shared" si="54"/>
        <v>0.69</v>
      </c>
    </row>
    <row r="581" spans="1:18" x14ac:dyDescent="0.45">
      <c r="A581" t="s">
        <v>1222</v>
      </c>
      <c r="B581" t="s">
        <v>1223</v>
      </c>
      <c r="C581" t="str">
        <f t="shared" si="50"/>
        <v>Christopher Robinson</v>
      </c>
      <c r="D581" t="s">
        <v>15</v>
      </c>
      <c r="E581" t="str">
        <f t="shared" si="51"/>
        <v>Male</v>
      </c>
      <c r="F581">
        <v>41</v>
      </c>
      <c r="G581" t="s">
        <v>52</v>
      </c>
      <c r="H581" t="s">
        <v>10</v>
      </c>
      <c r="I581" t="s">
        <v>74</v>
      </c>
      <c r="J581">
        <v>0</v>
      </c>
      <c r="K581" t="str">
        <f>IF(J581="","Not Provided",VLOOKUP(J581,YOE_correlation[],2,TRUE))</f>
        <v>1. Entry-level</v>
      </c>
      <c r="L581" s="2">
        <v>20</v>
      </c>
      <c r="M581">
        <f t="shared" si="52"/>
        <v>20</v>
      </c>
      <c r="N581">
        <v>3.1</v>
      </c>
      <c r="O581">
        <v>0</v>
      </c>
      <c r="P581" t="str">
        <f t="shared" si="53"/>
        <v>Not Active</v>
      </c>
      <c r="Q581">
        <v>90</v>
      </c>
      <c r="R581" s="6">
        <f t="shared" si="54"/>
        <v>0.9</v>
      </c>
    </row>
    <row r="582" spans="1:18" x14ac:dyDescent="0.45">
      <c r="A582" t="s">
        <v>1224</v>
      </c>
      <c r="B582" t="s">
        <v>1225</v>
      </c>
      <c r="C582" t="str">
        <f t="shared" si="50"/>
        <v>Sandra Mccormick</v>
      </c>
      <c r="D582" t="s">
        <v>22</v>
      </c>
      <c r="E582" t="str">
        <f t="shared" si="51"/>
        <v>Female</v>
      </c>
      <c r="F582">
        <v>40</v>
      </c>
      <c r="G582" t="s">
        <v>52</v>
      </c>
      <c r="H582" t="s">
        <v>10</v>
      </c>
      <c r="I582" t="s">
        <v>11</v>
      </c>
      <c r="J582">
        <v>20</v>
      </c>
      <c r="K582" t="str">
        <f>IF(J582="","Not Provided",VLOOKUP(J582,YOE_correlation[],2,TRUE))</f>
        <v>4. Senior</v>
      </c>
      <c r="L582">
        <v>20</v>
      </c>
      <c r="M582">
        <f t="shared" si="52"/>
        <v>20</v>
      </c>
      <c r="N582">
        <v>2.2999999999999998</v>
      </c>
      <c r="O582">
        <v>0</v>
      </c>
      <c r="P582" t="str">
        <f t="shared" si="53"/>
        <v>Not Active</v>
      </c>
      <c r="Q582" s="1">
        <v>0.92</v>
      </c>
      <c r="R582" s="6">
        <f t="shared" si="54"/>
        <v>0.92</v>
      </c>
    </row>
    <row r="583" spans="1:18" x14ac:dyDescent="0.45">
      <c r="A583" t="s">
        <v>1226</v>
      </c>
      <c r="B583" t="s">
        <v>1227</v>
      </c>
      <c r="C583" t="str">
        <f t="shared" si="50"/>
        <v>Michael Holland</v>
      </c>
      <c r="D583" t="s">
        <v>82</v>
      </c>
      <c r="E583" t="str">
        <f t="shared" si="51"/>
        <v>Male</v>
      </c>
      <c r="F583">
        <v>45</v>
      </c>
      <c r="G583" t="s">
        <v>16</v>
      </c>
      <c r="H583" t="s">
        <v>17</v>
      </c>
      <c r="I583" t="s">
        <v>74</v>
      </c>
      <c r="J583">
        <v>3</v>
      </c>
      <c r="K583" t="str">
        <f>IF(J583="","Not Provided",VLOOKUP(J583,YOE_correlation[],2,TRUE))</f>
        <v>1. Entry-level</v>
      </c>
      <c r="L583" t="s">
        <v>296</v>
      </c>
      <c r="M583">
        <f t="shared" si="52"/>
        <v>20</v>
      </c>
      <c r="N583">
        <v>1.3</v>
      </c>
      <c r="O583" t="s">
        <v>59</v>
      </c>
      <c r="P583" t="str">
        <f t="shared" si="53"/>
        <v>Active</v>
      </c>
      <c r="Q583" s="1">
        <v>0.91</v>
      </c>
      <c r="R583" s="6">
        <f t="shared" si="54"/>
        <v>0.91</v>
      </c>
    </row>
    <row r="584" spans="1:18" x14ac:dyDescent="0.45">
      <c r="A584" t="s">
        <v>1228</v>
      </c>
      <c r="B584" t="s">
        <v>1229</v>
      </c>
      <c r="C584" t="str">
        <f t="shared" si="50"/>
        <v>Kenneth Stevenson</v>
      </c>
      <c r="D584" t="s">
        <v>47</v>
      </c>
      <c r="E584" t="str">
        <f t="shared" si="51"/>
        <v>Male</v>
      </c>
      <c r="F584">
        <v>47</v>
      </c>
      <c r="G584" t="s">
        <v>123</v>
      </c>
      <c r="H584" t="s">
        <v>124</v>
      </c>
      <c r="I584" t="s">
        <v>74</v>
      </c>
      <c r="J584">
        <v>28</v>
      </c>
      <c r="K584" t="str">
        <f>IF(J584="","Not Provided",VLOOKUP(J584,YOE_correlation[],2,TRUE))</f>
        <v>5. Expert / Veteran</v>
      </c>
      <c r="L584" t="s">
        <v>83</v>
      </c>
      <c r="M584">
        <f t="shared" si="52"/>
        <v>50</v>
      </c>
      <c r="N584">
        <v>2.9</v>
      </c>
      <c r="O584" t="b">
        <v>1</v>
      </c>
      <c r="P584" t="str">
        <f t="shared" si="53"/>
        <v>Active</v>
      </c>
      <c r="R584" s="6" t="str">
        <f t="shared" si="54"/>
        <v>Not Rated</v>
      </c>
    </row>
    <row r="585" spans="1:18" x14ac:dyDescent="0.45">
      <c r="A585" t="s">
        <v>1230</v>
      </c>
      <c r="B585" t="s">
        <v>1231</v>
      </c>
      <c r="C585" t="str">
        <f t="shared" si="50"/>
        <v>Timothy Bennett</v>
      </c>
      <c r="D585" t="s">
        <v>34</v>
      </c>
      <c r="E585" t="str">
        <f t="shared" si="51"/>
        <v>Male</v>
      </c>
      <c r="F585">
        <v>34</v>
      </c>
      <c r="G585" t="s">
        <v>78</v>
      </c>
      <c r="H585" t="s">
        <v>79</v>
      </c>
      <c r="I585" t="s">
        <v>37</v>
      </c>
      <c r="J585">
        <v>0</v>
      </c>
      <c r="K585" t="str">
        <f>IF(J585="","Not Provided",VLOOKUP(J585,YOE_correlation[],2,TRUE))</f>
        <v>1. Entry-level</v>
      </c>
      <c r="L585">
        <v>40</v>
      </c>
      <c r="M585">
        <f t="shared" si="52"/>
        <v>40</v>
      </c>
      <c r="N585">
        <v>3.3</v>
      </c>
      <c r="O585">
        <v>0</v>
      </c>
      <c r="P585" t="str">
        <f t="shared" si="53"/>
        <v>Not Active</v>
      </c>
      <c r="Q585" s="1">
        <v>0.98</v>
      </c>
      <c r="R585" s="6">
        <f t="shared" si="54"/>
        <v>0.98</v>
      </c>
    </row>
    <row r="586" spans="1:18" x14ac:dyDescent="0.45">
      <c r="A586" t="s">
        <v>1232</v>
      </c>
      <c r="B586" t="s">
        <v>1233</v>
      </c>
      <c r="C586" t="str">
        <f t="shared" si="50"/>
        <v>Gregory Randall</v>
      </c>
      <c r="D586" t="s">
        <v>77</v>
      </c>
      <c r="E586" t="str">
        <f t="shared" si="51"/>
        <v>Male</v>
      </c>
      <c r="F586">
        <v>47</v>
      </c>
      <c r="G586" t="s">
        <v>44</v>
      </c>
      <c r="H586" t="s">
        <v>10</v>
      </c>
      <c r="I586" t="s">
        <v>58</v>
      </c>
      <c r="J586">
        <v>4</v>
      </c>
      <c r="K586" t="str">
        <f>IF(J586="","Not Provided",VLOOKUP(J586,YOE_correlation[],2,TRUE))</f>
        <v>1. Entry-level</v>
      </c>
      <c r="L586" t="s">
        <v>296</v>
      </c>
      <c r="M586">
        <f t="shared" si="52"/>
        <v>20</v>
      </c>
      <c r="N586">
        <v>4.2</v>
      </c>
      <c r="P586" t="str">
        <f t="shared" si="53"/>
        <v>Not Reported</v>
      </c>
      <c r="Q586" s="1">
        <v>0.82</v>
      </c>
      <c r="R586" s="6">
        <f t="shared" si="54"/>
        <v>0.82</v>
      </c>
    </row>
    <row r="587" spans="1:18" x14ac:dyDescent="0.45">
      <c r="A587" t="s">
        <v>1234</v>
      </c>
      <c r="B587" t="s">
        <v>1235</v>
      </c>
      <c r="C587" t="str">
        <f t="shared" si="50"/>
        <v>Charles Martinez</v>
      </c>
      <c r="D587" t="s">
        <v>77</v>
      </c>
      <c r="E587" t="str">
        <f t="shared" si="51"/>
        <v>Male</v>
      </c>
      <c r="F587">
        <v>32</v>
      </c>
      <c r="G587" t="s">
        <v>162</v>
      </c>
      <c r="H587" t="s">
        <v>57</v>
      </c>
      <c r="I587" t="s">
        <v>58</v>
      </c>
      <c r="J587">
        <v>9</v>
      </c>
      <c r="K587" t="str">
        <f>IF(J587="","Not Provided",VLOOKUP(J587,YOE_correlation[],2,TRUE))</f>
        <v>2. Intermediate</v>
      </c>
      <c r="L587" t="s">
        <v>41</v>
      </c>
      <c r="M587">
        <f t="shared" si="52"/>
        <v>40</v>
      </c>
      <c r="N587">
        <v>1.3</v>
      </c>
      <c r="O587" t="b">
        <v>1</v>
      </c>
      <c r="P587" t="str">
        <f t="shared" si="53"/>
        <v>Active</v>
      </c>
      <c r="Q587" s="1">
        <v>0.83</v>
      </c>
      <c r="R587" s="6">
        <f t="shared" si="54"/>
        <v>0.83</v>
      </c>
    </row>
    <row r="588" spans="1:18" x14ac:dyDescent="0.45">
      <c r="A588" t="s">
        <v>1236</v>
      </c>
      <c r="B588" t="s">
        <v>1237</v>
      </c>
      <c r="C588" t="str">
        <f t="shared" si="50"/>
        <v>James Hall</v>
      </c>
      <c r="D588" t="s">
        <v>77</v>
      </c>
      <c r="E588" t="str">
        <f t="shared" si="51"/>
        <v>Male</v>
      </c>
      <c r="F588">
        <v>28</v>
      </c>
      <c r="G588" t="s">
        <v>52</v>
      </c>
      <c r="H588" t="s">
        <v>10</v>
      </c>
      <c r="I588" t="s">
        <v>11</v>
      </c>
      <c r="J588">
        <v>2</v>
      </c>
      <c r="K588" t="str">
        <f>IF(J588="","Not Provided",VLOOKUP(J588,YOE_correlation[],2,TRUE))</f>
        <v>1. Entry-level</v>
      </c>
      <c r="L588" s="2">
        <v>100</v>
      </c>
      <c r="M588">
        <f t="shared" si="52"/>
        <v>100</v>
      </c>
      <c r="N588">
        <v>4.4000000000000004</v>
      </c>
      <c r="O588" t="b">
        <v>1</v>
      </c>
      <c r="P588" t="str">
        <f t="shared" si="53"/>
        <v>Active</v>
      </c>
      <c r="R588" s="6" t="str">
        <f t="shared" si="54"/>
        <v>Not Rated</v>
      </c>
    </row>
    <row r="589" spans="1:18" x14ac:dyDescent="0.45">
      <c r="A589" t="s">
        <v>1238</v>
      </c>
      <c r="B589" t="s">
        <v>1239</v>
      </c>
      <c r="C589" t="str">
        <f t="shared" si="50"/>
        <v>Michael Garcia</v>
      </c>
      <c r="D589" t="s">
        <v>34</v>
      </c>
      <c r="E589" t="str">
        <f t="shared" si="51"/>
        <v>Male</v>
      </c>
      <c r="F589">
        <v>32</v>
      </c>
      <c r="G589" t="s">
        <v>9</v>
      </c>
      <c r="H589" t="s">
        <v>10</v>
      </c>
      <c r="I589" t="s">
        <v>74</v>
      </c>
      <c r="J589">
        <v>1</v>
      </c>
      <c r="K589" t="str">
        <f>IF(J589="","Not Provided",VLOOKUP(J589,YOE_correlation[],2,TRUE))</f>
        <v>1. Entry-level</v>
      </c>
      <c r="L589">
        <v>100</v>
      </c>
      <c r="M589">
        <f t="shared" si="52"/>
        <v>100</v>
      </c>
      <c r="N589">
        <v>3.4</v>
      </c>
      <c r="O589" t="b">
        <v>1</v>
      </c>
      <c r="P589" t="str">
        <f t="shared" si="53"/>
        <v>Active</v>
      </c>
      <c r="R589" s="6" t="str">
        <f t="shared" si="54"/>
        <v>Not Rated</v>
      </c>
    </row>
    <row r="590" spans="1:18" x14ac:dyDescent="0.45">
      <c r="A590" t="s">
        <v>1240</v>
      </c>
      <c r="B590" t="s">
        <v>1241</v>
      </c>
      <c r="C590" t="str">
        <f t="shared" si="50"/>
        <v>Michele Duran</v>
      </c>
      <c r="D590" t="s">
        <v>22</v>
      </c>
      <c r="E590" t="str">
        <f t="shared" si="51"/>
        <v>Female</v>
      </c>
      <c r="F590">
        <v>49</v>
      </c>
      <c r="G590" t="s">
        <v>29</v>
      </c>
      <c r="H590" t="s">
        <v>30</v>
      </c>
      <c r="I590" t="s">
        <v>31</v>
      </c>
      <c r="J590">
        <v>2</v>
      </c>
      <c r="K590" t="str">
        <f>IF(J590="","Not Provided",VLOOKUP(J590,YOE_correlation[],2,TRUE))</f>
        <v>1. Entry-level</v>
      </c>
      <c r="L590" s="2">
        <v>100</v>
      </c>
      <c r="M590">
        <f t="shared" si="52"/>
        <v>100</v>
      </c>
      <c r="N590">
        <v>3.4</v>
      </c>
      <c r="O590">
        <v>1</v>
      </c>
      <c r="P590" t="str">
        <f t="shared" si="53"/>
        <v>Active</v>
      </c>
      <c r="Q590" s="1">
        <v>0.85</v>
      </c>
      <c r="R590" s="6">
        <f t="shared" si="54"/>
        <v>0.85</v>
      </c>
    </row>
    <row r="591" spans="1:18" x14ac:dyDescent="0.45">
      <c r="A591" t="s">
        <v>1242</v>
      </c>
      <c r="B591" t="s">
        <v>1243</v>
      </c>
      <c r="C591" t="str">
        <f t="shared" si="50"/>
        <v>Jessica Gray</v>
      </c>
      <c r="D591" t="s">
        <v>2</v>
      </c>
      <c r="E591" t="str">
        <f t="shared" si="51"/>
        <v>Female</v>
      </c>
      <c r="F591">
        <v>36</v>
      </c>
      <c r="G591" t="s">
        <v>56</v>
      </c>
      <c r="H591" t="s">
        <v>57</v>
      </c>
      <c r="I591" t="s">
        <v>11</v>
      </c>
      <c r="J591">
        <v>16</v>
      </c>
      <c r="K591" t="str">
        <f>IF(J591="","Not Provided",VLOOKUP(J591,YOE_correlation[],2,TRUE))</f>
        <v>4. Senior</v>
      </c>
      <c r="L591" t="s">
        <v>296</v>
      </c>
      <c r="M591">
        <f t="shared" si="52"/>
        <v>20</v>
      </c>
      <c r="N591">
        <v>3.2</v>
      </c>
      <c r="P591" t="str">
        <f t="shared" si="53"/>
        <v>Not Reported</v>
      </c>
      <c r="R591" s="6" t="str">
        <f t="shared" si="54"/>
        <v>Not Rated</v>
      </c>
    </row>
    <row r="592" spans="1:18" x14ac:dyDescent="0.45">
      <c r="A592" t="s">
        <v>1244</v>
      </c>
      <c r="B592" t="s">
        <v>1245</v>
      </c>
      <c r="C592" t="str">
        <f t="shared" ref="C592:C601" si="55">B592</f>
        <v>Keith Shaffer</v>
      </c>
      <c r="D592" t="s">
        <v>77</v>
      </c>
      <c r="E592" t="str">
        <f t="shared" si="51"/>
        <v>Male</v>
      </c>
      <c r="F592">
        <v>59</v>
      </c>
      <c r="G592" t="s">
        <v>162</v>
      </c>
      <c r="H592" t="s">
        <v>57</v>
      </c>
      <c r="I592" t="s">
        <v>5</v>
      </c>
      <c r="J592">
        <v>22</v>
      </c>
      <c r="K592" t="str">
        <f>IF(J592="","Not Provided",VLOOKUP(J592,YOE_correlation[],2,TRUE))</f>
        <v>5. Expert / Veteran</v>
      </c>
      <c r="L592" t="s">
        <v>296</v>
      </c>
      <c r="M592">
        <f t="shared" si="52"/>
        <v>20</v>
      </c>
      <c r="N592">
        <v>3.6</v>
      </c>
      <c r="O592" t="s">
        <v>19</v>
      </c>
      <c r="P592" t="str">
        <f t="shared" si="53"/>
        <v>Not Active</v>
      </c>
      <c r="Q592" s="1">
        <v>0.63</v>
      </c>
      <c r="R592" s="6">
        <f t="shared" si="54"/>
        <v>0.63</v>
      </c>
    </row>
    <row r="593" spans="1:18" x14ac:dyDescent="0.45">
      <c r="A593" t="s">
        <v>1246</v>
      </c>
      <c r="B593" t="s">
        <v>1247</v>
      </c>
      <c r="C593" t="str">
        <f t="shared" si="55"/>
        <v>Jessica Decker</v>
      </c>
      <c r="D593" t="s">
        <v>26</v>
      </c>
      <c r="E593" t="str">
        <f t="shared" si="51"/>
        <v>Female</v>
      </c>
      <c r="F593">
        <v>52</v>
      </c>
      <c r="G593" t="s">
        <v>112</v>
      </c>
      <c r="H593" t="s">
        <v>10</v>
      </c>
      <c r="I593" t="s">
        <v>63</v>
      </c>
      <c r="J593">
        <v>22</v>
      </c>
      <c r="K593" t="str">
        <f>IF(J593="","Not Provided",VLOOKUP(J593,YOE_correlation[],2,TRUE))</f>
        <v>5. Expert / Veteran</v>
      </c>
      <c r="L593" s="2">
        <v>20</v>
      </c>
      <c r="M593">
        <f t="shared" si="52"/>
        <v>20</v>
      </c>
      <c r="N593">
        <v>0</v>
      </c>
      <c r="O593">
        <v>0</v>
      </c>
      <c r="P593" t="str">
        <f t="shared" si="53"/>
        <v>Not Active</v>
      </c>
      <c r="R593" s="6" t="str">
        <f t="shared" si="54"/>
        <v>Not Rated</v>
      </c>
    </row>
    <row r="594" spans="1:18" x14ac:dyDescent="0.45">
      <c r="A594" t="s">
        <v>1248</v>
      </c>
      <c r="B594" t="s">
        <v>1249</v>
      </c>
      <c r="C594" t="str">
        <f t="shared" si="55"/>
        <v>Brianna Pittman</v>
      </c>
      <c r="D594" t="s">
        <v>26</v>
      </c>
      <c r="E594" t="str">
        <f t="shared" si="51"/>
        <v>Female</v>
      </c>
      <c r="F594">
        <v>24</v>
      </c>
      <c r="G594" t="s">
        <v>158</v>
      </c>
      <c r="H594" t="s">
        <v>159</v>
      </c>
      <c r="I594" t="s">
        <v>5</v>
      </c>
      <c r="J594">
        <v>5</v>
      </c>
      <c r="K594" t="str">
        <f>IF(J594="","Not Provided",VLOOKUP(J594,YOE_correlation[],2,TRUE))</f>
        <v>1. Entry-level</v>
      </c>
      <c r="L594">
        <v>40</v>
      </c>
      <c r="M594">
        <f t="shared" si="52"/>
        <v>40</v>
      </c>
      <c r="N594">
        <v>1.8</v>
      </c>
      <c r="O594">
        <v>1</v>
      </c>
      <c r="P594" t="str">
        <f t="shared" si="53"/>
        <v>Active</v>
      </c>
      <c r="Q594" s="1">
        <v>0.86</v>
      </c>
      <c r="R594" s="6">
        <f t="shared" si="54"/>
        <v>0.86</v>
      </c>
    </row>
    <row r="595" spans="1:18" x14ac:dyDescent="0.45">
      <c r="A595" t="s">
        <v>1250</v>
      </c>
      <c r="B595" t="s">
        <v>1251</v>
      </c>
      <c r="C595" t="str">
        <f t="shared" si="55"/>
        <v>Kimberly Hunter</v>
      </c>
      <c r="D595" t="s">
        <v>8</v>
      </c>
      <c r="E595" t="str">
        <f t="shared" si="51"/>
        <v>Female</v>
      </c>
      <c r="F595">
        <v>26</v>
      </c>
      <c r="G595" t="s">
        <v>9</v>
      </c>
      <c r="H595" t="s">
        <v>10</v>
      </c>
      <c r="I595" t="s">
        <v>18</v>
      </c>
      <c r="J595">
        <v>2</v>
      </c>
      <c r="K595" t="str">
        <f>IF(J595="","Not Provided",VLOOKUP(J595,YOE_correlation[],2,TRUE))</f>
        <v>1. Entry-level</v>
      </c>
      <c r="L595" t="s">
        <v>38</v>
      </c>
      <c r="M595">
        <f t="shared" si="52"/>
        <v>75</v>
      </c>
      <c r="N595">
        <v>2.5</v>
      </c>
      <c r="O595" t="s">
        <v>53</v>
      </c>
      <c r="P595" t="str">
        <f t="shared" si="53"/>
        <v>Active</v>
      </c>
      <c r="Q595">
        <v>60</v>
      </c>
      <c r="R595" s="6">
        <f t="shared" si="54"/>
        <v>0.6</v>
      </c>
    </row>
    <row r="596" spans="1:18" x14ac:dyDescent="0.45">
      <c r="A596" t="s">
        <v>1252</v>
      </c>
      <c r="B596" t="s">
        <v>1253</v>
      </c>
      <c r="C596" t="str">
        <f t="shared" si="55"/>
        <v>Daniel Martin</v>
      </c>
      <c r="D596" t="s">
        <v>77</v>
      </c>
      <c r="E596" t="str">
        <f t="shared" si="51"/>
        <v>Male</v>
      </c>
      <c r="F596">
        <v>55</v>
      </c>
      <c r="G596" t="s">
        <v>112</v>
      </c>
      <c r="H596" t="s">
        <v>10</v>
      </c>
      <c r="I596" t="s">
        <v>63</v>
      </c>
      <c r="J596">
        <v>24</v>
      </c>
      <c r="K596" t="str">
        <f>IF(J596="","Not Provided",VLOOKUP(J596,YOE_correlation[],2,TRUE))</f>
        <v>5. Expert / Veteran</v>
      </c>
      <c r="L596">
        <v>40</v>
      </c>
      <c r="M596">
        <f t="shared" si="52"/>
        <v>40</v>
      </c>
      <c r="N596">
        <v>2</v>
      </c>
      <c r="O596">
        <v>1</v>
      </c>
      <c r="P596" t="str">
        <f t="shared" si="53"/>
        <v>Active</v>
      </c>
      <c r="Q596">
        <v>88</v>
      </c>
      <c r="R596" s="6">
        <f t="shared" si="54"/>
        <v>0.88</v>
      </c>
    </row>
    <row r="597" spans="1:18" x14ac:dyDescent="0.45">
      <c r="A597" t="s">
        <v>1254</v>
      </c>
      <c r="B597" t="s">
        <v>1255</v>
      </c>
      <c r="C597" t="str">
        <f t="shared" si="55"/>
        <v>Rachel Smith</v>
      </c>
      <c r="D597" t="s">
        <v>8</v>
      </c>
      <c r="E597" t="str">
        <f t="shared" si="51"/>
        <v>Female</v>
      </c>
      <c r="F597">
        <v>56</v>
      </c>
      <c r="G597" t="s">
        <v>3</v>
      </c>
      <c r="H597" t="s">
        <v>4</v>
      </c>
      <c r="I597" t="s">
        <v>11</v>
      </c>
      <c r="J597">
        <v>37</v>
      </c>
      <c r="K597" t="str">
        <f>IF(J597="","Not Provided",VLOOKUP(J597,YOE_correlation[],2,TRUE))</f>
        <v>5. Expert / Veteran</v>
      </c>
      <c r="L597">
        <v>40</v>
      </c>
      <c r="M597">
        <f t="shared" si="52"/>
        <v>40</v>
      </c>
      <c r="N597">
        <v>0</v>
      </c>
      <c r="O597" t="s">
        <v>19</v>
      </c>
      <c r="P597" t="str">
        <f t="shared" si="53"/>
        <v>Not Active</v>
      </c>
      <c r="Q597" s="1">
        <v>0.7</v>
      </c>
      <c r="R597" s="6">
        <f t="shared" si="54"/>
        <v>0.7</v>
      </c>
    </row>
    <row r="598" spans="1:18" x14ac:dyDescent="0.45">
      <c r="A598" t="s">
        <v>1256</v>
      </c>
      <c r="B598" t="s">
        <v>1257</v>
      </c>
      <c r="C598" t="str">
        <f t="shared" si="55"/>
        <v>Michael Miller</v>
      </c>
      <c r="D598" t="s">
        <v>34</v>
      </c>
      <c r="E598" t="str">
        <f t="shared" si="51"/>
        <v>Male</v>
      </c>
      <c r="F598">
        <v>36</v>
      </c>
      <c r="G598" t="s">
        <v>119</v>
      </c>
      <c r="H598" t="s">
        <v>120</v>
      </c>
      <c r="I598" t="s">
        <v>18</v>
      </c>
      <c r="J598">
        <v>3</v>
      </c>
      <c r="K598" t="str">
        <f>IF(J598="","Not Provided",VLOOKUP(J598,YOE_correlation[],2,TRUE))</f>
        <v>1. Entry-level</v>
      </c>
      <c r="L598" t="s">
        <v>83</v>
      </c>
      <c r="M598">
        <f t="shared" si="52"/>
        <v>50</v>
      </c>
      <c r="N598">
        <v>1.3</v>
      </c>
      <c r="O598">
        <v>1</v>
      </c>
      <c r="P598" t="str">
        <f t="shared" si="53"/>
        <v>Active</v>
      </c>
      <c r="Q598" s="1">
        <v>0.77</v>
      </c>
      <c r="R598" s="6">
        <f t="shared" si="54"/>
        <v>0.77</v>
      </c>
    </row>
    <row r="599" spans="1:18" x14ac:dyDescent="0.45">
      <c r="A599" t="s">
        <v>1258</v>
      </c>
      <c r="B599" t="s">
        <v>1259</v>
      </c>
      <c r="C599" t="str">
        <f t="shared" si="55"/>
        <v>Willie Clark</v>
      </c>
      <c r="D599" t="s">
        <v>77</v>
      </c>
      <c r="E599" t="str">
        <f t="shared" si="51"/>
        <v>Male</v>
      </c>
      <c r="F599">
        <v>48</v>
      </c>
      <c r="G599" t="s">
        <v>56</v>
      </c>
      <c r="H599" t="s">
        <v>57</v>
      </c>
      <c r="I599" t="s">
        <v>23</v>
      </c>
      <c r="J599">
        <v>18</v>
      </c>
      <c r="K599" t="str">
        <f>IF(J599="","Not Provided",VLOOKUP(J599,YOE_correlation[],2,TRUE))</f>
        <v>4. Senior</v>
      </c>
      <c r="L599">
        <v>75</v>
      </c>
      <c r="M599">
        <f t="shared" si="52"/>
        <v>75</v>
      </c>
      <c r="N599">
        <v>0</v>
      </c>
      <c r="O599">
        <v>0</v>
      </c>
      <c r="P599" t="str">
        <f t="shared" si="53"/>
        <v>Not Active</v>
      </c>
      <c r="Q599" s="1">
        <v>0.8</v>
      </c>
      <c r="R599" s="6">
        <f t="shared" si="54"/>
        <v>0.8</v>
      </c>
    </row>
    <row r="600" spans="1:18" x14ac:dyDescent="0.45">
      <c r="A600" t="s">
        <v>1260</v>
      </c>
      <c r="B600" t="s">
        <v>1261</v>
      </c>
      <c r="C600" t="str">
        <f t="shared" si="55"/>
        <v>Jeremy Hernandez</v>
      </c>
      <c r="D600" t="s">
        <v>82</v>
      </c>
      <c r="E600" t="str">
        <f t="shared" si="51"/>
        <v>Male</v>
      </c>
      <c r="F600">
        <v>55</v>
      </c>
      <c r="G600" t="s">
        <v>123</v>
      </c>
      <c r="H600" t="s">
        <v>124</v>
      </c>
      <c r="I600" t="s">
        <v>99</v>
      </c>
      <c r="J600">
        <v>6</v>
      </c>
      <c r="K600" t="str">
        <f>IF(J600="","Not Provided",VLOOKUP(J600,YOE_correlation[],2,TRUE))</f>
        <v>2. Intermediate</v>
      </c>
      <c r="L600" s="2">
        <v>40</v>
      </c>
      <c r="M600">
        <f t="shared" si="52"/>
        <v>40</v>
      </c>
      <c r="N600">
        <v>3.6</v>
      </c>
      <c r="O600" t="s">
        <v>59</v>
      </c>
      <c r="P600" t="str">
        <f t="shared" si="53"/>
        <v>Active</v>
      </c>
      <c r="R600" s="6" t="str">
        <f t="shared" si="54"/>
        <v>Not Rated</v>
      </c>
    </row>
    <row r="601" spans="1:18" x14ac:dyDescent="0.45">
      <c r="A601" t="s">
        <v>1262</v>
      </c>
      <c r="B601" t="s">
        <v>1263</v>
      </c>
      <c r="C601" t="str">
        <f t="shared" si="55"/>
        <v>Tina Shelton</v>
      </c>
      <c r="D601" t="s">
        <v>26</v>
      </c>
      <c r="E601" t="str">
        <f t="shared" si="51"/>
        <v>Female</v>
      </c>
      <c r="F601">
        <v>56</v>
      </c>
      <c r="G601" t="s">
        <v>173</v>
      </c>
      <c r="H601" t="s">
        <v>57</v>
      </c>
      <c r="I601" t="s">
        <v>74</v>
      </c>
      <c r="J601">
        <v>17</v>
      </c>
      <c r="K601" t="str">
        <f>IF(J601="","Not Provided",VLOOKUP(J601,YOE_correlation[],2,TRUE))</f>
        <v>4. Senior</v>
      </c>
      <c r="M601" t="str">
        <f t="shared" si="52"/>
        <v/>
      </c>
      <c r="N601">
        <v>1.3</v>
      </c>
      <c r="P601" t="str">
        <f t="shared" si="53"/>
        <v>Not Reported</v>
      </c>
      <c r="Q601" s="1">
        <v>0.87</v>
      </c>
      <c r="R601" s="6">
        <f t="shared" si="54"/>
        <v>0.87</v>
      </c>
    </row>
    <row r="602" spans="1:18" x14ac:dyDescent="0.45">
      <c r="A602" t="s">
        <v>1264</v>
      </c>
      <c r="B602" t="s">
        <v>1265</v>
      </c>
      <c r="C602" t="str">
        <f>_xlfn.TEXTAFTER(B602,". ",)</f>
        <v>Pamela Larson</v>
      </c>
      <c r="D602" t="s">
        <v>62</v>
      </c>
      <c r="E602" t="str">
        <f t="shared" si="51"/>
        <v>Female</v>
      </c>
      <c r="F602">
        <v>28</v>
      </c>
      <c r="G602" t="s">
        <v>112</v>
      </c>
      <c r="H602" t="s">
        <v>10</v>
      </c>
      <c r="I602" t="s">
        <v>5</v>
      </c>
      <c r="J602">
        <v>1</v>
      </c>
      <c r="K602" t="str">
        <f>IF(J602="","Not Provided",VLOOKUP(J602,YOE_correlation[],2,TRUE))</f>
        <v>1. Entry-level</v>
      </c>
      <c r="L602">
        <v>75</v>
      </c>
      <c r="M602">
        <f t="shared" si="52"/>
        <v>75</v>
      </c>
      <c r="N602">
        <v>2.7</v>
      </c>
      <c r="O602" t="b">
        <v>1</v>
      </c>
      <c r="P602" t="str">
        <f t="shared" si="53"/>
        <v>Active</v>
      </c>
      <c r="Q602" s="1">
        <v>0.93</v>
      </c>
      <c r="R602" s="6">
        <f t="shared" si="54"/>
        <v>0.93</v>
      </c>
    </row>
    <row r="603" spans="1:18" x14ac:dyDescent="0.45">
      <c r="A603" t="s">
        <v>1266</v>
      </c>
      <c r="B603" t="s">
        <v>1267</v>
      </c>
      <c r="C603" t="str">
        <f t="shared" ref="C603:C666" si="56">B603</f>
        <v>Ryan Ewing</v>
      </c>
      <c r="D603" t="s">
        <v>15</v>
      </c>
      <c r="E603" t="str">
        <f t="shared" si="51"/>
        <v>Male</v>
      </c>
      <c r="F603">
        <v>60</v>
      </c>
      <c r="G603" t="s">
        <v>44</v>
      </c>
      <c r="H603" t="s">
        <v>10</v>
      </c>
      <c r="I603" t="s">
        <v>31</v>
      </c>
      <c r="J603">
        <v>39</v>
      </c>
      <c r="K603" t="str">
        <f>IF(J603="","Not Provided",VLOOKUP(J603,YOE_correlation[],2,TRUE))</f>
        <v>5. Expert / Veteran</v>
      </c>
      <c r="L603" t="s">
        <v>12</v>
      </c>
      <c r="M603">
        <f t="shared" si="52"/>
        <v>100</v>
      </c>
      <c r="N603">
        <v>1.5</v>
      </c>
      <c r="P603" t="str">
        <f t="shared" si="53"/>
        <v>Not Reported</v>
      </c>
      <c r="Q603">
        <v>88</v>
      </c>
      <c r="R603" s="6">
        <f t="shared" si="54"/>
        <v>0.88</v>
      </c>
    </row>
    <row r="604" spans="1:18" x14ac:dyDescent="0.45">
      <c r="A604" t="s">
        <v>1268</v>
      </c>
      <c r="B604" t="s">
        <v>1269</v>
      </c>
      <c r="C604" t="str">
        <f t="shared" si="56"/>
        <v>Mark Cochran</v>
      </c>
      <c r="D604" t="s">
        <v>15</v>
      </c>
      <c r="E604" t="str">
        <f t="shared" si="51"/>
        <v>Male</v>
      </c>
      <c r="F604">
        <v>34</v>
      </c>
      <c r="G604" t="s">
        <v>97</v>
      </c>
      <c r="H604" t="s">
        <v>98</v>
      </c>
      <c r="I604" t="s">
        <v>5</v>
      </c>
      <c r="J604">
        <v>15</v>
      </c>
      <c r="K604" t="str">
        <f>IF(J604="","Not Provided",VLOOKUP(J604,YOE_correlation[],2,TRUE))</f>
        <v>3. Experienced</v>
      </c>
      <c r="L604">
        <v>20</v>
      </c>
      <c r="M604">
        <f t="shared" si="52"/>
        <v>20</v>
      </c>
      <c r="N604">
        <v>0</v>
      </c>
      <c r="O604">
        <v>0</v>
      </c>
      <c r="P604" t="str">
        <f t="shared" si="53"/>
        <v>Not Active</v>
      </c>
      <c r="Q604" s="1">
        <v>1</v>
      </c>
      <c r="R604" s="6">
        <f t="shared" si="54"/>
        <v>1</v>
      </c>
    </row>
    <row r="605" spans="1:18" x14ac:dyDescent="0.45">
      <c r="A605" t="s">
        <v>1270</v>
      </c>
      <c r="B605" t="s">
        <v>1271</v>
      </c>
      <c r="C605" t="str">
        <f t="shared" si="56"/>
        <v>Martha Carson</v>
      </c>
      <c r="D605" t="s">
        <v>26</v>
      </c>
      <c r="E605" t="str">
        <f t="shared" si="51"/>
        <v>Female</v>
      </c>
      <c r="F605">
        <v>38</v>
      </c>
      <c r="G605" t="s">
        <v>35</v>
      </c>
      <c r="H605" t="s">
        <v>36</v>
      </c>
      <c r="I605" t="s">
        <v>31</v>
      </c>
      <c r="J605">
        <v>13</v>
      </c>
      <c r="K605" t="str">
        <f>IF(J605="","Not Provided",VLOOKUP(J605,YOE_correlation[],2,TRUE))</f>
        <v>3. Experienced</v>
      </c>
      <c r="L605" s="2">
        <v>40</v>
      </c>
      <c r="M605">
        <f t="shared" si="52"/>
        <v>40</v>
      </c>
      <c r="N605">
        <v>0</v>
      </c>
      <c r="O605">
        <v>1</v>
      </c>
      <c r="P605" t="str">
        <f t="shared" si="53"/>
        <v>Active</v>
      </c>
      <c r="Q605">
        <v>61</v>
      </c>
      <c r="R605" s="6">
        <f t="shared" si="54"/>
        <v>0.61</v>
      </c>
    </row>
    <row r="606" spans="1:18" x14ac:dyDescent="0.45">
      <c r="A606" t="s">
        <v>1272</v>
      </c>
      <c r="B606" t="s">
        <v>1273</v>
      </c>
      <c r="C606" t="str">
        <f t="shared" si="56"/>
        <v>Heather Jackson</v>
      </c>
      <c r="D606" t="s">
        <v>8</v>
      </c>
      <c r="E606" t="str">
        <f t="shared" si="51"/>
        <v>Female</v>
      </c>
      <c r="F606">
        <v>51</v>
      </c>
      <c r="G606" t="s">
        <v>97</v>
      </c>
      <c r="H606" t="s">
        <v>98</v>
      </c>
      <c r="I606" t="s">
        <v>23</v>
      </c>
      <c r="J606">
        <v>17</v>
      </c>
      <c r="K606" t="str">
        <f>IF(J606="","Not Provided",VLOOKUP(J606,YOE_correlation[],2,TRUE))</f>
        <v>4. Senior</v>
      </c>
      <c r="L606">
        <v>100</v>
      </c>
      <c r="M606">
        <f t="shared" si="52"/>
        <v>100</v>
      </c>
      <c r="N606">
        <v>3</v>
      </c>
      <c r="O606" t="b">
        <v>0</v>
      </c>
      <c r="P606" t="str">
        <f t="shared" si="53"/>
        <v>Not Active</v>
      </c>
      <c r="Q606" s="1">
        <v>0.79</v>
      </c>
      <c r="R606" s="6">
        <f t="shared" si="54"/>
        <v>0.79</v>
      </c>
    </row>
    <row r="607" spans="1:18" x14ac:dyDescent="0.45">
      <c r="A607" t="s">
        <v>1274</v>
      </c>
      <c r="B607" t="s">
        <v>1275</v>
      </c>
      <c r="C607" t="str">
        <f t="shared" si="56"/>
        <v>Megan Young</v>
      </c>
      <c r="D607" t="s">
        <v>2</v>
      </c>
      <c r="E607" t="str">
        <f t="shared" si="51"/>
        <v>Female</v>
      </c>
      <c r="F607">
        <v>21</v>
      </c>
      <c r="G607" t="s">
        <v>70</v>
      </c>
      <c r="H607" t="s">
        <v>71</v>
      </c>
      <c r="I607" t="s">
        <v>11</v>
      </c>
      <c r="J607">
        <v>1</v>
      </c>
      <c r="K607" t="str">
        <f>IF(J607="","Not Provided",VLOOKUP(J607,YOE_correlation[],2,TRUE))</f>
        <v>1. Entry-level</v>
      </c>
      <c r="L607">
        <v>30</v>
      </c>
      <c r="M607">
        <f t="shared" si="52"/>
        <v>30</v>
      </c>
      <c r="N607">
        <v>1.2</v>
      </c>
      <c r="P607" t="str">
        <f t="shared" si="53"/>
        <v>Not Reported</v>
      </c>
      <c r="Q607" s="1">
        <v>0.73</v>
      </c>
      <c r="R607" s="6">
        <f t="shared" si="54"/>
        <v>0.73</v>
      </c>
    </row>
    <row r="608" spans="1:18" x14ac:dyDescent="0.45">
      <c r="A608" t="s">
        <v>1276</v>
      </c>
      <c r="B608" t="s">
        <v>1277</v>
      </c>
      <c r="C608" t="str">
        <f t="shared" si="56"/>
        <v>Thomas Davis</v>
      </c>
      <c r="D608" t="s">
        <v>77</v>
      </c>
      <c r="E608" t="str">
        <f t="shared" si="51"/>
        <v>Male</v>
      </c>
      <c r="F608">
        <v>35</v>
      </c>
      <c r="G608" t="s">
        <v>3</v>
      </c>
      <c r="H608" t="s">
        <v>4</v>
      </c>
      <c r="I608" t="s">
        <v>58</v>
      </c>
      <c r="J608">
        <v>16</v>
      </c>
      <c r="K608" t="str">
        <f>IF(J608="","Not Provided",VLOOKUP(J608,YOE_correlation[],2,TRUE))</f>
        <v>4. Senior</v>
      </c>
      <c r="M608" t="str">
        <f t="shared" si="52"/>
        <v/>
      </c>
      <c r="N608">
        <v>1.3</v>
      </c>
      <c r="O608">
        <v>1</v>
      </c>
      <c r="P608" t="str">
        <f t="shared" si="53"/>
        <v>Active</v>
      </c>
      <c r="Q608" s="1">
        <v>0.64</v>
      </c>
      <c r="R608" s="6">
        <f t="shared" si="54"/>
        <v>0.64</v>
      </c>
    </row>
    <row r="609" spans="1:18" x14ac:dyDescent="0.45">
      <c r="A609" t="s">
        <v>1278</v>
      </c>
      <c r="B609" t="s">
        <v>1279</v>
      </c>
      <c r="C609" t="str">
        <f t="shared" si="56"/>
        <v>Thomas Mooney</v>
      </c>
      <c r="D609" t="s">
        <v>77</v>
      </c>
      <c r="E609" t="str">
        <f t="shared" si="51"/>
        <v>Male</v>
      </c>
      <c r="F609">
        <v>27</v>
      </c>
      <c r="G609" t="s">
        <v>92</v>
      </c>
      <c r="H609" t="s">
        <v>93</v>
      </c>
      <c r="I609" t="s">
        <v>23</v>
      </c>
      <c r="J609">
        <v>9</v>
      </c>
      <c r="K609" t="str">
        <f>IF(J609="","Not Provided",VLOOKUP(J609,YOE_correlation[],2,TRUE))</f>
        <v>2. Intermediate</v>
      </c>
      <c r="L609" s="2">
        <v>100</v>
      </c>
      <c r="M609">
        <f t="shared" si="52"/>
        <v>100</v>
      </c>
      <c r="O609" t="b">
        <v>1</v>
      </c>
      <c r="P609" t="str">
        <f t="shared" si="53"/>
        <v>Active</v>
      </c>
      <c r="R609" s="6" t="str">
        <f t="shared" si="54"/>
        <v>Not Rated</v>
      </c>
    </row>
    <row r="610" spans="1:18" x14ac:dyDescent="0.45">
      <c r="A610" t="s">
        <v>1280</v>
      </c>
      <c r="B610" t="s">
        <v>1281</v>
      </c>
      <c r="C610" t="str">
        <f t="shared" si="56"/>
        <v>Susan Smith</v>
      </c>
      <c r="D610" t="s">
        <v>8</v>
      </c>
      <c r="E610" t="str">
        <f t="shared" si="51"/>
        <v>Female</v>
      </c>
      <c r="F610">
        <v>42</v>
      </c>
      <c r="G610" t="s">
        <v>48</v>
      </c>
      <c r="H610" t="s">
        <v>49</v>
      </c>
      <c r="I610" t="s">
        <v>11</v>
      </c>
      <c r="J610">
        <v>20</v>
      </c>
      <c r="K610" t="str">
        <f>IF(J610="","Not Provided",VLOOKUP(J610,YOE_correlation[],2,TRUE))</f>
        <v>4. Senior</v>
      </c>
      <c r="L610" t="s">
        <v>83</v>
      </c>
      <c r="M610">
        <f t="shared" si="52"/>
        <v>50</v>
      </c>
      <c r="N610">
        <v>3.8</v>
      </c>
      <c r="O610" t="s">
        <v>19</v>
      </c>
      <c r="P610" t="str">
        <f t="shared" si="53"/>
        <v>Not Active</v>
      </c>
      <c r="Q610" s="1">
        <v>0.93</v>
      </c>
      <c r="R610" s="6">
        <f t="shared" si="54"/>
        <v>0.93</v>
      </c>
    </row>
    <row r="611" spans="1:18" x14ac:dyDescent="0.45">
      <c r="A611" t="s">
        <v>1282</v>
      </c>
      <c r="B611" t="s">
        <v>1283</v>
      </c>
      <c r="C611" t="str">
        <f t="shared" si="56"/>
        <v>Brianna Orr</v>
      </c>
      <c r="D611" t="s">
        <v>22</v>
      </c>
      <c r="E611" t="str">
        <f t="shared" si="51"/>
        <v>Female</v>
      </c>
      <c r="F611">
        <v>52</v>
      </c>
      <c r="G611" t="s">
        <v>112</v>
      </c>
      <c r="H611" t="s">
        <v>10</v>
      </c>
      <c r="I611" t="s">
        <v>5</v>
      </c>
      <c r="J611">
        <v>29</v>
      </c>
      <c r="K611" t="str">
        <f>IF(J611="","Not Provided",VLOOKUP(J611,YOE_correlation[],2,TRUE))</f>
        <v>5. Expert / Veteran</v>
      </c>
      <c r="L611">
        <v>30</v>
      </c>
      <c r="M611">
        <f t="shared" si="52"/>
        <v>30</v>
      </c>
      <c r="N611">
        <v>3.8</v>
      </c>
      <c r="O611">
        <v>0</v>
      </c>
      <c r="P611" t="str">
        <f t="shared" si="53"/>
        <v>Not Active</v>
      </c>
      <c r="Q611" s="1">
        <v>0.68</v>
      </c>
      <c r="R611" s="6">
        <f t="shared" si="54"/>
        <v>0.68</v>
      </c>
    </row>
    <row r="612" spans="1:18" x14ac:dyDescent="0.45">
      <c r="A612" t="s">
        <v>1284</v>
      </c>
      <c r="B612" t="s">
        <v>1285</v>
      </c>
      <c r="C612" t="str">
        <f t="shared" si="56"/>
        <v>Dustin Smith</v>
      </c>
      <c r="D612" t="s">
        <v>15</v>
      </c>
      <c r="E612" t="str">
        <f t="shared" si="51"/>
        <v>Male</v>
      </c>
      <c r="F612">
        <v>53</v>
      </c>
      <c r="G612" t="s">
        <v>97</v>
      </c>
      <c r="H612" t="s">
        <v>98</v>
      </c>
      <c r="I612" t="s">
        <v>23</v>
      </c>
      <c r="J612">
        <v>21</v>
      </c>
      <c r="K612" t="str">
        <f>IF(J612="","Not Provided",VLOOKUP(J612,YOE_correlation[],2,TRUE))</f>
        <v>5. Expert / Veteran</v>
      </c>
      <c r="L612">
        <v>40</v>
      </c>
      <c r="M612">
        <f t="shared" si="52"/>
        <v>40</v>
      </c>
      <c r="N612">
        <v>4.7</v>
      </c>
      <c r="O612">
        <v>1</v>
      </c>
      <c r="P612" t="str">
        <f t="shared" si="53"/>
        <v>Active</v>
      </c>
      <c r="Q612" s="1">
        <v>0.62</v>
      </c>
      <c r="R612" s="6">
        <f t="shared" si="54"/>
        <v>0.62</v>
      </c>
    </row>
    <row r="613" spans="1:18" x14ac:dyDescent="0.45">
      <c r="A613" t="s">
        <v>1286</v>
      </c>
      <c r="B613" t="s">
        <v>1287</v>
      </c>
      <c r="C613" t="str">
        <f t="shared" si="56"/>
        <v>Sarah White</v>
      </c>
      <c r="D613" t="s">
        <v>8</v>
      </c>
      <c r="E613" t="str">
        <f t="shared" si="51"/>
        <v>Female</v>
      </c>
      <c r="F613">
        <v>54</v>
      </c>
      <c r="G613" t="s">
        <v>3</v>
      </c>
      <c r="H613" t="s">
        <v>4</v>
      </c>
      <c r="I613" t="s">
        <v>11</v>
      </c>
      <c r="J613">
        <v>28</v>
      </c>
      <c r="K613" t="str">
        <f>IF(J613="","Not Provided",VLOOKUP(J613,YOE_correlation[],2,TRUE))</f>
        <v>5. Expert / Veteran</v>
      </c>
      <c r="L613" t="s">
        <v>41</v>
      </c>
      <c r="M613">
        <f t="shared" si="52"/>
        <v>40</v>
      </c>
      <c r="N613">
        <v>1.1000000000000001</v>
      </c>
      <c r="O613" t="s">
        <v>143</v>
      </c>
      <c r="P613" t="str">
        <f t="shared" si="53"/>
        <v>Not Active</v>
      </c>
      <c r="R613" s="6" t="str">
        <f t="shared" si="54"/>
        <v>Not Rated</v>
      </c>
    </row>
    <row r="614" spans="1:18" x14ac:dyDescent="0.45">
      <c r="A614" t="s">
        <v>1288</v>
      </c>
      <c r="B614" t="s">
        <v>1289</v>
      </c>
      <c r="C614" t="str">
        <f t="shared" si="56"/>
        <v>Michael Davis</v>
      </c>
      <c r="D614" t="s">
        <v>47</v>
      </c>
      <c r="E614" t="str">
        <f t="shared" si="51"/>
        <v>Male</v>
      </c>
      <c r="F614">
        <v>51</v>
      </c>
      <c r="G614" t="s">
        <v>70</v>
      </c>
      <c r="H614" t="s">
        <v>71</v>
      </c>
      <c r="I614" t="s">
        <v>18</v>
      </c>
      <c r="J614">
        <v>5</v>
      </c>
      <c r="K614" t="str">
        <f>IF(J614="","Not Provided",VLOOKUP(J614,YOE_correlation[],2,TRUE))</f>
        <v>1. Entry-level</v>
      </c>
      <c r="L614">
        <v>50</v>
      </c>
      <c r="M614">
        <f t="shared" si="52"/>
        <v>50</v>
      </c>
      <c r="N614">
        <v>4.2</v>
      </c>
      <c r="O614">
        <v>1</v>
      </c>
      <c r="P614" t="str">
        <f t="shared" si="53"/>
        <v>Active</v>
      </c>
      <c r="Q614" s="1">
        <v>0.82</v>
      </c>
      <c r="R614" s="6">
        <f t="shared" si="54"/>
        <v>0.82</v>
      </c>
    </row>
    <row r="615" spans="1:18" x14ac:dyDescent="0.45">
      <c r="A615" t="s">
        <v>1290</v>
      </c>
      <c r="B615" t="s">
        <v>1291</v>
      </c>
      <c r="C615" t="str">
        <f t="shared" si="56"/>
        <v>Jennifer Phillips</v>
      </c>
      <c r="D615" t="s">
        <v>2</v>
      </c>
      <c r="E615" t="str">
        <f t="shared" si="51"/>
        <v>Female</v>
      </c>
      <c r="F615">
        <v>30</v>
      </c>
      <c r="G615" t="s">
        <v>97</v>
      </c>
      <c r="H615" t="s">
        <v>98</v>
      </c>
      <c r="I615" t="s">
        <v>23</v>
      </c>
      <c r="J615">
        <v>0</v>
      </c>
      <c r="K615" t="str">
        <f>IF(J615="","Not Provided",VLOOKUP(J615,YOE_correlation[],2,TRUE))</f>
        <v>1. Entry-level</v>
      </c>
      <c r="M615" t="str">
        <f t="shared" si="52"/>
        <v/>
      </c>
      <c r="N615">
        <v>0</v>
      </c>
      <c r="O615">
        <v>0</v>
      </c>
      <c r="P615" t="str">
        <f t="shared" si="53"/>
        <v>Not Active</v>
      </c>
      <c r="R615" s="6" t="str">
        <f t="shared" si="54"/>
        <v>Not Rated</v>
      </c>
    </row>
    <row r="616" spans="1:18" x14ac:dyDescent="0.45">
      <c r="A616" t="s">
        <v>1292</v>
      </c>
      <c r="B616" t="s">
        <v>1293</v>
      </c>
      <c r="C616" t="str">
        <f t="shared" si="56"/>
        <v>Dana Sanders</v>
      </c>
      <c r="D616" t="s">
        <v>62</v>
      </c>
      <c r="E616" t="str">
        <f t="shared" si="51"/>
        <v>Female</v>
      </c>
      <c r="F616">
        <v>45</v>
      </c>
      <c r="G616" t="s">
        <v>29</v>
      </c>
      <c r="H616" t="s">
        <v>30</v>
      </c>
      <c r="I616" t="s">
        <v>99</v>
      </c>
      <c r="J616">
        <v>27</v>
      </c>
      <c r="K616" t="str">
        <f>IF(J616="","Not Provided",VLOOKUP(J616,YOE_correlation[],2,TRUE))</f>
        <v>5. Expert / Veteran</v>
      </c>
      <c r="L616" t="s">
        <v>38</v>
      </c>
      <c r="M616">
        <f t="shared" si="52"/>
        <v>75</v>
      </c>
      <c r="N616">
        <v>0</v>
      </c>
      <c r="P616" t="str">
        <f t="shared" si="53"/>
        <v>Not Reported</v>
      </c>
      <c r="Q616" s="1">
        <v>0.85</v>
      </c>
      <c r="R616" s="6">
        <f t="shared" si="54"/>
        <v>0.85</v>
      </c>
    </row>
    <row r="617" spans="1:18" x14ac:dyDescent="0.45">
      <c r="A617" t="s">
        <v>1294</v>
      </c>
      <c r="B617" t="s">
        <v>1295</v>
      </c>
      <c r="C617" t="str">
        <f t="shared" si="56"/>
        <v>Daniel Quinn</v>
      </c>
      <c r="D617" t="s">
        <v>15</v>
      </c>
      <c r="E617" t="str">
        <f t="shared" si="51"/>
        <v>Male</v>
      </c>
      <c r="F617">
        <v>57</v>
      </c>
      <c r="G617" t="s">
        <v>35</v>
      </c>
      <c r="H617" t="s">
        <v>36</v>
      </c>
      <c r="I617" t="s">
        <v>18</v>
      </c>
      <c r="J617">
        <v>26</v>
      </c>
      <c r="K617" t="str">
        <f>IF(J617="","Not Provided",VLOOKUP(J617,YOE_correlation[],2,TRUE))</f>
        <v>5. Expert / Veteran</v>
      </c>
      <c r="L617" t="s">
        <v>12</v>
      </c>
      <c r="M617">
        <f t="shared" si="52"/>
        <v>100</v>
      </c>
      <c r="N617">
        <v>2.4</v>
      </c>
      <c r="O617">
        <v>1</v>
      </c>
      <c r="P617" t="str">
        <f t="shared" si="53"/>
        <v>Active</v>
      </c>
      <c r="Q617" s="1">
        <v>0.78</v>
      </c>
      <c r="R617" s="6">
        <f t="shared" si="54"/>
        <v>0.78</v>
      </c>
    </row>
    <row r="618" spans="1:18" x14ac:dyDescent="0.45">
      <c r="A618" t="s">
        <v>1296</v>
      </c>
      <c r="B618" t="s">
        <v>1297</v>
      </c>
      <c r="C618" t="str">
        <f t="shared" si="56"/>
        <v>Matthew Steele</v>
      </c>
      <c r="D618" t="s">
        <v>82</v>
      </c>
      <c r="E618" t="str">
        <f t="shared" si="51"/>
        <v>Male</v>
      </c>
      <c r="F618">
        <v>38</v>
      </c>
      <c r="G618" t="s">
        <v>48</v>
      </c>
      <c r="H618" t="s">
        <v>49</v>
      </c>
      <c r="I618" t="s">
        <v>5</v>
      </c>
      <c r="J618">
        <v>19</v>
      </c>
      <c r="K618" t="str">
        <f>IF(J618="","Not Provided",VLOOKUP(J618,YOE_correlation[],2,TRUE))</f>
        <v>4. Senior</v>
      </c>
      <c r="L618">
        <v>40</v>
      </c>
      <c r="M618">
        <f t="shared" si="52"/>
        <v>40</v>
      </c>
      <c r="N618">
        <v>0</v>
      </c>
      <c r="O618">
        <v>1</v>
      </c>
      <c r="P618" t="str">
        <f t="shared" si="53"/>
        <v>Active</v>
      </c>
      <c r="Q618" s="1">
        <v>0.86</v>
      </c>
      <c r="R618" s="6">
        <f t="shared" si="54"/>
        <v>0.86</v>
      </c>
    </row>
    <row r="619" spans="1:18" x14ac:dyDescent="0.45">
      <c r="A619" t="s">
        <v>1298</v>
      </c>
      <c r="B619" t="s">
        <v>1299</v>
      </c>
      <c r="C619" t="str">
        <f t="shared" si="56"/>
        <v>Michele Taylor</v>
      </c>
      <c r="D619" t="s">
        <v>8</v>
      </c>
      <c r="E619" t="str">
        <f t="shared" si="51"/>
        <v>Female</v>
      </c>
      <c r="F619">
        <v>42</v>
      </c>
      <c r="G619" t="s">
        <v>108</v>
      </c>
      <c r="H619" t="s">
        <v>109</v>
      </c>
      <c r="I619" t="s">
        <v>74</v>
      </c>
      <c r="J619">
        <v>24</v>
      </c>
      <c r="K619" t="str">
        <f>IF(J619="","Not Provided",VLOOKUP(J619,YOE_correlation[],2,TRUE))</f>
        <v>5. Expert / Veteran</v>
      </c>
      <c r="L619" t="s">
        <v>41</v>
      </c>
      <c r="M619">
        <f t="shared" si="52"/>
        <v>40</v>
      </c>
      <c r="O619" t="b">
        <v>0</v>
      </c>
      <c r="P619" t="str">
        <f t="shared" si="53"/>
        <v>Not Active</v>
      </c>
      <c r="Q619" s="1">
        <v>0.88</v>
      </c>
      <c r="R619" s="6">
        <f t="shared" si="54"/>
        <v>0.88</v>
      </c>
    </row>
    <row r="620" spans="1:18" x14ac:dyDescent="0.45">
      <c r="A620" t="s">
        <v>1300</v>
      </c>
      <c r="B620" t="s">
        <v>1301</v>
      </c>
      <c r="C620" t="str">
        <f t="shared" si="56"/>
        <v>Ashley Hammond</v>
      </c>
      <c r="D620" t="s">
        <v>62</v>
      </c>
      <c r="E620" t="str">
        <f t="shared" si="51"/>
        <v>Female</v>
      </c>
      <c r="F620">
        <v>30</v>
      </c>
      <c r="G620" t="s">
        <v>137</v>
      </c>
      <c r="H620" t="s">
        <v>138</v>
      </c>
      <c r="I620" t="s">
        <v>74</v>
      </c>
      <c r="J620">
        <v>7</v>
      </c>
      <c r="K620" t="str">
        <f>IF(J620="","Not Provided",VLOOKUP(J620,YOE_correlation[],2,TRUE))</f>
        <v>2. Intermediate</v>
      </c>
      <c r="L620">
        <v>30</v>
      </c>
      <c r="M620">
        <f t="shared" si="52"/>
        <v>30</v>
      </c>
      <c r="N620">
        <v>3.3</v>
      </c>
      <c r="P620" t="str">
        <f t="shared" si="53"/>
        <v>Not Reported</v>
      </c>
      <c r="Q620" s="1">
        <v>0.68</v>
      </c>
      <c r="R620" s="6">
        <f t="shared" si="54"/>
        <v>0.68</v>
      </c>
    </row>
    <row r="621" spans="1:18" x14ac:dyDescent="0.45">
      <c r="A621" t="s">
        <v>1302</v>
      </c>
      <c r="B621" t="s">
        <v>1303</v>
      </c>
      <c r="C621" t="str">
        <f t="shared" si="56"/>
        <v>Nicole Taylor</v>
      </c>
      <c r="D621" t="s">
        <v>26</v>
      </c>
      <c r="E621" t="str">
        <f t="shared" si="51"/>
        <v>Female</v>
      </c>
      <c r="F621">
        <v>43</v>
      </c>
      <c r="G621" t="s">
        <v>9</v>
      </c>
      <c r="H621" t="s">
        <v>10</v>
      </c>
      <c r="I621" t="s">
        <v>23</v>
      </c>
      <c r="J621">
        <v>13</v>
      </c>
      <c r="K621" t="str">
        <f>IF(J621="","Not Provided",VLOOKUP(J621,YOE_correlation[],2,TRUE))</f>
        <v>3. Experienced</v>
      </c>
      <c r="L621" s="2">
        <v>100</v>
      </c>
      <c r="M621">
        <f t="shared" si="52"/>
        <v>100</v>
      </c>
      <c r="N621">
        <v>1.4</v>
      </c>
      <c r="O621">
        <v>1</v>
      </c>
      <c r="P621" t="str">
        <f t="shared" si="53"/>
        <v>Active</v>
      </c>
      <c r="Q621" s="1">
        <v>0.97</v>
      </c>
      <c r="R621" s="6">
        <f t="shared" si="54"/>
        <v>0.97</v>
      </c>
    </row>
    <row r="622" spans="1:18" x14ac:dyDescent="0.45">
      <c r="A622" t="s">
        <v>1304</v>
      </c>
      <c r="B622" t="s">
        <v>1305</v>
      </c>
      <c r="C622" t="str">
        <f t="shared" si="56"/>
        <v>Casey Bush</v>
      </c>
      <c r="D622" t="s">
        <v>82</v>
      </c>
      <c r="E622" t="str">
        <f t="shared" si="51"/>
        <v>Male</v>
      </c>
      <c r="F622">
        <v>22</v>
      </c>
      <c r="G622" t="s">
        <v>123</v>
      </c>
      <c r="H622" t="s">
        <v>124</v>
      </c>
      <c r="I622" t="s">
        <v>58</v>
      </c>
      <c r="J622">
        <v>2</v>
      </c>
      <c r="K622" t="str">
        <f>IF(J622="","Not Provided",VLOOKUP(J622,YOE_correlation[],2,TRUE))</f>
        <v>1. Entry-level</v>
      </c>
      <c r="L622" s="2">
        <v>75</v>
      </c>
      <c r="M622">
        <f t="shared" si="52"/>
        <v>75</v>
      </c>
      <c r="N622">
        <v>1.7</v>
      </c>
      <c r="O622" t="s">
        <v>143</v>
      </c>
      <c r="P622" t="str">
        <f t="shared" si="53"/>
        <v>Not Active</v>
      </c>
      <c r="Q622" s="1">
        <v>0.91</v>
      </c>
      <c r="R622" s="6">
        <f t="shared" si="54"/>
        <v>0.91</v>
      </c>
    </row>
    <row r="623" spans="1:18" x14ac:dyDescent="0.45">
      <c r="A623" t="s">
        <v>1306</v>
      </c>
      <c r="B623" t="s">
        <v>1307</v>
      </c>
      <c r="C623" t="str">
        <f t="shared" si="56"/>
        <v>Samuel Patterson</v>
      </c>
      <c r="D623" t="s">
        <v>77</v>
      </c>
      <c r="E623" t="str">
        <f t="shared" si="51"/>
        <v>Male</v>
      </c>
      <c r="F623">
        <v>57</v>
      </c>
      <c r="G623" t="s">
        <v>162</v>
      </c>
      <c r="H623" t="s">
        <v>57</v>
      </c>
      <c r="I623" t="s">
        <v>99</v>
      </c>
      <c r="J623">
        <v>37</v>
      </c>
      <c r="K623" t="str">
        <f>IF(J623="","Not Provided",VLOOKUP(J623,YOE_correlation[],2,TRUE))</f>
        <v>5. Expert / Veteran</v>
      </c>
      <c r="L623">
        <v>30</v>
      </c>
      <c r="M623">
        <f t="shared" si="52"/>
        <v>30</v>
      </c>
      <c r="N623">
        <v>4.8</v>
      </c>
      <c r="O623" t="b">
        <v>0</v>
      </c>
      <c r="P623" t="str">
        <f t="shared" si="53"/>
        <v>Not Active</v>
      </c>
      <c r="R623" s="6" t="str">
        <f t="shared" si="54"/>
        <v>Not Rated</v>
      </c>
    </row>
    <row r="624" spans="1:18" x14ac:dyDescent="0.45">
      <c r="A624" t="s">
        <v>1308</v>
      </c>
      <c r="B624" t="s">
        <v>1309</v>
      </c>
      <c r="C624" t="str">
        <f t="shared" si="56"/>
        <v>Craig Dennis</v>
      </c>
      <c r="D624" t="s">
        <v>47</v>
      </c>
      <c r="E624" t="str">
        <f t="shared" si="51"/>
        <v>Male</v>
      </c>
      <c r="F624">
        <v>44</v>
      </c>
      <c r="G624" t="s">
        <v>52</v>
      </c>
      <c r="H624" t="s">
        <v>10</v>
      </c>
      <c r="I624" t="s">
        <v>18</v>
      </c>
      <c r="J624">
        <v>1</v>
      </c>
      <c r="K624" t="str">
        <f>IF(J624="","Not Provided",VLOOKUP(J624,YOE_correlation[],2,TRUE))</f>
        <v>1. Entry-level</v>
      </c>
      <c r="M624" t="str">
        <f t="shared" si="52"/>
        <v/>
      </c>
      <c r="N624">
        <v>4.8</v>
      </c>
      <c r="O624" t="s">
        <v>19</v>
      </c>
      <c r="P624" t="str">
        <f t="shared" si="53"/>
        <v>Not Active</v>
      </c>
      <c r="Q624" s="1">
        <v>0.97</v>
      </c>
      <c r="R624" s="6">
        <f t="shared" si="54"/>
        <v>0.97</v>
      </c>
    </row>
    <row r="625" spans="1:18" x14ac:dyDescent="0.45">
      <c r="A625" t="s">
        <v>1310</v>
      </c>
      <c r="B625" t="s">
        <v>1311</v>
      </c>
      <c r="C625" t="str">
        <f t="shared" si="56"/>
        <v>Heidi Dixon</v>
      </c>
      <c r="D625" t="s">
        <v>26</v>
      </c>
      <c r="E625" t="str">
        <f t="shared" si="51"/>
        <v>Female</v>
      </c>
      <c r="F625">
        <v>46</v>
      </c>
      <c r="G625" t="s">
        <v>158</v>
      </c>
      <c r="H625" t="s">
        <v>159</v>
      </c>
      <c r="I625" t="s">
        <v>74</v>
      </c>
      <c r="J625">
        <v>5</v>
      </c>
      <c r="K625" t="str">
        <f>IF(J625="","Not Provided",VLOOKUP(J625,YOE_correlation[],2,TRUE))</f>
        <v>1. Entry-level</v>
      </c>
      <c r="L625" t="s">
        <v>94</v>
      </c>
      <c r="M625">
        <f t="shared" si="52"/>
        <v>30</v>
      </c>
      <c r="N625">
        <v>2</v>
      </c>
      <c r="O625" t="s">
        <v>53</v>
      </c>
      <c r="P625" t="str">
        <f t="shared" si="53"/>
        <v>Active</v>
      </c>
      <c r="Q625" s="1">
        <v>0.64</v>
      </c>
      <c r="R625" s="6">
        <f t="shared" si="54"/>
        <v>0.64</v>
      </c>
    </row>
    <row r="626" spans="1:18" x14ac:dyDescent="0.45">
      <c r="A626" t="s">
        <v>1312</v>
      </c>
      <c r="B626" t="s">
        <v>1313</v>
      </c>
      <c r="C626" t="str">
        <f t="shared" si="56"/>
        <v>David Bishop</v>
      </c>
      <c r="D626" t="s">
        <v>82</v>
      </c>
      <c r="E626" t="str">
        <f t="shared" si="51"/>
        <v>Male</v>
      </c>
      <c r="G626" t="s">
        <v>173</v>
      </c>
      <c r="H626" t="s">
        <v>57</v>
      </c>
      <c r="I626" t="s">
        <v>5</v>
      </c>
      <c r="J626">
        <v>1</v>
      </c>
      <c r="K626" t="str">
        <f>IF(J626="","Not Provided",VLOOKUP(J626,YOE_correlation[],2,TRUE))</f>
        <v>1. Entry-level</v>
      </c>
      <c r="L626" t="s">
        <v>83</v>
      </c>
      <c r="M626">
        <f t="shared" si="52"/>
        <v>50</v>
      </c>
      <c r="N626">
        <v>2.8</v>
      </c>
      <c r="O626" t="s">
        <v>143</v>
      </c>
      <c r="P626" t="str">
        <f t="shared" si="53"/>
        <v>Not Active</v>
      </c>
      <c r="Q626" s="1">
        <v>0.87</v>
      </c>
      <c r="R626" s="6">
        <f t="shared" si="54"/>
        <v>0.87</v>
      </c>
    </row>
    <row r="627" spans="1:18" x14ac:dyDescent="0.45">
      <c r="A627" t="s">
        <v>1314</v>
      </c>
      <c r="B627" t="s">
        <v>1315</v>
      </c>
      <c r="C627" t="str">
        <f t="shared" si="56"/>
        <v>Laura Butler</v>
      </c>
      <c r="D627" t="s">
        <v>62</v>
      </c>
      <c r="E627" t="str">
        <f t="shared" si="51"/>
        <v>Female</v>
      </c>
      <c r="F627">
        <v>34</v>
      </c>
      <c r="G627" t="s">
        <v>9</v>
      </c>
      <c r="H627" t="s">
        <v>10</v>
      </c>
      <c r="I627" t="s">
        <v>37</v>
      </c>
      <c r="J627">
        <v>2</v>
      </c>
      <c r="K627" t="str">
        <f>IF(J627="","Not Provided",VLOOKUP(J627,YOE_correlation[],2,TRUE))</f>
        <v>1. Entry-level</v>
      </c>
      <c r="L627">
        <v>100</v>
      </c>
      <c r="M627">
        <f t="shared" si="52"/>
        <v>100</v>
      </c>
      <c r="N627">
        <v>0</v>
      </c>
      <c r="O627">
        <v>0</v>
      </c>
      <c r="P627" t="str">
        <f t="shared" si="53"/>
        <v>Not Active</v>
      </c>
      <c r="Q627">
        <v>86</v>
      </c>
      <c r="R627" s="6">
        <f t="shared" si="54"/>
        <v>0.86</v>
      </c>
    </row>
    <row r="628" spans="1:18" x14ac:dyDescent="0.45">
      <c r="A628" t="s">
        <v>1316</v>
      </c>
      <c r="B628" t="s">
        <v>1317</v>
      </c>
      <c r="C628" t="str">
        <f t="shared" si="56"/>
        <v>Denise Erickson</v>
      </c>
      <c r="D628" t="s">
        <v>22</v>
      </c>
      <c r="E628" t="str">
        <f t="shared" si="51"/>
        <v>Female</v>
      </c>
      <c r="F628">
        <v>46</v>
      </c>
      <c r="G628" t="s">
        <v>3</v>
      </c>
      <c r="H628" t="s">
        <v>4</v>
      </c>
      <c r="I628" t="s">
        <v>11</v>
      </c>
      <c r="K628" t="str">
        <f>IF(J628="","Not Provided",VLOOKUP(J628,YOE_correlation[],2,TRUE))</f>
        <v>Not Provided</v>
      </c>
      <c r="L628" s="2">
        <v>100</v>
      </c>
      <c r="M628">
        <f t="shared" si="52"/>
        <v>100</v>
      </c>
      <c r="N628">
        <v>4.4000000000000004</v>
      </c>
      <c r="O628">
        <v>1</v>
      </c>
      <c r="P628" t="str">
        <f t="shared" si="53"/>
        <v>Active</v>
      </c>
      <c r="Q628">
        <v>97</v>
      </c>
      <c r="R628" s="6">
        <f t="shared" si="54"/>
        <v>0.97</v>
      </c>
    </row>
    <row r="629" spans="1:18" x14ac:dyDescent="0.45">
      <c r="A629" t="s">
        <v>1318</v>
      </c>
      <c r="B629" t="s">
        <v>1319</v>
      </c>
      <c r="C629" t="str">
        <f t="shared" si="56"/>
        <v>Nicole Austin</v>
      </c>
      <c r="D629" t="s">
        <v>2</v>
      </c>
      <c r="E629" t="str">
        <f t="shared" si="51"/>
        <v>Female</v>
      </c>
      <c r="F629">
        <v>22</v>
      </c>
      <c r="G629" t="s">
        <v>119</v>
      </c>
      <c r="H629" t="s">
        <v>120</v>
      </c>
      <c r="I629" t="s">
        <v>5</v>
      </c>
      <c r="J629">
        <v>0</v>
      </c>
      <c r="K629" t="str">
        <f>IF(J629="","Not Provided",VLOOKUP(J629,YOE_correlation[],2,TRUE))</f>
        <v>1. Entry-level</v>
      </c>
      <c r="L629" t="s">
        <v>94</v>
      </c>
      <c r="M629">
        <f t="shared" si="52"/>
        <v>30</v>
      </c>
      <c r="N629">
        <v>4.9000000000000004</v>
      </c>
      <c r="O629" t="b">
        <v>0</v>
      </c>
      <c r="P629" t="str">
        <f t="shared" si="53"/>
        <v>Not Active</v>
      </c>
      <c r="Q629" s="1">
        <v>0.73</v>
      </c>
      <c r="R629" s="6">
        <f t="shared" si="54"/>
        <v>0.73</v>
      </c>
    </row>
    <row r="630" spans="1:18" x14ac:dyDescent="0.45">
      <c r="A630" t="s">
        <v>1320</v>
      </c>
      <c r="B630" t="s">
        <v>1321</v>
      </c>
      <c r="C630" t="str">
        <f t="shared" si="56"/>
        <v>Summer Williams</v>
      </c>
      <c r="D630" t="s">
        <v>26</v>
      </c>
      <c r="E630" t="str">
        <f t="shared" si="51"/>
        <v>Female</v>
      </c>
      <c r="F630">
        <v>23</v>
      </c>
      <c r="G630" t="s">
        <v>137</v>
      </c>
      <c r="H630" t="s">
        <v>138</v>
      </c>
      <c r="I630" t="s">
        <v>31</v>
      </c>
      <c r="J630">
        <v>0</v>
      </c>
      <c r="K630" t="str">
        <f>IF(J630="","Not Provided",VLOOKUP(J630,YOE_correlation[],2,TRUE))</f>
        <v>1. Entry-level</v>
      </c>
      <c r="L630" t="s">
        <v>38</v>
      </c>
      <c r="M630">
        <f t="shared" si="52"/>
        <v>75</v>
      </c>
      <c r="N630">
        <v>2.2999999999999998</v>
      </c>
      <c r="P630" t="str">
        <f t="shared" si="53"/>
        <v>Not Reported</v>
      </c>
      <c r="Q630" s="1">
        <v>0.6</v>
      </c>
      <c r="R630" s="6">
        <f t="shared" si="54"/>
        <v>0.6</v>
      </c>
    </row>
    <row r="631" spans="1:18" x14ac:dyDescent="0.45">
      <c r="A631" t="s">
        <v>1322</v>
      </c>
      <c r="B631" t="s">
        <v>1323</v>
      </c>
      <c r="C631" t="str">
        <f t="shared" si="56"/>
        <v>Angela Blackwell</v>
      </c>
      <c r="D631" t="s">
        <v>22</v>
      </c>
      <c r="E631" t="str">
        <f t="shared" si="51"/>
        <v>Female</v>
      </c>
      <c r="F631">
        <v>60</v>
      </c>
      <c r="G631" t="s">
        <v>48</v>
      </c>
      <c r="H631" t="s">
        <v>49</v>
      </c>
      <c r="I631" t="s">
        <v>23</v>
      </c>
      <c r="J631">
        <v>41</v>
      </c>
      <c r="K631" t="str">
        <f>IF(J631="","Not Provided",VLOOKUP(J631,YOE_correlation[],2,TRUE))</f>
        <v>5. Expert / Veteran</v>
      </c>
      <c r="L631" s="2">
        <v>40</v>
      </c>
      <c r="M631">
        <f t="shared" si="52"/>
        <v>40</v>
      </c>
      <c r="N631">
        <v>4.9000000000000004</v>
      </c>
      <c r="O631">
        <v>1</v>
      </c>
      <c r="P631" t="str">
        <f t="shared" si="53"/>
        <v>Active</v>
      </c>
      <c r="Q631">
        <v>66</v>
      </c>
      <c r="R631" s="6">
        <f t="shared" si="54"/>
        <v>0.66</v>
      </c>
    </row>
    <row r="632" spans="1:18" x14ac:dyDescent="0.45">
      <c r="A632" t="s">
        <v>1324</v>
      </c>
      <c r="B632" t="s">
        <v>1325</v>
      </c>
      <c r="C632" t="str">
        <f t="shared" si="56"/>
        <v>Thomas Wall</v>
      </c>
      <c r="D632" t="s">
        <v>34</v>
      </c>
      <c r="E632" t="str">
        <f t="shared" si="51"/>
        <v>Male</v>
      </c>
      <c r="F632">
        <v>20</v>
      </c>
      <c r="G632" t="s">
        <v>112</v>
      </c>
      <c r="H632" t="s">
        <v>10</v>
      </c>
      <c r="I632" t="s">
        <v>74</v>
      </c>
      <c r="K632" t="str">
        <f>IF(J632="","Not Provided",VLOOKUP(J632,YOE_correlation[],2,TRUE))</f>
        <v>Not Provided</v>
      </c>
      <c r="L632" s="2">
        <v>75</v>
      </c>
      <c r="M632">
        <f t="shared" si="52"/>
        <v>75</v>
      </c>
      <c r="N632">
        <v>4.3</v>
      </c>
      <c r="O632">
        <v>0</v>
      </c>
      <c r="P632" t="str">
        <f t="shared" si="53"/>
        <v>Not Active</v>
      </c>
      <c r="Q632" s="1">
        <v>0.9</v>
      </c>
      <c r="R632" s="6">
        <f t="shared" si="54"/>
        <v>0.9</v>
      </c>
    </row>
    <row r="633" spans="1:18" x14ac:dyDescent="0.45">
      <c r="A633" t="s">
        <v>1326</v>
      </c>
      <c r="B633" t="s">
        <v>1327</v>
      </c>
      <c r="C633" t="str">
        <f t="shared" si="56"/>
        <v>Sarah Anderson</v>
      </c>
      <c r="D633" t="s">
        <v>2</v>
      </c>
      <c r="E633" t="str">
        <f t="shared" si="51"/>
        <v>Female</v>
      </c>
      <c r="F633">
        <v>41</v>
      </c>
      <c r="G633" t="s">
        <v>97</v>
      </c>
      <c r="H633" t="s">
        <v>98</v>
      </c>
      <c r="I633" t="s">
        <v>58</v>
      </c>
      <c r="J633">
        <v>23</v>
      </c>
      <c r="K633" t="str">
        <f>IF(J633="","Not Provided",VLOOKUP(J633,YOE_correlation[],2,TRUE))</f>
        <v>5. Expert / Veteran</v>
      </c>
      <c r="L633" s="2">
        <v>75</v>
      </c>
      <c r="M633">
        <f t="shared" si="52"/>
        <v>75</v>
      </c>
      <c r="N633">
        <v>1.4</v>
      </c>
      <c r="O633">
        <v>0</v>
      </c>
      <c r="P633" t="str">
        <f t="shared" si="53"/>
        <v>Not Active</v>
      </c>
      <c r="R633" s="6" t="str">
        <f t="shared" si="54"/>
        <v>Not Rated</v>
      </c>
    </row>
    <row r="634" spans="1:18" x14ac:dyDescent="0.45">
      <c r="A634" t="s">
        <v>1328</v>
      </c>
      <c r="B634" t="s">
        <v>1329</v>
      </c>
      <c r="C634" t="str">
        <f t="shared" si="56"/>
        <v>Christian Lane</v>
      </c>
      <c r="D634" t="s">
        <v>34</v>
      </c>
      <c r="E634" t="str">
        <f t="shared" si="51"/>
        <v>Male</v>
      </c>
      <c r="F634">
        <v>24</v>
      </c>
      <c r="G634" t="s">
        <v>119</v>
      </c>
      <c r="H634" t="s">
        <v>120</v>
      </c>
      <c r="I634" t="s">
        <v>11</v>
      </c>
      <c r="J634">
        <v>0</v>
      </c>
      <c r="K634" t="str">
        <f>IF(J634="","Not Provided",VLOOKUP(J634,YOE_correlation[],2,TRUE))</f>
        <v>1. Entry-level</v>
      </c>
      <c r="L634">
        <v>100</v>
      </c>
      <c r="M634">
        <f t="shared" si="52"/>
        <v>100</v>
      </c>
      <c r="O634" t="s">
        <v>143</v>
      </c>
      <c r="P634" t="str">
        <f t="shared" si="53"/>
        <v>Not Active</v>
      </c>
      <c r="R634" s="6" t="str">
        <f t="shared" si="54"/>
        <v>Not Rated</v>
      </c>
    </row>
    <row r="635" spans="1:18" x14ac:dyDescent="0.45">
      <c r="A635" t="s">
        <v>1330</v>
      </c>
      <c r="B635" t="s">
        <v>1331</v>
      </c>
      <c r="C635" t="str">
        <f t="shared" si="56"/>
        <v>Todd Casey</v>
      </c>
      <c r="D635" t="s">
        <v>34</v>
      </c>
      <c r="E635" t="str">
        <f t="shared" si="51"/>
        <v>Male</v>
      </c>
      <c r="F635">
        <v>44</v>
      </c>
      <c r="G635" t="s">
        <v>29</v>
      </c>
      <c r="H635" t="s">
        <v>30</v>
      </c>
      <c r="I635" t="s">
        <v>99</v>
      </c>
      <c r="J635">
        <v>4</v>
      </c>
      <c r="K635" t="str">
        <f>IF(J635="","Not Provided",VLOOKUP(J635,YOE_correlation[],2,TRUE))</f>
        <v>1. Entry-level</v>
      </c>
      <c r="M635" t="str">
        <f t="shared" si="52"/>
        <v/>
      </c>
      <c r="N635">
        <v>1.3</v>
      </c>
      <c r="O635" t="s">
        <v>53</v>
      </c>
      <c r="P635" t="str">
        <f t="shared" si="53"/>
        <v>Active</v>
      </c>
      <c r="Q635">
        <v>77</v>
      </c>
      <c r="R635" s="6">
        <f t="shared" si="54"/>
        <v>0.77</v>
      </c>
    </row>
    <row r="636" spans="1:18" x14ac:dyDescent="0.45">
      <c r="A636" t="s">
        <v>1332</v>
      </c>
      <c r="B636" t="s">
        <v>1333</v>
      </c>
      <c r="C636" t="str">
        <f t="shared" si="56"/>
        <v>David Martinez</v>
      </c>
      <c r="D636" t="s">
        <v>47</v>
      </c>
      <c r="E636" t="str">
        <f t="shared" si="51"/>
        <v>Male</v>
      </c>
      <c r="F636">
        <v>52</v>
      </c>
      <c r="G636" t="s">
        <v>158</v>
      </c>
      <c r="H636" t="s">
        <v>159</v>
      </c>
      <c r="I636" t="s">
        <v>58</v>
      </c>
      <c r="J636">
        <v>4</v>
      </c>
      <c r="K636" t="str">
        <f>IF(J636="","Not Provided",VLOOKUP(J636,YOE_correlation[],2,TRUE))</f>
        <v>1. Entry-level</v>
      </c>
      <c r="L636">
        <v>75</v>
      </c>
      <c r="M636">
        <f t="shared" si="52"/>
        <v>75</v>
      </c>
      <c r="N636">
        <v>2.2999999999999998</v>
      </c>
      <c r="O636">
        <v>1</v>
      </c>
      <c r="P636" t="str">
        <f t="shared" si="53"/>
        <v>Active</v>
      </c>
      <c r="Q636" s="1">
        <v>0.79</v>
      </c>
      <c r="R636" s="6">
        <f t="shared" si="54"/>
        <v>0.79</v>
      </c>
    </row>
    <row r="637" spans="1:18" x14ac:dyDescent="0.45">
      <c r="A637" t="s">
        <v>1334</v>
      </c>
      <c r="B637" t="s">
        <v>1335</v>
      </c>
      <c r="C637" t="str">
        <f t="shared" si="56"/>
        <v>Donald Salas</v>
      </c>
      <c r="D637" t="s">
        <v>77</v>
      </c>
      <c r="E637" t="str">
        <f t="shared" si="51"/>
        <v>Male</v>
      </c>
      <c r="F637">
        <v>35</v>
      </c>
      <c r="G637" t="s">
        <v>173</v>
      </c>
      <c r="H637" t="s">
        <v>57</v>
      </c>
      <c r="I637" t="s">
        <v>99</v>
      </c>
      <c r="J637">
        <v>13</v>
      </c>
      <c r="K637" t="str">
        <f>IF(J637="","Not Provided",VLOOKUP(J637,YOE_correlation[],2,TRUE))</f>
        <v>3. Experienced</v>
      </c>
      <c r="L637">
        <v>40</v>
      </c>
      <c r="M637">
        <f t="shared" si="52"/>
        <v>40</v>
      </c>
      <c r="N637">
        <v>3.6</v>
      </c>
      <c r="O637">
        <v>0</v>
      </c>
      <c r="P637" t="str">
        <f t="shared" si="53"/>
        <v>Not Active</v>
      </c>
      <c r="Q637" s="1">
        <v>0.83</v>
      </c>
      <c r="R637" s="6">
        <f t="shared" si="54"/>
        <v>0.83</v>
      </c>
    </row>
    <row r="638" spans="1:18" x14ac:dyDescent="0.45">
      <c r="A638" t="s">
        <v>1336</v>
      </c>
      <c r="B638" t="s">
        <v>1337</v>
      </c>
      <c r="C638" t="str">
        <f t="shared" si="56"/>
        <v>Emma Hicks</v>
      </c>
      <c r="D638" t="s">
        <v>62</v>
      </c>
      <c r="E638" t="str">
        <f t="shared" si="51"/>
        <v>Female</v>
      </c>
      <c r="F638">
        <v>24</v>
      </c>
      <c r="G638" t="s">
        <v>29</v>
      </c>
      <c r="H638" t="s">
        <v>30</v>
      </c>
      <c r="I638" t="s">
        <v>74</v>
      </c>
      <c r="J638">
        <v>2</v>
      </c>
      <c r="K638" t="str">
        <f>IF(J638="","Not Provided",VLOOKUP(J638,YOE_correlation[],2,TRUE))</f>
        <v>1. Entry-level</v>
      </c>
      <c r="L638" s="2">
        <v>50</v>
      </c>
      <c r="M638">
        <f t="shared" si="52"/>
        <v>50</v>
      </c>
      <c r="O638" t="s">
        <v>19</v>
      </c>
      <c r="P638" t="str">
        <f t="shared" si="53"/>
        <v>Not Active</v>
      </c>
      <c r="Q638" s="1">
        <v>0.64</v>
      </c>
      <c r="R638" s="6">
        <f t="shared" si="54"/>
        <v>0.64</v>
      </c>
    </row>
    <row r="639" spans="1:18" x14ac:dyDescent="0.45">
      <c r="A639" t="s">
        <v>1338</v>
      </c>
      <c r="B639" t="s">
        <v>1339</v>
      </c>
      <c r="C639" t="str">
        <f t="shared" si="56"/>
        <v>Alison Clark</v>
      </c>
      <c r="D639" t="s">
        <v>8</v>
      </c>
      <c r="E639" t="str">
        <f t="shared" si="51"/>
        <v>Female</v>
      </c>
      <c r="F639">
        <v>46</v>
      </c>
      <c r="G639" t="s">
        <v>9</v>
      </c>
      <c r="H639" t="s">
        <v>10</v>
      </c>
      <c r="I639" t="s">
        <v>63</v>
      </c>
      <c r="J639">
        <v>25</v>
      </c>
      <c r="K639" t="str">
        <f>IF(J639="","Not Provided",VLOOKUP(J639,YOE_correlation[],2,TRUE))</f>
        <v>5. Expert / Veteran</v>
      </c>
      <c r="L639" s="2">
        <v>100</v>
      </c>
      <c r="M639">
        <f t="shared" si="52"/>
        <v>100</v>
      </c>
      <c r="N639">
        <v>1.3</v>
      </c>
      <c r="O639" t="s">
        <v>143</v>
      </c>
      <c r="P639" t="str">
        <f t="shared" si="53"/>
        <v>Not Active</v>
      </c>
      <c r="Q639" s="1">
        <v>0.8</v>
      </c>
      <c r="R639" s="6">
        <f t="shared" si="54"/>
        <v>0.8</v>
      </c>
    </row>
    <row r="640" spans="1:18" x14ac:dyDescent="0.45">
      <c r="A640" t="s">
        <v>1340</v>
      </c>
      <c r="B640" t="s">
        <v>1341</v>
      </c>
      <c r="C640" t="str">
        <f t="shared" si="56"/>
        <v>Andrew Barnes</v>
      </c>
      <c r="D640" t="s">
        <v>77</v>
      </c>
      <c r="E640" t="str">
        <f t="shared" si="51"/>
        <v>Male</v>
      </c>
      <c r="F640">
        <v>57</v>
      </c>
      <c r="G640" t="s">
        <v>162</v>
      </c>
      <c r="H640" t="s">
        <v>57</v>
      </c>
      <c r="I640" t="s">
        <v>11</v>
      </c>
      <c r="J640">
        <v>18</v>
      </c>
      <c r="K640" t="str">
        <f>IF(J640="","Not Provided",VLOOKUP(J640,YOE_correlation[],2,TRUE))</f>
        <v>4. Senior</v>
      </c>
      <c r="L640" t="s">
        <v>94</v>
      </c>
      <c r="M640">
        <f t="shared" si="52"/>
        <v>30</v>
      </c>
      <c r="N640">
        <v>1.1000000000000001</v>
      </c>
      <c r="O640" t="b">
        <v>0</v>
      </c>
      <c r="P640" t="str">
        <f t="shared" si="53"/>
        <v>Not Active</v>
      </c>
      <c r="Q640" s="1">
        <v>0.9</v>
      </c>
      <c r="R640" s="6">
        <f t="shared" si="54"/>
        <v>0.9</v>
      </c>
    </row>
    <row r="641" spans="1:18" x14ac:dyDescent="0.45">
      <c r="A641" t="s">
        <v>1342</v>
      </c>
      <c r="B641" t="s">
        <v>1343</v>
      </c>
      <c r="C641" t="str">
        <f t="shared" si="56"/>
        <v>Gina Snyder</v>
      </c>
      <c r="D641" t="s">
        <v>22</v>
      </c>
      <c r="E641" t="str">
        <f t="shared" si="51"/>
        <v>Female</v>
      </c>
      <c r="F641">
        <v>49</v>
      </c>
      <c r="G641" t="s">
        <v>162</v>
      </c>
      <c r="H641" t="s">
        <v>57</v>
      </c>
      <c r="I641" t="s">
        <v>23</v>
      </c>
      <c r="J641">
        <v>24</v>
      </c>
      <c r="K641" t="str">
        <f>IF(J641="","Not Provided",VLOOKUP(J641,YOE_correlation[],2,TRUE))</f>
        <v>5. Expert / Veteran</v>
      </c>
      <c r="L641" s="2">
        <v>50</v>
      </c>
      <c r="M641">
        <f t="shared" si="52"/>
        <v>50</v>
      </c>
      <c r="N641">
        <v>0</v>
      </c>
      <c r="O641">
        <v>0</v>
      </c>
      <c r="P641" t="str">
        <f t="shared" si="53"/>
        <v>Not Active</v>
      </c>
      <c r="Q641" s="1">
        <v>0.94</v>
      </c>
      <c r="R641" s="6">
        <f t="shared" si="54"/>
        <v>0.94</v>
      </c>
    </row>
    <row r="642" spans="1:18" x14ac:dyDescent="0.45">
      <c r="A642" t="s">
        <v>1344</v>
      </c>
      <c r="B642" t="s">
        <v>1345</v>
      </c>
      <c r="C642" t="str">
        <f t="shared" si="56"/>
        <v>David Watson</v>
      </c>
      <c r="D642" t="s">
        <v>47</v>
      </c>
      <c r="E642" t="str">
        <f t="shared" si="51"/>
        <v>Male</v>
      </c>
      <c r="F642">
        <v>41</v>
      </c>
      <c r="G642" t="s">
        <v>70</v>
      </c>
      <c r="H642" t="s">
        <v>71</v>
      </c>
      <c r="I642" t="s">
        <v>31</v>
      </c>
      <c r="J642">
        <v>7</v>
      </c>
      <c r="K642" t="str">
        <f>IF(J642="","Not Provided",VLOOKUP(J642,YOE_correlation[],2,TRUE))</f>
        <v>2. Intermediate</v>
      </c>
      <c r="L642">
        <v>40</v>
      </c>
      <c r="M642">
        <f t="shared" si="52"/>
        <v>40</v>
      </c>
      <c r="N642">
        <v>1.8</v>
      </c>
      <c r="O642" t="b">
        <v>0</v>
      </c>
      <c r="P642" t="str">
        <f t="shared" si="53"/>
        <v>Not Active</v>
      </c>
      <c r="Q642" s="1">
        <v>0.7</v>
      </c>
      <c r="R642" s="6">
        <f t="shared" si="54"/>
        <v>0.7</v>
      </c>
    </row>
    <row r="643" spans="1:18" x14ac:dyDescent="0.45">
      <c r="A643" t="s">
        <v>1346</v>
      </c>
      <c r="B643" t="s">
        <v>1347</v>
      </c>
      <c r="C643" t="str">
        <f t="shared" si="56"/>
        <v>John Davis</v>
      </c>
      <c r="D643" t="s">
        <v>15</v>
      </c>
      <c r="E643" t="str">
        <f t="shared" ref="E643:E706" si="57">IF(LOWER(LEFT(D643,1))="f", "Female", "Male")</f>
        <v>Male</v>
      </c>
      <c r="F643">
        <v>22</v>
      </c>
      <c r="G643" t="s">
        <v>162</v>
      </c>
      <c r="H643" t="s">
        <v>57</v>
      </c>
      <c r="I643" t="s">
        <v>99</v>
      </c>
      <c r="J643">
        <v>1</v>
      </c>
      <c r="K643" t="str">
        <f>IF(J643="","Not Provided",VLOOKUP(J643,YOE_correlation[],2,TRUE))</f>
        <v>1. Entry-level</v>
      </c>
      <c r="L643" t="s">
        <v>296</v>
      </c>
      <c r="M643">
        <f t="shared" ref="M643:M706" si="58">IFERROR(--_xlfn.REGEXREPLACE(L643,"[^0-9.]",""),"")</f>
        <v>20</v>
      </c>
      <c r="O643" t="s">
        <v>53</v>
      </c>
      <c r="P643" t="str">
        <f t="shared" ref="P643:P706" si="59">IF(O643="","Not Reported",IF(_xlfn.REGEXTEST(TRIM(UPPER(O643)),"^(1|Y|YES|TRUE)$",1),"Active","Not Active"))</f>
        <v>Active</v>
      </c>
      <c r="Q643" s="1">
        <v>0.75</v>
      </c>
      <c r="R643" s="6">
        <f t="shared" ref="R643:R706" si="60">IF(
    Q643="",
    "Not Rated",
    IF(
        RIGHT(TRIM(Q643),1)="%",
        VALUE(_xlfn.REGEXREPLACE(Q643,"%",""))/100,
        IF(Q643&gt;1, Q643/100,Q643)
    )
)</f>
        <v>0.75</v>
      </c>
    </row>
    <row r="644" spans="1:18" x14ac:dyDescent="0.45">
      <c r="A644" t="s">
        <v>1348</v>
      </c>
      <c r="B644" t="s">
        <v>1349</v>
      </c>
      <c r="C644" t="str">
        <f t="shared" si="56"/>
        <v>Joseph Thomas</v>
      </c>
      <c r="D644" t="s">
        <v>15</v>
      </c>
      <c r="E644" t="str">
        <f t="shared" si="57"/>
        <v>Male</v>
      </c>
      <c r="F644">
        <v>50</v>
      </c>
      <c r="G644" t="s">
        <v>9</v>
      </c>
      <c r="H644" t="s">
        <v>10</v>
      </c>
      <c r="I644" t="s">
        <v>5</v>
      </c>
      <c r="J644">
        <v>17</v>
      </c>
      <c r="K644" t="str">
        <f>IF(J644="","Not Provided",VLOOKUP(J644,YOE_correlation[],2,TRUE))</f>
        <v>4. Senior</v>
      </c>
      <c r="L644">
        <v>75</v>
      </c>
      <c r="M644">
        <f t="shared" si="58"/>
        <v>75</v>
      </c>
      <c r="N644">
        <v>3.3</v>
      </c>
      <c r="O644">
        <v>1</v>
      </c>
      <c r="P644" t="str">
        <f t="shared" si="59"/>
        <v>Active</v>
      </c>
      <c r="Q644" s="1">
        <v>0.69</v>
      </c>
      <c r="R644" s="6">
        <f t="shared" si="60"/>
        <v>0.69</v>
      </c>
    </row>
    <row r="645" spans="1:18" x14ac:dyDescent="0.45">
      <c r="A645" t="s">
        <v>1350</v>
      </c>
      <c r="B645" t="s">
        <v>1351</v>
      </c>
      <c r="C645" t="str">
        <f t="shared" si="56"/>
        <v>Dean Finley</v>
      </c>
      <c r="D645" t="s">
        <v>15</v>
      </c>
      <c r="E645" t="str">
        <f t="shared" si="57"/>
        <v>Male</v>
      </c>
      <c r="F645">
        <v>57</v>
      </c>
      <c r="G645" t="s">
        <v>16</v>
      </c>
      <c r="H645" t="s">
        <v>17</v>
      </c>
      <c r="I645" t="s">
        <v>18</v>
      </c>
      <c r="J645">
        <v>4</v>
      </c>
      <c r="K645" t="str">
        <f>IF(J645="","Not Provided",VLOOKUP(J645,YOE_correlation[],2,TRUE))</f>
        <v>1. Entry-level</v>
      </c>
      <c r="L645" t="s">
        <v>94</v>
      </c>
      <c r="M645">
        <f t="shared" si="58"/>
        <v>30</v>
      </c>
      <c r="N645">
        <v>4.2</v>
      </c>
      <c r="O645">
        <v>0</v>
      </c>
      <c r="P645" t="str">
        <f t="shared" si="59"/>
        <v>Not Active</v>
      </c>
      <c r="R645" s="6" t="str">
        <f t="shared" si="60"/>
        <v>Not Rated</v>
      </c>
    </row>
    <row r="646" spans="1:18" x14ac:dyDescent="0.45">
      <c r="A646" t="s">
        <v>1352</v>
      </c>
      <c r="B646" t="s">
        <v>1353</v>
      </c>
      <c r="C646" t="str">
        <f t="shared" si="56"/>
        <v>Ashley Kemp</v>
      </c>
      <c r="D646" t="s">
        <v>8</v>
      </c>
      <c r="E646" t="str">
        <f t="shared" si="57"/>
        <v>Female</v>
      </c>
      <c r="F646">
        <v>47</v>
      </c>
      <c r="G646" t="s">
        <v>162</v>
      </c>
      <c r="H646" t="s">
        <v>57</v>
      </c>
      <c r="I646" t="s">
        <v>31</v>
      </c>
      <c r="J646">
        <v>29</v>
      </c>
      <c r="K646" t="str">
        <f>IF(J646="","Not Provided",VLOOKUP(J646,YOE_correlation[],2,TRUE))</f>
        <v>5. Expert / Veteran</v>
      </c>
      <c r="L646" s="2">
        <v>50</v>
      </c>
      <c r="M646">
        <f t="shared" si="58"/>
        <v>50</v>
      </c>
      <c r="O646">
        <v>1</v>
      </c>
      <c r="P646" t="str">
        <f t="shared" si="59"/>
        <v>Active</v>
      </c>
      <c r="Q646" s="1">
        <v>0.79</v>
      </c>
      <c r="R646" s="6">
        <f t="shared" si="60"/>
        <v>0.79</v>
      </c>
    </row>
    <row r="647" spans="1:18" x14ac:dyDescent="0.45">
      <c r="A647" t="s">
        <v>1354</v>
      </c>
      <c r="B647" t="s">
        <v>1355</v>
      </c>
      <c r="C647" t="str">
        <f t="shared" si="56"/>
        <v>Kenneth Evans</v>
      </c>
      <c r="D647" t="s">
        <v>77</v>
      </c>
      <c r="E647" t="str">
        <f t="shared" si="57"/>
        <v>Male</v>
      </c>
      <c r="F647">
        <v>24</v>
      </c>
      <c r="G647" t="s">
        <v>137</v>
      </c>
      <c r="H647" t="s">
        <v>138</v>
      </c>
      <c r="I647" t="s">
        <v>37</v>
      </c>
      <c r="J647">
        <v>2</v>
      </c>
      <c r="K647" t="str">
        <f>IF(J647="","Not Provided",VLOOKUP(J647,YOE_correlation[],2,TRUE))</f>
        <v>1. Entry-level</v>
      </c>
      <c r="L647" s="2">
        <v>100</v>
      </c>
      <c r="M647">
        <f t="shared" si="58"/>
        <v>100</v>
      </c>
      <c r="N647">
        <v>3.8</v>
      </c>
      <c r="O647">
        <v>1</v>
      </c>
      <c r="P647" t="str">
        <f t="shared" si="59"/>
        <v>Active</v>
      </c>
      <c r="Q647" s="1">
        <v>0.71</v>
      </c>
      <c r="R647" s="6">
        <f t="shared" si="60"/>
        <v>0.71</v>
      </c>
    </row>
    <row r="648" spans="1:18" x14ac:dyDescent="0.45">
      <c r="A648" t="s">
        <v>1356</v>
      </c>
      <c r="B648" t="s">
        <v>1357</v>
      </c>
      <c r="C648" t="str">
        <f t="shared" si="56"/>
        <v>Brandon Newman</v>
      </c>
      <c r="D648" t="s">
        <v>15</v>
      </c>
      <c r="E648" t="str">
        <f t="shared" si="57"/>
        <v>Male</v>
      </c>
      <c r="G648" t="s">
        <v>78</v>
      </c>
      <c r="H648" t="s">
        <v>79</v>
      </c>
      <c r="I648" t="s">
        <v>63</v>
      </c>
      <c r="J648">
        <v>9</v>
      </c>
      <c r="K648" t="str">
        <f>IF(J648="","Not Provided",VLOOKUP(J648,YOE_correlation[],2,TRUE))</f>
        <v>2. Intermediate</v>
      </c>
      <c r="L648">
        <v>100</v>
      </c>
      <c r="M648">
        <f t="shared" si="58"/>
        <v>100</v>
      </c>
      <c r="N648">
        <v>4.8</v>
      </c>
      <c r="O648" t="s">
        <v>59</v>
      </c>
      <c r="P648" t="str">
        <f t="shared" si="59"/>
        <v>Active</v>
      </c>
      <c r="Q648" s="1">
        <v>0.72</v>
      </c>
      <c r="R648" s="6">
        <f t="shared" si="60"/>
        <v>0.72</v>
      </c>
    </row>
    <row r="649" spans="1:18" x14ac:dyDescent="0.45">
      <c r="A649" t="s">
        <v>1358</v>
      </c>
      <c r="B649" t="s">
        <v>1359</v>
      </c>
      <c r="C649" t="str">
        <f t="shared" si="56"/>
        <v>Katie Hensley</v>
      </c>
      <c r="D649" t="s">
        <v>8</v>
      </c>
      <c r="E649" t="str">
        <f t="shared" si="57"/>
        <v>Female</v>
      </c>
      <c r="F649">
        <v>50</v>
      </c>
      <c r="G649" t="s">
        <v>16</v>
      </c>
      <c r="H649" t="s">
        <v>17</v>
      </c>
      <c r="I649" t="s">
        <v>74</v>
      </c>
      <c r="J649">
        <v>10</v>
      </c>
      <c r="K649" t="str">
        <f>IF(J649="","Not Provided",VLOOKUP(J649,YOE_correlation[],2,TRUE))</f>
        <v>2. Intermediate</v>
      </c>
      <c r="L649" s="2">
        <v>100</v>
      </c>
      <c r="M649">
        <f t="shared" si="58"/>
        <v>100</v>
      </c>
      <c r="N649">
        <v>4.3</v>
      </c>
      <c r="O649" t="s">
        <v>19</v>
      </c>
      <c r="P649" t="str">
        <f t="shared" si="59"/>
        <v>Not Active</v>
      </c>
      <c r="Q649" s="1">
        <v>0.93</v>
      </c>
      <c r="R649" s="6">
        <f t="shared" si="60"/>
        <v>0.93</v>
      </c>
    </row>
    <row r="650" spans="1:18" x14ac:dyDescent="0.45">
      <c r="A650" t="s">
        <v>1360</v>
      </c>
      <c r="B650" t="s">
        <v>1361</v>
      </c>
      <c r="C650" t="str">
        <f t="shared" si="56"/>
        <v>Joel Randolph</v>
      </c>
      <c r="D650" t="s">
        <v>77</v>
      </c>
      <c r="E650" t="str">
        <f t="shared" si="57"/>
        <v>Male</v>
      </c>
      <c r="F650">
        <v>46</v>
      </c>
      <c r="G650" t="s">
        <v>92</v>
      </c>
      <c r="H650" t="s">
        <v>93</v>
      </c>
      <c r="I650" t="s">
        <v>99</v>
      </c>
      <c r="J650">
        <v>20</v>
      </c>
      <c r="K650" t="str">
        <f>IF(J650="","Not Provided",VLOOKUP(J650,YOE_correlation[],2,TRUE))</f>
        <v>4. Senior</v>
      </c>
      <c r="M650" t="str">
        <f t="shared" si="58"/>
        <v/>
      </c>
      <c r="N650">
        <v>4.8</v>
      </c>
      <c r="O650">
        <v>1</v>
      </c>
      <c r="P650" t="str">
        <f t="shared" si="59"/>
        <v>Active</v>
      </c>
      <c r="Q650" s="1">
        <v>0.82</v>
      </c>
      <c r="R650" s="6">
        <f t="shared" si="60"/>
        <v>0.82</v>
      </c>
    </row>
    <row r="651" spans="1:18" x14ac:dyDescent="0.45">
      <c r="A651" t="s">
        <v>1362</v>
      </c>
      <c r="B651" t="s">
        <v>1363</v>
      </c>
      <c r="C651" t="str">
        <f t="shared" si="56"/>
        <v>Andrew Scott</v>
      </c>
      <c r="D651" t="s">
        <v>15</v>
      </c>
      <c r="E651" t="str">
        <f t="shared" si="57"/>
        <v>Male</v>
      </c>
      <c r="F651">
        <v>51</v>
      </c>
      <c r="G651" t="s">
        <v>9</v>
      </c>
      <c r="H651" t="s">
        <v>10</v>
      </c>
      <c r="I651" t="s">
        <v>63</v>
      </c>
      <c r="J651">
        <v>9</v>
      </c>
      <c r="K651" t="str">
        <f>IF(J651="","Not Provided",VLOOKUP(J651,YOE_correlation[],2,TRUE))</f>
        <v>2. Intermediate</v>
      </c>
      <c r="L651" s="2">
        <v>40</v>
      </c>
      <c r="M651">
        <f t="shared" si="58"/>
        <v>40</v>
      </c>
      <c r="O651" t="s">
        <v>19</v>
      </c>
      <c r="P651" t="str">
        <f t="shared" si="59"/>
        <v>Not Active</v>
      </c>
      <c r="Q651">
        <v>60</v>
      </c>
      <c r="R651" s="6">
        <f t="shared" si="60"/>
        <v>0.6</v>
      </c>
    </row>
    <row r="652" spans="1:18" x14ac:dyDescent="0.45">
      <c r="A652" t="s">
        <v>1364</v>
      </c>
      <c r="B652" t="s">
        <v>1365</v>
      </c>
      <c r="C652" t="str">
        <f t="shared" si="56"/>
        <v>Zachary Ochoa</v>
      </c>
      <c r="D652" t="s">
        <v>47</v>
      </c>
      <c r="E652" t="str">
        <f t="shared" si="57"/>
        <v>Male</v>
      </c>
      <c r="F652">
        <v>51</v>
      </c>
      <c r="G652" t="s">
        <v>52</v>
      </c>
      <c r="H652" t="s">
        <v>10</v>
      </c>
      <c r="I652" t="s">
        <v>31</v>
      </c>
      <c r="J652">
        <v>12</v>
      </c>
      <c r="K652" t="str">
        <f>IF(J652="","Not Provided",VLOOKUP(J652,YOE_correlation[],2,TRUE))</f>
        <v>3. Experienced</v>
      </c>
      <c r="L652">
        <v>20</v>
      </c>
      <c r="M652">
        <f t="shared" si="58"/>
        <v>20</v>
      </c>
      <c r="N652">
        <v>4</v>
      </c>
      <c r="O652">
        <v>0</v>
      </c>
      <c r="P652" t="str">
        <f t="shared" si="59"/>
        <v>Not Active</v>
      </c>
      <c r="Q652">
        <v>93</v>
      </c>
      <c r="R652" s="6">
        <f t="shared" si="60"/>
        <v>0.93</v>
      </c>
    </row>
    <row r="653" spans="1:18" x14ac:dyDescent="0.45">
      <c r="A653" t="s">
        <v>1366</v>
      </c>
      <c r="B653" t="s">
        <v>1367</v>
      </c>
      <c r="C653" t="str">
        <f t="shared" si="56"/>
        <v>John Arroyo</v>
      </c>
      <c r="D653" t="s">
        <v>34</v>
      </c>
      <c r="E653" t="str">
        <f t="shared" si="57"/>
        <v>Male</v>
      </c>
      <c r="F653">
        <v>27</v>
      </c>
      <c r="G653" t="s">
        <v>52</v>
      </c>
      <c r="H653" t="s">
        <v>10</v>
      </c>
      <c r="I653" t="s">
        <v>31</v>
      </c>
      <c r="J653">
        <v>3</v>
      </c>
      <c r="K653" t="str">
        <f>IF(J653="","Not Provided",VLOOKUP(J653,YOE_correlation[],2,TRUE))</f>
        <v>1. Entry-level</v>
      </c>
      <c r="L653" t="s">
        <v>83</v>
      </c>
      <c r="M653">
        <f t="shared" si="58"/>
        <v>50</v>
      </c>
      <c r="O653" t="b">
        <v>0</v>
      </c>
      <c r="P653" t="str">
        <f t="shared" si="59"/>
        <v>Not Active</v>
      </c>
      <c r="R653" s="6" t="str">
        <f t="shared" si="60"/>
        <v>Not Rated</v>
      </c>
    </row>
    <row r="654" spans="1:18" x14ac:dyDescent="0.45">
      <c r="A654" t="s">
        <v>1368</v>
      </c>
      <c r="B654" t="s">
        <v>1369</v>
      </c>
      <c r="C654" t="str">
        <f t="shared" si="56"/>
        <v>Matthew Fernandez</v>
      </c>
      <c r="D654" t="s">
        <v>47</v>
      </c>
      <c r="E654" t="str">
        <f t="shared" si="57"/>
        <v>Male</v>
      </c>
      <c r="F654">
        <v>42</v>
      </c>
      <c r="G654" t="s">
        <v>173</v>
      </c>
      <c r="H654" t="s">
        <v>57</v>
      </c>
      <c r="I654" t="s">
        <v>23</v>
      </c>
      <c r="J654">
        <v>13</v>
      </c>
      <c r="K654" t="str">
        <f>IF(J654="","Not Provided",VLOOKUP(J654,YOE_correlation[],2,TRUE))</f>
        <v>3. Experienced</v>
      </c>
      <c r="L654">
        <v>30</v>
      </c>
      <c r="M654">
        <f t="shared" si="58"/>
        <v>30</v>
      </c>
      <c r="N654">
        <v>0</v>
      </c>
      <c r="O654" t="b">
        <v>0</v>
      </c>
      <c r="P654" t="str">
        <f t="shared" si="59"/>
        <v>Not Active</v>
      </c>
      <c r="Q654" s="1">
        <v>0.74</v>
      </c>
      <c r="R654" s="6">
        <f t="shared" si="60"/>
        <v>0.74</v>
      </c>
    </row>
    <row r="655" spans="1:18" x14ac:dyDescent="0.45">
      <c r="A655" t="s">
        <v>1370</v>
      </c>
      <c r="B655" t="s">
        <v>1371</v>
      </c>
      <c r="C655" t="str">
        <f t="shared" si="56"/>
        <v>Benjamin Stark</v>
      </c>
      <c r="D655" t="s">
        <v>47</v>
      </c>
      <c r="E655" t="str">
        <f t="shared" si="57"/>
        <v>Male</v>
      </c>
      <c r="F655">
        <v>25</v>
      </c>
      <c r="G655" t="s">
        <v>16</v>
      </c>
      <c r="H655" t="s">
        <v>17</v>
      </c>
      <c r="I655" t="s">
        <v>58</v>
      </c>
      <c r="J655">
        <v>4</v>
      </c>
      <c r="K655" t="str">
        <f>IF(J655="","Not Provided",VLOOKUP(J655,YOE_correlation[],2,TRUE))</f>
        <v>1. Entry-level</v>
      </c>
      <c r="L655" s="2">
        <v>40</v>
      </c>
      <c r="M655">
        <f t="shared" si="58"/>
        <v>40</v>
      </c>
      <c r="N655">
        <v>2.2999999999999998</v>
      </c>
      <c r="O655" t="s">
        <v>53</v>
      </c>
      <c r="P655" t="str">
        <f t="shared" si="59"/>
        <v>Active</v>
      </c>
      <c r="Q655">
        <v>73</v>
      </c>
      <c r="R655" s="6">
        <f t="shared" si="60"/>
        <v>0.73</v>
      </c>
    </row>
    <row r="656" spans="1:18" x14ac:dyDescent="0.45">
      <c r="A656" t="s">
        <v>1372</v>
      </c>
      <c r="B656" t="s">
        <v>1373</v>
      </c>
      <c r="C656" t="str">
        <f t="shared" si="56"/>
        <v>Tammy Greer</v>
      </c>
      <c r="D656" t="s">
        <v>62</v>
      </c>
      <c r="E656" t="str">
        <f t="shared" si="57"/>
        <v>Female</v>
      </c>
      <c r="F656">
        <v>32</v>
      </c>
      <c r="G656" t="s">
        <v>16</v>
      </c>
      <c r="H656" t="s">
        <v>17</v>
      </c>
      <c r="I656" t="s">
        <v>37</v>
      </c>
      <c r="J656">
        <v>9</v>
      </c>
      <c r="K656" t="str">
        <f>IF(J656="","Not Provided",VLOOKUP(J656,YOE_correlation[],2,TRUE))</f>
        <v>2. Intermediate</v>
      </c>
      <c r="L656">
        <v>75</v>
      </c>
      <c r="M656">
        <f t="shared" si="58"/>
        <v>75</v>
      </c>
      <c r="O656" t="s">
        <v>19</v>
      </c>
      <c r="P656" t="str">
        <f t="shared" si="59"/>
        <v>Not Active</v>
      </c>
      <c r="Q656" s="1">
        <v>0.96</v>
      </c>
      <c r="R656" s="6">
        <f t="shared" si="60"/>
        <v>0.96</v>
      </c>
    </row>
    <row r="657" spans="1:18" x14ac:dyDescent="0.45">
      <c r="A657" t="s">
        <v>1374</v>
      </c>
      <c r="B657" t="s">
        <v>1375</v>
      </c>
      <c r="C657" t="str">
        <f t="shared" si="56"/>
        <v>Cynthia Mckinney</v>
      </c>
      <c r="D657" t="s">
        <v>26</v>
      </c>
      <c r="E657" t="str">
        <f t="shared" si="57"/>
        <v>Female</v>
      </c>
      <c r="F657">
        <v>59</v>
      </c>
      <c r="G657" t="s">
        <v>112</v>
      </c>
      <c r="H657" t="s">
        <v>10</v>
      </c>
      <c r="I657" t="s">
        <v>18</v>
      </c>
      <c r="J657">
        <v>14</v>
      </c>
      <c r="K657" t="str">
        <f>IF(J657="","Not Provided",VLOOKUP(J657,YOE_correlation[],2,TRUE))</f>
        <v>3. Experienced</v>
      </c>
      <c r="L657">
        <v>30</v>
      </c>
      <c r="M657">
        <f t="shared" si="58"/>
        <v>30</v>
      </c>
      <c r="N657">
        <v>3.8</v>
      </c>
      <c r="P657" t="str">
        <f t="shared" si="59"/>
        <v>Not Reported</v>
      </c>
      <c r="Q657" s="1">
        <v>0.66</v>
      </c>
      <c r="R657" s="6">
        <f t="shared" si="60"/>
        <v>0.66</v>
      </c>
    </row>
    <row r="658" spans="1:18" x14ac:dyDescent="0.45">
      <c r="A658" t="s">
        <v>1376</v>
      </c>
      <c r="B658" t="s">
        <v>1377</v>
      </c>
      <c r="C658" t="str">
        <f t="shared" si="56"/>
        <v>Wendy Rice</v>
      </c>
      <c r="D658" t="s">
        <v>8</v>
      </c>
      <c r="E658" t="str">
        <f t="shared" si="57"/>
        <v>Female</v>
      </c>
      <c r="F658">
        <v>59</v>
      </c>
      <c r="G658" t="s">
        <v>119</v>
      </c>
      <c r="H658" t="s">
        <v>120</v>
      </c>
      <c r="I658" t="s">
        <v>63</v>
      </c>
      <c r="J658">
        <v>37</v>
      </c>
      <c r="K658" t="str">
        <f>IF(J658="","Not Provided",VLOOKUP(J658,YOE_correlation[],2,TRUE))</f>
        <v>5. Expert / Veteran</v>
      </c>
      <c r="L658">
        <v>30</v>
      </c>
      <c r="M658">
        <f t="shared" si="58"/>
        <v>30</v>
      </c>
      <c r="N658">
        <v>4</v>
      </c>
      <c r="O658" t="b">
        <v>0</v>
      </c>
      <c r="P658" t="str">
        <f t="shared" si="59"/>
        <v>Not Active</v>
      </c>
      <c r="Q658" s="1">
        <v>0.62</v>
      </c>
      <c r="R658" s="6">
        <f t="shared" si="60"/>
        <v>0.62</v>
      </c>
    </row>
    <row r="659" spans="1:18" x14ac:dyDescent="0.45">
      <c r="A659" t="s">
        <v>1378</v>
      </c>
      <c r="B659" t="s">
        <v>1379</v>
      </c>
      <c r="C659" t="str">
        <f t="shared" si="56"/>
        <v>Randy Bender</v>
      </c>
      <c r="D659" t="s">
        <v>82</v>
      </c>
      <c r="E659" t="str">
        <f t="shared" si="57"/>
        <v>Male</v>
      </c>
      <c r="F659">
        <v>29</v>
      </c>
      <c r="G659" t="s">
        <v>16</v>
      </c>
      <c r="H659" t="s">
        <v>17</v>
      </c>
      <c r="I659" t="s">
        <v>18</v>
      </c>
      <c r="J659">
        <v>2</v>
      </c>
      <c r="K659" t="str">
        <f>IF(J659="","Not Provided",VLOOKUP(J659,YOE_correlation[],2,TRUE))</f>
        <v>1. Entry-level</v>
      </c>
      <c r="L659" t="s">
        <v>38</v>
      </c>
      <c r="M659">
        <f t="shared" si="58"/>
        <v>75</v>
      </c>
      <c r="N659">
        <v>2.2000000000000002</v>
      </c>
      <c r="O659" t="s">
        <v>59</v>
      </c>
      <c r="P659" t="str">
        <f t="shared" si="59"/>
        <v>Active</v>
      </c>
      <c r="Q659" s="1">
        <v>0.85</v>
      </c>
      <c r="R659" s="6">
        <f t="shared" si="60"/>
        <v>0.85</v>
      </c>
    </row>
    <row r="660" spans="1:18" x14ac:dyDescent="0.45">
      <c r="A660" t="s">
        <v>1380</v>
      </c>
      <c r="B660" t="s">
        <v>1381</v>
      </c>
      <c r="C660" t="str">
        <f t="shared" si="56"/>
        <v>Richard Dominguez</v>
      </c>
      <c r="D660" t="s">
        <v>47</v>
      </c>
      <c r="E660" t="str">
        <f t="shared" si="57"/>
        <v>Male</v>
      </c>
      <c r="F660">
        <v>58</v>
      </c>
      <c r="G660" t="s">
        <v>158</v>
      </c>
      <c r="H660" t="s">
        <v>159</v>
      </c>
      <c r="I660" t="s">
        <v>31</v>
      </c>
      <c r="J660">
        <v>11</v>
      </c>
      <c r="K660" t="str">
        <f>IF(J660="","Not Provided",VLOOKUP(J660,YOE_correlation[],2,TRUE))</f>
        <v>3. Experienced</v>
      </c>
      <c r="L660">
        <v>100</v>
      </c>
      <c r="M660">
        <f t="shared" si="58"/>
        <v>100</v>
      </c>
      <c r="N660">
        <v>4.3</v>
      </c>
      <c r="O660">
        <v>0</v>
      </c>
      <c r="P660" t="str">
        <f t="shared" si="59"/>
        <v>Not Active</v>
      </c>
      <c r="Q660" s="1">
        <v>0.66</v>
      </c>
      <c r="R660" s="6">
        <f t="shared" si="60"/>
        <v>0.66</v>
      </c>
    </row>
    <row r="661" spans="1:18" x14ac:dyDescent="0.45">
      <c r="A661" t="s">
        <v>1382</v>
      </c>
      <c r="B661" t="s">
        <v>1383</v>
      </c>
      <c r="C661" t="str">
        <f t="shared" si="56"/>
        <v>Melissa Maldonado</v>
      </c>
      <c r="D661" t="s">
        <v>2</v>
      </c>
      <c r="E661" t="str">
        <f t="shared" si="57"/>
        <v>Female</v>
      </c>
      <c r="F661">
        <v>56</v>
      </c>
      <c r="G661" t="s">
        <v>112</v>
      </c>
      <c r="H661" t="s">
        <v>10</v>
      </c>
      <c r="I661" t="s">
        <v>63</v>
      </c>
      <c r="J661">
        <v>19</v>
      </c>
      <c r="K661" t="str">
        <f>IF(J661="","Not Provided",VLOOKUP(J661,YOE_correlation[],2,TRUE))</f>
        <v>4. Senior</v>
      </c>
      <c r="L661">
        <v>20</v>
      </c>
      <c r="M661">
        <f t="shared" si="58"/>
        <v>20</v>
      </c>
      <c r="N661">
        <v>0</v>
      </c>
      <c r="O661">
        <v>0</v>
      </c>
      <c r="P661" t="str">
        <f t="shared" si="59"/>
        <v>Not Active</v>
      </c>
      <c r="Q661" s="1">
        <v>0.87</v>
      </c>
      <c r="R661" s="6">
        <f t="shared" si="60"/>
        <v>0.87</v>
      </c>
    </row>
    <row r="662" spans="1:18" x14ac:dyDescent="0.45">
      <c r="A662" t="s">
        <v>1384</v>
      </c>
      <c r="B662" t="s">
        <v>1385</v>
      </c>
      <c r="C662" t="str">
        <f t="shared" si="56"/>
        <v>Leah Harris</v>
      </c>
      <c r="D662" t="s">
        <v>22</v>
      </c>
      <c r="E662" t="str">
        <f t="shared" si="57"/>
        <v>Female</v>
      </c>
      <c r="F662">
        <v>36</v>
      </c>
      <c r="G662" t="s">
        <v>44</v>
      </c>
      <c r="H662" t="s">
        <v>10</v>
      </c>
      <c r="I662" t="s">
        <v>99</v>
      </c>
      <c r="J662">
        <v>9</v>
      </c>
      <c r="K662" t="str">
        <f>IF(J662="","Not Provided",VLOOKUP(J662,YOE_correlation[],2,TRUE))</f>
        <v>2. Intermediate</v>
      </c>
      <c r="L662">
        <v>20</v>
      </c>
      <c r="M662">
        <f t="shared" si="58"/>
        <v>20</v>
      </c>
      <c r="N662">
        <v>0</v>
      </c>
      <c r="O662">
        <v>1</v>
      </c>
      <c r="P662" t="str">
        <f t="shared" si="59"/>
        <v>Active</v>
      </c>
      <c r="Q662">
        <v>68</v>
      </c>
      <c r="R662" s="6">
        <f t="shared" si="60"/>
        <v>0.68</v>
      </c>
    </row>
    <row r="663" spans="1:18" x14ac:dyDescent="0.45">
      <c r="A663" t="s">
        <v>1386</v>
      </c>
      <c r="B663" t="s">
        <v>1387</v>
      </c>
      <c r="C663" t="str">
        <f t="shared" si="56"/>
        <v>Lynn French</v>
      </c>
      <c r="D663" t="s">
        <v>62</v>
      </c>
      <c r="E663" t="str">
        <f t="shared" si="57"/>
        <v>Female</v>
      </c>
      <c r="F663">
        <v>52</v>
      </c>
      <c r="G663" t="s">
        <v>112</v>
      </c>
      <c r="H663" t="s">
        <v>10</v>
      </c>
      <c r="I663" t="s">
        <v>58</v>
      </c>
      <c r="J663">
        <v>16</v>
      </c>
      <c r="K663" t="str">
        <f>IF(J663="","Not Provided",VLOOKUP(J663,YOE_correlation[],2,TRUE))</f>
        <v>4. Senior</v>
      </c>
      <c r="L663">
        <v>100</v>
      </c>
      <c r="M663">
        <f t="shared" si="58"/>
        <v>100</v>
      </c>
      <c r="N663">
        <v>4</v>
      </c>
      <c r="O663">
        <v>1</v>
      </c>
      <c r="P663" t="str">
        <f t="shared" si="59"/>
        <v>Active</v>
      </c>
      <c r="R663" s="6" t="str">
        <f t="shared" si="60"/>
        <v>Not Rated</v>
      </c>
    </row>
    <row r="664" spans="1:18" x14ac:dyDescent="0.45">
      <c r="A664" t="s">
        <v>1388</v>
      </c>
      <c r="B664" t="s">
        <v>1389</v>
      </c>
      <c r="C664" t="str">
        <f t="shared" si="56"/>
        <v>Angela Johnson</v>
      </c>
      <c r="D664" t="s">
        <v>62</v>
      </c>
      <c r="E664" t="str">
        <f t="shared" si="57"/>
        <v>Female</v>
      </c>
      <c r="F664">
        <v>42</v>
      </c>
      <c r="G664" t="s">
        <v>29</v>
      </c>
      <c r="H664" t="s">
        <v>30</v>
      </c>
      <c r="I664" t="s">
        <v>11</v>
      </c>
      <c r="J664">
        <v>8</v>
      </c>
      <c r="K664" t="str">
        <f>IF(J664="","Not Provided",VLOOKUP(J664,YOE_correlation[],2,TRUE))</f>
        <v>2. Intermediate</v>
      </c>
      <c r="L664" t="s">
        <v>83</v>
      </c>
      <c r="M664">
        <f t="shared" si="58"/>
        <v>50</v>
      </c>
      <c r="P664" t="str">
        <f t="shared" si="59"/>
        <v>Not Reported</v>
      </c>
      <c r="R664" s="6" t="str">
        <f t="shared" si="60"/>
        <v>Not Rated</v>
      </c>
    </row>
    <row r="665" spans="1:18" x14ac:dyDescent="0.45">
      <c r="A665" t="s">
        <v>1390</v>
      </c>
      <c r="B665" t="s">
        <v>1391</v>
      </c>
      <c r="C665" t="str">
        <f t="shared" si="56"/>
        <v>Sarah Edwards</v>
      </c>
      <c r="D665" t="s">
        <v>8</v>
      </c>
      <c r="E665" t="str">
        <f t="shared" si="57"/>
        <v>Female</v>
      </c>
      <c r="F665">
        <v>59</v>
      </c>
      <c r="G665" t="s">
        <v>78</v>
      </c>
      <c r="H665" t="s">
        <v>79</v>
      </c>
      <c r="I665" t="s">
        <v>11</v>
      </c>
      <c r="J665">
        <v>34</v>
      </c>
      <c r="K665" t="str">
        <f>IF(J665="","Not Provided",VLOOKUP(J665,YOE_correlation[],2,TRUE))</f>
        <v>5. Expert / Veteran</v>
      </c>
      <c r="L665">
        <v>100</v>
      </c>
      <c r="M665">
        <f t="shared" si="58"/>
        <v>100</v>
      </c>
      <c r="N665">
        <v>2</v>
      </c>
      <c r="O665">
        <v>1</v>
      </c>
      <c r="P665" t="str">
        <f t="shared" si="59"/>
        <v>Active</v>
      </c>
      <c r="Q665" s="1">
        <v>0.79</v>
      </c>
      <c r="R665" s="6">
        <f t="shared" si="60"/>
        <v>0.79</v>
      </c>
    </row>
    <row r="666" spans="1:18" x14ac:dyDescent="0.45">
      <c r="A666" t="s">
        <v>1392</v>
      </c>
      <c r="B666" t="s">
        <v>1393</v>
      </c>
      <c r="C666" t="str">
        <f t="shared" si="56"/>
        <v>Roy Collins</v>
      </c>
      <c r="D666" t="s">
        <v>15</v>
      </c>
      <c r="E666" t="str">
        <f t="shared" si="57"/>
        <v>Male</v>
      </c>
      <c r="F666">
        <v>33</v>
      </c>
      <c r="G666" t="s">
        <v>29</v>
      </c>
      <c r="H666" t="s">
        <v>30</v>
      </c>
      <c r="I666" t="s">
        <v>11</v>
      </c>
      <c r="J666">
        <v>5</v>
      </c>
      <c r="K666" t="str">
        <f>IF(J666="","Not Provided",VLOOKUP(J666,YOE_correlation[],2,TRUE))</f>
        <v>1. Entry-level</v>
      </c>
      <c r="L666" s="2">
        <v>50</v>
      </c>
      <c r="M666">
        <f t="shared" si="58"/>
        <v>50</v>
      </c>
      <c r="N666">
        <v>4.7</v>
      </c>
      <c r="O666">
        <v>1</v>
      </c>
      <c r="P666" t="str">
        <f t="shared" si="59"/>
        <v>Active</v>
      </c>
      <c r="Q666" s="1">
        <v>0.88</v>
      </c>
      <c r="R666" s="6">
        <f t="shared" si="60"/>
        <v>0.88</v>
      </c>
    </row>
    <row r="667" spans="1:18" x14ac:dyDescent="0.45">
      <c r="A667" t="s">
        <v>1394</v>
      </c>
      <c r="B667" t="s">
        <v>1395</v>
      </c>
      <c r="C667" t="str">
        <f t="shared" ref="C667:C730" si="61">B667</f>
        <v>Samantha Porter</v>
      </c>
      <c r="D667" t="s">
        <v>22</v>
      </c>
      <c r="E667" t="str">
        <f t="shared" si="57"/>
        <v>Female</v>
      </c>
      <c r="F667">
        <v>55</v>
      </c>
      <c r="G667" t="s">
        <v>112</v>
      </c>
      <c r="H667" t="s">
        <v>10</v>
      </c>
      <c r="I667" t="s">
        <v>23</v>
      </c>
      <c r="J667">
        <v>14</v>
      </c>
      <c r="K667" t="str">
        <f>IF(J667="","Not Provided",VLOOKUP(J667,YOE_correlation[],2,TRUE))</f>
        <v>3. Experienced</v>
      </c>
      <c r="L667" t="s">
        <v>83</v>
      </c>
      <c r="M667">
        <f t="shared" si="58"/>
        <v>50</v>
      </c>
      <c r="N667">
        <v>3.6</v>
      </c>
      <c r="O667">
        <v>1</v>
      </c>
      <c r="P667" t="str">
        <f t="shared" si="59"/>
        <v>Active</v>
      </c>
      <c r="Q667" s="1">
        <v>0.81</v>
      </c>
      <c r="R667" s="6">
        <f t="shared" si="60"/>
        <v>0.81</v>
      </c>
    </row>
    <row r="668" spans="1:18" x14ac:dyDescent="0.45">
      <c r="A668" t="s">
        <v>1396</v>
      </c>
      <c r="B668" t="s">
        <v>1397</v>
      </c>
      <c r="C668" t="str">
        <f t="shared" si="61"/>
        <v>Juan Elliott</v>
      </c>
      <c r="D668" t="s">
        <v>15</v>
      </c>
      <c r="E668" t="str">
        <f t="shared" si="57"/>
        <v>Male</v>
      </c>
      <c r="F668">
        <v>47</v>
      </c>
      <c r="G668" t="s">
        <v>97</v>
      </c>
      <c r="H668" t="s">
        <v>98</v>
      </c>
      <c r="I668" t="s">
        <v>58</v>
      </c>
      <c r="J668">
        <v>17</v>
      </c>
      <c r="K668" t="str">
        <f>IF(J668="","Not Provided",VLOOKUP(J668,YOE_correlation[],2,TRUE))</f>
        <v>4. Senior</v>
      </c>
      <c r="L668">
        <v>50</v>
      </c>
      <c r="M668">
        <f t="shared" si="58"/>
        <v>50</v>
      </c>
      <c r="N668">
        <v>1.2</v>
      </c>
      <c r="O668" t="s">
        <v>19</v>
      </c>
      <c r="P668" t="str">
        <f t="shared" si="59"/>
        <v>Not Active</v>
      </c>
      <c r="R668" s="6" t="str">
        <f t="shared" si="60"/>
        <v>Not Rated</v>
      </c>
    </row>
    <row r="669" spans="1:18" x14ac:dyDescent="0.45">
      <c r="A669" t="s">
        <v>1398</v>
      </c>
      <c r="B669" t="s">
        <v>1399</v>
      </c>
      <c r="C669" t="str">
        <f t="shared" si="61"/>
        <v>Elizabeth Phillips</v>
      </c>
      <c r="D669" t="s">
        <v>8</v>
      </c>
      <c r="E669" t="str">
        <f t="shared" si="57"/>
        <v>Female</v>
      </c>
      <c r="F669">
        <v>29</v>
      </c>
      <c r="G669" t="s">
        <v>162</v>
      </c>
      <c r="H669" t="s">
        <v>57</v>
      </c>
      <c r="I669" t="s">
        <v>31</v>
      </c>
      <c r="J669">
        <v>10</v>
      </c>
      <c r="K669" t="str">
        <f>IF(J669="","Not Provided",VLOOKUP(J669,YOE_correlation[],2,TRUE))</f>
        <v>2. Intermediate</v>
      </c>
      <c r="M669" t="str">
        <f t="shared" si="58"/>
        <v/>
      </c>
      <c r="N669">
        <v>4.4000000000000004</v>
      </c>
      <c r="O669" t="s">
        <v>59</v>
      </c>
      <c r="P669" t="str">
        <f t="shared" si="59"/>
        <v>Active</v>
      </c>
      <c r="Q669" s="1">
        <v>0.67</v>
      </c>
      <c r="R669" s="6">
        <f t="shared" si="60"/>
        <v>0.67</v>
      </c>
    </row>
    <row r="670" spans="1:18" x14ac:dyDescent="0.45">
      <c r="A670" t="s">
        <v>1400</v>
      </c>
      <c r="B670" t="s">
        <v>1401</v>
      </c>
      <c r="C670" t="str">
        <f t="shared" si="61"/>
        <v>Laura Evans</v>
      </c>
      <c r="D670" t="s">
        <v>62</v>
      </c>
      <c r="E670" t="str">
        <f t="shared" si="57"/>
        <v>Female</v>
      </c>
      <c r="F670">
        <v>30</v>
      </c>
      <c r="G670" t="s">
        <v>52</v>
      </c>
      <c r="H670" t="s">
        <v>10</v>
      </c>
      <c r="I670" t="s">
        <v>74</v>
      </c>
      <c r="J670">
        <v>8</v>
      </c>
      <c r="K670" t="str">
        <f>IF(J670="","Not Provided",VLOOKUP(J670,YOE_correlation[],2,TRUE))</f>
        <v>2. Intermediate</v>
      </c>
      <c r="L670">
        <v>100</v>
      </c>
      <c r="M670">
        <f t="shared" si="58"/>
        <v>100</v>
      </c>
      <c r="N670">
        <v>1.4</v>
      </c>
      <c r="O670" t="s">
        <v>53</v>
      </c>
      <c r="P670" t="str">
        <f t="shared" si="59"/>
        <v>Active</v>
      </c>
      <c r="Q670">
        <v>62</v>
      </c>
      <c r="R670" s="6">
        <f t="shared" si="60"/>
        <v>0.62</v>
      </c>
    </row>
    <row r="671" spans="1:18" x14ac:dyDescent="0.45">
      <c r="A671" t="s">
        <v>1402</v>
      </c>
      <c r="B671" t="s">
        <v>1403</v>
      </c>
      <c r="C671" t="str">
        <f t="shared" si="61"/>
        <v>Amanda Mitchell</v>
      </c>
      <c r="D671" t="s">
        <v>8</v>
      </c>
      <c r="E671" t="str">
        <f t="shared" si="57"/>
        <v>Female</v>
      </c>
      <c r="F671">
        <v>25</v>
      </c>
      <c r="G671" t="s">
        <v>112</v>
      </c>
      <c r="H671" t="s">
        <v>10</v>
      </c>
      <c r="I671" t="s">
        <v>74</v>
      </c>
      <c r="J671">
        <v>1</v>
      </c>
      <c r="K671" t="str">
        <f>IF(J671="","Not Provided",VLOOKUP(J671,YOE_correlation[],2,TRUE))</f>
        <v>1. Entry-level</v>
      </c>
      <c r="L671" t="s">
        <v>94</v>
      </c>
      <c r="M671">
        <f t="shared" si="58"/>
        <v>30</v>
      </c>
      <c r="N671">
        <v>3.2</v>
      </c>
      <c r="O671">
        <v>0</v>
      </c>
      <c r="P671" t="str">
        <f t="shared" si="59"/>
        <v>Not Active</v>
      </c>
      <c r="Q671" s="1">
        <v>0.87</v>
      </c>
      <c r="R671" s="6">
        <f t="shared" si="60"/>
        <v>0.87</v>
      </c>
    </row>
    <row r="672" spans="1:18" x14ac:dyDescent="0.45">
      <c r="A672" t="s">
        <v>1404</v>
      </c>
      <c r="B672" t="s">
        <v>1405</v>
      </c>
      <c r="C672" t="str">
        <f t="shared" si="61"/>
        <v>Sandra Williams</v>
      </c>
      <c r="D672" t="s">
        <v>26</v>
      </c>
      <c r="E672" t="str">
        <f t="shared" si="57"/>
        <v>Female</v>
      </c>
      <c r="F672">
        <v>28</v>
      </c>
      <c r="G672" t="s">
        <v>123</v>
      </c>
      <c r="H672" t="s">
        <v>124</v>
      </c>
      <c r="I672" t="s">
        <v>63</v>
      </c>
      <c r="J672">
        <v>10</v>
      </c>
      <c r="K672" t="str">
        <f>IF(J672="","Not Provided",VLOOKUP(J672,YOE_correlation[],2,TRUE))</f>
        <v>2. Intermediate</v>
      </c>
      <c r="M672" t="str">
        <f t="shared" si="58"/>
        <v/>
      </c>
      <c r="N672">
        <v>3.8</v>
      </c>
      <c r="O672" t="s">
        <v>53</v>
      </c>
      <c r="P672" t="str">
        <f t="shared" si="59"/>
        <v>Active</v>
      </c>
      <c r="Q672" s="1">
        <v>0.98</v>
      </c>
      <c r="R672" s="6">
        <f t="shared" si="60"/>
        <v>0.98</v>
      </c>
    </row>
    <row r="673" spans="1:18" x14ac:dyDescent="0.45">
      <c r="A673" t="s">
        <v>1406</v>
      </c>
      <c r="B673" t="s">
        <v>1407</v>
      </c>
      <c r="C673" t="str">
        <f t="shared" si="61"/>
        <v>Eric Johnson</v>
      </c>
      <c r="D673" t="s">
        <v>15</v>
      </c>
      <c r="E673" t="str">
        <f t="shared" si="57"/>
        <v>Male</v>
      </c>
      <c r="F673">
        <v>29</v>
      </c>
      <c r="G673" t="s">
        <v>97</v>
      </c>
      <c r="H673" t="s">
        <v>98</v>
      </c>
      <c r="I673" t="s">
        <v>5</v>
      </c>
      <c r="J673">
        <v>0</v>
      </c>
      <c r="K673" t="str">
        <f>IF(J673="","Not Provided",VLOOKUP(J673,YOE_correlation[],2,TRUE))</f>
        <v>1. Entry-level</v>
      </c>
      <c r="L673" s="2">
        <v>75</v>
      </c>
      <c r="M673">
        <f t="shared" si="58"/>
        <v>75</v>
      </c>
      <c r="N673">
        <v>1.5</v>
      </c>
      <c r="O673" t="b">
        <v>1</v>
      </c>
      <c r="P673" t="str">
        <f t="shared" si="59"/>
        <v>Active</v>
      </c>
      <c r="Q673" s="1">
        <v>0.64</v>
      </c>
      <c r="R673" s="6">
        <f t="shared" si="60"/>
        <v>0.64</v>
      </c>
    </row>
    <row r="674" spans="1:18" x14ac:dyDescent="0.45">
      <c r="A674" t="s">
        <v>1408</v>
      </c>
      <c r="B674" t="s">
        <v>1409</v>
      </c>
      <c r="C674" t="str">
        <f t="shared" si="61"/>
        <v>Javier Hobbs</v>
      </c>
      <c r="D674" t="s">
        <v>82</v>
      </c>
      <c r="E674" t="str">
        <f t="shared" si="57"/>
        <v>Male</v>
      </c>
      <c r="F674">
        <v>30</v>
      </c>
      <c r="G674" t="s">
        <v>173</v>
      </c>
      <c r="H674" t="s">
        <v>57</v>
      </c>
      <c r="I674" t="s">
        <v>18</v>
      </c>
      <c r="J674">
        <v>4</v>
      </c>
      <c r="K674" t="str">
        <f>IF(J674="","Not Provided",VLOOKUP(J674,YOE_correlation[],2,TRUE))</f>
        <v>1. Entry-level</v>
      </c>
      <c r="M674" t="str">
        <f t="shared" si="58"/>
        <v/>
      </c>
      <c r="N674">
        <v>2.8</v>
      </c>
      <c r="O674">
        <v>1</v>
      </c>
      <c r="P674" t="str">
        <f t="shared" si="59"/>
        <v>Active</v>
      </c>
      <c r="Q674" s="1">
        <v>0.71</v>
      </c>
      <c r="R674" s="6">
        <f t="shared" si="60"/>
        <v>0.71</v>
      </c>
    </row>
    <row r="675" spans="1:18" x14ac:dyDescent="0.45">
      <c r="A675" t="s">
        <v>1410</v>
      </c>
      <c r="B675" t="s">
        <v>1411</v>
      </c>
      <c r="C675" t="str">
        <f t="shared" si="61"/>
        <v>Jacob Jones</v>
      </c>
      <c r="D675" t="s">
        <v>15</v>
      </c>
      <c r="E675" t="str">
        <f t="shared" si="57"/>
        <v>Male</v>
      </c>
      <c r="F675">
        <v>47</v>
      </c>
      <c r="G675" t="s">
        <v>123</v>
      </c>
      <c r="H675" t="s">
        <v>124</v>
      </c>
      <c r="I675" t="s">
        <v>31</v>
      </c>
      <c r="J675">
        <v>2</v>
      </c>
      <c r="K675" t="str">
        <f>IF(J675="","Not Provided",VLOOKUP(J675,YOE_correlation[],2,TRUE))</f>
        <v>1. Entry-level</v>
      </c>
      <c r="L675">
        <v>50</v>
      </c>
      <c r="M675">
        <f t="shared" si="58"/>
        <v>50</v>
      </c>
      <c r="N675">
        <v>2.7</v>
      </c>
      <c r="O675" t="s">
        <v>143</v>
      </c>
      <c r="P675" t="str">
        <f t="shared" si="59"/>
        <v>Not Active</v>
      </c>
      <c r="Q675">
        <v>96</v>
      </c>
      <c r="R675" s="6">
        <f t="shared" si="60"/>
        <v>0.96</v>
      </c>
    </row>
    <row r="676" spans="1:18" x14ac:dyDescent="0.45">
      <c r="A676" t="s">
        <v>1412</v>
      </c>
      <c r="B676" t="s">
        <v>1413</v>
      </c>
      <c r="C676" t="str">
        <f t="shared" si="61"/>
        <v>Zachary Murphy</v>
      </c>
      <c r="D676" t="s">
        <v>47</v>
      </c>
      <c r="E676" t="str">
        <f t="shared" si="57"/>
        <v>Male</v>
      </c>
      <c r="F676">
        <v>34</v>
      </c>
      <c r="G676" t="s">
        <v>9</v>
      </c>
      <c r="H676" t="s">
        <v>10</v>
      </c>
      <c r="I676" t="s">
        <v>5</v>
      </c>
      <c r="J676">
        <v>10</v>
      </c>
      <c r="K676" t="str">
        <f>IF(J676="","Not Provided",VLOOKUP(J676,YOE_correlation[],2,TRUE))</f>
        <v>2. Intermediate</v>
      </c>
      <c r="L676" s="2">
        <v>30</v>
      </c>
      <c r="M676">
        <f t="shared" si="58"/>
        <v>30</v>
      </c>
      <c r="N676">
        <v>3.9</v>
      </c>
      <c r="P676" t="str">
        <f t="shared" si="59"/>
        <v>Not Reported</v>
      </c>
      <c r="R676" s="6" t="str">
        <f t="shared" si="60"/>
        <v>Not Rated</v>
      </c>
    </row>
    <row r="677" spans="1:18" x14ac:dyDescent="0.45">
      <c r="A677" t="s">
        <v>1414</v>
      </c>
      <c r="B677" t="s">
        <v>1415</v>
      </c>
      <c r="C677" t="str">
        <f t="shared" si="61"/>
        <v>Joshua Owens</v>
      </c>
      <c r="D677" t="s">
        <v>77</v>
      </c>
      <c r="E677" t="str">
        <f t="shared" si="57"/>
        <v>Male</v>
      </c>
      <c r="F677">
        <v>45</v>
      </c>
      <c r="G677" t="s">
        <v>44</v>
      </c>
      <c r="H677" t="s">
        <v>10</v>
      </c>
      <c r="I677" t="s">
        <v>18</v>
      </c>
      <c r="J677">
        <v>16</v>
      </c>
      <c r="K677" t="str">
        <f>IF(J677="","Not Provided",VLOOKUP(J677,YOE_correlation[],2,TRUE))</f>
        <v>4. Senior</v>
      </c>
      <c r="L677">
        <v>100</v>
      </c>
      <c r="M677">
        <f t="shared" si="58"/>
        <v>100</v>
      </c>
      <c r="N677">
        <v>4.5999999999999996</v>
      </c>
      <c r="O677" t="s">
        <v>19</v>
      </c>
      <c r="P677" t="str">
        <f t="shared" si="59"/>
        <v>Not Active</v>
      </c>
      <c r="Q677" s="1">
        <v>0.78</v>
      </c>
      <c r="R677" s="6">
        <f t="shared" si="60"/>
        <v>0.78</v>
      </c>
    </row>
    <row r="678" spans="1:18" x14ac:dyDescent="0.45">
      <c r="A678" t="s">
        <v>1416</v>
      </c>
      <c r="B678" t="s">
        <v>1417</v>
      </c>
      <c r="C678" t="str">
        <f t="shared" si="61"/>
        <v>Dawn Mitchell</v>
      </c>
      <c r="D678" t="s">
        <v>22</v>
      </c>
      <c r="E678" t="str">
        <f t="shared" si="57"/>
        <v>Female</v>
      </c>
      <c r="F678">
        <v>56</v>
      </c>
      <c r="G678" t="s">
        <v>173</v>
      </c>
      <c r="H678" t="s">
        <v>57</v>
      </c>
      <c r="I678" t="s">
        <v>63</v>
      </c>
      <c r="J678">
        <v>27</v>
      </c>
      <c r="K678" t="str">
        <f>IF(J678="","Not Provided",VLOOKUP(J678,YOE_correlation[],2,TRUE))</f>
        <v>5. Expert / Veteran</v>
      </c>
      <c r="L678" s="2">
        <v>20</v>
      </c>
      <c r="M678">
        <f t="shared" si="58"/>
        <v>20</v>
      </c>
      <c r="N678">
        <v>2.2000000000000002</v>
      </c>
      <c r="O678" t="b">
        <v>0</v>
      </c>
      <c r="P678" t="str">
        <f t="shared" si="59"/>
        <v>Not Active</v>
      </c>
      <c r="Q678" s="1">
        <v>0.7</v>
      </c>
      <c r="R678" s="6">
        <f t="shared" si="60"/>
        <v>0.7</v>
      </c>
    </row>
    <row r="679" spans="1:18" x14ac:dyDescent="0.45">
      <c r="A679" t="s">
        <v>1418</v>
      </c>
      <c r="B679" t="s">
        <v>1419</v>
      </c>
      <c r="C679" t="str">
        <f t="shared" si="61"/>
        <v>Regina Dunn</v>
      </c>
      <c r="D679" t="s">
        <v>26</v>
      </c>
      <c r="E679" t="str">
        <f t="shared" si="57"/>
        <v>Female</v>
      </c>
      <c r="F679">
        <v>49</v>
      </c>
      <c r="G679" t="s">
        <v>158</v>
      </c>
      <c r="H679" t="s">
        <v>159</v>
      </c>
      <c r="I679" t="s">
        <v>74</v>
      </c>
      <c r="J679">
        <v>20</v>
      </c>
      <c r="K679" t="str">
        <f>IF(J679="","Not Provided",VLOOKUP(J679,YOE_correlation[],2,TRUE))</f>
        <v>4. Senior</v>
      </c>
      <c r="L679">
        <v>50</v>
      </c>
      <c r="M679">
        <f t="shared" si="58"/>
        <v>50</v>
      </c>
      <c r="N679">
        <v>2.5</v>
      </c>
      <c r="O679">
        <v>0</v>
      </c>
      <c r="P679" t="str">
        <f t="shared" si="59"/>
        <v>Not Active</v>
      </c>
      <c r="Q679" s="1">
        <v>0.82</v>
      </c>
      <c r="R679" s="6">
        <f t="shared" si="60"/>
        <v>0.82</v>
      </c>
    </row>
    <row r="680" spans="1:18" x14ac:dyDescent="0.45">
      <c r="A680" t="s">
        <v>1420</v>
      </c>
      <c r="B680" t="s">
        <v>1421</v>
      </c>
      <c r="C680" t="str">
        <f t="shared" si="61"/>
        <v>Ernest Cole</v>
      </c>
      <c r="D680" t="s">
        <v>47</v>
      </c>
      <c r="E680" t="str">
        <f t="shared" si="57"/>
        <v>Male</v>
      </c>
      <c r="F680">
        <v>48</v>
      </c>
      <c r="G680" t="s">
        <v>119</v>
      </c>
      <c r="H680" t="s">
        <v>120</v>
      </c>
      <c r="I680" t="s">
        <v>31</v>
      </c>
      <c r="J680">
        <v>10</v>
      </c>
      <c r="K680" t="str">
        <f>IF(J680="","Not Provided",VLOOKUP(J680,YOE_correlation[],2,TRUE))</f>
        <v>2. Intermediate</v>
      </c>
      <c r="M680" t="str">
        <f t="shared" si="58"/>
        <v/>
      </c>
      <c r="N680">
        <v>3.1</v>
      </c>
      <c r="O680" t="b">
        <v>0</v>
      </c>
      <c r="P680" t="str">
        <f t="shared" si="59"/>
        <v>Not Active</v>
      </c>
      <c r="R680" s="6" t="str">
        <f t="shared" si="60"/>
        <v>Not Rated</v>
      </c>
    </row>
    <row r="681" spans="1:18" x14ac:dyDescent="0.45">
      <c r="A681" t="s">
        <v>1422</v>
      </c>
      <c r="B681" t="s">
        <v>1423</v>
      </c>
      <c r="C681" t="str">
        <f t="shared" si="61"/>
        <v>Hannah Sanders</v>
      </c>
      <c r="D681" t="s">
        <v>26</v>
      </c>
      <c r="E681" t="str">
        <f t="shared" si="57"/>
        <v>Female</v>
      </c>
      <c r="F681">
        <v>29</v>
      </c>
      <c r="G681" t="s">
        <v>97</v>
      </c>
      <c r="H681" t="s">
        <v>98</v>
      </c>
      <c r="I681" t="s">
        <v>18</v>
      </c>
      <c r="J681">
        <v>0</v>
      </c>
      <c r="K681" t="str">
        <f>IF(J681="","Not Provided",VLOOKUP(J681,YOE_correlation[],2,TRUE))</f>
        <v>1. Entry-level</v>
      </c>
      <c r="L681" s="2">
        <v>20</v>
      </c>
      <c r="M681">
        <f t="shared" si="58"/>
        <v>20</v>
      </c>
      <c r="O681">
        <v>1</v>
      </c>
      <c r="P681" t="str">
        <f t="shared" si="59"/>
        <v>Active</v>
      </c>
      <c r="Q681" s="1">
        <v>0.99</v>
      </c>
      <c r="R681" s="6">
        <f t="shared" si="60"/>
        <v>0.99</v>
      </c>
    </row>
    <row r="682" spans="1:18" x14ac:dyDescent="0.45">
      <c r="A682" t="s">
        <v>1424</v>
      </c>
      <c r="B682" t="s">
        <v>1425</v>
      </c>
      <c r="C682" t="str">
        <f t="shared" si="61"/>
        <v>Ellen Bowman</v>
      </c>
      <c r="D682" t="s">
        <v>62</v>
      </c>
      <c r="E682" t="str">
        <f t="shared" si="57"/>
        <v>Female</v>
      </c>
      <c r="F682">
        <v>49</v>
      </c>
      <c r="G682" t="s">
        <v>29</v>
      </c>
      <c r="H682" t="s">
        <v>30</v>
      </c>
      <c r="I682" t="s">
        <v>23</v>
      </c>
      <c r="J682">
        <v>11</v>
      </c>
      <c r="K682" t="str">
        <f>IF(J682="","Not Provided",VLOOKUP(J682,YOE_correlation[],2,TRUE))</f>
        <v>3. Experienced</v>
      </c>
      <c r="L682">
        <v>75</v>
      </c>
      <c r="M682">
        <f t="shared" si="58"/>
        <v>75</v>
      </c>
      <c r="N682">
        <v>3.8</v>
      </c>
      <c r="O682" t="s">
        <v>59</v>
      </c>
      <c r="P682" t="str">
        <f t="shared" si="59"/>
        <v>Active</v>
      </c>
      <c r="Q682" s="1">
        <v>0.93</v>
      </c>
      <c r="R682" s="6">
        <f t="shared" si="60"/>
        <v>0.93</v>
      </c>
    </row>
    <row r="683" spans="1:18" x14ac:dyDescent="0.45">
      <c r="A683" t="s">
        <v>1426</v>
      </c>
      <c r="B683" t="s">
        <v>1427</v>
      </c>
      <c r="C683" t="str">
        <f t="shared" si="61"/>
        <v>Nancy Moore</v>
      </c>
      <c r="D683" t="s">
        <v>8</v>
      </c>
      <c r="E683" t="str">
        <f t="shared" si="57"/>
        <v>Female</v>
      </c>
      <c r="F683">
        <v>22</v>
      </c>
      <c r="G683" t="s">
        <v>158</v>
      </c>
      <c r="H683" t="s">
        <v>159</v>
      </c>
      <c r="I683" t="s">
        <v>5</v>
      </c>
      <c r="J683">
        <v>1</v>
      </c>
      <c r="K683" t="str">
        <f>IF(J683="","Not Provided",VLOOKUP(J683,YOE_correlation[],2,TRUE))</f>
        <v>1. Entry-level</v>
      </c>
      <c r="L683">
        <v>100</v>
      </c>
      <c r="M683">
        <f t="shared" si="58"/>
        <v>100</v>
      </c>
      <c r="N683">
        <v>4.8</v>
      </c>
      <c r="O683" t="s">
        <v>59</v>
      </c>
      <c r="P683" t="str">
        <f t="shared" si="59"/>
        <v>Active</v>
      </c>
      <c r="Q683" s="1">
        <v>0.75</v>
      </c>
      <c r="R683" s="6">
        <f t="shared" si="60"/>
        <v>0.75</v>
      </c>
    </row>
    <row r="684" spans="1:18" x14ac:dyDescent="0.45">
      <c r="A684" t="s">
        <v>1428</v>
      </c>
      <c r="B684" t="s">
        <v>1429</v>
      </c>
      <c r="C684" t="str">
        <f t="shared" si="61"/>
        <v>Joseph Wood</v>
      </c>
      <c r="D684" t="s">
        <v>34</v>
      </c>
      <c r="E684" t="str">
        <f t="shared" si="57"/>
        <v>Male</v>
      </c>
      <c r="F684">
        <v>52</v>
      </c>
      <c r="G684" t="s">
        <v>162</v>
      </c>
      <c r="H684" t="s">
        <v>57</v>
      </c>
      <c r="I684" t="s">
        <v>18</v>
      </c>
      <c r="J684">
        <v>30</v>
      </c>
      <c r="K684" t="str">
        <f>IF(J684="","Not Provided",VLOOKUP(J684,YOE_correlation[],2,TRUE))</f>
        <v>5. Expert / Veteran</v>
      </c>
      <c r="L684" t="s">
        <v>12</v>
      </c>
      <c r="M684">
        <f t="shared" si="58"/>
        <v>100</v>
      </c>
      <c r="N684">
        <v>2.5</v>
      </c>
      <c r="P684" t="str">
        <f t="shared" si="59"/>
        <v>Not Reported</v>
      </c>
      <c r="Q684">
        <v>61</v>
      </c>
      <c r="R684" s="6">
        <f t="shared" si="60"/>
        <v>0.61</v>
      </c>
    </row>
    <row r="685" spans="1:18" x14ac:dyDescent="0.45">
      <c r="A685" t="s">
        <v>1430</v>
      </c>
      <c r="B685" t="s">
        <v>1431</v>
      </c>
      <c r="C685" t="str">
        <f t="shared" si="61"/>
        <v>Michael Harrell</v>
      </c>
      <c r="D685" t="s">
        <v>47</v>
      </c>
      <c r="E685" t="str">
        <f t="shared" si="57"/>
        <v>Male</v>
      </c>
      <c r="F685">
        <v>60</v>
      </c>
      <c r="G685" t="s">
        <v>112</v>
      </c>
      <c r="H685" t="s">
        <v>10</v>
      </c>
      <c r="I685" t="s">
        <v>5</v>
      </c>
      <c r="J685">
        <v>7</v>
      </c>
      <c r="K685" t="str">
        <f>IF(J685="","Not Provided",VLOOKUP(J685,YOE_correlation[],2,TRUE))</f>
        <v>2. Intermediate</v>
      </c>
      <c r="L685" t="s">
        <v>94</v>
      </c>
      <c r="M685">
        <f t="shared" si="58"/>
        <v>30</v>
      </c>
      <c r="N685">
        <v>0</v>
      </c>
      <c r="O685" t="s">
        <v>143</v>
      </c>
      <c r="P685" t="str">
        <f t="shared" si="59"/>
        <v>Not Active</v>
      </c>
      <c r="Q685" s="1">
        <v>0.97</v>
      </c>
      <c r="R685" s="6">
        <f t="shared" si="60"/>
        <v>0.97</v>
      </c>
    </row>
    <row r="686" spans="1:18" x14ac:dyDescent="0.45">
      <c r="A686" t="s">
        <v>1432</v>
      </c>
      <c r="B686" t="s">
        <v>1433</v>
      </c>
      <c r="C686" t="str">
        <f t="shared" si="61"/>
        <v>Connie Mcclain</v>
      </c>
      <c r="D686" t="s">
        <v>22</v>
      </c>
      <c r="E686" t="str">
        <f t="shared" si="57"/>
        <v>Female</v>
      </c>
      <c r="F686">
        <v>33</v>
      </c>
      <c r="G686" t="s">
        <v>70</v>
      </c>
      <c r="H686" t="s">
        <v>71</v>
      </c>
      <c r="I686" t="s">
        <v>58</v>
      </c>
      <c r="J686">
        <v>0</v>
      </c>
      <c r="K686" t="str">
        <f>IF(J686="","Not Provided",VLOOKUP(J686,YOE_correlation[],2,TRUE))</f>
        <v>1. Entry-level</v>
      </c>
      <c r="L686" s="2">
        <v>100</v>
      </c>
      <c r="M686">
        <f t="shared" si="58"/>
        <v>100</v>
      </c>
      <c r="N686">
        <v>1.7</v>
      </c>
      <c r="O686">
        <v>1</v>
      </c>
      <c r="P686" t="str">
        <f t="shared" si="59"/>
        <v>Active</v>
      </c>
      <c r="Q686">
        <v>95</v>
      </c>
      <c r="R686" s="6">
        <f t="shared" si="60"/>
        <v>0.95</v>
      </c>
    </row>
    <row r="687" spans="1:18" x14ac:dyDescent="0.45">
      <c r="A687" t="s">
        <v>1434</v>
      </c>
      <c r="B687" t="s">
        <v>1435</v>
      </c>
      <c r="C687" t="str">
        <f t="shared" si="61"/>
        <v>Matthew Baldwin</v>
      </c>
      <c r="D687" t="s">
        <v>77</v>
      </c>
      <c r="E687" t="str">
        <f t="shared" si="57"/>
        <v>Male</v>
      </c>
      <c r="F687">
        <v>52</v>
      </c>
      <c r="G687" t="s">
        <v>97</v>
      </c>
      <c r="H687" t="s">
        <v>98</v>
      </c>
      <c r="I687" t="s">
        <v>18</v>
      </c>
      <c r="J687">
        <v>21</v>
      </c>
      <c r="K687" t="str">
        <f>IF(J687="","Not Provided",VLOOKUP(J687,YOE_correlation[],2,TRUE))</f>
        <v>5. Expert / Veteran</v>
      </c>
      <c r="L687" t="s">
        <v>41</v>
      </c>
      <c r="M687">
        <f t="shared" si="58"/>
        <v>40</v>
      </c>
      <c r="N687">
        <v>4</v>
      </c>
      <c r="P687" t="str">
        <f t="shared" si="59"/>
        <v>Not Reported</v>
      </c>
      <c r="Q687" s="1">
        <v>0.69</v>
      </c>
      <c r="R687" s="6">
        <f t="shared" si="60"/>
        <v>0.69</v>
      </c>
    </row>
    <row r="688" spans="1:18" x14ac:dyDescent="0.45">
      <c r="A688" t="s">
        <v>1436</v>
      </c>
      <c r="B688" t="s">
        <v>1437</v>
      </c>
      <c r="C688" t="str">
        <f t="shared" si="61"/>
        <v>Danielle Nelson</v>
      </c>
      <c r="D688" t="s">
        <v>2</v>
      </c>
      <c r="E688" t="str">
        <f t="shared" si="57"/>
        <v>Female</v>
      </c>
      <c r="F688">
        <v>25</v>
      </c>
      <c r="G688" t="s">
        <v>16</v>
      </c>
      <c r="H688" t="s">
        <v>17</v>
      </c>
      <c r="I688" t="s">
        <v>74</v>
      </c>
      <c r="J688">
        <v>7</v>
      </c>
      <c r="K688" t="str">
        <f>IF(J688="","Not Provided",VLOOKUP(J688,YOE_correlation[],2,TRUE))</f>
        <v>2. Intermediate</v>
      </c>
      <c r="L688" t="s">
        <v>12</v>
      </c>
      <c r="M688">
        <f t="shared" si="58"/>
        <v>100</v>
      </c>
      <c r="N688">
        <v>1.9</v>
      </c>
      <c r="O688" t="b">
        <v>0</v>
      </c>
      <c r="P688" t="str">
        <f t="shared" si="59"/>
        <v>Not Active</v>
      </c>
      <c r="Q688" s="1">
        <v>0.63</v>
      </c>
      <c r="R688" s="6">
        <f t="shared" si="60"/>
        <v>0.63</v>
      </c>
    </row>
    <row r="689" spans="1:18" x14ac:dyDescent="0.45">
      <c r="A689" t="s">
        <v>1438</v>
      </c>
      <c r="B689" t="s">
        <v>1439</v>
      </c>
      <c r="C689" t="str">
        <f t="shared" si="61"/>
        <v>Steven Moore</v>
      </c>
      <c r="D689" t="s">
        <v>77</v>
      </c>
      <c r="E689" t="str">
        <f t="shared" si="57"/>
        <v>Male</v>
      </c>
      <c r="F689">
        <v>33</v>
      </c>
      <c r="G689" t="s">
        <v>70</v>
      </c>
      <c r="H689" t="s">
        <v>71</v>
      </c>
      <c r="I689" t="s">
        <v>63</v>
      </c>
      <c r="K689" t="str">
        <f>IF(J689="","Not Provided",VLOOKUP(J689,YOE_correlation[],2,TRUE))</f>
        <v>Not Provided</v>
      </c>
      <c r="L689" t="s">
        <v>94</v>
      </c>
      <c r="M689">
        <f t="shared" si="58"/>
        <v>30</v>
      </c>
      <c r="N689">
        <v>4.4000000000000004</v>
      </c>
      <c r="O689" t="b">
        <v>1</v>
      </c>
      <c r="P689" t="str">
        <f t="shared" si="59"/>
        <v>Active</v>
      </c>
      <c r="Q689" s="1">
        <v>0.65</v>
      </c>
      <c r="R689" s="6">
        <f t="shared" si="60"/>
        <v>0.65</v>
      </c>
    </row>
    <row r="690" spans="1:18" x14ac:dyDescent="0.45">
      <c r="A690" t="s">
        <v>1440</v>
      </c>
      <c r="B690" t="s">
        <v>1441</v>
      </c>
      <c r="C690" t="str">
        <f t="shared" si="61"/>
        <v>Megan Hudson</v>
      </c>
      <c r="D690" t="s">
        <v>2</v>
      </c>
      <c r="E690" t="str">
        <f t="shared" si="57"/>
        <v>Female</v>
      </c>
      <c r="F690">
        <v>33</v>
      </c>
      <c r="G690" t="s">
        <v>158</v>
      </c>
      <c r="H690" t="s">
        <v>159</v>
      </c>
      <c r="I690" t="s">
        <v>11</v>
      </c>
      <c r="K690" t="str">
        <f>IF(J690="","Not Provided",VLOOKUP(J690,YOE_correlation[],2,TRUE))</f>
        <v>Not Provided</v>
      </c>
      <c r="M690" t="str">
        <f t="shared" si="58"/>
        <v/>
      </c>
      <c r="N690">
        <v>4.2</v>
      </c>
      <c r="O690" t="s">
        <v>59</v>
      </c>
      <c r="P690" t="str">
        <f t="shared" si="59"/>
        <v>Active</v>
      </c>
      <c r="Q690" s="1">
        <v>0.9</v>
      </c>
      <c r="R690" s="6">
        <f t="shared" si="60"/>
        <v>0.9</v>
      </c>
    </row>
    <row r="691" spans="1:18" x14ac:dyDescent="0.45">
      <c r="A691" t="s">
        <v>1442</v>
      </c>
      <c r="B691" t="s">
        <v>28</v>
      </c>
      <c r="C691" t="str">
        <f t="shared" si="61"/>
        <v>Lisa Johnson</v>
      </c>
      <c r="D691" t="s">
        <v>62</v>
      </c>
      <c r="E691" t="str">
        <f t="shared" si="57"/>
        <v>Female</v>
      </c>
      <c r="F691">
        <v>52</v>
      </c>
      <c r="G691" t="s">
        <v>112</v>
      </c>
      <c r="H691" t="s">
        <v>10</v>
      </c>
      <c r="I691" t="s">
        <v>58</v>
      </c>
      <c r="J691">
        <v>25</v>
      </c>
      <c r="K691" t="str">
        <f>IF(J691="","Not Provided",VLOOKUP(J691,YOE_correlation[],2,TRUE))</f>
        <v>5. Expert / Veteran</v>
      </c>
      <c r="L691">
        <v>100</v>
      </c>
      <c r="M691">
        <f t="shared" si="58"/>
        <v>100</v>
      </c>
      <c r="N691">
        <v>4.8</v>
      </c>
      <c r="O691" t="s">
        <v>19</v>
      </c>
      <c r="P691" t="str">
        <f t="shared" si="59"/>
        <v>Not Active</v>
      </c>
      <c r="R691" s="6" t="str">
        <f t="shared" si="60"/>
        <v>Not Rated</v>
      </c>
    </row>
    <row r="692" spans="1:18" x14ac:dyDescent="0.45">
      <c r="A692" t="s">
        <v>1443</v>
      </c>
      <c r="B692" t="s">
        <v>1444</v>
      </c>
      <c r="C692" t="str">
        <f t="shared" si="61"/>
        <v>Tracy White</v>
      </c>
      <c r="D692" t="s">
        <v>2</v>
      </c>
      <c r="E692" t="str">
        <f t="shared" si="57"/>
        <v>Female</v>
      </c>
      <c r="F692">
        <v>20</v>
      </c>
      <c r="G692" t="s">
        <v>35</v>
      </c>
      <c r="H692" t="s">
        <v>36</v>
      </c>
      <c r="I692" t="s">
        <v>23</v>
      </c>
      <c r="J692">
        <v>1</v>
      </c>
      <c r="K692" t="str">
        <f>IF(J692="","Not Provided",VLOOKUP(J692,YOE_correlation[],2,TRUE))</f>
        <v>1. Entry-level</v>
      </c>
      <c r="L692" t="s">
        <v>94</v>
      </c>
      <c r="M692">
        <f t="shared" si="58"/>
        <v>30</v>
      </c>
      <c r="N692">
        <v>2</v>
      </c>
      <c r="O692" t="s">
        <v>143</v>
      </c>
      <c r="P692" t="str">
        <f t="shared" si="59"/>
        <v>Not Active</v>
      </c>
      <c r="Q692" s="1">
        <v>0.89</v>
      </c>
      <c r="R692" s="6">
        <f t="shared" si="60"/>
        <v>0.89</v>
      </c>
    </row>
    <row r="693" spans="1:18" x14ac:dyDescent="0.45">
      <c r="A693" t="s">
        <v>1445</v>
      </c>
      <c r="B693" t="s">
        <v>1446</v>
      </c>
      <c r="C693" t="str">
        <f t="shared" si="61"/>
        <v>Natalie Diaz</v>
      </c>
      <c r="D693" t="s">
        <v>8</v>
      </c>
      <c r="E693" t="str">
        <f t="shared" si="57"/>
        <v>Female</v>
      </c>
      <c r="F693">
        <v>43</v>
      </c>
      <c r="G693" t="s">
        <v>108</v>
      </c>
      <c r="H693" t="s">
        <v>109</v>
      </c>
      <c r="I693" t="s">
        <v>37</v>
      </c>
      <c r="J693">
        <v>7</v>
      </c>
      <c r="K693" t="str">
        <f>IF(J693="","Not Provided",VLOOKUP(J693,YOE_correlation[],2,TRUE))</f>
        <v>2. Intermediate</v>
      </c>
      <c r="L693" t="s">
        <v>83</v>
      </c>
      <c r="M693">
        <f t="shared" si="58"/>
        <v>50</v>
      </c>
      <c r="O693">
        <v>1</v>
      </c>
      <c r="P693" t="str">
        <f t="shared" si="59"/>
        <v>Active</v>
      </c>
      <c r="Q693" s="1">
        <v>0.8</v>
      </c>
      <c r="R693" s="6">
        <f t="shared" si="60"/>
        <v>0.8</v>
      </c>
    </row>
    <row r="694" spans="1:18" x14ac:dyDescent="0.45">
      <c r="A694" t="s">
        <v>1447</v>
      </c>
      <c r="B694" t="s">
        <v>1403</v>
      </c>
      <c r="C694" t="str">
        <f t="shared" si="61"/>
        <v>Amanda Mitchell</v>
      </c>
      <c r="D694" t="s">
        <v>26</v>
      </c>
      <c r="E694" t="str">
        <f t="shared" si="57"/>
        <v>Female</v>
      </c>
      <c r="F694">
        <v>31</v>
      </c>
      <c r="G694" t="s">
        <v>119</v>
      </c>
      <c r="H694" t="s">
        <v>120</v>
      </c>
      <c r="I694" t="s">
        <v>11</v>
      </c>
      <c r="K694" t="str">
        <f>IF(J694="","Not Provided",VLOOKUP(J694,YOE_correlation[],2,TRUE))</f>
        <v>Not Provided</v>
      </c>
      <c r="L694">
        <v>50</v>
      </c>
      <c r="M694">
        <f t="shared" si="58"/>
        <v>50</v>
      </c>
      <c r="N694">
        <v>1.4</v>
      </c>
      <c r="O694" t="s">
        <v>143</v>
      </c>
      <c r="P694" t="str">
        <f t="shared" si="59"/>
        <v>Not Active</v>
      </c>
      <c r="Q694" s="1">
        <v>0.8</v>
      </c>
      <c r="R694" s="6">
        <f t="shared" si="60"/>
        <v>0.8</v>
      </c>
    </row>
    <row r="695" spans="1:18" x14ac:dyDescent="0.45">
      <c r="A695" t="s">
        <v>1448</v>
      </c>
      <c r="B695" t="s">
        <v>1449</v>
      </c>
      <c r="C695" t="str">
        <f t="shared" si="61"/>
        <v>Karen Scott</v>
      </c>
      <c r="D695" t="s">
        <v>8</v>
      </c>
      <c r="E695" t="str">
        <f t="shared" si="57"/>
        <v>Female</v>
      </c>
      <c r="F695">
        <v>29</v>
      </c>
      <c r="G695" t="s">
        <v>16</v>
      </c>
      <c r="H695" t="s">
        <v>17</v>
      </c>
      <c r="I695" t="s">
        <v>37</v>
      </c>
      <c r="J695">
        <v>6</v>
      </c>
      <c r="K695" t="str">
        <f>IF(J695="","Not Provided",VLOOKUP(J695,YOE_correlation[],2,TRUE))</f>
        <v>2. Intermediate</v>
      </c>
      <c r="L695">
        <v>100</v>
      </c>
      <c r="M695">
        <f t="shared" si="58"/>
        <v>100</v>
      </c>
      <c r="N695">
        <v>1.8</v>
      </c>
      <c r="O695" t="s">
        <v>19</v>
      </c>
      <c r="P695" t="str">
        <f t="shared" si="59"/>
        <v>Not Active</v>
      </c>
      <c r="R695" s="6" t="str">
        <f t="shared" si="60"/>
        <v>Not Rated</v>
      </c>
    </row>
    <row r="696" spans="1:18" x14ac:dyDescent="0.45">
      <c r="A696" t="s">
        <v>1450</v>
      </c>
      <c r="B696" t="s">
        <v>821</v>
      </c>
      <c r="C696" t="str">
        <f t="shared" si="61"/>
        <v>Mary Brown</v>
      </c>
      <c r="D696" t="s">
        <v>8</v>
      </c>
      <c r="E696" t="str">
        <f t="shared" si="57"/>
        <v>Female</v>
      </c>
      <c r="F696">
        <v>53</v>
      </c>
      <c r="G696" t="s">
        <v>137</v>
      </c>
      <c r="H696" t="s">
        <v>138</v>
      </c>
      <c r="I696" t="s">
        <v>18</v>
      </c>
      <c r="J696">
        <v>35</v>
      </c>
      <c r="K696" t="str">
        <f>IF(J696="","Not Provided",VLOOKUP(J696,YOE_correlation[],2,TRUE))</f>
        <v>5. Expert / Veteran</v>
      </c>
      <c r="M696" t="str">
        <f t="shared" si="58"/>
        <v/>
      </c>
      <c r="N696">
        <v>0</v>
      </c>
      <c r="O696">
        <v>1</v>
      </c>
      <c r="P696" t="str">
        <f t="shared" si="59"/>
        <v>Active</v>
      </c>
      <c r="Q696" s="1">
        <v>0.67</v>
      </c>
      <c r="R696" s="6">
        <f t="shared" si="60"/>
        <v>0.67</v>
      </c>
    </row>
    <row r="697" spans="1:18" x14ac:dyDescent="0.45">
      <c r="A697" t="s">
        <v>1451</v>
      </c>
      <c r="B697" t="s">
        <v>1452</v>
      </c>
      <c r="C697" t="str">
        <f t="shared" si="61"/>
        <v>Jon Jones</v>
      </c>
      <c r="D697" t="s">
        <v>15</v>
      </c>
      <c r="E697" t="str">
        <f t="shared" si="57"/>
        <v>Male</v>
      </c>
      <c r="F697">
        <v>38</v>
      </c>
      <c r="G697" t="s">
        <v>78</v>
      </c>
      <c r="H697" t="s">
        <v>79</v>
      </c>
      <c r="I697" t="s">
        <v>11</v>
      </c>
      <c r="J697">
        <v>1</v>
      </c>
      <c r="K697" t="str">
        <f>IF(J697="","Not Provided",VLOOKUP(J697,YOE_correlation[],2,TRUE))</f>
        <v>1. Entry-level</v>
      </c>
      <c r="L697" t="s">
        <v>41</v>
      </c>
      <c r="M697">
        <f t="shared" si="58"/>
        <v>40</v>
      </c>
      <c r="N697">
        <v>0</v>
      </c>
      <c r="O697">
        <v>0</v>
      </c>
      <c r="P697" t="str">
        <f t="shared" si="59"/>
        <v>Not Active</v>
      </c>
      <c r="Q697" s="1">
        <v>0.96</v>
      </c>
      <c r="R697" s="6">
        <f t="shared" si="60"/>
        <v>0.96</v>
      </c>
    </row>
    <row r="698" spans="1:18" x14ac:dyDescent="0.45">
      <c r="A698" t="s">
        <v>1453</v>
      </c>
      <c r="B698" t="s">
        <v>1454</v>
      </c>
      <c r="C698" t="str">
        <f t="shared" si="61"/>
        <v>Jason Phillips</v>
      </c>
      <c r="D698" t="s">
        <v>82</v>
      </c>
      <c r="E698" t="str">
        <f t="shared" si="57"/>
        <v>Male</v>
      </c>
      <c r="F698">
        <v>29</v>
      </c>
      <c r="G698" t="s">
        <v>173</v>
      </c>
      <c r="H698" t="s">
        <v>57</v>
      </c>
      <c r="I698" t="s">
        <v>18</v>
      </c>
      <c r="K698" t="str">
        <f>IF(J698="","Not Provided",VLOOKUP(J698,YOE_correlation[],2,TRUE))</f>
        <v>Not Provided</v>
      </c>
      <c r="L698">
        <v>20</v>
      </c>
      <c r="M698">
        <f t="shared" si="58"/>
        <v>20</v>
      </c>
      <c r="N698">
        <v>0</v>
      </c>
      <c r="O698">
        <v>0</v>
      </c>
      <c r="P698" t="str">
        <f t="shared" si="59"/>
        <v>Not Active</v>
      </c>
      <c r="Q698" s="1">
        <v>0.9</v>
      </c>
      <c r="R698" s="6">
        <f t="shared" si="60"/>
        <v>0.9</v>
      </c>
    </row>
    <row r="699" spans="1:18" x14ac:dyDescent="0.45">
      <c r="A699" t="s">
        <v>1455</v>
      </c>
      <c r="B699" t="s">
        <v>1456</v>
      </c>
      <c r="C699" t="str">
        <f t="shared" si="61"/>
        <v>Eric Walsh</v>
      </c>
      <c r="D699" t="s">
        <v>77</v>
      </c>
      <c r="E699" t="str">
        <f t="shared" si="57"/>
        <v>Male</v>
      </c>
      <c r="F699">
        <v>42</v>
      </c>
      <c r="G699" t="s">
        <v>97</v>
      </c>
      <c r="H699" t="s">
        <v>98</v>
      </c>
      <c r="I699" t="s">
        <v>58</v>
      </c>
      <c r="J699">
        <v>0</v>
      </c>
      <c r="K699" t="str">
        <f>IF(J699="","Not Provided",VLOOKUP(J699,YOE_correlation[],2,TRUE))</f>
        <v>1. Entry-level</v>
      </c>
      <c r="M699" t="str">
        <f t="shared" si="58"/>
        <v/>
      </c>
      <c r="N699">
        <v>3.9</v>
      </c>
      <c r="O699" t="b">
        <v>0</v>
      </c>
      <c r="P699" t="str">
        <f t="shared" si="59"/>
        <v>Not Active</v>
      </c>
      <c r="Q699" s="1">
        <v>0.62</v>
      </c>
      <c r="R699" s="6">
        <f t="shared" si="60"/>
        <v>0.62</v>
      </c>
    </row>
    <row r="700" spans="1:18" x14ac:dyDescent="0.45">
      <c r="A700" t="s">
        <v>1457</v>
      </c>
      <c r="B700" t="s">
        <v>1458</v>
      </c>
      <c r="C700" t="str">
        <f t="shared" si="61"/>
        <v>Carol Schneider</v>
      </c>
      <c r="D700" t="s">
        <v>2</v>
      </c>
      <c r="E700" t="str">
        <f t="shared" si="57"/>
        <v>Female</v>
      </c>
      <c r="F700">
        <v>54</v>
      </c>
      <c r="G700" t="s">
        <v>44</v>
      </c>
      <c r="H700" t="s">
        <v>10</v>
      </c>
      <c r="I700" t="s">
        <v>99</v>
      </c>
      <c r="J700">
        <v>9</v>
      </c>
      <c r="K700" t="str">
        <f>IF(J700="","Not Provided",VLOOKUP(J700,YOE_correlation[],2,TRUE))</f>
        <v>2. Intermediate</v>
      </c>
      <c r="L700">
        <v>100</v>
      </c>
      <c r="M700">
        <f t="shared" si="58"/>
        <v>100</v>
      </c>
      <c r="O700" t="s">
        <v>19</v>
      </c>
      <c r="P700" t="str">
        <f t="shared" si="59"/>
        <v>Not Active</v>
      </c>
      <c r="Q700" s="1">
        <v>0.72</v>
      </c>
      <c r="R700" s="6">
        <f t="shared" si="60"/>
        <v>0.72</v>
      </c>
    </row>
    <row r="701" spans="1:18" x14ac:dyDescent="0.45">
      <c r="A701" t="s">
        <v>1459</v>
      </c>
      <c r="B701" t="s">
        <v>1460</v>
      </c>
      <c r="C701" t="str">
        <f t="shared" si="61"/>
        <v>Juan Hines</v>
      </c>
      <c r="D701" t="s">
        <v>47</v>
      </c>
      <c r="E701" t="str">
        <f t="shared" si="57"/>
        <v>Male</v>
      </c>
      <c r="F701">
        <v>56</v>
      </c>
      <c r="G701" t="s">
        <v>158</v>
      </c>
      <c r="H701" t="s">
        <v>159</v>
      </c>
      <c r="I701" t="s">
        <v>58</v>
      </c>
      <c r="J701">
        <v>18</v>
      </c>
      <c r="K701" t="str">
        <f>IF(J701="","Not Provided",VLOOKUP(J701,YOE_correlation[],2,TRUE))</f>
        <v>4. Senior</v>
      </c>
      <c r="L701" t="s">
        <v>83</v>
      </c>
      <c r="M701">
        <f t="shared" si="58"/>
        <v>50</v>
      </c>
      <c r="N701">
        <v>4.4000000000000004</v>
      </c>
      <c r="O701" t="s">
        <v>59</v>
      </c>
      <c r="P701" t="str">
        <f t="shared" si="59"/>
        <v>Active</v>
      </c>
      <c r="Q701" s="1">
        <v>0.83</v>
      </c>
      <c r="R701" s="6">
        <f t="shared" si="60"/>
        <v>0.83</v>
      </c>
    </row>
    <row r="702" spans="1:18" x14ac:dyDescent="0.45">
      <c r="A702" t="s">
        <v>1461</v>
      </c>
      <c r="B702" t="s">
        <v>1462</v>
      </c>
      <c r="C702" t="str">
        <f t="shared" si="61"/>
        <v>Martha Sweeney</v>
      </c>
      <c r="D702" t="s">
        <v>2</v>
      </c>
      <c r="E702" t="str">
        <f t="shared" si="57"/>
        <v>Female</v>
      </c>
      <c r="F702">
        <v>47</v>
      </c>
      <c r="G702" t="s">
        <v>48</v>
      </c>
      <c r="H702" t="s">
        <v>49</v>
      </c>
      <c r="I702" t="s">
        <v>18</v>
      </c>
      <c r="J702">
        <v>22</v>
      </c>
      <c r="K702" t="str">
        <f>IF(J702="","Not Provided",VLOOKUP(J702,YOE_correlation[],2,TRUE))</f>
        <v>5. Expert / Veteran</v>
      </c>
      <c r="L702">
        <v>100</v>
      </c>
      <c r="M702">
        <f t="shared" si="58"/>
        <v>100</v>
      </c>
      <c r="N702">
        <v>4.4000000000000004</v>
      </c>
      <c r="O702" t="s">
        <v>143</v>
      </c>
      <c r="P702" t="str">
        <f t="shared" si="59"/>
        <v>Not Active</v>
      </c>
      <c r="Q702" s="1">
        <v>0.7</v>
      </c>
      <c r="R702" s="6">
        <f t="shared" si="60"/>
        <v>0.7</v>
      </c>
    </row>
    <row r="703" spans="1:18" x14ac:dyDescent="0.45">
      <c r="A703" t="s">
        <v>1463</v>
      </c>
      <c r="B703" t="s">
        <v>1464</v>
      </c>
      <c r="C703" t="str">
        <f t="shared" si="61"/>
        <v>Jason Weaver</v>
      </c>
      <c r="D703" t="s">
        <v>34</v>
      </c>
      <c r="E703" t="str">
        <f t="shared" si="57"/>
        <v>Male</v>
      </c>
      <c r="F703">
        <v>45</v>
      </c>
      <c r="G703" t="s">
        <v>108</v>
      </c>
      <c r="H703" t="s">
        <v>109</v>
      </c>
      <c r="I703" t="s">
        <v>5</v>
      </c>
      <c r="J703">
        <v>25</v>
      </c>
      <c r="K703" t="str">
        <f>IF(J703="","Not Provided",VLOOKUP(J703,YOE_correlation[],2,TRUE))</f>
        <v>5. Expert / Veteran</v>
      </c>
      <c r="L703">
        <v>50</v>
      </c>
      <c r="M703">
        <f t="shared" si="58"/>
        <v>50</v>
      </c>
      <c r="N703">
        <v>0</v>
      </c>
      <c r="O703" t="s">
        <v>143</v>
      </c>
      <c r="P703" t="str">
        <f t="shared" si="59"/>
        <v>Not Active</v>
      </c>
      <c r="Q703">
        <v>99</v>
      </c>
      <c r="R703" s="6">
        <f t="shared" si="60"/>
        <v>0.99</v>
      </c>
    </row>
    <row r="704" spans="1:18" x14ac:dyDescent="0.45">
      <c r="A704" t="s">
        <v>1465</v>
      </c>
      <c r="B704" t="s">
        <v>1466</v>
      </c>
      <c r="C704" t="str">
        <f t="shared" si="61"/>
        <v>Benjamin Stevens</v>
      </c>
      <c r="D704" t="s">
        <v>77</v>
      </c>
      <c r="E704" t="str">
        <f t="shared" si="57"/>
        <v>Male</v>
      </c>
      <c r="F704">
        <v>45</v>
      </c>
      <c r="G704" t="s">
        <v>158</v>
      </c>
      <c r="H704" t="s">
        <v>159</v>
      </c>
      <c r="I704" t="s">
        <v>37</v>
      </c>
      <c r="J704">
        <v>6</v>
      </c>
      <c r="K704" t="str">
        <f>IF(J704="","Not Provided",VLOOKUP(J704,YOE_correlation[],2,TRUE))</f>
        <v>2. Intermediate</v>
      </c>
      <c r="L704">
        <v>50</v>
      </c>
      <c r="M704">
        <f t="shared" si="58"/>
        <v>50</v>
      </c>
      <c r="N704">
        <v>1.4</v>
      </c>
      <c r="P704" t="str">
        <f t="shared" si="59"/>
        <v>Not Reported</v>
      </c>
      <c r="Q704">
        <v>97</v>
      </c>
      <c r="R704" s="6">
        <f t="shared" si="60"/>
        <v>0.97</v>
      </c>
    </row>
    <row r="705" spans="1:18" x14ac:dyDescent="0.45">
      <c r="A705" t="s">
        <v>1467</v>
      </c>
      <c r="B705" t="s">
        <v>1468</v>
      </c>
      <c r="C705" t="str">
        <f t="shared" si="61"/>
        <v>Daniel Lopez</v>
      </c>
      <c r="D705" t="s">
        <v>77</v>
      </c>
      <c r="E705" t="str">
        <f t="shared" si="57"/>
        <v>Male</v>
      </c>
      <c r="F705">
        <v>35</v>
      </c>
      <c r="G705" t="s">
        <v>112</v>
      </c>
      <c r="H705" t="s">
        <v>10</v>
      </c>
      <c r="I705" t="s">
        <v>99</v>
      </c>
      <c r="J705">
        <v>10</v>
      </c>
      <c r="K705" t="str">
        <f>IF(J705="","Not Provided",VLOOKUP(J705,YOE_correlation[],2,TRUE))</f>
        <v>2. Intermediate</v>
      </c>
      <c r="L705">
        <v>20</v>
      </c>
      <c r="M705">
        <f t="shared" si="58"/>
        <v>20</v>
      </c>
      <c r="N705">
        <v>3.2</v>
      </c>
      <c r="O705" t="b">
        <v>1</v>
      </c>
      <c r="P705" t="str">
        <f t="shared" si="59"/>
        <v>Active</v>
      </c>
      <c r="Q705" s="1">
        <v>0.77</v>
      </c>
      <c r="R705" s="6">
        <f t="shared" si="60"/>
        <v>0.77</v>
      </c>
    </row>
    <row r="706" spans="1:18" x14ac:dyDescent="0.45">
      <c r="A706" t="s">
        <v>1469</v>
      </c>
      <c r="B706" t="s">
        <v>1470</v>
      </c>
      <c r="C706" t="str">
        <f t="shared" si="61"/>
        <v>John Simpson</v>
      </c>
      <c r="D706" t="s">
        <v>15</v>
      </c>
      <c r="E706" t="str">
        <f t="shared" si="57"/>
        <v>Male</v>
      </c>
      <c r="F706">
        <v>51</v>
      </c>
      <c r="G706" t="s">
        <v>112</v>
      </c>
      <c r="H706" t="s">
        <v>10</v>
      </c>
      <c r="I706" t="s">
        <v>74</v>
      </c>
      <c r="J706">
        <v>4</v>
      </c>
      <c r="K706" t="str">
        <f>IF(J706="","Not Provided",VLOOKUP(J706,YOE_correlation[],2,TRUE))</f>
        <v>1. Entry-level</v>
      </c>
      <c r="L706" t="s">
        <v>83</v>
      </c>
      <c r="M706">
        <f t="shared" si="58"/>
        <v>50</v>
      </c>
      <c r="N706">
        <v>2</v>
      </c>
      <c r="O706" t="s">
        <v>143</v>
      </c>
      <c r="P706" t="str">
        <f t="shared" si="59"/>
        <v>Not Active</v>
      </c>
      <c r="Q706" s="1">
        <v>0.92</v>
      </c>
      <c r="R706" s="6">
        <f t="shared" si="60"/>
        <v>0.92</v>
      </c>
    </row>
    <row r="707" spans="1:18" x14ac:dyDescent="0.45">
      <c r="A707" t="s">
        <v>1471</v>
      </c>
      <c r="B707" t="s">
        <v>1472</v>
      </c>
      <c r="C707" t="str">
        <f t="shared" si="61"/>
        <v>Katrina Schultz</v>
      </c>
      <c r="D707" t="s">
        <v>22</v>
      </c>
      <c r="E707" t="str">
        <f t="shared" ref="E707:E770" si="62">IF(LOWER(LEFT(D707,1))="f", "Female", "Male")</f>
        <v>Female</v>
      </c>
      <c r="F707">
        <v>34</v>
      </c>
      <c r="G707" t="s">
        <v>173</v>
      </c>
      <c r="H707" t="s">
        <v>57</v>
      </c>
      <c r="I707" t="s">
        <v>11</v>
      </c>
      <c r="J707">
        <v>11</v>
      </c>
      <c r="K707" t="str">
        <f>IF(J707="","Not Provided",VLOOKUP(J707,YOE_correlation[],2,TRUE))</f>
        <v>3. Experienced</v>
      </c>
      <c r="L707">
        <v>50</v>
      </c>
      <c r="M707">
        <f t="shared" ref="M707:M770" si="63">IFERROR(--_xlfn.REGEXREPLACE(L707,"[^0-9.]",""),"")</f>
        <v>50</v>
      </c>
      <c r="N707">
        <v>3.3</v>
      </c>
      <c r="O707" t="s">
        <v>53</v>
      </c>
      <c r="P707" t="str">
        <f t="shared" ref="P707:P770" si="64">IF(O707="","Not Reported",IF(_xlfn.REGEXTEST(TRIM(UPPER(O707)),"^(1|Y|YES|TRUE)$",1),"Active","Not Active"))</f>
        <v>Active</v>
      </c>
      <c r="Q707" s="1">
        <v>0.76</v>
      </c>
      <c r="R707" s="6">
        <f t="shared" ref="R707:R770" si="65">IF(
    Q707="",
    "Not Rated",
    IF(
        RIGHT(TRIM(Q707),1)="%",
        VALUE(_xlfn.REGEXREPLACE(Q707,"%",""))/100,
        IF(Q707&gt;1, Q707/100,Q707)
    )
)</f>
        <v>0.76</v>
      </c>
    </row>
    <row r="708" spans="1:18" x14ac:dyDescent="0.45">
      <c r="A708" t="s">
        <v>1473</v>
      </c>
      <c r="B708" t="s">
        <v>1474</v>
      </c>
      <c r="C708" t="str">
        <f t="shared" si="61"/>
        <v>Danielle Bell</v>
      </c>
      <c r="D708" t="s">
        <v>8</v>
      </c>
      <c r="E708" t="str">
        <f t="shared" si="62"/>
        <v>Female</v>
      </c>
      <c r="F708">
        <v>51</v>
      </c>
      <c r="G708" t="s">
        <v>35</v>
      </c>
      <c r="H708" t="s">
        <v>36</v>
      </c>
      <c r="I708" t="s">
        <v>18</v>
      </c>
      <c r="J708">
        <v>1</v>
      </c>
      <c r="K708" t="str">
        <f>IF(J708="","Not Provided",VLOOKUP(J708,YOE_correlation[],2,TRUE))</f>
        <v>1. Entry-level</v>
      </c>
      <c r="L708" s="2">
        <v>50</v>
      </c>
      <c r="M708">
        <f t="shared" si="63"/>
        <v>50</v>
      </c>
      <c r="N708">
        <v>0</v>
      </c>
      <c r="O708" t="s">
        <v>59</v>
      </c>
      <c r="P708" t="str">
        <f t="shared" si="64"/>
        <v>Active</v>
      </c>
      <c r="Q708" s="1">
        <v>0.97</v>
      </c>
      <c r="R708" s="6">
        <f t="shared" si="65"/>
        <v>0.97</v>
      </c>
    </row>
    <row r="709" spans="1:18" x14ac:dyDescent="0.45">
      <c r="A709" t="s">
        <v>1475</v>
      </c>
      <c r="B709" t="s">
        <v>1476</v>
      </c>
      <c r="C709" t="str">
        <f t="shared" si="61"/>
        <v>Jason Brady</v>
      </c>
      <c r="D709" t="s">
        <v>77</v>
      </c>
      <c r="E709" t="str">
        <f t="shared" si="62"/>
        <v>Male</v>
      </c>
      <c r="F709">
        <v>58</v>
      </c>
      <c r="G709" t="s">
        <v>123</v>
      </c>
      <c r="H709" t="s">
        <v>124</v>
      </c>
      <c r="I709" t="s">
        <v>18</v>
      </c>
      <c r="J709">
        <v>35</v>
      </c>
      <c r="K709" t="str">
        <f>IF(J709="","Not Provided",VLOOKUP(J709,YOE_correlation[],2,TRUE))</f>
        <v>5. Expert / Veteran</v>
      </c>
      <c r="L709" t="s">
        <v>12</v>
      </c>
      <c r="M709">
        <f t="shared" si="63"/>
        <v>100</v>
      </c>
      <c r="N709">
        <v>2.2999999999999998</v>
      </c>
      <c r="O709" t="s">
        <v>59</v>
      </c>
      <c r="P709" t="str">
        <f t="shared" si="64"/>
        <v>Active</v>
      </c>
      <c r="R709" s="6" t="str">
        <f t="shared" si="65"/>
        <v>Not Rated</v>
      </c>
    </row>
    <row r="710" spans="1:18" x14ac:dyDescent="0.45">
      <c r="A710" t="s">
        <v>1477</v>
      </c>
      <c r="B710" t="s">
        <v>1478</v>
      </c>
      <c r="C710" t="str">
        <f t="shared" si="61"/>
        <v>Megan Bright</v>
      </c>
      <c r="D710" t="s">
        <v>2</v>
      </c>
      <c r="E710" t="str">
        <f t="shared" si="62"/>
        <v>Female</v>
      </c>
      <c r="F710">
        <v>36</v>
      </c>
      <c r="G710" t="s">
        <v>29</v>
      </c>
      <c r="H710" t="s">
        <v>30</v>
      </c>
      <c r="I710" t="s">
        <v>23</v>
      </c>
      <c r="J710">
        <v>17</v>
      </c>
      <c r="K710" t="str">
        <f>IF(J710="","Not Provided",VLOOKUP(J710,YOE_correlation[],2,TRUE))</f>
        <v>4. Senior</v>
      </c>
      <c r="L710" s="2">
        <v>20</v>
      </c>
      <c r="M710">
        <f t="shared" si="63"/>
        <v>20</v>
      </c>
      <c r="N710">
        <v>0</v>
      </c>
      <c r="O710">
        <v>1</v>
      </c>
      <c r="P710" t="str">
        <f t="shared" si="64"/>
        <v>Active</v>
      </c>
      <c r="Q710">
        <v>99</v>
      </c>
      <c r="R710" s="6">
        <f t="shared" si="65"/>
        <v>0.99</v>
      </c>
    </row>
    <row r="711" spans="1:18" x14ac:dyDescent="0.45">
      <c r="A711" t="s">
        <v>1479</v>
      </c>
      <c r="B711" t="s">
        <v>1480</v>
      </c>
      <c r="C711" t="str">
        <f t="shared" si="61"/>
        <v>David Griffin</v>
      </c>
      <c r="D711" t="s">
        <v>47</v>
      </c>
      <c r="E711" t="str">
        <f t="shared" si="62"/>
        <v>Male</v>
      </c>
      <c r="G711" t="s">
        <v>108</v>
      </c>
      <c r="H711" t="s">
        <v>109</v>
      </c>
      <c r="I711" t="s">
        <v>31</v>
      </c>
      <c r="J711">
        <v>12</v>
      </c>
      <c r="K711" t="str">
        <f>IF(J711="","Not Provided",VLOOKUP(J711,YOE_correlation[],2,TRUE))</f>
        <v>3. Experienced</v>
      </c>
      <c r="L711">
        <v>30</v>
      </c>
      <c r="M711">
        <f t="shared" si="63"/>
        <v>30</v>
      </c>
      <c r="N711">
        <v>2.6</v>
      </c>
      <c r="O711" t="s">
        <v>59</v>
      </c>
      <c r="P711" t="str">
        <f t="shared" si="64"/>
        <v>Active</v>
      </c>
      <c r="R711" s="6" t="str">
        <f t="shared" si="65"/>
        <v>Not Rated</v>
      </c>
    </row>
    <row r="712" spans="1:18" x14ac:dyDescent="0.45">
      <c r="A712" t="s">
        <v>1481</v>
      </c>
      <c r="B712" t="s">
        <v>1482</v>
      </c>
      <c r="C712" t="str">
        <f t="shared" si="61"/>
        <v>Michael Clark</v>
      </c>
      <c r="D712" t="s">
        <v>77</v>
      </c>
      <c r="E712" t="str">
        <f t="shared" si="62"/>
        <v>Male</v>
      </c>
      <c r="F712">
        <v>56</v>
      </c>
      <c r="G712" t="s">
        <v>137</v>
      </c>
      <c r="H712" t="s">
        <v>138</v>
      </c>
      <c r="I712" t="s">
        <v>99</v>
      </c>
      <c r="J712">
        <v>30</v>
      </c>
      <c r="K712" t="str">
        <f>IF(J712="","Not Provided",VLOOKUP(J712,YOE_correlation[],2,TRUE))</f>
        <v>5. Expert / Veteran</v>
      </c>
      <c r="L712">
        <v>40</v>
      </c>
      <c r="M712">
        <f t="shared" si="63"/>
        <v>40</v>
      </c>
      <c r="N712">
        <v>3.3</v>
      </c>
      <c r="O712" t="s">
        <v>53</v>
      </c>
      <c r="P712" t="str">
        <f t="shared" si="64"/>
        <v>Active</v>
      </c>
      <c r="Q712" s="1">
        <v>0.82</v>
      </c>
      <c r="R712" s="6">
        <f t="shared" si="65"/>
        <v>0.82</v>
      </c>
    </row>
    <row r="713" spans="1:18" x14ac:dyDescent="0.45">
      <c r="A713" t="s">
        <v>1483</v>
      </c>
      <c r="B713" t="s">
        <v>1484</v>
      </c>
      <c r="C713" t="str">
        <f t="shared" si="61"/>
        <v>Rebecca Barker</v>
      </c>
      <c r="D713" t="s">
        <v>2</v>
      </c>
      <c r="E713" t="str">
        <f t="shared" si="62"/>
        <v>Female</v>
      </c>
      <c r="F713">
        <v>58</v>
      </c>
      <c r="G713" t="s">
        <v>112</v>
      </c>
      <c r="H713" t="s">
        <v>10</v>
      </c>
      <c r="I713" t="s">
        <v>63</v>
      </c>
      <c r="J713">
        <v>20</v>
      </c>
      <c r="K713" t="str">
        <f>IF(J713="","Not Provided",VLOOKUP(J713,YOE_correlation[],2,TRUE))</f>
        <v>4. Senior</v>
      </c>
      <c r="L713">
        <v>75</v>
      </c>
      <c r="M713">
        <f t="shared" si="63"/>
        <v>75</v>
      </c>
      <c r="N713">
        <v>3.6</v>
      </c>
      <c r="O713" t="s">
        <v>53</v>
      </c>
      <c r="P713" t="str">
        <f t="shared" si="64"/>
        <v>Active</v>
      </c>
      <c r="Q713" s="1">
        <v>0.78</v>
      </c>
      <c r="R713" s="6">
        <f t="shared" si="65"/>
        <v>0.78</v>
      </c>
    </row>
    <row r="714" spans="1:18" x14ac:dyDescent="0.45">
      <c r="A714" t="s">
        <v>1485</v>
      </c>
      <c r="B714" t="s">
        <v>1486</v>
      </c>
      <c r="C714" t="str">
        <f t="shared" si="61"/>
        <v>Angela Smith</v>
      </c>
      <c r="D714" t="s">
        <v>2</v>
      </c>
      <c r="E714" t="str">
        <f t="shared" si="62"/>
        <v>Female</v>
      </c>
      <c r="F714">
        <v>58</v>
      </c>
      <c r="G714" t="s">
        <v>44</v>
      </c>
      <c r="H714" t="s">
        <v>10</v>
      </c>
      <c r="I714" t="s">
        <v>63</v>
      </c>
      <c r="J714">
        <v>22</v>
      </c>
      <c r="K714" t="str">
        <f>IF(J714="","Not Provided",VLOOKUP(J714,YOE_correlation[],2,TRUE))</f>
        <v>5. Expert / Veteran</v>
      </c>
      <c r="L714">
        <v>100</v>
      </c>
      <c r="M714">
        <f t="shared" si="63"/>
        <v>100</v>
      </c>
      <c r="N714">
        <v>3.7</v>
      </c>
      <c r="O714">
        <v>0</v>
      </c>
      <c r="P714" t="str">
        <f t="shared" si="64"/>
        <v>Not Active</v>
      </c>
      <c r="R714" s="6" t="str">
        <f t="shared" si="65"/>
        <v>Not Rated</v>
      </c>
    </row>
    <row r="715" spans="1:18" x14ac:dyDescent="0.45">
      <c r="A715" t="s">
        <v>1487</v>
      </c>
      <c r="B715" t="s">
        <v>1488</v>
      </c>
      <c r="C715" t="str">
        <f t="shared" si="61"/>
        <v>Christina Wright</v>
      </c>
      <c r="D715" t="s">
        <v>22</v>
      </c>
      <c r="E715" t="str">
        <f t="shared" si="62"/>
        <v>Female</v>
      </c>
      <c r="F715">
        <v>54</v>
      </c>
      <c r="G715" t="s">
        <v>52</v>
      </c>
      <c r="H715" t="s">
        <v>10</v>
      </c>
      <c r="I715" t="s">
        <v>31</v>
      </c>
      <c r="J715">
        <v>32</v>
      </c>
      <c r="K715" t="str">
        <f>IF(J715="","Not Provided",VLOOKUP(J715,YOE_correlation[],2,TRUE))</f>
        <v>5. Expert / Veteran</v>
      </c>
      <c r="L715" s="2">
        <v>20</v>
      </c>
      <c r="M715">
        <f t="shared" si="63"/>
        <v>20</v>
      </c>
      <c r="N715">
        <v>3.4</v>
      </c>
      <c r="O715" t="s">
        <v>143</v>
      </c>
      <c r="P715" t="str">
        <f t="shared" si="64"/>
        <v>Not Active</v>
      </c>
      <c r="R715" s="6" t="str">
        <f t="shared" si="65"/>
        <v>Not Rated</v>
      </c>
    </row>
    <row r="716" spans="1:18" x14ac:dyDescent="0.45">
      <c r="A716" t="s">
        <v>1489</v>
      </c>
      <c r="B716" t="s">
        <v>1490</v>
      </c>
      <c r="C716" t="str">
        <f t="shared" si="61"/>
        <v>Todd Turner</v>
      </c>
      <c r="D716" t="s">
        <v>15</v>
      </c>
      <c r="E716" t="str">
        <f t="shared" si="62"/>
        <v>Male</v>
      </c>
      <c r="F716">
        <v>53</v>
      </c>
      <c r="G716" t="s">
        <v>9</v>
      </c>
      <c r="H716" t="s">
        <v>10</v>
      </c>
      <c r="I716" t="s">
        <v>58</v>
      </c>
      <c r="J716">
        <v>9</v>
      </c>
      <c r="K716" t="str">
        <f>IF(J716="","Not Provided",VLOOKUP(J716,YOE_correlation[],2,TRUE))</f>
        <v>2. Intermediate</v>
      </c>
      <c r="L716">
        <v>50</v>
      </c>
      <c r="M716">
        <f t="shared" si="63"/>
        <v>50</v>
      </c>
      <c r="N716">
        <v>4</v>
      </c>
      <c r="O716" t="s">
        <v>59</v>
      </c>
      <c r="P716" t="str">
        <f t="shared" si="64"/>
        <v>Active</v>
      </c>
      <c r="Q716" s="1">
        <v>0.72</v>
      </c>
      <c r="R716" s="6">
        <f t="shared" si="65"/>
        <v>0.72</v>
      </c>
    </row>
    <row r="717" spans="1:18" x14ac:dyDescent="0.45">
      <c r="A717" t="s">
        <v>1491</v>
      </c>
      <c r="B717" t="s">
        <v>1492</v>
      </c>
      <c r="C717" t="str">
        <f t="shared" si="61"/>
        <v>Elizabeth Green</v>
      </c>
      <c r="D717" t="s">
        <v>62</v>
      </c>
      <c r="E717" t="str">
        <f t="shared" si="62"/>
        <v>Female</v>
      </c>
      <c r="F717">
        <v>43</v>
      </c>
      <c r="G717" t="s">
        <v>9</v>
      </c>
      <c r="H717" t="s">
        <v>10</v>
      </c>
      <c r="I717" t="s">
        <v>23</v>
      </c>
      <c r="J717">
        <v>22</v>
      </c>
      <c r="K717" t="str">
        <f>IF(J717="","Not Provided",VLOOKUP(J717,YOE_correlation[],2,TRUE))</f>
        <v>5. Expert / Veteran</v>
      </c>
      <c r="L717">
        <v>40</v>
      </c>
      <c r="M717">
        <f t="shared" si="63"/>
        <v>40</v>
      </c>
      <c r="N717">
        <v>4.5</v>
      </c>
      <c r="P717" t="str">
        <f t="shared" si="64"/>
        <v>Not Reported</v>
      </c>
      <c r="R717" s="6" t="str">
        <f t="shared" si="65"/>
        <v>Not Rated</v>
      </c>
    </row>
    <row r="718" spans="1:18" x14ac:dyDescent="0.45">
      <c r="A718" t="s">
        <v>1493</v>
      </c>
      <c r="B718" t="s">
        <v>1494</v>
      </c>
      <c r="C718" t="str">
        <f t="shared" si="61"/>
        <v>Alex Smith</v>
      </c>
      <c r="D718" t="s">
        <v>77</v>
      </c>
      <c r="E718" t="str">
        <f t="shared" si="62"/>
        <v>Male</v>
      </c>
      <c r="F718">
        <v>44</v>
      </c>
      <c r="G718" t="s">
        <v>97</v>
      </c>
      <c r="H718" t="s">
        <v>98</v>
      </c>
      <c r="I718" t="s">
        <v>99</v>
      </c>
      <c r="J718">
        <v>1</v>
      </c>
      <c r="K718" t="str">
        <f>IF(J718="","Not Provided",VLOOKUP(J718,YOE_correlation[],2,TRUE))</f>
        <v>1. Entry-level</v>
      </c>
      <c r="L718">
        <v>75</v>
      </c>
      <c r="M718">
        <f t="shared" si="63"/>
        <v>75</v>
      </c>
      <c r="N718">
        <v>4.3</v>
      </c>
      <c r="O718">
        <v>1</v>
      </c>
      <c r="P718" t="str">
        <f t="shared" si="64"/>
        <v>Active</v>
      </c>
      <c r="R718" s="6" t="str">
        <f t="shared" si="65"/>
        <v>Not Rated</v>
      </c>
    </row>
    <row r="719" spans="1:18" x14ac:dyDescent="0.45">
      <c r="A719" t="s">
        <v>1495</v>
      </c>
      <c r="B719" t="s">
        <v>1496</v>
      </c>
      <c r="C719" t="str">
        <f t="shared" si="61"/>
        <v>Shane Hale</v>
      </c>
      <c r="D719" t="s">
        <v>77</v>
      </c>
      <c r="E719" t="str">
        <f t="shared" si="62"/>
        <v>Male</v>
      </c>
      <c r="F719">
        <v>34</v>
      </c>
      <c r="G719" t="s">
        <v>112</v>
      </c>
      <c r="H719" t="s">
        <v>10</v>
      </c>
      <c r="I719" t="s">
        <v>63</v>
      </c>
      <c r="J719">
        <v>4</v>
      </c>
      <c r="K719" t="str">
        <f>IF(J719="","Not Provided",VLOOKUP(J719,YOE_correlation[],2,TRUE))</f>
        <v>1. Entry-level</v>
      </c>
      <c r="L719">
        <v>75</v>
      </c>
      <c r="M719">
        <f t="shared" si="63"/>
        <v>75</v>
      </c>
      <c r="N719">
        <v>4</v>
      </c>
      <c r="O719">
        <v>1</v>
      </c>
      <c r="P719" t="str">
        <f t="shared" si="64"/>
        <v>Active</v>
      </c>
      <c r="R719" s="6" t="str">
        <f t="shared" si="65"/>
        <v>Not Rated</v>
      </c>
    </row>
    <row r="720" spans="1:18" x14ac:dyDescent="0.45">
      <c r="A720" t="s">
        <v>1497</v>
      </c>
      <c r="B720" t="s">
        <v>1498</v>
      </c>
      <c r="C720" t="str">
        <f t="shared" si="61"/>
        <v>Kathy Grimes</v>
      </c>
      <c r="D720" t="s">
        <v>26</v>
      </c>
      <c r="E720" t="str">
        <f t="shared" si="62"/>
        <v>Female</v>
      </c>
      <c r="F720">
        <v>27</v>
      </c>
      <c r="G720" t="s">
        <v>92</v>
      </c>
      <c r="H720" t="s">
        <v>93</v>
      </c>
      <c r="I720" t="s">
        <v>11</v>
      </c>
      <c r="J720">
        <v>8</v>
      </c>
      <c r="K720" t="str">
        <f>IF(J720="","Not Provided",VLOOKUP(J720,YOE_correlation[],2,TRUE))</f>
        <v>2. Intermediate</v>
      </c>
      <c r="L720" s="2">
        <v>50</v>
      </c>
      <c r="M720">
        <f t="shared" si="63"/>
        <v>50</v>
      </c>
      <c r="N720">
        <v>1.6</v>
      </c>
      <c r="O720" t="s">
        <v>53</v>
      </c>
      <c r="P720" t="str">
        <f t="shared" si="64"/>
        <v>Active</v>
      </c>
      <c r="R720" s="6" t="str">
        <f t="shared" si="65"/>
        <v>Not Rated</v>
      </c>
    </row>
    <row r="721" spans="1:18" x14ac:dyDescent="0.45">
      <c r="A721" t="s">
        <v>1499</v>
      </c>
      <c r="B721" t="s">
        <v>1500</v>
      </c>
      <c r="C721" t="str">
        <f t="shared" si="61"/>
        <v>David Cherry</v>
      </c>
      <c r="D721" t="s">
        <v>34</v>
      </c>
      <c r="E721" t="str">
        <f t="shared" si="62"/>
        <v>Male</v>
      </c>
      <c r="F721">
        <v>50</v>
      </c>
      <c r="G721" t="s">
        <v>70</v>
      </c>
      <c r="H721" t="s">
        <v>71</v>
      </c>
      <c r="I721" t="s">
        <v>37</v>
      </c>
      <c r="J721">
        <v>3</v>
      </c>
      <c r="K721" t="str">
        <f>IF(J721="","Not Provided",VLOOKUP(J721,YOE_correlation[],2,TRUE))</f>
        <v>1. Entry-level</v>
      </c>
      <c r="L721">
        <v>100</v>
      </c>
      <c r="M721">
        <f t="shared" si="63"/>
        <v>100</v>
      </c>
      <c r="N721">
        <v>0</v>
      </c>
      <c r="O721" t="s">
        <v>59</v>
      </c>
      <c r="P721" t="str">
        <f t="shared" si="64"/>
        <v>Active</v>
      </c>
      <c r="R721" s="6" t="str">
        <f t="shared" si="65"/>
        <v>Not Rated</v>
      </c>
    </row>
    <row r="722" spans="1:18" x14ac:dyDescent="0.45">
      <c r="A722" t="s">
        <v>1501</v>
      </c>
      <c r="B722" t="s">
        <v>1502</v>
      </c>
      <c r="C722" t="str">
        <f t="shared" si="61"/>
        <v>Rachel Rogers</v>
      </c>
      <c r="D722" t="s">
        <v>26</v>
      </c>
      <c r="E722" t="str">
        <f t="shared" si="62"/>
        <v>Female</v>
      </c>
      <c r="F722">
        <v>52</v>
      </c>
      <c r="G722" t="s">
        <v>97</v>
      </c>
      <c r="H722" t="s">
        <v>98</v>
      </c>
      <c r="I722" t="s">
        <v>58</v>
      </c>
      <c r="J722">
        <v>30</v>
      </c>
      <c r="K722" t="str">
        <f>IF(J722="","Not Provided",VLOOKUP(J722,YOE_correlation[],2,TRUE))</f>
        <v>5. Expert / Veteran</v>
      </c>
      <c r="L722">
        <v>75</v>
      </c>
      <c r="M722">
        <f t="shared" si="63"/>
        <v>75</v>
      </c>
      <c r="O722" t="s">
        <v>143</v>
      </c>
      <c r="P722" t="str">
        <f t="shared" si="64"/>
        <v>Not Active</v>
      </c>
      <c r="Q722" s="1">
        <v>0.94</v>
      </c>
      <c r="R722" s="6">
        <f t="shared" si="65"/>
        <v>0.94</v>
      </c>
    </row>
    <row r="723" spans="1:18" x14ac:dyDescent="0.45">
      <c r="A723" t="s">
        <v>1503</v>
      </c>
      <c r="B723" t="s">
        <v>1504</v>
      </c>
      <c r="C723" t="str">
        <f t="shared" si="61"/>
        <v>Travis Braun</v>
      </c>
      <c r="D723" t="s">
        <v>47</v>
      </c>
      <c r="E723" t="str">
        <f t="shared" si="62"/>
        <v>Male</v>
      </c>
      <c r="F723">
        <v>57</v>
      </c>
      <c r="G723" t="s">
        <v>173</v>
      </c>
      <c r="H723" t="s">
        <v>57</v>
      </c>
      <c r="I723" t="s">
        <v>5</v>
      </c>
      <c r="J723">
        <v>11</v>
      </c>
      <c r="K723" t="str">
        <f>IF(J723="","Not Provided",VLOOKUP(J723,YOE_correlation[],2,TRUE))</f>
        <v>3. Experienced</v>
      </c>
      <c r="L723" t="s">
        <v>296</v>
      </c>
      <c r="M723">
        <f t="shared" si="63"/>
        <v>20</v>
      </c>
      <c r="N723">
        <v>4.9000000000000004</v>
      </c>
      <c r="O723" t="s">
        <v>59</v>
      </c>
      <c r="P723" t="str">
        <f t="shared" si="64"/>
        <v>Active</v>
      </c>
      <c r="R723" s="6" t="str">
        <f t="shared" si="65"/>
        <v>Not Rated</v>
      </c>
    </row>
    <row r="724" spans="1:18" x14ac:dyDescent="0.45">
      <c r="A724" t="s">
        <v>1505</v>
      </c>
      <c r="B724" t="s">
        <v>1506</v>
      </c>
      <c r="C724" t="str">
        <f t="shared" si="61"/>
        <v>Shawna Palmer</v>
      </c>
      <c r="D724" t="s">
        <v>26</v>
      </c>
      <c r="E724" t="str">
        <f t="shared" si="62"/>
        <v>Female</v>
      </c>
      <c r="F724">
        <v>53</v>
      </c>
      <c r="G724" t="s">
        <v>162</v>
      </c>
      <c r="H724" t="s">
        <v>57</v>
      </c>
      <c r="I724" t="s">
        <v>74</v>
      </c>
      <c r="J724">
        <v>8</v>
      </c>
      <c r="K724" t="str">
        <f>IF(J724="","Not Provided",VLOOKUP(J724,YOE_correlation[],2,TRUE))</f>
        <v>2. Intermediate</v>
      </c>
      <c r="L724">
        <v>20</v>
      </c>
      <c r="M724">
        <f t="shared" si="63"/>
        <v>20</v>
      </c>
      <c r="N724">
        <v>2.8</v>
      </c>
      <c r="O724" t="b">
        <v>1</v>
      </c>
      <c r="P724" t="str">
        <f t="shared" si="64"/>
        <v>Active</v>
      </c>
      <c r="R724" s="6" t="str">
        <f t="shared" si="65"/>
        <v>Not Rated</v>
      </c>
    </row>
    <row r="725" spans="1:18" x14ac:dyDescent="0.45">
      <c r="A725" t="s">
        <v>1507</v>
      </c>
      <c r="B725" t="s">
        <v>1508</v>
      </c>
      <c r="C725" t="str">
        <f t="shared" si="61"/>
        <v>Bradley Gaines</v>
      </c>
      <c r="D725" t="s">
        <v>34</v>
      </c>
      <c r="E725" t="str">
        <f t="shared" si="62"/>
        <v>Male</v>
      </c>
      <c r="F725">
        <v>51</v>
      </c>
      <c r="G725" t="s">
        <v>48</v>
      </c>
      <c r="H725" t="s">
        <v>49</v>
      </c>
      <c r="I725" t="s">
        <v>58</v>
      </c>
      <c r="J725">
        <v>11</v>
      </c>
      <c r="K725" t="str">
        <f>IF(J725="","Not Provided",VLOOKUP(J725,YOE_correlation[],2,TRUE))</f>
        <v>3. Experienced</v>
      </c>
      <c r="L725" t="s">
        <v>94</v>
      </c>
      <c r="M725">
        <f t="shared" si="63"/>
        <v>30</v>
      </c>
      <c r="N725">
        <v>3.6</v>
      </c>
      <c r="O725" t="s">
        <v>59</v>
      </c>
      <c r="P725" t="str">
        <f t="shared" si="64"/>
        <v>Active</v>
      </c>
      <c r="Q725" s="1">
        <v>0.77</v>
      </c>
      <c r="R725" s="6">
        <f t="shared" si="65"/>
        <v>0.77</v>
      </c>
    </row>
    <row r="726" spans="1:18" x14ac:dyDescent="0.45">
      <c r="A726" t="s">
        <v>1509</v>
      </c>
      <c r="B726" t="s">
        <v>1510</v>
      </c>
      <c r="C726" t="str">
        <f t="shared" si="61"/>
        <v>April Ford</v>
      </c>
      <c r="D726" t="s">
        <v>8</v>
      </c>
      <c r="E726" t="str">
        <f t="shared" si="62"/>
        <v>Female</v>
      </c>
      <c r="F726">
        <v>37</v>
      </c>
      <c r="G726" t="s">
        <v>112</v>
      </c>
      <c r="H726" t="s">
        <v>10</v>
      </c>
      <c r="I726" t="s">
        <v>63</v>
      </c>
      <c r="J726">
        <v>9</v>
      </c>
      <c r="K726" t="str">
        <f>IF(J726="","Not Provided",VLOOKUP(J726,YOE_correlation[],2,TRUE))</f>
        <v>2. Intermediate</v>
      </c>
      <c r="L726" s="2">
        <v>50</v>
      </c>
      <c r="M726">
        <f t="shared" si="63"/>
        <v>50</v>
      </c>
      <c r="O726" t="s">
        <v>53</v>
      </c>
      <c r="P726" t="str">
        <f t="shared" si="64"/>
        <v>Active</v>
      </c>
      <c r="Q726">
        <v>84</v>
      </c>
      <c r="R726" s="6">
        <f t="shared" si="65"/>
        <v>0.84</v>
      </c>
    </row>
    <row r="727" spans="1:18" x14ac:dyDescent="0.45">
      <c r="A727" t="s">
        <v>1511</v>
      </c>
      <c r="B727" t="s">
        <v>1512</v>
      </c>
      <c r="C727" t="str">
        <f t="shared" si="61"/>
        <v>James Gonzalez</v>
      </c>
      <c r="D727" t="s">
        <v>47</v>
      </c>
      <c r="E727" t="str">
        <f t="shared" si="62"/>
        <v>Male</v>
      </c>
      <c r="F727">
        <v>40</v>
      </c>
      <c r="G727" t="s">
        <v>173</v>
      </c>
      <c r="H727" t="s">
        <v>57</v>
      </c>
      <c r="I727" t="s">
        <v>23</v>
      </c>
      <c r="J727">
        <v>7</v>
      </c>
      <c r="K727" t="str">
        <f>IF(J727="","Not Provided",VLOOKUP(J727,YOE_correlation[],2,TRUE))</f>
        <v>2. Intermediate</v>
      </c>
      <c r="L727">
        <v>40</v>
      </c>
      <c r="M727">
        <f t="shared" si="63"/>
        <v>40</v>
      </c>
      <c r="N727">
        <v>4.5</v>
      </c>
      <c r="P727" t="str">
        <f t="shared" si="64"/>
        <v>Not Reported</v>
      </c>
      <c r="Q727">
        <v>79</v>
      </c>
      <c r="R727" s="6">
        <f t="shared" si="65"/>
        <v>0.79</v>
      </c>
    </row>
    <row r="728" spans="1:18" x14ac:dyDescent="0.45">
      <c r="A728" t="s">
        <v>1513</v>
      </c>
      <c r="B728" t="s">
        <v>1514</v>
      </c>
      <c r="C728" t="str">
        <f t="shared" si="61"/>
        <v>John Castillo</v>
      </c>
      <c r="D728" t="s">
        <v>34</v>
      </c>
      <c r="E728" t="str">
        <f t="shared" si="62"/>
        <v>Male</v>
      </c>
      <c r="F728">
        <v>60</v>
      </c>
      <c r="G728" t="s">
        <v>70</v>
      </c>
      <c r="H728" t="s">
        <v>71</v>
      </c>
      <c r="I728" t="s">
        <v>37</v>
      </c>
      <c r="J728">
        <v>24</v>
      </c>
      <c r="K728" t="str">
        <f>IF(J728="","Not Provided",VLOOKUP(J728,YOE_correlation[],2,TRUE))</f>
        <v>5. Expert / Veteran</v>
      </c>
      <c r="L728" t="s">
        <v>41</v>
      </c>
      <c r="M728">
        <f t="shared" si="63"/>
        <v>40</v>
      </c>
      <c r="N728">
        <v>3.1</v>
      </c>
      <c r="O728">
        <v>0</v>
      </c>
      <c r="P728" t="str">
        <f t="shared" si="64"/>
        <v>Not Active</v>
      </c>
      <c r="Q728" s="1">
        <v>0.69</v>
      </c>
      <c r="R728" s="6">
        <f t="shared" si="65"/>
        <v>0.69</v>
      </c>
    </row>
    <row r="729" spans="1:18" x14ac:dyDescent="0.45">
      <c r="A729" t="s">
        <v>1515</v>
      </c>
      <c r="B729" t="s">
        <v>1516</v>
      </c>
      <c r="C729" t="str">
        <f t="shared" si="61"/>
        <v>Ian Hayes</v>
      </c>
      <c r="D729" t="s">
        <v>77</v>
      </c>
      <c r="E729" t="str">
        <f t="shared" si="62"/>
        <v>Male</v>
      </c>
      <c r="F729">
        <v>60</v>
      </c>
      <c r="G729" t="s">
        <v>119</v>
      </c>
      <c r="H729" t="s">
        <v>120</v>
      </c>
      <c r="I729" t="s">
        <v>58</v>
      </c>
      <c r="J729">
        <v>0</v>
      </c>
      <c r="K729" t="str">
        <f>IF(J729="","Not Provided",VLOOKUP(J729,YOE_correlation[],2,TRUE))</f>
        <v>1. Entry-level</v>
      </c>
      <c r="L729">
        <v>40</v>
      </c>
      <c r="M729">
        <f t="shared" si="63"/>
        <v>40</v>
      </c>
      <c r="N729">
        <v>4.9000000000000004</v>
      </c>
      <c r="O729" t="s">
        <v>59</v>
      </c>
      <c r="P729" t="str">
        <f t="shared" si="64"/>
        <v>Active</v>
      </c>
      <c r="Q729" s="1">
        <v>0.68</v>
      </c>
      <c r="R729" s="6">
        <f t="shared" si="65"/>
        <v>0.68</v>
      </c>
    </row>
    <row r="730" spans="1:18" x14ac:dyDescent="0.45">
      <c r="A730" t="s">
        <v>1517</v>
      </c>
      <c r="B730" t="s">
        <v>1518</v>
      </c>
      <c r="C730" t="str">
        <f t="shared" si="61"/>
        <v>Christine Castro</v>
      </c>
      <c r="D730" t="s">
        <v>62</v>
      </c>
      <c r="E730" t="str">
        <f t="shared" si="62"/>
        <v>Female</v>
      </c>
      <c r="F730">
        <v>53</v>
      </c>
      <c r="G730" t="s">
        <v>97</v>
      </c>
      <c r="H730" t="s">
        <v>98</v>
      </c>
      <c r="I730" t="s">
        <v>58</v>
      </c>
      <c r="J730">
        <v>21</v>
      </c>
      <c r="K730" t="str">
        <f>IF(J730="","Not Provided",VLOOKUP(J730,YOE_correlation[],2,TRUE))</f>
        <v>5. Expert / Veteran</v>
      </c>
      <c r="L730" s="2">
        <v>30</v>
      </c>
      <c r="M730">
        <f t="shared" si="63"/>
        <v>30</v>
      </c>
      <c r="N730">
        <v>4.2</v>
      </c>
      <c r="O730">
        <v>1</v>
      </c>
      <c r="P730" t="str">
        <f t="shared" si="64"/>
        <v>Active</v>
      </c>
      <c r="Q730">
        <v>73</v>
      </c>
      <c r="R730" s="6">
        <f t="shared" si="65"/>
        <v>0.73</v>
      </c>
    </row>
    <row r="731" spans="1:18" x14ac:dyDescent="0.45">
      <c r="A731" t="s">
        <v>1519</v>
      </c>
      <c r="B731" t="s">
        <v>1520</v>
      </c>
      <c r="C731" t="str">
        <f t="shared" ref="C731:C794" si="66">B731</f>
        <v>Jessica Chaney</v>
      </c>
      <c r="D731" t="s">
        <v>62</v>
      </c>
      <c r="E731" t="str">
        <f t="shared" si="62"/>
        <v>Female</v>
      </c>
      <c r="F731">
        <v>20</v>
      </c>
      <c r="G731" t="s">
        <v>162</v>
      </c>
      <c r="H731" t="s">
        <v>57</v>
      </c>
      <c r="I731" t="s">
        <v>5</v>
      </c>
      <c r="J731">
        <v>0</v>
      </c>
      <c r="K731" t="str">
        <f>IF(J731="","Not Provided",VLOOKUP(J731,YOE_correlation[],2,TRUE))</f>
        <v>1. Entry-level</v>
      </c>
      <c r="L731">
        <v>75</v>
      </c>
      <c r="M731">
        <f t="shared" si="63"/>
        <v>75</v>
      </c>
      <c r="N731">
        <v>3.2</v>
      </c>
      <c r="O731">
        <v>1</v>
      </c>
      <c r="P731" t="str">
        <f t="shared" si="64"/>
        <v>Active</v>
      </c>
      <c r="Q731" s="1">
        <v>0.74</v>
      </c>
      <c r="R731" s="6">
        <f t="shared" si="65"/>
        <v>0.74</v>
      </c>
    </row>
    <row r="732" spans="1:18" x14ac:dyDescent="0.45">
      <c r="A732" t="s">
        <v>1521</v>
      </c>
      <c r="B732" t="s">
        <v>1522</v>
      </c>
      <c r="C732" t="str">
        <f t="shared" si="66"/>
        <v>John Gray</v>
      </c>
      <c r="D732" t="s">
        <v>47</v>
      </c>
      <c r="E732" t="str">
        <f t="shared" si="62"/>
        <v>Male</v>
      </c>
      <c r="F732">
        <v>42</v>
      </c>
      <c r="G732" t="s">
        <v>108</v>
      </c>
      <c r="H732" t="s">
        <v>109</v>
      </c>
      <c r="I732" t="s">
        <v>23</v>
      </c>
      <c r="J732">
        <v>7</v>
      </c>
      <c r="K732" t="str">
        <f>IF(J732="","Not Provided",VLOOKUP(J732,YOE_correlation[],2,TRUE))</f>
        <v>2. Intermediate</v>
      </c>
      <c r="L732" t="s">
        <v>296</v>
      </c>
      <c r="M732">
        <f t="shared" si="63"/>
        <v>20</v>
      </c>
      <c r="O732" t="b">
        <v>0</v>
      </c>
      <c r="P732" t="str">
        <f t="shared" si="64"/>
        <v>Not Active</v>
      </c>
      <c r="Q732" s="1">
        <v>1</v>
      </c>
      <c r="R732" s="6">
        <f t="shared" si="65"/>
        <v>1</v>
      </c>
    </row>
    <row r="733" spans="1:18" x14ac:dyDescent="0.45">
      <c r="A733" t="s">
        <v>1523</v>
      </c>
      <c r="B733" t="s">
        <v>1524</v>
      </c>
      <c r="C733" t="str">
        <f t="shared" si="66"/>
        <v>Shane Booker</v>
      </c>
      <c r="D733" t="s">
        <v>77</v>
      </c>
      <c r="E733" t="str">
        <f t="shared" si="62"/>
        <v>Male</v>
      </c>
      <c r="F733">
        <v>21</v>
      </c>
      <c r="G733" t="s">
        <v>52</v>
      </c>
      <c r="H733" t="s">
        <v>10</v>
      </c>
      <c r="I733" t="s">
        <v>11</v>
      </c>
      <c r="J733">
        <v>3</v>
      </c>
      <c r="K733" t="str">
        <f>IF(J733="","Not Provided",VLOOKUP(J733,YOE_correlation[],2,TRUE))</f>
        <v>1. Entry-level</v>
      </c>
      <c r="L733">
        <v>40</v>
      </c>
      <c r="M733">
        <f t="shared" si="63"/>
        <v>40</v>
      </c>
      <c r="N733">
        <v>0</v>
      </c>
      <c r="O733">
        <v>0</v>
      </c>
      <c r="P733" t="str">
        <f t="shared" si="64"/>
        <v>Not Active</v>
      </c>
      <c r="Q733" s="1">
        <v>0.87</v>
      </c>
      <c r="R733" s="6">
        <f t="shared" si="65"/>
        <v>0.87</v>
      </c>
    </row>
    <row r="734" spans="1:18" x14ac:dyDescent="0.45">
      <c r="A734" t="s">
        <v>1525</v>
      </c>
      <c r="B734" t="s">
        <v>1526</v>
      </c>
      <c r="C734" t="str">
        <f t="shared" si="66"/>
        <v>Kyle Hall</v>
      </c>
      <c r="D734" t="s">
        <v>34</v>
      </c>
      <c r="E734" t="str">
        <f t="shared" si="62"/>
        <v>Male</v>
      </c>
      <c r="F734">
        <v>39</v>
      </c>
      <c r="G734" t="s">
        <v>16</v>
      </c>
      <c r="H734" t="s">
        <v>17</v>
      </c>
      <c r="I734" t="s">
        <v>23</v>
      </c>
      <c r="J734">
        <v>21</v>
      </c>
      <c r="K734" t="str">
        <f>IF(J734="","Not Provided",VLOOKUP(J734,YOE_correlation[],2,TRUE))</f>
        <v>5. Expert / Veteran</v>
      </c>
      <c r="L734">
        <v>100</v>
      </c>
      <c r="M734">
        <f t="shared" si="63"/>
        <v>100</v>
      </c>
      <c r="N734">
        <v>2.2000000000000002</v>
      </c>
      <c r="O734">
        <v>0</v>
      </c>
      <c r="P734" t="str">
        <f t="shared" si="64"/>
        <v>Not Active</v>
      </c>
      <c r="Q734" s="1">
        <v>0.79</v>
      </c>
      <c r="R734" s="6">
        <f t="shared" si="65"/>
        <v>0.79</v>
      </c>
    </row>
    <row r="735" spans="1:18" x14ac:dyDescent="0.45">
      <c r="A735" t="s">
        <v>1527</v>
      </c>
      <c r="B735" t="s">
        <v>1528</v>
      </c>
      <c r="C735" t="str">
        <f t="shared" si="66"/>
        <v>Ronald Munoz</v>
      </c>
      <c r="D735" t="s">
        <v>34</v>
      </c>
      <c r="E735" t="str">
        <f t="shared" si="62"/>
        <v>Male</v>
      </c>
      <c r="F735">
        <v>32</v>
      </c>
      <c r="G735" t="s">
        <v>78</v>
      </c>
      <c r="H735" t="s">
        <v>79</v>
      </c>
      <c r="I735" t="s">
        <v>5</v>
      </c>
      <c r="K735" t="str">
        <f>IF(J735="","Not Provided",VLOOKUP(J735,YOE_correlation[],2,TRUE))</f>
        <v>Not Provided</v>
      </c>
      <c r="L735">
        <v>30</v>
      </c>
      <c r="M735">
        <f t="shared" si="63"/>
        <v>30</v>
      </c>
      <c r="N735">
        <v>1.5</v>
      </c>
      <c r="O735">
        <v>0</v>
      </c>
      <c r="P735" t="str">
        <f t="shared" si="64"/>
        <v>Not Active</v>
      </c>
      <c r="Q735" s="1">
        <v>0.68</v>
      </c>
      <c r="R735" s="6">
        <f t="shared" si="65"/>
        <v>0.68</v>
      </c>
    </row>
    <row r="736" spans="1:18" x14ac:dyDescent="0.45">
      <c r="A736" t="s">
        <v>1529</v>
      </c>
      <c r="B736" t="s">
        <v>1530</v>
      </c>
      <c r="C736" t="str">
        <f t="shared" si="66"/>
        <v>Christopher Long</v>
      </c>
      <c r="D736" t="s">
        <v>77</v>
      </c>
      <c r="E736" t="str">
        <f t="shared" si="62"/>
        <v>Male</v>
      </c>
      <c r="F736">
        <v>35</v>
      </c>
      <c r="G736" t="s">
        <v>16</v>
      </c>
      <c r="H736" t="s">
        <v>17</v>
      </c>
      <c r="I736" t="s">
        <v>37</v>
      </c>
      <c r="K736" t="str">
        <f>IF(J736="","Not Provided",VLOOKUP(J736,YOE_correlation[],2,TRUE))</f>
        <v>Not Provided</v>
      </c>
      <c r="L736" t="s">
        <v>12</v>
      </c>
      <c r="M736">
        <f t="shared" si="63"/>
        <v>100</v>
      </c>
      <c r="O736">
        <v>0</v>
      </c>
      <c r="P736" t="str">
        <f t="shared" si="64"/>
        <v>Not Active</v>
      </c>
      <c r="Q736" s="1">
        <v>0.84</v>
      </c>
      <c r="R736" s="6">
        <f t="shared" si="65"/>
        <v>0.84</v>
      </c>
    </row>
    <row r="737" spans="1:18" x14ac:dyDescent="0.45">
      <c r="A737" t="s">
        <v>1531</v>
      </c>
      <c r="B737" t="s">
        <v>1532</v>
      </c>
      <c r="C737" t="str">
        <f t="shared" si="66"/>
        <v>Sandra Ali</v>
      </c>
      <c r="D737" t="s">
        <v>2</v>
      </c>
      <c r="E737" t="str">
        <f t="shared" si="62"/>
        <v>Female</v>
      </c>
      <c r="F737">
        <v>35</v>
      </c>
      <c r="G737" t="s">
        <v>119</v>
      </c>
      <c r="H737" t="s">
        <v>120</v>
      </c>
      <c r="I737" t="s">
        <v>58</v>
      </c>
      <c r="J737">
        <v>17</v>
      </c>
      <c r="K737" t="str">
        <f>IF(J737="","Not Provided",VLOOKUP(J737,YOE_correlation[],2,TRUE))</f>
        <v>4. Senior</v>
      </c>
      <c r="L737">
        <v>50</v>
      </c>
      <c r="M737">
        <f t="shared" si="63"/>
        <v>50</v>
      </c>
      <c r="N737">
        <v>3.1</v>
      </c>
      <c r="O737">
        <v>0</v>
      </c>
      <c r="P737" t="str">
        <f t="shared" si="64"/>
        <v>Not Active</v>
      </c>
      <c r="Q737" s="1">
        <v>0.71</v>
      </c>
      <c r="R737" s="6">
        <f t="shared" si="65"/>
        <v>0.71</v>
      </c>
    </row>
    <row r="738" spans="1:18" x14ac:dyDescent="0.45">
      <c r="A738" t="s">
        <v>1533</v>
      </c>
      <c r="B738" t="s">
        <v>1534</v>
      </c>
      <c r="C738" t="str">
        <f t="shared" si="66"/>
        <v>Jessica Garza</v>
      </c>
      <c r="D738" t="s">
        <v>8</v>
      </c>
      <c r="E738" t="str">
        <f t="shared" si="62"/>
        <v>Female</v>
      </c>
      <c r="F738">
        <v>23</v>
      </c>
      <c r="G738" t="s">
        <v>56</v>
      </c>
      <c r="H738" t="s">
        <v>57</v>
      </c>
      <c r="I738" t="s">
        <v>58</v>
      </c>
      <c r="J738">
        <v>0</v>
      </c>
      <c r="K738" t="str">
        <f>IF(J738="","Not Provided",VLOOKUP(J738,YOE_correlation[],2,TRUE))</f>
        <v>1. Entry-level</v>
      </c>
      <c r="L738">
        <v>75</v>
      </c>
      <c r="M738">
        <f t="shared" si="63"/>
        <v>75</v>
      </c>
      <c r="N738">
        <v>0</v>
      </c>
      <c r="O738" t="s">
        <v>143</v>
      </c>
      <c r="P738" t="str">
        <f t="shared" si="64"/>
        <v>Not Active</v>
      </c>
      <c r="Q738" s="1">
        <v>0.92</v>
      </c>
      <c r="R738" s="6">
        <f t="shared" si="65"/>
        <v>0.92</v>
      </c>
    </row>
    <row r="739" spans="1:18" x14ac:dyDescent="0.45">
      <c r="A739" t="s">
        <v>1535</v>
      </c>
      <c r="B739" t="s">
        <v>1536</v>
      </c>
      <c r="C739" t="str">
        <f t="shared" si="66"/>
        <v>Gregory Waters</v>
      </c>
      <c r="D739" t="s">
        <v>77</v>
      </c>
      <c r="E739" t="str">
        <f t="shared" si="62"/>
        <v>Male</v>
      </c>
      <c r="F739">
        <v>26</v>
      </c>
      <c r="G739" t="s">
        <v>29</v>
      </c>
      <c r="H739" t="s">
        <v>30</v>
      </c>
      <c r="I739" t="s">
        <v>31</v>
      </c>
      <c r="J739">
        <v>6</v>
      </c>
      <c r="K739" t="str">
        <f>IF(J739="","Not Provided",VLOOKUP(J739,YOE_correlation[],2,TRUE))</f>
        <v>2. Intermediate</v>
      </c>
      <c r="L739" t="s">
        <v>12</v>
      </c>
      <c r="M739">
        <f t="shared" si="63"/>
        <v>100</v>
      </c>
      <c r="O739" t="s">
        <v>143</v>
      </c>
      <c r="P739" t="str">
        <f t="shared" si="64"/>
        <v>Not Active</v>
      </c>
      <c r="Q739" s="1">
        <v>0.69</v>
      </c>
      <c r="R739" s="6">
        <f t="shared" si="65"/>
        <v>0.69</v>
      </c>
    </row>
    <row r="740" spans="1:18" x14ac:dyDescent="0.45">
      <c r="A740" t="s">
        <v>1537</v>
      </c>
      <c r="B740" t="s">
        <v>1538</v>
      </c>
      <c r="C740" t="str">
        <f t="shared" si="66"/>
        <v>Misty Adams</v>
      </c>
      <c r="D740" t="s">
        <v>22</v>
      </c>
      <c r="E740" t="str">
        <f t="shared" si="62"/>
        <v>Female</v>
      </c>
      <c r="F740">
        <v>34</v>
      </c>
      <c r="G740" t="s">
        <v>112</v>
      </c>
      <c r="H740" t="s">
        <v>10</v>
      </c>
      <c r="I740" t="s">
        <v>99</v>
      </c>
      <c r="J740">
        <v>3</v>
      </c>
      <c r="K740" t="str">
        <f>IF(J740="","Not Provided",VLOOKUP(J740,YOE_correlation[],2,TRUE))</f>
        <v>1. Entry-level</v>
      </c>
      <c r="M740" t="str">
        <f t="shared" si="63"/>
        <v/>
      </c>
      <c r="N740">
        <v>0</v>
      </c>
      <c r="O740">
        <v>1</v>
      </c>
      <c r="P740" t="str">
        <f t="shared" si="64"/>
        <v>Active</v>
      </c>
      <c r="Q740" s="1">
        <v>0.71</v>
      </c>
      <c r="R740" s="6">
        <f t="shared" si="65"/>
        <v>0.71</v>
      </c>
    </row>
    <row r="741" spans="1:18" x14ac:dyDescent="0.45">
      <c r="A741" t="s">
        <v>1539</v>
      </c>
      <c r="B741" t="s">
        <v>1540</v>
      </c>
      <c r="C741" t="str">
        <f t="shared" si="66"/>
        <v>Megan Brown</v>
      </c>
      <c r="D741" t="s">
        <v>62</v>
      </c>
      <c r="E741" t="str">
        <f t="shared" si="62"/>
        <v>Female</v>
      </c>
      <c r="F741">
        <v>34</v>
      </c>
      <c r="G741" t="s">
        <v>16</v>
      </c>
      <c r="H741" t="s">
        <v>17</v>
      </c>
      <c r="I741" t="s">
        <v>5</v>
      </c>
      <c r="J741">
        <v>3</v>
      </c>
      <c r="K741" t="str">
        <f>IF(J741="","Not Provided",VLOOKUP(J741,YOE_correlation[],2,TRUE))</f>
        <v>1. Entry-level</v>
      </c>
      <c r="M741" t="str">
        <f t="shared" si="63"/>
        <v/>
      </c>
      <c r="O741" t="b">
        <v>0</v>
      </c>
      <c r="P741" t="str">
        <f t="shared" si="64"/>
        <v>Not Active</v>
      </c>
      <c r="Q741" s="1">
        <v>0.77</v>
      </c>
      <c r="R741" s="6">
        <f t="shared" si="65"/>
        <v>0.77</v>
      </c>
    </row>
    <row r="742" spans="1:18" x14ac:dyDescent="0.45">
      <c r="A742" t="s">
        <v>1541</v>
      </c>
      <c r="B742" t="s">
        <v>1542</v>
      </c>
      <c r="C742" t="str">
        <f t="shared" si="66"/>
        <v>Gregory Brown</v>
      </c>
      <c r="D742" t="s">
        <v>34</v>
      </c>
      <c r="E742" t="str">
        <f t="shared" si="62"/>
        <v>Male</v>
      </c>
      <c r="F742">
        <v>57</v>
      </c>
      <c r="G742" t="s">
        <v>3</v>
      </c>
      <c r="H742" t="s">
        <v>4</v>
      </c>
      <c r="I742" t="s">
        <v>23</v>
      </c>
      <c r="J742">
        <v>31</v>
      </c>
      <c r="K742" t="str">
        <f>IF(J742="","Not Provided",VLOOKUP(J742,YOE_correlation[],2,TRUE))</f>
        <v>5. Expert / Veteran</v>
      </c>
      <c r="L742">
        <v>50</v>
      </c>
      <c r="M742">
        <f t="shared" si="63"/>
        <v>50</v>
      </c>
      <c r="N742">
        <v>3</v>
      </c>
      <c r="O742" t="b">
        <v>1</v>
      </c>
      <c r="P742" t="str">
        <f t="shared" si="64"/>
        <v>Active</v>
      </c>
      <c r="Q742" s="1">
        <v>0.87</v>
      </c>
      <c r="R742" s="6">
        <f t="shared" si="65"/>
        <v>0.87</v>
      </c>
    </row>
    <row r="743" spans="1:18" x14ac:dyDescent="0.45">
      <c r="A743" t="s">
        <v>1543</v>
      </c>
      <c r="B743" t="s">
        <v>1544</v>
      </c>
      <c r="C743" t="str">
        <f t="shared" si="66"/>
        <v>Scott Alexander MD</v>
      </c>
      <c r="D743" t="s">
        <v>47</v>
      </c>
      <c r="E743" t="str">
        <f t="shared" si="62"/>
        <v>Male</v>
      </c>
      <c r="F743">
        <v>46</v>
      </c>
      <c r="G743" t="s">
        <v>112</v>
      </c>
      <c r="H743" t="s">
        <v>10</v>
      </c>
      <c r="I743" t="s">
        <v>23</v>
      </c>
      <c r="J743">
        <v>5</v>
      </c>
      <c r="K743" t="str">
        <f>IF(J743="","Not Provided",VLOOKUP(J743,YOE_correlation[],2,TRUE))</f>
        <v>1. Entry-level</v>
      </c>
      <c r="L743" s="2">
        <v>30</v>
      </c>
      <c r="M743">
        <f t="shared" si="63"/>
        <v>30</v>
      </c>
      <c r="N743">
        <v>2.6</v>
      </c>
      <c r="O743" t="s">
        <v>143</v>
      </c>
      <c r="P743" t="str">
        <f t="shared" si="64"/>
        <v>Not Active</v>
      </c>
      <c r="Q743" s="1">
        <v>0.76</v>
      </c>
      <c r="R743" s="6">
        <f t="shared" si="65"/>
        <v>0.76</v>
      </c>
    </row>
    <row r="744" spans="1:18" x14ac:dyDescent="0.45">
      <c r="A744" t="s">
        <v>1545</v>
      </c>
      <c r="B744" t="s">
        <v>1546</v>
      </c>
      <c r="C744" t="str">
        <f t="shared" si="66"/>
        <v>Eric Nguyen</v>
      </c>
      <c r="D744" t="s">
        <v>15</v>
      </c>
      <c r="E744" t="str">
        <f t="shared" si="62"/>
        <v>Male</v>
      </c>
      <c r="F744">
        <v>55</v>
      </c>
      <c r="G744" t="s">
        <v>78</v>
      </c>
      <c r="H744" t="s">
        <v>79</v>
      </c>
      <c r="I744" t="s">
        <v>31</v>
      </c>
      <c r="J744">
        <v>37</v>
      </c>
      <c r="K744" t="str">
        <f>IF(J744="","Not Provided",VLOOKUP(J744,YOE_correlation[],2,TRUE))</f>
        <v>5. Expert / Veteran</v>
      </c>
      <c r="L744" t="s">
        <v>38</v>
      </c>
      <c r="M744">
        <f t="shared" si="63"/>
        <v>75</v>
      </c>
      <c r="N744">
        <v>4.0999999999999996</v>
      </c>
      <c r="O744" t="s">
        <v>143</v>
      </c>
      <c r="P744" t="str">
        <f t="shared" si="64"/>
        <v>Not Active</v>
      </c>
      <c r="R744" s="6" t="str">
        <f t="shared" si="65"/>
        <v>Not Rated</v>
      </c>
    </row>
    <row r="745" spans="1:18" x14ac:dyDescent="0.45">
      <c r="A745" t="s">
        <v>1547</v>
      </c>
      <c r="B745" t="s">
        <v>1548</v>
      </c>
      <c r="C745" t="str">
        <f t="shared" si="66"/>
        <v>Wendy Boyer</v>
      </c>
      <c r="D745" t="s">
        <v>8</v>
      </c>
      <c r="E745" t="str">
        <f t="shared" si="62"/>
        <v>Female</v>
      </c>
      <c r="F745">
        <v>32</v>
      </c>
      <c r="G745" t="s">
        <v>9</v>
      </c>
      <c r="H745" t="s">
        <v>10</v>
      </c>
      <c r="I745" t="s">
        <v>74</v>
      </c>
      <c r="J745">
        <v>10</v>
      </c>
      <c r="K745" t="str">
        <f>IF(J745="","Not Provided",VLOOKUP(J745,YOE_correlation[],2,TRUE))</f>
        <v>2. Intermediate</v>
      </c>
      <c r="L745" t="s">
        <v>83</v>
      </c>
      <c r="M745">
        <f t="shared" si="63"/>
        <v>50</v>
      </c>
      <c r="N745">
        <v>1.5</v>
      </c>
      <c r="O745" t="b">
        <v>0</v>
      </c>
      <c r="P745" t="str">
        <f t="shared" si="64"/>
        <v>Not Active</v>
      </c>
      <c r="Q745" s="1">
        <v>0.65</v>
      </c>
      <c r="R745" s="6">
        <f t="shared" si="65"/>
        <v>0.65</v>
      </c>
    </row>
    <row r="746" spans="1:18" x14ac:dyDescent="0.45">
      <c r="A746" t="s">
        <v>1549</v>
      </c>
      <c r="B746" t="s">
        <v>1550</v>
      </c>
      <c r="C746" t="str">
        <f t="shared" si="66"/>
        <v>Mark Clark</v>
      </c>
      <c r="D746" t="s">
        <v>77</v>
      </c>
      <c r="E746" t="str">
        <f t="shared" si="62"/>
        <v>Male</v>
      </c>
      <c r="F746">
        <v>53</v>
      </c>
      <c r="G746" t="s">
        <v>35</v>
      </c>
      <c r="H746" t="s">
        <v>36</v>
      </c>
      <c r="I746" t="s">
        <v>31</v>
      </c>
      <c r="J746">
        <v>28</v>
      </c>
      <c r="K746" t="str">
        <f>IF(J746="","Not Provided",VLOOKUP(J746,YOE_correlation[],2,TRUE))</f>
        <v>5. Expert / Veteran</v>
      </c>
      <c r="L746" t="s">
        <v>83</v>
      </c>
      <c r="M746">
        <f t="shared" si="63"/>
        <v>50</v>
      </c>
      <c r="N746">
        <v>2.9</v>
      </c>
      <c r="O746" t="s">
        <v>53</v>
      </c>
      <c r="P746" t="str">
        <f t="shared" si="64"/>
        <v>Active</v>
      </c>
      <c r="Q746" s="1">
        <v>0.82</v>
      </c>
      <c r="R746" s="6">
        <f t="shared" si="65"/>
        <v>0.82</v>
      </c>
    </row>
    <row r="747" spans="1:18" x14ac:dyDescent="0.45">
      <c r="A747" t="s">
        <v>1551</v>
      </c>
      <c r="B747" t="s">
        <v>1552</v>
      </c>
      <c r="C747" t="str">
        <f t="shared" si="66"/>
        <v>Carl Kline</v>
      </c>
      <c r="D747" t="s">
        <v>15</v>
      </c>
      <c r="E747" t="str">
        <f t="shared" si="62"/>
        <v>Male</v>
      </c>
      <c r="F747">
        <v>59</v>
      </c>
      <c r="G747" t="s">
        <v>162</v>
      </c>
      <c r="H747" t="s">
        <v>57</v>
      </c>
      <c r="I747" t="s">
        <v>31</v>
      </c>
      <c r="J747">
        <v>0</v>
      </c>
      <c r="K747" t="str">
        <f>IF(J747="","Not Provided",VLOOKUP(J747,YOE_correlation[],2,TRUE))</f>
        <v>1. Entry-level</v>
      </c>
      <c r="L747">
        <v>100</v>
      </c>
      <c r="M747">
        <f t="shared" si="63"/>
        <v>100</v>
      </c>
      <c r="N747">
        <v>0</v>
      </c>
      <c r="O747" t="s">
        <v>59</v>
      </c>
      <c r="P747" t="str">
        <f t="shared" si="64"/>
        <v>Active</v>
      </c>
      <c r="Q747">
        <v>87</v>
      </c>
      <c r="R747" s="6">
        <f t="shared" si="65"/>
        <v>0.87</v>
      </c>
    </row>
    <row r="748" spans="1:18" x14ac:dyDescent="0.45">
      <c r="A748" t="s">
        <v>1553</v>
      </c>
      <c r="B748" t="s">
        <v>1554</v>
      </c>
      <c r="C748" t="str">
        <f t="shared" si="66"/>
        <v>Linda Williams</v>
      </c>
      <c r="D748" t="s">
        <v>22</v>
      </c>
      <c r="E748" t="str">
        <f t="shared" si="62"/>
        <v>Female</v>
      </c>
      <c r="F748">
        <v>44</v>
      </c>
      <c r="G748" t="s">
        <v>29</v>
      </c>
      <c r="H748" t="s">
        <v>30</v>
      </c>
      <c r="I748" t="s">
        <v>99</v>
      </c>
      <c r="J748">
        <v>19</v>
      </c>
      <c r="K748" t="str">
        <f>IF(J748="","Not Provided",VLOOKUP(J748,YOE_correlation[],2,TRUE))</f>
        <v>4. Senior</v>
      </c>
      <c r="L748" s="2">
        <v>40</v>
      </c>
      <c r="M748">
        <f t="shared" si="63"/>
        <v>40</v>
      </c>
      <c r="N748">
        <v>4.9000000000000004</v>
      </c>
      <c r="O748" t="s">
        <v>19</v>
      </c>
      <c r="P748" t="str">
        <f t="shared" si="64"/>
        <v>Not Active</v>
      </c>
      <c r="Q748" s="1">
        <v>1</v>
      </c>
      <c r="R748" s="6">
        <f t="shared" si="65"/>
        <v>1</v>
      </c>
    </row>
    <row r="749" spans="1:18" x14ac:dyDescent="0.45">
      <c r="A749" t="s">
        <v>1555</v>
      </c>
      <c r="B749" t="s">
        <v>1556</v>
      </c>
      <c r="C749" t="str">
        <f t="shared" si="66"/>
        <v>Jason Edwards</v>
      </c>
      <c r="D749" t="s">
        <v>82</v>
      </c>
      <c r="E749" t="str">
        <f t="shared" si="62"/>
        <v>Male</v>
      </c>
      <c r="F749">
        <v>35</v>
      </c>
      <c r="G749" t="s">
        <v>123</v>
      </c>
      <c r="H749" t="s">
        <v>124</v>
      </c>
      <c r="I749" t="s">
        <v>5</v>
      </c>
      <c r="J749">
        <v>9</v>
      </c>
      <c r="K749" t="str">
        <f>IF(J749="","Not Provided",VLOOKUP(J749,YOE_correlation[],2,TRUE))</f>
        <v>2. Intermediate</v>
      </c>
      <c r="L749" t="s">
        <v>83</v>
      </c>
      <c r="M749">
        <f t="shared" si="63"/>
        <v>50</v>
      </c>
      <c r="N749">
        <v>3</v>
      </c>
      <c r="O749" t="s">
        <v>19</v>
      </c>
      <c r="P749" t="str">
        <f t="shared" si="64"/>
        <v>Not Active</v>
      </c>
      <c r="Q749">
        <v>71</v>
      </c>
      <c r="R749" s="6">
        <f t="shared" si="65"/>
        <v>0.71</v>
      </c>
    </row>
    <row r="750" spans="1:18" x14ac:dyDescent="0.45">
      <c r="A750" t="s">
        <v>1557</v>
      </c>
      <c r="B750" t="s">
        <v>1558</v>
      </c>
      <c r="C750" t="str">
        <f t="shared" si="66"/>
        <v>Madison Mcintosh</v>
      </c>
      <c r="D750" t="s">
        <v>2</v>
      </c>
      <c r="E750" t="str">
        <f t="shared" si="62"/>
        <v>Female</v>
      </c>
      <c r="F750">
        <v>42</v>
      </c>
      <c r="G750" t="s">
        <v>158</v>
      </c>
      <c r="H750" t="s">
        <v>159</v>
      </c>
      <c r="I750" t="s">
        <v>99</v>
      </c>
      <c r="J750">
        <v>5</v>
      </c>
      <c r="K750" t="str">
        <f>IF(J750="","Not Provided",VLOOKUP(J750,YOE_correlation[],2,TRUE))</f>
        <v>1. Entry-level</v>
      </c>
      <c r="L750">
        <v>30</v>
      </c>
      <c r="M750">
        <f t="shared" si="63"/>
        <v>30</v>
      </c>
      <c r="N750">
        <v>4.9000000000000004</v>
      </c>
      <c r="O750">
        <v>1</v>
      </c>
      <c r="P750" t="str">
        <f t="shared" si="64"/>
        <v>Active</v>
      </c>
      <c r="Q750">
        <v>87</v>
      </c>
      <c r="R750" s="6">
        <f t="shared" si="65"/>
        <v>0.87</v>
      </c>
    </row>
    <row r="751" spans="1:18" x14ac:dyDescent="0.45">
      <c r="A751" t="s">
        <v>1559</v>
      </c>
      <c r="B751" t="s">
        <v>1560</v>
      </c>
      <c r="C751" t="str">
        <f t="shared" si="66"/>
        <v>Desiree Winters</v>
      </c>
      <c r="D751" t="s">
        <v>2</v>
      </c>
      <c r="E751" t="str">
        <f t="shared" si="62"/>
        <v>Female</v>
      </c>
      <c r="F751">
        <v>58</v>
      </c>
      <c r="G751" t="s">
        <v>97</v>
      </c>
      <c r="H751" t="s">
        <v>98</v>
      </c>
      <c r="I751" t="s">
        <v>5</v>
      </c>
      <c r="J751">
        <v>0</v>
      </c>
      <c r="K751" t="str">
        <f>IF(J751="","Not Provided",VLOOKUP(J751,YOE_correlation[],2,TRUE))</f>
        <v>1. Entry-level</v>
      </c>
      <c r="L751" t="s">
        <v>94</v>
      </c>
      <c r="M751">
        <f t="shared" si="63"/>
        <v>30</v>
      </c>
      <c r="N751">
        <v>4.5999999999999996</v>
      </c>
      <c r="O751">
        <v>0</v>
      </c>
      <c r="P751" t="str">
        <f t="shared" si="64"/>
        <v>Not Active</v>
      </c>
      <c r="Q751">
        <v>70</v>
      </c>
      <c r="R751" s="6">
        <f t="shared" si="65"/>
        <v>0.7</v>
      </c>
    </row>
    <row r="752" spans="1:18" x14ac:dyDescent="0.45">
      <c r="A752" t="s">
        <v>1561</v>
      </c>
      <c r="B752" t="s">
        <v>1562</v>
      </c>
      <c r="C752" t="str">
        <f t="shared" si="66"/>
        <v>Ryan Taylor</v>
      </c>
      <c r="D752" t="s">
        <v>47</v>
      </c>
      <c r="E752" t="str">
        <f t="shared" si="62"/>
        <v>Male</v>
      </c>
      <c r="F752">
        <v>41</v>
      </c>
      <c r="G752" t="s">
        <v>29</v>
      </c>
      <c r="H752" t="s">
        <v>30</v>
      </c>
      <c r="I752" t="s">
        <v>31</v>
      </c>
      <c r="J752">
        <v>21</v>
      </c>
      <c r="K752" t="str">
        <f>IF(J752="","Not Provided",VLOOKUP(J752,YOE_correlation[],2,TRUE))</f>
        <v>5. Expert / Veteran</v>
      </c>
      <c r="L752" t="s">
        <v>12</v>
      </c>
      <c r="M752">
        <f t="shared" si="63"/>
        <v>100</v>
      </c>
      <c r="N752">
        <v>2.2000000000000002</v>
      </c>
      <c r="O752">
        <v>1</v>
      </c>
      <c r="P752" t="str">
        <f t="shared" si="64"/>
        <v>Active</v>
      </c>
      <c r="Q752" s="1">
        <v>0.83</v>
      </c>
      <c r="R752" s="6">
        <f t="shared" si="65"/>
        <v>0.83</v>
      </c>
    </row>
    <row r="753" spans="1:18" x14ac:dyDescent="0.45">
      <c r="A753" t="s">
        <v>1563</v>
      </c>
      <c r="B753" t="s">
        <v>1564</v>
      </c>
      <c r="C753" t="str">
        <f t="shared" si="66"/>
        <v>Patricia Scott</v>
      </c>
      <c r="D753" t="s">
        <v>26</v>
      </c>
      <c r="E753" t="str">
        <f t="shared" si="62"/>
        <v>Female</v>
      </c>
      <c r="G753" t="s">
        <v>56</v>
      </c>
      <c r="H753" t="s">
        <v>57</v>
      </c>
      <c r="I753" t="s">
        <v>23</v>
      </c>
      <c r="J753">
        <v>0</v>
      </c>
      <c r="K753" t="str">
        <f>IF(J753="","Not Provided",VLOOKUP(J753,YOE_correlation[],2,TRUE))</f>
        <v>1. Entry-level</v>
      </c>
      <c r="L753">
        <v>40</v>
      </c>
      <c r="M753">
        <f t="shared" si="63"/>
        <v>40</v>
      </c>
      <c r="O753" t="s">
        <v>59</v>
      </c>
      <c r="P753" t="str">
        <f t="shared" si="64"/>
        <v>Active</v>
      </c>
      <c r="Q753" s="1">
        <v>0.74</v>
      </c>
      <c r="R753" s="6">
        <f t="shared" si="65"/>
        <v>0.74</v>
      </c>
    </row>
    <row r="754" spans="1:18" x14ac:dyDescent="0.45">
      <c r="A754" t="s">
        <v>1565</v>
      </c>
      <c r="B754" t="s">
        <v>1566</v>
      </c>
      <c r="C754" t="str">
        <f t="shared" si="66"/>
        <v>Erin Jimenez</v>
      </c>
      <c r="D754" t="s">
        <v>8</v>
      </c>
      <c r="E754" t="str">
        <f t="shared" si="62"/>
        <v>Female</v>
      </c>
      <c r="F754">
        <v>23</v>
      </c>
      <c r="G754" t="s">
        <v>112</v>
      </c>
      <c r="H754" t="s">
        <v>10</v>
      </c>
      <c r="I754" t="s">
        <v>5</v>
      </c>
      <c r="J754">
        <v>0</v>
      </c>
      <c r="K754" t="str">
        <f>IF(J754="","Not Provided",VLOOKUP(J754,YOE_correlation[],2,TRUE))</f>
        <v>1. Entry-level</v>
      </c>
      <c r="L754">
        <v>30</v>
      </c>
      <c r="M754">
        <f t="shared" si="63"/>
        <v>30</v>
      </c>
      <c r="N754">
        <v>1.1000000000000001</v>
      </c>
      <c r="O754" t="s">
        <v>53</v>
      </c>
      <c r="P754" t="str">
        <f t="shared" si="64"/>
        <v>Active</v>
      </c>
      <c r="Q754" s="1">
        <v>0.86</v>
      </c>
      <c r="R754" s="6">
        <f t="shared" si="65"/>
        <v>0.86</v>
      </c>
    </row>
    <row r="755" spans="1:18" x14ac:dyDescent="0.45">
      <c r="A755" t="s">
        <v>1567</v>
      </c>
      <c r="B755" t="s">
        <v>1568</v>
      </c>
      <c r="C755" t="str">
        <f t="shared" si="66"/>
        <v>Anthony Krause</v>
      </c>
      <c r="D755" t="s">
        <v>77</v>
      </c>
      <c r="E755" t="str">
        <f t="shared" si="62"/>
        <v>Male</v>
      </c>
      <c r="F755">
        <v>51</v>
      </c>
      <c r="G755" t="s">
        <v>158</v>
      </c>
      <c r="H755" t="s">
        <v>159</v>
      </c>
      <c r="I755" t="s">
        <v>5</v>
      </c>
      <c r="J755">
        <v>17</v>
      </c>
      <c r="K755" t="str">
        <f>IF(J755="","Not Provided",VLOOKUP(J755,YOE_correlation[],2,TRUE))</f>
        <v>4. Senior</v>
      </c>
      <c r="L755">
        <v>40</v>
      </c>
      <c r="M755">
        <f t="shared" si="63"/>
        <v>40</v>
      </c>
      <c r="N755">
        <v>4.5</v>
      </c>
      <c r="O755">
        <v>1</v>
      </c>
      <c r="P755" t="str">
        <f t="shared" si="64"/>
        <v>Active</v>
      </c>
      <c r="Q755" s="1">
        <v>0.72</v>
      </c>
      <c r="R755" s="6">
        <f t="shared" si="65"/>
        <v>0.72</v>
      </c>
    </row>
    <row r="756" spans="1:18" x14ac:dyDescent="0.45">
      <c r="A756" t="s">
        <v>1569</v>
      </c>
      <c r="B756" t="s">
        <v>1570</v>
      </c>
      <c r="C756" t="str">
        <f t="shared" si="66"/>
        <v>Diane Dean</v>
      </c>
      <c r="D756" t="s">
        <v>8</v>
      </c>
      <c r="E756" t="str">
        <f t="shared" si="62"/>
        <v>Female</v>
      </c>
      <c r="F756">
        <v>42</v>
      </c>
      <c r="G756" t="s">
        <v>119</v>
      </c>
      <c r="H756" t="s">
        <v>120</v>
      </c>
      <c r="I756" t="s">
        <v>31</v>
      </c>
      <c r="J756">
        <v>21</v>
      </c>
      <c r="K756" t="str">
        <f>IF(J756="","Not Provided",VLOOKUP(J756,YOE_correlation[],2,TRUE))</f>
        <v>5. Expert / Veteran</v>
      </c>
      <c r="M756" t="str">
        <f t="shared" si="63"/>
        <v/>
      </c>
      <c r="N756">
        <v>2.5</v>
      </c>
      <c r="O756" t="b">
        <v>1</v>
      </c>
      <c r="P756" t="str">
        <f t="shared" si="64"/>
        <v>Active</v>
      </c>
      <c r="Q756" s="1">
        <v>0.73</v>
      </c>
      <c r="R756" s="6">
        <f t="shared" si="65"/>
        <v>0.73</v>
      </c>
    </row>
    <row r="757" spans="1:18" x14ac:dyDescent="0.45">
      <c r="A757" t="s">
        <v>1571</v>
      </c>
      <c r="B757" t="s">
        <v>1572</v>
      </c>
      <c r="C757" t="str">
        <f t="shared" si="66"/>
        <v>Stuart Mckinney</v>
      </c>
      <c r="D757" t="s">
        <v>47</v>
      </c>
      <c r="E757" t="str">
        <f t="shared" si="62"/>
        <v>Male</v>
      </c>
      <c r="F757">
        <v>26</v>
      </c>
      <c r="G757" t="s">
        <v>70</v>
      </c>
      <c r="H757" t="s">
        <v>71</v>
      </c>
      <c r="I757" t="s">
        <v>37</v>
      </c>
      <c r="J757">
        <v>7</v>
      </c>
      <c r="K757" t="str">
        <f>IF(J757="","Not Provided",VLOOKUP(J757,YOE_correlation[],2,TRUE))</f>
        <v>2. Intermediate</v>
      </c>
      <c r="L757" t="s">
        <v>38</v>
      </c>
      <c r="M757">
        <f t="shared" si="63"/>
        <v>75</v>
      </c>
      <c r="N757">
        <v>2.9</v>
      </c>
      <c r="O757">
        <v>0</v>
      </c>
      <c r="P757" t="str">
        <f t="shared" si="64"/>
        <v>Not Active</v>
      </c>
      <c r="Q757" s="1">
        <v>0.78</v>
      </c>
      <c r="R757" s="6">
        <f t="shared" si="65"/>
        <v>0.78</v>
      </c>
    </row>
    <row r="758" spans="1:18" x14ac:dyDescent="0.45">
      <c r="A758" t="s">
        <v>1573</v>
      </c>
      <c r="B758" t="s">
        <v>1574</v>
      </c>
      <c r="C758" t="str">
        <f t="shared" si="66"/>
        <v>Kellie Le</v>
      </c>
      <c r="D758" t="s">
        <v>2</v>
      </c>
      <c r="E758" t="str">
        <f t="shared" si="62"/>
        <v>Female</v>
      </c>
      <c r="F758">
        <v>49</v>
      </c>
      <c r="G758" t="s">
        <v>35</v>
      </c>
      <c r="H758" t="s">
        <v>36</v>
      </c>
      <c r="I758" t="s">
        <v>31</v>
      </c>
      <c r="J758">
        <v>22</v>
      </c>
      <c r="K758" t="str">
        <f>IF(J758="","Not Provided",VLOOKUP(J758,YOE_correlation[],2,TRUE))</f>
        <v>5. Expert / Veteran</v>
      </c>
      <c r="L758">
        <v>75</v>
      </c>
      <c r="M758">
        <f t="shared" si="63"/>
        <v>75</v>
      </c>
      <c r="N758">
        <v>0</v>
      </c>
      <c r="O758" t="b">
        <v>1</v>
      </c>
      <c r="P758" t="str">
        <f t="shared" si="64"/>
        <v>Active</v>
      </c>
      <c r="R758" s="6" t="str">
        <f t="shared" si="65"/>
        <v>Not Rated</v>
      </c>
    </row>
    <row r="759" spans="1:18" x14ac:dyDescent="0.45">
      <c r="A759" t="s">
        <v>1575</v>
      </c>
      <c r="B759" t="s">
        <v>1576</v>
      </c>
      <c r="C759" t="str">
        <f t="shared" si="66"/>
        <v>Lauren Henry</v>
      </c>
      <c r="D759" t="s">
        <v>26</v>
      </c>
      <c r="E759" t="str">
        <f t="shared" si="62"/>
        <v>Female</v>
      </c>
      <c r="F759">
        <v>37</v>
      </c>
      <c r="G759" t="s">
        <v>3</v>
      </c>
      <c r="H759" t="s">
        <v>4</v>
      </c>
      <c r="I759" t="s">
        <v>74</v>
      </c>
      <c r="K759" t="str">
        <f>IF(J759="","Not Provided",VLOOKUP(J759,YOE_correlation[],2,TRUE))</f>
        <v>Not Provided</v>
      </c>
      <c r="L759" t="s">
        <v>38</v>
      </c>
      <c r="M759">
        <f t="shared" si="63"/>
        <v>75</v>
      </c>
      <c r="N759">
        <v>3.5</v>
      </c>
      <c r="O759" t="s">
        <v>19</v>
      </c>
      <c r="P759" t="str">
        <f t="shared" si="64"/>
        <v>Not Active</v>
      </c>
      <c r="Q759" s="1">
        <v>0.75</v>
      </c>
      <c r="R759" s="6">
        <f t="shared" si="65"/>
        <v>0.75</v>
      </c>
    </row>
    <row r="760" spans="1:18" x14ac:dyDescent="0.45">
      <c r="A760" t="s">
        <v>1577</v>
      </c>
      <c r="B760" t="s">
        <v>1578</v>
      </c>
      <c r="C760" t="str">
        <f t="shared" si="66"/>
        <v>Brandon Fox</v>
      </c>
      <c r="D760" t="s">
        <v>77</v>
      </c>
      <c r="E760" t="str">
        <f t="shared" si="62"/>
        <v>Male</v>
      </c>
      <c r="F760">
        <v>31</v>
      </c>
      <c r="G760" t="s">
        <v>9</v>
      </c>
      <c r="H760" t="s">
        <v>10</v>
      </c>
      <c r="I760" t="s">
        <v>31</v>
      </c>
      <c r="J760">
        <v>1</v>
      </c>
      <c r="K760" t="str">
        <f>IF(J760="","Not Provided",VLOOKUP(J760,YOE_correlation[],2,TRUE))</f>
        <v>1. Entry-level</v>
      </c>
      <c r="L760">
        <v>40</v>
      </c>
      <c r="M760">
        <f t="shared" si="63"/>
        <v>40</v>
      </c>
      <c r="N760">
        <v>4.5</v>
      </c>
      <c r="O760">
        <v>0</v>
      </c>
      <c r="P760" t="str">
        <f t="shared" si="64"/>
        <v>Not Active</v>
      </c>
      <c r="Q760" s="1">
        <v>0.96</v>
      </c>
      <c r="R760" s="6">
        <f t="shared" si="65"/>
        <v>0.96</v>
      </c>
    </row>
    <row r="761" spans="1:18" x14ac:dyDescent="0.45">
      <c r="A761" t="s">
        <v>1579</v>
      </c>
      <c r="B761" t="s">
        <v>1580</v>
      </c>
      <c r="C761" t="str">
        <f t="shared" si="66"/>
        <v>Richard Smith</v>
      </c>
      <c r="D761" t="s">
        <v>47</v>
      </c>
      <c r="E761" t="str">
        <f t="shared" si="62"/>
        <v>Male</v>
      </c>
      <c r="F761">
        <v>51</v>
      </c>
      <c r="G761" t="s">
        <v>97</v>
      </c>
      <c r="H761" t="s">
        <v>98</v>
      </c>
      <c r="I761" t="s">
        <v>11</v>
      </c>
      <c r="J761">
        <v>5</v>
      </c>
      <c r="K761" t="str">
        <f>IF(J761="","Not Provided",VLOOKUP(J761,YOE_correlation[],2,TRUE))</f>
        <v>1. Entry-level</v>
      </c>
      <c r="L761" t="s">
        <v>41</v>
      </c>
      <c r="M761">
        <f t="shared" si="63"/>
        <v>40</v>
      </c>
      <c r="N761">
        <v>1.7</v>
      </c>
      <c r="O761" t="s">
        <v>53</v>
      </c>
      <c r="P761" t="str">
        <f t="shared" si="64"/>
        <v>Active</v>
      </c>
      <c r="Q761" s="1">
        <v>0.61</v>
      </c>
      <c r="R761" s="6">
        <f t="shared" si="65"/>
        <v>0.61</v>
      </c>
    </row>
    <row r="762" spans="1:18" x14ac:dyDescent="0.45">
      <c r="A762" t="s">
        <v>1581</v>
      </c>
      <c r="B762" t="s">
        <v>1582</v>
      </c>
      <c r="C762" t="str">
        <f t="shared" si="66"/>
        <v>John White</v>
      </c>
      <c r="D762" t="s">
        <v>34</v>
      </c>
      <c r="E762" t="str">
        <f t="shared" si="62"/>
        <v>Male</v>
      </c>
      <c r="F762">
        <v>60</v>
      </c>
      <c r="G762" t="s">
        <v>158</v>
      </c>
      <c r="H762" t="s">
        <v>159</v>
      </c>
      <c r="I762" t="s">
        <v>74</v>
      </c>
      <c r="J762">
        <v>40</v>
      </c>
      <c r="K762" t="str">
        <f>IF(J762="","Not Provided",VLOOKUP(J762,YOE_correlation[],2,TRUE))</f>
        <v>5. Expert / Veteran</v>
      </c>
      <c r="L762">
        <v>50</v>
      </c>
      <c r="M762">
        <f t="shared" si="63"/>
        <v>50</v>
      </c>
      <c r="N762">
        <v>4.5999999999999996</v>
      </c>
      <c r="O762" t="b">
        <v>1</v>
      </c>
      <c r="P762" t="str">
        <f t="shared" si="64"/>
        <v>Active</v>
      </c>
      <c r="Q762" s="1">
        <v>1</v>
      </c>
      <c r="R762" s="6">
        <f t="shared" si="65"/>
        <v>1</v>
      </c>
    </row>
    <row r="763" spans="1:18" x14ac:dyDescent="0.45">
      <c r="A763" t="s">
        <v>1583</v>
      </c>
      <c r="B763" t="s">
        <v>1584</v>
      </c>
      <c r="C763" t="str">
        <f t="shared" si="66"/>
        <v>Gilbert Mcintyre</v>
      </c>
      <c r="D763" t="s">
        <v>77</v>
      </c>
      <c r="E763" t="str">
        <f t="shared" si="62"/>
        <v>Male</v>
      </c>
      <c r="F763">
        <v>51</v>
      </c>
      <c r="G763" t="s">
        <v>112</v>
      </c>
      <c r="H763" t="s">
        <v>10</v>
      </c>
      <c r="I763" t="s">
        <v>5</v>
      </c>
      <c r="J763">
        <v>19</v>
      </c>
      <c r="K763" t="str">
        <f>IF(J763="","Not Provided",VLOOKUP(J763,YOE_correlation[],2,TRUE))</f>
        <v>4. Senior</v>
      </c>
      <c r="L763">
        <v>50</v>
      </c>
      <c r="M763">
        <f t="shared" si="63"/>
        <v>50</v>
      </c>
      <c r="O763" t="s">
        <v>59</v>
      </c>
      <c r="P763" t="str">
        <f t="shared" si="64"/>
        <v>Active</v>
      </c>
      <c r="Q763" s="1">
        <v>0.82</v>
      </c>
      <c r="R763" s="6">
        <f t="shared" si="65"/>
        <v>0.82</v>
      </c>
    </row>
    <row r="764" spans="1:18" x14ac:dyDescent="0.45">
      <c r="A764" t="s">
        <v>1585</v>
      </c>
      <c r="B764" t="s">
        <v>1586</v>
      </c>
      <c r="C764" t="str">
        <f t="shared" si="66"/>
        <v>Christopher Sparks</v>
      </c>
      <c r="D764" t="s">
        <v>34</v>
      </c>
      <c r="E764" t="str">
        <f t="shared" si="62"/>
        <v>Male</v>
      </c>
      <c r="F764">
        <v>37</v>
      </c>
      <c r="G764" t="s">
        <v>16</v>
      </c>
      <c r="H764" t="s">
        <v>17</v>
      </c>
      <c r="I764" t="s">
        <v>18</v>
      </c>
      <c r="J764">
        <v>12</v>
      </c>
      <c r="K764" t="str">
        <f>IF(J764="","Not Provided",VLOOKUP(J764,YOE_correlation[],2,TRUE))</f>
        <v>3. Experienced</v>
      </c>
      <c r="M764" t="str">
        <f t="shared" si="63"/>
        <v/>
      </c>
      <c r="N764">
        <v>4.9000000000000004</v>
      </c>
      <c r="O764">
        <v>1</v>
      </c>
      <c r="P764" t="str">
        <f t="shared" si="64"/>
        <v>Active</v>
      </c>
      <c r="Q764" s="1">
        <v>0.8</v>
      </c>
      <c r="R764" s="6">
        <f t="shared" si="65"/>
        <v>0.8</v>
      </c>
    </row>
    <row r="765" spans="1:18" x14ac:dyDescent="0.45">
      <c r="A765" t="s">
        <v>1587</v>
      </c>
      <c r="B765" t="s">
        <v>1588</v>
      </c>
      <c r="C765" t="str">
        <f t="shared" si="66"/>
        <v>Aaron Hicks</v>
      </c>
      <c r="D765" t="s">
        <v>15</v>
      </c>
      <c r="E765" t="str">
        <f t="shared" si="62"/>
        <v>Male</v>
      </c>
      <c r="F765">
        <v>52</v>
      </c>
      <c r="G765" t="s">
        <v>78</v>
      </c>
      <c r="H765" t="s">
        <v>79</v>
      </c>
      <c r="I765" t="s">
        <v>5</v>
      </c>
      <c r="J765">
        <v>7</v>
      </c>
      <c r="K765" t="str">
        <f>IF(J765="","Not Provided",VLOOKUP(J765,YOE_correlation[],2,TRUE))</f>
        <v>2. Intermediate</v>
      </c>
      <c r="L765">
        <v>40</v>
      </c>
      <c r="M765">
        <f t="shared" si="63"/>
        <v>40</v>
      </c>
      <c r="N765">
        <v>2.2000000000000002</v>
      </c>
      <c r="P765" t="str">
        <f t="shared" si="64"/>
        <v>Not Reported</v>
      </c>
      <c r="Q765" s="1">
        <v>0.96</v>
      </c>
      <c r="R765" s="6">
        <f t="shared" si="65"/>
        <v>0.96</v>
      </c>
    </row>
    <row r="766" spans="1:18" x14ac:dyDescent="0.45">
      <c r="A766" t="s">
        <v>1589</v>
      </c>
      <c r="B766" t="s">
        <v>1590</v>
      </c>
      <c r="C766" t="str">
        <f t="shared" si="66"/>
        <v>Jose Patterson</v>
      </c>
      <c r="D766" t="s">
        <v>34</v>
      </c>
      <c r="E766" t="str">
        <f t="shared" si="62"/>
        <v>Male</v>
      </c>
      <c r="F766">
        <v>27</v>
      </c>
      <c r="G766" t="s">
        <v>35</v>
      </c>
      <c r="H766" t="s">
        <v>36</v>
      </c>
      <c r="I766" t="s">
        <v>5</v>
      </c>
      <c r="J766">
        <v>4</v>
      </c>
      <c r="K766" t="str">
        <f>IF(J766="","Not Provided",VLOOKUP(J766,YOE_correlation[],2,TRUE))</f>
        <v>1. Entry-level</v>
      </c>
      <c r="L766">
        <v>20</v>
      </c>
      <c r="M766">
        <f t="shared" si="63"/>
        <v>20</v>
      </c>
      <c r="O766">
        <v>0</v>
      </c>
      <c r="P766" t="str">
        <f t="shared" si="64"/>
        <v>Not Active</v>
      </c>
      <c r="Q766" s="1">
        <v>0.63</v>
      </c>
      <c r="R766" s="6">
        <f t="shared" si="65"/>
        <v>0.63</v>
      </c>
    </row>
    <row r="767" spans="1:18" x14ac:dyDescent="0.45">
      <c r="A767" t="s">
        <v>1591</v>
      </c>
      <c r="B767" t="s">
        <v>1592</v>
      </c>
      <c r="C767" t="str">
        <f t="shared" si="66"/>
        <v>Bryan Long</v>
      </c>
      <c r="D767" t="s">
        <v>34</v>
      </c>
      <c r="E767" t="str">
        <f t="shared" si="62"/>
        <v>Male</v>
      </c>
      <c r="F767">
        <v>48</v>
      </c>
      <c r="G767" t="s">
        <v>9</v>
      </c>
      <c r="H767" t="s">
        <v>10</v>
      </c>
      <c r="I767" t="s">
        <v>18</v>
      </c>
      <c r="J767">
        <v>24</v>
      </c>
      <c r="K767" t="str">
        <f>IF(J767="","Not Provided",VLOOKUP(J767,YOE_correlation[],2,TRUE))</f>
        <v>5. Expert / Veteran</v>
      </c>
      <c r="L767" s="2">
        <v>40</v>
      </c>
      <c r="M767">
        <f t="shared" si="63"/>
        <v>40</v>
      </c>
      <c r="N767">
        <v>2.2000000000000002</v>
      </c>
      <c r="O767">
        <v>0</v>
      </c>
      <c r="P767" t="str">
        <f t="shared" si="64"/>
        <v>Not Active</v>
      </c>
      <c r="Q767" s="1">
        <v>0.67</v>
      </c>
      <c r="R767" s="6">
        <f t="shared" si="65"/>
        <v>0.67</v>
      </c>
    </row>
    <row r="768" spans="1:18" x14ac:dyDescent="0.45">
      <c r="A768" t="s">
        <v>1593</v>
      </c>
      <c r="B768" t="s">
        <v>1594</v>
      </c>
      <c r="C768" t="str">
        <f t="shared" si="66"/>
        <v>Tammy Gomez</v>
      </c>
      <c r="D768" t="s">
        <v>22</v>
      </c>
      <c r="E768" t="str">
        <f t="shared" si="62"/>
        <v>Female</v>
      </c>
      <c r="F768">
        <v>22</v>
      </c>
      <c r="G768" t="s">
        <v>70</v>
      </c>
      <c r="H768" t="s">
        <v>71</v>
      </c>
      <c r="I768" t="s">
        <v>37</v>
      </c>
      <c r="J768">
        <v>1</v>
      </c>
      <c r="K768" t="str">
        <f>IF(J768="","Not Provided",VLOOKUP(J768,YOE_correlation[],2,TRUE))</f>
        <v>1. Entry-level</v>
      </c>
      <c r="L768" t="s">
        <v>94</v>
      </c>
      <c r="M768">
        <f t="shared" si="63"/>
        <v>30</v>
      </c>
      <c r="N768">
        <v>3.3</v>
      </c>
      <c r="O768">
        <v>1</v>
      </c>
      <c r="P768" t="str">
        <f t="shared" si="64"/>
        <v>Active</v>
      </c>
      <c r="Q768" s="1">
        <v>0.61</v>
      </c>
      <c r="R768" s="6">
        <f t="shared" si="65"/>
        <v>0.61</v>
      </c>
    </row>
    <row r="769" spans="1:18" x14ac:dyDescent="0.45">
      <c r="A769" t="s">
        <v>1595</v>
      </c>
      <c r="B769" t="s">
        <v>1596</v>
      </c>
      <c r="C769" t="str">
        <f t="shared" si="66"/>
        <v>Diana Raymond</v>
      </c>
      <c r="D769" t="s">
        <v>8</v>
      </c>
      <c r="E769" t="str">
        <f t="shared" si="62"/>
        <v>Female</v>
      </c>
      <c r="F769">
        <v>48</v>
      </c>
      <c r="G769" t="s">
        <v>16</v>
      </c>
      <c r="H769" t="s">
        <v>17</v>
      </c>
      <c r="I769" t="s">
        <v>11</v>
      </c>
      <c r="J769">
        <v>28</v>
      </c>
      <c r="K769" t="str">
        <f>IF(J769="","Not Provided",VLOOKUP(J769,YOE_correlation[],2,TRUE))</f>
        <v>5. Expert / Veteran</v>
      </c>
      <c r="L769" t="s">
        <v>94</v>
      </c>
      <c r="M769">
        <f t="shared" si="63"/>
        <v>30</v>
      </c>
      <c r="N769">
        <v>4.9000000000000004</v>
      </c>
      <c r="O769">
        <v>0</v>
      </c>
      <c r="P769" t="str">
        <f t="shared" si="64"/>
        <v>Not Active</v>
      </c>
      <c r="Q769" s="1">
        <v>0.77</v>
      </c>
      <c r="R769" s="6">
        <f t="shared" si="65"/>
        <v>0.77</v>
      </c>
    </row>
    <row r="770" spans="1:18" x14ac:dyDescent="0.45">
      <c r="A770" t="s">
        <v>1597</v>
      </c>
      <c r="B770" t="s">
        <v>1598</v>
      </c>
      <c r="C770" t="str">
        <f t="shared" si="66"/>
        <v>Jessica Armstrong</v>
      </c>
      <c r="D770" t="s">
        <v>22</v>
      </c>
      <c r="E770" t="str">
        <f t="shared" si="62"/>
        <v>Female</v>
      </c>
      <c r="F770">
        <v>54</v>
      </c>
      <c r="G770" t="s">
        <v>44</v>
      </c>
      <c r="H770" t="s">
        <v>10</v>
      </c>
      <c r="I770" t="s">
        <v>11</v>
      </c>
      <c r="J770">
        <v>19</v>
      </c>
      <c r="K770" t="str">
        <f>IF(J770="","Not Provided",VLOOKUP(J770,YOE_correlation[],2,TRUE))</f>
        <v>4. Senior</v>
      </c>
      <c r="L770">
        <v>75</v>
      </c>
      <c r="M770">
        <f t="shared" si="63"/>
        <v>75</v>
      </c>
      <c r="N770">
        <v>0</v>
      </c>
      <c r="P770" t="str">
        <f t="shared" si="64"/>
        <v>Not Reported</v>
      </c>
      <c r="R770" s="6" t="str">
        <f t="shared" si="65"/>
        <v>Not Rated</v>
      </c>
    </row>
    <row r="771" spans="1:18" x14ac:dyDescent="0.45">
      <c r="A771" t="s">
        <v>1599</v>
      </c>
      <c r="B771" t="s">
        <v>1600</v>
      </c>
      <c r="C771" t="str">
        <f t="shared" si="66"/>
        <v>Amanda Martin</v>
      </c>
      <c r="D771" t="s">
        <v>62</v>
      </c>
      <c r="E771" t="str">
        <f t="shared" ref="E771:E834" si="67">IF(LOWER(LEFT(D771,1))="f", "Female", "Male")</f>
        <v>Female</v>
      </c>
      <c r="F771">
        <v>52</v>
      </c>
      <c r="G771" t="s">
        <v>97</v>
      </c>
      <c r="H771" t="s">
        <v>98</v>
      </c>
      <c r="I771" t="s">
        <v>37</v>
      </c>
      <c r="J771">
        <v>4</v>
      </c>
      <c r="K771" t="str">
        <f>IF(J771="","Not Provided",VLOOKUP(J771,YOE_correlation[],2,TRUE))</f>
        <v>1. Entry-level</v>
      </c>
      <c r="L771">
        <v>50</v>
      </c>
      <c r="M771">
        <f t="shared" ref="M771:M834" si="68">IFERROR(--_xlfn.REGEXREPLACE(L771,"[^0-9.]",""),"")</f>
        <v>50</v>
      </c>
      <c r="O771" t="s">
        <v>19</v>
      </c>
      <c r="P771" t="str">
        <f t="shared" ref="P771:P834" si="69">IF(O771="","Not Reported",IF(_xlfn.REGEXTEST(TRIM(UPPER(O771)),"^(1|Y|YES|TRUE)$",1),"Active","Not Active"))</f>
        <v>Not Active</v>
      </c>
      <c r="Q771" s="1">
        <v>0.84</v>
      </c>
      <c r="R771" s="6">
        <f t="shared" ref="R771:R834" si="70">IF(
    Q771="",
    "Not Rated",
    IF(
        RIGHT(TRIM(Q771),1)="%",
        VALUE(_xlfn.REGEXREPLACE(Q771,"%",""))/100,
        IF(Q771&gt;1, Q771/100,Q771)
    )
)</f>
        <v>0.84</v>
      </c>
    </row>
    <row r="772" spans="1:18" x14ac:dyDescent="0.45">
      <c r="A772" t="s">
        <v>1601</v>
      </c>
      <c r="B772" t="s">
        <v>1602</v>
      </c>
      <c r="C772" t="str">
        <f t="shared" si="66"/>
        <v>Anne Hamilton</v>
      </c>
      <c r="D772" t="s">
        <v>26</v>
      </c>
      <c r="E772" t="str">
        <f t="shared" si="67"/>
        <v>Female</v>
      </c>
      <c r="F772">
        <v>39</v>
      </c>
      <c r="G772" t="s">
        <v>48</v>
      </c>
      <c r="H772" t="s">
        <v>49</v>
      </c>
      <c r="I772" t="s">
        <v>23</v>
      </c>
      <c r="J772">
        <v>20</v>
      </c>
      <c r="K772" t="str">
        <f>IF(J772="","Not Provided",VLOOKUP(J772,YOE_correlation[],2,TRUE))</f>
        <v>4. Senior</v>
      </c>
      <c r="L772" t="s">
        <v>12</v>
      </c>
      <c r="M772">
        <f t="shared" si="68"/>
        <v>100</v>
      </c>
      <c r="O772" t="s">
        <v>59</v>
      </c>
      <c r="P772" t="str">
        <f t="shared" si="69"/>
        <v>Active</v>
      </c>
      <c r="Q772" s="1">
        <v>0.89</v>
      </c>
      <c r="R772" s="6">
        <f t="shared" si="70"/>
        <v>0.89</v>
      </c>
    </row>
    <row r="773" spans="1:18" x14ac:dyDescent="0.45">
      <c r="A773" t="s">
        <v>1603</v>
      </c>
      <c r="B773" t="s">
        <v>1604</v>
      </c>
      <c r="C773" t="str">
        <f t="shared" si="66"/>
        <v>Heather Curtis</v>
      </c>
      <c r="D773" t="s">
        <v>2</v>
      </c>
      <c r="E773" t="str">
        <f t="shared" si="67"/>
        <v>Female</v>
      </c>
      <c r="F773">
        <v>54</v>
      </c>
      <c r="G773" t="s">
        <v>108</v>
      </c>
      <c r="H773" t="s">
        <v>109</v>
      </c>
      <c r="I773" t="s">
        <v>11</v>
      </c>
      <c r="J773">
        <v>19</v>
      </c>
      <c r="K773" t="str">
        <f>IF(J773="","Not Provided",VLOOKUP(J773,YOE_correlation[],2,TRUE))</f>
        <v>4. Senior</v>
      </c>
      <c r="L773" t="s">
        <v>94</v>
      </c>
      <c r="M773">
        <f t="shared" si="68"/>
        <v>30</v>
      </c>
      <c r="N773">
        <v>4</v>
      </c>
      <c r="P773" t="str">
        <f t="shared" si="69"/>
        <v>Not Reported</v>
      </c>
      <c r="Q773" s="1">
        <v>0.9</v>
      </c>
      <c r="R773" s="6">
        <f t="shared" si="70"/>
        <v>0.9</v>
      </c>
    </row>
    <row r="774" spans="1:18" x14ac:dyDescent="0.45">
      <c r="A774" t="s">
        <v>1605</v>
      </c>
      <c r="B774" t="s">
        <v>1606</v>
      </c>
      <c r="C774" t="str">
        <f t="shared" si="66"/>
        <v>Tiffany Moses</v>
      </c>
      <c r="D774" t="s">
        <v>62</v>
      </c>
      <c r="E774" t="str">
        <f t="shared" si="67"/>
        <v>Female</v>
      </c>
      <c r="F774">
        <v>22</v>
      </c>
      <c r="G774" t="s">
        <v>44</v>
      </c>
      <c r="H774" t="s">
        <v>10</v>
      </c>
      <c r="I774" t="s">
        <v>63</v>
      </c>
      <c r="J774">
        <v>1</v>
      </c>
      <c r="K774" t="str">
        <f>IF(J774="","Not Provided",VLOOKUP(J774,YOE_correlation[],2,TRUE))</f>
        <v>1. Entry-level</v>
      </c>
      <c r="L774">
        <v>20</v>
      </c>
      <c r="M774">
        <f t="shared" si="68"/>
        <v>20</v>
      </c>
      <c r="N774">
        <v>4.8</v>
      </c>
      <c r="O774" t="b">
        <v>0</v>
      </c>
      <c r="P774" t="str">
        <f t="shared" si="69"/>
        <v>Not Active</v>
      </c>
      <c r="Q774" s="1">
        <v>0.87</v>
      </c>
      <c r="R774" s="6">
        <f t="shared" si="70"/>
        <v>0.87</v>
      </c>
    </row>
    <row r="775" spans="1:18" x14ac:dyDescent="0.45">
      <c r="A775" t="s">
        <v>1607</v>
      </c>
      <c r="B775" t="s">
        <v>1608</v>
      </c>
      <c r="C775" t="str">
        <f t="shared" si="66"/>
        <v>Jacqueline Moon</v>
      </c>
      <c r="D775" t="s">
        <v>8</v>
      </c>
      <c r="E775" t="str">
        <f t="shared" si="67"/>
        <v>Female</v>
      </c>
      <c r="F775">
        <v>29</v>
      </c>
      <c r="G775" t="s">
        <v>137</v>
      </c>
      <c r="H775" t="s">
        <v>138</v>
      </c>
      <c r="I775" t="s">
        <v>11</v>
      </c>
      <c r="J775">
        <v>8</v>
      </c>
      <c r="K775" t="str">
        <f>IF(J775="","Not Provided",VLOOKUP(J775,YOE_correlation[],2,TRUE))</f>
        <v>2. Intermediate</v>
      </c>
      <c r="L775">
        <v>50</v>
      </c>
      <c r="M775">
        <f t="shared" si="68"/>
        <v>50</v>
      </c>
      <c r="N775">
        <v>0</v>
      </c>
      <c r="O775">
        <v>0</v>
      </c>
      <c r="P775" t="str">
        <f t="shared" si="69"/>
        <v>Not Active</v>
      </c>
      <c r="Q775" s="1">
        <v>0.77</v>
      </c>
      <c r="R775" s="6">
        <f t="shared" si="70"/>
        <v>0.77</v>
      </c>
    </row>
    <row r="776" spans="1:18" x14ac:dyDescent="0.45">
      <c r="A776" t="s">
        <v>1609</v>
      </c>
      <c r="B776" t="s">
        <v>1610</v>
      </c>
      <c r="C776" t="str">
        <f t="shared" si="66"/>
        <v>James Campbell</v>
      </c>
      <c r="D776" t="s">
        <v>77</v>
      </c>
      <c r="E776" t="str">
        <f t="shared" si="67"/>
        <v>Male</v>
      </c>
      <c r="F776">
        <v>23</v>
      </c>
      <c r="G776" t="s">
        <v>173</v>
      </c>
      <c r="H776" t="s">
        <v>57</v>
      </c>
      <c r="I776" t="s">
        <v>74</v>
      </c>
      <c r="J776">
        <v>3</v>
      </c>
      <c r="K776" t="str">
        <f>IF(J776="","Not Provided",VLOOKUP(J776,YOE_correlation[],2,TRUE))</f>
        <v>1. Entry-level</v>
      </c>
      <c r="L776" t="s">
        <v>94</v>
      </c>
      <c r="M776">
        <f t="shared" si="68"/>
        <v>30</v>
      </c>
      <c r="N776">
        <v>1.6</v>
      </c>
      <c r="O776" t="s">
        <v>59</v>
      </c>
      <c r="P776" t="str">
        <f t="shared" si="69"/>
        <v>Active</v>
      </c>
      <c r="Q776" s="1">
        <v>0.72</v>
      </c>
      <c r="R776" s="6">
        <f t="shared" si="70"/>
        <v>0.72</v>
      </c>
    </row>
    <row r="777" spans="1:18" x14ac:dyDescent="0.45">
      <c r="A777" t="s">
        <v>1611</v>
      </c>
      <c r="B777" t="s">
        <v>1612</v>
      </c>
      <c r="C777" t="str">
        <f t="shared" si="66"/>
        <v>Melissa Vasquez</v>
      </c>
      <c r="D777" t="s">
        <v>22</v>
      </c>
      <c r="E777" t="str">
        <f t="shared" si="67"/>
        <v>Female</v>
      </c>
      <c r="F777">
        <v>58</v>
      </c>
      <c r="G777" t="s">
        <v>162</v>
      </c>
      <c r="H777" t="s">
        <v>57</v>
      </c>
      <c r="I777" t="s">
        <v>74</v>
      </c>
      <c r="J777">
        <v>30</v>
      </c>
      <c r="K777" t="str">
        <f>IF(J777="","Not Provided",VLOOKUP(J777,YOE_correlation[],2,TRUE))</f>
        <v>5. Expert / Veteran</v>
      </c>
      <c r="L777">
        <v>50</v>
      </c>
      <c r="M777">
        <f t="shared" si="68"/>
        <v>50</v>
      </c>
      <c r="N777">
        <v>1.3</v>
      </c>
      <c r="O777" t="s">
        <v>53</v>
      </c>
      <c r="P777" t="str">
        <f t="shared" si="69"/>
        <v>Active</v>
      </c>
      <c r="Q777" s="1">
        <v>0.87</v>
      </c>
      <c r="R777" s="6">
        <f t="shared" si="70"/>
        <v>0.87</v>
      </c>
    </row>
    <row r="778" spans="1:18" x14ac:dyDescent="0.45">
      <c r="A778" t="s">
        <v>1613</v>
      </c>
      <c r="B778" t="s">
        <v>1614</v>
      </c>
      <c r="C778" t="str">
        <f t="shared" si="66"/>
        <v>Katherine Carlson</v>
      </c>
      <c r="D778" t="s">
        <v>2</v>
      </c>
      <c r="E778" t="str">
        <f t="shared" si="67"/>
        <v>Female</v>
      </c>
      <c r="F778">
        <v>56</v>
      </c>
      <c r="G778" t="s">
        <v>158</v>
      </c>
      <c r="H778" t="s">
        <v>159</v>
      </c>
      <c r="I778" t="s">
        <v>5</v>
      </c>
      <c r="J778">
        <v>3</v>
      </c>
      <c r="K778" t="str">
        <f>IF(J778="","Not Provided",VLOOKUP(J778,YOE_correlation[],2,TRUE))</f>
        <v>1. Entry-level</v>
      </c>
      <c r="L778">
        <v>40</v>
      </c>
      <c r="M778">
        <f t="shared" si="68"/>
        <v>40</v>
      </c>
      <c r="N778">
        <v>4.0999999999999996</v>
      </c>
      <c r="O778" t="b">
        <v>1</v>
      </c>
      <c r="P778" t="str">
        <f t="shared" si="69"/>
        <v>Active</v>
      </c>
      <c r="Q778" s="1">
        <v>0.89</v>
      </c>
      <c r="R778" s="6">
        <f t="shared" si="70"/>
        <v>0.89</v>
      </c>
    </row>
    <row r="779" spans="1:18" x14ac:dyDescent="0.45">
      <c r="A779" t="s">
        <v>1615</v>
      </c>
      <c r="B779" t="s">
        <v>1616</v>
      </c>
      <c r="C779" t="str">
        <f t="shared" si="66"/>
        <v>Adam Clay</v>
      </c>
      <c r="D779" t="s">
        <v>77</v>
      </c>
      <c r="E779" t="str">
        <f t="shared" si="67"/>
        <v>Male</v>
      </c>
      <c r="F779">
        <v>48</v>
      </c>
      <c r="G779" t="s">
        <v>48</v>
      </c>
      <c r="H779" t="s">
        <v>49</v>
      </c>
      <c r="I779" t="s">
        <v>23</v>
      </c>
      <c r="J779">
        <v>19</v>
      </c>
      <c r="K779" t="str">
        <f>IF(J779="","Not Provided",VLOOKUP(J779,YOE_correlation[],2,TRUE))</f>
        <v>4. Senior</v>
      </c>
      <c r="L779">
        <v>40</v>
      </c>
      <c r="M779">
        <f t="shared" si="68"/>
        <v>40</v>
      </c>
      <c r="N779">
        <v>1.5</v>
      </c>
      <c r="O779">
        <v>0</v>
      </c>
      <c r="P779" t="str">
        <f t="shared" si="69"/>
        <v>Not Active</v>
      </c>
      <c r="Q779" s="1">
        <v>0.87</v>
      </c>
      <c r="R779" s="6">
        <f t="shared" si="70"/>
        <v>0.87</v>
      </c>
    </row>
    <row r="780" spans="1:18" x14ac:dyDescent="0.45">
      <c r="A780" t="s">
        <v>1617</v>
      </c>
      <c r="B780" t="s">
        <v>1618</v>
      </c>
      <c r="C780" t="str">
        <f t="shared" si="66"/>
        <v>Amy Combs</v>
      </c>
      <c r="D780" t="s">
        <v>62</v>
      </c>
      <c r="E780" t="str">
        <f t="shared" si="67"/>
        <v>Female</v>
      </c>
      <c r="F780">
        <v>31</v>
      </c>
      <c r="G780" t="s">
        <v>108</v>
      </c>
      <c r="H780" t="s">
        <v>109</v>
      </c>
      <c r="I780" t="s">
        <v>11</v>
      </c>
      <c r="J780">
        <v>11</v>
      </c>
      <c r="K780" t="str">
        <f>IF(J780="","Not Provided",VLOOKUP(J780,YOE_correlation[],2,TRUE))</f>
        <v>3. Experienced</v>
      </c>
      <c r="L780" t="s">
        <v>41</v>
      </c>
      <c r="M780">
        <f t="shared" si="68"/>
        <v>40</v>
      </c>
      <c r="N780">
        <v>4.3</v>
      </c>
      <c r="O780" t="s">
        <v>59</v>
      </c>
      <c r="P780" t="str">
        <f t="shared" si="69"/>
        <v>Active</v>
      </c>
      <c r="Q780" s="1">
        <v>0.76</v>
      </c>
      <c r="R780" s="6">
        <f t="shared" si="70"/>
        <v>0.76</v>
      </c>
    </row>
    <row r="781" spans="1:18" x14ac:dyDescent="0.45">
      <c r="A781" t="s">
        <v>1619</v>
      </c>
      <c r="B781" t="s">
        <v>1620</v>
      </c>
      <c r="C781" t="str">
        <f t="shared" si="66"/>
        <v>Anthony Case</v>
      </c>
      <c r="D781" t="s">
        <v>77</v>
      </c>
      <c r="E781" t="str">
        <f t="shared" si="67"/>
        <v>Male</v>
      </c>
      <c r="F781">
        <v>44</v>
      </c>
      <c r="G781" t="s">
        <v>9</v>
      </c>
      <c r="H781" t="s">
        <v>10</v>
      </c>
      <c r="I781" t="s">
        <v>99</v>
      </c>
      <c r="J781">
        <v>26</v>
      </c>
      <c r="K781" t="str">
        <f>IF(J781="","Not Provided",VLOOKUP(J781,YOE_correlation[],2,TRUE))</f>
        <v>5. Expert / Veteran</v>
      </c>
      <c r="L781">
        <v>50</v>
      </c>
      <c r="M781">
        <f t="shared" si="68"/>
        <v>50</v>
      </c>
      <c r="N781">
        <v>1.6</v>
      </c>
      <c r="P781" t="str">
        <f t="shared" si="69"/>
        <v>Not Reported</v>
      </c>
      <c r="Q781" s="1">
        <v>1</v>
      </c>
      <c r="R781" s="6">
        <f t="shared" si="70"/>
        <v>1</v>
      </c>
    </row>
    <row r="782" spans="1:18" x14ac:dyDescent="0.45">
      <c r="A782" t="s">
        <v>1621</v>
      </c>
      <c r="B782" t="s">
        <v>1622</v>
      </c>
      <c r="C782" t="str">
        <f t="shared" si="66"/>
        <v>Kimberly Brown</v>
      </c>
      <c r="D782" t="s">
        <v>22</v>
      </c>
      <c r="E782" t="str">
        <f t="shared" si="67"/>
        <v>Female</v>
      </c>
      <c r="F782">
        <v>42</v>
      </c>
      <c r="G782" t="s">
        <v>123</v>
      </c>
      <c r="H782" t="s">
        <v>124</v>
      </c>
      <c r="I782" t="s">
        <v>11</v>
      </c>
      <c r="J782">
        <v>10</v>
      </c>
      <c r="K782" t="str">
        <f>IF(J782="","Not Provided",VLOOKUP(J782,YOE_correlation[],2,TRUE))</f>
        <v>2. Intermediate</v>
      </c>
      <c r="L782">
        <v>100</v>
      </c>
      <c r="M782">
        <f t="shared" si="68"/>
        <v>100</v>
      </c>
      <c r="N782">
        <v>3.7</v>
      </c>
      <c r="O782" t="s">
        <v>59</v>
      </c>
      <c r="P782" t="str">
        <f t="shared" si="69"/>
        <v>Active</v>
      </c>
      <c r="Q782" s="1">
        <v>0.94</v>
      </c>
      <c r="R782" s="6">
        <f t="shared" si="70"/>
        <v>0.94</v>
      </c>
    </row>
    <row r="783" spans="1:18" x14ac:dyDescent="0.45">
      <c r="A783" t="s">
        <v>1623</v>
      </c>
      <c r="B783" t="s">
        <v>1624</v>
      </c>
      <c r="C783" t="str">
        <f t="shared" si="66"/>
        <v>Joshua Holloway</v>
      </c>
      <c r="D783" t="s">
        <v>82</v>
      </c>
      <c r="E783" t="str">
        <f t="shared" si="67"/>
        <v>Male</v>
      </c>
      <c r="F783">
        <v>59</v>
      </c>
      <c r="G783" t="s">
        <v>44</v>
      </c>
      <c r="H783" t="s">
        <v>10</v>
      </c>
      <c r="I783" t="s">
        <v>63</v>
      </c>
      <c r="J783">
        <v>17</v>
      </c>
      <c r="K783" t="str">
        <f>IF(J783="","Not Provided",VLOOKUP(J783,YOE_correlation[],2,TRUE))</f>
        <v>4. Senior</v>
      </c>
      <c r="L783">
        <v>50</v>
      </c>
      <c r="M783">
        <f t="shared" si="68"/>
        <v>50</v>
      </c>
      <c r="N783">
        <v>1.4</v>
      </c>
      <c r="O783" t="s">
        <v>53</v>
      </c>
      <c r="P783" t="str">
        <f t="shared" si="69"/>
        <v>Active</v>
      </c>
      <c r="R783" s="6" t="str">
        <f t="shared" si="70"/>
        <v>Not Rated</v>
      </c>
    </row>
    <row r="784" spans="1:18" x14ac:dyDescent="0.45">
      <c r="A784" t="s">
        <v>1625</v>
      </c>
      <c r="B784" t="s">
        <v>1626</v>
      </c>
      <c r="C784" t="str">
        <f t="shared" si="66"/>
        <v>Cynthia Walton</v>
      </c>
      <c r="D784" t="s">
        <v>22</v>
      </c>
      <c r="E784" t="str">
        <f t="shared" si="67"/>
        <v>Female</v>
      </c>
      <c r="G784" t="s">
        <v>56</v>
      </c>
      <c r="H784" t="s">
        <v>57</v>
      </c>
      <c r="I784" t="s">
        <v>5</v>
      </c>
      <c r="J784">
        <v>9</v>
      </c>
      <c r="K784" t="str">
        <f>IF(J784="","Not Provided",VLOOKUP(J784,YOE_correlation[],2,TRUE))</f>
        <v>2. Intermediate</v>
      </c>
      <c r="L784" s="2">
        <v>100</v>
      </c>
      <c r="M784">
        <f t="shared" si="68"/>
        <v>100</v>
      </c>
      <c r="N784">
        <v>4.5</v>
      </c>
      <c r="O784" t="s">
        <v>59</v>
      </c>
      <c r="P784" t="str">
        <f t="shared" si="69"/>
        <v>Active</v>
      </c>
      <c r="Q784">
        <v>83</v>
      </c>
      <c r="R784" s="6">
        <f t="shared" si="70"/>
        <v>0.83</v>
      </c>
    </row>
    <row r="785" spans="1:18" x14ac:dyDescent="0.45">
      <c r="A785" t="s">
        <v>1627</v>
      </c>
      <c r="B785" t="s">
        <v>1628</v>
      </c>
      <c r="C785" t="str">
        <f t="shared" si="66"/>
        <v>Shawn Delgado</v>
      </c>
      <c r="D785" t="s">
        <v>77</v>
      </c>
      <c r="E785" t="str">
        <f t="shared" si="67"/>
        <v>Male</v>
      </c>
      <c r="F785">
        <v>21</v>
      </c>
      <c r="G785" t="s">
        <v>158</v>
      </c>
      <c r="H785" t="s">
        <v>159</v>
      </c>
      <c r="I785" t="s">
        <v>37</v>
      </c>
      <c r="J785">
        <v>0</v>
      </c>
      <c r="K785" t="str">
        <f>IF(J785="","Not Provided",VLOOKUP(J785,YOE_correlation[],2,TRUE))</f>
        <v>1. Entry-level</v>
      </c>
      <c r="L785" t="s">
        <v>41</v>
      </c>
      <c r="M785">
        <f t="shared" si="68"/>
        <v>40</v>
      </c>
      <c r="N785">
        <v>3.7</v>
      </c>
      <c r="O785">
        <v>0</v>
      </c>
      <c r="P785" t="str">
        <f t="shared" si="69"/>
        <v>Not Active</v>
      </c>
      <c r="Q785" s="1">
        <v>0.74</v>
      </c>
      <c r="R785" s="6">
        <f t="shared" si="70"/>
        <v>0.74</v>
      </c>
    </row>
    <row r="786" spans="1:18" x14ac:dyDescent="0.45">
      <c r="A786" t="s">
        <v>1629</v>
      </c>
      <c r="B786" t="s">
        <v>1630</v>
      </c>
      <c r="C786" t="str">
        <f t="shared" si="66"/>
        <v>Jeremy Smith</v>
      </c>
      <c r="D786" t="s">
        <v>82</v>
      </c>
      <c r="E786" t="str">
        <f t="shared" si="67"/>
        <v>Male</v>
      </c>
      <c r="F786">
        <v>53</v>
      </c>
      <c r="G786" t="s">
        <v>52</v>
      </c>
      <c r="H786" t="s">
        <v>10</v>
      </c>
      <c r="I786" t="s">
        <v>74</v>
      </c>
      <c r="J786">
        <v>5</v>
      </c>
      <c r="K786" t="str">
        <f>IF(J786="","Not Provided",VLOOKUP(J786,YOE_correlation[],2,TRUE))</f>
        <v>1. Entry-level</v>
      </c>
      <c r="L786">
        <v>75</v>
      </c>
      <c r="M786">
        <f t="shared" si="68"/>
        <v>75</v>
      </c>
      <c r="N786">
        <v>1.1000000000000001</v>
      </c>
      <c r="O786">
        <v>0</v>
      </c>
      <c r="P786" t="str">
        <f t="shared" si="69"/>
        <v>Not Active</v>
      </c>
      <c r="Q786">
        <v>92</v>
      </c>
      <c r="R786" s="6">
        <f t="shared" si="70"/>
        <v>0.92</v>
      </c>
    </row>
    <row r="787" spans="1:18" x14ac:dyDescent="0.45">
      <c r="A787" t="s">
        <v>1631</v>
      </c>
      <c r="B787" t="s">
        <v>1632</v>
      </c>
      <c r="C787" t="str">
        <f t="shared" si="66"/>
        <v>Marc Ortiz</v>
      </c>
      <c r="D787" t="s">
        <v>77</v>
      </c>
      <c r="E787" t="str">
        <f t="shared" si="67"/>
        <v>Male</v>
      </c>
      <c r="F787">
        <v>35</v>
      </c>
      <c r="G787" t="s">
        <v>56</v>
      </c>
      <c r="H787" t="s">
        <v>57</v>
      </c>
      <c r="I787" t="s">
        <v>11</v>
      </c>
      <c r="J787">
        <v>15</v>
      </c>
      <c r="K787" t="str">
        <f>IF(J787="","Not Provided",VLOOKUP(J787,YOE_correlation[],2,TRUE))</f>
        <v>3. Experienced</v>
      </c>
      <c r="M787" t="str">
        <f t="shared" si="68"/>
        <v/>
      </c>
      <c r="N787">
        <v>3.7</v>
      </c>
      <c r="O787" t="b">
        <v>0</v>
      </c>
      <c r="P787" t="str">
        <f t="shared" si="69"/>
        <v>Not Active</v>
      </c>
      <c r="Q787" s="1">
        <v>0.66</v>
      </c>
      <c r="R787" s="6">
        <f t="shared" si="70"/>
        <v>0.66</v>
      </c>
    </row>
    <row r="788" spans="1:18" x14ac:dyDescent="0.45">
      <c r="A788" t="s">
        <v>1633</v>
      </c>
      <c r="B788" t="s">
        <v>1634</v>
      </c>
      <c r="C788" t="str">
        <f t="shared" si="66"/>
        <v>Michelle Gregory</v>
      </c>
      <c r="D788" t="s">
        <v>62</v>
      </c>
      <c r="E788" t="str">
        <f t="shared" si="67"/>
        <v>Female</v>
      </c>
      <c r="F788">
        <v>25</v>
      </c>
      <c r="G788" t="s">
        <v>92</v>
      </c>
      <c r="H788" t="s">
        <v>93</v>
      </c>
      <c r="I788" t="s">
        <v>99</v>
      </c>
      <c r="J788">
        <v>3</v>
      </c>
      <c r="K788" t="str">
        <f>IF(J788="","Not Provided",VLOOKUP(J788,YOE_correlation[],2,TRUE))</f>
        <v>1. Entry-level</v>
      </c>
      <c r="L788" s="2">
        <v>50</v>
      </c>
      <c r="M788">
        <f t="shared" si="68"/>
        <v>50</v>
      </c>
      <c r="N788">
        <v>3.2</v>
      </c>
      <c r="O788" t="b">
        <v>1</v>
      </c>
      <c r="P788" t="str">
        <f t="shared" si="69"/>
        <v>Active</v>
      </c>
      <c r="Q788" s="1">
        <v>0.74</v>
      </c>
      <c r="R788" s="6">
        <f t="shared" si="70"/>
        <v>0.74</v>
      </c>
    </row>
    <row r="789" spans="1:18" x14ac:dyDescent="0.45">
      <c r="A789" t="s">
        <v>1635</v>
      </c>
      <c r="B789" t="s">
        <v>1636</v>
      </c>
      <c r="C789" t="str">
        <f t="shared" si="66"/>
        <v>Melanie Gay</v>
      </c>
      <c r="D789" t="s">
        <v>26</v>
      </c>
      <c r="E789" t="str">
        <f t="shared" si="67"/>
        <v>Female</v>
      </c>
      <c r="F789">
        <v>23</v>
      </c>
      <c r="G789" t="s">
        <v>3</v>
      </c>
      <c r="H789" t="s">
        <v>4</v>
      </c>
      <c r="I789" t="s">
        <v>58</v>
      </c>
      <c r="J789">
        <v>1</v>
      </c>
      <c r="K789" t="str">
        <f>IF(J789="","Not Provided",VLOOKUP(J789,YOE_correlation[],2,TRUE))</f>
        <v>1. Entry-level</v>
      </c>
      <c r="L789">
        <v>30</v>
      </c>
      <c r="M789">
        <f t="shared" si="68"/>
        <v>30</v>
      </c>
      <c r="N789">
        <v>5</v>
      </c>
      <c r="O789" t="s">
        <v>19</v>
      </c>
      <c r="P789" t="str">
        <f t="shared" si="69"/>
        <v>Not Active</v>
      </c>
      <c r="Q789" s="1">
        <v>0.97</v>
      </c>
      <c r="R789" s="6">
        <f t="shared" si="70"/>
        <v>0.97</v>
      </c>
    </row>
    <row r="790" spans="1:18" x14ac:dyDescent="0.45">
      <c r="A790" t="s">
        <v>1637</v>
      </c>
      <c r="B790" t="s">
        <v>1638</v>
      </c>
      <c r="C790" t="str">
        <f t="shared" si="66"/>
        <v>Brittany Lambert</v>
      </c>
      <c r="D790" t="s">
        <v>22</v>
      </c>
      <c r="E790" t="str">
        <f t="shared" si="67"/>
        <v>Female</v>
      </c>
      <c r="F790">
        <v>56</v>
      </c>
      <c r="G790" t="s">
        <v>123</v>
      </c>
      <c r="H790" t="s">
        <v>124</v>
      </c>
      <c r="I790" t="s">
        <v>18</v>
      </c>
      <c r="J790">
        <v>13</v>
      </c>
      <c r="K790" t="str">
        <f>IF(J790="","Not Provided",VLOOKUP(J790,YOE_correlation[],2,TRUE))</f>
        <v>3. Experienced</v>
      </c>
      <c r="L790">
        <v>30</v>
      </c>
      <c r="M790">
        <f t="shared" si="68"/>
        <v>30</v>
      </c>
      <c r="N790">
        <v>0</v>
      </c>
      <c r="P790" t="str">
        <f t="shared" si="69"/>
        <v>Not Reported</v>
      </c>
      <c r="Q790">
        <v>77</v>
      </c>
      <c r="R790" s="6">
        <f t="shared" si="70"/>
        <v>0.77</v>
      </c>
    </row>
    <row r="791" spans="1:18" x14ac:dyDescent="0.45">
      <c r="A791" t="s">
        <v>1639</v>
      </c>
      <c r="B791" t="s">
        <v>1640</v>
      </c>
      <c r="C791" t="str">
        <f t="shared" si="66"/>
        <v>Mary Hernandez</v>
      </c>
      <c r="D791" t="s">
        <v>26</v>
      </c>
      <c r="E791" t="str">
        <f t="shared" si="67"/>
        <v>Female</v>
      </c>
      <c r="F791">
        <v>31</v>
      </c>
      <c r="G791" t="s">
        <v>162</v>
      </c>
      <c r="H791" t="s">
        <v>57</v>
      </c>
      <c r="I791" t="s">
        <v>58</v>
      </c>
      <c r="J791">
        <v>6</v>
      </c>
      <c r="K791" t="str">
        <f>IF(J791="","Not Provided",VLOOKUP(J791,YOE_correlation[],2,TRUE))</f>
        <v>2. Intermediate</v>
      </c>
      <c r="M791" t="str">
        <f t="shared" si="68"/>
        <v/>
      </c>
      <c r="N791">
        <v>3.5</v>
      </c>
      <c r="O791" t="s">
        <v>143</v>
      </c>
      <c r="P791" t="str">
        <f t="shared" si="69"/>
        <v>Not Active</v>
      </c>
      <c r="Q791" s="1">
        <v>0.86</v>
      </c>
      <c r="R791" s="6">
        <f t="shared" si="70"/>
        <v>0.86</v>
      </c>
    </row>
    <row r="792" spans="1:18" x14ac:dyDescent="0.45">
      <c r="A792" t="s">
        <v>1641</v>
      </c>
      <c r="B792" t="s">
        <v>1642</v>
      </c>
      <c r="C792" t="str">
        <f t="shared" si="66"/>
        <v>Jonathan Jones</v>
      </c>
      <c r="D792" t="s">
        <v>77</v>
      </c>
      <c r="E792" t="str">
        <f t="shared" si="67"/>
        <v>Male</v>
      </c>
      <c r="F792">
        <v>24</v>
      </c>
      <c r="G792" t="s">
        <v>44</v>
      </c>
      <c r="H792" t="s">
        <v>10</v>
      </c>
      <c r="I792" t="s">
        <v>63</v>
      </c>
      <c r="J792">
        <v>4</v>
      </c>
      <c r="K792" t="str">
        <f>IF(J792="","Not Provided",VLOOKUP(J792,YOE_correlation[],2,TRUE))</f>
        <v>1. Entry-level</v>
      </c>
      <c r="L792">
        <v>50</v>
      </c>
      <c r="M792">
        <f t="shared" si="68"/>
        <v>50</v>
      </c>
      <c r="N792">
        <v>3.1</v>
      </c>
      <c r="O792" t="b">
        <v>0</v>
      </c>
      <c r="P792" t="str">
        <f t="shared" si="69"/>
        <v>Not Active</v>
      </c>
      <c r="Q792" s="1">
        <v>0.95</v>
      </c>
      <c r="R792" s="6">
        <f t="shared" si="70"/>
        <v>0.95</v>
      </c>
    </row>
    <row r="793" spans="1:18" x14ac:dyDescent="0.45">
      <c r="A793" t="s">
        <v>1643</v>
      </c>
      <c r="B793" t="s">
        <v>1644</v>
      </c>
      <c r="C793" t="str">
        <f t="shared" si="66"/>
        <v>Gina Williams</v>
      </c>
      <c r="D793" t="s">
        <v>8</v>
      </c>
      <c r="E793" t="str">
        <f t="shared" si="67"/>
        <v>Female</v>
      </c>
      <c r="F793">
        <v>35</v>
      </c>
      <c r="G793" t="s">
        <v>92</v>
      </c>
      <c r="H793" t="s">
        <v>93</v>
      </c>
      <c r="I793" t="s">
        <v>63</v>
      </c>
      <c r="J793">
        <v>7</v>
      </c>
      <c r="K793" t="str">
        <f>IF(J793="","Not Provided",VLOOKUP(J793,YOE_correlation[],2,TRUE))</f>
        <v>2. Intermediate</v>
      </c>
      <c r="M793" t="str">
        <f t="shared" si="68"/>
        <v/>
      </c>
      <c r="N793">
        <v>3.9</v>
      </c>
      <c r="O793">
        <v>0</v>
      </c>
      <c r="P793" t="str">
        <f t="shared" si="69"/>
        <v>Not Active</v>
      </c>
      <c r="Q793" s="1">
        <v>0.72</v>
      </c>
      <c r="R793" s="6">
        <f t="shared" si="70"/>
        <v>0.72</v>
      </c>
    </row>
    <row r="794" spans="1:18" x14ac:dyDescent="0.45">
      <c r="A794" t="s">
        <v>1645</v>
      </c>
      <c r="B794" t="s">
        <v>1646</v>
      </c>
      <c r="C794" t="str">
        <f t="shared" si="66"/>
        <v>Kelly Lawson</v>
      </c>
      <c r="D794" t="s">
        <v>8</v>
      </c>
      <c r="E794" t="str">
        <f t="shared" si="67"/>
        <v>Female</v>
      </c>
      <c r="F794">
        <v>20</v>
      </c>
      <c r="G794" t="s">
        <v>173</v>
      </c>
      <c r="H794" t="s">
        <v>57</v>
      </c>
      <c r="I794" t="s">
        <v>31</v>
      </c>
      <c r="J794">
        <v>1</v>
      </c>
      <c r="K794" t="str">
        <f>IF(J794="","Not Provided",VLOOKUP(J794,YOE_correlation[],2,TRUE))</f>
        <v>1. Entry-level</v>
      </c>
      <c r="M794" t="str">
        <f t="shared" si="68"/>
        <v/>
      </c>
      <c r="N794">
        <v>3.5</v>
      </c>
      <c r="O794">
        <v>0</v>
      </c>
      <c r="P794" t="str">
        <f t="shared" si="69"/>
        <v>Not Active</v>
      </c>
      <c r="Q794" s="1">
        <v>0.71</v>
      </c>
      <c r="R794" s="6">
        <f t="shared" si="70"/>
        <v>0.71</v>
      </c>
    </row>
    <row r="795" spans="1:18" x14ac:dyDescent="0.45">
      <c r="A795" t="s">
        <v>1647</v>
      </c>
      <c r="B795" t="s">
        <v>1648</v>
      </c>
      <c r="C795" t="str">
        <f t="shared" ref="C795:C809" si="71">B795</f>
        <v>Keith Smith</v>
      </c>
      <c r="D795" t="s">
        <v>82</v>
      </c>
      <c r="E795" t="str">
        <f t="shared" si="67"/>
        <v>Male</v>
      </c>
      <c r="F795">
        <v>26</v>
      </c>
      <c r="G795" t="s">
        <v>9</v>
      </c>
      <c r="H795" t="s">
        <v>10</v>
      </c>
      <c r="I795" t="s">
        <v>37</v>
      </c>
      <c r="J795">
        <v>5</v>
      </c>
      <c r="K795" t="str">
        <f>IF(J795="","Not Provided",VLOOKUP(J795,YOE_correlation[],2,TRUE))</f>
        <v>1. Entry-level</v>
      </c>
      <c r="L795" s="2">
        <v>100</v>
      </c>
      <c r="M795">
        <f t="shared" si="68"/>
        <v>100</v>
      </c>
      <c r="N795">
        <v>2.5</v>
      </c>
      <c r="O795" t="b">
        <v>1</v>
      </c>
      <c r="P795" t="str">
        <f t="shared" si="69"/>
        <v>Active</v>
      </c>
      <c r="Q795" s="1">
        <v>0.93</v>
      </c>
      <c r="R795" s="6">
        <f t="shared" si="70"/>
        <v>0.93</v>
      </c>
    </row>
    <row r="796" spans="1:18" x14ac:dyDescent="0.45">
      <c r="A796" t="s">
        <v>1649</v>
      </c>
      <c r="B796" t="s">
        <v>1650</v>
      </c>
      <c r="C796" t="str">
        <f t="shared" si="71"/>
        <v>Christopher Hunter</v>
      </c>
      <c r="D796" t="s">
        <v>77</v>
      </c>
      <c r="E796" t="str">
        <f t="shared" si="67"/>
        <v>Male</v>
      </c>
      <c r="F796">
        <v>54</v>
      </c>
      <c r="G796" t="s">
        <v>52</v>
      </c>
      <c r="H796" t="s">
        <v>10</v>
      </c>
      <c r="I796" t="s">
        <v>74</v>
      </c>
      <c r="J796">
        <v>29</v>
      </c>
      <c r="K796" t="str">
        <f>IF(J796="","Not Provided",VLOOKUP(J796,YOE_correlation[],2,TRUE))</f>
        <v>5. Expert / Veteran</v>
      </c>
      <c r="L796" t="s">
        <v>41</v>
      </c>
      <c r="M796">
        <f t="shared" si="68"/>
        <v>40</v>
      </c>
      <c r="N796">
        <v>3.1</v>
      </c>
      <c r="O796">
        <v>1</v>
      </c>
      <c r="P796" t="str">
        <f t="shared" si="69"/>
        <v>Active</v>
      </c>
      <c r="R796" s="6" t="str">
        <f t="shared" si="70"/>
        <v>Not Rated</v>
      </c>
    </row>
    <row r="797" spans="1:18" x14ac:dyDescent="0.45">
      <c r="A797" t="s">
        <v>1651</v>
      </c>
      <c r="B797" t="s">
        <v>1652</v>
      </c>
      <c r="C797" t="str">
        <f t="shared" si="71"/>
        <v>Dwayne Parks</v>
      </c>
      <c r="D797" t="s">
        <v>34</v>
      </c>
      <c r="E797" t="str">
        <f t="shared" si="67"/>
        <v>Male</v>
      </c>
      <c r="F797">
        <v>53</v>
      </c>
      <c r="G797" t="s">
        <v>108</v>
      </c>
      <c r="H797" t="s">
        <v>109</v>
      </c>
      <c r="I797" t="s">
        <v>63</v>
      </c>
      <c r="J797">
        <v>12</v>
      </c>
      <c r="K797" t="str">
        <f>IF(J797="","Not Provided",VLOOKUP(J797,YOE_correlation[],2,TRUE))</f>
        <v>3. Experienced</v>
      </c>
      <c r="L797">
        <v>100</v>
      </c>
      <c r="M797">
        <f t="shared" si="68"/>
        <v>100</v>
      </c>
      <c r="N797">
        <v>4.7</v>
      </c>
      <c r="O797">
        <v>1</v>
      </c>
      <c r="P797" t="str">
        <f t="shared" si="69"/>
        <v>Active</v>
      </c>
      <c r="Q797" s="1">
        <v>0.87</v>
      </c>
      <c r="R797" s="6">
        <f t="shared" si="70"/>
        <v>0.87</v>
      </c>
    </row>
    <row r="798" spans="1:18" x14ac:dyDescent="0.45">
      <c r="A798" t="s">
        <v>1653</v>
      </c>
      <c r="B798" t="s">
        <v>1654</v>
      </c>
      <c r="C798" t="str">
        <f t="shared" si="71"/>
        <v>Mary Hall</v>
      </c>
      <c r="D798" t="s">
        <v>62</v>
      </c>
      <c r="E798" t="str">
        <f t="shared" si="67"/>
        <v>Female</v>
      </c>
      <c r="F798">
        <v>33</v>
      </c>
      <c r="G798" t="s">
        <v>112</v>
      </c>
      <c r="H798" t="s">
        <v>10</v>
      </c>
      <c r="I798" t="s">
        <v>74</v>
      </c>
      <c r="J798">
        <v>4</v>
      </c>
      <c r="K798" t="str">
        <f>IF(J798="","Not Provided",VLOOKUP(J798,YOE_correlation[],2,TRUE))</f>
        <v>1. Entry-level</v>
      </c>
      <c r="M798" t="str">
        <f t="shared" si="68"/>
        <v/>
      </c>
      <c r="N798">
        <v>1.9</v>
      </c>
      <c r="O798" t="b">
        <v>0</v>
      </c>
      <c r="P798" t="str">
        <f t="shared" si="69"/>
        <v>Not Active</v>
      </c>
      <c r="Q798">
        <v>73</v>
      </c>
      <c r="R798" s="6">
        <f t="shared" si="70"/>
        <v>0.73</v>
      </c>
    </row>
    <row r="799" spans="1:18" x14ac:dyDescent="0.45">
      <c r="A799" t="s">
        <v>1655</v>
      </c>
      <c r="B799" t="s">
        <v>1656</v>
      </c>
      <c r="C799" t="str">
        <f t="shared" si="71"/>
        <v>Jake Gilmore</v>
      </c>
      <c r="D799" t="s">
        <v>34</v>
      </c>
      <c r="E799" t="str">
        <f t="shared" si="67"/>
        <v>Male</v>
      </c>
      <c r="F799">
        <v>43</v>
      </c>
      <c r="G799" t="s">
        <v>29</v>
      </c>
      <c r="H799" t="s">
        <v>30</v>
      </c>
      <c r="I799" t="s">
        <v>23</v>
      </c>
      <c r="J799">
        <v>12</v>
      </c>
      <c r="K799" t="str">
        <f>IF(J799="","Not Provided",VLOOKUP(J799,YOE_correlation[],2,TRUE))</f>
        <v>3. Experienced</v>
      </c>
      <c r="M799" t="str">
        <f t="shared" si="68"/>
        <v/>
      </c>
      <c r="N799">
        <v>1.6</v>
      </c>
      <c r="O799">
        <v>1</v>
      </c>
      <c r="P799" t="str">
        <f t="shared" si="69"/>
        <v>Active</v>
      </c>
      <c r="Q799" s="1">
        <v>0.74</v>
      </c>
      <c r="R799" s="6">
        <f t="shared" si="70"/>
        <v>0.74</v>
      </c>
    </row>
    <row r="800" spans="1:18" x14ac:dyDescent="0.45">
      <c r="A800" t="s">
        <v>1657</v>
      </c>
      <c r="B800" t="s">
        <v>1658</v>
      </c>
      <c r="C800" t="str">
        <f t="shared" si="71"/>
        <v>Mark Lopez</v>
      </c>
      <c r="D800" t="s">
        <v>77</v>
      </c>
      <c r="E800" t="str">
        <f t="shared" si="67"/>
        <v>Male</v>
      </c>
      <c r="F800">
        <v>37</v>
      </c>
      <c r="G800" t="s">
        <v>112</v>
      </c>
      <c r="H800" t="s">
        <v>10</v>
      </c>
      <c r="I800" t="s">
        <v>74</v>
      </c>
      <c r="J800">
        <v>3</v>
      </c>
      <c r="K800" t="str">
        <f>IF(J800="","Not Provided",VLOOKUP(J800,YOE_correlation[],2,TRUE))</f>
        <v>1. Entry-level</v>
      </c>
      <c r="L800">
        <v>20</v>
      </c>
      <c r="M800">
        <f t="shared" si="68"/>
        <v>20</v>
      </c>
      <c r="N800">
        <v>2.5</v>
      </c>
      <c r="O800" t="s">
        <v>19</v>
      </c>
      <c r="P800" t="str">
        <f t="shared" si="69"/>
        <v>Not Active</v>
      </c>
      <c r="Q800" s="1">
        <v>0.62</v>
      </c>
      <c r="R800" s="6">
        <f t="shared" si="70"/>
        <v>0.62</v>
      </c>
    </row>
    <row r="801" spans="1:18" x14ac:dyDescent="0.45">
      <c r="A801" t="s">
        <v>1659</v>
      </c>
      <c r="B801" t="s">
        <v>1660</v>
      </c>
      <c r="C801" t="str">
        <f t="shared" si="71"/>
        <v>Dana Rice</v>
      </c>
      <c r="D801" t="s">
        <v>26</v>
      </c>
      <c r="E801" t="str">
        <f t="shared" si="67"/>
        <v>Female</v>
      </c>
      <c r="F801">
        <v>58</v>
      </c>
      <c r="G801" t="s">
        <v>119</v>
      </c>
      <c r="H801" t="s">
        <v>120</v>
      </c>
      <c r="I801" t="s">
        <v>37</v>
      </c>
      <c r="J801">
        <v>15</v>
      </c>
      <c r="K801" t="str">
        <f>IF(J801="","Not Provided",VLOOKUP(J801,YOE_correlation[],2,TRUE))</f>
        <v>3. Experienced</v>
      </c>
      <c r="L801">
        <v>20</v>
      </c>
      <c r="M801">
        <f t="shared" si="68"/>
        <v>20</v>
      </c>
      <c r="N801">
        <v>3.5</v>
      </c>
      <c r="P801" t="str">
        <f t="shared" si="69"/>
        <v>Not Reported</v>
      </c>
      <c r="Q801" s="1">
        <v>0.98</v>
      </c>
      <c r="R801" s="6">
        <f t="shared" si="70"/>
        <v>0.98</v>
      </c>
    </row>
    <row r="802" spans="1:18" x14ac:dyDescent="0.45">
      <c r="A802" t="s">
        <v>1661</v>
      </c>
      <c r="B802" t="s">
        <v>1662</v>
      </c>
      <c r="C802" t="str">
        <f t="shared" si="71"/>
        <v>Beth Young</v>
      </c>
      <c r="D802" t="s">
        <v>8</v>
      </c>
      <c r="E802" t="str">
        <f t="shared" si="67"/>
        <v>Female</v>
      </c>
      <c r="F802">
        <v>39</v>
      </c>
      <c r="G802" t="s">
        <v>173</v>
      </c>
      <c r="H802" t="s">
        <v>57</v>
      </c>
      <c r="I802" t="s">
        <v>11</v>
      </c>
      <c r="J802">
        <v>15</v>
      </c>
      <c r="K802" t="str">
        <f>IF(J802="","Not Provided",VLOOKUP(J802,YOE_correlation[],2,TRUE))</f>
        <v>3. Experienced</v>
      </c>
      <c r="L802">
        <v>50</v>
      </c>
      <c r="M802">
        <f t="shared" si="68"/>
        <v>50</v>
      </c>
      <c r="O802">
        <v>0</v>
      </c>
      <c r="P802" t="str">
        <f t="shared" si="69"/>
        <v>Not Active</v>
      </c>
      <c r="Q802" s="1">
        <v>0.8</v>
      </c>
      <c r="R802" s="6">
        <f t="shared" si="70"/>
        <v>0.8</v>
      </c>
    </row>
    <row r="803" spans="1:18" x14ac:dyDescent="0.45">
      <c r="A803" t="s">
        <v>1663</v>
      </c>
      <c r="B803" t="s">
        <v>1664</v>
      </c>
      <c r="C803" t="str">
        <f t="shared" si="71"/>
        <v>Ryan Powell</v>
      </c>
      <c r="D803" t="s">
        <v>15</v>
      </c>
      <c r="E803" t="str">
        <f t="shared" si="67"/>
        <v>Male</v>
      </c>
      <c r="F803">
        <v>43</v>
      </c>
      <c r="G803" t="s">
        <v>48</v>
      </c>
      <c r="H803" t="s">
        <v>49</v>
      </c>
      <c r="I803" t="s">
        <v>18</v>
      </c>
      <c r="J803">
        <v>13</v>
      </c>
      <c r="K803" t="str">
        <f>IF(J803="","Not Provided",VLOOKUP(J803,YOE_correlation[],2,TRUE))</f>
        <v>3. Experienced</v>
      </c>
      <c r="L803" t="s">
        <v>296</v>
      </c>
      <c r="M803">
        <f t="shared" si="68"/>
        <v>20</v>
      </c>
      <c r="N803">
        <v>1.2</v>
      </c>
      <c r="O803" t="s">
        <v>59</v>
      </c>
      <c r="P803" t="str">
        <f t="shared" si="69"/>
        <v>Active</v>
      </c>
      <c r="Q803">
        <v>69</v>
      </c>
      <c r="R803" s="6">
        <f t="shared" si="70"/>
        <v>0.69</v>
      </c>
    </row>
    <row r="804" spans="1:18" x14ac:dyDescent="0.45">
      <c r="A804" t="s">
        <v>1665</v>
      </c>
      <c r="B804" t="s">
        <v>1666</v>
      </c>
      <c r="C804" t="str">
        <f t="shared" si="71"/>
        <v>Amanda Fowler</v>
      </c>
      <c r="D804" t="s">
        <v>62</v>
      </c>
      <c r="E804" t="str">
        <f t="shared" si="67"/>
        <v>Female</v>
      </c>
      <c r="F804">
        <v>40</v>
      </c>
      <c r="G804" t="s">
        <v>173</v>
      </c>
      <c r="H804" t="s">
        <v>57</v>
      </c>
      <c r="I804" t="s">
        <v>5</v>
      </c>
      <c r="J804">
        <v>20</v>
      </c>
      <c r="K804" t="str">
        <f>IF(J804="","Not Provided",VLOOKUP(J804,YOE_correlation[],2,TRUE))</f>
        <v>4. Senior</v>
      </c>
      <c r="L804" t="s">
        <v>94</v>
      </c>
      <c r="M804">
        <f t="shared" si="68"/>
        <v>30</v>
      </c>
      <c r="O804" t="b">
        <v>0</v>
      </c>
      <c r="P804" t="str">
        <f t="shared" si="69"/>
        <v>Not Active</v>
      </c>
      <c r="Q804">
        <v>90</v>
      </c>
      <c r="R804" s="6">
        <f t="shared" si="70"/>
        <v>0.9</v>
      </c>
    </row>
    <row r="805" spans="1:18" x14ac:dyDescent="0.45">
      <c r="A805" t="s">
        <v>1667</v>
      </c>
      <c r="B805" t="s">
        <v>1668</v>
      </c>
      <c r="C805" t="str">
        <f t="shared" si="71"/>
        <v>Lindsay Rivera</v>
      </c>
      <c r="D805" t="s">
        <v>2</v>
      </c>
      <c r="E805" t="str">
        <f t="shared" si="67"/>
        <v>Female</v>
      </c>
      <c r="F805">
        <v>51</v>
      </c>
      <c r="G805" t="s">
        <v>52</v>
      </c>
      <c r="H805" t="s">
        <v>10</v>
      </c>
      <c r="I805" t="s">
        <v>99</v>
      </c>
      <c r="J805">
        <v>30</v>
      </c>
      <c r="K805" t="str">
        <f>IF(J805="","Not Provided",VLOOKUP(J805,YOE_correlation[],2,TRUE))</f>
        <v>5. Expert / Veteran</v>
      </c>
      <c r="L805">
        <v>75</v>
      </c>
      <c r="M805">
        <f t="shared" si="68"/>
        <v>75</v>
      </c>
      <c r="O805" t="b">
        <v>1</v>
      </c>
      <c r="P805" t="str">
        <f t="shared" si="69"/>
        <v>Active</v>
      </c>
      <c r="Q805" s="1">
        <v>0.74</v>
      </c>
      <c r="R805" s="6">
        <f t="shared" si="70"/>
        <v>0.74</v>
      </c>
    </row>
    <row r="806" spans="1:18" x14ac:dyDescent="0.45">
      <c r="A806" t="s">
        <v>1669</v>
      </c>
      <c r="B806" t="s">
        <v>1670</v>
      </c>
      <c r="C806" t="str">
        <f t="shared" si="71"/>
        <v>Mark Ward</v>
      </c>
      <c r="D806" t="s">
        <v>15</v>
      </c>
      <c r="E806" t="str">
        <f t="shared" si="67"/>
        <v>Male</v>
      </c>
      <c r="F806">
        <v>23</v>
      </c>
      <c r="G806" t="s">
        <v>16</v>
      </c>
      <c r="H806" t="s">
        <v>17</v>
      </c>
      <c r="I806" t="s">
        <v>31</v>
      </c>
      <c r="J806">
        <v>4</v>
      </c>
      <c r="K806" t="str">
        <f>IF(J806="","Not Provided",VLOOKUP(J806,YOE_correlation[],2,TRUE))</f>
        <v>1. Entry-level</v>
      </c>
      <c r="L806">
        <v>50</v>
      </c>
      <c r="M806">
        <f t="shared" si="68"/>
        <v>50</v>
      </c>
      <c r="N806">
        <v>4.5</v>
      </c>
      <c r="O806" t="s">
        <v>19</v>
      </c>
      <c r="P806" t="str">
        <f t="shared" si="69"/>
        <v>Not Active</v>
      </c>
      <c r="Q806" s="1">
        <v>0.98</v>
      </c>
      <c r="R806" s="6">
        <f t="shared" si="70"/>
        <v>0.98</v>
      </c>
    </row>
    <row r="807" spans="1:18" x14ac:dyDescent="0.45">
      <c r="A807" t="s">
        <v>1671</v>
      </c>
      <c r="B807" t="s">
        <v>1672</v>
      </c>
      <c r="C807" t="str">
        <f t="shared" si="71"/>
        <v>Amanda Smith</v>
      </c>
      <c r="D807" t="s">
        <v>2</v>
      </c>
      <c r="E807" t="str">
        <f t="shared" si="67"/>
        <v>Female</v>
      </c>
      <c r="F807">
        <v>31</v>
      </c>
      <c r="G807" t="s">
        <v>35</v>
      </c>
      <c r="H807" t="s">
        <v>36</v>
      </c>
      <c r="I807" t="s">
        <v>18</v>
      </c>
      <c r="K807" t="str">
        <f>IF(J807="","Not Provided",VLOOKUP(J807,YOE_correlation[],2,TRUE))</f>
        <v>Not Provided</v>
      </c>
      <c r="L807" t="s">
        <v>296</v>
      </c>
      <c r="M807">
        <f t="shared" si="68"/>
        <v>20</v>
      </c>
      <c r="O807" t="s">
        <v>59</v>
      </c>
      <c r="P807" t="str">
        <f t="shared" si="69"/>
        <v>Active</v>
      </c>
      <c r="Q807" s="1">
        <v>0.84</v>
      </c>
      <c r="R807" s="6">
        <f t="shared" si="70"/>
        <v>0.84</v>
      </c>
    </row>
    <row r="808" spans="1:18" x14ac:dyDescent="0.45">
      <c r="A808" t="s">
        <v>1673</v>
      </c>
      <c r="B808" t="s">
        <v>1674</v>
      </c>
      <c r="C808" t="str">
        <f t="shared" si="71"/>
        <v>Emily Brown</v>
      </c>
      <c r="D808" t="s">
        <v>8</v>
      </c>
      <c r="E808" t="str">
        <f t="shared" si="67"/>
        <v>Female</v>
      </c>
      <c r="F808">
        <v>44</v>
      </c>
      <c r="G808" t="s">
        <v>108</v>
      </c>
      <c r="H808" t="s">
        <v>109</v>
      </c>
      <c r="I808" t="s">
        <v>23</v>
      </c>
      <c r="J808">
        <v>3</v>
      </c>
      <c r="K808" t="str">
        <f>IF(J808="","Not Provided",VLOOKUP(J808,YOE_correlation[],2,TRUE))</f>
        <v>1. Entry-level</v>
      </c>
      <c r="L808" s="2">
        <v>20</v>
      </c>
      <c r="M808">
        <f t="shared" si="68"/>
        <v>20</v>
      </c>
      <c r="N808">
        <v>5</v>
      </c>
      <c r="O808" t="s">
        <v>53</v>
      </c>
      <c r="P808" t="str">
        <f t="shared" si="69"/>
        <v>Active</v>
      </c>
      <c r="Q808" s="1">
        <v>0.75</v>
      </c>
      <c r="R808" s="6">
        <f t="shared" si="70"/>
        <v>0.75</v>
      </c>
    </row>
    <row r="809" spans="1:18" x14ac:dyDescent="0.45">
      <c r="A809" t="s">
        <v>1675</v>
      </c>
      <c r="B809" t="s">
        <v>1676</v>
      </c>
      <c r="C809" t="str">
        <f t="shared" si="71"/>
        <v>Dwayne Cardenas</v>
      </c>
      <c r="D809" t="s">
        <v>82</v>
      </c>
      <c r="E809" t="str">
        <f t="shared" si="67"/>
        <v>Male</v>
      </c>
      <c r="F809">
        <v>56</v>
      </c>
      <c r="G809" t="s">
        <v>16</v>
      </c>
      <c r="H809" t="s">
        <v>17</v>
      </c>
      <c r="I809" t="s">
        <v>11</v>
      </c>
      <c r="J809">
        <v>23</v>
      </c>
      <c r="K809" t="str">
        <f>IF(J809="","Not Provided",VLOOKUP(J809,YOE_correlation[],2,TRUE))</f>
        <v>5. Expert / Veteran</v>
      </c>
      <c r="L809">
        <v>75</v>
      </c>
      <c r="M809">
        <f t="shared" si="68"/>
        <v>75</v>
      </c>
      <c r="N809">
        <v>3.9</v>
      </c>
      <c r="O809">
        <v>1</v>
      </c>
      <c r="P809" t="str">
        <f t="shared" si="69"/>
        <v>Active</v>
      </c>
      <c r="R809" s="6" t="str">
        <f t="shared" si="70"/>
        <v>Not Rated</v>
      </c>
    </row>
    <row r="810" spans="1:18" x14ac:dyDescent="0.45">
      <c r="A810" t="s">
        <v>1677</v>
      </c>
      <c r="B810" t="s">
        <v>1678</v>
      </c>
      <c r="C810" t="str">
        <f>_xlfn.TEXTAFTER(B810,". ",)</f>
        <v>Rhonda Hernandez</v>
      </c>
      <c r="D810" t="s">
        <v>8</v>
      </c>
      <c r="E810" t="str">
        <f t="shared" si="67"/>
        <v>Female</v>
      </c>
      <c r="F810">
        <v>48</v>
      </c>
      <c r="G810" t="s">
        <v>9</v>
      </c>
      <c r="H810" t="s">
        <v>10</v>
      </c>
      <c r="I810" t="s">
        <v>63</v>
      </c>
      <c r="J810">
        <v>5</v>
      </c>
      <c r="K810" t="str">
        <f>IF(J810="","Not Provided",VLOOKUP(J810,YOE_correlation[],2,TRUE))</f>
        <v>1. Entry-level</v>
      </c>
      <c r="L810" s="2">
        <v>100</v>
      </c>
      <c r="M810">
        <f t="shared" si="68"/>
        <v>100</v>
      </c>
      <c r="N810">
        <v>1.8</v>
      </c>
      <c r="O810" t="b">
        <v>1</v>
      </c>
      <c r="P810" t="str">
        <f t="shared" si="69"/>
        <v>Active</v>
      </c>
      <c r="Q810" s="1">
        <v>0.97</v>
      </c>
      <c r="R810" s="6">
        <f t="shared" si="70"/>
        <v>0.97</v>
      </c>
    </row>
    <row r="811" spans="1:18" x14ac:dyDescent="0.45">
      <c r="A811" t="s">
        <v>1679</v>
      </c>
      <c r="B811" t="s">
        <v>1680</v>
      </c>
      <c r="C811" t="str">
        <f t="shared" ref="C811:C874" si="72">B811</f>
        <v>Melody Barker</v>
      </c>
      <c r="D811" t="s">
        <v>2</v>
      </c>
      <c r="E811" t="str">
        <f t="shared" si="67"/>
        <v>Female</v>
      </c>
      <c r="F811">
        <v>46</v>
      </c>
      <c r="G811" t="s">
        <v>108</v>
      </c>
      <c r="H811" t="s">
        <v>109</v>
      </c>
      <c r="I811" t="s">
        <v>23</v>
      </c>
      <c r="J811">
        <v>28</v>
      </c>
      <c r="K811" t="str">
        <f>IF(J811="","Not Provided",VLOOKUP(J811,YOE_correlation[],2,TRUE))</f>
        <v>5. Expert / Veteran</v>
      </c>
      <c r="L811">
        <v>30</v>
      </c>
      <c r="M811">
        <f t="shared" si="68"/>
        <v>30</v>
      </c>
      <c r="N811">
        <v>4.2</v>
      </c>
      <c r="O811" t="b">
        <v>1</v>
      </c>
      <c r="P811" t="str">
        <f t="shared" si="69"/>
        <v>Active</v>
      </c>
      <c r="R811" s="6" t="str">
        <f t="shared" si="70"/>
        <v>Not Rated</v>
      </c>
    </row>
    <row r="812" spans="1:18" x14ac:dyDescent="0.45">
      <c r="A812" t="s">
        <v>1681</v>
      </c>
      <c r="B812" t="s">
        <v>1682</v>
      </c>
      <c r="C812" t="str">
        <f t="shared" si="72"/>
        <v>Russell Carpenter</v>
      </c>
      <c r="D812" t="s">
        <v>77</v>
      </c>
      <c r="E812" t="str">
        <f t="shared" si="67"/>
        <v>Male</v>
      </c>
      <c r="F812">
        <v>21</v>
      </c>
      <c r="G812" t="s">
        <v>123</v>
      </c>
      <c r="H812" t="s">
        <v>124</v>
      </c>
      <c r="I812" t="s">
        <v>31</v>
      </c>
      <c r="J812">
        <v>0</v>
      </c>
      <c r="K812" t="str">
        <f>IF(J812="","Not Provided",VLOOKUP(J812,YOE_correlation[],2,TRUE))</f>
        <v>1. Entry-level</v>
      </c>
      <c r="L812">
        <v>20</v>
      </c>
      <c r="M812">
        <f t="shared" si="68"/>
        <v>20</v>
      </c>
      <c r="N812">
        <v>2.6</v>
      </c>
      <c r="O812" t="s">
        <v>143</v>
      </c>
      <c r="P812" t="str">
        <f t="shared" si="69"/>
        <v>Not Active</v>
      </c>
      <c r="Q812" s="1">
        <v>0.64</v>
      </c>
      <c r="R812" s="6">
        <f t="shared" si="70"/>
        <v>0.64</v>
      </c>
    </row>
    <row r="813" spans="1:18" x14ac:dyDescent="0.45">
      <c r="A813" t="s">
        <v>1683</v>
      </c>
      <c r="B813" t="s">
        <v>1684</v>
      </c>
      <c r="C813" t="str">
        <f t="shared" si="72"/>
        <v>Richard Hill</v>
      </c>
      <c r="D813" t="s">
        <v>34</v>
      </c>
      <c r="E813" t="str">
        <f t="shared" si="67"/>
        <v>Male</v>
      </c>
      <c r="F813">
        <v>52</v>
      </c>
      <c r="G813" t="s">
        <v>108</v>
      </c>
      <c r="H813" t="s">
        <v>109</v>
      </c>
      <c r="I813" t="s">
        <v>37</v>
      </c>
      <c r="J813">
        <v>30</v>
      </c>
      <c r="K813" t="str">
        <f>IF(J813="","Not Provided",VLOOKUP(J813,YOE_correlation[],2,TRUE))</f>
        <v>5. Expert / Veteran</v>
      </c>
      <c r="L813">
        <v>30</v>
      </c>
      <c r="M813">
        <f t="shared" si="68"/>
        <v>30</v>
      </c>
      <c r="N813">
        <v>2</v>
      </c>
      <c r="O813">
        <v>1</v>
      </c>
      <c r="P813" t="str">
        <f t="shared" si="69"/>
        <v>Active</v>
      </c>
      <c r="Q813" s="1">
        <v>0.68</v>
      </c>
      <c r="R813" s="6">
        <f t="shared" si="70"/>
        <v>0.68</v>
      </c>
    </row>
    <row r="814" spans="1:18" x14ac:dyDescent="0.45">
      <c r="A814" t="s">
        <v>1685</v>
      </c>
      <c r="B814" t="s">
        <v>1686</v>
      </c>
      <c r="C814" t="str">
        <f t="shared" si="72"/>
        <v>Lindsay Potts</v>
      </c>
      <c r="D814" t="s">
        <v>2</v>
      </c>
      <c r="E814" t="str">
        <f t="shared" si="67"/>
        <v>Female</v>
      </c>
      <c r="F814">
        <v>39</v>
      </c>
      <c r="G814" t="s">
        <v>108</v>
      </c>
      <c r="H814" t="s">
        <v>109</v>
      </c>
      <c r="I814" t="s">
        <v>18</v>
      </c>
      <c r="J814">
        <v>20</v>
      </c>
      <c r="K814" t="str">
        <f>IF(J814="","Not Provided",VLOOKUP(J814,YOE_correlation[],2,TRUE))</f>
        <v>4. Senior</v>
      </c>
      <c r="L814" s="2">
        <v>75</v>
      </c>
      <c r="M814">
        <f t="shared" si="68"/>
        <v>75</v>
      </c>
      <c r="N814">
        <v>2.7</v>
      </c>
      <c r="O814">
        <v>1</v>
      </c>
      <c r="P814" t="str">
        <f t="shared" si="69"/>
        <v>Active</v>
      </c>
      <c r="Q814" s="1">
        <v>0.67</v>
      </c>
      <c r="R814" s="6">
        <f t="shared" si="70"/>
        <v>0.67</v>
      </c>
    </row>
    <row r="815" spans="1:18" x14ac:dyDescent="0.45">
      <c r="A815" t="s">
        <v>1687</v>
      </c>
      <c r="B815" t="s">
        <v>1688</v>
      </c>
      <c r="C815" t="str">
        <f t="shared" si="72"/>
        <v>Michelle Campbell</v>
      </c>
      <c r="D815" t="s">
        <v>2</v>
      </c>
      <c r="E815" t="str">
        <f t="shared" si="67"/>
        <v>Female</v>
      </c>
      <c r="F815">
        <v>31</v>
      </c>
      <c r="G815" t="s">
        <v>9</v>
      </c>
      <c r="H815" t="s">
        <v>10</v>
      </c>
      <c r="I815" t="s">
        <v>11</v>
      </c>
      <c r="J815">
        <v>0</v>
      </c>
      <c r="K815" t="str">
        <f>IF(J815="","Not Provided",VLOOKUP(J815,YOE_correlation[],2,TRUE))</f>
        <v>1. Entry-level</v>
      </c>
      <c r="L815">
        <v>30</v>
      </c>
      <c r="M815">
        <f t="shared" si="68"/>
        <v>30</v>
      </c>
      <c r="N815">
        <v>2.2999999999999998</v>
      </c>
      <c r="O815" t="s">
        <v>143</v>
      </c>
      <c r="P815" t="str">
        <f t="shared" si="69"/>
        <v>Not Active</v>
      </c>
      <c r="Q815" s="1">
        <v>0.79</v>
      </c>
      <c r="R815" s="6">
        <f t="shared" si="70"/>
        <v>0.79</v>
      </c>
    </row>
    <row r="816" spans="1:18" x14ac:dyDescent="0.45">
      <c r="A816" t="s">
        <v>1689</v>
      </c>
      <c r="B816" t="s">
        <v>1690</v>
      </c>
      <c r="C816" t="str">
        <f t="shared" si="72"/>
        <v>Alan Williams</v>
      </c>
      <c r="D816" t="s">
        <v>34</v>
      </c>
      <c r="E816" t="str">
        <f t="shared" si="67"/>
        <v>Male</v>
      </c>
      <c r="F816">
        <v>22</v>
      </c>
      <c r="G816" t="s">
        <v>97</v>
      </c>
      <c r="H816" t="s">
        <v>98</v>
      </c>
      <c r="I816" t="s">
        <v>58</v>
      </c>
      <c r="J816">
        <v>4</v>
      </c>
      <c r="K816" t="str">
        <f>IF(J816="","Not Provided",VLOOKUP(J816,YOE_correlation[],2,TRUE))</f>
        <v>1. Entry-level</v>
      </c>
      <c r="L816" s="2">
        <v>40</v>
      </c>
      <c r="M816">
        <f t="shared" si="68"/>
        <v>40</v>
      </c>
      <c r="N816">
        <v>3.8</v>
      </c>
      <c r="O816" t="b">
        <v>1</v>
      </c>
      <c r="P816" t="str">
        <f t="shared" si="69"/>
        <v>Active</v>
      </c>
      <c r="Q816" s="1">
        <v>1</v>
      </c>
      <c r="R816" s="6">
        <f t="shared" si="70"/>
        <v>1</v>
      </c>
    </row>
    <row r="817" spans="1:18" x14ac:dyDescent="0.45">
      <c r="A817" t="s">
        <v>1691</v>
      </c>
      <c r="B817" t="s">
        <v>1692</v>
      </c>
      <c r="C817" t="str">
        <f t="shared" si="72"/>
        <v>Robin Hinton</v>
      </c>
      <c r="D817" t="s">
        <v>2</v>
      </c>
      <c r="E817" t="str">
        <f t="shared" si="67"/>
        <v>Female</v>
      </c>
      <c r="F817">
        <v>38</v>
      </c>
      <c r="G817" t="s">
        <v>52</v>
      </c>
      <c r="H817" t="s">
        <v>10</v>
      </c>
      <c r="I817" t="s">
        <v>58</v>
      </c>
      <c r="J817">
        <v>10</v>
      </c>
      <c r="K817" t="str">
        <f>IF(J817="","Not Provided",VLOOKUP(J817,YOE_correlation[],2,TRUE))</f>
        <v>2. Intermediate</v>
      </c>
      <c r="L817">
        <v>40</v>
      </c>
      <c r="M817">
        <f t="shared" si="68"/>
        <v>40</v>
      </c>
      <c r="O817" t="s">
        <v>19</v>
      </c>
      <c r="P817" t="str">
        <f t="shared" si="69"/>
        <v>Not Active</v>
      </c>
      <c r="Q817" s="1">
        <v>0.66</v>
      </c>
      <c r="R817" s="6">
        <f t="shared" si="70"/>
        <v>0.66</v>
      </c>
    </row>
    <row r="818" spans="1:18" x14ac:dyDescent="0.45">
      <c r="A818" t="s">
        <v>1693</v>
      </c>
      <c r="B818" t="s">
        <v>1694</v>
      </c>
      <c r="C818" t="str">
        <f t="shared" si="72"/>
        <v>Brian Holland</v>
      </c>
      <c r="D818" t="s">
        <v>82</v>
      </c>
      <c r="E818" t="str">
        <f t="shared" si="67"/>
        <v>Male</v>
      </c>
      <c r="F818">
        <v>44</v>
      </c>
      <c r="G818" t="s">
        <v>56</v>
      </c>
      <c r="H818" t="s">
        <v>57</v>
      </c>
      <c r="I818" t="s">
        <v>18</v>
      </c>
      <c r="J818">
        <v>24</v>
      </c>
      <c r="K818" t="str">
        <f>IF(J818="","Not Provided",VLOOKUP(J818,YOE_correlation[],2,TRUE))</f>
        <v>5. Expert / Veteran</v>
      </c>
      <c r="L818" t="s">
        <v>38</v>
      </c>
      <c r="M818">
        <f t="shared" si="68"/>
        <v>75</v>
      </c>
      <c r="N818">
        <v>4.5999999999999996</v>
      </c>
      <c r="O818" t="s">
        <v>143</v>
      </c>
      <c r="P818" t="str">
        <f t="shared" si="69"/>
        <v>Not Active</v>
      </c>
      <c r="Q818" s="1">
        <v>0.97</v>
      </c>
      <c r="R818" s="6">
        <f t="shared" si="70"/>
        <v>0.97</v>
      </c>
    </row>
    <row r="819" spans="1:18" x14ac:dyDescent="0.45">
      <c r="A819" t="s">
        <v>1695</v>
      </c>
      <c r="B819" t="s">
        <v>1696</v>
      </c>
      <c r="C819" t="str">
        <f t="shared" si="72"/>
        <v>Adam Stone</v>
      </c>
      <c r="D819" t="s">
        <v>77</v>
      </c>
      <c r="E819" t="str">
        <f t="shared" si="67"/>
        <v>Male</v>
      </c>
      <c r="F819">
        <v>53</v>
      </c>
      <c r="G819" t="s">
        <v>35</v>
      </c>
      <c r="H819" t="s">
        <v>36</v>
      </c>
      <c r="I819" t="s">
        <v>99</v>
      </c>
      <c r="J819">
        <v>21</v>
      </c>
      <c r="K819" t="str">
        <f>IF(J819="","Not Provided",VLOOKUP(J819,YOE_correlation[],2,TRUE))</f>
        <v>5. Expert / Veteran</v>
      </c>
      <c r="L819">
        <v>100</v>
      </c>
      <c r="M819">
        <f t="shared" si="68"/>
        <v>100</v>
      </c>
      <c r="N819">
        <v>3.4</v>
      </c>
      <c r="O819">
        <v>0</v>
      </c>
      <c r="P819" t="str">
        <f t="shared" si="69"/>
        <v>Not Active</v>
      </c>
      <c r="Q819" s="1">
        <v>0.62</v>
      </c>
      <c r="R819" s="6">
        <f t="shared" si="70"/>
        <v>0.62</v>
      </c>
    </row>
    <row r="820" spans="1:18" x14ac:dyDescent="0.45">
      <c r="A820" t="s">
        <v>1697</v>
      </c>
      <c r="B820" t="s">
        <v>1698</v>
      </c>
      <c r="C820" t="str">
        <f t="shared" si="72"/>
        <v>Curtis Lambert</v>
      </c>
      <c r="D820" t="s">
        <v>82</v>
      </c>
      <c r="E820" t="str">
        <f t="shared" si="67"/>
        <v>Male</v>
      </c>
      <c r="F820">
        <v>22</v>
      </c>
      <c r="G820" t="s">
        <v>158</v>
      </c>
      <c r="H820" t="s">
        <v>159</v>
      </c>
      <c r="I820" t="s">
        <v>37</v>
      </c>
      <c r="J820">
        <v>2</v>
      </c>
      <c r="K820" t="str">
        <f>IF(J820="","Not Provided",VLOOKUP(J820,YOE_correlation[],2,TRUE))</f>
        <v>1. Entry-level</v>
      </c>
      <c r="L820" t="s">
        <v>296</v>
      </c>
      <c r="M820">
        <f t="shared" si="68"/>
        <v>20</v>
      </c>
      <c r="O820" t="s">
        <v>143</v>
      </c>
      <c r="P820" t="str">
        <f t="shared" si="69"/>
        <v>Not Active</v>
      </c>
      <c r="R820" s="6" t="str">
        <f t="shared" si="70"/>
        <v>Not Rated</v>
      </c>
    </row>
    <row r="821" spans="1:18" x14ac:dyDescent="0.45">
      <c r="A821" t="s">
        <v>1699</v>
      </c>
      <c r="B821" t="s">
        <v>1700</v>
      </c>
      <c r="C821" t="str">
        <f t="shared" si="72"/>
        <v>Alexandra Sims</v>
      </c>
      <c r="D821" t="s">
        <v>62</v>
      </c>
      <c r="E821" t="str">
        <f t="shared" si="67"/>
        <v>Female</v>
      </c>
      <c r="F821">
        <v>40</v>
      </c>
      <c r="G821" t="s">
        <v>78</v>
      </c>
      <c r="H821" t="s">
        <v>79</v>
      </c>
      <c r="I821" t="s">
        <v>5</v>
      </c>
      <c r="J821">
        <v>14</v>
      </c>
      <c r="K821" t="str">
        <f>IF(J821="","Not Provided",VLOOKUP(J821,YOE_correlation[],2,TRUE))</f>
        <v>3. Experienced</v>
      </c>
      <c r="L821">
        <v>75</v>
      </c>
      <c r="M821">
        <f t="shared" si="68"/>
        <v>75</v>
      </c>
      <c r="N821">
        <v>0</v>
      </c>
      <c r="O821">
        <v>1</v>
      </c>
      <c r="P821" t="str">
        <f t="shared" si="69"/>
        <v>Active</v>
      </c>
      <c r="Q821" s="1">
        <v>0.79</v>
      </c>
      <c r="R821" s="6">
        <f t="shared" si="70"/>
        <v>0.79</v>
      </c>
    </row>
    <row r="822" spans="1:18" x14ac:dyDescent="0.45">
      <c r="A822" t="s">
        <v>1701</v>
      </c>
      <c r="B822" t="s">
        <v>1702</v>
      </c>
      <c r="C822" t="str">
        <f t="shared" si="72"/>
        <v>Brenda Spencer</v>
      </c>
      <c r="D822" t="s">
        <v>26</v>
      </c>
      <c r="E822" t="str">
        <f t="shared" si="67"/>
        <v>Female</v>
      </c>
      <c r="F822">
        <v>49</v>
      </c>
      <c r="G822" t="s">
        <v>158</v>
      </c>
      <c r="H822" t="s">
        <v>159</v>
      </c>
      <c r="I822" t="s">
        <v>11</v>
      </c>
      <c r="J822">
        <v>15</v>
      </c>
      <c r="K822" t="str">
        <f>IF(J822="","Not Provided",VLOOKUP(J822,YOE_correlation[],2,TRUE))</f>
        <v>3. Experienced</v>
      </c>
      <c r="L822">
        <v>40</v>
      </c>
      <c r="M822">
        <f t="shared" si="68"/>
        <v>40</v>
      </c>
      <c r="N822">
        <v>3.9</v>
      </c>
      <c r="O822" t="b">
        <v>0</v>
      </c>
      <c r="P822" t="str">
        <f t="shared" si="69"/>
        <v>Not Active</v>
      </c>
      <c r="Q822" s="1">
        <v>0.86</v>
      </c>
      <c r="R822" s="6">
        <f t="shared" si="70"/>
        <v>0.86</v>
      </c>
    </row>
    <row r="823" spans="1:18" x14ac:dyDescent="0.45">
      <c r="A823" t="s">
        <v>1703</v>
      </c>
      <c r="B823" t="s">
        <v>1704</v>
      </c>
      <c r="C823" t="str">
        <f t="shared" si="72"/>
        <v>Joshua Bush</v>
      </c>
      <c r="D823" t="s">
        <v>47</v>
      </c>
      <c r="E823" t="str">
        <f t="shared" si="67"/>
        <v>Male</v>
      </c>
      <c r="F823">
        <v>30</v>
      </c>
      <c r="G823" t="s">
        <v>9</v>
      </c>
      <c r="H823" t="s">
        <v>10</v>
      </c>
      <c r="I823" t="s">
        <v>58</v>
      </c>
      <c r="J823">
        <v>11</v>
      </c>
      <c r="K823" t="str">
        <f>IF(J823="","Not Provided",VLOOKUP(J823,YOE_correlation[],2,TRUE))</f>
        <v>3. Experienced</v>
      </c>
      <c r="L823" s="2">
        <v>30</v>
      </c>
      <c r="M823">
        <f t="shared" si="68"/>
        <v>30</v>
      </c>
      <c r="N823">
        <v>4.2</v>
      </c>
      <c r="O823">
        <v>0</v>
      </c>
      <c r="P823" t="str">
        <f t="shared" si="69"/>
        <v>Not Active</v>
      </c>
      <c r="Q823" s="1">
        <v>0.65</v>
      </c>
      <c r="R823" s="6">
        <f t="shared" si="70"/>
        <v>0.65</v>
      </c>
    </row>
    <row r="824" spans="1:18" x14ac:dyDescent="0.45">
      <c r="A824" t="s">
        <v>1705</v>
      </c>
      <c r="B824" t="s">
        <v>1706</v>
      </c>
      <c r="C824" t="str">
        <f t="shared" si="72"/>
        <v>Erin Martin</v>
      </c>
      <c r="D824" t="s">
        <v>26</v>
      </c>
      <c r="E824" t="str">
        <f t="shared" si="67"/>
        <v>Female</v>
      </c>
      <c r="F824">
        <v>37</v>
      </c>
      <c r="G824" t="s">
        <v>70</v>
      </c>
      <c r="H824" t="s">
        <v>71</v>
      </c>
      <c r="I824" t="s">
        <v>31</v>
      </c>
      <c r="J824">
        <v>6</v>
      </c>
      <c r="K824" t="str">
        <f>IF(J824="","Not Provided",VLOOKUP(J824,YOE_correlation[],2,TRUE))</f>
        <v>2. Intermediate</v>
      </c>
      <c r="L824">
        <v>20</v>
      </c>
      <c r="M824">
        <f t="shared" si="68"/>
        <v>20</v>
      </c>
      <c r="P824" t="str">
        <f t="shared" si="69"/>
        <v>Not Reported</v>
      </c>
      <c r="Q824" s="1">
        <v>0.99</v>
      </c>
      <c r="R824" s="6">
        <f t="shared" si="70"/>
        <v>0.99</v>
      </c>
    </row>
    <row r="825" spans="1:18" x14ac:dyDescent="0.45">
      <c r="A825" t="s">
        <v>1707</v>
      </c>
      <c r="B825" t="s">
        <v>1708</v>
      </c>
      <c r="C825" t="str">
        <f t="shared" si="72"/>
        <v>Alexander Hogan</v>
      </c>
      <c r="D825" t="s">
        <v>15</v>
      </c>
      <c r="E825" t="str">
        <f t="shared" si="67"/>
        <v>Male</v>
      </c>
      <c r="F825">
        <v>21</v>
      </c>
      <c r="G825" t="s">
        <v>123</v>
      </c>
      <c r="H825" t="s">
        <v>124</v>
      </c>
      <c r="I825" t="s">
        <v>18</v>
      </c>
      <c r="J825">
        <v>2</v>
      </c>
      <c r="K825" t="str">
        <f>IF(J825="","Not Provided",VLOOKUP(J825,YOE_correlation[],2,TRUE))</f>
        <v>1. Entry-level</v>
      </c>
      <c r="L825">
        <v>100</v>
      </c>
      <c r="M825">
        <f t="shared" si="68"/>
        <v>100</v>
      </c>
      <c r="N825">
        <v>3.6</v>
      </c>
      <c r="O825" t="b">
        <v>0</v>
      </c>
      <c r="P825" t="str">
        <f t="shared" si="69"/>
        <v>Not Active</v>
      </c>
      <c r="Q825">
        <v>85</v>
      </c>
      <c r="R825" s="6">
        <f t="shared" si="70"/>
        <v>0.85</v>
      </c>
    </row>
    <row r="826" spans="1:18" x14ac:dyDescent="0.45">
      <c r="A826" t="s">
        <v>1709</v>
      </c>
      <c r="B826" t="s">
        <v>1710</v>
      </c>
      <c r="C826" t="str">
        <f t="shared" si="72"/>
        <v>William Harris</v>
      </c>
      <c r="D826" t="s">
        <v>82</v>
      </c>
      <c r="E826" t="str">
        <f t="shared" si="67"/>
        <v>Male</v>
      </c>
      <c r="F826">
        <v>20</v>
      </c>
      <c r="G826" t="s">
        <v>97</v>
      </c>
      <c r="H826" t="s">
        <v>98</v>
      </c>
      <c r="I826" t="s">
        <v>31</v>
      </c>
      <c r="J826">
        <v>1</v>
      </c>
      <c r="K826" t="str">
        <f>IF(J826="","Not Provided",VLOOKUP(J826,YOE_correlation[],2,TRUE))</f>
        <v>1. Entry-level</v>
      </c>
      <c r="L826" t="s">
        <v>83</v>
      </c>
      <c r="M826">
        <f t="shared" si="68"/>
        <v>50</v>
      </c>
      <c r="O826" t="s">
        <v>53</v>
      </c>
      <c r="P826" t="str">
        <f t="shared" si="69"/>
        <v>Active</v>
      </c>
      <c r="Q826" s="1">
        <v>0.81</v>
      </c>
      <c r="R826" s="6">
        <f t="shared" si="70"/>
        <v>0.81</v>
      </c>
    </row>
    <row r="827" spans="1:18" x14ac:dyDescent="0.45">
      <c r="A827" t="s">
        <v>1711</v>
      </c>
      <c r="B827" t="s">
        <v>1712</v>
      </c>
      <c r="C827" t="str">
        <f t="shared" si="72"/>
        <v>Michael Mcmahon</v>
      </c>
      <c r="D827" t="s">
        <v>15</v>
      </c>
      <c r="E827" t="str">
        <f t="shared" si="67"/>
        <v>Male</v>
      </c>
      <c r="F827">
        <v>20</v>
      </c>
      <c r="G827" t="s">
        <v>158</v>
      </c>
      <c r="H827" t="s">
        <v>159</v>
      </c>
      <c r="I827" t="s">
        <v>37</v>
      </c>
      <c r="J827">
        <v>2</v>
      </c>
      <c r="K827" t="str">
        <f>IF(J827="","Not Provided",VLOOKUP(J827,YOE_correlation[],2,TRUE))</f>
        <v>1. Entry-level</v>
      </c>
      <c r="L827" s="2">
        <v>40</v>
      </c>
      <c r="M827">
        <f t="shared" si="68"/>
        <v>40</v>
      </c>
      <c r="N827">
        <v>2.1</v>
      </c>
      <c r="O827" t="s">
        <v>19</v>
      </c>
      <c r="P827" t="str">
        <f t="shared" si="69"/>
        <v>Not Active</v>
      </c>
      <c r="Q827" s="1">
        <v>0.64</v>
      </c>
      <c r="R827" s="6">
        <f t="shared" si="70"/>
        <v>0.64</v>
      </c>
    </row>
    <row r="828" spans="1:18" x14ac:dyDescent="0.45">
      <c r="A828" t="s">
        <v>1713</v>
      </c>
      <c r="B828" t="s">
        <v>1714</v>
      </c>
      <c r="C828" t="str">
        <f t="shared" si="72"/>
        <v>Michael Watson</v>
      </c>
      <c r="D828" t="s">
        <v>47</v>
      </c>
      <c r="E828" t="str">
        <f t="shared" si="67"/>
        <v>Male</v>
      </c>
      <c r="F828">
        <v>20</v>
      </c>
      <c r="G828" t="s">
        <v>56</v>
      </c>
      <c r="H828" t="s">
        <v>57</v>
      </c>
      <c r="I828" t="s">
        <v>99</v>
      </c>
      <c r="J828">
        <v>2</v>
      </c>
      <c r="K828" t="str">
        <f>IF(J828="","Not Provided",VLOOKUP(J828,YOE_correlation[],2,TRUE))</f>
        <v>1. Entry-level</v>
      </c>
      <c r="L828">
        <v>20</v>
      </c>
      <c r="M828">
        <f t="shared" si="68"/>
        <v>20</v>
      </c>
      <c r="N828">
        <v>3.9</v>
      </c>
      <c r="O828" t="b">
        <v>0</v>
      </c>
      <c r="P828" t="str">
        <f t="shared" si="69"/>
        <v>Not Active</v>
      </c>
      <c r="Q828" s="1">
        <v>0.84</v>
      </c>
      <c r="R828" s="6">
        <f t="shared" si="70"/>
        <v>0.84</v>
      </c>
    </row>
    <row r="829" spans="1:18" x14ac:dyDescent="0.45">
      <c r="A829" t="s">
        <v>1715</v>
      </c>
      <c r="B829" t="s">
        <v>1716</v>
      </c>
      <c r="C829" t="str">
        <f t="shared" si="72"/>
        <v>Lori Perez</v>
      </c>
      <c r="D829" t="s">
        <v>2</v>
      </c>
      <c r="E829" t="str">
        <f t="shared" si="67"/>
        <v>Female</v>
      </c>
      <c r="F829">
        <v>26</v>
      </c>
      <c r="G829" t="s">
        <v>108</v>
      </c>
      <c r="H829" t="s">
        <v>109</v>
      </c>
      <c r="I829" t="s">
        <v>99</v>
      </c>
      <c r="J829">
        <v>2</v>
      </c>
      <c r="K829" t="str">
        <f>IF(J829="","Not Provided",VLOOKUP(J829,YOE_correlation[],2,TRUE))</f>
        <v>1. Entry-level</v>
      </c>
      <c r="L829">
        <v>40</v>
      </c>
      <c r="M829">
        <f t="shared" si="68"/>
        <v>40</v>
      </c>
      <c r="N829">
        <v>0</v>
      </c>
      <c r="P829" t="str">
        <f t="shared" si="69"/>
        <v>Not Reported</v>
      </c>
      <c r="Q829" s="1">
        <v>0.66</v>
      </c>
      <c r="R829" s="6">
        <f t="shared" si="70"/>
        <v>0.66</v>
      </c>
    </row>
    <row r="830" spans="1:18" x14ac:dyDescent="0.45">
      <c r="A830" t="s">
        <v>1717</v>
      </c>
      <c r="B830" t="s">
        <v>1718</v>
      </c>
      <c r="C830" t="str">
        <f t="shared" si="72"/>
        <v>Lindsay Le</v>
      </c>
      <c r="D830" t="s">
        <v>26</v>
      </c>
      <c r="E830" t="str">
        <f t="shared" si="67"/>
        <v>Female</v>
      </c>
      <c r="F830">
        <v>50</v>
      </c>
      <c r="G830" t="s">
        <v>97</v>
      </c>
      <c r="H830" t="s">
        <v>98</v>
      </c>
      <c r="I830" t="s">
        <v>23</v>
      </c>
      <c r="J830">
        <v>12</v>
      </c>
      <c r="K830" t="str">
        <f>IF(J830="","Not Provided",VLOOKUP(J830,YOE_correlation[],2,TRUE))</f>
        <v>3. Experienced</v>
      </c>
      <c r="L830" s="2">
        <v>75</v>
      </c>
      <c r="M830">
        <f t="shared" si="68"/>
        <v>75</v>
      </c>
      <c r="N830">
        <v>0</v>
      </c>
      <c r="O830" t="b">
        <v>0</v>
      </c>
      <c r="P830" t="str">
        <f t="shared" si="69"/>
        <v>Not Active</v>
      </c>
      <c r="Q830">
        <v>75</v>
      </c>
      <c r="R830" s="6">
        <f t="shared" si="70"/>
        <v>0.75</v>
      </c>
    </row>
    <row r="831" spans="1:18" x14ac:dyDescent="0.45">
      <c r="A831" t="s">
        <v>1719</v>
      </c>
      <c r="B831" t="s">
        <v>1720</v>
      </c>
      <c r="C831" t="str">
        <f t="shared" si="72"/>
        <v>Scott Long</v>
      </c>
      <c r="D831" t="s">
        <v>82</v>
      </c>
      <c r="E831" t="str">
        <f t="shared" si="67"/>
        <v>Male</v>
      </c>
      <c r="F831">
        <v>50</v>
      </c>
      <c r="G831" t="s">
        <v>173</v>
      </c>
      <c r="H831" t="s">
        <v>57</v>
      </c>
      <c r="I831" t="s">
        <v>31</v>
      </c>
      <c r="J831">
        <v>28</v>
      </c>
      <c r="K831" t="str">
        <f>IF(J831="","Not Provided",VLOOKUP(J831,YOE_correlation[],2,TRUE))</f>
        <v>5. Expert / Veteran</v>
      </c>
      <c r="L831">
        <v>30</v>
      </c>
      <c r="M831">
        <f t="shared" si="68"/>
        <v>30</v>
      </c>
      <c r="N831">
        <v>1.8</v>
      </c>
      <c r="P831" t="str">
        <f t="shared" si="69"/>
        <v>Not Reported</v>
      </c>
      <c r="R831" s="6" t="str">
        <f t="shared" si="70"/>
        <v>Not Rated</v>
      </c>
    </row>
    <row r="832" spans="1:18" x14ac:dyDescent="0.45">
      <c r="A832" t="s">
        <v>1721</v>
      </c>
      <c r="B832" t="s">
        <v>1722</v>
      </c>
      <c r="C832" t="str">
        <f t="shared" si="72"/>
        <v>Diana Ferguson</v>
      </c>
      <c r="D832" t="s">
        <v>62</v>
      </c>
      <c r="E832" t="str">
        <f t="shared" si="67"/>
        <v>Female</v>
      </c>
      <c r="F832">
        <v>54</v>
      </c>
      <c r="G832" t="s">
        <v>35</v>
      </c>
      <c r="H832" t="s">
        <v>36</v>
      </c>
      <c r="I832" t="s">
        <v>31</v>
      </c>
      <c r="J832">
        <v>4</v>
      </c>
      <c r="K832" t="str">
        <f>IF(J832="","Not Provided",VLOOKUP(J832,YOE_correlation[],2,TRUE))</f>
        <v>1. Entry-level</v>
      </c>
      <c r="L832">
        <v>20</v>
      </c>
      <c r="M832">
        <f t="shared" si="68"/>
        <v>20</v>
      </c>
      <c r="N832">
        <v>1.1000000000000001</v>
      </c>
      <c r="O832">
        <v>1</v>
      </c>
      <c r="P832" t="str">
        <f t="shared" si="69"/>
        <v>Active</v>
      </c>
      <c r="Q832" s="1">
        <v>0.63</v>
      </c>
      <c r="R832" s="6">
        <f t="shared" si="70"/>
        <v>0.63</v>
      </c>
    </row>
    <row r="833" spans="1:18" x14ac:dyDescent="0.45">
      <c r="A833" t="s">
        <v>1723</v>
      </c>
      <c r="B833" t="s">
        <v>1724</v>
      </c>
      <c r="C833" t="str">
        <f t="shared" si="72"/>
        <v>Joseph Miller</v>
      </c>
      <c r="D833" t="s">
        <v>15</v>
      </c>
      <c r="E833" t="str">
        <f t="shared" si="67"/>
        <v>Male</v>
      </c>
      <c r="F833">
        <v>54</v>
      </c>
      <c r="G833" t="s">
        <v>173</v>
      </c>
      <c r="H833" t="s">
        <v>57</v>
      </c>
      <c r="I833" t="s">
        <v>5</v>
      </c>
      <c r="J833">
        <v>3</v>
      </c>
      <c r="K833" t="str">
        <f>IF(J833="","Not Provided",VLOOKUP(J833,YOE_correlation[],2,TRUE))</f>
        <v>1. Entry-level</v>
      </c>
      <c r="L833">
        <v>20</v>
      </c>
      <c r="M833">
        <f t="shared" si="68"/>
        <v>20</v>
      </c>
      <c r="N833">
        <v>1.6</v>
      </c>
      <c r="O833" t="s">
        <v>59</v>
      </c>
      <c r="P833" t="str">
        <f t="shared" si="69"/>
        <v>Active</v>
      </c>
      <c r="Q833" s="1">
        <v>0.7</v>
      </c>
      <c r="R833" s="6">
        <f t="shared" si="70"/>
        <v>0.7</v>
      </c>
    </row>
    <row r="834" spans="1:18" x14ac:dyDescent="0.45">
      <c r="A834" t="s">
        <v>1725</v>
      </c>
      <c r="B834" t="s">
        <v>1726</v>
      </c>
      <c r="C834" t="str">
        <f t="shared" si="72"/>
        <v>Julia Reid</v>
      </c>
      <c r="D834" t="s">
        <v>62</v>
      </c>
      <c r="E834" t="str">
        <f t="shared" si="67"/>
        <v>Female</v>
      </c>
      <c r="F834">
        <v>34</v>
      </c>
      <c r="G834" t="s">
        <v>123</v>
      </c>
      <c r="H834" t="s">
        <v>124</v>
      </c>
      <c r="I834" t="s">
        <v>99</v>
      </c>
      <c r="J834">
        <v>4</v>
      </c>
      <c r="K834" t="str">
        <f>IF(J834="","Not Provided",VLOOKUP(J834,YOE_correlation[],2,TRUE))</f>
        <v>1. Entry-level</v>
      </c>
      <c r="L834" s="2">
        <v>30</v>
      </c>
      <c r="M834">
        <f t="shared" si="68"/>
        <v>30</v>
      </c>
      <c r="N834">
        <v>3.1</v>
      </c>
      <c r="P834" t="str">
        <f t="shared" si="69"/>
        <v>Not Reported</v>
      </c>
      <c r="Q834" s="1">
        <v>0.9</v>
      </c>
      <c r="R834" s="6">
        <f t="shared" si="70"/>
        <v>0.9</v>
      </c>
    </row>
    <row r="835" spans="1:18" x14ac:dyDescent="0.45">
      <c r="A835" t="s">
        <v>1727</v>
      </c>
      <c r="B835" t="s">
        <v>1728</v>
      </c>
      <c r="C835" t="str">
        <f t="shared" si="72"/>
        <v>Samantha Matthews</v>
      </c>
      <c r="D835" t="s">
        <v>62</v>
      </c>
      <c r="E835" t="str">
        <f t="shared" ref="E835:E898" si="73">IF(LOWER(LEFT(D835,1))="f", "Female", "Male")</f>
        <v>Female</v>
      </c>
      <c r="F835">
        <v>20</v>
      </c>
      <c r="G835" t="s">
        <v>3</v>
      </c>
      <c r="H835" t="s">
        <v>4</v>
      </c>
      <c r="I835" t="s">
        <v>74</v>
      </c>
      <c r="J835">
        <v>1</v>
      </c>
      <c r="K835" t="str">
        <f>IF(J835="","Not Provided",VLOOKUP(J835,YOE_correlation[],2,TRUE))</f>
        <v>1. Entry-level</v>
      </c>
      <c r="L835">
        <v>50</v>
      </c>
      <c r="M835">
        <f t="shared" ref="M835:M898" si="74">IFERROR(--_xlfn.REGEXREPLACE(L835,"[^0-9.]",""),"")</f>
        <v>50</v>
      </c>
      <c r="N835">
        <v>3.4</v>
      </c>
      <c r="O835">
        <v>1</v>
      </c>
      <c r="P835" t="str">
        <f t="shared" ref="P835:P898" si="75">IF(O835="","Not Reported",IF(_xlfn.REGEXTEST(TRIM(UPPER(O835)),"^(1|Y|YES|TRUE)$",1),"Active","Not Active"))</f>
        <v>Active</v>
      </c>
      <c r="Q835">
        <v>79</v>
      </c>
      <c r="R835" s="6">
        <f t="shared" ref="R835:R898" si="76">IF(
    Q835="",
    "Not Rated",
    IF(
        RIGHT(TRIM(Q835),1)="%",
        VALUE(_xlfn.REGEXREPLACE(Q835,"%",""))/100,
        IF(Q835&gt;1, Q835/100,Q835)
    )
)</f>
        <v>0.79</v>
      </c>
    </row>
    <row r="836" spans="1:18" x14ac:dyDescent="0.45">
      <c r="A836" t="s">
        <v>1729</v>
      </c>
      <c r="B836" t="s">
        <v>1730</v>
      </c>
      <c r="C836" t="str">
        <f t="shared" si="72"/>
        <v>Brian Bailey</v>
      </c>
      <c r="D836" t="s">
        <v>15</v>
      </c>
      <c r="E836" t="str">
        <f t="shared" si="73"/>
        <v>Male</v>
      </c>
      <c r="F836">
        <v>29</v>
      </c>
      <c r="G836" t="s">
        <v>16</v>
      </c>
      <c r="H836" t="s">
        <v>17</v>
      </c>
      <c r="I836" t="s">
        <v>31</v>
      </c>
      <c r="J836">
        <v>8</v>
      </c>
      <c r="K836" t="str">
        <f>IF(J836="","Not Provided",VLOOKUP(J836,YOE_correlation[],2,TRUE))</f>
        <v>2. Intermediate</v>
      </c>
      <c r="L836">
        <v>40</v>
      </c>
      <c r="M836">
        <f t="shared" si="74"/>
        <v>40</v>
      </c>
      <c r="N836">
        <v>3.1</v>
      </c>
      <c r="O836" t="s">
        <v>19</v>
      </c>
      <c r="P836" t="str">
        <f t="shared" si="75"/>
        <v>Not Active</v>
      </c>
      <c r="Q836" s="1">
        <v>0.6</v>
      </c>
      <c r="R836" s="6">
        <f t="shared" si="76"/>
        <v>0.6</v>
      </c>
    </row>
    <row r="837" spans="1:18" x14ac:dyDescent="0.45">
      <c r="A837" t="s">
        <v>1731</v>
      </c>
      <c r="B837" t="s">
        <v>1732</v>
      </c>
      <c r="C837" t="str">
        <f t="shared" si="72"/>
        <v>Toni Hinton</v>
      </c>
      <c r="D837" t="s">
        <v>26</v>
      </c>
      <c r="E837" t="str">
        <f t="shared" si="73"/>
        <v>Female</v>
      </c>
      <c r="F837">
        <v>57</v>
      </c>
      <c r="G837" t="s">
        <v>52</v>
      </c>
      <c r="H837" t="s">
        <v>10</v>
      </c>
      <c r="I837" t="s">
        <v>74</v>
      </c>
      <c r="J837">
        <v>11</v>
      </c>
      <c r="K837" t="str">
        <f>IF(J837="","Not Provided",VLOOKUP(J837,YOE_correlation[],2,TRUE))</f>
        <v>3. Experienced</v>
      </c>
      <c r="L837" t="s">
        <v>38</v>
      </c>
      <c r="M837">
        <f t="shared" si="74"/>
        <v>75</v>
      </c>
      <c r="N837">
        <v>2.2999999999999998</v>
      </c>
      <c r="O837">
        <v>0</v>
      </c>
      <c r="P837" t="str">
        <f t="shared" si="75"/>
        <v>Not Active</v>
      </c>
      <c r="R837" s="6" t="str">
        <f t="shared" si="76"/>
        <v>Not Rated</v>
      </c>
    </row>
    <row r="838" spans="1:18" x14ac:dyDescent="0.45">
      <c r="A838" t="s">
        <v>1733</v>
      </c>
      <c r="B838" t="s">
        <v>1734</v>
      </c>
      <c r="C838" t="str">
        <f t="shared" si="72"/>
        <v>Robin Ortiz</v>
      </c>
      <c r="D838" t="s">
        <v>22</v>
      </c>
      <c r="E838" t="str">
        <f t="shared" si="73"/>
        <v>Female</v>
      </c>
      <c r="F838">
        <v>36</v>
      </c>
      <c r="G838" t="s">
        <v>29</v>
      </c>
      <c r="H838" t="s">
        <v>30</v>
      </c>
      <c r="I838" t="s">
        <v>31</v>
      </c>
      <c r="J838">
        <v>8</v>
      </c>
      <c r="K838" t="str">
        <f>IF(J838="","Not Provided",VLOOKUP(J838,YOE_correlation[],2,TRUE))</f>
        <v>2. Intermediate</v>
      </c>
      <c r="L838" t="s">
        <v>41</v>
      </c>
      <c r="M838">
        <f t="shared" si="74"/>
        <v>40</v>
      </c>
      <c r="O838" t="s">
        <v>19</v>
      </c>
      <c r="P838" t="str">
        <f t="shared" si="75"/>
        <v>Not Active</v>
      </c>
      <c r="Q838" s="1">
        <v>0.8</v>
      </c>
      <c r="R838" s="6">
        <f t="shared" si="76"/>
        <v>0.8</v>
      </c>
    </row>
    <row r="839" spans="1:18" x14ac:dyDescent="0.45">
      <c r="A839" t="s">
        <v>1735</v>
      </c>
      <c r="B839" t="s">
        <v>1736</v>
      </c>
      <c r="C839" t="str">
        <f t="shared" si="72"/>
        <v>Adam Griffith</v>
      </c>
      <c r="D839" t="s">
        <v>82</v>
      </c>
      <c r="E839" t="str">
        <f t="shared" si="73"/>
        <v>Male</v>
      </c>
      <c r="F839">
        <v>51</v>
      </c>
      <c r="G839" t="s">
        <v>97</v>
      </c>
      <c r="H839" t="s">
        <v>98</v>
      </c>
      <c r="I839" t="s">
        <v>23</v>
      </c>
      <c r="J839">
        <v>32</v>
      </c>
      <c r="K839" t="str">
        <f>IF(J839="","Not Provided",VLOOKUP(J839,YOE_correlation[],2,TRUE))</f>
        <v>5. Expert / Veteran</v>
      </c>
      <c r="L839" s="2">
        <v>50</v>
      </c>
      <c r="M839">
        <f t="shared" si="74"/>
        <v>50</v>
      </c>
      <c r="N839">
        <v>3.2</v>
      </c>
      <c r="O839">
        <v>0</v>
      </c>
      <c r="P839" t="str">
        <f t="shared" si="75"/>
        <v>Not Active</v>
      </c>
      <c r="Q839">
        <v>88</v>
      </c>
      <c r="R839" s="6">
        <f t="shared" si="76"/>
        <v>0.88</v>
      </c>
    </row>
    <row r="840" spans="1:18" x14ac:dyDescent="0.45">
      <c r="A840" t="s">
        <v>1737</v>
      </c>
      <c r="B840" t="s">
        <v>1738</v>
      </c>
      <c r="C840" t="str">
        <f t="shared" si="72"/>
        <v>Daniel Roberson</v>
      </c>
      <c r="D840" t="s">
        <v>34</v>
      </c>
      <c r="E840" t="str">
        <f t="shared" si="73"/>
        <v>Male</v>
      </c>
      <c r="F840">
        <v>44</v>
      </c>
      <c r="G840" t="s">
        <v>78</v>
      </c>
      <c r="H840" t="s">
        <v>79</v>
      </c>
      <c r="I840" t="s">
        <v>58</v>
      </c>
      <c r="J840">
        <v>4</v>
      </c>
      <c r="K840" t="str">
        <f>IF(J840="","Not Provided",VLOOKUP(J840,YOE_correlation[],2,TRUE))</f>
        <v>1. Entry-level</v>
      </c>
      <c r="L840" t="s">
        <v>94</v>
      </c>
      <c r="M840">
        <f t="shared" si="74"/>
        <v>30</v>
      </c>
      <c r="N840">
        <v>0</v>
      </c>
      <c r="O840" t="s">
        <v>19</v>
      </c>
      <c r="P840" t="str">
        <f t="shared" si="75"/>
        <v>Not Active</v>
      </c>
      <c r="Q840" s="1">
        <v>0.8</v>
      </c>
      <c r="R840" s="6">
        <f t="shared" si="76"/>
        <v>0.8</v>
      </c>
    </row>
    <row r="841" spans="1:18" x14ac:dyDescent="0.45">
      <c r="A841" t="s">
        <v>1739</v>
      </c>
      <c r="B841" t="s">
        <v>1740</v>
      </c>
      <c r="C841" t="str">
        <f t="shared" si="72"/>
        <v>Dale Haynes</v>
      </c>
      <c r="D841" t="s">
        <v>82</v>
      </c>
      <c r="E841" t="str">
        <f t="shared" si="73"/>
        <v>Male</v>
      </c>
      <c r="F841">
        <v>58</v>
      </c>
      <c r="G841" t="s">
        <v>173</v>
      </c>
      <c r="H841" t="s">
        <v>57</v>
      </c>
      <c r="I841" t="s">
        <v>63</v>
      </c>
      <c r="J841">
        <v>33</v>
      </c>
      <c r="K841" t="str">
        <f>IF(J841="","Not Provided",VLOOKUP(J841,YOE_correlation[],2,TRUE))</f>
        <v>5. Expert / Veteran</v>
      </c>
      <c r="L841">
        <v>30</v>
      </c>
      <c r="M841">
        <f t="shared" si="74"/>
        <v>30</v>
      </c>
      <c r="N841">
        <v>3.3</v>
      </c>
      <c r="O841" t="s">
        <v>59</v>
      </c>
      <c r="P841" t="str">
        <f t="shared" si="75"/>
        <v>Active</v>
      </c>
      <c r="Q841" s="1">
        <v>0.71</v>
      </c>
      <c r="R841" s="6">
        <f t="shared" si="76"/>
        <v>0.71</v>
      </c>
    </row>
    <row r="842" spans="1:18" x14ac:dyDescent="0.45">
      <c r="A842" t="s">
        <v>1741</v>
      </c>
      <c r="B842" t="s">
        <v>1742</v>
      </c>
      <c r="C842" t="str">
        <f t="shared" si="72"/>
        <v>Emily Scott</v>
      </c>
      <c r="D842" t="s">
        <v>2</v>
      </c>
      <c r="E842" t="str">
        <f t="shared" si="73"/>
        <v>Female</v>
      </c>
      <c r="F842">
        <v>38</v>
      </c>
      <c r="G842" t="s">
        <v>137</v>
      </c>
      <c r="H842" t="s">
        <v>138</v>
      </c>
      <c r="I842" t="s">
        <v>11</v>
      </c>
      <c r="J842">
        <v>14</v>
      </c>
      <c r="K842" t="str">
        <f>IF(J842="","Not Provided",VLOOKUP(J842,YOE_correlation[],2,TRUE))</f>
        <v>3. Experienced</v>
      </c>
      <c r="M842" t="str">
        <f t="shared" si="74"/>
        <v/>
      </c>
      <c r="N842">
        <v>1.1000000000000001</v>
      </c>
      <c r="O842">
        <v>1</v>
      </c>
      <c r="P842" t="str">
        <f t="shared" si="75"/>
        <v>Active</v>
      </c>
      <c r="Q842" s="1">
        <v>0.76</v>
      </c>
      <c r="R842" s="6">
        <f t="shared" si="76"/>
        <v>0.76</v>
      </c>
    </row>
    <row r="843" spans="1:18" x14ac:dyDescent="0.45">
      <c r="A843" t="s">
        <v>1743</v>
      </c>
      <c r="B843" t="s">
        <v>1744</v>
      </c>
      <c r="C843" t="str">
        <f t="shared" si="72"/>
        <v>David Brown</v>
      </c>
      <c r="D843" t="s">
        <v>77</v>
      </c>
      <c r="E843" t="str">
        <f t="shared" si="73"/>
        <v>Male</v>
      </c>
      <c r="F843">
        <v>24</v>
      </c>
      <c r="G843" t="s">
        <v>44</v>
      </c>
      <c r="H843" t="s">
        <v>10</v>
      </c>
      <c r="I843" t="s">
        <v>58</v>
      </c>
      <c r="J843">
        <v>6</v>
      </c>
      <c r="K843" t="str">
        <f>IF(J843="","Not Provided",VLOOKUP(J843,YOE_correlation[],2,TRUE))</f>
        <v>2. Intermediate</v>
      </c>
      <c r="L843" t="s">
        <v>94</v>
      </c>
      <c r="M843">
        <f t="shared" si="74"/>
        <v>30</v>
      </c>
      <c r="N843">
        <v>4.5999999999999996</v>
      </c>
      <c r="O843">
        <v>1</v>
      </c>
      <c r="P843" t="str">
        <f t="shared" si="75"/>
        <v>Active</v>
      </c>
      <c r="Q843" s="1">
        <v>0.93</v>
      </c>
      <c r="R843" s="6">
        <f t="shared" si="76"/>
        <v>0.93</v>
      </c>
    </row>
    <row r="844" spans="1:18" x14ac:dyDescent="0.45">
      <c r="A844" t="s">
        <v>1745</v>
      </c>
      <c r="B844" t="s">
        <v>1746</v>
      </c>
      <c r="C844" t="str">
        <f t="shared" si="72"/>
        <v>Stephanie Guzman</v>
      </c>
      <c r="D844" t="s">
        <v>22</v>
      </c>
      <c r="E844" t="str">
        <f t="shared" si="73"/>
        <v>Female</v>
      </c>
      <c r="F844">
        <v>30</v>
      </c>
      <c r="G844" t="s">
        <v>48</v>
      </c>
      <c r="H844" t="s">
        <v>49</v>
      </c>
      <c r="I844" t="s">
        <v>5</v>
      </c>
      <c r="J844">
        <v>5</v>
      </c>
      <c r="K844" t="str">
        <f>IF(J844="","Not Provided",VLOOKUP(J844,YOE_correlation[],2,TRUE))</f>
        <v>1. Entry-level</v>
      </c>
      <c r="L844" t="s">
        <v>94</v>
      </c>
      <c r="M844">
        <f t="shared" si="74"/>
        <v>30</v>
      </c>
      <c r="O844">
        <v>0</v>
      </c>
      <c r="P844" t="str">
        <f t="shared" si="75"/>
        <v>Not Active</v>
      </c>
      <c r="R844" s="6" t="str">
        <f t="shared" si="76"/>
        <v>Not Rated</v>
      </c>
    </row>
    <row r="845" spans="1:18" x14ac:dyDescent="0.45">
      <c r="A845" t="s">
        <v>1747</v>
      </c>
      <c r="B845" t="s">
        <v>1748</v>
      </c>
      <c r="C845" t="str">
        <f t="shared" si="72"/>
        <v>Maxwell Johnson</v>
      </c>
      <c r="D845" t="s">
        <v>47</v>
      </c>
      <c r="E845" t="str">
        <f t="shared" si="73"/>
        <v>Male</v>
      </c>
      <c r="F845">
        <v>25</v>
      </c>
      <c r="G845" t="s">
        <v>35</v>
      </c>
      <c r="H845" t="s">
        <v>36</v>
      </c>
      <c r="I845" t="s">
        <v>63</v>
      </c>
      <c r="J845">
        <v>3</v>
      </c>
      <c r="K845" t="str">
        <f>IF(J845="","Not Provided",VLOOKUP(J845,YOE_correlation[],2,TRUE))</f>
        <v>1. Entry-level</v>
      </c>
      <c r="L845">
        <v>75</v>
      </c>
      <c r="M845">
        <f t="shared" si="74"/>
        <v>75</v>
      </c>
      <c r="O845">
        <v>0</v>
      </c>
      <c r="P845" t="str">
        <f t="shared" si="75"/>
        <v>Not Active</v>
      </c>
      <c r="Q845" s="1">
        <v>0.83</v>
      </c>
      <c r="R845" s="6">
        <f t="shared" si="76"/>
        <v>0.83</v>
      </c>
    </row>
    <row r="846" spans="1:18" x14ac:dyDescent="0.45">
      <c r="A846" t="s">
        <v>1749</v>
      </c>
      <c r="B846" t="s">
        <v>1750</v>
      </c>
      <c r="C846" t="str">
        <f t="shared" si="72"/>
        <v>Reginald Stephens</v>
      </c>
      <c r="D846" t="s">
        <v>77</v>
      </c>
      <c r="E846" t="str">
        <f t="shared" si="73"/>
        <v>Male</v>
      </c>
      <c r="F846">
        <v>54</v>
      </c>
      <c r="G846" t="s">
        <v>35</v>
      </c>
      <c r="H846" t="s">
        <v>36</v>
      </c>
      <c r="I846" t="s">
        <v>11</v>
      </c>
      <c r="J846">
        <v>17</v>
      </c>
      <c r="K846" t="str">
        <f>IF(J846="","Not Provided",VLOOKUP(J846,YOE_correlation[],2,TRUE))</f>
        <v>4. Senior</v>
      </c>
      <c r="L846" s="2">
        <v>100</v>
      </c>
      <c r="M846">
        <f t="shared" si="74"/>
        <v>100</v>
      </c>
      <c r="N846">
        <v>0</v>
      </c>
      <c r="O846">
        <v>0</v>
      </c>
      <c r="P846" t="str">
        <f t="shared" si="75"/>
        <v>Not Active</v>
      </c>
      <c r="Q846" s="1">
        <v>0.71</v>
      </c>
      <c r="R846" s="6">
        <f t="shared" si="76"/>
        <v>0.71</v>
      </c>
    </row>
    <row r="847" spans="1:18" x14ac:dyDescent="0.45">
      <c r="A847" t="s">
        <v>1751</v>
      </c>
      <c r="B847" t="s">
        <v>1752</v>
      </c>
      <c r="C847" t="str">
        <f t="shared" si="72"/>
        <v>Justin Jones</v>
      </c>
      <c r="D847" t="s">
        <v>15</v>
      </c>
      <c r="E847" t="str">
        <f t="shared" si="73"/>
        <v>Male</v>
      </c>
      <c r="F847">
        <v>54</v>
      </c>
      <c r="G847" t="s">
        <v>3</v>
      </c>
      <c r="H847" t="s">
        <v>4</v>
      </c>
      <c r="I847" t="s">
        <v>63</v>
      </c>
      <c r="J847">
        <v>9</v>
      </c>
      <c r="K847" t="str">
        <f>IF(J847="","Not Provided",VLOOKUP(J847,YOE_correlation[],2,TRUE))</f>
        <v>2. Intermediate</v>
      </c>
      <c r="L847" t="s">
        <v>296</v>
      </c>
      <c r="M847">
        <f t="shared" si="74"/>
        <v>20</v>
      </c>
      <c r="N847">
        <v>0</v>
      </c>
      <c r="O847" t="s">
        <v>53</v>
      </c>
      <c r="P847" t="str">
        <f t="shared" si="75"/>
        <v>Active</v>
      </c>
      <c r="Q847" s="1">
        <v>0.96</v>
      </c>
      <c r="R847" s="6">
        <f t="shared" si="76"/>
        <v>0.96</v>
      </c>
    </row>
    <row r="848" spans="1:18" x14ac:dyDescent="0.45">
      <c r="A848" t="s">
        <v>1753</v>
      </c>
      <c r="B848" t="s">
        <v>1754</v>
      </c>
      <c r="C848" t="str">
        <f t="shared" si="72"/>
        <v>Kristine Garcia</v>
      </c>
      <c r="D848" t="s">
        <v>22</v>
      </c>
      <c r="E848" t="str">
        <f t="shared" si="73"/>
        <v>Female</v>
      </c>
      <c r="F848">
        <v>53</v>
      </c>
      <c r="G848" t="s">
        <v>119</v>
      </c>
      <c r="H848" t="s">
        <v>120</v>
      </c>
      <c r="I848" t="s">
        <v>18</v>
      </c>
      <c r="J848">
        <v>16</v>
      </c>
      <c r="K848" t="str">
        <f>IF(J848="","Not Provided",VLOOKUP(J848,YOE_correlation[],2,TRUE))</f>
        <v>4. Senior</v>
      </c>
      <c r="L848">
        <v>40</v>
      </c>
      <c r="M848">
        <f t="shared" si="74"/>
        <v>40</v>
      </c>
      <c r="N848">
        <v>0</v>
      </c>
      <c r="O848" t="s">
        <v>143</v>
      </c>
      <c r="P848" t="str">
        <f t="shared" si="75"/>
        <v>Not Active</v>
      </c>
      <c r="R848" s="6" t="str">
        <f t="shared" si="76"/>
        <v>Not Rated</v>
      </c>
    </row>
    <row r="849" spans="1:18" x14ac:dyDescent="0.45">
      <c r="A849" t="s">
        <v>1755</v>
      </c>
      <c r="B849" t="s">
        <v>1756</v>
      </c>
      <c r="C849" t="str">
        <f t="shared" si="72"/>
        <v>John Nguyen</v>
      </c>
      <c r="D849" t="s">
        <v>15</v>
      </c>
      <c r="E849" t="str">
        <f t="shared" si="73"/>
        <v>Male</v>
      </c>
      <c r="F849">
        <v>22</v>
      </c>
      <c r="G849" t="s">
        <v>108</v>
      </c>
      <c r="H849" t="s">
        <v>109</v>
      </c>
      <c r="I849" t="s">
        <v>31</v>
      </c>
      <c r="J849">
        <v>3</v>
      </c>
      <c r="K849" t="str">
        <f>IF(J849="","Not Provided",VLOOKUP(J849,YOE_correlation[],2,TRUE))</f>
        <v>1. Entry-level</v>
      </c>
      <c r="L849">
        <v>75</v>
      </c>
      <c r="M849">
        <f t="shared" si="74"/>
        <v>75</v>
      </c>
      <c r="N849">
        <v>3.4</v>
      </c>
      <c r="O849" t="s">
        <v>59</v>
      </c>
      <c r="P849" t="str">
        <f t="shared" si="75"/>
        <v>Active</v>
      </c>
      <c r="Q849" s="1">
        <v>0.65</v>
      </c>
      <c r="R849" s="6">
        <f t="shared" si="76"/>
        <v>0.65</v>
      </c>
    </row>
    <row r="850" spans="1:18" x14ac:dyDescent="0.45">
      <c r="A850" t="s">
        <v>1757</v>
      </c>
      <c r="B850" t="s">
        <v>1758</v>
      </c>
      <c r="C850" t="str">
        <f t="shared" si="72"/>
        <v>Anna Fleming</v>
      </c>
      <c r="D850" t="s">
        <v>26</v>
      </c>
      <c r="E850" t="str">
        <f t="shared" si="73"/>
        <v>Female</v>
      </c>
      <c r="F850">
        <v>23</v>
      </c>
      <c r="G850" t="s">
        <v>162</v>
      </c>
      <c r="H850" t="s">
        <v>57</v>
      </c>
      <c r="I850" t="s">
        <v>37</v>
      </c>
      <c r="J850">
        <v>2</v>
      </c>
      <c r="K850" t="str">
        <f>IF(J850="","Not Provided",VLOOKUP(J850,YOE_correlation[],2,TRUE))</f>
        <v>1. Entry-level</v>
      </c>
      <c r="L850" t="s">
        <v>296</v>
      </c>
      <c r="M850">
        <f t="shared" si="74"/>
        <v>20</v>
      </c>
      <c r="N850">
        <v>1.3</v>
      </c>
      <c r="O850" t="s">
        <v>19</v>
      </c>
      <c r="P850" t="str">
        <f t="shared" si="75"/>
        <v>Not Active</v>
      </c>
      <c r="R850" s="6" t="str">
        <f t="shared" si="76"/>
        <v>Not Rated</v>
      </c>
    </row>
    <row r="851" spans="1:18" x14ac:dyDescent="0.45">
      <c r="A851" t="s">
        <v>1759</v>
      </c>
      <c r="B851" t="s">
        <v>1760</v>
      </c>
      <c r="C851" t="str">
        <f t="shared" si="72"/>
        <v>Linda Williamson</v>
      </c>
      <c r="D851" t="s">
        <v>8</v>
      </c>
      <c r="E851" t="str">
        <f t="shared" si="73"/>
        <v>Female</v>
      </c>
      <c r="F851">
        <v>47</v>
      </c>
      <c r="G851" t="s">
        <v>119</v>
      </c>
      <c r="H851" t="s">
        <v>120</v>
      </c>
      <c r="I851" t="s">
        <v>63</v>
      </c>
      <c r="J851">
        <v>16</v>
      </c>
      <c r="K851" t="str">
        <f>IF(J851="","Not Provided",VLOOKUP(J851,YOE_correlation[],2,TRUE))</f>
        <v>4. Senior</v>
      </c>
      <c r="L851">
        <v>50</v>
      </c>
      <c r="M851">
        <f t="shared" si="74"/>
        <v>50</v>
      </c>
      <c r="N851">
        <v>1.9</v>
      </c>
      <c r="O851">
        <v>0</v>
      </c>
      <c r="P851" t="str">
        <f t="shared" si="75"/>
        <v>Not Active</v>
      </c>
      <c r="Q851" s="1">
        <v>0.71</v>
      </c>
      <c r="R851" s="6">
        <f t="shared" si="76"/>
        <v>0.71</v>
      </c>
    </row>
    <row r="852" spans="1:18" x14ac:dyDescent="0.45">
      <c r="A852" t="s">
        <v>1761</v>
      </c>
      <c r="B852" t="s">
        <v>1762</v>
      </c>
      <c r="C852" t="str">
        <f t="shared" si="72"/>
        <v>Roy Wilson</v>
      </c>
      <c r="D852" t="s">
        <v>82</v>
      </c>
      <c r="E852" t="str">
        <f t="shared" si="73"/>
        <v>Male</v>
      </c>
      <c r="F852">
        <v>24</v>
      </c>
      <c r="G852" t="s">
        <v>119</v>
      </c>
      <c r="H852" t="s">
        <v>120</v>
      </c>
      <c r="I852" t="s">
        <v>23</v>
      </c>
      <c r="J852">
        <v>6</v>
      </c>
      <c r="K852" t="str">
        <f>IF(J852="","Not Provided",VLOOKUP(J852,YOE_correlation[],2,TRUE))</f>
        <v>2. Intermediate</v>
      </c>
      <c r="L852">
        <v>50</v>
      </c>
      <c r="M852">
        <f t="shared" si="74"/>
        <v>50</v>
      </c>
      <c r="N852">
        <v>1.4</v>
      </c>
      <c r="O852" t="s">
        <v>59</v>
      </c>
      <c r="P852" t="str">
        <f t="shared" si="75"/>
        <v>Active</v>
      </c>
      <c r="Q852">
        <v>63</v>
      </c>
      <c r="R852" s="6">
        <f t="shared" si="76"/>
        <v>0.63</v>
      </c>
    </row>
    <row r="853" spans="1:18" x14ac:dyDescent="0.45">
      <c r="A853" t="s">
        <v>1763</v>
      </c>
      <c r="B853" t="s">
        <v>1764</v>
      </c>
      <c r="C853" t="str">
        <f t="shared" si="72"/>
        <v>Jennifer Pierce</v>
      </c>
      <c r="D853" t="s">
        <v>2</v>
      </c>
      <c r="E853" t="str">
        <f t="shared" si="73"/>
        <v>Female</v>
      </c>
      <c r="F853">
        <v>57</v>
      </c>
      <c r="G853" t="s">
        <v>78</v>
      </c>
      <c r="H853" t="s">
        <v>79</v>
      </c>
      <c r="I853" t="s">
        <v>58</v>
      </c>
      <c r="J853">
        <v>10</v>
      </c>
      <c r="K853" t="str">
        <f>IF(J853="","Not Provided",VLOOKUP(J853,YOE_correlation[],2,TRUE))</f>
        <v>2. Intermediate</v>
      </c>
      <c r="L853" s="2">
        <v>100</v>
      </c>
      <c r="M853">
        <f t="shared" si="74"/>
        <v>100</v>
      </c>
      <c r="N853">
        <v>4.3</v>
      </c>
      <c r="O853" t="b">
        <v>0</v>
      </c>
      <c r="P853" t="str">
        <f t="shared" si="75"/>
        <v>Not Active</v>
      </c>
      <c r="R853" s="6" t="str">
        <f t="shared" si="76"/>
        <v>Not Rated</v>
      </c>
    </row>
    <row r="854" spans="1:18" x14ac:dyDescent="0.45">
      <c r="A854" t="s">
        <v>1765</v>
      </c>
      <c r="B854" t="s">
        <v>1766</v>
      </c>
      <c r="C854" t="str">
        <f t="shared" si="72"/>
        <v>Jason Johnson</v>
      </c>
      <c r="D854" t="s">
        <v>82</v>
      </c>
      <c r="E854" t="str">
        <f t="shared" si="73"/>
        <v>Male</v>
      </c>
      <c r="F854">
        <v>48</v>
      </c>
      <c r="G854" t="s">
        <v>173</v>
      </c>
      <c r="H854" t="s">
        <v>57</v>
      </c>
      <c r="I854" t="s">
        <v>18</v>
      </c>
      <c r="J854">
        <v>16</v>
      </c>
      <c r="K854" t="str">
        <f>IF(J854="","Not Provided",VLOOKUP(J854,YOE_correlation[],2,TRUE))</f>
        <v>4. Senior</v>
      </c>
      <c r="L854" s="2">
        <v>30</v>
      </c>
      <c r="M854">
        <f t="shared" si="74"/>
        <v>30</v>
      </c>
      <c r="O854" t="s">
        <v>143</v>
      </c>
      <c r="P854" t="str">
        <f t="shared" si="75"/>
        <v>Not Active</v>
      </c>
      <c r="Q854" s="1">
        <v>0.97</v>
      </c>
      <c r="R854" s="6">
        <f t="shared" si="76"/>
        <v>0.97</v>
      </c>
    </row>
    <row r="855" spans="1:18" x14ac:dyDescent="0.45">
      <c r="A855" t="s">
        <v>1767</v>
      </c>
      <c r="B855" t="s">
        <v>1768</v>
      </c>
      <c r="C855" t="str">
        <f t="shared" si="72"/>
        <v>Jasmine Lane</v>
      </c>
      <c r="D855" t="s">
        <v>62</v>
      </c>
      <c r="E855" t="str">
        <f t="shared" si="73"/>
        <v>Female</v>
      </c>
      <c r="F855">
        <v>21</v>
      </c>
      <c r="G855" t="s">
        <v>48</v>
      </c>
      <c r="H855" t="s">
        <v>49</v>
      </c>
      <c r="I855" t="s">
        <v>58</v>
      </c>
      <c r="J855">
        <v>0</v>
      </c>
      <c r="K855" t="str">
        <f>IF(J855="","Not Provided",VLOOKUP(J855,YOE_correlation[],2,TRUE))</f>
        <v>1. Entry-level</v>
      </c>
      <c r="L855" s="2">
        <v>100</v>
      </c>
      <c r="M855">
        <f t="shared" si="74"/>
        <v>100</v>
      </c>
      <c r="N855">
        <v>4.3</v>
      </c>
      <c r="O855">
        <v>0</v>
      </c>
      <c r="P855" t="str">
        <f t="shared" si="75"/>
        <v>Not Active</v>
      </c>
      <c r="R855" s="6" t="str">
        <f t="shared" si="76"/>
        <v>Not Rated</v>
      </c>
    </row>
    <row r="856" spans="1:18" x14ac:dyDescent="0.45">
      <c r="A856" t="s">
        <v>1769</v>
      </c>
      <c r="B856" t="s">
        <v>1770</v>
      </c>
      <c r="C856" t="str">
        <f t="shared" si="72"/>
        <v>Evan Soto</v>
      </c>
      <c r="D856" t="s">
        <v>34</v>
      </c>
      <c r="E856" t="str">
        <f t="shared" si="73"/>
        <v>Male</v>
      </c>
      <c r="F856">
        <v>33</v>
      </c>
      <c r="G856" t="s">
        <v>70</v>
      </c>
      <c r="H856" t="s">
        <v>71</v>
      </c>
      <c r="I856" t="s">
        <v>31</v>
      </c>
      <c r="J856">
        <v>13</v>
      </c>
      <c r="K856" t="str">
        <f>IF(J856="","Not Provided",VLOOKUP(J856,YOE_correlation[],2,TRUE))</f>
        <v>3. Experienced</v>
      </c>
      <c r="L856" t="s">
        <v>38</v>
      </c>
      <c r="M856">
        <f t="shared" si="74"/>
        <v>75</v>
      </c>
      <c r="N856">
        <v>0</v>
      </c>
      <c r="O856" t="b">
        <v>1</v>
      </c>
      <c r="P856" t="str">
        <f t="shared" si="75"/>
        <v>Active</v>
      </c>
      <c r="R856" s="6" t="str">
        <f t="shared" si="76"/>
        <v>Not Rated</v>
      </c>
    </row>
    <row r="857" spans="1:18" x14ac:dyDescent="0.45">
      <c r="A857" t="s">
        <v>1771</v>
      </c>
      <c r="B857" t="s">
        <v>1772</v>
      </c>
      <c r="C857" t="str">
        <f t="shared" si="72"/>
        <v>Kevin Serrano</v>
      </c>
      <c r="D857" t="s">
        <v>82</v>
      </c>
      <c r="E857" t="str">
        <f t="shared" si="73"/>
        <v>Male</v>
      </c>
      <c r="F857">
        <v>41</v>
      </c>
      <c r="G857" t="s">
        <v>48</v>
      </c>
      <c r="H857" t="s">
        <v>49</v>
      </c>
      <c r="I857" t="s">
        <v>74</v>
      </c>
      <c r="J857">
        <v>12</v>
      </c>
      <c r="K857" t="str">
        <f>IF(J857="","Not Provided",VLOOKUP(J857,YOE_correlation[],2,TRUE))</f>
        <v>3. Experienced</v>
      </c>
      <c r="M857" t="str">
        <f t="shared" si="74"/>
        <v/>
      </c>
      <c r="N857">
        <v>1.3</v>
      </c>
      <c r="O857">
        <v>0</v>
      </c>
      <c r="P857" t="str">
        <f t="shared" si="75"/>
        <v>Not Active</v>
      </c>
      <c r="Q857" s="1">
        <v>0.85</v>
      </c>
      <c r="R857" s="6">
        <f t="shared" si="76"/>
        <v>0.85</v>
      </c>
    </row>
    <row r="858" spans="1:18" x14ac:dyDescent="0.45">
      <c r="A858" t="s">
        <v>1773</v>
      </c>
      <c r="B858" t="s">
        <v>1774</v>
      </c>
      <c r="C858" t="str">
        <f t="shared" si="72"/>
        <v>Nathaniel Benson</v>
      </c>
      <c r="D858" t="s">
        <v>47</v>
      </c>
      <c r="E858" t="str">
        <f t="shared" si="73"/>
        <v>Male</v>
      </c>
      <c r="F858">
        <v>40</v>
      </c>
      <c r="G858" t="s">
        <v>9</v>
      </c>
      <c r="H858" t="s">
        <v>10</v>
      </c>
      <c r="I858" t="s">
        <v>63</v>
      </c>
      <c r="J858">
        <v>13</v>
      </c>
      <c r="K858" t="str">
        <f>IF(J858="","Not Provided",VLOOKUP(J858,YOE_correlation[],2,TRUE))</f>
        <v>3. Experienced</v>
      </c>
      <c r="L858" t="s">
        <v>83</v>
      </c>
      <c r="M858">
        <f t="shared" si="74"/>
        <v>50</v>
      </c>
      <c r="N858">
        <v>2.9</v>
      </c>
      <c r="O858" t="s">
        <v>143</v>
      </c>
      <c r="P858" t="str">
        <f t="shared" si="75"/>
        <v>Not Active</v>
      </c>
      <c r="Q858" s="1">
        <v>0.82</v>
      </c>
      <c r="R858" s="6">
        <f t="shared" si="76"/>
        <v>0.82</v>
      </c>
    </row>
    <row r="859" spans="1:18" x14ac:dyDescent="0.45">
      <c r="A859" t="s">
        <v>1775</v>
      </c>
      <c r="B859" t="s">
        <v>1776</v>
      </c>
      <c r="C859" t="str">
        <f t="shared" si="72"/>
        <v>Deanna Miles</v>
      </c>
      <c r="D859" t="s">
        <v>2</v>
      </c>
      <c r="E859" t="str">
        <f t="shared" si="73"/>
        <v>Female</v>
      </c>
      <c r="F859">
        <v>40</v>
      </c>
      <c r="G859" t="s">
        <v>162</v>
      </c>
      <c r="H859" t="s">
        <v>57</v>
      </c>
      <c r="I859" t="s">
        <v>18</v>
      </c>
      <c r="J859">
        <v>22</v>
      </c>
      <c r="K859" t="str">
        <f>IF(J859="","Not Provided",VLOOKUP(J859,YOE_correlation[],2,TRUE))</f>
        <v>5. Expert / Veteran</v>
      </c>
      <c r="L859" t="s">
        <v>41</v>
      </c>
      <c r="M859">
        <f t="shared" si="74"/>
        <v>40</v>
      </c>
      <c r="N859">
        <v>4.3</v>
      </c>
      <c r="O859">
        <v>0</v>
      </c>
      <c r="P859" t="str">
        <f t="shared" si="75"/>
        <v>Not Active</v>
      </c>
      <c r="Q859" s="1">
        <v>0.95</v>
      </c>
      <c r="R859" s="6">
        <f t="shared" si="76"/>
        <v>0.95</v>
      </c>
    </row>
    <row r="860" spans="1:18" x14ac:dyDescent="0.45">
      <c r="A860" t="s">
        <v>1777</v>
      </c>
      <c r="B860" t="s">
        <v>1778</v>
      </c>
      <c r="C860" t="str">
        <f t="shared" si="72"/>
        <v>Beverly Roy</v>
      </c>
      <c r="D860" t="s">
        <v>62</v>
      </c>
      <c r="E860" t="str">
        <f t="shared" si="73"/>
        <v>Female</v>
      </c>
      <c r="F860">
        <v>20</v>
      </c>
      <c r="G860" t="s">
        <v>44</v>
      </c>
      <c r="H860" t="s">
        <v>10</v>
      </c>
      <c r="I860" t="s">
        <v>18</v>
      </c>
      <c r="J860">
        <v>1</v>
      </c>
      <c r="K860" t="str">
        <f>IF(J860="","Not Provided",VLOOKUP(J860,YOE_correlation[],2,TRUE))</f>
        <v>1. Entry-level</v>
      </c>
      <c r="M860" t="str">
        <f t="shared" si="74"/>
        <v/>
      </c>
      <c r="N860">
        <v>2.7</v>
      </c>
      <c r="O860">
        <v>0</v>
      </c>
      <c r="P860" t="str">
        <f t="shared" si="75"/>
        <v>Not Active</v>
      </c>
      <c r="Q860">
        <v>94</v>
      </c>
      <c r="R860" s="6">
        <f t="shared" si="76"/>
        <v>0.94</v>
      </c>
    </row>
    <row r="861" spans="1:18" x14ac:dyDescent="0.45">
      <c r="A861" t="s">
        <v>1779</v>
      </c>
      <c r="B861" t="s">
        <v>1780</v>
      </c>
      <c r="C861" t="str">
        <f t="shared" si="72"/>
        <v>Heather Saunders</v>
      </c>
      <c r="D861" t="s">
        <v>22</v>
      </c>
      <c r="E861" t="str">
        <f t="shared" si="73"/>
        <v>Female</v>
      </c>
      <c r="F861">
        <v>42</v>
      </c>
      <c r="G861" t="s">
        <v>162</v>
      </c>
      <c r="H861" t="s">
        <v>57</v>
      </c>
      <c r="I861" t="s">
        <v>23</v>
      </c>
      <c r="K861" t="str">
        <f>IF(J861="","Not Provided",VLOOKUP(J861,YOE_correlation[],2,TRUE))</f>
        <v>Not Provided</v>
      </c>
      <c r="L861" s="2">
        <v>50</v>
      </c>
      <c r="M861">
        <f t="shared" si="74"/>
        <v>50</v>
      </c>
      <c r="N861">
        <v>4.2</v>
      </c>
      <c r="P861" t="str">
        <f t="shared" si="75"/>
        <v>Not Reported</v>
      </c>
      <c r="Q861" s="1">
        <v>0.96</v>
      </c>
      <c r="R861" s="6">
        <f t="shared" si="76"/>
        <v>0.96</v>
      </c>
    </row>
    <row r="862" spans="1:18" x14ac:dyDescent="0.45">
      <c r="A862" t="s">
        <v>1781</v>
      </c>
      <c r="B862" t="s">
        <v>1782</v>
      </c>
      <c r="C862" t="str">
        <f t="shared" si="72"/>
        <v>Nicholas Guerrero</v>
      </c>
      <c r="D862" t="s">
        <v>34</v>
      </c>
      <c r="E862" t="str">
        <f t="shared" si="73"/>
        <v>Male</v>
      </c>
      <c r="F862">
        <v>32</v>
      </c>
      <c r="G862" t="s">
        <v>112</v>
      </c>
      <c r="H862" t="s">
        <v>10</v>
      </c>
      <c r="I862" t="s">
        <v>5</v>
      </c>
      <c r="J862">
        <v>12</v>
      </c>
      <c r="K862" t="str">
        <f>IF(J862="","Not Provided",VLOOKUP(J862,YOE_correlation[],2,TRUE))</f>
        <v>3. Experienced</v>
      </c>
      <c r="L862">
        <v>40</v>
      </c>
      <c r="M862">
        <f t="shared" si="74"/>
        <v>40</v>
      </c>
      <c r="N862">
        <v>0</v>
      </c>
      <c r="O862" t="s">
        <v>53</v>
      </c>
      <c r="P862" t="str">
        <f t="shared" si="75"/>
        <v>Active</v>
      </c>
      <c r="Q862" s="1">
        <v>0.63</v>
      </c>
      <c r="R862" s="6">
        <f t="shared" si="76"/>
        <v>0.63</v>
      </c>
    </row>
    <row r="863" spans="1:18" x14ac:dyDescent="0.45">
      <c r="A863" t="s">
        <v>1783</v>
      </c>
      <c r="B863" t="s">
        <v>1784</v>
      </c>
      <c r="C863" t="str">
        <f t="shared" si="72"/>
        <v>Christopher Johnson</v>
      </c>
      <c r="D863" t="s">
        <v>82</v>
      </c>
      <c r="E863" t="str">
        <f t="shared" si="73"/>
        <v>Male</v>
      </c>
      <c r="F863">
        <v>60</v>
      </c>
      <c r="G863" t="s">
        <v>70</v>
      </c>
      <c r="H863" t="s">
        <v>71</v>
      </c>
      <c r="I863" t="s">
        <v>31</v>
      </c>
      <c r="K863" t="str">
        <f>IF(J863="","Not Provided",VLOOKUP(J863,YOE_correlation[],2,TRUE))</f>
        <v>Not Provided</v>
      </c>
      <c r="L863">
        <v>20</v>
      </c>
      <c r="M863">
        <f t="shared" si="74"/>
        <v>20</v>
      </c>
      <c r="N863">
        <v>2.2000000000000002</v>
      </c>
      <c r="O863" t="b">
        <v>0</v>
      </c>
      <c r="P863" t="str">
        <f t="shared" si="75"/>
        <v>Not Active</v>
      </c>
      <c r="Q863" s="1">
        <v>0.6</v>
      </c>
      <c r="R863" s="6">
        <f t="shared" si="76"/>
        <v>0.6</v>
      </c>
    </row>
    <row r="864" spans="1:18" x14ac:dyDescent="0.45">
      <c r="A864" t="s">
        <v>1785</v>
      </c>
      <c r="B864" t="s">
        <v>1786</v>
      </c>
      <c r="C864" t="str">
        <f t="shared" si="72"/>
        <v>Steven Flowers</v>
      </c>
      <c r="D864" t="s">
        <v>77</v>
      </c>
      <c r="E864" t="str">
        <f t="shared" si="73"/>
        <v>Male</v>
      </c>
      <c r="F864">
        <v>46</v>
      </c>
      <c r="G864" t="s">
        <v>123</v>
      </c>
      <c r="H864" t="s">
        <v>124</v>
      </c>
      <c r="I864" t="s">
        <v>99</v>
      </c>
      <c r="J864">
        <v>12</v>
      </c>
      <c r="K864" t="str">
        <f>IF(J864="","Not Provided",VLOOKUP(J864,YOE_correlation[],2,TRUE))</f>
        <v>3. Experienced</v>
      </c>
      <c r="L864">
        <v>50</v>
      </c>
      <c r="M864">
        <f t="shared" si="74"/>
        <v>50</v>
      </c>
      <c r="N864">
        <v>4.7</v>
      </c>
      <c r="O864" t="s">
        <v>53</v>
      </c>
      <c r="P864" t="str">
        <f t="shared" si="75"/>
        <v>Active</v>
      </c>
      <c r="Q864" s="1">
        <v>0.77</v>
      </c>
      <c r="R864" s="6">
        <f t="shared" si="76"/>
        <v>0.77</v>
      </c>
    </row>
    <row r="865" spans="1:18" x14ac:dyDescent="0.45">
      <c r="A865" t="s">
        <v>1787</v>
      </c>
      <c r="B865" t="s">
        <v>1788</v>
      </c>
      <c r="C865" t="str">
        <f t="shared" si="72"/>
        <v>Marvin Woods III</v>
      </c>
      <c r="D865" t="s">
        <v>15</v>
      </c>
      <c r="E865" t="str">
        <f t="shared" si="73"/>
        <v>Male</v>
      </c>
      <c r="F865">
        <v>29</v>
      </c>
      <c r="G865" t="s">
        <v>158</v>
      </c>
      <c r="H865" t="s">
        <v>159</v>
      </c>
      <c r="I865" t="s">
        <v>74</v>
      </c>
      <c r="J865">
        <v>0</v>
      </c>
      <c r="K865" t="str">
        <f>IF(J865="","Not Provided",VLOOKUP(J865,YOE_correlation[],2,TRUE))</f>
        <v>1. Entry-level</v>
      </c>
      <c r="L865">
        <v>30</v>
      </c>
      <c r="M865">
        <f t="shared" si="74"/>
        <v>30</v>
      </c>
      <c r="N865">
        <v>0</v>
      </c>
      <c r="O865">
        <v>0</v>
      </c>
      <c r="P865" t="str">
        <f t="shared" si="75"/>
        <v>Not Active</v>
      </c>
      <c r="Q865" s="1">
        <v>0.63</v>
      </c>
      <c r="R865" s="6">
        <f t="shared" si="76"/>
        <v>0.63</v>
      </c>
    </row>
    <row r="866" spans="1:18" x14ac:dyDescent="0.45">
      <c r="A866" t="s">
        <v>1789</v>
      </c>
      <c r="B866" t="s">
        <v>1790</v>
      </c>
      <c r="C866" t="str">
        <f t="shared" si="72"/>
        <v>Michelle Cook</v>
      </c>
      <c r="D866" t="s">
        <v>8</v>
      </c>
      <c r="E866" t="str">
        <f t="shared" si="73"/>
        <v>Female</v>
      </c>
      <c r="F866">
        <v>39</v>
      </c>
      <c r="G866" t="s">
        <v>92</v>
      </c>
      <c r="H866" t="s">
        <v>93</v>
      </c>
      <c r="I866" t="s">
        <v>11</v>
      </c>
      <c r="J866">
        <v>18</v>
      </c>
      <c r="K866" t="str">
        <f>IF(J866="","Not Provided",VLOOKUP(J866,YOE_correlation[],2,TRUE))</f>
        <v>4. Senior</v>
      </c>
      <c r="L866">
        <v>20</v>
      </c>
      <c r="M866">
        <f t="shared" si="74"/>
        <v>20</v>
      </c>
      <c r="N866">
        <v>2.5</v>
      </c>
      <c r="O866" t="s">
        <v>53</v>
      </c>
      <c r="P866" t="str">
        <f t="shared" si="75"/>
        <v>Active</v>
      </c>
      <c r="Q866" s="1">
        <v>0.61</v>
      </c>
      <c r="R866" s="6">
        <f t="shared" si="76"/>
        <v>0.61</v>
      </c>
    </row>
    <row r="867" spans="1:18" x14ac:dyDescent="0.45">
      <c r="A867" t="s">
        <v>1791</v>
      </c>
      <c r="B867" t="s">
        <v>1792</v>
      </c>
      <c r="C867" t="str">
        <f t="shared" si="72"/>
        <v>Logan Zamora</v>
      </c>
      <c r="D867" t="s">
        <v>47</v>
      </c>
      <c r="E867" t="str">
        <f t="shared" si="73"/>
        <v>Male</v>
      </c>
      <c r="F867">
        <v>55</v>
      </c>
      <c r="G867" t="s">
        <v>108</v>
      </c>
      <c r="H867" t="s">
        <v>109</v>
      </c>
      <c r="I867" t="s">
        <v>11</v>
      </c>
      <c r="J867">
        <v>2</v>
      </c>
      <c r="K867" t="str">
        <f>IF(J867="","Not Provided",VLOOKUP(J867,YOE_correlation[],2,TRUE))</f>
        <v>1. Entry-level</v>
      </c>
      <c r="L867" s="2">
        <v>50</v>
      </c>
      <c r="M867">
        <f t="shared" si="74"/>
        <v>50</v>
      </c>
      <c r="N867">
        <v>3.9</v>
      </c>
      <c r="O867" t="s">
        <v>53</v>
      </c>
      <c r="P867" t="str">
        <f t="shared" si="75"/>
        <v>Active</v>
      </c>
      <c r="Q867" s="1">
        <v>0.88</v>
      </c>
      <c r="R867" s="6">
        <f t="shared" si="76"/>
        <v>0.88</v>
      </c>
    </row>
    <row r="868" spans="1:18" x14ac:dyDescent="0.45">
      <c r="A868" t="s">
        <v>1793</v>
      </c>
      <c r="B868" t="s">
        <v>1794</v>
      </c>
      <c r="C868" t="str">
        <f t="shared" si="72"/>
        <v>Casey Roberts</v>
      </c>
      <c r="D868" t="s">
        <v>34</v>
      </c>
      <c r="E868" t="str">
        <f t="shared" si="73"/>
        <v>Male</v>
      </c>
      <c r="F868">
        <v>55</v>
      </c>
      <c r="G868" t="s">
        <v>48</v>
      </c>
      <c r="H868" t="s">
        <v>49</v>
      </c>
      <c r="I868" t="s">
        <v>63</v>
      </c>
      <c r="K868" t="str">
        <f>IF(J868="","Not Provided",VLOOKUP(J868,YOE_correlation[],2,TRUE))</f>
        <v>Not Provided</v>
      </c>
      <c r="L868" t="s">
        <v>12</v>
      </c>
      <c r="M868">
        <f t="shared" si="74"/>
        <v>100</v>
      </c>
      <c r="N868">
        <v>1.2</v>
      </c>
      <c r="O868">
        <v>1</v>
      </c>
      <c r="P868" t="str">
        <f t="shared" si="75"/>
        <v>Active</v>
      </c>
      <c r="Q868" s="1">
        <v>0.69</v>
      </c>
      <c r="R868" s="6">
        <f t="shared" si="76"/>
        <v>0.69</v>
      </c>
    </row>
    <row r="869" spans="1:18" x14ac:dyDescent="0.45">
      <c r="A869" t="s">
        <v>1795</v>
      </c>
      <c r="B869" t="s">
        <v>1796</v>
      </c>
      <c r="C869" t="str">
        <f t="shared" si="72"/>
        <v>Jerry Price</v>
      </c>
      <c r="D869" t="s">
        <v>82</v>
      </c>
      <c r="E869" t="str">
        <f t="shared" si="73"/>
        <v>Male</v>
      </c>
      <c r="F869">
        <v>40</v>
      </c>
      <c r="G869" t="s">
        <v>35</v>
      </c>
      <c r="H869" t="s">
        <v>36</v>
      </c>
      <c r="I869" t="s">
        <v>37</v>
      </c>
      <c r="J869">
        <v>2</v>
      </c>
      <c r="K869" t="str">
        <f>IF(J869="","Not Provided",VLOOKUP(J869,YOE_correlation[],2,TRUE))</f>
        <v>1. Entry-level</v>
      </c>
      <c r="L869">
        <v>75</v>
      </c>
      <c r="M869">
        <f t="shared" si="74"/>
        <v>75</v>
      </c>
      <c r="N869">
        <v>4.5</v>
      </c>
      <c r="O869" t="s">
        <v>53</v>
      </c>
      <c r="P869" t="str">
        <f t="shared" si="75"/>
        <v>Active</v>
      </c>
      <c r="R869" s="6" t="str">
        <f t="shared" si="76"/>
        <v>Not Rated</v>
      </c>
    </row>
    <row r="870" spans="1:18" x14ac:dyDescent="0.45">
      <c r="A870" t="s">
        <v>1797</v>
      </c>
      <c r="B870" t="s">
        <v>1798</v>
      </c>
      <c r="C870" t="str">
        <f t="shared" si="72"/>
        <v>Kelly Ellis</v>
      </c>
      <c r="D870" t="s">
        <v>2</v>
      </c>
      <c r="E870" t="str">
        <f t="shared" si="73"/>
        <v>Female</v>
      </c>
      <c r="F870">
        <v>56</v>
      </c>
      <c r="G870" t="s">
        <v>158</v>
      </c>
      <c r="H870" t="s">
        <v>159</v>
      </c>
      <c r="I870" t="s">
        <v>58</v>
      </c>
      <c r="J870">
        <v>35</v>
      </c>
      <c r="K870" t="str">
        <f>IF(J870="","Not Provided",VLOOKUP(J870,YOE_correlation[],2,TRUE))</f>
        <v>5. Expert / Veteran</v>
      </c>
      <c r="L870" s="2">
        <v>40</v>
      </c>
      <c r="M870">
        <f t="shared" si="74"/>
        <v>40</v>
      </c>
      <c r="N870">
        <v>2.7</v>
      </c>
      <c r="O870" t="b">
        <v>1</v>
      </c>
      <c r="P870" t="str">
        <f t="shared" si="75"/>
        <v>Active</v>
      </c>
      <c r="Q870" s="1">
        <v>0.82</v>
      </c>
      <c r="R870" s="6">
        <f t="shared" si="76"/>
        <v>0.82</v>
      </c>
    </row>
    <row r="871" spans="1:18" x14ac:dyDescent="0.45">
      <c r="A871" t="s">
        <v>1799</v>
      </c>
      <c r="B871" t="s">
        <v>1800</v>
      </c>
      <c r="C871" t="str">
        <f t="shared" si="72"/>
        <v>Caleb Guerra</v>
      </c>
      <c r="D871" t="s">
        <v>47</v>
      </c>
      <c r="E871" t="str">
        <f t="shared" si="73"/>
        <v>Male</v>
      </c>
      <c r="F871">
        <v>57</v>
      </c>
      <c r="G871" t="s">
        <v>162</v>
      </c>
      <c r="H871" t="s">
        <v>57</v>
      </c>
      <c r="I871" t="s">
        <v>11</v>
      </c>
      <c r="J871">
        <v>21</v>
      </c>
      <c r="K871" t="str">
        <f>IF(J871="","Not Provided",VLOOKUP(J871,YOE_correlation[],2,TRUE))</f>
        <v>5. Expert / Veteran</v>
      </c>
      <c r="L871">
        <v>75</v>
      </c>
      <c r="M871">
        <f t="shared" si="74"/>
        <v>75</v>
      </c>
      <c r="N871">
        <v>2</v>
      </c>
      <c r="O871" t="s">
        <v>19</v>
      </c>
      <c r="P871" t="str">
        <f t="shared" si="75"/>
        <v>Not Active</v>
      </c>
      <c r="Q871" s="1">
        <v>0.96</v>
      </c>
      <c r="R871" s="6">
        <f t="shared" si="76"/>
        <v>0.96</v>
      </c>
    </row>
    <row r="872" spans="1:18" x14ac:dyDescent="0.45">
      <c r="A872" t="s">
        <v>1801</v>
      </c>
      <c r="B872" t="s">
        <v>1802</v>
      </c>
      <c r="C872" t="str">
        <f t="shared" si="72"/>
        <v>Samantha Norman</v>
      </c>
      <c r="D872" t="s">
        <v>22</v>
      </c>
      <c r="E872" t="str">
        <f t="shared" si="73"/>
        <v>Female</v>
      </c>
      <c r="F872">
        <v>56</v>
      </c>
      <c r="G872" t="s">
        <v>108</v>
      </c>
      <c r="H872" t="s">
        <v>109</v>
      </c>
      <c r="I872" t="s">
        <v>74</v>
      </c>
      <c r="J872">
        <v>3</v>
      </c>
      <c r="K872" t="str">
        <f>IF(J872="","Not Provided",VLOOKUP(J872,YOE_correlation[],2,TRUE))</f>
        <v>1. Entry-level</v>
      </c>
      <c r="L872" s="2">
        <v>40</v>
      </c>
      <c r="M872">
        <f t="shared" si="74"/>
        <v>40</v>
      </c>
      <c r="N872">
        <v>1.7</v>
      </c>
      <c r="O872" t="s">
        <v>19</v>
      </c>
      <c r="P872" t="str">
        <f t="shared" si="75"/>
        <v>Not Active</v>
      </c>
      <c r="Q872" s="1">
        <v>0.71</v>
      </c>
      <c r="R872" s="6">
        <f t="shared" si="76"/>
        <v>0.71</v>
      </c>
    </row>
    <row r="873" spans="1:18" x14ac:dyDescent="0.45">
      <c r="A873" t="s">
        <v>1803</v>
      </c>
      <c r="B873" t="s">
        <v>1804</v>
      </c>
      <c r="C873" t="str">
        <f t="shared" si="72"/>
        <v>Sarah Clarke</v>
      </c>
      <c r="D873" t="s">
        <v>2</v>
      </c>
      <c r="E873" t="str">
        <f t="shared" si="73"/>
        <v>Female</v>
      </c>
      <c r="F873">
        <v>49</v>
      </c>
      <c r="G873" t="s">
        <v>16</v>
      </c>
      <c r="H873" t="s">
        <v>17</v>
      </c>
      <c r="I873" t="s">
        <v>11</v>
      </c>
      <c r="J873">
        <v>24</v>
      </c>
      <c r="K873" t="str">
        <f>IF(J873="","Not Provided",VLOOKUP(J873,YOE_correlation[],2,TRUE))</f>
        <v>5. Expert / Veteran</v>
      </c>
      <c r="L873" s="2">
        <v>75</v>
      </c>
      <c r="M873">
        <f t="shared" si="74"/>
        <v>75</v>
      </c>
      <c r="N873">
        <v>3</v>
      </c>
      <c r="O873">
        <v>1</v>
      </c>
      <c r="P873" t="str">
        <f t="shared" si="75"/>
        <v>Active</v>
      </c>
      <c r="Q873" s="1">
        <v>0.77</v>
      </c>
      <c r="R873" s="6">
        <f t="shared" si="76"/>
        <v>0.77</v>
      </c>
    </row>
    <row r="874" spans="1:18" x14ac:dyDescent="0.45">
      <c r="A874" t="s">
        <v>1805</v>
      </c>
      <c r="B874" t="s">
        <v>1806</v>
      </c>
      <c r="C874" t="str">
        <f t="shared" si="72"/>
        <v>Aaron Blair</v>
      </c>
      <c r="D874" t="s">
        <v>47</v>
      </c>
      <c r="E874" t="str">
        <f t="shared" si="73"/>
        <v>Male</v>
      </c>
      <c r="F874">
        <v>26</v>
      </c>
      <c r="G874" t="s">
        <v>173</v>
      </c>
      <c r="H874" t="s">
        <v>57</v>
      </c>
      <c r="I874" t="s">
        <v>5</v>
      </c>
      <c r="K874" t="str">
        <f>IF(J874="","Not Provided",VLOOKUP(J874,YOE_correlation[],2,TRUE))</f>
        <v>Not Provided</v>
      </c>
      <c r="L874" s="2">
        <v>75</v>
      </c>
      <c r="M874">
        <f t="shared" si="74"/>
        <v>75</v>
      </c>
      <c r="N874">
        <v>2.1</v>
      </c>
      <c r="O874" t="s">
        <v>53</v>
      </c>
      <c r="P874" t="str">
        <f t="shared" si="75"/>
        <v>Active</v>
      </c>
      <c r="R874" s="6" t="str">
        <f t="shared" si="76"/>
        <v>Not Rated</v>
      </c>
    </row>
    <row r="875" spans="1:18" x14ac:dyDescent="0.45">
      <c r="A875" t="s">
        <v>1807</v>
      </c>
      <c r="B875" t="s">
        <v>1808</v>
      </c>
      <c r="C875" t="str">
        <f t="shared" ref="C875:C877" si="77">B875</f>
        <v>Courtney Burton</v>
      </c>
      <c r="D875" t="s">
        <v>62</v>
      </c>
      <c r="E875" t="str">
        <f t="shared" si="73"/>
        <v>Female</v>
      </c>
      <c r="F875">
        <v>36</v>
      </c>
      <c r="G875" t="s">
        <v>97</v>
      </c>
      <c r="H875" t="s">
        <v>98</v>
      </c>
      <c r="I875" t="s">
        <v>58</v>
      </c>
      <c r="J875">
        <v>0</v>
      </c>
      <c r="K875" t="str">
        <f>IF(J875="","Not Provided",VLOOKUP(J875,YOE_correlation[],2,TRUE))</f>
        <v>1. Entry-level</v>
      </c>
      <c r="L875">
        <v>75</v>
      </c>
      <c r="M875">
        <f t="shared" si="74"/>
        <v>75</v>
      </c>
      <c r="N875">
        <v>1.5</v>
      </c>
      <c r="P875" t="str">
        <f t="shared" si="75"/>
        <v>Not Reported</v>
      </c>
      <c r="Q875" s="1">
        <v>0.73</v>
      </c>
      <c r="R875" s="6">
        <f t="shared" si="76"/>
        <v>0.73</v>
      </c>
    </row>
    <row r="876" spans="1:18" x14ac:dyDescent="0.45">
      <c r="A876" t="s">
        <v>1809</v>
      </c>
      <c r="B876" t="s">
        <v>1810</v>
      </c>
      <c r="C876" t="str">
        <f t="shared" si="77"/>
        <v>Gerald Taylor</v>
      </c>
      <c r="D876" t="s">
        <v>77</v>
      </c>
      <c r="E876" t="str">
        <f t="shared" si="73"/>
        <v>Male</v>
      </c>
      <c r="F876">
        <v>20</v>
      </c>
      <c r="G876" t="s">
        <v>108</v>
      </c>
      <c r="H876" t="s">
        <v>109</v>
      </c>
      <c r="I876" t="s">
        <v>23</v>
      </c>
      <c r="J876">
        <v>2</v>
      </c>
      <c r="K876" t="str">
        <f>IF(J876="","Not Provided",VLOOKUP(J876,YOE_correlation[],2,TRUE))</f>
        <v>1. Entry-level</v>
      </c>
      <c r="L876" t="s">
        <v>94</v>
      </c>
      <c r="M876">
        <f t="shared" si="74"/>
        <v>30</v>
      </c>
      <c r="N876">
        <v>1.7</v>
      </c>
      <c r="O876" t="b">
        <v>1</v>
      </c>
      <c r="P876" t="str">
        <f t="shared" si="75"/>
        <v>Active</v>
      </c>
      <c r="Q876" s="1">
        <v>0.6</v>
      </c>
      <c r="R876" s="6">
        <f t="shared" si="76"/>
        <v>0.6</v>
      </c>
    </row>
    <row r="877" spans="1:18" x14ac:dyDescent="0.45">
      <c r="A877" t="s">
        <v>1811</v>
      </c>
      <c r="B877" t="s">
        <v>1812</v>
      </c>
      <c r="C877" t="str">
        <f t="shared" si="77"/>
        <v>Mary Ward</v>
      </c>
      <c r="D877" t="s">
        <v>2</v>
      </c>
      <c r="E877" t="str">
        <f t="shared" si="73"/>
        <v>Female</v>
      </c>
      <c r="F877">
        <v>40</v>
      </c>
      <c r="G877" t="s">
        <v>173</v>
      </c>
      <c r="H877" t="s">
        <v>57</v>
      </c>
      <c r="I877" t="s">
        <v>31</v>
      </c>
      <c r="K877" t="str">
        <f>IF(J877="","Not Provided",VLOOKUP(J877,YOE_correlation[],2,TRUE))</f>
        <v>Not Provided</v>
      </c>
      <c r="M877" t="str">
        <f t="shared" si="74"/>
        <v/>
      </c>
      <c r="N877">
        <v>1.2</v>
      </c>
      <c r="O877">
        <v>1</v>
      </c>
      <c r="P877" t="str">
        <f t="shared" si="75"/>
        <v>Active</v>
      </c>
      <c r="Q877" s="1">
        <v>0.67</v>
      </c>
      <c r="R877" s="6">
        <f t="shared" si="76"/>
        <v>0.67</v>
      </c>
    </row>
    <row r="878" spans="1:18" x14ac:dyDescent="0.45">
      <c r="A878" t="s">
        <v>1813</v>
      </c>
      <c r="B878" t="s">
        <v>1814</v>
      </c>
      <c r="C878" t="str">
        <f>_xlfn.TEXTAFTER(B878,". ",)</f>
        <v>Lisa Beard DVM</v>
      </c>
      <c r="D878" t="s">
        <v>26</v>
      </c>
      <c r="E878" t="str">
        <f t="shared" si="73"/>
        <v>Female</v>
      </c>
      <c r="F878">
        <v>30</v>
      </c>
      <c r="G878" t="s">
        <v>78</v>
      </c>
      <c r="H878" t="s">
        <v>79</v>
      </c>
      <c r="I878" t="s">
        <v>11</v>
      </c>
      <c r="J878">
        <v>6</v>
      </c>
      <c r="K878" t="str">
        <f>IF(J878="","Not Provided",VLOOKUP(J878,YOE_correlation[],2,TRUE))</f>
        <v>2. Intermediate</v>
      </c>
      <c r="L878">
        <v>75</v>
      </c>
      <c r="M878">
        <f t="shared" si="74"/>
        <v>75</v>
      </c>
      <c r="N878">
        <v>0</v>
      </c>
      <c r="O878" t="b">
        <v>0</v>
      </c>
      <c r="P878" t="str">
        <f t="shared" si="75"/>
        <v>Not Active</v>
      </c>
      <c r="Q878" s="1">
        <v>0.8</v>
      </c>
      <c r="R878" s="6">
        <f t="shared" si="76"/>
        <v>0.8</v>
      </c>
    </row>
    <row r="879" spans="1:18" x14ac:dyDescent="0.45">
      <c r="A879" t="s">
        <v>1815</v>
      </c>
      <c r="B879" t="s">
        <v>1816</v>
      </c>
      <c r="C879" t="str">
        <f t="shared" ref="C879:C880" si="78">B879</f>
        <v>Larry Wallace</v>
      </c>
      <c r="D879" t="s">
        <v>82</v>
      </c>
      <c r="E879" t="str">
        <f t="shared" si="73"/>
        <v>Male</v>
      </c>
      <c r="F879">
        <v>51</v>
      </c>
      <c r="G879" t="s">
        <v>9</v>
      </c>
      <c r="H879" t="s">
        <v>10</v>
      </c>
      <c r="I879" t="s">
        <v>18</v>
      </c>
      <c r="J879">
        <v>21</v>
      </c>
      <c r="K879" t="str">
        <f>IF(J879="","Not Provided",VLOOKUP(J879,YOE_correlation[],2,TRUE))</f>
        <v>5. Expert / Veteran</v>
      </c>
      <c r="L879">
        <v>20</v>
      </c>
      <c r="M879">
        <f t="shared" si="74"/>
        <v>20</v>
      </c>
      <c r="O879" t="s">
        <v>59</v>
      </c>
      <c r="P879" t="str">
        <f t="shared" si="75"/>
        <v>Active</v>
      </c>
      <c r="R879" s="6" t="str">
        <f t="shared" si="76"/>
        <v>Not Rated</v>
      </c>
    </row>
    <row r="880" spans="1:18" x14ac:dyDescent="0.45">
      <c r="A880" t="s">
        <v>1817</v>
      </c>
      <c r="B880" t="s">
        <v>1818</v>
      </c>
      <c r="C880" t="str">
        <f t="shared" si="78"/>
        <v>Jeremiah Thompson</v>
      </c>
      <c r="D880" t="s">
        <v>82</v>
      </c>
      <c r="E880" t="str">
        <f t="shared" si="73"/>
        <v>Male</v>
      </c>
      <c r="F880">
        <v>46</v>
      </c>
      <c r="G880" t="s">
        <v>44</v>
      </c>
      <c r="H880" t="s">
        <v>10</v>
      </c>
      <c r="I880" t="s">
        <v>58</v>
      </c>
      <c r="J880">
        <v>24</v>
      </c>
      <c r="K880" t="str">
        <f>IF(J880="","Not Provided",VLOOKUP(J880,YOE_correlation[],2,TRUE))</f>
        <v>5. Expert / Veteran</v>
      </c>
      <c r="L880">
        <v>40</v>
      </c>
      <c r="M880">
        <f t="shared" si="74"/>
        <v>40</v>
      </c>
      <c r="N880">
        <v>3.3</v>
      </c>
      <c r="O880">
        <v>1</v>
      </c>
      <c r="P880" t="str">
        <f t="shared" si="75"/>
        <v>Active</v>
      </c>
      <c r="Q880" s="1">
        <v>0.87</v>
      </c>
      <c r="R880" s="6">
        <f t="shared" si="76"/>
        <v>0.87</v>
      </c>
    </row>
    <row r="881" spans="1:18" x14ac:dyDescent="0.45">
      <c r="A881" t="s">
        <v>1819</v>
      </c>
      <c r="B881" t="s">
        <v>1820</v>
      </c>
      <c r="C881" t="str">
        <f>_xlfn.TEXTAFTER(B881,". ",)</f>
        <v>Jessica Williams DVM</v>
      </c>
      <c r="D881" t="s">
        <v>8</v>
      </c>
      <c r="E881" t="str">
        <f t="shared" si="73"/>
        <v>Female</v>
      </c>
      <c r="F881">
        <v>25</v>
      </c>
      <c r="G881" t="s">
        <v>97</v>
      </c>
      <c r="H881" t="s">
        <v>98</v>
      </c>
      <c r="I881" t="s">
        <v>31</v>
      </c>
      <c r="J881">
        <v>6</v>
      </c>
      <c r="K881" t="str">
        <f>IF(J881="","Not Provided",VLOOKUP(J881,YOE_correlation[],2,TRUE))</f>
        <v>2. Intermediate</v>
      </c>
      <c r="L881">
        <v>20</v>
      </c>
      <c r="M881">
        <f t="shared" si="74"/>
        <v>20</v>
      </c>
      <c r="N881">
        <v>2.1</v>
      </c>
      <c r="O881" t="s">
        <v>143</v>
      </c>
      <c r="P881" t="str">
        <f t="shared" si="75"/>
        <v>Not Active</v>
      </c>
      <c r="R881" s="6" t="str">
        <f t="shared" si="76"/>
        <v>Not Rated</v>
      </c>
    </row>
    <row r="882" spans="1:18" x14ac:dyDescent="0.45">
      <c r="A882" t="s">
        <v>1821</v>
      </c>
      <c r="B882" t="s">
        <v>1822</v>
      </c>
      <c r="C882" t="str">
        <f t="shared" ref="C882:C923" si="79">B882</f>
        <v>Martin Moreno</v>
      </c>
      <c r="D882" t="s">
        <v>15</v>
      </c>
      <c r="E882" t="str">
        <f t="shared" si="73"/>
        <v>Male</v>
      </c>
      <c r="F882">
        <v>53</v>
      </c>
      <c r="G882" t="s">
        <v>29</v>
      </c>
      <c r="H882" t="s">
        <v>30</v>
      </c>
      <c r="I882" t="s">
        <v>23</v>
      </c>
      <c r="J882">
        <v>32</v>
      </c>
      <c r="K882" t="str">
        <f>IF(J882="","Not Provided",VLOOKUP(J882,YOE_correlation[],2,TRUE))</f>
        <v>5. Expert / Veteran</v>
      </c>
      <c r="L882">
        <v>50</v>
      </c>
      <c r="M882">
        <f t="shared" si="74"/>
        <v>50</v>
      </c>
      <c r="O882">
        <v>1</v>
      </c>
      <c r="P882" t="str">
        <f t="shared" si="75"/>
        <v>Active</v>
      </c>
      <c r="R882" s="6" t="str">
        <f t="shared" si="76"/>
        <v>Not Rated</v>
      </c>
    </row>
    <row r="883" spans="1:18" x14ac:dyDescent="0.45">
      <c r="A883" t="s">
        <v>1823</v>
      </c>
      <c r="B883" t="s">
        <v>1824</v>
      </c>
      <c r="C883" t="str">
        <f t="shared" si="79"/>
        <v>Yolanda Proctor</v>
      </c>
      <c r="D883" t="s">
        <v>8</v>
      </c>
      <c r="E883" t="str">
        <f t="shared" si="73"/>
        <v>Female</v>
      </c>
      <c r="F883">
        <v>50</v>
      </c>
      <c r="G883" t="s">
        <v>123</v>
      </c>
      <c r="H883" t="s">
        <v>124</v>
      </c>
      <c r="I883" t="s">
        <v>11</v>
      </c>
      <c r="J883">
        <v>31</v>
      </c>
      <c r="K883" t="str">
        <f>IF(J883="","Not Provided",VLOOKUP(J883,YOE_correlation[],2,TRUE))</f>
        <v>5. Expert / Veteran</v>
      </c>
      <c r="L883" t="s">
        <v>12</v>
      </c>
      <c r="M883">
        <f t="shared" si="74"/>
        <v>100</v>
      </c>
      <c r="N883">
        <v>2.9</v>
      </c>
      <c r="O883" t="s">
        <v>59</v>
      </c>
      <c r="P883" t="str">
        <f t="shared" si="75"/>
        <v>Active</v>
      </c>
      <c r="Q883" s="1">
        <v>0.89</v>
      </c>
      <c r="R883" s="6">
        <f t="shared" si="76"/>
        <v>0.89</v>
      </c>
    </row>
    <row r="884" spans="1:18" x14ac:dyDescent="0.45">
      <c r="A884" t="s">
        <v>1825</v>
      </c>
      <c r="B884" t="s">
        <v>1826</v>
      </c>
      <c r="C884" t="str">
        <f t="shared" si="79"/>
        <v>Allen Turner</v>
      </c>
      <c r="D884" t="s">
        <v>15</v>
      </c>
      <c r="E884" t="str">
        <f t="shared" si="73"/>
        <v>Male</v>
      </c>
      <c r="F884">
        <v>45</v>
      </c>
      <c r="G884" t="s">
        <v>97</v>
      </c>
      <c r="H884" t="s">
        <v>98</v>
      </c>
      <c r="I884" t="s">
        <v>31</v>
      </c>
      <c r="K884" t="str">
        <f>IF(J884="","Not Provided",VLOOKUP(J884,YOE_correlation[],2,TRUE))</f>
        <v>Not Provided</v>
      </c>
      <c r="L884" t="s">
        <v>296</v>
      </c>
      <c r="M884">
        <f t="shared" si="74"/>
        <v>20</v>
      </c>
      <c r="N884">
        <v>3.3</v>
      </c>
      <c r="O884" t="b">
        <v>1</v>
      </c>
      <c r="P884" t="str">
        <f t="shared" si="75"/>
        <v>Active</v>
      </c>
      <c r="Q884" s="1">
        <v>0.93</v>
      </c>
      <c r="R884" s="6">
        <f t="shared" si="76"/>
        <v>0.93</v>
      </c>
    </row>
    <row r="885" spans="1:18" x14ac:dyDescent="0.45">
      <c r="A885" t="s">
        <v>1827</v>
      </c>
      <c r="B885" t="s">
        <v>1828</v>
      </c>
      <c r="C885" t="str">
        <f t="shared" si="79"/>
        <v>Beth Huff</v>
      </c>
      <c r="D885" t="s">
        <v>22</v>
      </c>
      <c r="E885" t="str">
        <f t="shared" si="73"/>
        <v>Female</v>
      </c>
      <c r="F885">
        <v>48</v>
      </c>
      <c r="G885" t="s">
        <v>112</v>
      </c>
      <c r="H885" t="s">
        <v>10</v>
      </c>
      <c r="I885" t="s">
        <v>63</v>
      </c>
      <c r="J885">
        <v>24</v>
      </c>
      <c r="K885" t="str">
        <f>IF(J885="","Not Provided",VLOOKUP(J885,YOE_correlation[],2,TRUE))</f>
        <v>5. Expert / Veteran</v>
      </c>
      <c r="L885">
        <v>100</v>
      </c>
      <c r="M885">
        <f t="shared" si="74"/>
        <v>100</v>
      </c>
      <c r="N885">
        <v>4.8</v>
      </c>
      <c r="O885">
        <v>1</v>
      </c>
      <c r="P885" t="str">
        <f t="shared" si="75"/>
        <v>Active</v>
      </c>
      <c r="Q885" s="1">
        <v>0.84</v>
      </c>
      <c r="R885" s="6">
        <f t="shared" si="76"/>
        <v>0.84</v>
      </c>
    </row>
    <row r="886" spans="1:18" x14ac:dyDescent="0.45">
      <c r="A886" t="s">
        <v>1829</v>
      </c>
      <c r="B886" t="s">
        <v>1830</v>
      </c>
      <c r="C886" t="str">
        <f t="shared" si="79"/>
        <v>John Mckinney</v>
      </c>
      <c r="D886" t="s">
        <v>47</v>
      </c>
      <c r="E886" t="str">
        <f t="shared" si="73"/>
        <v>Male</v>
      </c>
      <c r="F886">
        <v>30</v>
      </c>
      <c r="G886" t="s">
        <v>35</v>
      </c>
      <c r="H886" t="s">
        <v>36</v>
      </c>
      <c r="I886" t="s">
        <v>74</v>
      </c>
      <c r="K886" t="str">
        <f>IF(J886="","Not Provided",VLOOKUP(J886,YOE_correlation[],2,TRUE))</f>
        <v>Not Provided</v>
      </c>
      <c r="L886" s="2">
        <v>100</v>
      </c>
      <c r="M886">
        <f t="shared" si="74"/>
        <v>100</v>
      </c>
      <c r="N886">
        <v>4.5</v>
      </c>
      <c r="P886" t="str">
        <f t="shared" si="75"/>
        <v>Not Reported</v>
      </c>
      <c r="Q886" s="1">
        <v>0.78</v>
      </c>
      <c r="R886" s="6">
        <f t="shared" si="76"/>
        <v>0.78</v>
      </c>
    </row>
    <row r="887" spans="1:18" x14ac:dyDescent="0.45">
      <c r="A887" t="s">
        <v>1831</v>
      </c>
      <c r="B887" t="s">
        <v>549</v>
      </c>
      <c r="C887" t="str">
        <f t="shared" si="79"/>
        <v>Sarah Ho</v>
      </c>
      <c r="D887" t="s">
        <v>22</v>
      </c>
      <c r="E887" t="str">
        <f t="shared" si="73"/>
        <v>Female</v>
      </c>
      <c r="F887">
        <v>33</v>
      </c>
      <c r="G887" t="s">
        <v>29</v>
      </c>
      <c r="H887" t="s">
        <v>30</v>
      </c>
      <c r="I887" t="s">
        <v>58</v>
      </c>
      <c r="J887">
        <v>6</v>
      </c>
      <c r="K887" t="str">
        <f>IF(J887="","Not Provided",VLOOKUP(J887,YOE_correlation[],2,TRUE))</f>
        <v>2. Intermediate</v>
      </c>
      <c r="L887" s="2">
        <v>50</v>
      </c>
      <c r="M887">
        <f t="shared" si="74"/>
        <v>50</v>
      </c>
      <c r="N887">
        <v>3.1</v>
      </c>
      <c r="O887" t="s">
        <v>143</v>
      </c>
      <c r="P887" t="str">
        <f t="shared" si="75"/>
        <v>Not Active</v>
      </c>
      <c r="Q887" s="1">
        <v>0.9</v>
      </c>
      <c r="R887" s="6">
        <f t="shared" si="76"/>
        <v>0.9</v>
      </c>
    </row>
    <row r="888" spans="1:18" x14ac:dyDescent="0.45">
      <c r="A888" t="s">
        <v>1832</v>
      </c>
      <c r="B888" t="s">
        <v>1833</v>
      </c>
      <c r="C888" t="str">
        <f t="shared" si="79"/>
        <v>Lindsey Wang</v>
      </c>
      <c r="D888" t="s">
        <v>22</v>
      </c>
      <c r="E888" t="str">
        <f t="shared" si="73"/>
        <v>Female</v>
      </c>
      <c r="F888">
        <v>50</v>
      </c>
      <c r="G888" t="s">
        <v>52</v>
      </c>
      <c r="H888" t="s">
        <v>10</v>
      </c>
      <c r="I888" t="s">
        <v>74</v>
      </c>
      <c r="J888">
        <v>11</v>
      </c>
      <c r="K888" t="str">
        <f>IF(J888="","Not Provided",VLOOKUP(J888,YOE_correlation[],2,TRUE))</f>
        <v>3. Experienced</v>
      </c>
      <c r="M888" t="str">
        <f t="shared" si="74"/>
        <v/>
      </c>
      <c r="N888">
        <v>4.9000000000000004</v>
      </c>
      <c r="O888">
        <v>1</v>
      </c>
      <c r="P888" t="str">
        <f t="shared" si="75"/>
        <v>Active</v>
      </c>
      <c r="Q888" s="1">
        <v>0.88</v>
      </c>
      <c r="R888" s="6">
        <f t="shared" si="76"/>
        <v>0.88</v>
      </c>
    </row>
    <row r="889" spans="1:18" x14ac:dyDescent="0.45">
      <c r="A889" t="s">
        <v>1834</v>
      </c>
      <c r="B889" t="s">
        <v>1835</v>
      </c>
      <c r="C889" t="str">
        <f t="shared" si="79"/>
        <v>Margaret Schwartz</v>
      </c>
      <c r="D889" t="s">
        <v>62</v>
      </c>
      <c r="E889" t="str">
        <f t="shared" si="73"/>
        <v>Female</v>
      </c>
      <c r="F889">
        <v>24</v>
      </c>
      <c r="G889" t="s">
        <v>35</v>
      </c>
      <c r="H889" t="s">
        <v>36</v>
      </c>
      <c r="I889" t="s">
        <v>37</v>
      </c>
      <c r="K889" t="str">
        <f>IF(J889="","Not Provided",VLOOKUP(J889,YOE_correlation[],2,TRUE))</f>
        <v>Not Provided</v>
      </c>
      <c r="L889" s="2">
        <v>20</v>
      </c>
      <c r="M889">
        <f t="shared" si="74"/>
        <v>20</v>
      </c>
      <c r="N889">
        <v>0</v>
      </c>
      <c r="O889">
        <v>0</v>
      </c>
      <c r="P889" t="str">
        <f t="shared" si="75"/>
        <v>Not Active</v>
      </c>
      <c r="Q889" s="1">
        <v>0.76</v>
      </c>
      <c r="R889" s="6">
        <f t="shared" si="76"/>
        <v>0.76</v>
      </c>
    </row>
    <row r="890" spans="1:18" x14ac:dyDescent="0.45">
      <c r="A890" t="s">
        <v>1836</v>
      </c>
      <c r="B890" t="s">
        <v>1837</v>
      </c>
      <c r="C890" t="str">
        <f t="shared" si="79"/>
        <v>Kyle Ray</v>
      </c>
      <c r="D890" t="s">
        <v>15</v>
      </c>
      <c r="E890" t="str">
        <f t="shared" si="73"/>
        <v>Male</v>
      </c>
      <c r="F890">
        <v>38</v>
      </c>
      <c r="G890" t="s">
        <v>3</v>
      </c>
      <c r="H890" t="s">
        <v>4</v>
      </c>
      <c r="I890" t="s">
        <v>23</v>
      </c>
      <c r="J890">
        <v>14</v>
      </c>
      <c r="K890" t="str">
        <f>IF(J890="","Not Provided",VLOOKUP(J890,YOE_correlation[],2,TRUE))</f>
        <v>3. Experienced</v>
      </c>
      <c r="L890">
        <v>75</v>
      </c>
      <c r="M890">
        <f t="shared" si="74"/>
        <v>75</v>
      </c>
      <c r="N890">
        <v>1.5</v>
      </c>
      <c r="O890" t="s">
        <v>19</v>
      </c>
      <c r="P890" t="str">
        <f t="shared" si="75"/>
        <v>Not Active</v>
      </c>
      <c r="Q890" s="1">
        <v>0.62</v>
      </c>
      <c r="R890" s="6">
        <f t="shared" si="76"/>
        <v>0.62</v>
      </c>
    </row>
    <row r="891" spans="1:18" x14ac:dyDescent="0.45">
      <c r="A891" t="s">
        <v>1838</v>
      </c>
      <c r="B891" t="s">
        <v>1839</v>
      </c>
      <c r="C891" t="str">
        <f t="shared" si="79"/>
        <v>Isaac Hebert</v>
      </c>
      <c r="D891" t="s">
        <v>47</v>
      </c>
      <c r="E891" t="str">
        <f t="shared" si="73"/>
        <v>Male</v>
      </c>
      <c r="F891">
        <v>56</v>
      </c>
      <c r="G891" t="s">
        <v>70</v>
      </c>
      <c r="H891" t="s">
        <v>71</v>
      </c>
      <c r="I891" t="s">
        <v>74</v>
      </c>
      <c r="J891">
        <v>2</v>
      </c>
      <c r="K891" t="str">
        <f>IF(J891="","Not Provided",VLOOKUP(J891,YOE_correlation[],2,TRUE))</f>
        <v>1. Entry-level</v>
      </c>
      <c r="L891" s="2">
        <v>75</v>
      </c>
      <c r="M891">
        <f t="shared" si="74"/>
        <v>75</v>
      </c>
      <c r="N891">
        <v>2.4</v>
      </c>
      <c r="O891" t="s">
        <v>19</v>
      </c>
      <c r="P891" t="str">
        <f t="shared" si="75"/>
        <v>Not Active</v>
      </c>
      <c r="R891" s="6" t="str">
        <f t="shared" si="76"/>
        <v>Not Rated</v>
      </c>
    </row>
    <row r="892" spans="1:18" x14ac:dyDescent="0.45">
      <c r="A892" t="s">
        <v>1840</v>
      </c>
      <c r="B892" t="s">
        <v>1841</v>
      </c>
      <c r="C892" t="str">
        <f t="shared" si="79"/>
        <v>Michele Jones</v>
      </c>
      <c r="D892" t="s">
        <v>2</v>
      </c>
      <c r="E892" t="str">
        <f t="shared" si="73"/>
        <v>Female</v>
      </c>
      <c r="F892">
        <v>41</v>
      </c>
      <c r="G892" t="s">
        <v>108</v>
      </c>
      <c r="H892" t="s">
        <v>109</v>
      </c>
      <c r="I892" t="s">
        <v>74</v>
      </c>
      <c r="J892">
        <v>2</v>
      </c>
      <c r="K892" t="str">
        <f>IF(J892="","Not Provided",VLOOKUP(J892,YOE_correlation[],2,TRUE))</f>
        <v>1. Entry-level</v>
      </c>
      <c r="L892" t="s">
        <v>12</v>
      </c>
      <c r="M892">
        <f t="shared" si="74"/>
        <v>100</v>
      </c>
      <c r="N892">
        <v>4.5</v>
      </c>
      <c r="O892" t="s">
        <v>19</v>
      </c>
      <c r="P892" t="str">
        <f t="shared" si="75"/>
        <v>Not Active</v>
      </c>
      <c r="Q892">
        <v>75</v>
      </c>
      <c r="R892" s="6">
        <f t="shared" si="76"/>
        <v>0.75</v>
      </c>
    </row>
    <row r="893" spans="1:18" x14ac:dyDescent="0.45">
      <c r="A893" t="s">
        <v>1842</v>
      </c>
      <c r="B893" t="s">
        <v>1843</v>
      </c>
      <c r="C893" t="str">
        <f t="shared" si="79"/>
        <v>Austin Allen</v>
      </c>
      <c r="D893" t="s">
        <v>82</v>
      </c>
      <c r="E893" t="str">
        <f t="shared" si="73"/>
        <v>Male</v>
      </c>
      <c r="G893" t="s">
        <v>3</v>
      </c>
      <c r="H893" t="s">
        <v>4</v>
      </c>
      <c r="I893" t="s">
        <v>58</v>
      </c>
      <c r="J893">
        <v>11</v>
      </c>
      <c r="K893" t="str">
        <f>IF(J893="","Not Provided",VLOOKUP(J893,YOE_correlation[],2,TRUE))</f>
        <v>3. Experienced</v>
      </c>
      <c r="L893" t="s">
        <v>12</v>
      </c>
      <c r="M893">
        <f t="shared" si="74"/>
        <v>100</v>
      </c>
      <c r="N893">
        <v>2.5</v>
      </c>
      <c r="O893" t="s">
        <v>53</v>
      </c>
      <c r="P893" t="str">
        <f t="shared" si="75"/>
        <v>Active</v>
      </c>
      <c r="Q893">
        <v>80</v>
      </c>
      <c r="R893" s="6">
        <f t="shared" si="76"/>
        <v>0.8</v>
      </c>
    </row>
    <row r="894" spans="1:18" x14ac:dyDescent="0.45">
      <c r="A894" t="s">
        <v>1844</v>
      </c>
      <c r="B894" t="s">
        <v>1845</v>
      </c>
      <c r="C894" t="str">
        <f t="shared" si="79"/>
        <v>Haley Castro</v>
      </c>
      <c r="D894" t="s">
        <v>2</v>
      </c>
      <c r="E894" t="str">
        <f t="shared" si="73"/>
        <v>Female</v>
      </c>
      <c r="F894">
        <v>42</v>
      </c>
      <c r="G894" t="s">
        <v>16</v>
      </c>
      <c r="H894" t="s">
        <v>17</v>
      </c>
      <c r="I894" t="s">
        <v>18</v>
      </c>
      <c r="J894">
        <v>13</v>
      </c>
      <c r="K894" t="str">
        <f>IF(J894="","Not Provided",VLOOKUP(J894,YOE_correlation[],2,TRUE))</f>
        <v>3. Experienced</v>
      </c>
      <c r="L894">
        <v>30</v>
      </c>
      <c r="M894">
        <f t="shared" si="74"/>
        <v>30</v>
      </c>
      <c r="N894">
        <v>3.3</v>
      </c>
      <c r="P894" t="str">
        <f t="shared" si="75"/>
        <v>Not Reported</v>
      </c>
      <c r="Q894" s="1">
        <v>0.63</v>
      </c>
      <c r="R894" s="6">
        <f t="shared" si="76"/>
        <v>0.63</v>
      </c>
    </row>
    <row r="895" spans="1:18" x14ac:dyDescent="0.45">
      <c r="A895" t="s">
        <v>1846</v>
      </c>
      <c r="B895" t="s">
        <v>1847</v>
      </c>
      <c r="C895" t="str">
        <f t="shared" si="79"/>
        <v>David Armstrong</v>
      </c>
      <c r="D895" t="s">
        <v>82</v>
      </c>
      <c r="E895" t="str">
        <f t="shared" si="73"/>
        <v>Male</v>
      </c>
      <c r="F895">
        <v>26</v>
      </c>
      <c r="G895" t="s">
        <v>78</v>
      </c>
      <c r="H895" t="s">
        <v>79</v>
      </c>
      <c r="I895" t="s">
        <v>5</v>
      </c>
      <c r="J895">
        <v>7</v>
      </c>
      <c r="K895" t="str">
        <f>IF(J895="","Not Provided",VLOOKUP(J895,YOE_correlation[],2,TRUE))</f>
        <v>2. Intermediate</v>
      </c>
      <c r="L895">
        <v>75</v>
      </c>
      <c r="M895">
        <f t="shared" si="74"/>
        <v>75</v>
      </c>
      <c r="N895">
        <v>3</v>
      </c>
      <c r="P895" t="str">
        <f t="shared" si="75"/>
        <v>Not Reported</v>
      </c>
      <c r="Q895" s="1">
        <v>0.84</v>
      </c>
      <c r="R895" s="6">
        <f t="shared" si="76"/>
        <v>0.84</v>
      </c>
    </row>
    <row r="896" spans="1:18" x14ac:dyDescent="0.45">
      <c r="A896" t="s">
        <v>1848</v>
      </c>
      <c r="B896" t="s">
        <v>1849</v>
      </c>
      <c r="C896" t="str">
        <f t="shared" si="79"/>
        <v>Wendy Mitchell</v>
      </c>
      <c r="D896" t="s">
        <v>2</v>
      </c>
      <c r="E896" t="str">
        <f t="shared" si="73"/>
        <v>Female</v>
      </c>
      <c r="F896">
        <v>44</v>
      </c>
      <c r="G896" t="s">
        <v>112</v>
      </c>
      <c r="H896" t="s">
        <v>10</v>
      </c>
      <c r="I896" t="s">
        <v>63</v>
      </c>
      <c r="J896">
        <v>25</v>
      </c>
      <c r="K896" t="str">
        <f>IF(J896="","Not Provided",VLOOKUP(J896,YOE_correlation[],2,TRUE))</f>
        <v>5. Expert / Veteran</v>
      </c>
      <c r="L896">
        <v>75</v>
      </c>
      <c r="M896">
        <f t="shared" si="74"/>
        <v>75</v>
      </c>
      <c r="N896">
        <v>2.7</v>
      </c>
      <c r="O896">
        <v>1</v>
      </c>
      <c r="P896" t="str">
        <f t="shared" si="75"/>
        <v>Active</v>
      </c>
      <c r="Q896">
        <v>78</v>
      </c>
      <c r="R896" s="6">
        <f t="shared" si="76"/>
        <v>0.78</v>
      </c>
    </row>
    <row r="897" spans="1:18" x14ac:dyDescent="0.45">
      <c r="A897" t="s">
        <v>1850</v>
      </c>
      <c r="B897" t="s">
        <v>1851</v>
      </c>
      <c r="C897" t="str">
        <f t="shared" si="79"/>
        <v>Anthony Hernandez</v>
      </c>
      <c r="D897" t="s">
        <v>47</v>
      </c>
      <c r="E897" t="str">
        <f t="shared" si="73"/>
        <v>Male</v>
      </c>
      <c r="F897">
        <v>46</v>
      </c>
      <c r="G897" t="s">
        <v>112</v>
      </c>
      <c r="H897" t="s">
        <v>10</v>
      </c>
      <c r="I897" t="s">
        <v>18</v>
      </c>
      <c r="J897">
        <v>20</v>
      </c>
      <c r="K897" t="str">
        <f>IF(J897="","Not Provided",VLOOKUP(J897,YOE_correlation[],2,TRUE))</f>
        <v>4. Senior</v>
      </c>
      <c r="L897" s="2">
        <v>20</v>
      </c>
      <c r="M897">
        <f t="shared" si="74"/>
        <v>20</v>
      </c>
      <c r="N897">
        <v>1.2</v>
      </c>
      <c r="O897" t="b">
        <v>0</v>
      </c>
      <c r="P897" t="str">
        <f t="shared" si="75"/>
        <v>Not Active</v>
      </c>
      <c r="Q897" s="1">
        <v>0.74</v>
      </c>
      <c r="R897" s="6">
        <f t="shared" si="76"/>
        <v>0.74</v>
      </c>
    </row>
    <row r="898" spans="1:18" x14ac:dyDescent="0.45">
      <c r="A898" t="s">
        <v>1852</v>
      </c>
      <c r="B898" t="s">
        <v>1853</v>
      </c>
      <c r="C898" t="str">
        <f t="shared" si="79"/>
        <v>Erica Johnson</v>
      </c>
      <c r="D898" t="s">
        <v>26</v>
      </c>
      <c r="E898" t="str">
        <f t="shared" si="73"/>
        <v>Female</v>
      </c>
      <c r="F898">
        <v>36</v>
      </c>
      <c r="G898" t="s">
        <v>44</v>
      </c>
      <c r="H898" t="s">
        <v>10</v>
      </c>
      <c r="I898" t="s">
        <v>58</v>
      </c>
      <c r="J898">
        <v>8</v>
      </c>
      <c r="K898" t="str">
        <f>IF(J898="","Not Provided",VLOOKUP(J898,YOE_correlation[],2,TRUE))</f>
        <v>2. Intermediate</v>
      </c>
      <c r="L898">
        <v>50</v>
      </c>
      <c r="M898">
        <f t="shared" si="74"/>
        <v>50</v>
      </c>
      <c r="N898">
        <v>4.3</v>
      </c>
      <c r="O898">
        <v>0</v>
      </c>
      <c r="P898" t="str">
        <f t="shared" si="75"/>
        <v>Not Active</v>
      </c>
      <c r="Q898" s="1">
        <v>0.9</v>
      </c>
      <c r="R898" s="6">
        <f t="shared" si="76"/>
        <v>0.9</v>
      </c>
    </row>
    <row r="899" spans="1:18" x14ac:dyDescent="0.45">
      <c r="A899" t="s">
        <v>1854</v>
      </c>
      <c r="B899" t="s">
        <v>1855</v>
      </c>
      <c r="C899" t="str">
        <f t="shared" si="79"/>
        <v>Randall Barrett</v>
      </c>
      <c r="D899" t="s">
        <v>82</v>
      </c>
      <c r="E899" t="str">
        <f t="shared" ref="E899:E962" si="80">IF(LOWER(LEFT(D899,1))="f", "Female", "Male")</f>
        <v>Male</v>
      </c>
      <c r="F899">
        <v>26</v>
      </c>
      <c r="G899" t="s">
        <v>29</v>
      </c>
      <c r="H899" t="s">
        <v>30</v>
      </c>
      <c r="I899" t="s">
        <v>31</v>
      </c>
      <c r="J899">
        <v>6</v>
      </c>
      <c r="K899" t="str">
        <f>IF(J899="","Not Provided",VLOOKUP(J899,YOE_correlation[],2,TRUE))</f>
        <v>2. Intermediate</v>
      </c>
      <c r="L899" s="2">
        <v>40</v>
      </c>
      <c r="M899">
        <f t="shared" ref="M899:M962" si="81">IFERROR(--_xlfn.REGEXREPLACE(L899,"[^0-9.]",""),"")</f>
        <v>40</v>
      </c>
      <c r="N899">
        <v>1.3</v>
      </c>
      <c r="O899">
        <v>0</v>
      </c>
      <c r="P899" t="str">
        <f t="shared" ref="P899:P962" si="82">IF(O899="","Not Reported",IF(_xlfn.REGEXTEST(TRIM(UPPER(O899)),"^(1|Y|YES|TRUE)$",1),"Active","Not Active"))</f>
        <v>Not Active</v>
      </c>
      <c r="R899" s="6" t="str">
        <f t="shared" ref="R899:R962" si="83">IF(
    Q899="",
    "Not Rated",
    IF(
        RIGHT(TRIM(Q899),1)="%",
        VALUE(_xlfn.REGEXREPLACE(Q899,"%",""))/100,
        IF(Q899&gt;1, Q899/100,Q899)
    )
)</f>
        <v>Not Rated</v>
      </c>
    </row>
    <row r="900" spans="1:18" x14ac:dyDescent="0.45">
      <c r="A900" t="s">
        <v>1856</v>
      </c>
      <c r="B900" t="s">
        <v>1857</v>
      </c>
      <c r="C900" t="str">
        <f t="shared" si="79"/>
        <v>Nathan Huff</v>
      </c>
      <c r="D900" t="s">
        <v>15</v>
      </c>
      <c r="E900" t="str">
        <f t="shared" si="80"/>
        <v>Male</v>
      </c>
      <c r="F900">
        <v>21</v>
      </c>
      <c r="G900" t="s">
        <v>16</v>
      </c>
      <c r="H900" t="s">
        <v>17</v>
      </c>
      <c r="I900" t="s">
        <v>58</v>
      </c>
      <c r="J900">
        <v>3</v>
      </c>
      <c r="K900" t="str">
        <f>IF(J900="","Not Provided",VLOOKUP(J900,YOE_correlation[],2,TRUE))</f>
        <v>1. Entry-level</v>
      </c>
      <c r="L900">
        <v>50</v>
      </c>
      <c r="M900">
        <f t="shared" si="81"/>
        <v>50</v>
      </c>
      <c r="N900">
        <v>4.5999999999999996</v>
      </c>
      <c r="O900" t="s">
        <v>59</v>
      </c>
      <c r="P900" t="str">
        <f t="shared" si="82"/>
        <v>Active</v>
      </c>
      <c r="R900" s="6" t="str">
        <f t="shared" si="83"/>
        <v>Not Rated</v>
      </c>
    </row>
    <row r="901" spans="1:18" x14ac:dyDescent="0.45">
      <c r="A901" t="s">
        <v>1858</v>
      </c>
      <c r="B901" t="s">
        <v>1859</v>
      </c>
      <c r="C901" t="str">
        <f t="shared" si="79"/>
        <v>Robin Walsh</v>
      </c>
      <c r="D901" t="s">
        <v>2</v>
      </c>
      <c r="E901" t="str">
        <f t="shared" si="80"/>
        <v>Female</v>
      </c>
      <c r="F901">
        <v>39</v>
      </c>
      <c r="G901" t="s">
        <v>35</v>
      </c>
      <c r="H901" t="s">
        <v>36</v>
      </c>
      <c r="I901" t="s">
        <v>58</v>
      </c>
      <c r="J901">
        <v>18</v>
      </c>
      <c r="K901" t="str">
        <f>IF(J901="","Not Provided",VLOOKUP(J901,YOE_correlation[],2,TRUE))</f>
        <v>4. Senior</v>
      </c>
      <c r="L901">
        <v>50</v>
      </c>
      <c r="M901">
        <f t="shared" si="81"/>
        <v>50</v>
      </c>
      <c r="N901">
        <v>2.1</v>
      </c>
      <c r="O901">
        <v>0</v>
      </c>
      <c r="P901" t="str">
        <f t="shared" si="82"/>
        <v>Not Active</v>
      </c>
      <c r="Q901">
        <v>75</v>
      </c>
      <c r="R901" s="6">
        <f t="shared" si="83"/>
        <v>0.75</v>
      </c>
    </row>
    <row r="902" spans="1:18" x14ac:dyDescent="0.45">
      <c r="A902" t="s">
        <v>1860</v>
      </c>
      <c r="B902" t="s">
        <v>1861</v>
      </c>
      <c r="C902" t="str">
        <f t="shared" si="79"/>
        <v>Yvonne Robinson</v>
      </c>
      <c r="D902" t="s">
        <v>62</v>
      </c>
      <c r="E902" t="str">
        <f t="shared" si="80"/>
        <v>Female</v>
      </c>
      <c r="F902">
        <v>37</v>
      </c>
      <c r="G902" t="s">
        <v>44</v>
      </c>
      <c r="H902" t="s">
        <v>10</v>
      </c>
      <c r="I902" t="s">
        <v>5</v>
      </c>
      <c r="J902">
        <v>18</v>
      </c>
      <c r="K902" t="str">
        <f>IF(J902="","Not Provided",VLOOKUP(J902,YOE_correlation[],2,TRUE))</f>
        <v>4. Senior</v>
      </c>
      <c r="L902">
        <v>40</v>
      </c>
      <c r="M902">
        <f t="shared" si="81"/>
        <v>40</v>
      </c>
      <c r="N902">
        <v>4.5</v>
      </c>
      <c r="O902" t="s">
        <v>143</v>
      </c>
      <c r="P902" t="str">
        <f t="shared" si="82"/>
        <v>Not Active</v>
      </c>
      <c r="Q902" s="1">
        <v>0.72</v>
      </c>
      <c r="R902" s="6">
        <f t="shared" si="83"/>
        <v>0.72</v>
      </c>
    </row>
    <row r="903" spans="1:18" x14ac:dyDescent="0.45">
      <c r="A903" t="s">
        <v>1862</v>
      </c>
      <c r="B903" t="s">
        <v>1863</v>
      </c>
      <c r="C903" t="str">
        <f t="shared" si="79"/>
        <v>Kathleen Hendrix</v>
      </c>
      <c r="D903" t="s">
        <v>62</v>
      </c>
      <c r="E903" t="str">
        <f t="shared" si="80"/>
        <v>Female</v>
      </c>
      <c r="F903">
        <v>47</v>
      </c>
      <c r="G903" t="s">
        <v>108</v>
      </c>
      <c r="H903" t="s">
        <v>109</v>
      </c>
      <c r="I903" t="s">
        <v>58</v>
      </c>
      <c r="J903">
        <v>3</v>
      </c>
      <c r="K903" t="str">
        <f>IF(J903="","Not Provided",VLOOKUP(J903,YOE_correlation[],2,TRUE))</f>
        <v>1. Entry-level</v>
      </c>
      <c r="L903">
        <v>40</v>
      </c>
      <c r="M903">
        <f t="shared" si="81"/>
        <v>40</v>
      </c>
      <c r="N903">
        <v>4.4000000000000004</v>
      </c>
      <c r="O903" t="s">
        <v>53</v>
      </c>
      <c r="P903" t="str">
        <f t="shared" si="82"/>
        <v>Active</v>
      </c>
      <c r="Q903" s="1">
        <v>0.92</v>
      </c>
      <c r="R903" s="6">
        <f t="shared" si="83"/>
        <v>0.92</v>
      </c>
    </row>
    <row r="904" spans="1:18" x14ac:dyDescent="0.45">
      <c r="A904" t="s">
        <v>1864</v>
      </c>
      <c r="B904" t="s">
        <v>1865</v>
      </c>
      <c r="C904" t="str">
        <f t="shared" si="79"/>
        <v>Jennifer Baker</v>
      </c>
      <c r="D904" t="s">
        <v>8</v>
      </c>
      <c r="E904" t="str">
        <f t="shared" si="80"/>
        <v>Female</v>
      </c>
      <c r="F904">
        <v>53</v>
      </c>
      <c r="G904" t="s">
        <v>108</v>
      </c>
      <c r="H904" t="s">
        <v>109</v>
      </c>
      <c r="I904" t="s">
        <v>18</v>
      </c>
      <c r="J904">
        <v>32</v>
      </c>
      <c r="K904" t="str">
        <f>IF(J904="","Not Provided",VLOOKUP(J904,YOE_correlation[],2,TRUE))</f>
        <v>5. Expert / Veteran</v>
      </c>
      <c r="L904" t="s">
        <v>296</v>
      </c>
      <c r="M904">
        <f t="shared" si="81"/>
        <v>20</v>
      </c>
      <c r="N904">
        <v>0</v>
      </c>
      <c r="O904" t="s">
        <v>19</v>
      </c>
      <c r="P904" t="str">
        <f t="shared" si="82"/>
        <v>Not Active</v>
      </c>
      <c r="R904" s="6" t="str">
        <f t="shared" si="83"/>
        <v>Not Rated</v>
      </c>
    </row>
    <row r="905" spans="1:18" x14ac:dyDescent="0.45">
      <c r="A905" t="s">
        <v>1866</v>
      </c>
      <c r="B905" t="s">
        <v>1867</v>
      </c>
      <c r="C905" t="str">
        <f t="shared" si="79"/>
        <v>Kim Martinez</v>
      </c>
      <c r="D905" t="s">
        <v>26</v>
      </c>
      <c r="E905" t="str">
        <f t="shared" si="80"/>
        <v>Female</v>
      </c>
      <c r="F905">
        <v>53</v>
      </c>
      <c r="G905" t="s">
        <v>56</v>
      </c>
      <c r="H905" t="s">
        <v>57</v>
      </c>
      <c r="I905" t="s">
        <v>11</v>
      </c>
      <c r="J905">
        <v>19</v>
      </c>
      <c r="K905" t="str">
        <f>IF(J905="","Not Provided",VLOOKUP(J905,YOE_correlation[],2,TRUE))</f>
        <v>4. Senior</v>
      </c>
      <c r="L905" t="s">
        <v>296</v>
      </c>
      <c r="M905">
        <f t="shared" si="81"/>
        <v>20</v>
      </c>
      <c r="N905">
        <v>1.3</v>
      </c>
      <c r="O905">
        <v>0</v>
      </c>
      <c r="P905" t="str">
        <f t="shared" si="82"/>
        <v>Not Active</v>
      </c>
      <c r="R905" s="6" t="str">
        <f t="shared" si="83"/>
        <v>Not Rated</v>
      </c>
    </row>
    <row r="906" spans="1:18" x14ac:dyDescent="0.45">
      <c r="A906" t="s">
        <v>1868</v>
      </c>
      <c r="B906" t="s">
        <v>1869</v>
      </c>
      <c r="C906" t="str">
        <f t="shared" si="79"/>
        <v>Andrew Little</v>
      </c>
      <c r="D906" t="s">
        <v>15</v>
      </c>
      <c r="E906" t="str">
        <f t="shared" si="80"/>
        <v>Male</v>
      </c>
      <c r="F906">
        <v>21</v>
      </c>
      <c r="G906" t="s">
        <v>78</v>
      </c>
      <c r="H906" t="s">
        <v>79</v>
      </c>
      <c r="I906" t="s">
        <v>37</v>
      </c>
      <c r="J906">
        <v>2</v>
      </c>
      <c r="K906" t="str">
        <f>IF(J906="","Not Provided",VLOOKUP(J906,YOE_correlation[],2,TRUE))</f>
        <v>1. Entry-level</v>
      </c>
      <c r="L906">
        <v>50</v>
      </c>
      <c r="M906">
        <f t="shared" si="81"/>
        <v>50</v>
      </c>
      <c r="N906">
        <v>2.6</v>
      </c>
      <c r="O906" t="b">
        <v>0</v>
      </c>
      <c r="P906" t="str">
        <f t="shared" si="82"/>
        <v>Not Active</v>
      </c>
      <c r="Q906" s="1">
        <v>0.86</v>
      </c>
      <c r="R906" s="6">
        <f t="shared" si="83"/>
        <v>0.86</v>
      </c>
    </row>
    <row r="907" spans="1:18" x14ac:dyDescent="0.45">
      <c r="A907" t="s">
        <v>1870</v>
      </c>
      <c r="B907" t="s">
        <v>1871</v>
      </c>
      <c r="C907" t="str">
        <f t="shared" si="79"/>
        <v>Kelly Shelton</v>
      </c>
      <c r="D907" t="s">
        <v>26</v>
      </c>
      <c r="E907" t="str">
        <f t="shared" si="80"/>
        <v>Female</v>
      </c>
      <c r="F907">
        <v>35</v>
      </c>
      <c r="G907" t="s">
        <v>52</v>
      </c>
      <c r="H907" t="s">
        <v>10</v>
      </c>
      <c r="I907" t="s">
        <v>5</v>
      </c>
      <c r="J907">
        <v>0</v>
      </c>
      <c r="K907" t="str">
        <f>IF(J907="","Not Provided",VLOOKUP(J907,YOE_correlation[],2,TRUE))</f>
        <v>1. Entry-level</v>
      </c>
      <c r="M907" t="str">
        <f t="shared" si="81"/>
        <v/>
      </c>
      <c r="O907" t="s">
        <v>59</v>
      </c>
      <c r="P907" t="str">
        <f t="shared" si="82"/>
        <v>Active</v>
      </c>
      <c r="Q907">
        <v>85</v>
      </c>
      <c r="R907" s="6">
        <f t="shared" si="83"/>
        <v>0.85</v>
      </c>
    </row>
    <row r="908" spans="1:18" x14ac:dyDescent="0.45">
      <c r="A908" t="s">
        <v>1872</v>
      </c>
      <c r="B908" t="s">
        <v>1873</v>
      </c>
      <c r="C908" t="str">
        <f t="shared" si="79"/>
        <v>Steven Duncan</v>
      </c>
      <c r="D908" t="s">
        <v>82</v>
      </c>
      <c r="E908" t="str">
        <f t="shared" si="80"/>
        <v>Male</v>
      </c>
      <c r="F908">
        <v>31</v>
      </c>
      <c r="G908" t="s">
        <v>56</v>
      </c>
      <c r="H908" t="s">
        <v>57</v>
      </c>
      <c r="I908" t="s">
        <v>99</v>
      </c>
      <c r="J908">
        <v>13</v>
      </c>
      <c r="K908" t="str">
        <f>IF(J908="","Not Provided",VLOOKUP(J908,YOE_correlation[],2,TRUE))</f>
        <v>3. Experienced</v>
      </c>
      <c r="L908" s="2">
        <v>40</v>
      </c>
      <c r="M908">
        <f t="shared" si="81"/>
        <v>40</v>
      </c>
      <c r="N908">
        <v>1.2</v>
      </c>
      <c r="O908" t="b">
        <v>0</v>
      </c>
      <c r="P908" t="str">
        <f t="shared" si="82"/>
        <v>Not Active</v>
      </c>
      <c r="Q908">
        <v>62</v>
      </c>
      <c r="R908" s="6">
        <f t="shared" si="83"/>
        <v>0.62</v>
      </c>
    </row>
    <row r="909" spans="1:18" x14ac:dyDescent="0.45">
      <c r="A909" t="s">
        <v>1874</v>
      </c>
      <c r="B909" t="s">
        <v>1875</v>
      </c>
      <c r="C909" t="str">
        <f t="shared" si="79"/>
        <v>Kristen Haney</v>
      </c>
      <c r="D909" t="s">
        <v>62</v>
      </c>
      <c r="E909" t="str">
        <f t="shared" si="80"/>
        <v>Female</v>
      </c>
      <c r="F909">
        <v>55</v>
      </c>
      <c r="G909" t="s">
        <v>97</v>
      </c>
      <c r="H909" t="s">
        <v>98</v>
      </c>
      <c r="I909" t="s">
        <v>31</v>
      </c>
      <c r="J909">
        <v>2</v>
      </c>
      <c r="K909" t="str">
        <f>IF(J909="","Not Provided",VLOOKUP(J909,YOE_correlation[],2,TRUE))</f>
        <v>1. Entry-level</v>
      </c>
      <c r="L909" t="s">
        <v>94</v>
      </c>
      <c r="M909">
        <f t="shared" si="81"/>
        <v>30</v>
      </c>
      <c r="N909">
        <v>3.1</v>
      </c>
      <c r="O909" t="s">
        <v>59</v>
      </c>
      <c r="P909" t="str">
        <f t="shared" si="82"/>
        <v>Active</v>
      </c>
      <c r="Q909" s="1">
        <v>0.91</v>
      </c>
      <c r="R909" s="6">
        <f t="shared" si="83"/>
        <v>0.91</v>
      </c>
    </row>
    <row r="910" spans="1:18" x14ac:dyDescent="0.45">
      <c r="A910" t="s">
        <v>1876</v>
      </c>
      <c r="B910" t="s">
        <v>1877</v>
      </c>
      <c r="C910" t="str">
        <f t="shared" si="79"/>
        <v>Kathy Reese</v>
      </c>
      <c r="D910" t="s">
        <v>2</v>
      </c>
      <c r="E910" t="str">
        <f t="shared" si="80"/>
        <v>Female</v>
      </c>
      <c r="F910">
        <v>59</v>
      </c>
      <c r="G910" t="s">
        <v>48</v>
      </c>
      <c r="H910" t="s">
        <v>49</v>
      </c>
      <c r="I910" t="s">
        <v>23</v>
      </c>
      <c r="J910">
        <v>11</v>
      </c>
      <c r="K910" t="str">
        <f>IF(J910="","Not Provided",VLOOKUP(J910,YOE_correlation[],2,TRUE))</f>
        <v>3. Experienced</v>
      </c>
      <c r="L910" s="2">
        <v>75</v>
      </c>
      <c r="M910">
        <f t="shared" si="81"/>
        <v>75</v>
      </c>
      <c r="N910">
        <v>2.2999999999999998</v>
      </c>
      <c r="O910" t="s">
        <v>59</v>
      </c>
      <c r="P910" t="str">
        <f t="shared" si="82"/>
        <v>Active</v>
      </c>
      <c r="Q910" s="1">
        <v>0.8</v>
      </c>
      <c r="R910" s="6">
        <f t="shared" si="83"/>
        <v>0.8</v>
      </c>
    </row>
    <row r="911" spans="1:18" x14ac:dyDescent="0.45">
      <c r="A911" t="s">
        <v>1878</v>
      </c>
      <c r="B911" t="s">
        <v>1879</v>
      </c>
      <c r="C911" t="str">
        <f t="shared" si="79"/>
        <v>Steven Murphy</v>
      </c>
      <c r="D911" t="s">
        <v>47</v>
      </c>
      <c r="E911" t="str">
        <f t="shared" si="80"/>
        <v>Male</v>
      </c>
      <c r="F911">
        <v>59</v>
      </c>
      <c r="G911" t="s">
        <v>119</v>
      </c>
      <c r="H911" t="s">
        <v>120</v>
      </c>
      <c r="I911" t="s">
        <v>63</v>
      </c>
      <c r="J911">
        <v>17</v>
      </c>
      <c r="K911" t="str">
        <f>IF(J911="","Not Provided",VLOOKUP(J911,YOE_correlation[],2,TRUE))</f>
        <v>4. Senior</v>
      </c>
      <c r="L911">
        <v>100</v>
      </c>
      <c r="M911">
        <f t="shared" si="81"/>
        <v>100</v>
      </c>
      <c r="N911">
        <v>4</v>
      </c>
      <c r="O911" t="s">
        <v>143</v>
      </c>
      <c r="P911" t="str">
        <f t="shared" si="82"/>
        <v>Not Active</v>
      </c>
      <c r="Q911" s="1">
        <v>0.72</v>
      </c>
      <c r="R911" s="6">
        <f t="shared" si="83"/>
        <v>0.72</v>
      </c>
    </row>
    <row r="912" spans="1:18" x14ac:dyDescent="0.45">
      <c r="A912" t="s">
        <v>1880</v>
      </c>
      <c r="B912" t="s">
        <v>1881</v>
      </c>
      <c r="C912" t="str">
        <f t="shared" si="79"/>
        <v>William Hartman</v>
      </c>
      <c r="D912" t="s">
        <v>77</v>
      </c>
      <c r="E912" t="str">
        <f t="shared" si="80"/>
        <v>Male</v>
      </c>
      <c r="F912">
        <v>47</v>
      </c>
      <c r="G912" t="s">
        <v>78</v>
      </c>
      <c r="H912" t="s">
        <v>79</v>
      </c>
      <c r="I912" t="s">
        <v>5</v>
      </c>
      <c r="J912">
        <v>10</v>
      </c>
      <c r="K912" t="str">
        <f>IF(J912="","Not Provided",VLOOKUP(J912,YOE_correlation[],2,TRUE))</f>
        <v>2. Intermediate</v>
      </c>
      <c r="L912" s="2">
        <v>75</v>
      </c>
      <c r="M912">
        <f t="shared" si="81"/>
        <v>75</v>
      </c>
      <c r="N912">
        <v>1.9</v>
      </c>
      <c r="P912" t="str">
        <f t="shared" si="82"/>
        <v>Not Reported</v>
      </c>
      <c r="R912" s="6" t="str">
        <f t="shared" si="83"/>
        <v>Not Rated</v>
      </c>
    </row>
    <row r="913" spans="1:18" x14ac:dyDescent="0.45">
      <c r="A913" t="s">
        <v>1882</v>
      </c>
      <c r="B913" t="s">
        <v>1883</v>
      </c>
      <c r="C913" t="str">
        <f t="shared" si="79"/>
        <v>Sonya Haley</v>
      </c>
      <c r="D913" t="s">
        <v>26</v>
      </c>
      <c r="E913" t="str">
        <f t="shared" si="80"/>
        <v>Female</v>
      </c>
      <c r="F913">
        <v>53</v>
      </c>
      <c r="G913" t="s">
        <v>137</v>
      </c>
      <c r="H913" t="s">
        <v>138</v>
      </c>
      <c r="I913" t="s">
        <v>99</v>
      </c>
      <c r="J913">
        <v>26</v>
      </c>
      <c r="K913" t="str">
        <f>IF(J913="","Not Provided",VLOOKUP(J913,YOE_correlation[],2,TRUE))</f>
        <v>5. Expert / Veteran</v>
      </c>
      <c r="L913">
        <v>75</v>
      </c>
      <c r="M913">
        <f t="shared" si="81"/>
        <v>75</v>
      </c>
      <c r="N913">
        <v>2.4</v>
      </c>
      <c r="O913" t="s">
        <v>53</v>
      </c>
      <c r="P913" t="str">
        <f t="shared" si="82"/>
        <v>Active</v>
      </c>
      <c r="R913" s="6" t="str">
        <f t="shared" si="83"/>
        <v>Not Rated</v>
      </c>
    </row>
    <row r="914" spans="1:18" x14ac:dyDescent="0.45">
      <c r="A914" t="s">
        <v>1884</v>
      </c>
      <c r="B914" t="s">
        <v>501</v>
      </c>
      <c r="C914" t="str">
        <f t="shared" si="79"/>
        <v>Robert Evans</v>
      </c>
      <c r="D914" t="s">
        <v>47</v>
      </c>
      <c r="E914" t="str">
        <f t="shared" si="80"/>
        <v>Male</v>
      </c>
      <c r="F914">
        <v>49</v>
      </c>
      <c r="G914" t="s">
        <v>137</v>
      </c>
      <c r="H914" t="s">
        <v>138</v>
      </c>
      <c r="I914" t="s">
        <v>37</v>
      </c>
      <c r="K914" t="str">
        <f>IF(J914="","Not Provided",VLOOKUP(J914,YOE_correlation[],2,TRUE))</f>
        <v>Not Provided</v>
      </c>
      <c r="L914" s="2">
        <v>30</v>
      </c>
      <c r="M914">
        <f t="shared" si="81"/>
        <v>30</v>
      </c>
      <c r="O914" t="s">
        <v>53</v>
      </c>
      <c r="P914" t="str">
        <f t="shared" si="82"/>
        <v>Active</v>
      </c>
      <c r="Q914" s="1">
        <v>0.74</v>
      </c>
      <c r="R914" s="6">
        <f t="shared" si="83"/>
        <v>0.74</v>
      </c>
    </row>
    <row r="915" spans="1:18" x14ac:dyDescent="0.45">
      <c r="A915" t="s">
        <v>1885</v>
      </c>
      <c r="B915" t="s">
        <v>1886</v>
      </c>
      <c r="C915" t="str">
        <f t="shared" si="79"/>
        <v>Patricia Richardson</v>
      </c>
      <c r="D915" t="s">
        <v>2</v>
      </c>
      <c r="E915" t="str">
        <f t="shared" si="80"/>
        <v>Female</v>
      </c>
      <c r="F915">
        <v>50</v>
      </c>
      <c r="G915" t="s">
        <v>137</v>
      </c>
      <c r="H915" t="s">
        <v>138</v>
      </c>
      <c r="I915" t="s">
        <v>11</v>
      </c>
      <c r="J915">
        <v>8</v>
      </c>
      <c r="K915" t="str">
        <f>IF(J915="","Not Provided",VLOOKUP(J915,YOE_correlation[],2,TRUE))</f>
        <v>2. Intermediate</v>
      </c>
      <c r="L915" t="s">
        <v>83</v>
      </c>
      <c r="M915">
        <f t="shared" si="81"/>
        <v>50</v>
      </c>
      <c r="N915">
        <v>3.7</v>
      </c>
      <c r="O915" t="s">
        <v>59</v>
      </c>
      <c r="P915" t="str">
        <f t="shared" si="82"/>
        <v>Active</v>
      </c>
      <c r="Q915" s="1">
        <v>0.82</v>
      </c>
      <c r="R915" s="6">
        <f t="shared" si="83"/>
        <v>0.82</v>
      </c>
    </row>
    <row r="916" spans="1:18" x14ac:dyDescent="0.45">
      <c r="A916" t="s">
        <v>1887</v>
      </c>
      <c r="B916" t="s">
        <v>1888</v>
      </c>
      <c r="C916" t="str">
        <f t="shared" si="79"/>
        <v>Carolyn Lopez</v>
      </c>
      <c r="D916" t="s">
        <v>26</v>
      </c>
      <c r="E916" t="str">
        <f t="shared" si="80"/>
        <v>Female</v>
      </c>
      <c r="F916">
        <v>59</v>
      </c>
      <c r="G916" t="s">
        <v>97</v>
      </c>
      <c r="H916" t="s">
        <v>98</v>
      </c>
      <c r="I916" t="s">
        <v>99</v>
      </c>
      <c r="J916">
        <v>22</v>
      </c>
      <c r="K916" t="str">
        <f>IF(J916="","Not Provided",VLOOKUP(J916,YOE_correlation[],2,TRUE))</f>
        <v>5. Expert / Veteran</v>
      </c>
      <c r="L916" t="s">
        <v>12</v>
      </c>
      <c r="M916">
        <f t="shared" si="81"/>
        <v>100</v>
      </c>
      <c r="N916">
        <v>1.1000000000000001</v>
      </c>
      <c r="O916" t="s">
        <v>143</v>
      </c>
      <c r="P916" t="str">
        <f t="shared" si="82"/>
        <v>Not Active</v>
      </c>
      <c r="Q916" s="1">
        <v>0.85</v>
      </c>
      <c r="R916" s="6">
        <f t="shared" si="83"/>
        <v>0.85</v>
      </c>
    </row>
    <row r="917" spans="1:18" x14ac:dyDescent="0.45">
      <c r="A917" t="s">
        <v>1889</v>
      </c>
      <c r="B917" t="s">
        <v>1890</v>
      </c>
      <c r="C917" t="str">
        <f t="shared" si="79"/>
        <v>Kyle Burns</v>
      </c>
      <c r="D917" t="s">
        <v>77</v>
      </c>
      <c r="E917" t="str">
        <f t="shared" si="80"/>
        <v>Male</v>
      </c>
      <c r="F917">
        <v>33</v>
      </c>
      <c r="G917" t="s">
        <v>48</v>
      </c>
      <c r="H917" t="s">
        <v>49</v>
      </c>
      <c r="I917" t="s">
        <v>37</v>
      </c>
      <c r="J917">
        <v>8</v>
      </c>
      <c r="K917" t="str">
        <f>IF(J917="","Not Provided",VLOOKUP(J917,YOE_correlation[],2,TRUE))</f>
        <v>2. Intermediate</v>
      </c>
      <c r="L917" t="s">
        <v>38</v>
      </c>
      <c r="M917">
        <f t="shared" si="81"/>
        <v>75</v>
      </c>
      <c r="N917">
        <v>2.2999999999999998</v>
      </c>
      <c r="O917" t="b">
        <v>1</v>
      </c>
      <c r="P917" t="str">
        <f t="shared" si="82"/>
        <v>Active</v>
      </c>
      <c r="Q917" s="1">
        <v>0.68</v>
      </c>
      <c r="R917" s="6">
        <f t="shared" si="83"/>
        <v>0.68</v>
      </c>
    </row>
    <row r="918" spans="1:18" x14ac:dyDescent="0.45">
      <c r="A918" t="s">
        <v>1891</v>
      </c>
      <c r="B918" t="s">
        <v>1892</v>
      </c>
      <c r="C918" t="str">
        <f t="shared" si="79"/>
        <v>Margaret Garcia</v>
      </c>
      <c r="D918" t="s">
        <v>2</v>
      </c>
      <c r="E918" t="str">
        <f t="shared" si="80"/>
        <v>Female</v>
      </c>
      <c r="F918">
        <v>45</v>
      </c>
      <c r="G918" t="s">
        <v>112</v>
      </c>
      <c r="H918" t="s">
        <v>10</v>
      </c>
      <c r="I918" t="s">
        <v>23</v>
      </c>
      <c r="J918">
        <v>22</v>
      </c>
      <c r="K918" t="str">
        <f>IF(J918="","Not Provided",VLOOKUP(J918,YOE_correlation[],2,TRUE))</f>
        <v>5. Expert / Veteran</v>
      </c>
      <c r="L918">
        <v>40</v>
      </c>
      <c r="M918">
        <f t="shared" si="81"/>
        <v>40</v>
      </c>
      <c r="N918">
        <v>3.7</v>
      </c>
      <c r="O918" t="s">
        <v>59</v>
      </c>
      <c r="P918" t="str">
        <f t="shared" si="82"/>
        <v>Active</v>
      </c>
      <c r="Q918" s="1">
        <v>0.99</v>
      </c>
      <c r="R918" s="6">
        <f t="shared" si="83"/>
        <v>0.99</v>
      </c>
    </row>
    <row r="919" spans="1:18" x14ac:dyDescent="0.45">
      <c r="A919" t="s">
        <v>1893</v>
      </c>
      <c r="B919" t="s">
        <v>1894</v>
      </c>
      <c r="C919" t="str">
        <f t="shared" si="79"/>
        <v>Brittany Barker</v>
      </c>
      <c r="D919" t="s">
        <v>26</v>
      </c>
      <c r="E919" t="str">
        <f t="shared" si="80"/>
        <v>Female</v>
      </c>
      <c r="F919">
        <v>36</v>
      </c>
      <c r="G919" t="s">
        <v>3</v>
      </c>
      <c r="H919" t="s">
        <v>4</v>
      </c>
      <c r="I919" t="s">
        <v>18</v>
      </c>
      <c r="J919">
        <v>14</v>
      </c>
      <c r="K919" t="str">
        <f>IF(J919="","Not Provided",VLOOKUP(J919,YOE_correlation[],2,TRUE))</f>
        <v>3. Experienced</v>
      </c>
      <c r="L919">
        <v>30</v>
      </c>
      <c r="M919">
        <f t="shared" si="81"/>
        <v>30</v>
      </c>
      <c r="N919">
        <v>1.9</v>
      </c>
      <c r="O919">
        <v>0</v>
      </c>
      <c r="P919" t="str">
        <f t="shared" si="82"/>
        <v>Not Active</v>
      </c>
      <c r="Q919" s="1">
        <v>0.62</v>
      </c>
      <c r="R919" s="6">
        <f t="shared" si="83"/>
        <v>0.62</v>
      </c>
    </row>
    <row r="920" spans="1:18" x14ac:dyDescent="0.45">
      <c r="A920" t="s">
        <v>1895</v>
      </c>
      <c r="B920" t="s">
        <v>1896</v>
      </c>
      <c r="C920" t="str">
        <f t="shared" si="79"/>
        <v>Paul Campbell</v>
      </c>
      <c r="D920" t="s">
        <v>15</v>
      </c>
      <c r="E920" t="str">
        <f t="shared" si="80"/>
        <v>Male</v>
      </c>
      <c r="F920">
        <v>46</v>
      </c>
      <c r="G920" t="s">
        <v>137</v>
      </c>
      <c r="H920" t="s">
        <v>138</v>
      </c>
      <c r="I920" t="s">
        <v>58</v>
      </c>
      <c r="J920">
        <v>6</v>
      </c>
      <c r="K920" t="str">
        <f>IF(J920="","Not Provided",VLOOKUP(J920,YOE_correlation[],2,TRUE))</f>
        <v>2. Intermediate</v>
      </c>
      <c r="L920">
        <v>30</v>
      </c>
      <c r="M920">
        <f t="shared" si="81"/>
        <v>30</v>
      </c>
      <c r="N920">
        <v>1.5</v>
      </c>
      <c r="O920" t="s">
        <v>19</v>
      </c>
      <c r="P920" t="str">
        <f t="shared" si="82"/>
        <v>Not Active</v>
      </c>
      <c r="R920" s="6" t="str">
        <f t="shared" si="83"/>
        <v>Not Rated</v>
      </c>
    </row>
    <row r="921" spans="1:18" x14ac:dyDescent="0.45">
      <c r="A921" t="s">
        <v>1897</v>
      </c>
      <c r="B921" t="s">
        <v>1898</v>
      </c>
      <c r="C921" t="str">
        <f t="shared" si="79"/>
        <v>Amy Morrow</v>
      </c>
      <c r="D921" t="s">
        <v>26</v>
      </c>
      <c r="E921" t="str">
        <f t="shared" si="80"/>
        <v>Female</v>
      </c>
      <c r="F921">
        <v>53</v>
      </c>
      <c r="G921" t="s">
        <v>48</v>
      </c>
      <c r="H921" t="s">
        <v>49</v>
      </c>
      <c r="I921" t="s">
        <v>18</v>
      </c>
      <c r="J921">
        <v>14</v>
      </c>
      <c r="K921" t="str">
        <f>IF(J921="","Not Provided",VLOOKUP(J921,YOE_correlation[],2,TRUE))</f>
        <v>3. Experienced</v>
      </c>
      <c r="L921">
        <v>30</v>
      </c>
      <c r="M921">
        <f t="shared" si="81"/>
        <v>30</v>
      </c>
      <c r="N921">
        <v>0</v>
      </c>
      <c r="O921" t="b">
        <v>0</v>
      </c>
      <c r="P921" t="str">
        <f t="shared" si="82"/>
        <v>Not Active</v>
      </c>
      <c r="Q921" s="1">
        <v>0.83</v>
      </c>
      <c r="R921" s="6">
        <f t="shared" si="83"/>
        <v>0.83</v>
      </c>
    </row>
    <row r="922" spans="1:18" x14ac:dyDescent="0.45">
      <c r="A922" t="s">
        <v>1899</v>
      </c>
      <c r="B922" t="s">
        <v>1900</v>
      </c>
      <c r="C922" t="str">
        <f t="shared" si="79"/>
        <v>Amy Fitzgerald</v>
      </c>
      <c r="D922" t="s">
        <v>2</v>
      </c>
      <c r="E922" t="str">
        <f t="shared" si="80"/>
        <v>Female</v>
      </c>
      <c r="F922">
        <v>24</v>
      </c>
      <c r="G922" t="s">
        <v>44</v>
      </c>
      <c r="H922" t="s">
        <v>10</v>
      </c>
      <c r="I922" t="s">
        <v>23</v>
      </c>
      <c r="J922">
        <v>2</v>
      </c>
      <c r="K922" t="str">
        <f>IF(J922="","Not Provided",VLOOKUP(J922,YOE_correlation[],2,TRUE))</f>
        <v>1. Entry-level</v>
      </c>
      <c r="L922">
        <v>30</v>
      </c>
      <c r="M922">
        <f t="shared" si="81"/>
        <v>30</v>
      </c>
      <c r="N922">
        <v>3.6</v>
      </c>
      <c r="P922" t="str">
        <f t="shared" si="82"/>
        <v>Not Reported</v>
      </c>
      <c r="Q922" s="1">
        <v>0.92</v>
      </c>
      <c r="R922" s="6">
        <f t="shared" si="83"/>
        <v>0.92</v>
      </c>
    </row>
    <row r="923" spans="1:18" x14ac:dyDescent="0.45">
      <c r="A923" t="s">
        <v>1901</v>
      </c>
      <c r="B923" t="s">
        <v>1902</v>
      </c>
      <c r="C923" t="str">
        <f t="shared" si="79"/>
        <v>Anita Becker</v>
      </c>
      <c r="D923" t="s">
        <v>26</v>
      </c>
      <c r="E923" t="str">
        <f t="shared" si="80"/>
        <v>Female</v>
      </c>
      <c r="F923">
        <v>49</v>
      </c>
      <c r="G923" t="s">
        <v>173</v>
      </c>
      <c r="H923" t="s">
        <v>57</v>
      </c>
      <c r="I923" t="s">
        <v>74</v>
      </c>
      <c r="J923">
        <v>4</v>
      </c>
      <c r="K923" t="str">
        <f>IF(J923="","Not Provided",VLOOKUP(J923,YOE_correlation[],2,TRUE))</f>
        <v>1. Entry-level</v>
      </c>
      <c r="L923" s="2">
        <v>75</v>
      </c>
      <c r="M923">
        <f t="shared" si="81"/>
        <v>75</v>
      </c>
      <c r="N923">
        <v>2.1</v>
      </c>
      <c r="P923" t="str">
        <f t="shared" si="82"/>
        <v>Not Reported</v>
      </c>
      <c r="Q923" s="1">
        <v>0.85</v>
      </c>
      <c r="R923" s="6">
        <f t="shared" si="83"/>
        <v>0.85</v>
      </c>
    </row>
    <row r="924" spans="1:18" x14ac:dyDescent="0.45">
      <c r="A924" t="s">
        <v>1903</v>
      </c>
      <c r="B924" t="s">
        <v>1904</v>
      </c>
      <c r="C924" t="str">
        <f>_xlfn.TEXTAFTER(B924,". ",)</f>
        <v>Amy Brooks</v>
      </c>
      <c r="D924" t="s">
        <v>22</v>
      </c>
      <c r="E924" t="str">
        <f t="shared" si="80"/>
        <v>Female</v>
      </c>
      <c r="F924">
        <v>49</v>
      </c>
      <c r="G924" t="s">
        <v>97</v>
      </c>
      <c r="H924" t="s">
        <v>98</v>
      </c>
      <c r="I924" t="s">
        <v>31</v>
      </c>
      <c r="J924">
        <v>4</v>
      </c>
      <c r="K924" t="str">
        <f>IF(J924="","Not Provided",VLOOKUP(J924,YOE_correlation[],2,TRUE))</f>
        <v>1. Entry-level</v>
      </c>
      <c r="L924">
        <v>75</v>
      </c>
      <c r="M924">
        <f t="shared" si="81"/>
        <v>75</v>
      </c>
      <c r="N924">
        <v>2.9</v>
      </c>
      <c r="O924" t="s">
        <v>19</v>
      </c>
      <c r="P924" t="str">
        <f t="shared" si="82"/>
        <v>Not Active</v>
      </c>
      <c r="R924" s="6" t="str">
        <f t="shared" si="83"/>
        <v>Not Rated</v>
      </c>
    </row>
    <row r="925" spans="1:18" x14ac:dyDescent="0.45">
      <c r="A925" t="s">
        <v>1905</v>
      </c>
      <c r="B925" t="s">
        <v>1906</v>
      </c>
      <c r="C925" t="str">
        <f t="shared" ref="C925:C964" si="84">B925</f>
        <v>Lori Marshall</v>
      </c>
      <c r="D925" t="s">
        <v>8</v>
      </c>
      <c r="E925" t="str">
        <f t="shared" si="80"/>
        <v>Female</v>
      </c>
      <c r="F925">
        <v>49</v>
      </c>
      <c r="G925" t="s">
        <v>97</v>
      </c>
      <c r="H925" t="s">
        <v>98</v>
      </c>
      <c r="I925" t="s">
        <v>11</v>
      </c>
      <c r="J925">
        <v>24</v>
      </c>
      <c r="K925" t="str">
        <f>IF(J925="","Not Provided",VLOOKUP(J925,YOE_correlation[],2,TRUE))</f>
        <v>5. Expert / Veteran</v>
      </c>
      <c r="L925">
        <v>100</v>
      </c>
      <c r="M925">
        <f t="shared" si="81"/>
        <v>100</v>
      </c>
      <c r="N925">
        <v>3.6</v>
      </c>
      <c r="O925" t="b">
        <v>1</v>
      </c>
      <c r="P925" t="str">
        <f t="shared" si="82"/>
        <v>Active</v>
      </c>
      <c r="R925" s="6" t="str">
        <f t="shared" si="83"/>
        <v>Not Rated</v>
      </c>
    </row>
    <row r="926" spans="1:18" x14ac:dyDescent="0.45">
      <c r="A926" t="s">
        <v>1907</v>
      </c>
      <c r="B926" t="s">
        <v>1908</v>
      </c>
      <c r="C926" t="str">
        <f t="shared" si="84"/>
        <v>Jennifer Miller</v>
      </c>
      <c r="D926" t="s">
        <v>62</v>
      </c>
      <c r="E926" t="str">
        <f t="shared" si="80"/>
        <v>Female</v>
      </c>
      <c r="F926">
        <v>58</v>
      </c>
      <c r="G926" t="s">
        <v>92</v>
      </c>
      <c r="H926" t="s">
        <v>93</v>
      </c>
      <c r="I926" t="s">
        <v>5</v>
      </c>
      <c r="J926">
        <v>29</v>
      </c>
      <c r="K926" t="str">
        <f>IF(J926="","Not Provided",VLOOKUP(J926,YOE_correlation[],2,TRUE))</f>
        <v>5. Expert / Veteran</v>
      </c>
      <c r="L926">
        <v>30</v>
      </c>
      <c r="M926">
        <f t="shared" si="81"/>
        <v>30</v>
      </c>
      <c r="N926">
        <v>3.3</v>
      </c>
      <c r="O926" t="s">
        <v>53</v>
      </c>
      <c r="P926" t="str">
        <f t="shared" si="82"/>
        <v>Active</v>
      </c>
      <c r="Q926" s="1">
        <v>0.89</v>
      </c>
      <c r="R926" s="6">
        <f t="shared" si="83"/>
        <v>0.89</v>
      </c>
    </row>
    <row r="927" spans="1:18" x14ac:dyDescent="0.45">
      <c r="A927" t="s">
        <v>1909</v>
      </c>
      <c r="B927" t="s">
        <v>1910</v>
      </c>
      <c r="C927" t="str">
        <f t="shared" si="84"/>
        <v>Thomas Young</v>
      </c>
      <c r="D927" t="s">
        <v>47</v>
      </c>
      <c r="E927" t="str">
        <f t="shared" si="80"/>
        <v>Male</v>
      </c>
      <c r="F927">
        <v>50</v>
      </c>
      <c r="G927" t="s">
        <v>137</v>
      </c>
      <c r="H927" t="s">
        <v>138</v>
      </c>
      <c r="I927" t="s">
        <v>58</v>
      </c>
      <c r="J927">
        <v>13</v>
      </c>
      <c r="K927" t="str">
        <f>IF(J927="","Not Provided",VLOOKUP(J927,YOE_correlation[],2,TRUE))</f>
        <v>3. Experienced</v>
      </c>
      <c r="M927" t="str">
        <f t="shared" si="81"/>
        <v/>
      </c>
      <c r="N927">
        <v>2.5</v>
      </c>
      <c r="O927" t="s">
        <v>59</v>
      </c>
      <c r="P927" t="str">
        <f t="shared" si="82"/>
        <v>Active</v>
      </c>
      <c r="Q927" s="1">
        <v>0.81</v>
      </c>
      <c r="R927" s="6">
        <f t="shared" si="83"/>
        <v>0.81</v>
      </c>
    </row>
    <row r="928" spans="1:18" x14ac:dyDescent="0.45">
      <c r="A928" t="s">
        <v>1911</v>
      </c>
      <c r="B928" t="s">
        <v>1912</v>
      </c>
      <c r="C928" t="str">
        <f t="shared" si="84"/>
        <v>Zachary Larsen</v>
      </c>
      <c r="D928" t="s">
        <v>77</v>
      </c>
      <c r="E928" t="str">
        <f t="shared" si="80"/>
        <v>Male</v>
      </c>
      <c r="F928">
        <v>27</v>
      </c>
      <c r="G928" t="s">
        <v>137</v>
      </c>
      <c r="H928" t="s">
        <v>138</v>
      </c>
      <c r="I928" t="s">
        <v>74</v>
      </c>
      <c r="J928">
        <v>1</v>
      </c>
      <c r="K928" t="str">
        <f>IF(J928="","Not Provided",VLOOKUP(J928,YOE_correlation[],2,TRUE))</f>
        <v>1. Entry-level</v>
      </c>
      <c r="L928" t="s">
        <v>12</v>
      </c>
      <c r="M928">
        <f t="shared" si="81"/>
        <v>100</v>
      </c>
      <c r="N928">
        <v>3.7</v>
      </c>
      <c r="O928" t="s">
        <v>59</v>
      </c>
      <c r="P928" t="str">
        <f t="shared" si="82"/>
        <v>Active</v>
      </c>
      <c r="Q928">
        <v>61</v>
      </c>
      <c r="R928" s="6">
        <f t="shared" si="83"/>
        <v>0.61</v>
      </c>
    </row>
    <row r="929" spans="1:18" x14ac:dyDescent="0.45">
      <c r="A929" t="s">
        <v>1913</v>
      </c>
      <c r="B929" t="s">
        <v>1914</v>
      </c>
      <c r="C929" t="str">
        <f t="shared" si="84"/>
        <v>Valerie Gutierrez</v>
      </c>
      <c r="D929" t="s">
        <v>22</v>
      </c>
      <c r="E929" t="str">
        <f t="shared" si="80"/>
        <v>Female</v>
      </c>
      <c r="F929">
        <v>20</v>
      </c>
      <c r="G929" t="s">
        <v>97</v>
      </c>
      <c r="H929" t="s">
        <v>98</v>
      </c>
      <c r="I929" t="s">
        <v>99</v>
      </c>
      <c r="K929" t="str">
        <f>IF(J929="","Not Provided",VLOOKUP(J929,YOE_correlation[],2,TRUE))</f>
        <v>Not Provided</v>
      </c>
      <c r="L929" s="2">
        <v>30</v>
      </c>
      <c r="M929">
        <f t="shared" si="81"/>
        <v>30</v>
      </c>
      <c r="N929">
        <v>4.5999999999999996</v>
      </c>
      <c r="O929">
        <v>1</v>
      </c>
      <c r="P929" t="str">
        <f t="shared" si="82"/>
        <v>Active</v>
      </c>
      <c r="R929" s="6" t="str">
        <f t="shared" si="83"/>
        <v>Not Rated</v>
      </c>
    </row>
    <row r="930" spans="1:18" x14ac:dyDescent="0.45">
      <c r="A930" t="s">
        <v>1915</v>
      </c>
      <c r="B930" t="s">
        <v>1916</v>
      </c>
      <c r="C930" t="str">
        <f t="shared" si="84"/>
        <v>Daniel Parker</v>
      </c>
      <c r="D930" t="s">
        <v>47</v>
      </c>
      <c r="E930" t="str">
        <f t="shared" si="80"/>
        <v>Male</v>
      </c>
      <c r="F930">
        <v>52</v>
      </c>
      <c r="G930" t="s">
        <v>108</v>
      </c>
      <c r="H930" t="s">
        <v>109</v>
      </c>
      <c r="I930" t="s">
        <v>5</v>
      </c>
      <c r="J930">
        <v>15</v>
      </c>
      <c r="K930" t="str">
        <f>IF(J930="","Not Provided",VLOOKUP(J930,YOE_correlation[],2,TRUE))</f>
        <v>3. Experienced</v>
      </c>
      <c r="L930" s="2">
        <v>40</v>
      </c>
      <c r="M930">
        <f t="shared" si="81"/>
        <v>40</v>
      </c>
      <c r="N930">
        <v>0</v>
      </c>
      <c r="O930">
        <v>1</v>
      </c>
      <c r="P930" t="str">
        <f t="shared" si="82"/>
        <v>Active</v>
      </c>
      <c r="Q930" s="1">
        <v>0.92</v>
      </c>
      <c r="R930" s="6">
        <f t="shared" si="83"/>
        <v>0.92</v>
      </c>
    </row>
    <row r="931" spans="1:18" x14ac:dyDescent="0.45">
      <c r="A931" t="s">
        <v>1917</v>
      </c>
      <c r="B931" t="s">
        <v>1918</v>
      </c>
      <c r="C931" t="str">
        <f t="shared" si="84"/>
        <v>Nicole Bennett</v>
      </c>
      <c r="D931" t="s">
        <v>62</v>
      </c>
      <c r="E931" t="str">
        <f t="shared" si="80"/>
        <v>Female</v>
      </c>
      <c r="F931">
        <v>22</v>
      </c>
      <c r="G931" t="s">
        <v>119</v>
      </c>
      <c r="H931" t="s">
        <v>120</v>
      </c>
      <c r="I931" t="s">
        <v>99</v>
      </c>
      <c r="J931">
        <v>2</v>
      </c>
      <c r="K931" t="str">
        <f>IF(J931="","Not Provided",VLOOKUP(J931,YOE_correlation[],2,TRUE))</f>
        <v>1. Entry-level</v>
      </c>
      <c r="L931">
        <v>30</v>
      </c>
      <c r="M931">
        <f t="shared" si="81"/>
        <v>30</v>
      </c>
      <c r="N931">
        <v>2</v>
      </c>
      <c r="O931" t="s">
        <v>143</v>
      </c>
      <c r="P931" t="str">
        <f t="shared" si="82"/>
        <v>Not Active</v>
      </c>
      <c r="Q931" s="1">
        <v>0.96</v>
      </c>
      <c r="R931" s="6">
        <f t="shared" si="83"/>
        <v>0.96</v>
      </c>
    </row>
    <row r="932" spans="1:18" x14ac:dyDescent="0.45">
      <c r="A932" t="s">
        <v>1919</v>
      </c>
      <c r="B932" t="s">
        <v>1920</v>
      </c>
      <c r="C932" t="str">
        <f t="shared" si="84"/>
        <v>Lauren Lowery</v>
      </c>
      <c r="D932" t="s">
        <v>62</v>
      </c>
      <c r="E932" t="str">
        <f t="shared" si="80"/>
        <v>Female</v>
      </c>
      <c r="F932">
        <v>38</v>
      </c>
      <c r="G932" t="s">
        <v>48</v>
      </c>
      <c r="H932" t="s">
        <v>49</v>
      </c>
      <c r="I932" t="s">
        <v>23</v>
      </c>
      <c r="J932">
        <v>14</v>
      </c>
      <c r="K932" t="str">
        <f>IF(J932="","Not Provided",VLOOKUP(J932,YOE_correlation[],2,TRUE))</f>
        <v>3. Experienced</v>
      </c>
      <c r="L932">
        <v>100</v>
      </c>
      <c r="M932">
        <f t="shared" si="81"/>
        <v>100</v>
      </c>
      <c r="N932">
        <v>1.7</v>
      </c>
      <c r="O932" t="b">
        <v>0</v>
      </c>
      <c r="P932" t="str">
        <f t="shared" si="82"/>
        <v>Not Active</v>
      </c>
      <c r="Q932" s="1">
        <v>0.66</v>
      </c>
      <c r="R932" s="6">
        <f t="shared" si="83"/>
        <v>0.66</v>
      </c>
    </row>
    <row r="933" spans="1:18" x14ac:dyDescent="0.45">
      <c r="A933" t="s">
        <v>1921</v>
      </c>
      <c r="B933" t="s">
        <v>1922</v>
      </c>
      <c r="C933" t="str">
        <f t="shared" si="84"/>
        <v>Alexander Woodward</v>
      </c>
      <c r="D933" t="s">
        <v>15</v>
      </c>
      <c r="E933" t="str">
        <f t="shared" si="80"/>
        <v>Male</v>
      </c>
      <c r="F933">
        <v>21</v>
      </c>
      <c r="G933" t="s">
        <v>112</v>
      </c>
      <c r="H933" t="s">
        <v>10</v>
      </c>
      <c r="I933" t="s">
        <v>18</v>
      </c>
      <c r="J933">
        <v>0</v>
      </c>
      <c r="K933" t="str">
        <f>IF(J933="","Not Provided",VLOOKUP(J933,YOE_correlation[],2,TRUE))</f>
        <v>1. Entry-level</v>
      </c>
      <c r="L933" t="s">
        <v>12</v>
      </c>
      <c r="M933">
        <f t="shared" si="81"/>
        <v>100</v>
      </c>
      <c r="N933">
        <v>3</v>
      </c>
      <c r="O933" t="s">
        <v>19</v>
      </c>
      <c r="P933" t="str">
        <f t="shared" si="82"/>
        <v>Not Active</v>
      </c>
      <c r="Q933" s="1">
        <v>0.64</v>
      </c>
      <c r="R933" s="6">
        <f t="shared" si="83"/>
        <v>0.64</v>
      </c>
    </row>
    <row r="934" spans="1:18" x14ac:dyDescent="0.45">
      <c r="A934" t="s">
        <v>1923</v>
      </c>
      <c r="B934" t="s">
        <v>1924</v>
      </c>
      <c r="C934" t="str">
        <f t="shared" si="84"/>
        <v>Anthony Walter</v>
      </c>
      <c r="D934" t="s">
        <v>47</v>
      </c>
      <c r="E934" t="str">
        <f t="shared" si="80"/>
        <v>Male</v>
      </c>
      <c r="F934">
        <v>41</v>
      </c>
      <c r="G934" t="s">
        <v>9</v>
      </c>
      <c r="H934" t="s">
        <v>10</v>
      </c>
      <c r="I934" t="s">
        <v>31</v>
      </c>
      <c r="J934">
        <v>15</v>
      </c>
      <c r="K934" t="str">
        <f>IF(J934="","Not Provided",VLOOKUP(J934,YOE_correlation[],2,TRUE))</f>
        <v>3. Experienced</v>
      </c>
      <c r="L934">
        <v>40</v>
      </c>
      <c r="M934">
        <f t="shared" si="81"/>
        <v>40</v>
      </c>
      <c r="N934">
        <v>3.4</v>
      </c>
      <c r="O934" t="b">
        <v>0</v>
      </c>
      <c r="P934" t="str">
        <f t="shared" si="82"/>
        <v>Not Active</v>
      </c>
      <c r="Q934" s="1">
        <v>1</v>
      </c>
      <c r="R934" s="6">
        <f t="shared" si="83"/>
        <v>1</v>
      </c>
    </row>
    <row r="935" spans="1:18" x14ac:dyDescent="0.45">
      <c r="A935" t="s">
        <v>1925</v>
      </c>
      <c r="B935" t="s">
        <v>1926</v>
      </c>
      <c r="C935" t="str">
        <f t="shared" si="84"/>
        <v>Valerie Finley</v>
      </c>
      <c r="D935" t="s">
        <v>26</v>
      </c>
      <c r="E935" t="str">
        <f t="shared" si="80"/>
        <v>Female</v>
      </c>
      <c r="F935">
        <v>33</v>
      </c>
      <c r="G935" t="s">
        <v>35</v>
      </c>
      <c r="H935" t="s">
        <v>36</v>
      </c>
      <c r="I935" t="s">
        <v>5</v>
      </c>
      <c r="J935">
        <v>6</v>
      </c>
      <c r="K935" t="str">
        <f>IF(J935="","Not Provided",VLOOKUP(J935,YOE_correlation[],2,TRUE))</f>
        <v>2. Intermediate</v>
      </c>
      <c r="L935">
        <v>40</v>
      </c>
      <c r="M935">
        <f t="shared" si="81"/>
        <v>40</v>
      </c>
      <c r="N935">
        <v>3.2</v>
      </c>
      <c r="O935">
        <v>1</v>
      </c>
      <c r="P935" t="str">
        <f t="shared" si="82"/>
        <v>Active</v>
      </c>
      <c r="Q935" s="1">
        <v>0.95</v>
      </c>
      <c r="R935" s="6">
        <f t="shared" si="83"/>
        <v>0.95</v>
      </c>
    </row>
    <row r="936" spans="1:18" x14ac:dyDescent="0.45">
      <c r="A936" t="s">
        <v>1927</v>
      </c>
      <c r="B936" t="s">
        <v>1928</v>
      </c>
      <c r="C936" t="str">
        <f t="shared" si="84"/>
        <v>Deborah Kelley</v>
      </c>
      <c r="D936" t="s">
        <v>2</v>
      </c>
      <c r="E936" t="str">
        <f t="shared" si="80"/>
        <v>Female</v>
      </c>
      <c r="F936">
        <v>38</v>
      </c>
      <c r="G936" t="s">
        <v>162</v>
      </c>
      <c r="H936" t="s">
        <v>57</v>
      </c>
      <c r="I936" t="s">
        <v>11</v>
      </c>
      <c r="J936">
        <v>11</v>
      </c>
      <c r="K936" t="str">
        <f>IF(J936="","Not Provided",VLOOKUP(J936,YOE_correlation[],2,TRUE))</f>
        <v>3. Experienced</v>
      </c>
      <c r="M936" t="str">
        <f t="shared" si="81"/>
        <v/>
      </c>
      <c r="N936">
        <v>2.8</v>
      </c>
      <c r="P936" t="str">
        <f t="shared" si="82"/>
        <v>Not Reported</v>
      </c>
      <c r="Q936">
        <v>91</v>
      </c>
      <c r="R936" s="6">
        <f t="shared" si="83"/>
        <v>0.91</v>
      </c>
    </row>
    <row r="937" spans="1:18" x14ac:dyDescent="0.45">
      <c r="A937" t="s">
        <v>1929</v>
      </c>
      <c r="B937" t="s">
        <v>1930</v>
      </c>
      <c r="C937" t="str">
        <f t="shared" si="84"/>
        <v>Kristina Miller</v>
      </c>
      <c r="D937" t="s">
        <v>22</v>
      </c>
      <c r="E937" t="str">
        <f t="shared" si="80"/>
        <v>Female</v>
      </c>
      <c r="F937">
        <v>26</v>
      </c>
      <c r="G937" t="s">
        <v>108</v>
      </c>
      <c r="H937" t="s">
        <v>109</v>
      </c>
      <c r="I937" t="s">
        <v>74</v>
      </c>
      <c r="J937">
        <v>8</v>
      </c>
      <c r="K937" t="str">
        <f>IF(J937="","Not Provided",VLOOKUP(J937,YOE_correlation[],2,TRUE))</f>
        <v>2. Intermediate</v>
      </c>
      <c r="L937" t="s">
        <v>296</v>
      </c>
      <c r="M937">
        <f t="shared" si="81"/>
        <v>20</v>
      </c>
      <c r="N937">
        <v>4.0999999999999996</v>
      </c>
      <c r="O937" t="s">
        <v>53</v>
      </c>
      <c r="P937" t="str">
        <f t="shared" si="82"/>
        <v>Active</v>
      </c>
      <c r="Q937" s="1">
        <v>0.82</v>
      </c>
      <c r="R937" s="6">
        <f t="shared" si="83"/>
        <v>0.82</v>
      </c>
    </row>
    <row r="938" spans="1:18" x14ac:dyDescent="0.45">
      <c r="A938" t="s">
        <v>1931</v>
      </c>
      <c r="B938" t="s">
        <v>1932</v>
      </c>
      <c r="C938" t="str">
        <f t="shared" si="84"/>
        <v>Anne Hampton</v>
      </c>
      <c r="D938" t="s">
        <v>2</v>
      </c>
      <c r="E938" t="str">
        <f t="shared" si="80"/>
        <v>Female</v>
      </c>
      <c r="F938">
        <v>43</v>
      </c>
      <c r="G938" t="s">
        <v>29</v>
      </c>
      <c r="H938" t="s">
        <v>30</v>
      </c>
      <c r="I938" t="s">
        <v>31</v>
      </c>
      <c r="J938">
        <v>3</v>
      </c>
      <c r="K938" t="str">
        <f>IF(J938="","Not Provided",VLOOKUP(J938,YOE_correlation[],2,TRUE))</f>
        <v>1. Entry-level</v>
      </c>
      <c r="L938">
        <v>20</v>
      </c>
      <c r="M938">
        <f t="shared" si="81"/>
        <v>20</v>
      </c>
      <c r="N938">
        <v>0</v>
      </c>
      <c r="O938" t="s">
        <v>59</v>
      </c>
      <c r="P938" t="str">
        <f t="shared" si="82"/>
        <v>Active</v>
      </c>
      <c r="Q938" s="1">
        <v>0.95</v>
      </c>
      <c r="R938" s="6">
        <f t="shared" si="83"/>
        <v>0.95</v>
      </c>
    </row>
    <row r="939" spans="1:18" x14ac:dyDescent="0.45">
      <c r="A939" t="s">
        <v>1933</v>
      </c>
      <c r="B939" t="s">
        <v>1934</v>
      </c>
      <c r="C939" t="str">
        <f t="shared" si="84"/>
        <v>Sandra Henry</v>
      </c>
      <c r="D939" t="s">
        <v>62</v>
      </c>
      <c r="E939" t="str">
        <f t="shared" si="80"/>
        <v>Female</v>
      </c>
      <c r="F939">
        <v>21</v>
      </c>
      <c r="G939" t="s">
        <v>3</v>
      </c>
      <c r="H939" t="s">
        <v>4</v>
      </c>
      <c r="I939" t="s">
        <v>63</v>
      </c>
      <c r="J939">
        <v>0</v>
      </c>
      <c r="K939" t="str">
        <f>IF(J939="","Not Provided",VLOOKUP(J939,YOE_correlation[],2,TRUE))</f>
        <v>1. Entry-level</v>
      </c>
      <c r="M939" t="str">
        <f t="shared" si="81"/>
        <v/>
      </c>
      <c r="N939">
        <v>0</v>
      </c>
      <c r="O939">
        <v>1</v>
      </c>
      <c r="P939" t="str">
        <f t="shared" si="82"/>
        <v>Active</v>
      </c>
      <c r="Q939" s="1">
        <v>0.95</v>
      </c>
      <c r="R939" s="6">
        <f t="shared" si="83"/>
        <v>0.95</v>
      </c>
    </row>
    <row r="940" spans="1:18" x14ac:dyDescent="0.45">
      <c r="A940" t="s">
        <v>1935</v>
      </c>
      <c r="B940" t="s">
        <v>1936</v>
      </c>
      <c r="C940" t="str">
        <f t="shared" si="84"/>
        <v>Tony Hester</v>
      </c>
      <c r="D940" t="s">
        <v>47</v>
      </c>
      <c r="E940" t="str">
        <f t="shared" si="80"/>
        <v>Male</v>
      </c>
      <c r="F940">
        <v>47</v>
      </c>
      <c r="G940" t="s">
        <v>97</v>
      </c>
      <c r="H940" t="s">
        <v>98</v>
      </c>
      <c r="I940" t="s">
        <v>11</v>
      </c>
      <c r="J940">
        <v>7</v>
      </c>
      <c r="K940" t="str">
        <f>IF(J940="","Not Provided",VLOOKUP(J940,YOE_correlation[],2,TRUE))</f>
        <v>2. Intermediate</v>
      </c>
      <c r="L940" t="s">
        <v>94</v>
      </c>
      <c r="M940">
        <f t="shared" si="81"/>
        <v>30</v>
      </c>
      <c r="P940" t="str">
        <f t="shared" si="82"/>
        <v>Not Reported</v>
      </c>
      <c r="Q940">
        <v>69</v>
      </c>
      <c r="R940" s="6">
        <f t="shared" si="83"/>
        <v>0.69</v>
      </c>
    </row>
    <row r="941" spans="1:18" x14ac:dyDescent="0.45">
      <c r="A941" t="s">
        <v>1937</v>
      </c>
      <c r="B941" t="s">
        <v>1938</v>
      </c>
      <c r="C941" t="str">
        <f t="shared" si="84"/>
        <v>Nathan Davis</v>
      </c>
      <c r="D941" t="s">
        <v>47</v>
      </c>
      <c r="E941" t="str">
        <f t="shared" si="80"/>
        <v>Male</v>
      </c>
      <c r="F941">
        <v>35</v>
      </c>
      <c r="G941" t="s">
        <v>173</v>
      </c>
      <c r="H941" t="s">
        <v>57</v>
      </c>
      <c r="I941" t="s">
        <v>18</v>
      </c>
      <c r="J941">
        <v>6</v>
      </c>
      <c r="K941" t="str">
        <f>IF(J941="","Not Provided",VLOOKUP(J941,YOE_correlation[],2,TRUE))</f>
        <v>2. Intermediate</v>
      </c>
      <c r="L941">
        <v>40</v>
      </c>
      <c r="M941">
        <f t="shared" si="81"/>
        <v>40</v>
      </c>
      <c r="O941" t="s">
        <v>53</v>
      </c>
      <c r="P941" t="str">
        <f t="shared" si="82"/>
        <v>Active</v>
      </c>
      <c r="Q941" s="1">
        <v>0.91</v>
      </c>
      <c r="R941" s="6">
        <f t="shared" si="83"/>
        <v>0.91</v>
      </c>
    </row>
    <row r="942" spans="1:18" x14ac:dyDescent="0.45">
      <c r="A942" t="s">
        <v>1939</v>
      </c>
      <c r="B942" t="s">
        <v>1940</v>
      </c>
      <c r="C942" t="str">
        <f t="shared" si="84"/>
        <v>Erica Jackson</v>
      </c>
      <c r="D942" t="s">
        <v>62</v>
      </c>
      <c r="E942" t="str">
        <f t="shared" si="80"/>
        <v>Female</v>
      </c>
      <c r="F942">
        <v>37</v>
      </c>
      <c r="G942" t="s">
        <v>35</v>
      </c>
      <c r="H942" t="s">
        <v>36</v>
      </c>
      <c r="I942" t="s">
        <v>11</v>
      </c>
      <c r="J942">
        <v>9</v>
      </c>
      <c r="K942" t="str">
        <f>IF(J942="","Not Provided",VLOOKUP(J942,YOE_correlation[],2,TRUE))</f>
        <v>2. Intermediate</v>
      </c>
      <c r="L942" s="2">
        <v>30</v>
      </c>
      <c r="M942">
        <f t="shared" si="81"/>
        <v>30</v>
      </c>
      <c r="N942">
        <v>2.7</v>
      </c>
      <c r="O942">
        <v>1</v>
      </c>
      <c r="P942" t="str">
        <f t="shared" si="82"/>
        <v>Active</v>
      </c>
      <c r="R942" s="6" t="str">
        <f t="shared" si="83"/>
        <v>Not Rated</v>
      </c>
    </row>
    <row r="943" spans="1:18" x14ac:dyDescent="0.45">
      <c r="A943" t="s">
        <v>1941</v>
      </c>
      <c r="B943" t="s">
        <v>1942</v>
      </c>
      <c r="C943" t="str">
        <f t="shared" si="84"/>
        <v>Nancy Glover</v>
      </c>
      <c r="D943" t="s">
        <v>8</v>
      </c>
      <c r="E943" t="str">
        <f t="shared" si="80"/>
        <v>Female</v>
      </c>
      <c r="F943">
        <v>38</v>
      </c>
      <c r="G943" t="s">
        <v>92</v>
      </c>
      <c r="H943" t="s">
        <v>93</v>
      </c>
      <c r="I943" t="s">
        <v>31</v>
      </c>
      <c r="J943">
        <v>15</v>
      </c>
      <c r="K943" t="str">
        <f>IF(J943="","Not Provided",VLOOKUP(J943,YOE_correlation[],2,TRUE))</f>
        <v>3. Experienced</v>
      </c>
      <c r="L943">
        <v>40</v>
      </c>
      <c r="M943">
        <f t="shared" si="81"/>
        <v>40</v>
      </c>
      <c r="N943">
        <v>4</v>
      </c>
      <c r="P943" t="str">
        <f t="shared" si="82"/>
        <v>Not Reported</v>
      </c>
      <c r="Q943" s="1">
        <v>0.62</v>
      </c>
      <c r="R943" s="6">
        <f t="shared" si="83"/>
        <v>0.62</v>
      </c>
    </row>
    <row r="944" spans="1:18" x14ac:dyDescent="0.45">
      <c r="A944" t="s">
        <v>1943</v>
      </c>
      <c r="B944" t="s">
        <v>1944</v>
      </c>
      <c r="C944" t="str">
        <f t="shared" si="84"/>
        <v>Richard Sanchez</v>
      </c>
      <c r="D944" t="s">
        <v>47</v>
      </c>
      <c r="E944" t="str">
        <f t="shared" si="80"/>
        <v>Male</v>
      </c>
      <c r="F944">
        <v>40</v>
      </c>
      <c r="G944" t="s">
        <v>112</v>
      </c>
      <c r="H944" t="s">
        <v>10</v>
      </c>
      <c r="I944" t="s">
        <v>37</v>
      </c>
      <c r="J944">
        <v>20</v>
      </c>
      <c r="K944" t="str">
        <f>IF(J944="","Not Provided",VLOOKUP(J944,YOE_correlation[],2,TRUE))</f>
        <v>4. Senior</v>
      </c>
      <c r="L944">
        <v>20</v>
      </c>
      <c r="M944">
        <f t="shared" si="81"/>
        <v>20</v>
      </c>
      <c r="N944">
        <v>2.5</v>
      </c>
      <c r="O944">
        <v>0</v>
      </c>
      <c r="P944" t="str">
        <f t="shared" si="82"/>
        <v>Not Active</v>
      </c>
      <c r="Q944" s="1">
        <v>0.81</v>
      </c>
      <c r="R944" s="6">
        <f t="shared" si="83"/>
        <v>0.81</v>
      </c>
    </row>
    <row r="945" spans="1:18" x14ac:dyDescent="0.45">
      <c r="A945" t="s">
        <v>1945</v>
      </c>
      <c r="B945" t="s">
        <v>1946</v>
      </c>
      <c r="C945" t="str">
        <f t="shared" si="84"/>
        <v>Savannah Reid</v>
      </c>
      <c r="D945" t="s">
        <v>2</v>
      </c>
      <c r="E945" t="str">
        <f t="shared" si="80"/>
        <v>Female</v>
      </c>
      <c r="F945">
        <v>46</v>
      </c>
      <c r="G945" t="s">
        <v>92</v>
      </c>
      <c r="H945" t="s">
        <v>93</v>
      </c>
      <c r="I945" t="s">
        <v>37</v>
      </c>
      <c r="J945">
        <v>16</v>
      </c>
      <c r="K945" t="str">
        <f>IF(J945="","Not Provided",VLOOKUP(J945,YOE_correlation[],2,TRUE))</f>
        <v>4. Senior</v>
      </c>
      <c r="L945">
        <v>75</v>
      </c>
      <c r="M945">
        <f t="shared" si="81"/>
        <v>75</v>
      </c>
      <c r="N945">
        <v>0</v>
      </c>
      <c r="O945" t="s">
        <v>143</v>
      </c>
      <c r="P945" t="str">
        <f t="shared" si="82"/>
        <v>Not Active</v>
      </c>
      <c r="Q945" s="1">
        <v>0.94</v>
      </c>
      <c r="R945" s="6">
        <f t="shared" si="83"/>
        <v>0.94</v>
      </c>
    </row>
    <row r="946" spans="1:18" x14ac:dyDescent="0.45">
      <c r="A946" t="s">
        <v>1947</v>
      </c>
      <c r="B946" t="s">
        <v>1948</v>
      </c>
      <c r="C946" t="str">
        <f t="shared" si="84"/>
        <v>Robert Salazar</v>
      </c>
      <c r="D946" t="s">
        <v>34</v>
      </c>
      <c r="E946" t="str">
        <f t="shared" si="80"/>
        <v>Male</v>
      </c>
      <c r="F946">
        <v>56</v>
      </c>
      <c r="G946" t="s">
        <v>123</v>
      </c>
      <c r="H946" t="s">
        <v>124</v>
      </c>
      <c r="I946" t="s">
        <v>74</v>
      </c>
      <c r="J946">
        <v>22</v>
      </c>
      <c r="K946" t="str">
        <f>IF(J946="","Not Provided",VLOOKUP(J946,YOE_correlation[],2,TRUE))</f>
        <v>5. Expert / Veteran</v>
      </c>
      <c r="L946" t="s">
        <v>94</v>
      </c>
      <c r="M946">
        <f t="shared" si="81"/>
        <v>30</v>
      </c>
      <c r="O946" t="s">
        <v>143</v>
      </c>
      <c r="P946" t="str">
        <f t="shared" si="82"/>
        <v>Not Active</v>
      </c>
      <c r="Q946" s="1">
        <v>0.95</v>
      </c>
      <c r="R946" s="6">
        <f t="shared" si="83"/>
        <v>0.95</v>
      </c>
    </row>
    <row r="947" spans="1:18" x14ac:dyDescent="0.45">
      <c r="A947" t="s">
        <v>1949</v>
      </c>
      <c r="B947" t="s">
        <v>1950</v>
      </c>
      <c r="C947" t="str">
        <f t="shared" si="84"/>
        <v>Hector Greer</v>
      </c>
      <c r="D947" t="s">
        <v>34</v>
      </c>
      <c r="E947" t="str">
        <f t="shared" si="80"/>
        <v>Male</v>
      </c>
      <c r="F947">
        <v>24</v>
      </c>
      <c r="G947" t="s">
        <v>48</v>
      </c>
      <c r="H947" t="s">
        <v>49</v>
      </c>
      <c r="I947" t="s">
        <v>18</v>
      </c>
      <c r="J947">
        <v>2</v>
      </c>
      <c r="K947" t="str">
        <f>IF(J947="","Not Provided",VLOOKUP(J947,YOE_correlation[],2,TRUE))</f>
        <v>1. Entry-level</v>
      </c>
      <c r="M947" t="str">
        <f t="shared" si="81"/>
        <v/>
      </c>
      <c r="N947">
        <v>1.6</v>
      </c>
      <c r="O947" t="s">
        <v>143</v>
      </c>
      <c r="P947" t="str">
        <f t="shared" si="82"/>
        <v>Not Active</v>
      </c>
      <c r="Q947" s="1">
        <v>1</v>
      </c>
      <c r="R947" s="6">
        <f t="shared" si="83"/>
        <v>1</v>
      </c>
    </row>
    <row r="948" spans="1:18" x14ac:dyDescent="0.45">
      <c r="A948" t="s">
        <v>1951</v>
      </c>
      <c r="B948" t="s">
        <v>1952</v>
      </c>
      <c r="C948" t="str">
        <f t="shared" si="84"/>
        <v>Thomas Jackson</v>
      </c>
      <c r="D948" t="s">
        <v>77</v>
      </c>
      <c r="E948" t="str">
        <f t="shared" si="80"/>
        <v>Male</v>
      </c>
      <c r="G948" t="s">
        <v>162</v>
      </c>
      <c r="H948" t="s">
        <v>57</v>
      </c>
      <c r="I948" t="s">
        <v>31</v>
      </c>
      <c r="J948">
        <v>1</v>
      </c>
      <c r="K948" t="str">
        <f>IF(J948="","Not Provided",VLOOKUP(J948,YOE_correlation[],2,TRUE))</f>
        <v>1. Entry-level</v>
      </c>
      <c r="L948">
        <v>75</v>
      </c>
      <c r="M948">
        <f t="shared" si="81"/>
        <v>75</v>
      </c>
      <c r="N948">
        <v>0</v>
      </c>
      <c r="O948" t="b">
        <v>1</v>
      </c>
      <c r="P948" t="str">
        <f t="shared" si="82"/>
        <v>Active</v>
      </c>
      <c r="Q948" s="1">
        <v>0.94</v>
      </c>
      <c r="R948" s="6">
        <f t="shared" si="83"/>
        <v>0.94</v>
      </c>
    </row>
    <row r="949" spans="1:18" x14ac:dyDescent="0.45">
      <c r="A949" t="s">
        <v>1953</v>
      </c>
      <c r="B949" t="s">
        <v>1954</v>
      </c>
      <c r="C949" t="str">
        <f t="shared" si="84"/>
        <v>Tina Clark</v>
      </c>
      <c r="D949" t="s">
        <v>22</v>
      </c>
      <c r="E949" t="str">
        <f t="shared" si="80"/>
        <v>Female</v>
      </c>
      <c r="F949">
        <v>38</v>
      </c>
      <c r="G949" t="s">
        <v>48</v>
      </c>
      <c r="H949" t="s">
        <v>49</v>
      </c>
      <c r="I949" t="s">
        <v>11</v>
      </c>
      <c r="J949">
        <v>8</v>
      </c>
      <c r="K949" t="str">
        <f>IF(J949="","Not Provided",VLOOKUP(J949,YOE_correlation[],2,TRUE))</f>
        <v>2. Intermediate</v>
      </c>
      <c r="L949">
        <v>30</v>
      </c>
      <c r="M949">
        <f t="shared" si="81"/>
        <v>30</v>
      </c>
      <c r="N949">
        <v>4</v>
      </c>
      <c r="O949">
        <v>1</v>
      </c>
      <c r="P949" t="str">
        <f t="shared" si="82"/>
        <v>Active</v>
      </c>
      <c r="Q949" s="1">
        <v>0.92</v>
      </c>
      <c r="R949" s="6">
        <f t="shared" si="83"/>
        <v>0.92</v>
      </c>
    </row>
    <row r="950" spans="1:18" x14ac:dyDescent="0.45">
      <c r="A950" t="s">
        <v>1955</v>
      </c>
      <c r="B950" t="s">
        <v>1956</v>
      </c>
      <c r="C950" t="str">
        <f t="shared" si="84"/>
        <v>Heather Brown</v>
      </c>
      <c r="D950" t="s">
        <v>62</v>
      </c>
      <c r="E950" t="str">
        <f t="shared" si="80"/>
        <v>Female</v>
      </c>
      <c r="F950">
        <v>28</v>
      </c>
      <c r="G950" t="s">
        <v>119</v>
      </c>
      <c r="H950" t="s">
        <v>120</v>
      </c>
      <c r="I950" t="s">
        <v>74</v>
      </c>
      <c r="J950">
        <v>8</v>
      </c>
      <c r="K950" t="str">
        <f>IF(J950="","Not Provided",VLOOKUP(J950,YOE_correlation[],2,TRUE))</f>
        <v>2. Intermediate</v>
      </c>
      <c r="L950" t="s">
        <v>83</v>
      </c>
      <c r="M950">
        <f t="shared" si="81"/>
        <v>50</v>
      </c>
      <c r="N950">
        <v>2.5</v>
      </c>
      <c r="O950" t="b">
        <v>1</v>
      </c>
      <c r="P950" t="str">
        <f t="shared" si="82"/>
        <v>Active</v>
      </c>
      <c r="Q950" s="1">
        <v>0.95</v>
      </c>
      <c r="R950" s="6">
        <f t="shared" si="83"/>
        <v>0.95</v>
      </c>
    </row>
    <row r="951" spans="1:18" x14ac:dyDescent="0.45">
      <c r="A951" t="s">
        <v>1957</v>
      </c>
      <c r="B951" t="s">
        <v>1958</v>
      </c>
      <c r="C951" t="str">
        <f t="shared" si="84"/>
        <v>John Weaver</v>
      </c>
      <c r="D951" t="s">
        <v>34</v>
      </c>
      <c r="E951" t="str">
        <f t="shared" si="80"/>
        <v>Male</v>
      </c>
      <c r="F951">
        <v>25</v>
      </c>
      <c r="G951" t="s">
        <v>92</v>
      </c>
      <c r="H951" t="s">
        <v>93</v>
      </c>
      <c r="I951" t="s">
        <v>74</v>
      </c>
      <c r="J951">
        <v>7</v>
      </c>
      <c r="K951" t="str">
        <f>IF(J951="","Not Provided",VLOOKUP(J951,YOE_correlation[],2,TRUE))</f>
        <v>2. Intermediate</v>
      </c>
      <c r="L951" s="2">
        <v>20</v>
      </c>
      <c r="M951">
        <f t="shared" si="81"/>
        <v>20</v>
      </c>
      <c r="N951">
        <v>3.8</v>
      </c>
      <c r="P951" t="str">
        <f t="shared" si="82"/>
        <v>Not Reported</v>
      </c>
      <c r="Q951" s="1">
        <v>0.97</v>
      </c>
      <c r="R951" s="6">
        <f t="shared" si="83"/>
        <v>0.97</v>
      </c>
    </row>
    <row r="952" spans="1:18" x14ac:dyDescent="0.45">
      <c r="A952" t="s">
        <v>1959</v>
      </c>
      <c r="B952" t="s">
        <v>1960</v>
      </c>
      <c r="C952" t="str">
        <f t="shared" si="84"/>
        <v>Bradley Harris</v>
      </c>
      <c r="D952" t="s">
        <v>82</v>
      </c>
      <c r="E952" t="str">
        <f t="shared" si="80"/>
        <v>Male</v>
      </c>
      <c r="F952">
        <v>41</v>
      </c>
      <c r="G952" t="s">
        <v>52</v>
      </c>
      <c r="H952" t="s">
        <v>10</v>
      </c>
      <c r="I952" t="s">
        <v>74</v>
      </c>
      <c r="J952">
        <v>8</v>
      </c>
      <c r="K952" t="str">
        <f>IF(J952="","Not Provided",VLOOKUP(J952,YOE_correlation[],2,TRUE))</f>
        <v>2. Intermediate</v>
      </c>
      <c r="L952">
        <v>50</v>
      </c>
      <c r="M952">
        <f t="shared" si="81"/>
        <v>50</v>
      </c>
      <c r="N952">
        <v>4.8</v>
      </c>
      <c r="O952" t="s">
        <v>19</v>
      </c>
      <c r="P952" t="str">
        <f t="shared" si="82"/>
        <v>Not Active</v>
      </c>
      <c r="Q952" s="1">
        <v>0.75</v>
      </c>
      <c r="R952" s="6">
        <f t="shared" si="83"/>
        <v>0.75</v>
      </c>
    </row>
    <row r="953" spans="1:18" x14ac:dyDescent="0.45">
      <c r="A953" t="s">
        <v>1961</v>
      </c>
      <c r="B953" t="s">
        <v>1962</v>
      </c>
      <c r="C953" t="str">
        <f t="shared" si="84"/>
        <v>Cassandra Macdonald</v>
      </c>
      <c r="D953" t="s">
        <v>2</v>
      </c>
      <c r="E953" t="str">
        <f t="shared" si="80"/>
        <v>Female</v>
      </c>
      <c r="F953">
        <v>45</v>
      </c>
      <c r="G953" t="s">
        <v>162</v>
      </c>
      <c r="H953" t="s">
        <v>57</v>
      </c>
      <c r="I953" t="s">
        <v>37</v>
      </c>
      <c r="J953">
        <v>6</v>
      </c>
      <c r="K953" t="str">
        <f>IF(J953="","Not Provided",VLOOKUP(J953,YOE_correlation[],2,TRUE))</f>
        <v>2. Intermediate</v>
      </c>
      <c r="L953">
        <v>40</v>
      </c>
      <c r="M953">
        <f t="shared" si="81"/>
        <v>40</v>
      </c>
      <c r="N953">
        <v>2</v>
      </c>
      <c r="O953">
        <v>1</v>
      </c>
      <c r="P953" t="str">
        <f t="shared" si="82"/>
        <v>Active</v>
      </c>
      <c r="Q953" s="1">
        <v>0.78</v>
      </c>
      <c r="R953" s="6">
        <f t="shared" si="83"/>
        <v>0.78</v>
      </c>
    </row>
    <row r="954" spans="1:18" x14ac:dyDescent="0.45">
      <c r="A954" t="s">
        <v>1963</v>
      </c>
      <c r="B954" t="s">
        <v>1964</v>
      </c>
      <c r="C954" t="str">
        <f t="shared" si="84"/>
        <v>Matthew White</v>
      </c>
      <c r="D954" t="s">
        <v>34</v>
      </c>
      <c r="E954" t="str">
        <f t="shared" si="80"/>
        <v>Male</v>
      </c>
      <c r="F954">
        <v>47</v>
      </c>
      <c r="G954" t="s">
        <v>48</v>
      </c>
      <c r="H954" t="s">
        <v>49</v>
      </c>
      <c r="I954" t="s">
        <v>74</v>
      </c>
      <c r="J954">
        <v>16</v>
      </c>
      <c r="K954" t="str">
        <f>IF(J954="","Not Provided",VLOOKUP(J954,YOE_correlation[],2,TRUE))</f>
        <v>4. Senior</v>
      </c>
      <c r="L954" s="2">
        <v>100</v>
      </c>
      <c r="M954">
        <f t="shared" si="81"/>
        <v>100</v>
      </c>
      <c r="N954">
        <v>3.3</v>
      </c>
      <c r="O954">
        <v>0</v>
      </c>
      <c r="P954" t="str">
        <f t="shared" si="82"/>
        <v>Not Active</v>
      </c>
      <c r="Q954" s="1">
        <v>0.65</v>
      </c>
      <c r="R954" s="6">
        <f t="shared" si="83"/>
        <v>0.65</v>
      </c>
    </row>
    <row r="955" spans="1:18" x14ac:dyDescent="0.45">
      <c r="A955" t="s">
        <v>1965</v>
      </c>
      <c r="B955" t="s">
        <v>1966</v>
      </c>
      <c r="C955" t="str">
        <f t="shared" si="84"/>
        <v>Miss Kimberly Marshall</v>
      </c>
      <c r="D955" t="s">
        <v>22</v>
      </c>
      <c r="E955" t="str">
        <f t="shared" si="80"/>
        <v>Female</v>
      </c>
      <c r="F955">
        <v>59</v>
      </c>
      <c r="G955" t="s">
        <v>52</v>
      </c>
      <c r="H955" t="s">
        <v>10</v>
      </c>
      <c r="I955" t="s">
        <v>37</v>
      </c>
      <c r="J955">
        <v>40</v>
      </c>
      <c r="K955" t="str">
        <f>IF(J955="","Not Provided",VLOOKUP(J955,YOE_correlation[],2,TRUE))</f>
        <v>5. Expert / Veteran</v>
      </c>
      <c r="L955">
        <v>40</v>
      </c>
      <c r="M955">
        <f t="shared" si="81"/>
        <v>40</v>
      </c>
      <c r="N955">
        <v>2.5</v>
      </c>
      <c r="O955" t="b">
        <v>1</v>
      </c>
      <c r="P955" t="str">
        <f t="shared" si="82"/>
        <v>Active</v>
      </c>
      <c r="Q955">
        <v>70</v>
      </c>
      <c r="R955" s="6">
        <f t="shared" si="83"/>
        <v>0.7</v>
      </c>
    </row>
    <row r="956" spans="1:18" x14ac:dyDescent="0.45">
      <c r="A956" t="s">
        <v>1967</v>
      </c>
      <c r="B956" t="s">
        <v>1968</v>
      </c>
      <c r="C956" t="str">
        <f t="shared" si="84"/>
        <v>Laura Thompson</v>
      </c>
      <c r="D956" t="s">
        <v>62</v>
      </c>
      <c r="E956" t="str">
        <f t="shared" si="80"/>
        <v>Female</v>
      </c>
      <c r="F956">
        <v>25</v>
      </c>
      <c r="G956" t="s">
        <v>112</v>
      </c>
      <c r="H956" t="s">
        <v>10</v>
      </c>
      <c r="I956" t="s">
        <v>5</v>
      </c>
      <c r="J956">
        <v>6</v>
      </c>
      <c r="K956" t="str">
        <f>IF(J956="","Not Provided",VLOOKUP(J956,YOE_correlation[],2,TRUE))</f>
        <v>2. Intermediate</v>
      </c>
      <c r="L956" s="2">
        <v>100</v>
      </c>
      <c r="M956">
        <f t="shared" si="81"/>
        <v>100</v>
      </c>
      <c r="O956" t="s">
        <v>59</v>
      </c>
      <c r="P956" t="str">
        <f t="shared" si="82"/>
        <v>Active</v>
      </c>
      <c r="Q956">
        <v>78</v>
      </c>
      <c r="R956" s="6">
        <f t="shared" si="83"/>
        <v>0.78</v>
      </c>
    </row>
    <row r="957" spans="1:18" x14ac:dyDescent="0.45">
      <c r="A957" t="s">
        <v>1969</v>
      </c>
      <c r="B957" t="s">
        <v>1970</v>
      </c>
      <c r="C957" t="str">
        <f t="shared" si="84"/>
        <v>Nathan Soto</v>
      </c>
      <c r="D957" t="s">
        <v>82</v>
      </c>
      <c r="E957" t="str">
        <f t="shared" si="80"/>
        <v>Male</v>
      </c>
      <c r="F957">
        <v>27</v>
      </c>
      <c r="G957" t="s">
        <v>9</v>
      </c>
      <c r="H957" t="s">
        <v>10</v>
      </c>
      <c r="I957" t="s">
        <v>23</v>
      </c>
      <c r="J957">
        <v>3</v>
      </c>
      <c r="K957" t="str">
        <f>IF(J957="","Not Provided",VLOOKUP(J957,YOE_correlation[],2,TRUE))</f>
        <v>1. Entry-level</v>
      </c>
      <c r="L957" t="s">
        <v>83</v>
      </c>
      <c r="M957">
        <f t="shared" si="81"/>
        <v>50</v>
      </c>
      <c r="O957">
        <v>1</v>
      </c>
      <c r="P957" t="str">
        <f t="shared" si="82"/>
        <v>Active</v>
      </c>
      <c r="Q957" s="1">
        <v>0.96</v>
      </c>
      <c r="R957" s="6">
        <f t="shared" si="83"/>
        <v>0.96</v>
      </c>
    </row>
    <row r="958" spans="1:18" x14ac:dyDescent="0.45">
      <c r="A958" t="s">
        <v>1971</v>
      </c>
      <c r="B958" t="s">
        <v>1972</v>
      </c>
      <c r="C958" t="str">
        <f t="shared" si="84"/>
        <v>Rhonda Hines</v>
      </c>
      <c r="D958" t="s">
        <v>22</v>
      </c>
      <c r="E958" t="str">
        <f t="shared" si="80"/>
        <v>Female</v>
      </c>
      <c r="F958">
        <v>57</v>
      </c>
      <c r="G958" t="s">
        <v>9</v>
      </c>
      <c r="H958" t="s">
        <v>10</v>
      </c>
      <c r="I958" t="s">
        <v>31</v>
      </c>
      <c r="J958">
        <v>5</v>
      </c>
      <c r="K958" t="str">
        <f>IF(J958="","Not Provided",VLOOKUP(J958,YOE_correlation[],2,TRUE))</f>
        <v>1. Entry-level</v>
      </c>
      <c r="L958" t="s">
        <v>12</v>
      </c>
      <c r="M958">
        <f t="shared" si="81"/>
        <v>100</v>
      </c>
      <c r="N958">
        <v>0</v>
      </c>
      <c r="O958">
        <v>1</v>
      </c>
      <c r="P958" t="str">
        <f t="shared" si="82"/>
        <v>Active</v>
      </c>
      <c r="Q958" s="1">
        <v>0.8</v>
      </c>
      <c r="R958" s="6">
        <f t="shared" si="83"/>
        <v>0.8</v>
      </c>
    </row>
    <row r="959" spans="1:18" x14ac:dyDescent="0.45">
      <c r="A959" t="s">
        <v>1973</v>
      </c>
      <c r="B959" t="s">
        <v>1974</v>
      </c>
      <c r="C959" t="str">
        <f t="shared" si="84"/>
        <v>Gabrielle Bowman</v>
      </c>
      <c r="D959" t="s">
        <v>22</v>
      </c>
      <c r="E959" t="str">
        <f t="shared" si="80"/>
        <v>Female</v>
      </c>
      <c r="F959">
        <v>34</v>
      </c>
      <c r="G959" t="s">
        <v>48</v>
      </c>
      <c r="H959" t="s">
        <v>49</v>
      </c>
      <c r="I959" t="s">
        <v>58</v>
      </c>
      <c r="J959">
        <v>12</v>
      </c>
      <c r="K959" t="str">
        <f>IF(J959="","Not Provided",VLOOKUP(J959,YOE_correlation[],2,TRUE))</f>
        <v>3. Experienced</v>
      </c>
      <c r="L959" s="2">
        <v>20</v>
      </c>
      <c r="M959">
        <f t="shared" si="81"/>
        <v>20</v>
      </c>
      <c r="N959">
        <v>1.6</v>
      </c>
      <c r="O959" t="s">
        <v>53</v>
      </c>
      <c r="P959" t="str">
        <f t="shared" si="82"/>
        <v>Active</v>
      </c>
      <c r="Q959" s="1">
        <v>0.64</v>
      </c>
      <c r="R959" s="6">
        <f t="shared" si="83"/>
        <v>0.64</v>
      </c>
    </row>
    <row r="960" spans="1:18" x14ac:dyDescent="0.45">
      <c r="A960" t="s">
        <v>1975</v>
      </c>
      <c r="B960" t="s">
        <v>1976</v>
      </c>
      <c r="C960" t="str">
        <f t="shared" si="84"/>
        <v>Julian Edwards</v>
      </c>
      <c r="D960" t="s">
        <v>77</v>
      </c>
      <c r="E960" t="str">
        <f t="shared" si="80"/>
        <v>Male</v>
      </c>
      <c r="F960">
        <v>55</v>
      </c>
      <c r="G960" t="s">
        <v>119</v>
      </c>
      <c r="H960" t="s">
        <v>120</v>
      </c>
      <c r="I960" t="s">
        <v>58</v>
      </c>
      <c r="J960">
        <v>33</v>
      </c>
      <c r="K960" t="str">
        <f>IF(J960="","Not Provided",VLOOKUP(J960,YOE_correlation[],2,TRUE))</f>
        <v>5. Expert / Veteran</v>
      </c>
      <c r="L960">
        <v>50</v>
      </c>
      <c r="M960">
        <f t="shared" si="81"/>
        <v>50</v>
      </c>
      <c r="N960">
        <v>0</v>
      </c>
      <c r="O960" t="b">
        <v>0</v>
      </c>
      <c r="P960" t="str">
        <f t="shared" si="82"/>
        <v>Not Active</v>
      </c>
      <c r="Q960" s="1">
        <v>0.92</v>
      </c>
      <c r="R960" s="6">
        <f t="shared" si="83"/>
        <v>0.92</v>
      </c>
    </row>
    <row r="961" spans="1:18" x14ac:dyDescent="0.45">
      <c r="A961" t="s">
        <v>1977</v>
      </c>
      <c r="B961" t="s">
        <v>1978</v>
      </c>
      <c r="C961" t="str">
        <f t="shared" si="84"/>
        <v>Nicholas Scott</v>
      </c>
      <c r="D961" t="s">
        <v>15</v>
      </c>
      <c r="E961" t="str">
        <f t="shared" si="80"/>
        <v>Male</v>
      </c>
      <c r="F961">
        <v>21</v>
      </c>
      <c r="G961" t="s">
        <v>123</v>
      </c>
      <c r="H961" t="s">
        <v>124</v>
      </c>
      <c r="I961" t="s">
        <v>5</v>
      </c>
      <c r="J961">
        <v>1</v>
      </c>
      <c r="K961" t="str">
        <f>IF(J961="","Not Provided",VLOOKUP(J961,YOE_correlation[],2,TRUE))</f>
        <v>1. Entry-level</v>
      </c>
      <c r="L961">
        <v>100</v>
      </c>
      <c r="M961">
        <f t="shared" si="81"/>
        <v>100</v>
      </c>
      <c r="N961">
        <v>0</v>
      </c>
      <c r="O961">
        <v>1</v>
      </c>
      <c r="P961" t="str">
        <f t="shared" si="82"/>
        <v>Active</v>
      </c>
      <c r="R961" s="6" t="str">
        <f t="shared" si="83"/>
        <v>Not Rated</v>
      </c>
    </row>
    <row r="962" spans="1:18" x14ac:dyDescent="0.45">
      <c r="A962" t="s">
        <v>1979</v>
      </c>
      <c r="B962" t="s">
        <v>1980</v>
      </c>
      <c r="C962" t="str">
        <f t="shared" si="84"/>
        <v>Daniel Green</v>
      </c>
      <c r="D962" t="s">
        <v>47</v>
      </c>
      <c r="E962" t="str">
        <f t="shared" si="80"/>
        <v>Male</v>
      </c>
      <c r="F962">
        <v>53</v>
      </c>
      <c r="G962" t="s">
        <v>29</v>
      </c>
      <c r="H962" t="s">
        <v>30</v>
      </c>
      <c r="I962" t="s">
        <v>74</v>
      </c>
      <c r="J962">
        <v>27</v>
      </c>
      <c r="K962" t="str">
        <f>IF(J962="","Not Provided",VLOOKUP(J962,YOE_correlation[],2,TRUE))</f>
        <v>5. Expert / Veteran</v>
      </c>
      <c r="L962" t="s">
        <v>296</v>
      </c>
      <c r="M962">
        <f t="shared" si="81"/>
        <v>20</v>
      </c>
      <c r="N962">
        <v>4.7</v>
      </c>
      <c r="O962" t="s">
        <v>53</v>
      </c>
      <c r="P962" t="str">
        <f t="shared" si="82"/>
        <v>Active</v>
      </c>
      <c r="Q962">
        <v>71</v>
      </c>
      <c r="R962" s="6">
        <f t="shared" si="83"/>
        <v>0.71</v>
      </c>
    </row>
    <row r="963" spans="1:18" x14ac:dyDescent="0.45">
      <c r="A963" t="s">
        <v>1981</v>
      </c>
      <c r="B963" t="s">
        <v>1982</v>
      </c>
      <c r="C963" t="str">
        <f t="shared" si="84"/>
        <v>Catherine Johnston</v>
      </c>
      <c r="D963" t="s">
        <v>2</v>
      </c>
      <c r="E963" t="str">
        <f t="shared" ref="E963:E1001" si="85">IF(LOWER(LEFT(D963,1))="f", "Female", "Male")</f>
        <v>Female</v>
      </c>
      <c r="F963">
        <v>21</v>
      </c>
      <c r="G963" t="s">
        <v>16</v>
      </c>
      <c r="H963" t="s">
        <v>17</v>
      </c>
      <c r="I963" t="s">
        <v>58</v>
      </c>
      <c r="J963">
        <v>1</v>
      </c>
      <c r="K963" t="str">
        <f>IF(J963="","Not Provided",VLOOKUP(J963,YOE_correlation[],2,TRUE))</f>
        <v>1. Entry-level</v>
      </c>
      <c r="L963" s="2">
        <v>100</v>
      </c>
      <c r="M963">
        <f t="shared" ref="M963:M1001" si="86">IFERROR(--_xlfn.REGEXREPLACE(L963,"[^0-9.]",""),"")</f>
        <v>100</v>
      </c>
      <c r="N963">
        <v>0</v>
      </c>
      <c r="O963" t="s">
        <v>53</v>
      </c>
      <c r="P963" t="str">
        <f t="shared" ref="P963:P1001" si="87">IF(O963="","Not Reported",IF(_xlfn.REGEXTEST(TRIM(UPPER(O963)),"^(1|Y|YES|TRUE)$",1),"Active","Not Active"))</f>
        <v>Active</v>
      </c>
      <c r="Q963" s="1">
        <v>0.95</v>
      </c>
      <c r="R963" s="6">
        <f t="shared" ref="R963:R1001" si="88">IF(
    Q963="",
    "Not Rated",
    IF(
        RIGHT(TRIM(Q963),1)="%",
        VALUE(_xlfn.REGEXREPLACE(Q963,"%",""))/100,
        IF(Q963&gt;1, Q963/100,Q963)
    )
)</f>
        <v>0.95</v>
      </c>
    </row>
    <row r="964" spans="1:18" x14ac:dyDescent="0.45">
      <c r="A964" t="s">
        <v>1983</v>
      </c>
      <c r="B964" t="s">
        <v>1984</v>
      </c>
      <c r="C964" t="str">
        <f t="shared" si="84"/>
        <v>Brenda Koch</v>
      </c>
      <c r="D964" t="s">
        <v>8</v>
      </c>
      <c r="E964" t="str">
        <f t="shared" si="85"/>
        <v>Female</v>
      </c>
      <c r="F964">
        <v>36</v>
      </c>
      <c r="G964" t="s">
        <v>92</v>
      </c>
      <c r="H964" t="s">
        <v>93</v>
      </c>
      <c r="I964" t="s">
        <v>23</v>
      </c>
      <c r="K964" t="str">
        <f>IF(J964="","Not Provided",VLOOKUP(J964,YOE_correlation[],2,TRUE))</f>
        <v>Not Provided</v>
      </c>
      <c r="L964">
        <v>20</v>
      </c>
      <c r="M964">
        <f t="shared" si="86"/>
        <v>20</v>
      </c>
      <c r="N964">
        <v>4.0999999999999996</v>
      </c>
      <c r="O964" t="s">
        <v>19</v>
      </c>
      <c r="P964" t="str">
        <f t="shared" si="87"/>
        <v>Not Active</v>
      </c>
      <c r="Q964" s="1">
        <v>0.86</v>
      </c>
      <c r="R964" s="6">
        <f t="shared" si="88"/>
        <v>0.86</v>
      </c>
    </row>
    <row r="965" spans="1:18" x14ac:dyDescent="0.45">
      <c r="A965" t="s">
        <v>1985</v>
      </c>
      <c r="B965" t="s">
        <v>1986</v>
      </c>
      <c r="C965" t="str">
        <f>_xlfn.TEXTAFTER(B965,". ",)</f>
        <v>Robert Meza</v>
      </c>
      <c r="D965" t="s">
        <v>15</v>
      </c>
      <c r="E965" t="str">
        <f t="shared" si="85"/>
        <v>Male</v>
      </c>
      <c r="F965">
        <v>40</v>
      </c>
      <c r="G965" t="s">
        <v>16</v>
      </c>
      <c r="H965" t="s">
        <v>17</v>
      </c>
      <c r="I965" t="s">
        <v>31</v>
      </c>
      <c r="J965">
        <v>2</v>
      </c>
      <c r="K965" t="str">
        <f>IF(J965="","Not Provided",VLOOKUP(J965,YOE_correlation[],2,TRUE))</f>
        <v>1. Entry-level</v>
      </c>
      <c r="L965" s="2">
        <v>30</v>
      </c>
      <c r="M965">
        <f t="shared" si="86"/>
        <v>30</v>
      </c>
      <c r="N965">
        <v>1.3</v>
      </c>
      <c r="O965">
        <v>1</v>
      </c>
      <c r="P965" t="str">
        <f t="shared" si="87"/>
        <v>Active</v>
      </c>
      <c r="Q965" s="1">
        <v>0.77</v>
      </c>
      <c r="R965" s="6">
        <f t="shared" si="88"/>
        <v>0.77</v>
      </c>
    </row>
    <row r="966" spans="1:18" x14ac:dyDescent="0.45">
      <c r="A966" t="s">
        <v>1987</v>
      </c>
      <c r="B966" t="s">
        <v>1988</v>
      </c>
      <c r="C966" t="str">
        <f t="shared" ref="C966:C1001" si="89">B966</f>
        <v>Latoya Brown</v>
      </c>
      <c r="D966" t="s">
        <v>62</v>
      </c>
      <c r="E966" t="str">
        <f t="shared" si="85"/>
        <v>Female</v>
      </c>
      <c r="F966">
        <v>59</v>
      </c>
      <c r="G966" t="s">
        <v>52</v>
      </c>
      <c r="H966" t="s">
        <v>10</v>
      </c>
      <c r="I966" t="s">
        <v>58</v>
      </c>
      <c r="J966">
        <v>40</v>
      </c>
      <c r="K966" t="str">
        <f>IF(J966="","Not Provided",VLOOKUP(J966,YOE_correlation[],2,TRUE))</f>
        <v>5. Expert / Veteran</v>
      </c>
      <c r="L966">
        <v>100</v>
      </c>
      <c r="M966">
        <f t="shared" si="86"/>
        <v>100</v>
      </c>
      <c r="N966">
        <v>2.6</v>
      </c>
      <c r="P966" t="str">
        <f t="shared" si="87"/>
        <v>Not Reported</v>
      </c>
      <c r="R966" s="6" t="str">
        <f t="shared" si="88"/>
        <v>Not Rated</v>
      </c>
    </row>
    <row r="967" spans="1:18" x14ac:dyDescent="0.45">
      <c r="A967" t="s">
        <v>1989</v>
      </c>
      <c r="B967" t="s">
        <v>1990</v>
      </c>
      <c r="C967" t="str">
        <f t="shared" si="89"/>
        <v>David Osborne III</v>
      </c>
      <c r="D967" t="s">
        <v>34</v>
      </c>
      <c r="E967" t="str">
        <f t="shared" si="85"/>
        <v>Male</v>
      </c>
      <c r="F967">
        <v>45</v>
      </c>
      <c r="G967" t="s">
        <v>29</v>
      </c>
      <c r="H967" t="s">
        <v>30</v>
      </c>
      <c r="I967" t="s">
        <v>63</v>
      </c>
      <c r="J967">
        <v>4</v>
      </c>
      <c r="K967" t="str">
        <f>IF(J967="","Not Provided",VLOOKUP(J967,YOE_correlation[],2,TRUE))</f>
        <v>1. Entry-level</v>
      </c>
      <c r="L967" s="2">
        <v>20</v>
      </c>
      <c r="M967">
        <f t="shared" si="86"/>
        <v>20</v>
      </c>
      <c r="N967">
        <v>2.7</v>
      </c>
      <c r="P967" t="str">
        <f t="shared" si="87"/>
        <v>Not Reported</v>
      </c>
      <c r="Q967" s="1">
        <v>0.72</v>
      </c>
      <c r="R967" s="6">
        <f t="shared" si="88"/>
        <v>0.72</v>
      </c>
    </row>
    <row r="968" spans="1:18" x14ac:dyDescent="0.45">
      <c r="A968" t="s">
        <v>1991</v>
      </c>
      <c r="B968" t="s">
        <v>1992</v>
      </c>
      <c r="C968" t="str">
        <f t="shared" si="89"/>
        <v>David Hooper</v>
      </c>
      <c r="D968" t="s">
        <v>47</v>
      </c>
      <c r="E968" t="str">
        <f t="shared" si="85"/>
        <v>Male</v>
      </c>
      <c r="F968">
        <v>44</v>
      </c>
      <c r="G968" t="s">
        <v>97</v>
      </c>
      <c r="H968" t="s">
        <v>98</v>
      </c>
      <c r="I968" t="s">
        <v>99</v>
      </c>
      <c r="J968">
        <v>9</v>
      </c>
      <c r="K968" t="str">
        <f>IF(J968="","Not Provided",VLOOKUP(J968,YOE_correlation[],2,TRUE))</f>
        <v>2. Intermediate</v>
      </c>
      <c r="L968">
        <v>40</v>
      </c>
      <c r="M968">
        <f t="shared" si="86"/>
        <v>40</v>
      </c>
      <c r="O968">
        <v>0</v>
      </c>
      <c r="P968" t="str">
        <f t="shared" si="87"/>
        <v>Not Active</v>
      </c>
      <c r="Q968" s="1">
        <v>0.7</v>
      </c>
      <c r="R968" s="6">
        <f t="shared" si="88"/>
        <v>0.7</v>
      </c>
    </row>
    <row r="969" spans="1:18" x14ac:dyDescent="0.45">
      <c r="A969" t="s">
        <v>1993</v>
      </c>
      <c r="B969" t="s">
        <v>1994</v>
      </c>
      <c r="C969" t="str">
        <f t="shared" si="89"/>
        <v>Sarah Miller</v>
      </c>
      <c r="D969" t="s">
        <v>8</v>
      </c>
      <c r="E969" t="str">
        <f t="shared" si="85"/>
        <v>Female</v>
      </c>
      <c r="F969">
        <v>36</v>
      </c>
      <c r="G969" t="s">
        <v>52</v>
      </c>
      <c r="H969" t="s">
        <v>10</v>
      </c>
      <c r="I969" t="s">
        <v>63</v>
      </c>
      <c r="J969">
        <v>13</v>
      </c>
      <c r="K969" t="str">
        <f>IF(J969="","Not Provided",VLOOKUP(J969,YOE_correlation[],2,TRUE))</f>
        <v>3. Experienced</v>
      </c>
      <c r="L969">
        <v>30</v>
      </c>
      <c r="M969">
        <f t="shared" si="86"/>
        <v>30</v>
      </c>
      <c r="N969">
        <v>3.6</v>
      </c>
      <c r="O969">
        <v>0</v>
      </c>
      <c r="P969" t="str">
        <f t="shared" si="87"/>
        <v>Not Active</v>
      </c>
      <c r="Q969" s="1">
        <v>0.86</v>
      </c>
      <c r="R969" s="6">
        <f t="shared" si="88"/>
        <v>0.86</v>
      </c>
    </row>
    <row r="970" spans="1:18" x14ac:dyDescent="0.45">
      <c r="A970" t="s">
        <v>1995</v>
      </c>
      <c r="B970" t="s">
        <v>1996</v>
      </c>
      <c r="C970" t="str">
        <f t="shared" si="89"/>
        <v>Lisa Werner MD</v>
      </c>
      <c r="D970" t="s">
        <v>62</v>
      </c>
      <c r="E970" t="str">
        <f t="shared" si="85"/>
        <v>Female</v>
      </c>
      <c r="F970">
        <v>26</v>
      </c>
      <c r="G970" t="s">
        <v>78</v>
      </c>
      <c r="H970" t="s">
        <v>79</v>
      </c>
      <c r="I970" t="s">
        <v>18</v>
      </c>
      <c r="J970">
        <v>1</v>
      </c>
      <c r="K970" t="str">
        <f>IF(J970="","Not Provided",VLOOKUP(J970,YOE_correlation[],2,TRUE))</f>
        <v>1. Entry-level</v>
      </c>
      <c r="L970">
        <v>75</v>
      </c>
      <c r="M970">
        <f t="shared" si="86"/>
        <v>75</v>
      </c>
      <c r="N970">
        <v>3</v>
      </c>
      <c r="O970">
        <v>1</v>
      </c>
      <c r="P970" t="str">
        <f t="shared" si="87"/>
        <v>Active</v>
      </c>
      <c r="R970" s="6" t="str">
        <f t="shared" si="88"/>
        <v>Not Rated</v>
      </c>
    </row>
    <row r="971" spans="1:18" x14ac:dyDescent="0.45">
      <c r="A971" t="s">
        <v>1997</v>
      </c>
      <c r="B971" t="s">
        <v>1998</v>
      </c>
      <c r="C971" t="str">
        <f t="shared" si="89"/>
        <v>Eric Jimenez</v>
      </c>
      <c r="D971" t="s">
        <v>34</v>
      </c>
      <c r="E971" t="str">
        <f t="shared" si="85"/>
        <v>Male</v>
      </c>
      <c r="F971">
        <v>49</v>
      </c>
      <c r="G971" t="s">
        <v>78</v>
      </c>
      <c r="H971" t="s">
        <v>79</v>
      </c>
      <c r="I971" t="s">
        <v>23</v>
      </c>
      <c r="J971">
        <v>1</v>
      </c>
      <c r="K971" t="str">
        <f>IF(J971="","Not Provided",VLOOKUP(J971,YOE_correlation[],2,TRUE))</f>
        <v>1. Entry-level</v>
      </c>
      <c r="M971" t="str">
        <f t="shared" si="86"/>
        <v/>
      </c>
      <c r="N971">
        <v>0</v>
      </c>
      <c r="O971">
        <v>0</v>
      </c>
      <c r="P971" t="str">
        <f t="shared" si="87"/>
        <v>Not Active</v>
      </c>
      <c r="Q971" s="1">
        <v>0.82</v>
      </c>
      <c r="R971" s="6">
        <f t="shared" si="88"/>
        <v>0.82</v>
      </c>
    </row>
    <row r="972" spans="1:18" x14ac:dyDescent="0.45">
      <c r="A972" t="s">
        <v>1999</v>
      </c>
      <c r="B972" t="s">
        <v>2000</v>
      </c>
      <c r="C972" t="str">
        <f t="shared" si="89"/>
        <v>Jay Bush</v>
      </c>
      <c r="D972" t="s">
        <v>34</v>
      </c>
      <c r="E972" t="str">
        <f t="shared" si="85"/>
        <v>Male</v>
      </c>
      <c r="F972">
        <v>29</v>
      </c>
      <c r="G972" t="s">
        <v>119</v>
      </c>
      <c r="H972" t="s">
        <v>120</v>
      </c>
      <c r="I972" t="s">
        <v>11</v>
      </c>
      <c r="J972">
        <v>3</v>
      </c>
      <c r="K972" t="str">
        <f>IF(J972="","Not Provided",VLOOKUP(J972,YOE_correlation[],2,TRUE))</f>
        <v>1. Entry-level</v>
      </c>
      <c r="L972" t="s">
        <v>41</v>
      </c>
      <c r="M972">
        <f t="shared" si="86"/>
        <v>40</v>
      </c>
      <c r="N972">
        <v>0</v>
      </c>
      <c r="O972" t="b">
        <v>1</v>
      </c>
      <c r="P972" t="str">
        <f t="shared" si="87"/>
        <v>Active</v>
      </c>
      <c r="Q972" s="1">
        <v>0.81</v>
      </c>
      <c r="R972" s="6">
        <f t="shared" si="88"/>
        <v>0.81</v>
      </c>
    </row>
    <row r="973" spans="1:18" x14ac:dyDescent="0.45">
      <c r="A973" t="s">
        <v>2001</v>
      </c>
      <c r="B973" t="s">
        <v>2002</v>
      </c>
      <c r="C973" t="str">
        <f t="shared" si="89"/>
        <v>Johnny Rice</v>
      </c>
      <c r="D973" t="s">
        <v>34</v>
      </c>
      <c r="E973" t="str">
        <f t="shared" si="85"/>
        <v>Male</v>
      </c>
      <c r="F973">
        <v>32</v>
      </c>
      <c r="G973" t="s">
        <v>119</v>
      </c>
      <c r="H973" t="s">
        <v>120</v>
      </c>
      <c r="I973" t="s">
        <v>18</v>
      </c>
      <c r="J973">
        <v>1</v>
      </c>
      <c r="K973" t="str">
        <f>IF(J973="","Not Provided",VLOOKUP(J973,YOE_correlation[],2,TRUE))</f>
        <v>1. Entry-level</v>
      </c>
      <c r="L973" s="2">
        <v>40</v>
      </c>
      <c r="M973">
        <f t="shared" si="86"/>
        <v>40</v>
      </c>
      <c r="N973">
        <v>3.1</v>
      </c>
      <c r="O973">
        <v>1</v>
      </c>
      <c r="P973" t="str">
        <f t="shared" si="87"/>
        <v>Active</v>
      </c>
      <c r="Q973" s="1">
        <v>0.76</v>
      </c>
      <c r="R973" s="6">
        <f t="shared" si="88"/>
        <v>0.76</v>
      </c>
    </row>
    <row r="974" spans="1:18" x14ac:dyDescent="0.45">
      <c r="A974" t="s">
        <v>2003</v>
      </c>
      <c r="B974" t="s">
        <v>2004</v>
      </c>
      <c r="C974" t="str">
        <f t="shared" si="89"/>
        <v>Matthew Strong</v>
      </c>
      <c r="D974" t="s">
        <v>47</v>
      </c>
      <c r="E974" t="str">
        <f t="shared" si="85"/>
        <v>Male</v>
      </c>
      <c r="F974">
        <v>24</v>
      </c>
      <c r="G974" t="s">
        <v>35</v>
      </c>
      <c r="H974" t="s">
        <v>36</v>
      </c>
      <c r="I974" t="s">
        <v>5</v>
      </c>
      <c r="J974">
        <v>3</v>
      </c>
      <c r="K974" t="str">
        <f>IF(J974="","Not Provided",VLOOKUP(J974,YOE_correlation[],2,TRUE))</f>
        <v>1. Entry-level</v>
      </c>
      <c r="L974" t="s">
        <v>94</v>
      </c>
      <c r="M974">
        <f t="shared" si="86"/>
        <v>30</v>
      </c>
      <c r="N974">
        <v>3.9</v>
      </c>
      <c r="O974" t="s">
        <v>19</v>
      </c>
      <c r="P974" t="str">
        <f t="shared" si="87"/>
        <v>Not Active</v>
      </c>
      <c r="Q974" s="1">
        <v>0.9</v>
      </c>
      <c r="R974" s="6">
        <f t="shared" si="88"/>
        <v>0.9</v>
      </c>
    </row>
    <row r="975" spans="1:18" x14ac:dyDescent="0.45">
      <c r="A975" t="s">
        <v>2005</v>
      </c>
      <c r="B975" t="s">
        <v>2006</v>
      </c>
      <c r="C975" t="str">
        <f t="shared" si="89"/>
        <v>Mark Chandler</v>
      </c>
      <c r="D975" t="s">
        <v>47</v>
      </c>
      <c r="E975" t="str">
        <f t="shared" si="85"/>
        <v>Male</v>
      </c>
      <c r="F975">
        <v>35</v>
      </c>
      <c r="G975" t="s">
        <v>97</v>
      </c>
      <c r="H975" t="s">
        <v>98</v>
      </c>
      <c r="I975" t="s">
        <v>74</v>
      </c>
      <c r="J975">
        <v>14</v>
      </c>
      <c r="K975" t="str">
        <f>IF(J975="","Not Provided",VLOOKUP(J975,YOE_correlation[],2,TRUE))</f>
        <v>3. Experienced</v>
      </c>
      <c r="L975">
        <v>30</v>
      </c>
      <c r="M975">
        <f t="shared" si="86"/>
        <v>30</v>
      </c>
      <c r="N975">
        <v>1.6</v>
      </c>
      <c r="O975" t="s">
        <v>59</v>
      </c>
      <c r="P975" t="str">
        <f t="shared" si="87"/>
        <v>Active</v>
      </c>
      <c r="Q975" s="1">
        <v>0.67</v>
      </c>
      <c r="R975" s="6">
        <f t="shared" si="88"/>
        <v>0.67</v>
      </c>
    </row>
    <row r="976" spans="1:18" x14ac:dyDescent="0.45">
      <c r="A976" t="s">
        <v>2007</v>
      </c>
      <c r="B976" t="s">
        <v>2008</v>
      </c>
      <c r="C976" t="str">
        <f t="shared" si="89"/>
        <v>Crystal Brown</v>
      </c>
      <c r="D976" t="s">
        <v>26</v>
      </c>
      <c r="E976" t="str">
        <f t="shared" si="85"/>
        <v>Female</v>
      </c>
      <c r="F976">
        <v>43</v>
      </c>
      <c r="G976" t="s">
        <v>173</v>
      </c>
      <c r="H976" t="s">
        <v>57</v>
      </c>
      <c r="I976" t="s">
        <v>5</v>
      </c>
      <c r="J976">
        <v>2</v>
      </c>
      <c r="K976" t="str">
        <f>IF(J976="","Not Provided",VLOOKUP(J976,YOE_correlation[],2,TRUE))</f>
        <v>1. Entry-level</v>
      </c>
      <c r="M976" t="str">
        <f t="shared" si="86"/>
        <v/>
      </c>
      <c r="N976">
        <v>1.8</v>
      </c>
      <c r="O976" t="s">
        <v>143</v>
      </c>
      <c r="P976" t="str">
        <f t="shared" si="87"/>
        <v>Not Active</v>
      </c>
      <c r="Q976" s="1">
        <v>0.61</v>
      </c>
      <c r="R976" s="6">
        <f t="shared" si="88"/>
        <v>0.61</v>
      </c>
    </row>
    <row r="977" spans="1:18" x14ac:dyDescent="0.45">
      <c r="A977" t="s">
        <v>2009</v>
      </c>
      <c r="B977" t="s">
        <v>2010</v>
      </c>
      <c r="C977" t="str">
        <f t="shared" si="89"/>
        <v>Timothy Barton</v>
      </c>
      <c r="D977" t="s">
        <v>15</v>
      </c>
      <c r="E977" t="str">
        <f t="shared" si="85"/>
        <v>Male</v>
      </c>
      <c r="F977">
        <v>53</v>
      </c>
      <c r="G977" t="s">
        <v>97</v>
      </c>
      <c r="H977" t="s">
        <v>98</v>
      </c>
      <c r="I977" t="s">
        <v>99</v>
      </c>
      <c r="J977">
        <v>27</v>
      </c>
      <c r="K977" t="str">
        <f>IF(J977="","Not Provided",VLOOKUP(J977,YOE_correlation[],2,TRUE))</f>
        <v>5. Expert / Veteran</v>
      </c>
      <c r="L977">
        <v>100</v>
      </c>
      <c r="M977">
        <f t="shared" si="86"/>
        <v>100</v>
      </c>
      <c r="N977">
        <v>3.7</v>
      </c>
      <c r="O977" t="s">
        <v>143</v>
      </c>
      <c r="P977" t="str">
        <f t="shared" si="87"/>
        <v>Not Active</v>
      </c>
      <c r="Q977" s="1">
        <v>0.73</v>
      </c>
      <c r="R977" s="6">
        <f t="shared" si="88"/>
        <v>0.73</v>
      </c>
    </row>
    <row r="978" spans="1:18" x14ac:dyDescent="0.45">
      <c r="A978" t="s">
        <v>2011</v>
      </c>
      <c r="B978" t="s">
        <v>2012</v>
      </c>
      <c r="C978" t="str">
        <f t="shared" si="89"/>
        <v>Lisa Hickman</v>
      </c>
      <c r="D978" t="s">
        <v>22</v>
      </c>
      <c r="E978" t="str">
        <f t="shared" si="85"/>
        <v>Female</v>
      </c>
      <c r="F978">
        <v>38</v>
      </c>
      <c r="G978" t="s">
        <v>108</v>
      </c>
      <c r="H978" t="s">
        <v>109</v>
      </c>
      <c r="I978" t="s">
        <v>74</v>
      </c>
      <c r="J978">
        <v>7</v>
      </c>
      <c r="K978" t="str">
        <f>IF(J978="","Not Provided",VLOOKUP(J978,YOE_correlation[],2,TRUE))</f>
        <v>2. Intermediate</v>
      </c>
      <c r="L978">
        <v>75</v>
      </c>
      <c r="M978">
        <f t="shared" si="86"/>
        <v>75</v>
      </c>
      <c r="O978">
        <v>0</v>
      </c>
      <c r="P978" t="str">
        <f t="shared" si="87"/>
        <v>Not Active</v>
      </c>
      <c r="R978" s="6" t="str">
        <f t="shared" si="88"/>
        <v>Not Rated</v>
      </c>
    </row>
    <row r="979" spans="1:18" x14ac:dyDescent="0.45">
      <c r="A979" t="s">
        <v>2013</v>
      </c>
      <c r="B979" t="s">
        <v>2014</v>
      </c>
      <c r="C979" t="str">
        <f t="shared" si="89"/>
        <v>Alan Mendoza</v>
      </c>
      <c r="D979" t="s">
        <v>82</v>
      </c>
      <c r="E979" t="str">
        <f t="shared" si="85"/>
        <v>Male</v>
      </c>
      <c r="F979">
        <v>57</v>
      </c>
      <c r="G979" t="s">
        <v>52</v>
      </c>
      <c r="H979" t="s">
        <v>10</v>
      </c>
      <c r="I979" t="s">
        <v>63</v>
      </c>
      <c r="J979">
        <v>29</v>
      </c>
      <c r="K979" t="str">
        <f>IF(J979="","Not Provided",VLOOKUP(J979,YOE_correlation[],2,TRUE))</f>
        <v>5. Expert / Veteran</v>
      </c>
      <c r="L979">
        <v>75</v>
      </c>
      <c r="M979">
        <f t="shared" si="86"/>
        <v>75</v>
      </c>
      <c r="N979">
        <v>4.0999999999999996</v>
      </c>
      <c r="O979" t="s">
        <v>19</v>
      </c>
      <c r="P979" t="str">
        <f t="shared" si="87"/>
        <v>Not Active</v>
      </c>
      <c r="Q979" s="1">
        <v>0.9</v>
      </c>
      <c r="R979" s="6">
        <f t="shared" si="88"/>
        <v>0.9</v>
      </c>
    </row>
    <row r="980" spans="1:18" x14ac:dyDescent="0.45">
      <c r="A980" t="s">
        <v>2015</v>
      </c>
      <c r="B980" t="s">
        <v>2016</v>
      </c>
      <c r="C980" t="str">
        <f t="shared" si="89"/>
        <v>Jason Sanders</v>
      </c>
      <c r="D980" t="s">
        <v>47</v>
      </c>
      <c r="E980" t="str">
        <f t="shared" si="85"/>
        <v>Male</v>
      </c>
      <c r="F980">
        <v>27</v>
      </c>
      <c r="G980" t="s">
        <v>158</v>
      </c>
      <c r="H980" t="s">
        <v>159</v>
      </c>
      <c r="I980" t="s">
        <v>5</v>
      </c>
      <c r="J980">
        <v>5</v>
      </c>
      <c r="K980" t="str">
        <f>IF(J980="","Not Provided",VLOOKUP(J980,YOE_correlation[],2,TRUE))</f>
        <v>1. Entry-level</v>
      </c>
      <c r="L980" s="2">
        <v>75</v>
      </c>
      <c r="M980">
        <f t="shared" si="86"/>
        <v>75</v>
      </c>
      <c r="N980">
        <v>1.4</v>
      </c>
      <c r="O980" t="b">
        <v>1</v>
      </c>
      <c r="P980" t="str">
        <f t="shared" si="87"/>
        <v>Active</v>
      </c>
      <c r="Q980" s="1">
        <v>0.64</v>
      </c>
      <c r="R980" s="6">
        <f t="shared" si="88"/>
        <v>0.64</v>
      </c>
    </row>
    <row r="981" spans="1:18" x14ac:dyDescent="0.45">
      <c r="A981" t="s">
        <v>2017</v>
      </c>
      <c r="B981" t="s">
        <v>2018</v>
      </c>
      <c r="C981" t="str">
        <f t="shared" si="89"/>
        <v>Charles Dean</v>
      </c>
      <c r="D981" t="s">
        <v>34</v>
      </c>
      <c r="E981" t="str">
        <f t="shared" si="85"/>
        <v>Male</v>
      </c>
      <c r="F981">
        <v>43</v>
      </c>
      <c r="G981" t="s">
        <v>56</v>
      </c>
      <c r="H981" t="s">
        <v>57</v>
      </c>
      <c r="I981" t="s">
        <v>23</v>
      </c>
      <c r="J981">
        <v>2</v>
      </c>
      <c r="K981" t="str">
        <f>IF(J981="","Not Provided",VLOOKUP(J981,YOE_correlation[],2,TRUE))</f>
        <v>1. Entry-level</v>
      </c>
      <c r="L981">
        <v>100</v>
      </c>
      <c r="M981">
        <f t="shared" si="86"/>
        <v>100</v>
      </c>
      <c r="N981">
        <v>1.1000000000000001</v>
      </c>
      <c r="O981">
        <v>1</v>
      </c>
      <c r="P981" t="str">
        <f t="shared" si="87"/>
        <v>Active</v>
      </c>
      <c r="Q981" s="1">
        <v>0.63</v>
      </c>
      <c r="R981" s="6">
        <f t="shared" si="88"/>
        <v>0.63</v>
      </c>
    </row>
    <row r="982" spans="1:18" x14ac:dyDescent="0.45">
      <c r="A982" t="s">
        <v>2019</v>
      </c>
      <c r="B982" t="s">
        <v>2020</v>
      </c>
      <c r="C982" t="str">
        <f t="shared" si="89"/>
        <v>Blake Newton</v>
      </c>
      <c r="D982" t="s">
        <v>15</v>
      </c>
      <c r="E982" t="str">
        <f t="shared" si="85"/>
        <v>Male</v>
      </c>
      <c r="F982">
        <v>48</v>
      </c>
      <c r="G982" t="s">
        <v>112</v>
      </c>
      <c r="H982" t="s">
        <v>10</v>
      </c>
      <c r="I982" t="s">
        <v>37</v>
      </c>
      <c r="J982">
        <v>18</v>
      </c>
      <c r="K982" t="str">
        <f>IF(J982="","Not Provided",VLOOKUP(J982,YOE_correlation[],2,TRUE))</f>
        <v>4. Senior</v>
      </c>
      <c r="L982" s="2">
        <v>40</v>
      </c>
      <c r="M982">
        <f t="shared" si="86"/>
        <v>40</v>
      </c>
      <c r="N982">
        <v>3.9</v>
      </c>
      <c r="P982" t="str">
        <f t="shared" si="87"/>
        <v>Not Reported</v>
      </c>
      <c r="R982" s="6" t="str">
        <f t="shared" si="88"/>
        <v>Not Rated</v>
      </c>
    </row>
    <row r="983" spans="1:18" x14ac:dyDescent="0.45">
      <c r="A983" t="s">
        <v>2021</v>
      </c>
      <c r="B983" t="s">
        <v>2022</v>
      </c>
      <c r="C983" t="str">
        <f t="shared" si="89"/>
        <v>David Gonzalez</v>
      </c>
      <c r="D983" t="s">
        <v>77</v>
      </c>
      <c r="E983" t="str">
        <f t="shared" si="85"/>
        <v>Male</v>
      </c>
      <c r="F983">
        <v>26</v>
      </c>
      <c r="G983" t="s">
        <v>92</v>
      </c>
      <c r="H983" t="s">
        <v>93</v>
      </c>
      <c r="I983" t="s">
        <v>63</v>
      </c>
      <c r="J983">
        <v>8</v>
      </c>
      <c r="K983" t="str">
        <f>IF(J983="","Not Provided",VLOOKUP(J983,YOE_correlation[],2,TRUE))</f>
        <v>2. Intermediate</v>
      </c>
      <c r="L983">
        <v>20</v>
      </c>
      <c r="M983">
        <f t="shared" si="86"/>
        <v>20</v>
      </c>
      <c r="N983">
        <v>3.6</v>
      </c>
      <c r="O983">
        <v>0</v>
      </c>
      <c r="P983" t="str">
        <f t="shared" si="87"/>
        <v>Not Active</v>
      </c>
      <c r="Q983" s="1">
        <v>0.67</v>
      </c>
      <c r="R983" s="6">
        <f t="shared" si="88"/>
        <v>0.67</v>
      </c>
    </row>
    <row r="984" spans="1:18" x14ac:dyDescent="0.45">
      <c r="A984" t="s">
        <v>2023</v>
      </c>
      <c r="B984" t="s">
        <v>2024</v>
      </c>
      <c r="C984" t="str">
        <f t="shared" si="89"/>
        <v>Cindy Williams</v>
      </c>
      <c r="D984" t="s">
        <v>62</v>
      </c>
      <c r="E984" t="str">
        <f t="shared" si="85"/>
        <v>Female</v>
      </c>
      <c r="G984" t="s">
        <v>137</v>
      </c>
      <c r="H984" t="s">
        <v>138</v>
      </c>
      <c r="I984" t="s">
        <v>18</v>
      </c>
      <c r="J984">
        <v>0</v>
      </c>
      <c r="K984" t="str">
        <f>IF(J984="","Not Provided",VLOOKUP(J984,YOE_correlation[],2,TRUE))</f>
        <v>1. Entry-level</v>
      </c>
      <c r="L984" s="2">
        <v>40</v>
      </c>
      <c r="M984">
        <f t="shared" si="86"/>
        <v>40</v>
      </c>
      <c r="N984">
        <v>0</v>
      </c>
      <c r="O984" t="s">
        <v>143</v>
      </c>
      <c r="P984" t="str">
        <f t="shared" si="87"/>
        <v>Not Active</v>
      </c>
      <c r="Q984" s="1">
        <v>0.97</v>
      </c>
      <c r="R984" s="6">
        <f t="shared" si="88"/>
        <v>0.97</v>
      </c>
    </row>
    <row r="985" spans="1:18" x14ac:dyDescent="0.45">
      <c r="A985" t="s">
        <v>2025</v>
      </c>
      <c r="B985" t="s">
        <v>2026</v>
      </c>
      <c r="C985" t="str">
        <f t="shared" si="89"/>
        <v>Laura Wong DDS</v>
      </c>
      <c r="D985" t="s">
        <v>26</v>
      </c>
      <c r="E985" t="str">
        <f t="shared" si="85"/>
        <v>Female</v>
      </c>
      <c r="F985">
        <v>50</v>
      </c>
      <c r="G985" t="s">
        <v>3</v>
      </c>
      <c r="H985" t="s">
        <v>4</v>
      </c>
      <c r="I985" t="s">
        <v>37</v>
      </c>
      <c r="J985">
        <v>16</v>
      </c>
      <c r="K985" t="str">
        <f>IF(J985="","Not Provided",VLOOKUP(J985,YOE_correlation[],2,TRUE))</f>
        <v>4. Senior</v>
      </c>
      <c r="L985" s="2">
        <v>75</v>
      </c>
      <c r="M985">
        <f t="shared" si="86"/>
        <v>75</v>
      </c>
      <c r="N985">
        <v>4.5</v>
      </c>
      <c r="O985">
        <v>0</v>
      </c>
      <c r="P985" t="str">
        <f t="shared" si="87"/>
        <v>Not Active</v>
      </c>
      <c r="Q985">
        <v>69</v>
      </c>
      <c r="R985" s="6">
        <f t="shared" si="88"/>
        <v>0.69</v>
      </c>
    </row>
    <row r="986" spans="1:18" x14ac:dyDescent="0.45">
      <c r="A986" t="s">
        <v>2027</v>
      </c>
      <c r="B986" t="s">
        <v>2028</v>
      </c>
      <c r="C986" t="str">
        <f t="shared" si="89"/>
        <v>Robert Moran</v>
      </c>
      <c r="D986" t="s">
        <v>34</v>
      </c>
      <c r="E986" t="str">
        <f t="shared" si="85"/>
        <v>Male</v>
      </c>
      <c r="F986">
        <v>48</v>
      </c>
      <c r="G986" t="s">
        <v>137</v>
      </c>
      <c r="H986" t="s">
        <v>138</v>
      </c>
      <c r="I986" t="s">
        <v>23</v>
      </c>
      <c r="J986">
        <v>8</v>
      </c>
      <c r="K986" t="str">
        <f>IF(J986="","Not Provided",VLOOKUP(J986,YOE_correlation[],2,TRUE))</f>
        <v>2. Intermediate</v>
      </c>
      <c r="L986">
        <v>50</v>
      </c>
      <c r="M986">
        <f t="shared" si="86"/>
        <v>50</v>
      </c>
      <c r="O986">
        <v>1</v>
      </c>
      <c r="P986" t="str">
        <f t="shared" si="87"/>
        <v>Active</v>
      </c>
      <c r="Q986" s="1">
        <v>0.73</v>
      </c>
      <c r="R986" s="6">
        <f t="shared" si="88"/>
        <v>0.73</v>
      </c>
    </row>
    <row r="987" spans="1:18" x14ac:dyDescent="0.45">
      <c r="A987" t="s">
        <v>2029</v>
      </c>
      <c r="B987" t="s">
        <v>2030</v>
      </c>
      <c r="C987" t="str">
        <f t="shared" si="89"/>
        <v>Bradley Wu</v>
      </c>
      <c r="D987" t="s">
        <v>34</v>
      </c>
      <c r="E987" t="str">
        <f t="shared" si="85"/>
        <v>Male</v>
      </c>
      <c r="F987">
        <v>60</v>
      </c>
      <c r="G987" t="s">
        <v>173</v>
      </c>
      <c r="H987" t="s">
        <v>57</v>
      </c>
      <c r="I987" t="s">
        <v>5</v>
      </c>
      <c r="J987">
        <v>39</v>
      </c>
      <c r="K987" t="str">
        <f>IF(J987="","Not Provided",VLOOKUP(J987,YOE_correlation[],2,TRUE))</f>
        <v>5. Expert / Veteran</v>
      </c>
      <c r="L987">
        <v>20</v>
      </c>
      <c r="M987">
        <f t="shared" si="86"/>
        <v>20</v>
      </c>
      <c r="N987">
        <v>1.4</v>
      </c>
      <c r="O987" t="b">
        <v>1</v>
      </c>
      <c r="P987" t="str">
        <f t="shared" si="87"/>
        <v>Active</v>
      </c>
      <c r="Q987" s="1">
        <v>0.86</v>
      </c>
      <c r="R987" s="6">
        <f t="shared" si="88"/>
        <v>0.86</v>
      </c>
    </row>
    <row r="988" spans="1:18" x14ac:dyDescent="0.45">
      <c r="A988" t="s">
        <v>2031</v>
      </c>
      <c r="B988" t="s">
        <v>2032</v>
      </c>
      <c r="C988" t="str">
        <f t="shared" si="89"/>
        <v>Daniel Thomas</v>
      </c>
      <c r="D988" t="s">
        <v>82</v>
      </c>
      <c r="E988" t="str">
        <f t="shared" si="85"/>
        <v>Male</v>
      </c>
      <c r="F988">
        <v>26</v>
      </c>
      <c r="G988" t="s">
        <v>123</v>
      </c>
      <c r="H988" t="s">
        <v>124</v>
      </c>
      <c r="I988" t="s">
        <v>99</v>
      </c>
      <c r="K988" t="str">
        <f>IF(J988="","Not Provided",VLOOKUP(J988,YOE_correlation[],2,TRUE))</f>
        <v>Not Provided</v>
      </c>
      <c r="L988">
        <v>50</v>
      </c>
      <c r="M988">
        <f t="shared" si="86"/>
        <v>50</v>
      </c>
      <c r="N988">
        <v>0</v>
      </c>
      <c r="O988" t="s">
        <v>53</v>
      </c>
      <c r="P988" t="str">
        <f t="shared" si="87"/>
        <v>Active</v>
      </c>
      <c r="Q988">
        <v>81</v>
      </c>
      <c r="R988" s="6">
        <f t="shared" si="88"/>
        <v>0.81</v>
      </c>
    </row>
    <row r="989" spans="1:18" x14ac:dyDescent="0.45">
      <c r="A989" t="s">
        <v>2033</v>
      </c>
      <c r="B989" t="s">
        <v>2034</v>
      </c>
      <c r="C989" t="str">
        <f t="shared" si="89"/>
        <v>Michelle Peterson</v>
      </c>
      <c r="D989" t="s">
        <v>8</v>
      </c>
      <c r="E989" t="str">
        <f t="shared" si="85"/>
        <v>Female</v>
      </c>
      <c r="F989">
        <v>35</v>
      </c>
      <c r="G989" t="s">
        <v>97</v>
      </c>
      <c r="H989" t="s">
        <v>98</v>
      </c>
      <c r="I989" t="s">
        <v>18</v>
      </c>
      <c r="J989">
        <v>16</v>
      </c>
      <c r="K989" t="str">
        <f>IF(J989="","Not Provided",VLOOKUP(J989,YOE_correlation[],2,TRUE))</f>
        <v>4. Senior</v>
      </c>
      <c r="L989" t="s">
        <v>12</v>
      </c>
      <c r="M989">
        <f t="shared" si="86"/>
        <v>100</v>
      </c>
      <c r="N989">
        <v>4.3</v>
      </c>
      <c r="O989">
        <v>1</v>
      </c>
      <c r="P989" t="str">
        <f t="shared" si="87"/>
        <v>Active</v>
      </c>
      <c r="Q989" s="1">
        <v>0.74</v>
      </c>
      <c r="R989" s="6">
        <f t="shared" si="88"/>
        <v>0.74</v>
      </c>
    </row>
    <row r="990" spans="1:18" x14ac:dyDescent="0.45">
      <c r="A990" t="s">
        <v>2035</v>
      </c>
      <c r="B990" t="s">
        <v>2036</v>
      </c>
      <c r="C990" t="str">
        <f t="shared" si="89"/>
        <v>Seth Thomas</v>
      </c>
      <c r="D990" t="s">
        <v>82</v>
      </c>
      <c r="E990" t="str">
        <f t="shared" si="85"/>
        <v>Male</v>
      </c>
      <c r="F990">
        <v>23</v>
      </c>
      <c r="G990" t="s">
        <v>44</v>
      </c>
      <c r="H990" t="s">
        <v>10</v>
      </c>
      <c r="I990" t="s">
        <v>5</v>
      </c>
      <c r="J990">
        <v>4</v>
      </c>
      <c r="K990" t="str">
        <f>IF(J990="","Not Provided",VLOOKUP(J990,YOE_correlation[],2,TRUE))</f>
        <v>1. Entry-level</v>
      </c>
      <c r="L990" s="2">
        <v>100</v>
      </c>
      <c r="M990">
        <f t="shared" si="86"/>
        <v>100</v>
      </c>
      <c r="N990">
        <v>2.2000000000000002</v>
      </c>
      <c r="O990">
        <v>1</v>
      </c>
      <c r="P990" t="str">
        <f t="shared" si="87"/>
        <v>Active</v>
      </c>
      <c r="Q990">
        <v>64</v>
      </c>
      <c r="R990" s="6">
        <f t="shared" si="88"/>
        <v>0.64</v>
      </c>
    </row>
    <row r="991" spans="1:18" x14ac:dyDescent="0.45">
      <c r="A991" t="s">
        <v>2037</v>
      </c>
      <c r="B991" t="s">
        <v>2038</v>
      </c>
      <c r="C991" t="str">
        <f t="shared" si="89"/>
        <v>Evan Ramos</v>
      </c>
      <c r="D991" t="s">
        <v>82</v>
      </c>
      <c r="E991" t="str">
        <f t="shared" si="85"/>
        <v>Male</v>
      </c>
      <c r="F991">
        <v>37</v>
      </c>
      <c r="G991" t="s">
        <v>9</v>
      </c>
      <c r="H991" t="s">
        <v>10</v>
      </c>
      <c r="I991" t="s">
        <v>18</v>
      </c>
      <c r="J991">
        <v>4</v>
      </c>
      <c r="K991" t="str">
        <f>IF(J991="","Not Provided",VLOOKUP(J991,YOE_correlation[],2,TRUE))</f>
        <v>1. Entry-level</v>
      </c>
      <c r="L991">
        <v>75</v>
      </c>
      <c r="M991">
        <f t="shared" si="86"/>
        <v>75</v>
      </c>
      <c r="N991">
        <v>3.2</v>
      </c>
      <c r="O991" t="b">
        <v>0</v>
      </c>
      <c r="P991" t="str">
        <f t="shared" si="87"/>
        <v>Not Active</v>
      </c>
      <c r="Q991" s="1">
        <v>0.76</v>
      </c>
      <c r="R991" s="6">
        <f t="shared" si="88"/>
        <v>0.76</v>
      </c>
    </row>
    <row r="992" spans="1:18" x14ac:dyDescent="0.45">
      <c r="A992" t="s">
        <v>2039</v>
      </c>
      <c r="B992" t="s">
        <v>2040</v>
      </c>
      <c r="C992" t="str">
        <f t="shared" si="89"/>
        <v>Michelle Solis</v>
      </c>
      <c r="D992" t="s">
        <v>8</v>
      </c>
      <c r="E992" t="str">
        <f t="shared" si="85"/>
        <v>Female</v>
      </c>
      <c r="F992">
        <v>21</v>
      </c>
      <c r="G992" t="s">
        <v>56</v>
      </c>
      <c r="H992" t="s">
        <v>57</v>
      </c>
      <c r="I992" t="s">
        <v>31</v>
      </c>
      <c r="J992">
        <v>2</v>
      </c>
      <c r="K992" t="str">
        <f>IF(J992="","Not Provided",VLOOKUP(J992,YOE_correlation[],2,TRUE))</f>
        <v>1. Entry-level</v>
      </c>
      <c r="L992">
        <v>100</v>
      </c>
      <c r="M992">
        <f t="shared" si="86"/>
        <v>100</v>
      </c>
      <c r="N992">
        <v>3.7</v>
      </c>
      <c r="O992" t="s">
        <v>53</v>
      </c>
      <c r="P992" t="str">
        <f t="shared" si="87"/>
        <v>Active</v>
      </c>
      <c r="Q992">
        <v>73</v>
      </c>
      <c r="R992" s="6">
        <f t="shared" si="88"/>
        <v>0.73</v>
      </c>
    </row>
    <row r="993" spans="1:18" x14ac:dyDescent="0.45">
      <c r="A993" t="s">
        <v>2041</v>
      </c>
      <c r="B993" t="s">
        <v>2042</v>
      </c>
      <c r="C993" t="str">
        <f t="shared" si="89"/>
        <v>Charlotte Taylor</v>
      </c>
      <c r="D993" t="s">
        <v>8</v>
      </c>
      <c r="E993" t="str">
        <f t="shared" si="85"/>
        <v>Female</v>
      </c>
      <c r="F993">
        <v>58</v>
      </c>
      <c r="G993" t="s">
        <v>16</v>
      </c>
      <c r="H993" t="s">
        <v>17</v>
      </c>
      <c r="I993" t="s">
        <v>58</v>
      </c>
      <c r="J993">
        <v>37</v>
      </c>
      <c r="K993" t="str">
        <f>IF(J993="","Not Provided",VLOOKUP(J993,YOE_correlation[],2,TRUE))</f>
        <v>5. Expert / Veteran</v>
      </c>
      <c r="L993" t="s">
        <v>83</v>
      </c>
      <c r="M993">
        <f t="shared" si="86"/>
        <v>50</v>
      </c>
      <c r="N993">
        <v>4.9000000000000004</v>
      </c>
      <c r="O993" t="b">
        <v>0</v>
      </c>
      <c r="P993" t="str">
        <f t="shared" si="87"/>
        <v>Not Active</v>
      </c>
      <c r="Q993" s="1">
        <v>0.69</v>
      </c>
      <c r="R993" s="6">
        <f t="shared" si="88"/>
        <v>0.69</v>
      </c>
    </row>
    <row r="994" spans="1:18" x14ac:dyDescent="0.45">
      <c r="A994" t="s">
        <v>2043</v>
      </c>
      <c r="B994" t="s">
        <v>2044</v>
      </c>
      <c r="C994" t="str">
        <f t="shared" si="89"/>
        <v>Sandra Preston</v>
      </c>
      <c r="D994" t="s">
        <v>62</v>
      </c>
      <c r="E994" t="str">
        <f t="shared" si="85"/>
        <v>Female</v>
      </c>
      <c r="F994">
        <v>52</v>
      </c>
      <c r="G994" t="s">
        <v>35</v>
      </c>
      <c r="H994" t="s">
        <v>36</v>
      </c>
      <c r="I994" t="s">
        <v>11</v>
      </c>
      <c r="J994">
        <v>32</v>
      </c>
      <c r="K994" t="str">
        <f>IF(J994="","Not Provided",VLOOKUP(J994,YOE_correlation[],2,TRUE))</f>
        <v>5. Expert / Veteran</v>
      </c>
      <c r="L994" s="2">
        <v>75</v>
      </c>
      <c r="M994">
        <f t="shared" si="86"/>
        <v>75</v>
      </c>
      <c r="N994">
        <v>3.2</v>
      </c>
      <c r="O994">
        <v>0</v>
      </c>
      <c r="P994" t="str">
        <f t="shared" si="87"/>
        <v>Not Active</v>
      </c>
      <c r="Q994" s="1">
        <v>0.79</v>
      </c>
      <c r="R994" s="6">
        <f t="shared" si="88"/>
        <v>0.79</v>
      </c>
    </row>
    <row r="995" spans="1:18" x14ac:dyDescent="0.45">
      <c r="A995" t="s">
        <v>2045</v>
      </c>
      <c r="B995" t="s">
        <v>2046</v>
      </c>
      <c r="C995" t="str">
        <f t="shared" si="89"/>
        <v>Jim Weiss</v>
      </c>
      <c r="D995" t="s">
        <v>15</v>
      </c>
      <c r="E995" t="str">
        <f t="shared" si="85"/>
        <v>Male</v>
      </c>
      <c r="F995">
        <v>46</v>
      </c>
      <c r="G995" t="s">
        <v>108</v>
      </c>
      <c r="H995" t="s">
        <v>109</v>
      </c>
      <c r="I995" t="s">
        <v>11</v>
      </c>
      <c r="J995">
        <v>8</v>
      </c>
      <c r="K995" t="str">
        <f>IF(J995="","Not Provided",VLOOKUP(J995,YOE_correlation[],2,TRUE))</f>
        <v>2. Intermediate</v>
      </c>
      <c r="L995">
        <v>20</v>
      </c>
      <c r="M995">
        <f t="shared" si="86"/>
        <v>20</v>
      </c>
      <c r="N995">
        <v>2.2000000000000002</v>
      </c>
      <c r="P995" t="str">
        <f t="shared" si="87"/>
        <v>Not Reported</v>
      </c>
      <c r="Q995">
        <v>89</v>
      </c>
      <c r="R995" s="6">
        <f t="shared" si="88"/>
        <v>0.89</v>
      </c>
    </row>
    <row r="996" spans="1:18" x14ac:dyDescent="0.45">
      <c r="A996" t="s">
        <v>2047</v>
      </c>
      <c r="B996" t="s">
        <v>2048</v>
      </c>
      <c r="C996" t="str">
        <f t="shared" si="89"/>
        <v>Jennifer Hinton</v>
      </c>
      <c r="D996" t="s">
        <v>62</v>
      </c>
      <c r="E996" t="str">
        <f t="shared" si="85"/>
        <v>Female</v>
      </c>
      <c r="F996">
        <v>34</v>
      </c>
      <c r="G996" t="s">
        <v>137</v>
      </c>
      <c r="H996" t="s">
        <v>138</v>
      </c>
      <c r="I996" t="s">
        <v>74</v>
      </c>
      <c r="J996">
        <v>8</v>
      </c>
      <c r="K996" t="str">
        <f>IF(J996="","Not Provided",VLOOKUP(J996,YOE_correlation[],2,TRUE))</f>
        <v>2. Intermediate</v>
      </c>
      <c r="L996">
        <v>30</v>
      </c>
      <c r="M996">
        <f t="shared" si="86"/>
        <v>30</v>
      </c>
      <c r="N996">
        <v>3.9</v>
      </c>
      <c r="O996" t="s">
        <v>59</v>
      </c>
      <c r="P996" t="str">
        <f t="shared" si="87"/>
        <v>Active</v>
      </c>
      <c r="Q996" s="1">
        <v>0.95</v>
      </c>
      <c r="R996" s="6">
        <f t="shared" si="88"/>
        <v>0.95</v>
      </c>
    </row>
    <row r="997" spans="1:18" x14ac:dyDescent="0.45">
      <c r="A997" t="s">
        <v>2049</v>
      </c>
      <c r="B997" t="s">
        <v>2050</v>
      </c>
      <c r="C997" t="str">
        <f t="shared" si="89"/>
        <v>Albert Wilcox</v>
      </c>
      <c r="D997" t="s">
        <v>82</v>
      </c>
      <c r="E997" t="str">
        <f t="shared" si="85"/>
        <v>Male</v>
      </c>
      <c r="F997">
        <v>56</v>
      </c>
      <c r="G997" t="s">
        <v>48</v>
      </c>
      <c r="H997" t="s">
        <v>49</v>
      </c>
      <c r="I997" t="s">
        <v>74</v>
      </c>
      <c r="J997">
        <v>13</v>
      </c>
      <c r="K997" t="str">
        <f>IF(J997="","Not Provided",VLOOKUP(J997,YOE_correlation[],2,TRUE))</f>
        <v>3. Experienced</v>
      </c>
      <c r="L997">
        <v>100</v>
      </c>
      <c r="M997">
        <f t="shared" si="86"/>
        <v>100</v>
      </c>
      <c r="N997">
        <v>0</v>
      </c>
      <c r="O997" t="s">
        <v>143</v>
      </c>
      <c r="P997" t="str">
        <f t="shared" si="87"/>
        <v>Not Active</v>
      </c>
      <c r="Q997" s="1">
        <v>0.68</v>
      </c>
      <c r="R997" s="6">
        <f t="shared" si="88"/>
        <v>0.68</v>
      </c>
    </row>
    <row r="998" spans="1:18" x14ac:dyDescent="0.45">
      <c r="A998" t="s">
        <v>2051</v>
      </c>
      <c r="B998" t="s">
        <v>2052</v>
      </c>
      <c r="C998" t="str">
        <f t="shared" si="89"/>
        <v>Cheryl Norris</v>
      </c>
      <c r="D998" t="s">
        <v>2</v>
      </c>
      <c r="E998" t="str">
        <f t="shared" si="85"/>
        <v>Female</v>
      </c>
      <c r="F998">
        <v>26</v>
      </c>
      <c r="G998" t="s">
        <v>16</v>
      </c>
      <c r="H998" t="s">
        <v>17</v>
      </c>
      <c r="I998" t="s">
        <v>5</v>
      </c>
      <c r="J998">
        <v>6</v>
      </c>
      <c r="K998" t="str">
        <f>IF(J998="","Not Provided",VLOOKUP(J998,YOE_correlation[],2,TRUE))</f>
        <v>2. Intermediate</v>
      </c>
      <c r="L998" t="s">
        <v>41</v>
      </c>
      <c r="M998">
        <f t="shared" si="86"/>
        <v>40</v>
      </c>
      <c r="N998">
        <v>2.8</v>
      </c>
      <c r="O998" t="s">
        <v>19</v>
      </c>
      <c r="P998" t="str">
        <f t="shared" si="87"/>
        <v>Not Active</v>
      </c>
      <c r="Q998">
        <v>82</v>
      </c>
      <c r="R998" s="6">
        <f t="shared" si="88"/>
        <v>0.82</v>
      </c>
    </row>
    <row r="999" spans="1:18" x14ac:dyDescent="0.45">
      <c r="A999" t="s">
        <v>2053</v>
      </c>
      <c r="B999" t="s">
        <v>2054</v>
      </c>
      <c r="C999" t="str">
        <f t="shared" si="89"/>
        <v>Kathy Watkins</v>
      </c>
      <c r="D999" t="s">
        <v>26</v>
      </c>
      <c r="E999" t="str">
        <f t="shared" si="85"/>
        <v>Female</v>
      </c>
      <c r="F999">
        <v>37</v>
      </c>
      <c r="G999" t="s">
        <v>70</v>
      </c>
      <c r="H999" t="s">
        <v>71</v>
      </c>
      <c r="I999" t="s">
        <v>37</v>
      </c>
      <c r="J999">
        <v>15</v>
      </c>
      <c r="K999" t="str">
        <f>IF(J999="","Not Provided",VLOOKUP(J999,YOE_correlation[],2,TRUE))</f>
        <v>3. Experienced</v>
      </c>
      <c r="L999">
        <v>75</v>
      </c>
      <c r="M999">
        <f t="shared" si="86"/>
        <v>75</v>
      </c>
      <c r="O999" t="b">
        <v>0</v>
      </c>
      <c r="P999" t="str">
        <f t="shared" si="87"/>
        <v>Not Active</v>
      </c>
      <c r="Q999" s="1">
        <v>0.94</v>
      </c>
      <c r="R999" s="6">
        <f t="shared" si="88"/>
        <v>0.94</v>
      </c>
    </row>
    <row r="1000" spans="1:18" x14ac:dyDescent="0.45">
      <c r="A1000" t="s">
        <v>2055</v>
      </c>
      <c r="B1000" t="s">
        <v>2056</v>
      </c>
      <c r="C1000" t="str">
        <f t="shared" si="89"/>
        <v>John Obrien</v>
      </c>
      <c r="D1000" t="s">
        <v>34</v>
      </c>
      <c r="E1000" t="str">
        <f t="shared" si="85"/>
        <v>Male</v>
      </c>
      <c r="F1000">
        <v>46</v>
      </c>
      <c r="G1000" t="s">
        <v>108</v>
      </c>
      <c r="H1000" t="s">
        <v>109</v>
      </c>
      <c r="I1000" t="s">
        <v>99</v>
      </c>
      <c r="J1000">
        <v>22</v>
      </c>
      <c r="K1000" t="str">
        <f>IF(J1000="","Not Provided",VLOOKUP(J1000,YOE_correlation[],2,TRUE))</f>
        <v>5. Expert / Veteran</v>
      </c>
      <c r="L1000">
        <v>100</v>
      </c>
      <c r="M1000">
        <f t="shared" si="86"/>
        <v>100</v>
      </c>
      <c r="N1000">
        <v>2.8</v>
      </c>
      <c r="O1000" t="s">
        <v>53</v>
      </c>
      <c r="P1000" t="str">
        <f t="shared" si="87"/>
        <v>Active</v>
      </c>
      <c r="Q1000">
        <v>97</v>
      </c>
      <c r="R1000" s="6">
        <f t="shared" si="88"/>
        <v>0.97</v>
      </c>
    </row>
    <row r="1001" spans="1:18" x14ac:dyDescent="0.45">
      <c r="A1001" t="s">
        <v>2057</v>
      </c>
      <c r="B1001" t="s">
        <v>2058</v>
      </c>
      <c r="C1001" t="str">
        <f t="shared" si="89"/>
        <v>Dawn Green</v>
      </c>
      <c r="D1001" t="s">
        <v>62</v>
      </c>
      <c r="E1001" t="str">
        <f t="shared" si="85"/>
        <v>Female</v>
      </c>
      <c r="F1001">
        <v>36</v>
      </c>
      <c r="G1001" t="s">
        <v>162</v>
      </c>
      <c r="H1001" t="s">
        <v>57</v>
      </c>
      <c r="I1001" t="s">
        <v>58</v>
      </c>
      <c r="J1001">
        <v>18</v>
      </c>
      <c r="K1001" t="str">
        <f>IF(J1001="","Not Provided",VLOOKUP(J1001,YOE_correlation[],2,TRUE))</f>
        <v>4. Senior</v>
      </c>
      <c r="L1001" s="2">
        <v>20</v>
      </c>
      <c r="M1001">
        <f t="shared" si="86"/>
        <v>20</v>
      </c>
      <c r="N1001">
        <v>1.7</v>
      </c>
      <c r="O1001">
        <v>1</v>
      </c>
      <c r="P1001" t="str">
        <f t="shared" si="87"/>
        <v>Active</v>
      </c>
      <c r="Q1001">
        <v>72</v>
      </c>
      <c r="R1001" s="6">
        <f t="shared" si="88"/>
        <v>0.72</v>
      </c>
    </row>
  </sheetData>
  <conditionalFormatting sqref="A1:A1048576">
    <cfRule type="duplicateValues" dxfId="28" priority="1"/>
  </conditionalFormatting>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443DA-A5F6-41AD-8A47-98D83064E867}">
  <sheetPr codeName="Sheet2"/>
  <dimension ref="A1:K75"/>
  <sheetViews>
    <sheetView topLeftCell="A56" workbookViewId="0">
      <selection activeCell="C67" sqref="C67"/>
    </sheetView>
  </sheetViews>
  <sheetFormatPr defaultRowHeight="14.25" x14ac:dyDescent="0.45"/>
  <cols>
    <col min="1" max="1" width="20.265625" bestFit="1" customWidth="1"/>
    <col min="2" max="2" width="18.6640625" bestFit="1" customWidth="1"/>
    <col min="3" max="3" width="16.86328125" bestFit="1" customWidth="1"/>
    <col min="4" max="4" width="20.265625" bestFit="1" customWidth="1"/>
    <col min="5" max="5" width="14.46484375" bestFit="1" customWidth="1"/>
    <col min="6" max="7" width="11.9296875" bestFit="1" customWidth="1"/>
    <col min="8" max="8" width="18.6640625" bestFit="1" customWidth="1"/>
    <col min="9" max="9" width="27.46484375" bestFit="1" customWidth="1"/>
    <col min="10" max="10" width="13.19921875" bestFit="1" customWidth="1"/>
    <col min="11" max="11" width="18.6640625" bestFit="1" customWidth="1"/>
    <col min="12" max="12" width="15.59765625" bestFit="1" customWidth="1"/>
    <col min="13" max="13" width="15.265625" bestFit="1" customWidth="1"/>
    <col min="14" max="14" width="15.6640625" bestFit="1" customWidth="1"/>
    <col min="15" max="15" width="10.06640625" bestFit="1" customWidth="1"/>
    <col min="16" max="16" width="5.53125" bestFit="1" customWidth="1"/>
    <col min="17" max="17" width="6.59765625" bestFit="1" customWidth="1"/>
    <col min="18" max="18" width="10.73046875" bestFit="1" customWidth="1"/>
    <col min="19" max="19" width="6.1328125" bestFit="1" customWidth="1"/>
    <col min="20" max="20" width="10.53125" bestFit="1" customWidth="1"/>
    <col min="21" max="21" width="10.3984375" bestFit="1" customWidth="1"/>
    <col min="22" max="22" width="5.53125" bestFit="1" customWidth="1"/>
    <col min="23" max="23" width="6.1328125" bestFit="1" customWidth="1"/>
    <col min="24" max="24" width="13.73046875" bestFit="1" customWidth="1"/>
    <col min="25" max="25" width="11.6640625" bestFit="1" customWidth="1"/>
    <col min="26" max="26" width="10.06640625" bestFit="1" customWidth="1"/>
  </cols>
  <sheetData>
    <row r="1" spans="1:11" ht="18" x14ac:dyDescent="0.55000000000000004">
      <c r="A1" s="12" t="s">
        <v>2082</v>
      </c>
      <c r="B1" s="12"/>
      <c r="F1" s="12" t="s">
        <v>2069</v>
      </c>
      <c r="G1" s="12"/>
      <c r="I1" s="7" t="s">
        <v>3</v>
      </c>
      <c r="K1" s="7" t="s">
        <v>4</v>
      </c>
    </row>
    <row r="2" spans="1:11" x14ac:dyDescent="0.45">
      <c r="A2" s="9" t="s">
        <v>2079</v>
      </c>
      <c r="B2" t="s">
        <v>2081</v>
      </c>
      <c r="D2" t="s">
        <v>2078</v>
      </c>
      <c r="F2" s="9" t="s">
        <v>2079</v>
      </c>
      <c r="G2" t="s">
        <v>2078</v>
      </c>
      <c r="I2" s="8" t="s">
        <v>9</v>
      </c>
      <c r="K2" s="8" t="s">
        <v>10</v>
      </c>
    </row>
    <row r="3" spans="1:11" x14ac:dyDescent="0.45">
      <c r="A3" s="10" t="s">
        <v>74</v>
      </c>
      <c r="B3" s="3">
        <v>2.8106796116504866</v>
      </c>
      <c r="D3" s="13">
        <v>1000</v>
      </c>
      <c r="F3" s="10" t="s">
        <v>2084</v>
      </c>
      <c r="G3" s="6">
        <v>0.44600000000000001</v>
      </c>
      <c r="I3" s="7" t="s">
        <v>16</v>
      </c>
      <c r="K3" s="7" t="s">
        <v>17</v>
      </c>
    </row>
    <row r="4" spans="1:11" x14ac:dyDescent="0.45">
      <c r="A4" s="10" t="s">
        <v>99</v>
      </c>
      <c r="B4" s="3">
        <v>2.5741176470588236</v>
      </c>
      <c r="F4" s="10" t="s">
        <v>2085</v>
      </c>
      <c r="G4" s="6">
        <v>0.46500000000000002</v>
      </c>
      <c r="I4" s="8" t="s">
        <v>29</v>
      </c>
      <c r="K4" s="8" t="s">
        <v>30</v>
      </c>
    </row>
    <row r="5" spans="1:11" x14ac:dyDescent="0.45">
      <c r="A5" s="10" t="s">
        <v>11</v>
      </c>
      <c r="B5" s="3">
        <v>2.5476744186046507</v>
      </c>
      <c r="D5" t="s">
        <v>2088</v>
      </c>
      <c r="F5" s="10" t="s">
        <v>2086</v>
      </c>
      <c r="G5" s="6">
        <v>8.8999999999999996E-2</v>
      </c>
      <c r="I5" s="7" t="s">
        <v>35</v>
      </c>
      <c r="K5" s="7" t="s">
        <v>36</v>
      </c>
    </row>
    <row r="6" spans="1:11" x14ac:dyDescent="0.45">
      <c r="A6" s="10" t="s">
        <v>58</v>
      </c>
      <c r="B6" s="3">
        <v>2.5237623762376242</v>
      </c>
      <c r="D6" s="13">
        <v>11.340358271865121</v>
      </c>
      <c r="F6" s="10" t="s">
        <v>2080</v>
      </c>
      <c r="G6" s="6">
        <v>1</v>
      </c>
      <c r="I6" s="7" t="s">
        <v>44</v>
      </c>
      <c r="K6" s="8" t="s">
        <v>49</v>
      </c>
    </row>
    <row r="7" spans="1:11" x14ac:dyDescent="0.45">
      <c r="A7" s="10" t="s">
        <v>18</v>
      </c>
      <c r="B7" s="3">
        <v>2.5105882352941169</v>
      </c>
      <c r="I7" s="8" t="s">
        <v>48</v>
      </c>
      <c r="K7" s="8" t="s">
        <v>57</v>
      </c>
    </row>
    <row r="8" spans="1:11" x14ac:dyDescent="0.45">
      <c r="A8" s="10" t="s">
        <v>63</v>
      </c>
      <c r="B8" s="3">
        <v>2.4714285714285711</v>
      </c>
      <c r="D8" t="s">
        <v>2089</v>
      </c>
      <c r="E8" t="s">
        <v>2105</v>
      </c>
      <c r="F8" t="s">
        <v>2106</v>
      </c>
      <c r="I8" s="7" t="s">
        <v>52</v>
      </c>
      <c r="K8" s="8" t="s">
        <v>71</v>
      </c>
    </row>
    <row r="9" spans="1:11" x14ac:dyDescent="0.45">
      <c r="A9" s="10" t="s">
        <v>23</v>
      </c>
      <c r="B9" s="3">
        <v>2.4361702127659566</v>
      </c>
      <c r="D9" s="13">
        <v>52.461368653421637</v>
      </c>
      <c r="E9" s="13">
        <v>100</v>
      </c>
      <c r="F9" s="13">
        <v>20</v>
      </c>
      <c r="I9" s="8" t="s">
        <v>56</v>
      </c>
      <c r="K9" s="8" t="s">
        <v>79</v>
      </c>
    </row>
    <row r="10" spans="1:11" x14ac:dyDescent="0.45">
      <c r="A10" s="10" t="s">
        <v>37</v>
      </c>
      <c r="B10" s="3">
        <v>2.4267441860465122</v>
      </c>
      <c r="I10" s="8" t="s">
        <v>70</v>
      </c>
      <c r="K10" s="7" t="s">
        <v>93</v>
      </c>
    </row>
    <row r="11" spans="1:11" x14ac:dyDescent="0.45">
      <c r="A11" s="10" t="s">
        <v>31</v>
      </c>
      <c r="B11" s="3">
        <v>2.4168539325842695</v>
      </c>
      <c r="D11" t="s">
        <v>2091</v>
      </c>
      <c r="I11" s="8" t="s">
        <v>78</v>
      </c>
      <c r="K11" s="8" t="s">
        <v>98</v>
      </c>
    </row>
    <row r="12" spans="1:11" x14ac:dyDescent="0.45">
      <c r="A12" s="10" t="s">
        <v>5</v>
      </c>
      <c r="B12" s="3">
        <v>2.3655913978494625</v>
      </c>
      <c r="D12" s="13">
        <v>40.509278350515466</v>
      </c>
      <c r="I12" s="7" t="s">
        <v>92</v>
      </c>
      <c r="K12" s="8" t="s">
        <v>109</v>
      </c>
    </row>
    <row r="13" spans="1:11" x14ac:dyDescent="0.45">
      <c r="A13" s="10" t="s">
        <v>2080</v>
      </c>
      <c r="B13" s="3">
        <v>2.5125695216907658</v>
      </c>
      <c r="I13" s="8" t="s">
        <v>97</v>
      </c>
      <c r="K13" s="8" t="s">
        <v>120</v>
      </c>
    </row>
    <row r="14" spans="1:11" x14ac:dyDescent="0.45">
      <c r="D14" t="s">
        <v>2081</v>
      </c>
      <c r="I14" s="8" t="s">
        <v>108</v>
      </c>
      <c r="K14" s="7" t="s">
        <v>124</v>
      </c>
    </row>
    <row r="15" spans="1:11" ht="18" x14ac:dyDescent="0.55000000000000004">
      <c r="A15" s="12" t="s">
        <v>2061</v>
      </c>
      <c r="B15" s="12"/>
      <c r="D15" s="3">
        <v>2.5125695216907653</v>
      </c>
      <c r="I15" s="7" t="s">
        <v>112</v>
      </c>
      <c r="K15" s="7" t="s">
        <v>138</v>
      </c>
    </row>
    <row r="16" spans="1:11" x14ac:dyDescent="0.45">
      <c r="A16" s="9" t="s">
        <v>2079</v>
      </c>
      <c r="B16" t="s">
        <v>2078</v>
      </c>
      <c r="I16" s="8" t="s">
        <v>119</v>
      </c>
      <c r="K16" s="8" t="s">
        <v>159</v>
      </c>
    </row>
    <row r="17" spans="1:11" x14ac:dyDescent="0.45">
      <c r="A17" s="10" t="s">
        <v>62</v>
      </c>
      <c r="B17">
        <v>490</v>
      </c>
      <c r="D17" t="s">
        <v>2096</v>
      </c>
      <c r="I17" s="7" t="s">
        <v>123</v>
      </c>
      <c r="K17">
        <f>COUNTA(K1:K16)</f>
        <v>16</v>
      </c>
    </row>
    <row r="18" spans="1:11" x14ac:dyDescent="0.45">
      <c r="A18" s="10" t="s">
        <v>82</v>
      </c>
      <c r="B18">
        <v>510</v>
      </c>
      <c r="D18" s="20">
        <v>0.79269417475728277</v>
      </c>
      <c r="I18" s="7" t="s">
        <v>137</v>
      </c>
    </row>
    <row r="19" spans="1:11" x14ac:dyDescent="0.45">
      <c r="A19" s="10" t="s">
        <v>2080</v>
      </c>
      <c r="B19">
        <v>1000</v>
      </c>
      <c r="I19" s="8" t="s">
        <v>158</v>
      </c>
    </row>
    <row r="20" spans="1:11" x14ac:dyDescent="0.45">
      <c r="I20" s="7" t="s">
        <v>162</v>
      </c>
    </row>
    <row r="21" spans="1:11" ht="31.5" customHeight="1" x14ac:dyDescent="0.55000000000000004">
      <c r="A21" s="19" t="s">
        <v>2093</v>
      </c>
      <c r="B21" s="12"/>
      <c r="I21" s="8" t="s">
        <v>173</v>
      </c>
    </row>
    <row r="22" spans="1:11" x14ac:dyDescent="0.45">
      <c r="A22" s="9" t="s">
        <v>2079</v>
      </c>
      <c r="B22" t="s">
        <v>2088</v>
      </c>
      <c r="I22">
        <f>COUNTA(I1:I21)</f>
        <v>21</v>
      </c>
    </row>
    <row r="23" spans="1:11" x14ac:dyDescent="0.45">
      <c r="A23" s="10" t="s">
        <v>37</v>
      </c>
      <c r="B23" s="3">
        <v>9.8555555555555561</v>
      </c>
    </row>
    <row r="24" spans="1:11" ht="54" x14ac:dyDescent="0.55000000000000004">
      <c r="A24" s="10" t="s">
        <v>31</v>
      </c>
      <c r="B24" s="3">
        <v>9.9680851063829792</v>
      </c>
      <c r="D24" s="19" t="s">
        <v>2103</v>
      </c>
      <c r="E24" s="12"/>
      <c r="G24" s="19" t="s">
        <v>2104</v>
      </c>
      <c r="H24" s="12"/>
      <c r="J24" s="19" t="s">
        <v>2119</v>
      </c>
      <c r="K24" s="12"/>
    </row>
    <row r="25" spans="1:11" x14ac:dyDescent="0.45">
      <c r="A25" s="10" t="s">
        <v>5</v>
      </c>
      <c r="B25" s="3">
        <v>10.0625</v>
      </c>
      <c r="D25" s="9" t="s">
        <v>2079</v>
      </c>
      <c r="E25" t="s">
        <v>2078</v>
      </c>
      <c r="G25" s="9" t="s">
        <v>2079</v>
      </c>
      <c r="H25" t="s">
        <v>2078</v>
      </c>
      <c r="J25" s="9" t="s">
        <v>2079</v>
      </c>
      <c r="K25" t="s">
        <v>2078</v>
      </c>
    </row>
    <row r="26" spans="1:11" x14ac:dyDescent="0.45">
      <c r="A26" s="10" t="s">
        <v>58</v>
      </c>
      <c r="B26" s="3">
        <v>10.462962962962964</v>
      </c>
      <c r="D26" s="10" t="s">
        <v>92</v>
      </c>
      <c r="E26" s="13">
        <v>31</v>
      </c>
      <c r="G26" s="10" t="s">
        <v>93</v>
      </c>
      <c r="H26" s="13">
        <v>31</v>
      </c>
      <c r="J26" s="10" t="s">
        <v>97</v>
      </c>
      <c r="K26" s="13">
        <v>68</v>
      </c>
    </row>
    <row r="27" spans="1:11" x14ac:dyDescent="0.45">
      <c r="A27" s="10" t="s">
        <v>74</v>
      </c>
      <c r="B27" s="3">
        <v>10.942307692307692</v>
      </c>
      <c r="D27" s="10" t="s">
        <v>70</v>
      </c>
      <c r="E27" s="13">
        <v>37</v>
      </c>
      <c r="G27" s="10" t="s">
        <v>71</v>
      </c>
      <c r="H27" s="13">
        <v>37</v>
      </c>
      <c r="J27" s="10" t="s">
        <v>112</v>
      </c>
      <c r="K27" s="13">
        <v>65</v>
      </c>
    </row>
    <row r="28" spans="1:11" x14ac:dyDescent="0.45">
      <c r="A28" s="10" t="s">
        <v>99</v>
      </c>
      <c r="B28" s="3">
        <v>11.943181818181818</v>
      </c>
      <c r="D28" s="10" t="s">
        <v>3</v>
      </c>
      <c r="E28" s="13">
        <v>42</v>
      </c>
      <c r="G28" s="10" t="s">
        <v>124</v>
      </c>
      <c r="H28" s="13">
        <v>42</v>
      </c>
      <c r="J28" s="10" t="s">
        <v>16</v>
      </c>
      <c r="K28" s="13">
        <v>52</v>
      </c>
    </row>
    <row r="29" spans="1:11" x14ac:dyDescent="0.45">
      <c r="A29" s="10" t="s">
        <v>11</v>
      </c>
      <c r="B29" s="3">
        <v>12.244897959183673</v>
      </c>
      <c r="D29" s="10" t="s">
        <v>123</v>
      </c>
      <c r="E29" s="13">
        <v>42</v>
      </c>
      <c r="G29" s="10" t="s">
        <v>4</v>
      </c>
      <c r="H29" s="13">
        <v>42</v>
      </c>
      <c r="J29" s="10" t="s">
        <v>9</v>
      </c>
      <c r="K29" s="13">
        <v>51</v>
      </c>
    </row>
    <row r="30" spans="1:11" x14ac:dyDescent="0.45">
      <c r="A30" s="10" t="s">
        <v>18</v>
      </c>
      <c r="B30" s="3">
        <v>12.52808988764045</v>
      </c>
      <c r="D30" s="10" t="s">
        <v>137</v>
      </c>
      <c r="E30" s="13">
        <v>44</v>
      </c>
      <c r="G30" s="10" t="s">
        <v>120</v>
      </c>
      <c r="H30" s="13">
        <v>44</v>
      </c>
      <c r="J30" s="10" t="s">
        <v>29</v>
      </c>
      <c r="K30" s="13">
        <v>51</v>
      </c>
    </row>
    <row r="31" spans="1:11" x14ac:dyDescent="0.45">
      <c r="A31" s="10" t="s">
        <v>63</v>
      </c>
      <c r="B31" s="3">
        <v>12.831325301204819</v>
      </c>
      <c r="D31" s="10" t="s">
        <v>119</v>
      </c>
      <c r="E31" s="13">
        <v>44</v>
      </c>
      <c r="G31" s="10" t="s">
        <v>138</v>
      </c>
      <c r="H31" s="13">
        <v>44</v>
      </c>
      <c r="J31" s="10" t="s">
        <v>52</v>
      </c>
      <c r="K31" s="13">
        <v>50</v>
      </c>
    </row>
    <row r="32" spans="1:11" x14ac:dyDescent="0.45">
      <c r="A32" s="10" t="s">
        <v>23</v>
      </c>
      <c r="B32" s="3">
        <v>12.858585858585858</v>
      </c>
      <c r="D32" s="10" t="s">
        <v>78</v>
      </c>
      <c r="E32" s="13">
        <v>45</v>
      </c>
      <c r="G32" s="10" t="s">
        <v>79</v>
      </c>
      <c r="H32" s="13">
        <v>45</v>
      </c>
      <c r="J32" s="10" t="s">
        <v>162</v>
      </c>
      <c r="K32" s="13">
        <v>50</v>
      </c>
    </row>
    <row r="33" spans="1:11" x14ac:dyDescent="0.45">
      <c r="A33" s="10" t="s">
        <v>2080</v>
      </c>
      <c r="B33" s="3">
        <v>11.340358271865121</v>
      </c>
      <c r="D33" s="10" t="s">
        <v>48</v>
      </c>
      <c r="E33" s="13">
        <v>45</v>
      </c>
      <c r="G33" s="10" t="s">
        <v>49</v>
      </c>
      <c r="H33" s="13">
        <v>45</v>
      </c>
      <c r="J33" s="10" t="s">
        <v>44</v>
      </c>
      <c r="K33" s="13">
        <v>49</v>
      </c>
    </row>
    <row r="34" spans="1:11" x14ac:dyDescent="0.45">
      <c r="D34" s="10" t="s">
        <v>173</v>
      </c>
      <c r="E34" s="13">
        <v>45</v>
      </c>
      <c r="G34" s="10" t="s">
        <v>36</v>
      </c>
      <c r="H34" s="13">
        <v>46</v>
      </c>
      <c r="J34" s="10" t="s">
        <v>158</v>
      </c>
      <c r="K34" s="13">
        <v>49</v>
      </c>
    </row>
    <row r="35" spans="1:11" ht="31.5" customHeight="1" x14ac:dyDescent="0.55000000000000004">
      <c r="A35" s="19" t="s">
        <v>2094</v>
      </c>
      <c r="B35" s="12"/>
      <c r="D35" s="10" t="s">
        <v>35</v>
      </c>
      <c r="E35" s="13">
        <v>46</v>
      </c>
      <c r="G35" s="10" t="s">
        <v>109</v>
      </c>
      <c r="H35" s="13">
        <v>47</v>
      </c>
      <c r="J35" s="10" t="s">
        <v>108</v>
      </c>
      <c r="K35" s="13">
        <v>47</v>
      </c>
    </row>
    <row r="36" spans="1:11" x14ac:dyDescent="0.45">
      <c r="A36" s="9" t="s">
        <v>2079</v>
      </c>
      <c r="B36" t="s">
        <v>2078</v>
      </c>
      <c r="D36" s="10" t="s">
        <v>56</v>
      </c>
      <c r="E36" s="13">
        <v>47</v>
      </c>
      <c r="G36" s="10" t="s">
        <v>159</v>
      </c>
      <c r="H36" s="13">
        <v>49</v>
      </c>
      <c r="J36" s="10" t="s">
        <v>56</v>
      </c>
      <c r="K36" s="13">
        <v>47</v>
      </c>
    </row>
    <row r="37" spans="1:11" x14ac:dyDescent="0.45">
      <c r="A37" s="10" t="s">
        <v>63</v>
      </c>
      <c r="B37" s="13">
        <v>86</v>
      </c>
      <c r="D37" s="10" t="s">
        <v>108</v>
      </c>
      <c r="E37" s="13">
        <v>47</v>
      </c>
      <c r="G37" s="10" t="s">
        <v>30</v>
      </c>
      <c r="H37" s="13">
        <v>51</v>
      </c>
      <c r="J37" s="10" t="s">
        <v>2080</v>
      </c>
      <c r="K37" s="13">
        <v>579</v>
      </c>
    </row>
    <row r="38" spans="1:11" x14ac:dyDescent="0.45">
      <c r="A38" s="10" t="s">
        <v>18</v>
      </c>
      <c r="B38" s="13">
        <v>93</v>
      </c>
      <c r="D38" s="10" t="s">
        <v>44</v>
      </c>
      <c r="E38" s="13">
        <v>49</v>
      </c>
      <c r="G38" s="10" t="s">
        <v>17</v>
      </c>
      <c r="H38" s="13">
        <v>52</v>
      </c>
    </row>
    <row r="39" spans="1:11" x14ac:dyDescent="0.45">
      <c r="A39" s="10" t="s">
        <v>99</v>
      </c>
      <c r="B39" s="13">
        <v>93</v>
      </c>
      <c r="D39" s="10" t="s">
        <v>158</v>
      </c>
      <c r="E39" s="13">
        <v>49</v>
      </c>
      <c r="G39" s="10" t="s">
        <v>98</v>
      </c>
      <c r="H39" s="13">
        <v>68</v>
      </c>
    </row>
    <row r="40" spans="1:11" x14ac:dyDescent="0.45">
      <c r="A40" s="10" t="s">
        <v>37</v>
      </c>
      <c r="B40" s="13">
        <v>96</v>
      </c>
      <c r="D40" s="10" t="s">
        <v>162</v>
      </c>
      <c r="E40" s="13">
        <v>50</v>
      </c>
      <c r="G40" s="10" t="s">
        <v>57</v>
      </c>
      <c r="H40" s="13">
        <v>142</v>
      </c>
    </row>
    <row r="41" spans="1:11" x14ac:dyDescent="0.45">
      <c r="A41" s="10" t="s">
        <v>31</v>
      </c>
      <c r="B41" s="13">
        <v>100</v>
      </c>
      <c r="D41" s="10" t="s">
        <v>52</v>
      </c>
      <c r="E41" s="13">
        <v>50</v>
      </c>
      <c r="G41" s="10" t="s">
        <v>10</v>
      </c>
      <c r="H41" s="13">
        <v>215</v>
      </c>
    </row>
    <row r="42" spans="1:11" x14ac:dyDescent="0.45">
      <c r="A42" s="10" t="s">
        <v>11</v>
      </c>
      <c r="B42" s="13">
        <v>102</v>
      </c>
      <c r="D42" s="10" t="s">
        <v>9</v>
      </c>
      <c r="E42" s="13">
        <v>51</v>
      </c>
      <c r="G42" s="10" t="s">
        <v>2080</v>
      </c>
      <c r="H42" s="13">
        <v>1000</v>
      </c>
    </row>
    <row r="43" spans="1:11" x14ac:dyDescent="0.45">
      <c r="A43" s="10" t="s">
        <v>23</v>
      </c>
      <c r="B43" s="13">
        <v>104</v>
      </c>
      <c r="D43" s="10" t="s">
        <v>29</v>
      </c>
      <c r="E43" s="13">
        <v>51</v>
      </c>
    </row>
    <row r="44" spans="1:11" x14ac:dyDescent="0.45">
      <c r="A44" s="10" t="s">
        <v>5</v>
      </c>
      <c r="B44" s="13">
        <v>105</v>
      </c>
      <c r="D44" s="10" t="s">
        <v>16</v>
      </c>
      <c r="E44" s="13">
        <v>52</v>
      </c>
    </row>
    <row r="45" spans="1:11" x14ac:dyDescent="0.45">
      <c r="A45" s="10" t="s">
        <v>58</v>
      </c>
      <c r="B45" s="13">
        <v>109</v>
      </c>
      <c r="D45" s="10" t="s">
        <v>112</v>
      </c>
      <c r="E45" s="13">
        <v>65</v>
      </c>
    </row>
    <row r="46" spans="1:11" x14ac:dyDescent="0.45">
      <c r="A46" s="10" t="s">
        <v>74</v>
      </c>
      <c r="B46" s="13">
        <v>112</v>
      </c>
      <c r="D46" s="10" t="s">
        <v>97</v>
      </c>
      <c r="E46" s="13">
        <v>68</v>
      </c>
    </row>
    <row r="47" spans="1:11" x14ac:dyDescent="0.45">
      <c r="A47" s="10" t="s">
        <v>2080</v>
      </c>
      <c r="B47" s="13">
        <v>1000</v>
      </c>
      <c r="D47" s="10" t="s">
        <v>2080</v>
      </c>
      <c r="E47" s="13">
        <v>1000</v>
      </c>
    </row>
    <row r="49" spans="1:5" ht="34.25" customHeight="1" x14ac:dyDescent="0.55000000000000004">
      <c r="A49" s="19" t="s">
        <v>2095</v>
      </c>
      <c r="B49" s="12"/>
      <c r="D49" s="19" t="s">
        <v>2114</v>
      </c>
      <c r="E49" s="12"/>
    </row>
    <row r="50" spans="1:5" x14ac:dyDescent="0.45">
      <c r="A50" s="9" t="s">
        <v>2079</v>
      </c>
      <c r="B50" t="s">
        <v>2089</v>
      </c>
      <c r="D50" s="9" t="s">
        <v>2079</v>
      </c>
      <c r="E50" t="s">
        <v>2081</v>
      </c>
    </row>
    <row r="51" spans="1:5" x14ac:dyDescent="0.45">
      <c r="A51" s="10" t="s">
        <v>5</v>
      </c>
      <c r="B51" s="13">
        <v>50.106382978723403</v>
      </c>
      <c r="D51" s="10" t="s">
        <v>5</v>
      </c>
      <c r="E51" s="3">
        <v>2.3655913978494625</v>
      </c>
    </row>
    <row r="52" spans="1:5" x14ac:dyDescent="0.45">
      <c r="A52" s="10" t="s">
        <v>18</v>
      </c>
      <c r="B52" s="13">
        <v>50.460526315789473</v>
      </c>
      <c r="D52" s="10" t="s">
        <v>31</v>
      </c>
      <c r="E52" s="3">
        <v>2.4168539325842695</v>
      </c>
    </row>
    <row r="53" spans="1:5" x14ac:dyDescent="0.45">
      <c r="A53" s="10" t="s">
        <v>11</v>
      </c>
      <c r="B53" s="13">
        <v>51.505376344086024</v>
      </c>
      <c r="D53" s="10" t="s">
        <v>37</v>
      </c>
      <c r="E53" s="3">
        <v>2.4267441860465122</v>
      </c>
    </row>
    <row r="54" spans="1:5" x14ac:dyDescent="0.45">
      <c r="A54" s="10" t="s">
        <v>37</v>
      </c>
      <c r="B54" s="13">
        <v>51.612903225806448</v>
      </c>
      <c r="D54" s="10" t="s">
        <v>23</v>
      </c>
      <c r="E54" s="3">
        <v>2.4361702127659566</v>
      </c>
    </row>
    <row r="55" spans="1:5" x14ac:dyDescent="0.45">
      <c r="A55" s="10" t="s">
        <v>99</v>
      </c>
      <c r="B55" s="13">
        <v>52.356321839080458</v>
      </c>
      <c r="D55" s="10" t="s">
        <v>63</v>
      </c>
      <c r="E55" s="3">
        <v>2.4714285714285711</v>
      </c>
    </row>
    <row r="56" spans="1:5" x14ac:dyDescent="0.45">
      <c r="A56" s="10" t="s">
        <v>31</v>
      </c>
      <c r="B56" s="13">
        <v>52.611111111111114</v>
      </c>
      <c r="D56" s="10" t="s">
        <v>18</v>
      </c>
      <c r="E56" s="3">
        <v>2.5105882352941169</v>
      </c>
    </row>
    <row r="57" spans="1:5" x14ac:dyDescent="0.45">
      <c r="A57" s="10" t="s">
        <v>58</v>
      </c>
      <c r="B57" s="13">
        <v>53.24742268041237</v>
      </c>
      <c r="D57" s="10" t="s">
        <v>58</v>
      </c>
      <c r="E57" s="3">
        <v>2.5237623762376242</v>
      </c>
    </row>
    <row r="58" spans="1:5" x14ac:dyDescent="0.45">
      <c r="A58" s="10" t="s">
        <v>74</v>
      </c>
      <c r="B58" s="13">
        <v>53.970588235294116</v>
      </c>
      <c r="D58" s="10" t="s">
        <v>11</v>
      </c>
      <c r="E58" s="3">
        <v>2.5476744186046507</v>
      </c>
    </row>
    <row r="59" spans="1:5" x14ac:dyDescent="0.45">
      <c r="A59" s="10" t="s">
        <v>23</v>
      </c>
      <c r="B59" s="13">
        <v>54.10526315789474</v>
      </c>
      <c r="D59" s="10" t="s">
        <v>99</v>
      </c>
      <c r="E59" s="3">
        <v>2.5741176470588236</v>
      </c>
    </row>
    <row r="60" spans="1:5" x14ac:dyDescent="0.45">
      <c r="A60" s="10" t="s">
        <v>63</v>
      </c>
      <c r="B60" s="13">
        <v>54.367088607594937</v>
      </c>
      <c r="D60" s="10" t="s">
        <v>74</v>
      </c>
      <c r="E60" s="3">
        <v>2.8106796116504866</v>
      </c>
    </row>
    <row r="61" spans="1:5" x14ac:dyDescent="0.45">
      <c r="A61" s="10" t="s">
        <v>2080</v>
      </c>
      <c r="B61" s="13">
        <v>52.461368653421637</v>
      </c>
      <c r="D61" s="10" t="s">
        <v>2080</v>
      </c>
      <c r="E61" s="3">
        <v>2.5125695216907658</v>
      </c>
    </row>
    <row r="63" spans="1:5" ht="17.350000000000001" customHeight="1" x14ac:dyDescent="0.55000000000000004">
      <c r="A63" s="19" t="s">
        <v>2097</v>
      </c>
      <c r="B63" s="12"/>
    </row>
    <row r="64" spans="1:5" x14ac:dyDescent="0.45">
      <c r="A64" s="9" t="s">
        <v>2079</v>
      </c>
      <c r="B64" t="s">
        <v>2096</v>
      </c>
    </row>
    <row r="65" spans="1:2" x14ac:dyDescent="0.45">
      <c r="A65" s="10" t="s">
        <v>99</v>
      </c>
      <c r="B65" s="20">
        <v>0.78487500000000032</v>
      </c>
    </row>
    <row r="66" spans="1:2" x14ac:dyDescent="0.45">
      <c r="A66" s="10" t="s">
        <v>37</v>
      </c>
      <c r="B66" s="20">
        <v>0.7851898734177214</v>
      </c>
    </row>
    <row r="67" spans="1:2" x14ac:dyDescent="0.45">
      <c r="A67" s="10" t="s">
        <v>63</v>
      </c>
      <c r="B67" s="20">
        <v>0.78520547945205466</v>
      </c>
    </row>
    <row r="68" spans="1:2" x14ac:dyDescent="0.45">
      <c r="A68" s="10" t="s">
        <v>11</v>
      </c>
      <c r="B68" s="20">
        <v>0.78624999999999978</v>
      </c>
    </row>
    <row r="69" spans="1:2" x14ac:dyDescent="0.45">
      <c r="A69" s="10" t="s">
        <v>74</v>
      </c>
      <c r="B69" s="20">
        <v>0.78879120879120879</v>
      </c>
    </row>
    <row r="70" spans="1:2" x14ac:dyDescent="0.45">
      <c r="A70" s="10" t="s">
        <v>23</v>
      </c>
      <c r="B70" s="20">
        <v>0.79181818181818142</v>
      </c>
    </row>
    <row r="71" spans="1:2" x14ac:dyDescent="0.45">
      <c r="A71" s="10" t="s">
        <v>18</v>
      </c>
      <c r="B71" s="20">
        <v>0.79475609756097576</v>
      </c>
    </row>
    <row r="72" spans="1:2" x14ac:dyDescent="0.45">
      <c r="A72" s="10" t="s">
        <v>31</v>
      </c>
      <c r="B72" s="20">
        <v>0.80133333333333312</v>
      </c>
    </row>
    <row r="73" spans="1:2" x14ac:dyDescent="0.45">
      <c r="A73" s="10" t="s">
        <v>58</v>
      </c>
      <c r="B73" s="20">
        <v>0.8021978021978019</v>
      </c>
    </row>
    <row r="74" spans="1:2" x14ac:dyDescent="0.45">
      <c r="A74" s="10" t="s">
        <v>5</v>
      </c>
      <c r="B74" s="20">
        <v>0.80482352941176483</v>
      </c>
    </row>
    <row r="75" spans="1:2" x14ac:dyDescent="0.45">
      <c r="A75" s="10" t="s">
        <v>2080</v>
      </c>
      <c r="B75" s="20">
        <v>0.79269417475728077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2772-44D4-4C23-B005-B39A26568FE4}">
  <sheetPr codeName="Sheet3">
    <tabColor theme="6" tint="0.79998168889431442"/>
  </sheetPr>
  <dimension ref="B1:AH20"/>
  <sheetViews>
    <sheetView showGridLines="0" tabSelected="1" zoomScaleNormal="100" workbookViewId="0">
      <selection activeCell="E8" sqref="E8"/>
    </sheetView>
  </sheetViews>
  <sheetFormatPr defaultRowHeight="14.25" x14ac:dyDescent="0.45"/>
  <cols>
    <col min="1" max="1" width="3.3984375" style="11" customWidth="1"/>
    <col min="2" max="5" width="7.59765625" style="11" customWidth="1"/>
    <col min="6" max="7" width="9.1328125" style="11" customWidth="1"/>
    <col min="8" max="8" width="1.796875" style="11" customWidth="1"/>
    <col min="9" max="10" width="9.1328125" style="11" customWidth="1"/>
    <col min="11" max="11" width="1.796875" style="11" customWidth="1"/>
    <col min="12" max="14" width="9.1328125" style="11" customWidth="1"/>
    <col min="15" max="15" width="1.796875" style="11" customWidth="1"/>
    <col min="16" max="17" width="9.1328125" style="11" customWidth="1"/>
    <col min="18" max="18" width="3.53125" style="11" customWidth="1"/>
    <col min="19" max="20" width="9.1328125" style="11" customWidth="1"/>
    <col min="21" max="21" width="1.796875" style="11" customWidth="1"/>
    <col min="22" max="23" width="9.1328125" style="11" customWidth="1"/>
    <col min="24" max="24" width="3.265625" style="11" customWidth="1"/>
    <col min="25" max="25" width="9" style="11" customWidth="1"/>
    <col min="26" max="26" width="5.3984375" style="11" customWidth="1"/>
    <col min="27" max="27" width="1.796875" style="11" customWidth="1"/>
    <col min="28" max="28" width="8.796875" style="11" customWidth="1"/>
    <col min="29" max="29" width="5.3984375" style="11" customWidth="1"/>
    <col min="30" max="30" width="1.86328125" style="11" customWidth="1"/>
    <col min="31" max="33" width="15.59765625" style="11" customWidth="1"/>
    <col min="34" max="16384" width="9.06640625" style="11"/>
  </cols>
  <sheetData>
    <row r="1" spans="2:34" ht="15.85" customHeight="1" x14ac:dyDescent="0.45"/>
    <row r="2" spans="2:34" s="18" customFormat="1" ht="21.85" customHeight="1" x14ac:dyDescent="0.85">
      <c r="B2" s="35"/>
      <c r="C2" s="36"/>
      <c r="D2" s="36"/>
      <c r="E2" s="36"/>
      <c r="F2" s="42" t="s">
        <v>2116</v>
      </c>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11"/>
    </row>
    <row r="3" spans="2:34" ht="16.5" customHeight="1" thickBot="1" x14ac:dyDescent="0.5"/>
    <row r="4" spans="2:34" ht="22.25" customHeight="1" thickBot="1" x14ac:dyDescent="0.6">
      <c r="F4" s="49" t="s">
        <v>2083</v>
      </c>
      <c r="G4" s="50"/>
      <c r="H4" s="16"/>
      <c r="I4" s="57" t="s">
        <v>2090</v>
      </c>
      <c r="J4" s="58"/>
      <c r="K4" s="17"/>
      <c r="L4" s="28" t="s">
        <v>2112</v>
      </c>
      <c r="M4" s="29"/>
      <c r="N4" s="29"/>
      <c r="O4" s="17"/>
      <c r="P4" s="53" t="s">
        <v>2107</v>
      </c>
      <c r="Q4" s="54"/>
      <c r="S4" s="49" t="s">
        <v>2108</v>
      </c>
      <c r="T4" s="50"/>
      <c r="U4" s="17"/>
      <c r="V4" s="49" t="s">
        <v>2109</v>
      </c>
      <c r="W4" s="50"/>
      <c r="Y4" s="49" t="s">
        <v>62</v>
      </c>
      <c r="Z4" s="25"/>
      <c r="AA4" s="17"/>
      <c r="AB4" s="49" t="s">
        <v>82</v>
      </c>
      <c r="AC4" s="24"/>
      <c r="AE4" s="28" t="s">
        <v>2069</v>
      </c>
      <c r="AF4" s="28"/>
      <c r="AG4" s="37"/>
    </row>
    <row r="5" spans="2:34" ht="19.899999999999999" customHeight="1" thickBot="1" x14ac:dyDescent="0.6">
      <c r="F5" s="51"/>
      <c r="G5" s="52"/>
      <c r="H5" s="16"/>
      <c r="I5" s="59"/>
      <c r="J5" s="60"/>
      <c r="K5" s="17"/>
      <c r="L5" s="26" t="s">
        <v>2113</v>
      </c>
      <c r="M5" s="26" t="s">
        <v>2110</v>
      </c>
      <c r="N5" s="27" t="s">
        <v>2111</v>
      </c>
      <c r="O5" s="17"/>
      <c r="P5" s="55"/>
      <c r="Q5" s="56"/>
      <c r="S5" s="51"/>
      <c r="T5" s="52"/>
      <c r="U5" s="17"/>
      <c r="V5" s="51"/>
      <c r="W5" s="52"/>
      <c r="Y5" s="51"/>
      <c r="Z5" s="31"/>
      <c r="AA5" s="17"/>
      <c r="AB5" s="51"/>
      <c r="AC5" s="30"/>
      <c r="AE5" s="26" t="s">
        <v>2084</v>
      </c>
      <c r="AF5" s="26" t="s">
        <v>2085</v>
      </c>
      <c r="AG5" s="27" t="s">
        <v>2086</v>
      </c>
    </row>
    <row r="6" spans="2:34" ht="30.4" customHeight="1" thickBot="1" x14ac:dyDescent="0.5">
      <c r="F6" s="38">
        <f>GETPIVOTDATA("Freelancer ID",Pivots!$D$2)</f>
        <v>1000</v>
      </c>
      <c r="G6" s="15"/>
      <c r="I6" s="14">
        <f>GETPIVOTDATA("Years of Experience",Pivots!$D$5)</f>
        <v>11.340358271865121</v>
      </c>
      <c r="J6" s="15"/>
      <c r="L6" s="14">
        <f>GETPIVOTDATA("Hourly Rate",Pivots!$D$8)</f>
        <v>52.461368653421637</v>
      </c>
      <c r="M6" s="14">
        <f>GETPIVOTDATA("Min of Hourly Rate",Pivots!$D$8)</f>
        <v>20</v>
      </c>
      <c r="N6" s="32">
        <f>GETPIVOTDATA("Max of Hourly Rate",Pivots!$D$8)</f>
        <v>100</v>
      </c>
      <c r="P6" s="14">
        <f>GETPIVOTDATA("Age",Pivots!$D$11)</f>
        <v>40.509278350515466</v>
      </c>
      <c r="Q6" s="15"/>
      <c r="S6" s="21">
        <f>GETPIVOTDATA("Rating",Pivots!$D$14)</f>
        <v>2.5125695216907653</v>
      </c>
      <c r="T6" s="22" t="s">
        <v>2092</v>
      </c>
      <c r="V6" s="23">
        <f>GETPIVOTDATA("Costumer Satisfaction",Pivots!$D$17)</f>
        <v>0.79269417475728277</v>
      </c>
      <c r="W6" s="22"/>
      <c r="Y6" s="39">
        <f>GETPIVOTDATA("Freelancer ID",Pivots!$A$16,"Gender","Female")</f>
        <v>490</v>
      </c>
      <c r="Z6" s="15"/>
      <c r="AB6" s="40">
        <f>GETPIVOTDATA("Freelancer ID",Pivots!$A$16,"Gender","Male")</f>
        <v>510</v>
      </c>
      <c r="AC6" s="15"/>
      <c r="AE6" s="46">
        <f>IFERROR(GETPIVOTDATA("Freelancer ID",Pivots!$F$2,"Status","Active"),"0%")</f>
        <v>0.44600000000000001</v>
      </c>
      <c r="AF6" s="47">
        <f>IFERROR(GETPIVOTDATA("Freelancer ID",Pivots!$F$2,"Status","Not Active"),"0%")</f>
        <v>0.46500000000000002</v>
      </c>
      <c r="AG6" s="48">
        <f>IFERROR(GETPIVOTDATA("Freelancer ID",Pivots!$F$2,"Status","Not Reported"),"0%")</f>
        <v>8.8999999999999996E-2</v>
      </c>
    </row>
    <row r="7" spans="2:34" ht="18.399999999999999" customHeight="1" x14ac:dyDescent="0.45"/>
    <row r="8" spans="2:34" ht="19.899999999999999" customHeight="1" x14ac:dyDescent="0.7">
      <c r="F8" s="42" t="s">
        <v>2115</v>
      </c>
      <c r="G8" s="42"/>
      <c r="H8" s="42"/>
      <c r="I8" s="42"/>
      <c r="J8" s="42"/>
      <c r="K8" s="42"/>
      <c r="L8" s="42"/>
      <c r="M8" s="42"/>
      <c r="N8" s="42"/>
      <c r="O8" s="42"/>
      <c r="P8" s="42"/>
      <c r="Q8" s="42"/>
      <c r="S8" s="42" t="s">
        <v>2118</v>
      </c>
      <c r="T8" s="42"/>
      <c r="U8" s="42"/>
      <c r="V8" s="42"/>
      <c r="W8" s="42"/>
      <c r="Y8" s="42" t="s">
        <v>2117</v>
      </c>
      <c r="Z8" s="44"/>
      <c r="AA8" s="44"/>
      <c r="AB8" s="44"/>
      <c r="AC8" s="44"/>
      <c r="AD8" s="44"/>
      <c r="AE8" s="44"/>
      <c r="AF8" s="44"/>
      <c r="AG8" s="44"/>
    </row>
    <row r="9" spans="2:34" ht="33.75" customHeight="1" x14ac:dyDescent="0.45"/>
    <row r="10" spans="2:34" ht="14.25" customHeight="1" x14ac:dyDescent="0.45">
      <c r="F10" s="45"/>
      <c r="G10" s="45"/>
      <c r="H10" s="45"/>
      <c r="I10" s="33"/>
    </row>
    <row r="11" spans="2:34" x14ac:dyDescent="0.45">
      <c r="F11" s="45"/>
      <c r="G11" s="45"/>
      <c r="H11" s="45"/>
      <c r="I11" s="33"/>
    </row>
    <row r="12" spans="2:34" x14ac:dyDescent="0.45">
      <c r="F12" s="45"/>
      <c r="G12" s="45"/>
      <c r="H12" s="45"/>
      <c r="I12" s="33"/>
    </row>
    <row r="18" spans="2:29" ht="6" customHeight="1" x14ac:dyDescent="0.45"/>
    <row r="19" spans="2:29" ht="21" x14ac:dyDescent="0.65">
      <c r="B19" s="34"/>
      <c r="C19" s="34"/>
      <c r="D19" s="34"/>
      <c r="E19" s="34"/>
      <c r="F19" s="41"/>
      <c r="G19" s="34"/>
      <c r="H19" s="34"/>
      <c r="I19" s="34"/>
      <c r="J19" s="34"/>
      <c r="K19" s="34"/>
      <c r="L19" s="34"/>
      <c r="M19" s="34"/>
      <c r="N19" s="34"/>
      <c r="O19" s="34"/>
      <c r="P19" s="34"/>
      <c r="Q19" s="34"/>
      <c r="R19" s="34"/>
      <c r="S19" s="34"/>
      <c r="T19" s="34"/>
      <c r="U19" s="34"/>
      <c r="V19" s="34"/>
      <c r="W19" s="34"/>
      <c r="X19" s="34"/>
      <c r="Y19" s="34"/>
      <c r="Z19" s="34"/>
      <c r="AA19" s="34"/>
      <c r="AB19" s="34"/>
      <c r="AC19" s="34"/>
    </row>
    <row r="20" spans="2:29" ht="7.5" customHeight="1" x14ac:dyDescent="0.45"/>
  </sheetData>
  <mergeCells count="7">
    <mergeCell ref="F4:G5"/>
    <mergeCell ref="Y4:Y5"/>
    <mergeCell ref="AB4:AB5"/>
    <mergeCell ref="V4:W5"/>
    <mergeCell ref="S4:T5"/>
    <mergeCell ref="P4:Q5"/>
    <mergeCell ref="I4:J5"/>
  </mergeCells>
  <conditionalFormatting sqref="V6">
    <cfRule type="aboveAverage" dxfId="0" priority="1"/>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Global Data</vt:lpstr>
      <vt:lpstr>Pivots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Ramírez Gamboa</dc:creator>
  <cp:lastModifiedBy>Diana Ramírez Gamboa</cp:lastModifiedBy>
  <dcterms:created xsi:type="dcterms:W3CDTF">2025-09-10T19:45:17Z</dcterms:created>
  <dcterms:modified xsi:type="dcterms:W3CDTF">2025-09-14T21:03:58Z</dcterms:modified>
</cp:coreProperties>
</file>