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13_ncr:1_{6286EA81-D1F0-4815-BCED-9CB8EB4D43AC}" xr6:coauthVersionLast="47" xr6:coauthVersionMax="47" xr10:uidLastSave="{00000000-0000-0000-0000-000000000000}"/>
  <bookViews>
    <workbookView xWindow="-110" yWindow="-110" windowWidth="19420" windowHeight="10300" firstSheet="6" activeTab="12" xr2:uid="{00000000-000D-0000-FFFF-FFFF00000000}"/>
  </bookViews>
  <sheets>
    <sheet name="Cover" sheetId="22" r:id="rId1"/>
    <sheet name="Data Analysis" sheetId="25" r:id="rId2"/>
    <sheet name="Proper Data Set" sheetId="24" r:id="rId3"/>
    <sheet name="SUMIFS or PivotTable (EB04)" sheetId="23" r:id="rId4"/>
    <sheet name="Sheet1" sheetId="27" r:id="rId5"/>
    <sheet name="SUMIFS or PivotTable (EB04)(an)" sheetId="26" r:id="rId6"/>
    <sheet name="Homework ==&gt;&gt;" sheetId="11" r:id="rId7"/>
    <sheet name="HW(1)" sheetId="3" r:id="rId8"/>
    <sheet name="HW(1an)" sheetId="13" r:id="rId9"/>
    <sheet name="HW(2)" sheetId="9" r:id="rId10"/>
    <sheet name="HW(2an)" sheetId="14" r:id="rId11"/>
    <sheet name="HW(3)" sheetId="10" r:id="rId12"/>
    <sheet name="HW(3an)" sheetId="15" r:id="rId13"/>
  </sheets>
  <calcPr calcId="191029"/>
  <pivotCaches>
    <pivotCache cacheId="0" r:id="rId14"/>
    <pivotCache cacheId="1" r:id="rId15"/>
    <pivotCache cacheId="2" r:id="rId16"/>
    <pivotCache cacheId="3" r:id="rId17"/>
    <pivotCache cacheId="11" r:id="rId18"/>
    <pivotCache cacheId="15" r:id="rId19"/>
    <pivotCache cacheId="19" r:id="rId20"/>
    <pivotCache cacheId="23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G5" i="9"/>
  <c r="G6" i="9"/>
  <c r="G4" i="9"/>
  <c r="G8" i="3"/>
  <c r="G7" i="3"/>
  <c r="G6" i="3"/>
  <c r="G5" i="3"/>
  <c r="G4" i="3"/>
  <c r="O18" i="23"/>
  <c r="O16" i="23"/>
  <c r="O17" i="23"/>
  <c r="O15" i="23"/>
  <c r="K15" i="23"/>
  <c r="K16" i="23"/>
  <c r="K17" i="23"/>
  <c r="K18" i="23"/>
  <c r="K19" i="23"/>
  <c r="K20" i="23"/>
  <c r="G17" i="23"/>
  <c r="G16" i="23"/>
  <c r="G15" i="23"/>
  <c r="K20" i="26"/>
  <c r="K19" i="26"/>
  <c r="O18" i="26"/>
  <c r="K18" i="26"/>
  <c r="O17" i="26"/>
  <c r="K17" i="26"/>
  <c r="G17" i="26"/>
  <c r="O16" i="26"/>
  <c r="K16" i="26"/>
  <c r="G16" i="26"/>
  <c r="O15" i="26"/>
  <c r="K15" i="26"/>
  <c r="G15" i="26"/>
  <c r="G7" i="15" l="1"/>
  <c r="G6" i="15"/>
  <c r="G5" i="15"/>
  <c r="G4" i="15"/>
  <c r="G6" i="14"/>
  <c r="G5" i="14"/>
  <c r="G4" i="14"/>
  <c r="G8" i="13"/>
  <c r="G7" i="13"/>
  <c r="G6" i="13"/>
  <c r="G5" i="13"/>
  <c r="G4" i="13"/>
</calcChain>
</file>

<file path=xl/sharedStrings.xml><?xml version="1.0" encoding="utf-8"?>
<sst xmlns="http://schemas.openxmlformats.org/spreadsheetml/2006/main" count="648" uniqueCount="52">
  <si>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</si>
  <si>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</si>
  <si>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</si>
  <si>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</si>
  <si>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</si>
  <si>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</si>
  <si>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</si>
  <si>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</si>
  <si>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</si>
  <si>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Total</t>
  </si>
  <si>
    <t>Northwest</t>
  </si>
  <si>
    <t>Southwest</t>
  </si>
  <si>
    <t>How to create PivotTable:</t>
  </si>
  <si>
    <t>Add sales for each day using SUMIFS and a PivotTable.</t>
  </si>
  <si>
    <t>Add sales for each region using SUMIFS and a PivotTable.</t>
  </si>
  <si>
    <t>Grand Total</t>
  </si>
  <si>
    <t>Sum of Sales</t>
  </si>
  <si>
    <t>Add sales for each Sales Rep using SUMIFS and a PivotTable.</t>
  </si>
  <si>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</si>
  <si>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</si>
  <si>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</si>
  <si>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Topics:</t>
  </si>
  <si>
    <t>Office 2016 Video #16</t>
  </si>
  <si>
    <t>SUMIFS for Regional Report</t>
  </si>
  <si>
    <t>PivotTable for Regional Report</t>
  </si>
  <si>
    <t>Format PivotTable with Tabular Layout</t>
  </si>
  <si>
    <t>Add Number Formatting to Values area</t>
  </si>
  <si>
    <t>Proper Data Set</t>
  </si>
  <si>
    <t>What Excel can do: 1) Calculations, Data Analysis</t>
  </si>
  <si>
    <t>Excel Basics 4: Create Summary Reports with PivotTables and SUMIFS Function (Intro Excel #4)</t>
  </si>
  <si>
    <r>
      <rPr>
        <b/>
        <sz val="18"/>
        <color theme="1"/>
        <rFont val="Calibri"/>
        <family val="2"/>
        <scheme val="minor"/>
      </rPr>
      <t>Goal in video</t>
    </r>
    <r>
      <rPr>
        <sz val="18"/>
        <color theme="1"/>
        <rFont val="Calibri"/>
        <family val="2"/>
        <scheme val="minor"/>
      </rPr>
      <t>: Create Summary Reports with PivotTables and SUMIFS Function</t>
    </r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</si>
  <si>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</si>
  <si>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</si>
  <si>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</si>
  <si>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</si>
  <si>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</si>
  <si>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Excel Basics 4: PivotTables &amp; SUMIFS Function to Create Summary Reports (Intro Excel #4)</t>
  </si>
  <si>
    <t>1) Click in one cell in Proper Data Set (Field Names in First Row, Records in each row, empty cells or Excel Row/Column Headers all the way around Proper Data Set)</t>
  </si>
  <si>
    <t>Define:</t>
  </si>
  <si>
    <t>1) “Column Headers” (also known as “Field Names”) in first row</t>
  </si>
  <si>
    <t>2) Each row must have a transaction or record (for our example it is one sale in each row)</t>
  </si>
  <si>
    <t>3) Must have empty cells or row/column headers all around data set.</t>
  </si>
  <si>
    <t>Field Names tell the user what data goes into the column: Date? Sales? And so on…</t>
  </si>
  <si>
    <t>Compare SUMIFS and PivotTable</t>
  </si>
  <si>
    <t>Summary: create PivotTable for Video 04</t>
  </si>
  <si>
    <t>Total Sales</t>
  </si>
  <si>
    <t>What is Data Analysis?</t>
  </si>
  <si>
    <t>summary</t>
  </si>
  <si>
    <t>F4 is used to lock the criteria for it to be locked when the same formula to be used for diiferent rows</t>
  </si>
  <si>
    <t>sumifs function to calculate the sum of sales</t>
  </si>
  <si>
    <t xml:space="preserve">pivot function to do the same sum without the formula </t>
  </si>
  <si>
    <t>the disadvantage of the pivot table over the formula is when the values changes the pivot table needs to refreshed but where we use formulas it gets updated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</si>
</sst>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;@"/>
    <numFmt numFmtId="166" formatCode="&quot;$&quot;#,##0"/>
    <numFmt numFmtId="167" formatCode="[$$-409]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164" fontId="0" fillId="3" borderId="1" xfId="0" applyNumberFormat="1" applyFill="1" applyBorder="1"/>
    <xf numFmtId="166" fontId="0" fillId="3" borderId="1" xfId="0" applyNumberFormat="1" applyFill="1" applyBorder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5" fillId="5" borderId="0" xfId="0" applyFont="1" applyFill="1"/>
    <xf numFmtId="0" fontId="0" fillId="6" borderId="0" xfId="0" applyFill="1"/>
    <xf numFmtId="0" fontId="6" fillId="6" borderId="8" xfId="0" applyFont="1" applyFill="1" applyBorder="1"/>
    <xf numFmtId="0" fontId="7" fillId="6" borderId="0" xfId="0" applyFont="1" applyFill="1"/>
    <xf numFmtId="0" fontId="8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/>
    <xf numFmtId="0" fontId="0" fillId="7" borderId="0" xfId="0" applyFill="1"/>
    <xf numFmtId="0" fontId="0" fillId="0" borderId="0" xfId="0" applyAlignment="1">
      <alignment horizontal="left" indent="3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left" indent="1"/>
    </xf>
    <xf numFmtId="0" fontId="6" fillId="6" borderId="8" xfId="0" applyFont="1" applyFill="1" applyBorder="1" applyAlignment="1">
      <alignment horizontal="left" indent="1"/>
    </xf>
    <xf numFmtId="167" fontId="0" fillId="3" borderId="1" xfId="0" applyNumberForma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20629</xdr:colOff>
      <xdr:row>5</xdr:row>
      <xdr:rowOff>41157</xdr:rowOff>
    </xdr:from>
    <xdr:to>
      <xdr:col>18</xdr:col>
      <xdr:colOff>516228</xdr:colOff>
      <xdr:row>9</xdr:row>
      <xdr:rowOff>33831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4EF7D1-9D97-47EB-8438-6845F0990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250"/>
        <a:stretch/>
      </xdr:blipFill>
      <xdr:spPr>
        <a:xfrm>
          <a:off x="4504349" y="1783535"/>
          <a:ext cx="7225050" cy="952917"/>
        </a:xfrm>
        <a:prstGeom prst="rect">
          <a:avLst/>
        </a:prstGeom>
      </xdr:spPr>
    </xdr:pic>
    <xdr:clientData/>
  </xdr:twoCellAnchor>
  <xdr:twoCellAnchor editAs="oneCell">
    <xdr:from>
      <xdr:col>19</xdr:col>
      <xdr:colOff>200305</xdr:colOff>
      <xdr:row>17</xdr:row>
      <xdr:rowOff>191581</xdr:rowOff>
    </xdr:from>
    <xdr:to>
      <xdr:col>21</xdr:col>
      <xdr:colOff>217350</xdr:colOff>
      <xdr:row>24</xdr:row>
      <xdr:rowOff>197965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5D6F7C-70C7-4E63-AC5B-D942AC90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244" y="4698532"/>
          <a:ext cx="1240582" cy="1686811"/>
        </a:xfrm>
        <a:prstGeom prst="rect">
          <a:avLst/>
        </a:prstGeom>
      </xdr:spPr>
    </xdr:pic>
    <xdr:clientData/>
  </xdr:twoCellAnchor>
  <xdr:twoCellAnchor editAs="oneCell">
    <xdr:from>
      <xdr:col>7</xdr:col>
      <xdr:colOff>44406</xdr:colOff>
      <xdr:row>9</xdr:row>
      <xdr:rowOff>108342</xdr:rowOff>
    </xdr:from>
    <xdr:to>
      <xdr:col>18</xdr:col>
      <xdr:colOff>512313</xdr:colOff>
      <xdr:row>24</xdr:row>
      <xdr:rowOff>220884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E3F60C-1DFB-44C0-8D64-F65D6EE4C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8126" y="2810964"/>
          <a:ext cx="7197358" cy="3713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387860</xdr:colOff>
      <xdr:row>18</xdr:row>
      <xdr:rowOff>45601</xdr:rowOff>
    </xdr:from>
    <xdr:to>
      <xdr:col>12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3B594-950E-4E4F-B3A8-CEA46DB95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5846670" y="3474601"/>
          <a:ext cx="2076323" cy="1008835"/>
        </a:xfrm>
        <a:prstGeom prst="rect">
          <a:avLst/>
        </a:prstGeom>
      </xdr:spPr>
    </xdr:pic>
    <xdr:clientData/>
  </xdr:twoCellAnchor>
  <xdr:twoCellAnchor editAs="oneCell">
    <xdr:from>
      <xdr:col>8</xdr:col>
      <xdr:colOff>400706</xdr:colOff>
      <xdr:row>8</xdr:row>
      <xdr:rowOff>74685</xdr:rowOff>
    </xdr:from>
    <xdr:to>
      <xdr:col>11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8C651-0B26-4A55-A739-3F29CF5DF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5859516" y="1598685"/>
          <a:ext cx="2000075" cy="1231717"/>
        </a:xfrm>
        <a:prstGeom prst="rect">
          <a:avLst/>
        </a:prstGeom>
      </xdr:spPr>
    </xdr:pic>
    <xdr:clientData/>
  </xdr:twoCellAnchor>
  <xdr:twoCellAnchor>
    <xdr:from>
      <xdr:col>4</xdr:col>
      <xdr:colOff>729155</xdr:colOff>
      <xdr:row>4</xdr:row>
      <xdr:rowOff>32845</xdr:rowOff>
    </xdr:from>
    <xdr:to>
      <xdr:col>6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C0083156-9BC1-4698-B058-9F786662002E}"/>
            </a:ext>
          </a:extLst>
        </xdr:cNvPr>
        <xdr:cNvSpPr/>
      </xdr:nvSpPr>
      <xdr:spPr>
        <a:xfrm>
          <a:off x="3553810" y="794845"/>
          <a:ext cx="768569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305457</xdr:colOff>
      <xdr:row>9</xdr:row>
      <xdr:rowOff>9854</xdr:rowOff>
    </xdr:from>
    <xdr:to>
      <xdr:col>3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24E524-0088-4A27-9740-1E6CAEE966E1}"/>
            </a:ext>
          </a:extLst>
        </xdr:cNvPr>
        <xdr:cNvSpPr/>
      </xdr:nvSpPr>
      <xdr:spPr>
        <a:xfrm rot="18847573">
          <a:off x="617483" y="2765535"/>
          <a:ext cx="2785242" cy="7028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6</xdr:col>
      <xdr:colOff>290348</xdr:colOff>
      <xdr:row>14</xdr:row>
      <xdr:rowOff>85396</xdr:rowOff>
    </xdr:from>
    <xdr:to>
      <xdr:col>7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E2357B4-7B81-40DD-8F92-CCCD608B8D70}"/>
            </a:ext>
          </a:extLst>
        </xdr:cNvPr>
        <xdr:cNvSpPr/>
      </xdr:nvSpPr>
      <xdr:spPr>
        <a:xfrm>
          <a:off x="4527331" y="2752396"/>
          <a:ext cx="859221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7</xdr:col>
      <xdr:colOff>538655</xdr:colOff>
      <xdr:row>17</xdr:row>
      <xdr:rowOff>0</xdr:rowOff>
    </xdr:from>
    <xdr:to>
      <xdr:col>8</xdr:col>
      <xdr:colOff>321880</xdr:colOff>
      <xdr:row>17</xdr:row>
      <xdr:rowOff>7226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A3B2DEA-7620-43FF-9D47-802E83517020}"/>
            </a:ext>
          </a:extLst>
        </xdr:cNvPr>
        <xdr:cNvCxnSpPr>
          <a:stCxn id="6" idx="3"/>
        </xdr:cNvCxnSpPr>
      </xdr:nvCxnSpPr>
      <xdr:spPr>
        <a:xfrm flipV="1">
          <a:off x="5386552" y="3238500"/>
          <a:ext cx="394138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462456</xdr:colOff>
      <xdr:row>15</xdr:row>
      <xdr:rowOff>124811</xdr:rowOff>
    </xdr:from>
    <xdr:to>
      <xdr:col>11</xdr:col>
      <xdr:colOff>525517</xdr:colOff>
      <xdr:row>17</xdr:row>
      <xdr:rowOff>120869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5F86488-DEC6-488D-A064-BAEAEF86A32C}"/>
            </a:ext>
          </a:extLst>
        </xdr:cNvPr>
        <xdr:cNvSpPr/>
      </xdr:nvSpPr>
      <xdr:spPr>
        <a:xfrm>
          <a:off x="5921266" y="2982311"/>
          <a:ext cx="1895803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46DF9-E10D-4D9A-9041-DE91BAAB0A50}"/>
            </a:ext>
          </a:extLst>
        </xdr:cNvPr>
        <xdr:cNvSpPr/>
      </xdr:nvSpPr>
      <xdr:spPr>
        <a:xfrm>
          <a:off x="4012406" y="83344"/>
          <a:ext cx="3780235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4CED1A-AFCF-4148-98BA-0E3BEB9CB046}"/>
            </a:ext>
          </a:extLst>
        </xdr:cNvPr>
        <xdr:cNvCxnSpPr/>
      </xdr:nvCxnSpPr>
      <xdr:spPr>
        <a:xfrm flipH="1">
          <a:off x="3059906" y="89297"/>
          <a:ext cx="970360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27F68E-1D7A-42E6-B110-189B2B29864D}"/>
            </a:ext>
          </a:extLst>
        </xdr:cNvPr>
        <xdr:cNvSpPr/>
      </xdr:nvSpPr>
      <xdr:spPr>
        <a:xfrm>
          <a:off x="3446860" y="72032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9CEF84E-812B-453D-BD41-24283CAC66CC}"/>
            </a:ext>
          </a:extLst>
        </xdr:cNvPr>
        <xdr:cNvCxnSpPr>
          <a:stCxn id="9" idx="1"/>
        </xdr:cNvCxnSpPr>
      </xdr:nvCxnSpPr>
      <xdr:spPr>
        <a:xfrm flipH="1">
          <a:off x="3065859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3A7A920-FFC1-40AB-A6F1-5445CACFBA13}"/>
            </a:ext>
          </a:extLst>
        </xdr:cNvPr>
        <xdr:cNvSpPr/>
      </xdr:nvSpPr>
      <xdr:spPr>
        <a:xfrm>
          <a:off x="3438526" y="95011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C910C22-0D02-4BA4-ACF9-259986E3833E}"/>
            </a:ext>
          </a:extLst>
        </xdr:cNvPr>
        <xdr:cNvCxnSpPr>
          <a:stCxn id="31" idx="1"/>
        </xdr:cNvCxnSpPr>
      </xdr:nvCxnSpPr>
      <xdr:spPr>
        <a:xfrm flipH="1">
          <a:off x="3057525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E11156E-5CA1-48F6-A41F-DA8E00E54469}"/>
            </a:ext>
          </a:extLst>
        </xdr:cNvPr>
        <xdr:cNvSpPr/>
      </xdr:nvSpPr>
      <xdr:spPr>
        <a:xfrm>
          <a:off x="3436145" y="1185861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022AFAA-FCD2-427B-871D-7B8FF6439061}"/>
            </a:ext>
          </a:extLst>
        </xdr:cNvPr>
        <xdr:cNvCxnSpPr>
          <a:stCxn id="33" idx="1"/>
        </xdr:cNvCxnSpPr>
      </xdr:nvCxnSpPr>
      <xdr:spPr>
        <a:xfrm flipH="1">
          <a:off x="3055144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7F9C362D-2049-4B49-92BE-BA7372B33779}"/>
            </a:ext>
          </a:extLst>
        </xdr:cNvPr>
        <xdr:cNvSpPr/>
      </xdr:nvSpPr>
      <xdr:spPr>
        <a:xfrm>
          <a:off x="3730228" y="3861196"/>
          <a:ext cx="2776538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059490742" createdVersion="6" refreshedVersion="6" minRefreshableVersion="3" recordCount="22" xr:uid="{7EBE601E-4621-4526-9024-9409099A73E1}">
  <cacheSource type="worksheet">
    <worksheetSource ref="A3:D25" sheet="HW(3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255092595" createdVersion="6" refreshedVersion="6" minRefreshableVersion="3" recordCount="22" xr:uid="{D377B6A7-38A8-4C8B-8071-AE1D9C98E6A6}">
  <cacheSource type="worksheet">
    <worksheetSource ref="A3:D25" sheet="HW(2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480208337" createdVersion="6" refreshedVersion="6" minRefreshableVersion="3" recordCount="22" xr:uid="{A84D5BA9-D9E2-45EE-9F25-FCC83BAAFB7D}">
  <cacheSource type="worksheet">
    <worksheetSource ref="A3:D25" sheet="HW(1an)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0.402242824071" createdVersion="6" refreshedVersion="6" minRefreshableVersion="3" recordCount="22" xr:uid="{E2C22820-234E-4D34-9719-5A25F0484238}">
  <cacheSource type="worksheet">
    <worksheetSource ref="A14:D36" sheet="SUMIFS or PivotTable (EB04)(an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7.898097800928" createdVersion="8" refreshedVersion="8" minRefreshableVersion="3" recordCount="22" xr:uid="{889D4AC1-B956-441B-8C91-E4E8B19DFFFA}">
  <cacheSource type="worksheet">
    <worksheetSource ref="A14:D36" sheet="SUMIFS or PivotTable (EB04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7.904357638887" createdVersion="8" refreshedVersion="8" minRefreshableVersion="3" recordCount="22" xr:uid="{A86CC997-D5BA-44A1-8774-24B20579D3D0}">
  <cacheSource type="worksheet">
    <worksheetSource ref="A3:D25" sheet="HW(1)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7.906538657408" createdVersion="8" refreshedVersion="8" minRefreshableVersion="3" recordCount="22" xr:uid="{E3B52EB6-65DC-49A7-92FE-42D7C05DF182}">
  <cacheSource type="worksheet">
    <worksheetSource ref="A3:D25" sheet="HW(2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7.909194791668" createdVersion="8" refreshedVersion="8" minRefreshableVersion="3" recordCount="22" xr:uid="{34B71398-F27B-4A98-AAB5-B59F0D861F31}">
  <cacheSource type="worksheet">
    <worksheetSource ref="A3:D25" sheet="HW(3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49771-F287-4E15-BB36-C489DD56648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25:O30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1D744-036F-44C2-AA69-DB20EF22D89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15000-2151-4A46-800F-E08E394C6FDF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DED8-0FF6-44D9-8764-545E5A1AD28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8B709-4528-4D14-9A60-E0124D11F0C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5:K31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7E9FE-26F1-48D3-B1A8-3EFFEE1144A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25:G29" firstHeaderRow="1" firstDataRow="1" firstDataCol="1"/>
  <pivotFields count="4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F33A3-4FFE-48D4-8D48-E6B251C51F0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3:K29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DFA6-C0E9-4BB2-BF8C-02E0E2F21485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N23:O28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42FF9-D3D8-4844-B30F-AE9AC3338CCB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23:G27" firstHeaderRow="1" firstDataRow="1" firstDataCol="1"/>
  <pivotFields count="4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4D7AE-88F7-4DA6-B968-868AC7E1E38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BF262-45B9-4103-B14B-C33CA692847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87957-DB5F-4123-BF7D-775ED93AE78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8:G12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8B14-D6BD-4068-BAAC-25BA0C5CFB5F}">
  <sheetPr>
    <tabColor rgb="FFFFFF00"/>
  </sheetPr>
  <dimension ref="A1:AB43"/>
  <sheetViews>
    <sheetView zoomScaleNormal="100" workbookViewId="0">
      <selection activeCell="T12" sqref="T12"/>
    </sheetView>
  </sheetViews>
  <sheetFormatPr defaultRowHeight="14.5" x14ac:dyDescent="0.35"/>
  <cols>
    <col min="1" max="1" width="12.1796875" customWidth="1"/>
  </cols>
  <sheetData>
    <row r="1" spans="1:28" ht="47.25" customHeight="1" x14ac:dyDescent="0.65">
      <c r="A1" s="35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6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28.5" x14ac:dyDescent="0.65">
      <c r="A3" s="36" t="s">
        <v>21</v>
      </c>
      <c r="B3" s="25"/>
      <c r="C3" s="25"/>
      <c r="D3" s="26"/>
      <c r="E3" s="26"/>
      <c r="F3" s="24"/>
      <c r="G3" s="24"/>
      <c r="H3" s="24"/>
      <c r="I3" s="24"/>
      <c r="J3" s="24"/>
      <c r="K3" s="24"/>
      <c r="L3" s="24"/>
      <c r="M3" s="24"/>
      <c r="N3" s="30" t="s">
        <v>22</v>
      </c>
      <c r="O3" s="31"/>
      <c r="P3" s="31"/>
      <c r="Q3" s="31"/>
      <c r="R3" s="31"/>
      <c r="S3" s="31"/>
      <c r="T3" s="31"/>
      <c r="U3" s="31"/>
      <c r="V3" s="31"/>
      <c r="W3" s="31"/>
      <c r="X3" s="27"/>
      <c r="Y3" s="27"/>
      <c r="Z3" s="27"/>
      <c r="AA3" s="27"/>
      <c r="AB3" s="27"/>
    </row>
    <row r="4" spans="1:28" ht="23.5" x14ac:dyDescent="0.55000000000000004">
      <c r="A4" s="29">
        <v>1</v>
      </c>
      <c r="B4" s="28" t="s">
        <v>28</v>
      </c>
      <c r="C4" s="28"/>
      <c r="D4" s="26"/>
      <c r="E4" s="26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23.5" x14ac:dyDescent="0.55000000000000004">
      <c r="A5" s="29"/>
      <c r="B5" s="28"/>
      <c r="C5" s="28"/>
      <c r="D5" s="28"/>
      <c r="E5" s="28"/>
      <c r="F5" s="28"/>
      <c r="G5" s="24"/>
      <c r="H5" s="26" t="s">
        <v>30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ht="18.5" x14ac:dyDescent="0.45">
      <c r="A6" s="29">
        <v>2</v>
      </c>
      <c r="B6" s="28" t="s">
        <v>46</v>
      </c>
      <c r="C6" s="28"/>
      <c r="D6" s="28"/>
      <c r="E6" s="28"/>
      <c r="F6" s="28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8.5" x14ac:dyDescent="0.45">
      <c r="A7" s="29"/>
      <c r="B7" s="28"/>
      <c r="C7" s="28"/>
      <c r="D7" s="28"/>
      <c r="E7" s="28"/>
      <c r="F7" s="28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ht="18.5" x14ac:dyDescent="0.45">
      <c r="A8" s="29">
        <v>3</v>
      </c>
      <c r="B8" s="28" t="s">
        <v>27</v>
      </c>
      <c r="C8" s="28"/>
      <c r="D8" s="28"/>
      <c r="E8" s="28"/>
      <c r="F8" s="28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ht="18.5" x14ac:dyDescent="0.45">
      <c r="A9" s="29"/>
      <c r="B9" s="28"/>
      <c r="C9" s="28"/>
      <c r="D9" s="28"/>
      <c r="E9" s="28"/>
      <c r="F9" s="28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18.5" x14ac:dyDescent="0.45">
      <c r="A10" s="29">
        <v>4</v>
      </c>
      <c r="B10" s="28" t="s">
        <v>23</v>
      </c>
      <c r="C10" s="28"/>
      <c r="D10" s="28"/>
      <c r="E10" s="28"/>
      <c r="F10" s="28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18.5" x14ac:dyDescent="0.45">
      <c r="A11" s="29"/>
      <c r="B11" s="28"/>
      <c r="C11" s="28"/>
      <c r="D11" s="28"/>
      <c r="E11" s="28"/>
      <c r="F11" s="28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18.5" x14ac:dyDescent="0.45">
      <c r="A12" s="29">
        <v>5</v>
      </c>
      <c r="B12" s="28" t="s">
        <v>24</v>
      </c>
      <c r="C12" s="28"/>
      <c r="D12" s="28"/>
      <c r="E12" s="28"/>
      <c r="F12" s="28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8.5" x14ac:dyDescent="0.45">
      <c r="A13" s="29"/>
      <c r="B13" s="28"/>
      <c r="C13" s="28"/>
      <c r="D13" s="28"/>
      <c r="E13" s="28"/>
      <c r="F13" s="28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8.5" x14ac:dyDescent="0.45">
      <c r="A14" s="29">
        <v>6</v>
      </c>
      <c r="B14" s="28" t="s">
        <v>25</v>
      </c>
      <c r="C14" s="28"/>
      <c r="D14" s="28"/>
      <c r="E14" s="28"/>
      <c r="F14" s="28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8.5" x14ac:dyDescent="0.45">
      <c r="A15" s="29"/>
      <c r="B15" s="28"/>
      <c r="C15" s="28"/>
      <c r="D15" s="28"/>
      <c r="E15" s="28"/>
      <c r="F15" s="28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8.5" x14ac:dyDescent="0.45">
      <c r="A16" s="29">
        <v>7</v>
      </c>
      <c r="B16" s="28" t="s">
        <v>26</v>
      </c>
      <c r="C16" s="28"/>
      <c r="D16" s="28"/>
      <c r="E16" s="28"/>
      <c r="F16" s="28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8.5" x14ac:dyDescent="0.45">
      <c r="A17" s="29"/>
      <c r="B17" s="28"/>
      <c r="C17" s="28"/>
      <c r="D17" s="28"/>
      <c r="E17" s="28"/>
      <c r="F17" s="2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8.5" x14ac:dyDescent="0.45">
      <c r="A18" s="29">
        <v>8</v>
      </c>
      <c r="B18" s="28" t="s">
        <v>44</v>
      </c>
      <c r="C18" s="28"/>
      <c r="D18" s="28"/>
      <c r="E18" s="28"/>
      <c r="F18" s="28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8.5" x14ac:dyDescent="0.45">
      <c r="A19" s="29"/>
      <c r="B19" s="28"/>
      <c r="C19" s="28"/>
      <c r="D19" s="28"/>
      <c r="E19" s="28"/>
      <c r="F19" s="28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18.5" x14ac:dyDescent="0.45">
      <c r="A20" s="29">
        <v>9</v>
      </c>
      <c r="B20" s="28" t="s">
        <v>43</v>
      </c>
      <c r="C20" s="28"/>
      <c r="D20" s="28"/>
      <c r="E20" s="28"/>
      <c r="F20" s="28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8.5" x14ac:dyDescent="0.45">
      <c r="A21" s="29"/>
      <c r="B21" s="28"/>
      <c r="C21" s="28"/>
      <c r="D21" s="28"/>
      <c r="E21" s="28"/>
      <c r="F21" s="28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18.5" x14ac:dyDescent="0.45">
      <c r="A22" s="29"/>
      <c r="B22" s="28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8.5" x14ac:dyDescent="0.45">
      <c r="A23" s="29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8.5" x14ac:dyDescent="0.45">
      <c r="A24" s="29"/>
      <c r="B24" s="28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8.5" x14ac:dyDescent="0.45">
      <c r="A25" s="2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18.5" x14ac:dyDescent="0.45">
      <c r="A26" s="29"/>
      <c r="B26" s="28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0000FF"/>
  </sheetPr>
  <dimension ref="A1:H25"/>
  <sheetViews>
    <sheetView topLeftCell="A3" workbookViewId="0">
      <selection activeCell="G15" sqref="G15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0.7265625" bestFit="1" customWidth="1"/>
    <col min="7" max="7" width="11.26953125" bestFit="1" customWidth="1"/>
  </cols>
  <sheetData>
    <row r="1" spans="1:8" x14ac:dyDescent="0.3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>SUMIFS($D$4:$D$25,$B$4:$B$25,B5)</f>
        <v>10832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ref="G5:G6" si="0">SUMIFS($D$4:$D$25,$B$4:$B$25,B6)</f>
        <v>15335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  <c r="F8" s="18" t="s">
        <v>1</v>
      </c>
      <c r="G8" t="s">
        <v>16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  <c r="F9" t="s">
        <v>10</v>
      </c>
      <c r="G9" s="38">
        <v>15335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  <c r="F10" t="s">
        <v>11</v>
      </c>
      <c r="G10" s="38">
        <v>6916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t="s">
        <v>4</v>
      </c>
      <c r="G11" s="38">
        <v>10832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t="s">
        <v>15</v>
      </c>
      <c r="G12" s="38">
        <v>33083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FF0000"/>
  </sheetPr>
  <dimension ref="A1:H25"/>
  <sheetViews>
    <sheetView workbookViewId="0">
      <selection activeCell="G4" sqref="G4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1.26953125" bestFit="1" customWidth="1"/>
    <col min="7" max="7" width="12.1796875" bestFit="1" customWidth="1"/>
  </cols>
  <sheetData>
    <row r="1" spans="1:8" x14ac:dyDescent="0.3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 t="shared" ref="G4:G6" si="0">SUMIFS($D$4:$D$25,$B$4:$B$25,F4)</f>
        <v>10832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si="0"/>
        <v>15335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  <c r="F9" s="18" t="s">
        <v>1</v>
      </c>
      <c r="G9" t="s">
        <v>16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>
        <v>15335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>
        <v>6916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>
        <v>10832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>
        <v>33083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00FF"/>
  </sheetPr>
  <dimension ref="A1:H25"/>
  <sheetViews>
    <sheetView topLeftCell="A3" workbookViewId="0">
      <selection activeCell="H11" sqref="H11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0.7265625" bestFit="1" customWidth="1"/>
    <col min="7" max="7" width="11.26953125" bestFit="1" customWidth="1"/>
  </cols>
  <sheetData>
    <row r="1" spans="1:8" x14ac:dyDescent="0.3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SUMIFS($D$4:$D$25,$C$4:$C$25,C6)</f>
        <v>8606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>SUMIFS($D$4:$D$25,$C$4:$C$25,C11)</f>
        <v>3401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>SUMIFS($D$4:$D$25,$C$4:$C$25,C7)</f>
        <v>11859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>SUMIFS($D$4:$D$25,$C$4:$C$25,C10)</f>
        <v>9217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  <c r="F10" s="18" t="s">
        <v>3</v>
      </c>
      <c r="G10" t="s">
        <v>16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38">
        <v>8606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38">
        <v>9217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38">
        <v>3401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38">
        <v>11859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38">
        <v>33083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FF0000"/>
  </sheetPr>
  <dimension ref="A1:H25"/>
  <sheetViews>
    <sheetView tabSelected="1" workbookViewId="0">
      <selection activeCell="G4" sqref="G4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1.26953125" bestFit="1" customWidth="1"/>
    <col min="7" max="7" width="12.1796875" bestFit="1" customWidth="1"/>
  </cols>
  <sheetData>
    <row r="1" spans="1:8" x14ac:dyDescent="0.3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  <c r="F10" s="18" t="s">
        <v>3</v>
      </c>
      <c r="G10" t="s">
        <v>16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>
        <v>8606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>
        <v>9217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>
        <v>3401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>
        <v>11859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>
        <v>33083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B40-E275-44FC-9BC3-120994E7431D}">
  <sheetPr>
    <tabColor rgb="FFFFFF00"/>
  </sheetPr>
  <dimension ref="B6:E28"/>
  <sheetViews>
    <sheetView topLeftCell="F5" zoomScale="130" zoomScaleNormal="130" workbookViewId="0">
      <selection activeCell="J19" sqref="J19"/>
    </sheetView>
  </sheetViews>
  <sheetFormatPr defaultRowHeight="14.5" x14ac:dyDescent="0.35"/>
  <cols>
    <col min="2" max="2" width="11.1796875" customWidth="1"/>
    <col min="3" max="3" width="12" customWidth="1"/>
    <col min="4" max="4" width="10" customWidth="1"/>
    <col min="5" max="5" width="12" customWidth="1"/>
  </cols>
  <sheetData>
    <row r="6" spans="2:5" x14ac:dyDescent="0.35">
      <c r="B6" s="1" t="s">
        <v>0</v>
      </c>
      <c r="C6" s="1" t="s">
        <v>1</v>
      </c>
      <c r="D6" s="1" t="s">
        <v>3</v>
      </c>
      <c r="E6" s="1" t="s">
        <v>2</v>
      </c>
    </row>
    <row r="7" spans="2:5" x14ac:dyDescent="0.35">
      <c r="B7" s="2">
        <v>43028</v>
      </c>
      <c r="C7" s="3" t="s">
        <v>4</v>
      </c>
      <c r="D7" s="3" t="s">
        <v>7</v>
      </c>
      <c r="E7" s="4">
        <v>620</v>
      </c>
    </row>
    <row r="8" spans="2:5" x14ac:dyDescent="0.35">
      <c r="B8" s="2">
        <v>43028</v>
      </c>
      <c r="C8" s="3" t="s">
        <v>10</v>
      </c>
      <c r="D8" s="3" t="s">
        <v>7</v>
      </c>
      <c r="E8" s="4">
        <v>484</v>
      </c>
    </row>
    <row r="9" spans="2:5" x14ac:dyDescent="0.35">
      <c r="B9" s="2">
        <v>43028</v>
      </c>
      <c r="C9" s="3" t="s">
        <v>4</v>
      </c>
      <c r="D9" s="3" t="s">
        <v>6</v>
      </c>
      <c r="E9" s="4">
        <v>376</v>
      </c>
    </row>
    <row r="10" spans="2:5" x14ac:dyDescent="0.35">
      <c r="B10" s="2">
        <v>43028</v>
      </c>
      <c r="C10" s="3" t="s">
        <v>10</v>
      </c>
      <c r="D10" s="3" t="s">
        <v>6</v>
      </c>
      <c r="E10" s="4">
        <v>1141</v>
      </c>
    </row>
    <row r="11" spans="2:5" x14ac:dyDescent="0.35">
      <c r="B11" s="2">
        <v>43028</v>
      </c>
      <c r="C11" s="3" t="s">
        <v>10</v>
      </c>
      <c r="D11" s="3" t="s">
        <v>8</v>
      </c>
      <c r="E11" s="4">
        <v>725</v>
      </c>
    </row>
    <row r="12" spans="2:5" x14ac:dyDescent="0.35">
      <c r="B12" s="2">
        <v>43028</v>
      </c>
      <c r="C12" s="3" t="s">
        <v>4</v>
      </c>
      <c r="D12" s="3" t="s">
        <v>8</v>
      </c>
      <c r="E12" s="4">
        <v>222</v>
      </c>
    </row>
    <row r="13" spans="2:5" x14ac:dyDescent="0.35">
      <c r="B13" s="2">
        <v>43028</v>
      </c>
      <c r="C13" s="3" t="s">
        <v>4</v>
      </c>
      <c r="D13" s="3" t="s">
        <v>5</v>
      </c>
      <c r="E13" s="4">
        <v>1038</v>
      </c>
    </row>
    <row r="14" spans="2:5" x14ac:dyDescent="0.35">
      <c r="B14" s="2">
        <v>43029</v>
      </c>
      <c r="C14" s="3" t="s">
        <v>10</v>
      </c>
      <c r="D14" s="3" t="s">
        <v>8</v>
      </c>
      <c r="E14" s="4">
        <v>154</v>
      </c>
    </row>
    <row r="15" spans="2:5" x14ac:dyDescent="0.35">
      <c r="B15" s="2">
        <v>43029</v>
      </c>
      <c r="C15" s="3" t="s">
        <v>10</v>
      </c>
      <c r="D15" s="3" t="s">
        <v>7</v>
      </c>
      <c r="E15" s="4">
        <v>205</v>
      </c>
    </row>
    <row r="16" spans="2:5" x14ac:dyDescent="0.35">
      <c r="B16" s="2">
        <v>43029</v>
      </c>
      <c r="C16" s="3" t="s">
        <v>11</v>
      </c>
      <c r="D16" s="3" t="s">
        <v>7</v>
      </c>
      <c r="E16" s="4">
        <v>895</v>
      </c>
    </row>
    <row r="17" spans="2:5" x14ac:dyDescent="0.35">
      <c r="B17" s="2">
        <v>43029</v>
      </c>
      <c r="C17" s="3" t="s">
        <v>4</v>
      </c>
      <c r="D17" s="3" t="s">
        <v>8</v>
      </c>
      <c r="E17" s="4">
        <v>1254</v>
      </c>
    </row>
    <row r="18" spans="2:5" x14ac:dyDescent="0.35">
      <c r="B18" s="2">
        <v>43030</v>
      </c>
      <c r="C18" s="3" t="s">
        <v>10</v>
      </c>
      <c r="D18" s="3" t="s">
        <v>5</v>
      </c>
      <c r="E18" s="4">
        <v>596</v>
      </c>
    </row>
    <row r="19" spans="2:5" x14ac:dyDescent="0.35">
      <c r="B19" s="2">
        <v>43032</v>
      </c>
      <c r="C19" s="3" t="s">
        <v>11</v>
      </c>
      <c r="D19" s="3" t="s">
        <v>7</v>
      </c>
      <c r="E19" s="4">
        <v>799</v>
      </c>
    </row>
    <row r="20" spans="2:5" x14ac:dyDescent="0.35">
      <c r="B20" s="2">
        <v>43032</v>
      </c>
      <c r="C20" s="3" t="s">
        <v>10</v>
      </c>
      <c r="D20" s="3" t="s">
        <v>7</v>
      </c>
      <c r="E20" s="4">
        <v>651</v>
      </c>
    </row>
    <row r="21" spans="2:5" x14ac:dyDescent="0.35">
      <c r="B21" s="2">
        <v>43032</v>
      </c>
      <c r="C21" s="3" t="s">
        <v>4</v>
      </c>
      <c r="D21" s="3" t="s">
        <v>5</v>
      </c>
      <c r="E21" s="4">
        <v>1235</v>
      </c>
    </row>
    <row r="22" spans="2:5" x14ac:dyDescent="0.35">
      <c r="B22" s="2">
        <v>43032</v>
      </c>
      <c r="C22" s="3" t="s">
        <v>11</v>
      </c>
      <c r="D22" s="3" t="s">
        <v>8</v>
      </c>
      <c r="E22" s="4">
        <v>684</v>
      </c>
    </row>
    <row r="23" spans="2:5" x14ac:dyDescent="0.35">
      <c r="B23" s="2">
        <v>43032</v>
      </c>
      <c r="C23" s="3" t="s">
        <v>10</v>
      </c>
      <c r="D23" s="3" t="s">
        <v>5</v>
      </c>
      <c r="E23" s="4">
        <v>127</v>
      </c>
    </row>
    <row r="24" spans="2:5" x14ac:dyDescent="0.35">
      <c r="B24" s="2">
        <v>43032</v>
      </c>
      <c r="C24" s="3" t="s">
        <v>4</v>
      </c>
      <c r="D24" s="3" t="s">
        <v>5</v>
      </c>
      <c r="E24" s="4">
        <v>269</v>
      </c>
    </row>
    <row r="25" spans="2:5" x14ac:dyDescent="0.35">
      <c r="B25" s="2">
        <v>43033</v>
      </c>
      <c r="C25" s="3" t="s">
        <v>11</v>
      </c>
      <c r="D25" s="3" t="s">
        <v>8</v>
      </c>
      <c r="E25" s="4">
        <v>739</v>
      </c>
    </row>
    <row r="26" spans="2:5" x14ac:dyDescent="0.35">
      <c r="B26" s="2">
        <v>43033</v>
      </c>
      <c r="C26" s="3" t="s">
        <v>4</v>
      </c>
      <c r="D26" s="3" t="s">
        <v>7</v>
      </c>
      <c r="E26" s="4">
        <v>1201</v>
      </c>
    </row>
    <row r="27" spans="2:5" x14ac:dyDescent="0.35">
      <c r="B27" s="2">
        <v>43033</v>
      </c>
      <c r="C27" s="3" t="s">
        <v>10</v>
      </c>
      <c r="D27" s="3" t="s">
        <v>5</v>
      </c>
      <c r="E27" s="4">
        <v>546</v>
      </c>
    </row>
    <row r="28" spans="2:5" x14ac:dyDescent="0.35">
      <c r="B28" s="2">
        <v>43033</v>
      </c>
      <c r="C28" s="3" t="s">
        <v>10</v>
      </c>
      <c r="D28" s="3" t="s">
        <v>8</v>
      </c>
      <c r="E28" s="4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6FF8-58E8-4F3A-A66A-BE396825C8C6}">
  <sheetPr>
    <tabColor rgb="FFFFFF00"/>
  </sheetPr>
  <dimension ref="A1:H25"/>
  <sheetViews>
    <sheetView showGridLines="0" zoomScale="130" zoomScaleNormal="130" workbookViewId="0">
      <selection activeCell="G34" sqref="G34"/>
    </sheetView>
  </sheetViews>
  <sheetFormatPr defaultRowHeight="14.5" x14ac:dyDescent="0.35"/>
  <cols>
    <col min="1" max="1" width="11.1796875" customWidth="1"/>
    <col min="2" max="2" width="12" customWidth="1"/>
    <col min="3" max="3" width="10" customWidth="1"/>
    <col min="4" max="4" width="12" customWidth="1"/>
  </cols>
  <sheetData>
    <row r="1" spans="1:8" x14ac:dyDescent="0.35">
      <c r="A1" s="1" t="s">
        <v>0</v>
      </c>
      <c r="B1" s="1" t="s">
        <v>1</v>
      </c>
      <c r="C1" s="1" t="s">
        <v>3</v>
      </c>
      <c r="D1" s="1" t="s">
        <v>2</v>
      </c>
      <c r="F1" s="24"/>
    </row>
    <row r="2" spans="1:8" x14ac:dyDescent="0.35">
      <c r="A2" s="2">
        <v>43028</v>
      </c>
      <c r="B2" s="3" t="s">
        <v>4</v>
      </c>
      <c r="C2" s="3" t="s">
        <v>7</v>
      </c>
      <c r="D2" s="4">
        <v>620</v>
      </c>
      <c r="F2" s="24"/>
    </row>
    <row r="3" spans="1:8" x14ac:dyDescent="0.35">
      <c r="A3" s="2">
        <v>43028</v>
      </c>
      <c r="B3" s="3" t="s">
        <v>10</v>
      </c>
      <c r="C3" s="3" t="s">
        <v>7</v>
      </c>
      <c r="D3" s="4">
        <v>484</v>
      </c>
      <c r="F3" s="24"/>
    </row>
    <row r="4" spans="1:8" x14ac:dyDescent="0.35">
      <c r="A4" s="2">
        <v>43028</v>
      </c>
      <c r="B4" s="3" t="s">
        <v>4</v>
      </c>
      <c r="C4" s="3" t="s">
        <v>6</v>
      </c>
      <c r="D4" s="4">
        <v>376</v>
      </c>
      <c r="F4" s="24"/>
    </row>
    <row r="5" spans="1:8" x14ac:dyDescent="0.35">
      <c r="A5" s="2">
        <v>43028</v>
      </c>
      <c r="B5" s="3" t="s">
        <v>10</v>
      </c>
      <c r="C5" s="3" t="s">
        <v>6</v>
      </c>
      <c r="D5" s="4">
        <v>1141</v>
      </c>
      <c r="F5" s="24"/>
    </row>
    <row r="6" spans="1:8" x14ac:dyDescent="0.35">
      <c r="A6" s="2">
        <v>43028</v>
      </c>
      <c r="B6" s="3" t="s">
        <v>10</v>
      </c>
      <c r="C6" s="3" t="s">
        <v>8</v>
      </c>
      <c r="D6" s="4">
        <v>725</v>
      </c>
      <c r="F6" s="24"/>
    </row>
    <row r="7" spans="1:8" x14ac:dyDescent="0.35">
      <c r="A7" s="2">
        <v>43028</v>
      </c>
      <c r="B7" s="3" t="s">
        <v>4</v>
      </c>
      <c r="C7" s="3" t="s">
        <v>8</v>
      </c>
      <c r="D7" s="4">
        <v>222</v>
      </c>
      <c r="F7" s="24"/>
    </row>
    <row r="8" spans="1:8" x14ac:dyDescent="0.35">
      <c r="A8" s="2">
        <v>43028</v>
      </c>
      <c r="B8" s="3" t="s">
        <v>4</v>
      </c>
      <c r="C8" s="3" t="s">
        <v>5</v>
      </c>
      <c r="D8" s="4">
        <v>1038</v>
      </c>
      <c r="F8" s="24"/>
    </row>
    <row r="9" spans="1:8" x14ac:dyDescent="0.35">
      <c r="A9" s="2">
        <v>43029</v>
      </c>
      <c r="B9" s="3" t="s">
        <v>10</v>
      </c>
      <c r="C9" s="3" t="s">
        <v>8</v>
      </c>
      <c r="D9" s="4">
        <v>154</v>
      </c>
      <c r="F9" s="24"/>
    </row>
    <row r="10" spans="1:8" x14ac:dyDescent="0.35">
      <c r="A10" s="2">
        <v>43029</v>
      </c>
      <c r="B10" s="3" t="s">
        <v>10</v>
      </c>
      <c r="C10" s="3" t="s">
        <v>7</v>
      </c>
      <c r="D10" s="4">
        <v>205</v>
      </c>
      <c r="E10" s="34"/>
      <c r="F10" s="24"/>
      <c r="H10" s="32" t="s">
        <v>38</v>
      </c>
    </row>
    <row r="11" spans="1:8" x14ac:dyDescent="0.35">
      <c r="A11" s="2">
        <v>43029</v>
      </c>
      <c r="B11" s="3" t="s">
        <v>11</v>
      </c>
      <c r="C11" s="3" t="s">
        <v>7</v>
      </c>
      <c r="D11" s="4">
        <v>895</v>
      </c>
      <c r="E11" s="34"/>
      <c r="F11" s="24"/>
      <c r="H11" s="21" t="s">
        <v>27</v>
      </c>
    </row>
    <row r="12" spans="1:8" x14ac:dyDescent="0.35">
      <c r="A12" s="2">
        <v>43029</v>
      </c>
      <c r="B12" s="3" t="s">
        <v>4</v>
      </c>
      <c r="C12" s="3" t="s">
        <v>8</v>
      </c>
      <c r="D12" s="4">
        <v>1254</v>
      </c>
      <c r="E12" s="34"/>
      <c r="F12" s="24"/>
      <c r="H12" s="22" t="s">
        <v>39</v>
      </c>
    </row>
    <row r="13" spans="1:8" x14ac:dyDescent="0.35">
      <c r="A13" s="2">
        <v>43030</v>
      </c>
      <c r="B13" s="3" t="s">
        <v>10</v>
      </c>
      <c r="C13" s="3" t="s">
        <v>5</v>
      </c>
      <c r="D13" s="4">
        <v>596</v>
      </c>
      <c r="F13" s="24"/>
      <c r="H13" s="33" t="s">
        <v>42</v>
      </c>
    </row>
    <row r="14" spans="1:8" x14ac:dyDescent="0.35">
      <c r="A14" s="2">
        <v>43032</v>
      </c>
      <c r="B14" s="3" t="s">
        <v>11</v>
      </c>
      <c r="C14" s="3" t="s">
        <v>7</v>
      </c>
      <c r="D14" s="4">
        <v>799</v>
      </c>
      <c r="F14" s="24"/>
      <c r="H14" s="22" t="s">
        <v>40</v>
      </c>
    </row>
    <row r="15" spans="1:8" x14ac:dyDescent="0.35">
      <c r="A15" s="2">
        <v>43032</v>
      </c>
      <c r="B15" s="3" t="s">
        <v>10</v>
      </c>
      <c r="C15" s="3" t="s">
        <v>7</v>
      </c>
      <c r="D15" s="4">
        <v>651</v>
      </c>
      <c r="F15" s="24"/>
      <c r="H15" s="22" t="s">
        <v>41</v>
      </c>
    </row>
    <row r="16" spans="1:8" x14ac:dyDescent="0.35">
      <c r="A16" s="2">
        <v>43032</v>
      </c>
      <c r="B16" s="3" t="s">
        <v>4</v>
      </c>
      <c r="C16" s="3" t="s">
        <v>5</v>
      </c>
      <c r="D16" s="4">
        <v>1235</v>
      </c>
      <c r="F16" s="24"/>
    </row>
    <row r="17" spans="1:6" x14ac:dyDescent="0.35">
      <c r="A17" s="2">
        <v>43032</v>
      </c>
      <c r="B17" s="3" t="s">
        <v>11</v>
      </c>
      <c r="C17" s="3" t="s">
        <v>8</v>
      </c>
      <c r="D17" s="4">
        <v>684</v>
      </c>
      <c r="F17" s="24"/>
    </row>
    <row r="18" spans="1:6" x14ac:dyDescent="0.35">
      <c r="A18" s="2">
        <v>43032</v>
      </c>
      <c r="B18" s="3" t="s">
        <v>10</v>
      </c>
      <c r="C18" s="3" t="s">
        <v>5</v>
      </c>
      <c r="D18" s="4">
        <v>127</v>
      </c>
      <c r="F18" s="24"/>
    </row>
    <row r="19" spans="1:6" x14ac:dyDescent="0.35">
      <c r="A19" s="2">
        <v>43032</v>
      </c>
      <c r="B19" s="3" t="s">
        <v>4</v>
      </c>
      <c r="C19" s="3" t="s">
        <v>5</v>
      </c>
      <c r="D19" s="4">
        <v>269</v>
      </c>
      <c r="F19" s="24"/>
    </row>
    <row r="20" spans="1:6" x14ac:dyDescent="0.35">
      <c r="A20" s="2">
        <v>43033</v>
      </c>
      <c r="B20" s="3" t="s">
        <v>11</v>
      </c>
      <c r="C20" s="3" t="s">
        <v>8</v>
      </c>
      <c r="D20" s="4">
        <v>739</v>
      </c>
      <c r="F20" s="24"/>
    </row>
    <row r="21" spans="1:6" x14ac:dyDescent="0.35">
      <c r="A21" s="2">
        <v>43033</v>
      </c>
      <c r="B21" s="3" t="s">
        <v>4</v>
      </c>
      <c r="C21" s="3" t="s">
        <v>7</v>
      </c>
      <c r="D21" s="4">
        <v>1201</v>
      </c>
      <c r="F21" s="24"/>
    </row>
    <row r="22" spans="1:6" x14ac:dyDescent="0.35">
      <c r="A22" s="2">
        <v>43033</v>
      </c>
      <c r="B22" s="3" t="s">
        <v>10</v>
      </c>
      <c r="C22" s="3" t="s">
        <v>5</v>
      </c>
      <c r="D22" s="4">
        <v>546</v>
      </c>
      <c r="F22" s="24"/>
    </row>
    <row r="23" spans="1:6" x14ac:dyDescent="0.35">
      <c r="A23" s="2">
        <v>43033</v>
      </c>
      <c r="B23" s="3" t="s">
        <v>10</v>
      </c>
      <c r="C23" s="3" t="s">
        <v>8</v>
      </c>
      <c r="D23" s="4">
        <v>162</v>
      </c>
      <c r="F23" s="24"/>
    </row>
    <row r="24" spans="1:6" x14ac:dyDescent="0.35">
      <c r="F24" s="24"/>
    </row>
    <row r="25" spans="1:6" x14ac:dyDescent="0.35">
      <c r="A25" s="24"/>
      <c r="B25" s="24"/>
      <c r="C25" s="24"/>
      <c r="D25" s="24"/>
      <c r="E25" s="24"/>
      <c r="F25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B6A0-E7C9-4D6C-B1FC-54505BBB55DB}">
  <sheetPr>
    <tabColor rgb="FF0000FF"/>
  </sheetPr>
  <dimension ref="A1:Y36"/>
  <sheetViews>
    <sheetView topLeftCell="A9" zoomScale="70" zoomScaleNormal="70" workbookViewId="0">
      <selection activeCell="M33" sqref="M33"/>
    </sheetView>
  </sheetViews>
  <sheetFormatPr defaultRowHeight="14.5" x14ac:dyDescent="0.35"/>
  <cols>
    <col min="1" max="1" width="11.1796875" customWidth="1"/>
    <col min="2" max="2" width="12" customWidth="1"/>
    <col min="3" max="3" width="10" customWidth="1"/>
    <col min="4" max="4" width="12" customWidth="1"/>
    <col min="5" max="5" width="6.7265625" customWidth="1"/>
    <col min="6" max="6" width="10.7265625" bestFit="1" customWidth="1"/>
    <col min="7" max="7" width="11.26953125" bestFit="1" customWidth="1"/>
    <col min="8" max="9" width="6.7265625" customWidth="1"/>
    <col min="10" max="10" width="10.7265625" bestFit="1" customWidth="1"/>
    <col min="11" max="11" width="11.26953125" bestFit="1" customWidth="1"/>
    <col min="12" max="13" width="15.90625" bestFit="1" customWidth="1"/>
    <col min="14" max="14" width="11.36328125" bestFit="1" customWidth="1"/>
    <col min="15" max="15" width="11.26953125" bestFit="1" customWidth="1"/>
  </cols>
  <sheetData>
    <row r="1" spans="1:25" ht="21" x14ac:dyDescent="0.5">
      <c r="A1" s="15" t="s">
        <v>36</v>
      </c>
    </row>
    <row r="2" spans="1:25" x14ac:dyDescent="0.35">
      <c r="A2" s="21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35">
      <c r="A3" s="22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35">
      <c r="A4" s="22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35">
      <c r="A5" s="22"/>
      <c r="B5" s="5"/>
      <c r="C5" s="5"/>
      <c r="D5" s="5"/>
      <c r="E5" s="5"/>
      <c r="F5" s="5"/>
      <c r="G5" s="5"/>
      <c r="H5" s="5"/>
      <c r="I5" s="5"/>
    </row>
    <row r="6" spans="1:25" x14ac:dyDescent="0.3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35">
      <c r="A7" s="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3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3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3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3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3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3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35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37">
        <f>SUMIFS(D15:D36,B15:B36,B16)</f>
        <v>4791</v>
      </c>
      <c r="J15" s="2">
        <v>43028</v>
      </c>
      <c r="K15" s="37">
        <f>SUMIFS($D$15:$D$36,$A$15:$A$36,A15)</f>
        <v>4606</v>
      </c>
      <c r="N15" s="3" t="s">
        <v>5</v>
      </c>
      <c r="O15" s="37">
        <f>SUMIFS($D$15:$D$36,$C$15:$C$36,C21)</f>
        <v>3811</v>
      </c>
    </row>
    <row r="16" spans="1:25" x14ac:dyDescent="0.35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37">
        <f>SUMIFS($D$15:$D$36,$B$15:$B$36,B24)</f>
        <v>3117</v>
      </c>
      <c r="J16" s="2">
        <v>43029</v>
      </c>
      <c r="K16" s="37">
        <f>SUMIFS($D$15:$D$36,$A$15:$A$36,A23)</f>
        <v>2508</v>
      </c>
      <c r="N16" s="3" t="s">
        <v>8</v>
      </c>
      <c r="O16" s="37">
        <f>SUMIFS($D$15:$D$36,$C$15:$C$36,C22)</f>
        <v>3940</v>
      </c>
    </row>
    <row r="17" spans="1:15" x14ac:dyDescent="0.35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37">
        <f>SUMIFS($D$15:$D$36,$B$15:$B$36,B25)</f>
        <v>6215</v>
      </c>
      <c r="J17" s="2">
        <v>43030</v>
      </c>
      <c r="K17" s="37">
        <f>SUMIFS($D$15:$D$36,$A$15:$A$36,A26)</f>
        <v>596</v>
      </c>
      <c r="N17" s="3" t="s">
        <v>6</v>
      </c>
      <c r="O17" s="37">
        <f>SUMIFS($D$15:$D$36,$C$15:$C$36,C18)</f>
        <v>1517</v>
      </c>
    </row>
    <row r="18" spans="1:15" x14ac:dyDescent="0.35">
      <c r="A18" s="2">
        <v>43028</v>
      </c>
      <c r="B18" s="3" t="s">
        <v>10</v>
      </c>
      <c r="C18" s="3" t="s">
        <v>6</v>
      </c>
      <c r="D18" s="4">
        <v>1141</v>
      </c>
      <c r="J18" s="2">
        <v>43031</v>
      </c>
      <c r="K18" s="37">
        <f>SUMIFS($D$15:$D$36,$A$15:$A$36,)</f>
        <v>0</v>
      </c>
      <c r="N18" s="3" t="s">
        <v>7</v>
      </c>
      <c r="O18" s="37">
        <f>SUMIFS($D$15:$D$36,$C$15:$C$36,C24)</f>
        <v>4855</v>
      </c>
    </row>
    <row r="19" spans="1:15" x14ac:dyDescent="0.35">
      <c r="A19" s="2">
        <v>43028</v>
      </c>
      <c r="B19" s="3" t="s">
        <v>10</v>
      </c>
      <c r="C19" s="3" t="s">
        <v>8</v>
      </c>
      <c r="D19" s="4">
        <v>725</v>
      </c>
      <c r="J19" s="2">
        <v>43032</v>
      </c>
      <c r="K19" s="37">
        <f>SUMIFS($D$15:$D$36,$A$15:$A$36,A27)</f>
        <v>3765</v>
      </c>
    </row>
    <row r="20" spans="1:15" x14ac:dyDescent="0.35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37">
        <f>SUMIFS(D15:D36,A15:A36,A33)</f>
        <v>2648</v>
      </c>
    </row>
    <row r="21" spans="1:15" x14ac:dyDescent="0.35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35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35">
      <c r="A23" s="2">
        <v>43029</v>
      </c>
      <c r="B23" s="3" t="s">
        <v>10</v>
      </c>
      <c r="C23" s="3" t="s">
        <v>7</v>
      </c>
      <c r="D23" s="4">
        <v>205</v>
      </c>
    </row>
    <row r="24" spans="1:15" x14ac:dyDescent="0.35">
      <c r="A24" s="2">
        <v>43029</v>
      </c>
      <c r="B24" s="3" t="s">
        <v>11</v>
      </c>
      <c r="C24" s="3" t="s">
        <v>7</v>
      </c>
      <c r="D24" s="4">
        <v>895</v>
      </c>
    </row>
    <row r="25" spans="1:15" x14ac:dyDescent="0.35">
      <c r="A25" s="2">
        <v>43029</v>
      </c>
      <c r="B25" s="3" t="s">
        <v>4</v>
      </c>
      <c r="C25" s="3" t="s">
        <v>8</v>
      </c>
      <c r="D25" s="4">
        <v>1254</v>
      </c>
      <c r="F25" s="18" t="s">
        <v>1</v>
      </c>
      <c r="G25" t="s">
        <v>16</v>
      </c>
      <c r="J25" s="18" t="s">
        <v>0</v>
      </c>
      <c r="K25" t="s">
        <v>16</v>
      </c>
      <c r="N25" s="18" t="s">
        <v>3</v>
      </c>
      <c r="O25" t="s">
        <v>16</v>
      </c>
    </row>
    <row r="26" spans="1:15" x14ac:dyDescent="0.35">
      <c r="A26" s="2">
        <v>43030</v>
      </c>
      <c r="B26" s="3" t="s">
        <v>10</v>
      </c>
      <c r="C26" s="3" t="s">
        <v>5</v>
      </c>
      <c r="D26" s="4">
        <v>596</v>
      </c>
      <c r="F26" t="s">
        <v>10</v>
      </c>
      <c r="G26" s="38">
        <v>4791</v>
      </c>
      <c r="J26" s="19">
        <v>43028</v>
      </c>
      <c r="K26" s="38">
        <v>4606</v>
      </c>
      <c r="N26" t="s">
        <v>5</v>
      </c>
      <c r="O26" s="38">
        <v>3811</v>
      </c>
    </row>
    <row r="27" spans="1:15" x14ac:dyDescent="0.35">
      <c r="A27" s="2">
        <v>43032</v>
      </c>
      <c r="B27" s="3" t="s">
        <v>11</v>
      </c>
      <c r="C27" s="3" t="s">
        <v>7</v>
      </c>
      <c r="D27" s="4">
        <v>799</v>
      </c>
      <c r="F27" t="s">
        <v>11</v>
      </c>
      <c r="G27" s="38">
        <v>3117</v>
      </c>
      <c r="J27" s="19">
        <v>43029</v>
      </c>
      <c r="K27" s="38">
        <v>2508</v>
      </c>
      <c r="N27" t="s">
        <v>8</v>
      </c>
      <c r="O27" s="38">
        <v>3940</v>
      </c>
    </row>
    <row r="28" spans="1:15" x14ac:dyDescent="0.35">
      <c r="A28" s="2">
        <v>43032</v>
      </c>
      <c r="B28" s="3" t="s">
        <v>10</v>
      </c>
      <c r="C28" s="3" t="s">
        <v>7</v>
      </c>
      <c r="D28" s="4">
        <v>651</v>
      </c>
      <c r="F28" t="s">
        <v>4</v>
      </c>
      <c r="G28" s="38">
        <v>6215</v>
      </c>
      <c r="J28" s="19">
        <v>43030</v>
      </c>
      <c r="K28" s="38">
        <v>596</v>
      </c>
      <c r="N28" t="s">
        <v>6</v>
      </c>
      <c r="O28" s="38">
        <v>1517</v>
      </c>
    </row>
    <row r="29" spans="1:15" x14ac:dyDescent="0.35">
      <c r="A29" s="2">
        <v>43032</v>
      </c>
      <c r="B29" s="3" t="s">
        <v>4</v>
      </c>
      <c r="C29" s="3" t="s">
        <v>5</v>
      </c>
      <c r="D29" s="4">
        <v>1235</v>
      </c>
      <c r="F29" t="s">
        <v>15</v>
      </c>
      <c r="G29" s="38">
        <v>14123</v>
      </c>
      <c r="J29" s="19">
        <v>43032</v>
      </c>
      <c r="K29" s="38">
        <v>3765</v>
      </c>
      <c r="N29" t="s">
        <v>7</v>
      </c>
      <c r="O29" s="38">
        <v>4855</v>
      </c>
    </row>
    <row r="30" spans="1:15" x14ac:dyDescent="0.35">
      <c r="A30" s="2">
        <v>43032</v>
      </c>
      <c r="B30" s="3" t="s">
        <v>11</v>
      </c>
      <c r="C30" s="3" t="s">
        <v>8</v>
      </c>
      <c r="D30" s="4">
        <v>684</v>
      </c>
      <c r="J30" s="19">
        <v>43033</v>
      </c>
      <c r="K30" s="38">
        <v>2648</v>
      </c>
      <c r="N30" t="s">
        <v>15</v>
      </c>
      <c r="O30" s="38">
        <v>14123</v>
      </c>
    </row>
    <row r="31" spans="1:15" x14ac:dyDescent="0.35">
      <c r="A31" s="2">
        <v>43032</v>
      </c>
      <c r="B31" s="3" t="s">
        <v>10</v>
      </c>
      <c r="C31" s="3" t="s">
        <v>5</v>
      </c>
      <c r="D31" s="4">
        <v>127</v>
      </c>
      <c r="J31" s="19" t="s">
        <v>15</v>
      </c>
      <c r="K31" s="38">
        <v>14123</v>
      </c>
    </row>
    <row r="32" spans="1:15" x14ac:dyDescent="0.35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35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35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35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35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06D1-F0A3-4E1E-AF50-14D8D14B9BD1}">
  <dimension ref="A1:A5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49</v>
      </c>
    </row>
    <row r="4" spans="1:1" x14ac:dyDescent="0.35">
      <c r="A4" t="s">
        <v>50</v>
      </c>
    </row>
    <row r="5" spans="1:1" x14ac:dyDescent="0.35">
      <c r="A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FB1-F6F8-44B7-95FA-ADA2626D71B4}">
  <sheetPr>
    <tabColor rgb="FFFF0000"/>
  </sheetPr>
  <dimension ref="A1:Y36"/>
  <sheetViews>
    <sheetView zoomScale="53" zoomScaleNormal="53" workbookViewId="0">
      <selection activeCell="H19" sqref="H19"/>
    </sheetView>
  </sheetViews>
  <sheetFormatPr defaultRowHeight="14.5" x14ac:dyDescent="0.35"/>
  <cols>
    <col min="1" max="1" width="11.1796875" customWidth="1"/>
    <col min="2" max="2" width="12" customWidth="1"/>
    <col min="3" max="3" width="10" customWidth="1"/>
    <col min="4" max="4" width="12" customWidth="1"/>
    <col min="5" max="5" width="6.7265625" customWidth="1"/>
    <col min="6" max="6" width="11.26953125" bestFit="1" customWidth="1"/>
    <col min="7" max="7" width="12.1796875" bestFit="1" customWidth="1"/>
    <col min="8" max="9" width="6.7265625" customWidth="1"/>
    <col min="10" max="10" width="11.26953125" bestFit="1" customWidth="1"/>
    <col min="11" max="11" width="12.1796875" bestFit="1" customWidth="1"/>
    <col min="12" max="13" width="6.7265625" customWidth="1"/>
    <col min="14" max="14" width="11.26953125" bestFit="1" customWidth="1"/>
    <col min="15" max="15" width="12.1796875" bestFit="1" customWidth="1"/>
  </cols>
  <sheetData>
    <row r="1" spans="1:25" ht="21" x14ac:dyDescent="0.5">
      <c r="A1" s="15" t="s">
        <v>36</v>
      </c>
    </row>
    <row r="2" spans="1:25" x14ac:dyDescent="0.35">
      <c r="A2" s="21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35">
      <c r="A3" s="22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35">
      <c r="A4" s="22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35">
      <c r="A5" s="22"/>
      <c r="B5" s="5"/>
      <c r="C5" s="5"/>
      <c r="D5" s="5"/>
      <c r="E5" s="5"/>
      <c r="F5" s="5"/>
      <c r="G5" s="5"/>
      <c r="H5" s="5"/>
      <c r="I5" s="5"/>
    </row>
    <row r="6" spans="1:25" x14ac:dyDescent="0.3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35">
      <c r="A7" s="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3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3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3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3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3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3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35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17">
        <f>SUMIFS($D$15:$D$36,$B$15:$B$36,F15)</f>
        <v>4791</v>
      </c>
      <c r="J15" s="2">
        <v>43028</v>
      </c>
      <c r="K15" s="17">
        <f>SUMIFS($D$15:$D$36,$A$15:$A$36,J15)</f>
        <v>4606</v>
      </c>
      <c r="N15" s="3" t="s">
        <v>5</v>
      </c>
      <c r="O15" s="17">
        <f>SUMIFS($D$15:$D$36,$C$15:$C$36,N15)</f>
        <v>3811</v>
      </c>
    </row>
    <row r="16" spans="1:25" x14ac:dyDescent="0.35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17">
        <f t="shared" ref="G16" si="0">SUMIFS($D$15:$D$36,$B$15:$B$36,F16)</f>
        <v>3117</v>
      </c>
      <c r="J16" s="2">
        <v>43029</v>
      </c>
      <c r="K16" s="17">
        <f t="shared" ref="K16:K20" si="1">SUMIFS($D$15:$D$36,$A$15:$A$36,J16)</f>
        <v>2508</v>
      </c>
      <c r="N16" s="3" t="s">
        <v>8</v>
      </c>
      <c r="O16" s="17">
        <f t="shared" ref="O16:O18" si="2">SUMIFS($D$15:$D$36,$C$15:$C$36,N16)</f>
        <v>3940</v>
      </c>
    </row>
    <row r="17" spans="1:15" x14ac:dyDescent="0.35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17">
        <f>SUMIFS($D$15:$D$36,$B$15:$B$36,F17)</f>
        <v>6215</v>
      </c>
      <c r="J17" s="2">
        <v>43030</v>
      </c>
      <c r="K17" s="17">
        <f t="shared" si="1"/>
        <v>596</v>
      </c>
      <c r="N17" s="3" t="s">
        <v>6</v>
      </c>
      <c r="O17" s="17">
        <f t="shared" si="2"/>
        <v>1517</v>
      </c>
    </row>
    <row r="18" spans="1:15" x14ac:dyDescent="0.35">
      <c r="A18" s="2">
        <v>43028</v>
      </c>
      <c r="B18" s="3" t="s">
        <v>10</v>
      </c>
      <c r="C18" s="3" t="s">
        <v>6</v>
      </c>
      <c r="D18" s="4">
        <v>1141</v>
      </c>
      <c r="J18" s="2">
        <v>43031</v>
      </c>
      <c r="K18" s="17">
        <f t="shared" si="1"/>
        <v>0</v>
      </c>
      <c r="N18" s="3" t="s">
        <v>7</v>
      </c>
      <c r="O18" s="17">
        <f t="shared" si="2"/>
        <v>4855</v>
      </c>
    </row>
    <row r="19" spans="1:15" x14ac:dyDescent="0.35">
      <c r="A19" s="2">
        <v>43028</v>
      </c>
      <c r="B19" s="3" t="s">
        <v>10</v>
      </c>
      <c r="C19" s="3" t="s">
        <v>8</v>
      </c>
      <c r="D19" s="4">
        <v>725</v>
      </c>
      <c r="J19" s="2">
        <v>43032</v>
      </c>
      <c r="K19" s="17">
        <f t="shared" si="1"/>
        <v>3765</v>
      </c>
    </row>
    <row r="20" spans="1:15" x14ac:dyDescent="0.35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17">
        <f t="shared" si="1"/>
        <v>2648</v>
      </c>
    </row>
    <row r="21" spans="1:15" x14ac:dyDescent="0.35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35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35">
      <c r="A23" s="2">
        <v>43029</v>
      </c>
      <c r="B23" s="3" t="s">
        <v>10</v>
      </c>
      <c r="C23" s="3" t="s">
        <v>7</v>
      </c>
      <c r="D23" s="4">
        <v>205</v>
      </c>
      <c r="F23" s="18" t="s">
        <v>1</v>
      </c>
      <c r="G23" t="s">
        <v>16</v>
      </c>
      <c r="J23" s="18" t="s">
        <v>0</v>
      </c>
      <c r="K23" t="s">
        <v>16</v>
      </c>
      <c r="N23" s="18" t="s">
        <v>3</v>
      </c>
      <c r="O23" t="s">
        <v>16</v>
      </c>
    </row>
    <row r="24" spans="1:15" x14ac:dyDescent="0.35">
      <c r="A24" s="2">
        <v>43029</v>
      </c>
      <c r="B24" s="3" t="s">
        <v>11</v>
      </c>
      <c r="C24" s="3" t="s">
        <v>7</v>
      </c>
      <c r="D24" s="4">
        <v>895</v>
      </c>
      <c r="F24" t="s">
        <v>10</v>
      </c>
      <c r="G24" s="20">
        <v>4791</v>
      </c>
      <c r="J24" s="19">
        <v>43028</v>
      </c>
      <c r="K24" s="20">
        <v>4606</v>
      </c>
      <c r="N24" t="s">
        <v>5</v>
      </c>
      <c r="O24" s="20">
        <v>3811</v>
      </c>
    </row>
    <row r="25" spans="1:15" x14ac:dyDescent="0.35">
      <c r="A25" s="2">
        <v>43029</v>
      </c>
      <c r="B25" s="3" t="s">
        <v>4</v>
      </c>
      <c r="C25" s="3" t="s">
        <v>8</v>
      </c>
      <c r="D25" s="4">
        <v>1254</v>
      </c>
      <c r="F25" t="s">
        <v>11</v>
      </c>
      <c r="G25" s="20">
        <v>3117</v>
      </c>
      <c r="J25" s="19">
        <v>43029</v>
      </c>
      <c r="K25" s="20">
        <v>2508</v>
      </c>
      <c r="N25" t="s">
        <v>8</v>
      </c>
      <c r="O25" s="20">
        <v>3940</v>
      </c>
    </row>
    <row r="26" spans="1:15" x14ac:dyDescent="0.35">
      <c r="A26" s="2">
        <v>43030</v>
      </c>
      <c r="B26" s="3" t="s">
        <v>10</v>
      </c>
      <c r="C26" s="3" t="s">
        <v>5</v>
      </c>
      <c r="D26" s="4">
        <v>596</v>
      </c>
      <c r="F26" t="s">
        <v>4</v>
      </c>
      <c r="G26" s="20">
        <v>6215</v>
      </c>
      <c r="J26" s="19">
        <v>43030</v>
      </c>
      <c r="K26" s="20">
        <v>596</v>
      </c>
      <c r="N26" t="s">
        <v>6</v>
      </c>
      <c r="O26" s="20">
        <v>1517</v>
      </c>
    </row>
    <row r="27" spans="1:15" x14ac:dyDescent="0.35">
      <c r="A27" s="2">
        <v>43032</v>
      </c>
      <c r="B27" s="3" t="s">
        <v>11</v>
      </c>
      <c r="C27" s="3" t="s">
        <v>7</v>
      </c>
      <c r="D27" s="4">
        <v>799</v>
      </c>
      <c r="F27" t="s">
        <v>15</v>
      </c>
      <c r="G27" s="20">
        <v>14123</v>
      </c>
      <c r="J27" s="19">
        <v>43032</v>
      </c>
      <c r="K27" s="20">
        <v>3765</v>
      </c>
      <c r="N27" t="s">
        <v>7</v>
      </c>
      <c r="O27" s="20">
        <v>4855</v>
      </c>
    </row>
    <row r="28" spans="1:15" x14ac:dyDescent="0.35">
      <c r="A28" s="2">
        <v>43032</v>
      </c>
      <c r="B28" s="3" t="s">
        <v>10</v>
      </c>
      <c r="C28" s="3" t="s">
        <v>7</v>
      </c>
      <c r="D28" s="4">
        <v>651</v>
      </c>
      <c r="J28" s="19">
        <v>43033</v>
      </c>
      <c r="K28" s="20">
        <v>2648</v>
      </c>
      <c r="N28" t="s">
        <v>15</v>
      </c>
      <c r="O28" s="20">
        <v>14123</v>
      </c>
    </row>
    <row r="29" spans="1:15" x14ac:dyDescent="0.35">
      <c r="A29" s="2">
        <v>43032</v>
      </c>
      <c r="B29" s="3" t="s">
        <v>4</v>
      </c>
      <c r="C29" s="3" t="s">
        <v>5</v>
      </c>
      <c r="D29" s="4">
        <v>1235</v>
      </c>
      <c r="J29" s="19" t="s">
        <v>15</v>
      </c>
      <c r="K29" s="20">
        <v>14123</v>
      </c>
    </row>
    <row r="30" spans="1:15" x14ac:dyDescent="0.35">
      <c r="A30" s="2">
        <v>43032</v>
      </c>
      <c r="B30" s="3" t="s">
        <v>11</v>
      </c>
      <c r="C30" s="3" t="s">
        <v>8</v>
      </c>
      <c r="D30" s="4">
        <v>684</v>
      </c>
    </row>
    <row r="31" spans="1:15" x14ac:dyDescent="0.35">
      <c r="A31" s="2">
        <v>43032</v>
      </c>
      <c r="B31" s="3" t="s">
        <v>10</v>
      </c>
      <c r="C31" s="3" t="s">
        <v>5</v>
      </c>
      <c r="D31" s="4">
        <v>127</v>
      </c>
    </row>
    <row r="32" spans="1:15" x14ac:dyDescent="0.35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35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35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35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35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00FF"/>
  </sheetPr>
  <dimension ref="A1:H25"/>
  <sheetViews>
    <sheetView topLeftCell="A3" workbookViewId="0">
      <selection activeCell="I14" sqref="I14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0.7265625" bestFit="1" customWidth="1"/>
    <col min="7" max="7" width="11.26953125" bestFit="1" customWidth="1"/>
  </cols>
  <sheetData>
    <row r="1" spans="1:8" x14ac:dyDescent="0.3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>SUMIFS($D$4:$D$25,$A$4:$A$25,A10)</f>
        <v>7916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>SUMIFS($D$4:$D$25,$A$4:$A$25,A9)</f>
        <v>5636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>SUMIFS($D$4:$D$25,$A$4:$A$25,A8)</f>
        <v>7742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>SUMIFS($D$4:$D$25,$A$4:$A$25,A14)</f>
        <v>7216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>SUMIFS($D$4:$D$25,$A$4:$A$25,A16)</f>
        <v>4573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s="18" t="s">
        <v>0</v>
      </c>
      <c r="G11" t="s">
        <v>16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s="19">
        <v>41574</v>
      </c>
      <c r="G12" s="38">
        <v>7916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  <c r="F13" s="19">
        <v>41575</v>
      </c>
      <c r="G13" s="38">
        <v>5636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  <c r="F14" s="19">
        <v>41576</v>
      </c>
      <c r="G14" s="38">
        <v>7742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  <c r="F15" s="19">
        <v>41577</v>
      </c>
      <c r="G15" s="38">
        <v>7216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  <c r="F16" s="19">
        <v>41578</v>
      </c>
      <c r="G16" s="38">
        <v>4573</v>
      </c>
    </row>
    <row r="17" spans="1:7" x14ac:dyDescent="0.35">
      <c r="A17" s="2">
        <v>41578</v>
      </c>
      <c r="B17" s="3" t="s">
        <v>4</v>
      </c>
      <c r="C17" s="3" t="s">
        <v>8</v>
      </c>
      <c r="D17" s="4">
        <v>1763</v>
      </c>
      <c r="F17" s="19" t="s">
        <v>15</v>
      </c>
      <c r="G17" s="38">
        <v>33083</v>
      </c>
    </row>
    <row r="18" spans="1:7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FF0000"/>
  </sheetPr>
  <dimension ref="A1:H25"/>
  <sheetViews>
    <sheetView workbookViewId="0">
      <selection activeCell="G4" sqref="G4"/>
    </sheetView>
  </sheetViews>
  <sheetFormatPr defaultRowHeight="14.5" x14ac:dyDescent="0.35"/>
  <cols>
    <col min="1" max="1" width="10.26953125" customWidth="1"/>
    <col min="2" max="2" width="11.81640625" customWidth="1"/>
    <col min="3" max="3" width="10.1796875" customWidth="1"/>
    <col min="4" max="4" width="9.1796875" customWidth="1"/>
    <col min="6" max="6" width="11.26953125" bestFit="1" customWidth="1"/>
    <col min="7" max="7" width="12.1796875" bestFit="1" customWidth="1"/>
  </cols>
  <sheetData>
    <row r="1" spans="1:8" x14ac:dyDescent="0.3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3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3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 t="shared" ref="G4:G8" si="0">SUMIFS($D$4:$D$25,$A$4:$A$25,F4)</f>
        <v>7916</v>
      </c>
    </row>
    <row r="5" spans="1:8" x14ac:dyDescent="0.3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si="0"/>
        <v>5636</v>
      </c>
    </row>
    <row r="6" spans="1:8" x14ac:dyDescent="0.3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3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3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3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5">
      <c r="A11" s="2">
        <v>41574</v>
      </c>
      <c r="B11" s="3" t="s">
        <v>11</v>
      </c>
      <c r="C11" s="3" t="s">
        <v>6</v>
      </c>
      <c r="D11" s="4">
        <v>1786</v>
      </c>
      <c r="F11" s="18" t="s">
        <v>0</v>
      </c>
      <c r="G11" t="s">
        <v>16</v>
      </c>
    </row>
    <row r="12" spans="1:8" x14ac:dyDescent="0.35">
      <c r="A12" s="2">
        <v>41574</v>
      </c>
      <c r="B12" s="3" t="s">
        <v>10</v>
      </c>
      <c r="C12" s="3" t="s">
        <v>7</v>
      </c>
      <c r="D12" s="4">
        <v>2134</v>
      </c>
      <c r="F12" s="19">
        <v>41574</v>
      </c>
      <c r="G12">
        <v>7916</v>
      </c>
    </row>
    <row r="13" spans="1:8" x14ac:dyDescent="0.35">
      <c r="A13" s="2">
        <v>41575</v>
      </c>
      <c r="B13" s="3" t="s">
        <v>11</v>
      </c>
      <c r="C13" s="3" t="s">
        <v>7</v>
      </c>
      <c r="D13" s="4">
        <v>1619</v>
      </c>
      <c r="F13" s="19">
        <v>41575</v>
      </c>
      <c r="G13">
        <v>5636</v>
      </c>
    </row>
    <row r="14" spans="1:8" x14ac:dyDescent="0.35">
      <c r="A14" s="2">
        <v>41577</v>
      </c>
      <c r="B14" s="3" t="s">
        <v>4</v>
      </c>
      <c r="C14" s="3" t="s">
        <v>8</v>
      </c>
      <c r="D14" s="4">
        <v>1264</v>
      </c>
      <c r="F14" s="19">
        <v>41576</v>
      </c>
      <c r="G14">
        <v>7742</v>
      </c>
    </row>
    <row r="15" spans="1:8" x14ac:dyDescent="0.35">
      <c r="A15" s="2">
        <v>41574</v>
      </c>
      <c r="B15" s="3" t="s">
        <v>11</v>
      </c>
      <c r="C15" s="3" t="s">
        <v>7</v>
      </c>
      <c r="D15" s="4">
        <v>1736</v>
      </c>
      <c r="F15" s="19">
        <v>41577</v>
      </c>
      <c r="G15">
        <v>7216</v>
      </c>
    </row>
    <row r="16" spans="1:8" x14ac:dyDescent="0.35">
      <c r="A16" s="2">
        <v>41578</v>
      </c>
      <c r="B16" s="3" t="s">
        <v>4</v>
      </c>
      <c r="C16" s="3" t="s">
        <v>8</v>
      </c>
      <c r="D16" s="4">
        <v>870</v>
      </c>
      <c r="F16" s="19">
        <v>41578</v>
      </c>
      <c r="G16">
        <v>4573</v>
      </c>
    </row>
    <row r="17" spans="1:7" x14ac:dyDescent="0.35">
      <c r="A17" s="2">
        <v>41578</v>
      </c>
      <c r="B17" s="3" t="s">
        <v>4</v>
      </c>
      <c r="C17" s="3" t="s">
        <v>8</v>
      </c>
      <c r="D17" s="4">
        <v>1763</v>
      </c>
      <c r="F17" s="19" t="s">
        <v>15</v>
      </c>
      <c r="G17">
        <v>33083</v>
      </c>
    </row>
    <row r="18" spans="1:7" x14ac:dyDescent="0.3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3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3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3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3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3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3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3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Data Analysis</vt:lpstr>
      <vt:lpstr>Proper Data Set</vt:lpstr>
      <vt:lpstr>SUMIFS or PivotTable (EB04)</vt:lpstr>
      <vt:lpstr>Sheet1</vt:lpstr>
      <vt:lpstr>SUMIFS or PivotTable (EB04)(an)</vt:lpstr>
      <vt:lpstr>Homework ==&gt;&gt;</vt:lpstr>
      <vt:lpstr>HW(1)</vt:lpstr>
      <vt:lpstr>HW(1an)</vt:lpstr>
      <vt:lpstr>HW(2)</vt:lpstr>
      <vt:lpstr>HW(2an)</vt:lpstr>
      <vt:lpstr>HW(3)</vt:lpstr>
      <vt:lpstr>HW(3an)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Diana Joseph</cp:lastModifiedBy>
  <cp:lastPrinted>2013-10-25T20:43:26Z</cp:lastPrinted>
  <dcterms:created xsi:type="dcterms:W3CDTF">2013-10-25T19:59:57Z</dcterms:created>
  <dcterms:modified xsi:type="dcterms:W3CDTF">2024-03-26T18:50:11Z</dcterms:modified>
</cp:coreProperties>
</file>