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ag/Library/CloudStorage/OneDrive-个人/Project2-StochasticDynamics/manuscript_code/Code/Data/Supplementary Data/"/>
    </mc:Choice>
  </mc:AlternateContent>
  <xr:revisionPtr revIDLastSave="0" documentId="13_ncr:1_{4DB2A906-D168-C540-9F5B-1F1226800800}" xr6:coauthVersionLast="47" xr6:coauthVersionMax="47" xr10:uidLastSave="{00000000-0000-0000-0000-000000000000}"/>
  <bookViews>
    <workbookView xWindow="15260" yWindow="760" windowWidth="27440" windowHeight="16440" activeTab="1" xr2:uid="{4C903732-F704-7142-9443-34F543A9A427}"/>
  </bookViews>
  <sheets>
    <sheet name="Comparison results" sheetId="1" r:id="rId1"/>
    <sheet name="HrandRossler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3" i="1" l="1"/>
  <c r="L53" i="1"/>
  <c r="M53" i="1"/>
  <c r="N53" i="1"/>
  <c r="O53" i="1"/>
  <c r="P53" i="1"/>
  <c r="Q53" i="1"/>
  <c r="U53" i="1"/>
  <c r="K54" i="1"/>
  <c r="L54" i="1"/>
  <c r="M54" i="1"/>
  <c r="N54" i="1"/>
  <c r="O54" i="1"/>
  <c r="P54" i="1"/>
  <c r="Q54" i="1"/>
  <c r="U54" i="1"/>
  <c r="K55" i="1"/>
  <c r="L55" i="1"/>
  <c r="M55" i="1"/>
  <c r="N55" i="1"/>
  <c r="O55" i="1"/>
  <c r="P55" i="1"/>
  <c r="Q55" i="1"/>
  <c r="U55" i="1"/>
  <c r="K56" i="1"/>
  <c r="L56" i="1"/>
  <c r="M56" i="1"/>
  <c r="N56" i="1"/>
  <c r="O56" i="1"/>
  <c r="P56" i="1"/>
  <c r="Q56" i="1"/>
  <c r="U56" i="1"/>
  <c r="K57" i="1"/>
  <c r="L57" i="1"/>
  <c r="M57" i="1"/>
  <c r="N57" i="1"/>
  <c r="O57" i="1"/>
  <c r="P57" i="1"/>
  <c r="Q57" i="1"/>
  <c r="U57" i="1"/>
  <c r="W57" i="1"/>
  <c r="V57" i="1"/>
  <c r="K46" i="1"/>
  <c r="L46" i="1"/>
  <c r="M46" i="1"/>
  <c r="N46" i="1"/>
  <c r="O46" i="1"/>
  <c r="P46" i="1"/>
  <c r="U46" i="1"/>
  <c r="K47" i="1"/>
  <c r="L47" i="1"/>
  <c r="M47" i="1"/>
  <c r="N47" i="1"/>
  <c r="O47" i="1"/>
  <c r="P47" i="1"/>
  <c r="U47" i="1"/>
  <c r="K48" i="1"/>
  <c r="L48" i="1"/>
  <c r="M48" i="1"/>
  <c r="N48" i="1"/>
  <c r="O48" i="1"/>
  <c r="P48" i="1"/>
  <c r="Q48" i="1"/>
  <c r="R48" i="1"/>
  <c r="S48" i="1"/>
  <c r="U48" i="1"/>
  <c r="K49" i="1"/>
  <c r="L49" i="1"/>
  <c r="M49" i="1"/>
  <c r="N49" i="1"/>
  <c r="O49" i="1"/>
  <c r="P49" i="1"/>
  <c r="Q49" i="1"/>
  <c r="U49" i="1"/>
  <c r="K50" i="1"/>
  <c r="L50" i="1"/>
  <c r="M50" i="1"/>
  <c r="N50" i="1"/>
  <c r="O50" i="1"/>
  <c r="P50" i="1"/>
  <c r="Q50" i="1"/>
  <c r="U50" i="1"/>
  <c r="W50" i="1"/>
  <c r="V50" i="1"/>
  <c r="Q47" i="1"/>
  <c r="Q46" i="1"/>
  <c r="K39" i="1"/>
  <c r="L39" i="1"/>
  <c r="M39" i="1"/>
  <c r="N39" i="1"/>
  <c r="O39" i="1"/>
  <c r="P39" i="1"/>
  <c r="Q39" i="1"/>
  <c r="U39" i="1"/>
  <c r="K40" i="1"/>
  <c r="L40" i="1"/>
  <c r="M40" i="1"/>
  <c r="N40" i="1"/>
  <c r="O40" i="1"/>
  <c r="P40" i="1"/>
  <c r="Q40" i="1"/>
  <c r="R40" i="1"/>
  <c r="U40" i="1"/>
  <c r="K41" i="1"/>
  <c r="L41" i="1"/>
  <c r="M41" i="1"/>
  <c r="N41" i="1"/>
  <c r="O41" i="1"/>
  <c r="P41" i="1"/>
  <c r="Q41" i="1"/>
  <c r="R41" i="1"/>
  <c r="U41" i="1"/>
  <c r="K42" i="1"/>
  <c r="L42" i="1"/>
  <c r="M42" i="1"/>
  <c r="N42" i="1"/>
  <c r="O42" i="1"/>
  <c r="P42" i="1"/>
  <c r="Q42" i="1"/>
  <c r="R42" i="1"/>
  <c r="U42" i="1"/>
  <c r="K43" i="1"/>
  <c r="L43" i="1"/>
  <c r="M43" i="1"/>
  <c r="N43" i="1"/>
  <c r="O43" i="1"/>
  <c r="P43" i="1"/>
  <c r="Q43" i="1"/>
  <c r="R43" i="1"/>
  <c r="U43" i="1"/>
  <c r="W43" i="1"/>
  <c r="V43" i="1"/>
  <c r="I26" i="1"/>
  <c r="J26" i="1"/>
  <c r="K26" i="1"/>
  <c r="L26" i="1"/>
  <c r="M26" i="1"/>
  <c r="N26" i="1"/>
  <c r="O26" i="1"/>
  <c r="P26" i="1"/>
  <c r="I27" i="1"/>
  <c r="J27" i="1"/>
  <c r="K27" i="1"/>
  <c r="L27" i="1"/>
  <c r="M27" i="1"/>
  <c r="N27" i="1"/>
  <c r="O27" i="1"/>
  <c r="P27" i="1"/>
  <c r="I28" i="1"/>
  <c r="J28" i="1"/>
  <c r="K28" i="1"/>
  <c r="L28" i="1"/>
  <c r="M28" i="1"/>
  <c r="N28" i="1"/>
  <c r="O28" i="1"/>
  <c r="P28" i="1"/>
  <c r="I29" i="1"/>
  <c r="J29" i="1"/>
  <c r="K29" i="1"/>
  <c r="L29" i="1"/>
  <c r="M29" i="1"/>
  <c r="N29" i="1"/>
  <c r="O29" i="1"/>
  <c r="P29" i="1"/>
  <c r="I30" i="1"/>
  <c r="J30" i="1"/>
  <c r="K30" i="1"/>
  <c r="L30" i="1"/>
  <c r="M30" i="1"/>
  <c r="N30" i="1"/>
  <c r="O30" i="1"/>
  <c r="P30" i="1"/>
  <c r="R30" i="1"/>
  <c r="Q30" i="1"/>
  <c r="I19" i="1"/>
  <c r="J19" i="1"/>
  <c r="K19" i="1"/>
  <c r="L19" i="1"/>
  <c r="M19" i="1"/>
  <c r="N19" i="1"/>
  <c r="O19" i="1"/>
  <c r="P19" i="1"/>
  <c r="I20" i="1"/>
  <c r="J20" i="1"/>
  <c r="K20" i="1"/>
  <c r="L20" i="1"/>
  <c r="M20" i="1"/>
  <c r="N20" i="1"/>
  <c r="O20" i="1"/>
  <c r="P20" i="1"/>
  <c r="I21" i="1"/>
  <c r="J21" i="1"/>
  <c r="K21" i="1"/>
  <c r="L21" i="1"/>
  <c r="M21" i="1"/>
  <c r="N21" i="1"/>
  <c r="O21" i="1"/>
  <c r="P21" i="1"/>
  <c r="I22" i="1"/>
  <c r="J22" i="1"/>
  <c r="K22" i="1"/>
  <c r="L22" i="1"/>
  <c r="M22" i="1"/>
  <c r="N22" i="1"/>
  <c r="O22" i="1"/>
  <c r="P22" i="1"/>
  <c r="I23" i="1"/>
  <c r="J23" i="1"/>
  <c r="K23" i="1"/>
  <c r="L23" i="1"/>
  <c r="M23" i="1"/>
  <c r="N23" i="1"/>
  <c r="O23" i="1"/>
  <c r="P23" i="1"/>
  <c r="R23" i="1"/>
  <c r="Q23" i="1"/>
  <c r="I12" i="1"/>
  <c r="J12" i="1"/>
  <c r="K12" i="1"/>
  <c r="L12" i="1"/>
  <c r="M12" i="1"/>
  <c r="N12" i="1"/>
  <c r="O12" i="1"/>
  <c r="P12" i="1"/>
  <c r="I13" i="1"/>
  <c r="J13" i="1"/>
  <c r="K13" i="1"/>
  <c r="L13" i="1"/>
  <c r="M13" i="1"/>
  <c r="N13" i="1"/>
  <c r="O13" i="1"/>
  <c r="P13" i="1"/>
  <c r="I14" i="1"/>
  <c r="J14" i="1"/>
  <c r="K14" i="1"/>
  <c r="L14" i="1"/>
  <c r="M14" i="1"/>
  <c r="N14" i="1"/>
  <c r="O14" i="1"/>
  <c r="P14" i="1"/>
  <c r="I15" i="1"/>
  <c r="J15" i="1"/>
  <c r="K15" i="1"/>
  <c r="L15" i="1"/>
  <c r="M15" i="1"/>
  <c r="N15" i="1"/>
  <c r="O15" i="1"/>
  <c r="P15" i="1"/>
  <c r="I16" i="1"/>
  <c r="J16" i="1"/>
  <c r="K16" i="1"/>
  <c r="L16" i="1"/>
  <c r="M16" i="1"/>
  <c r="N16" i="1"/>
  <c r="O16" i="1"/>
  <c r="P16" i="1"/>
  <c r="R16" i="1"/>
  <c r="Q16" i="1"/>
</calcChain>
</file>

<file path=xl/sharedStrings.xml><?xml version="1.0" encoding="utf-8"?>
<sst xmlns="http://schemas.openxmlformats.org/spreadsheetml/2006/main" count="54" uniqueCount="26">
  <si>
    <t>function</t>
    <phoneticPr fontId="2" type="noConversion"/>
  </si>
  <si>
    <t>inferred</t>
    <phoneticPr fontId="2" type="noConversion"/>
  </si>
  <si>
    <t>sigmoidxj101</t>
    <phoneticPr fontId="2" type="noConversion"/>
  </si>
  <si>
    <t>xisigmoidxj101</t>
    <phoneticPr fontId="2" type="noConversion"/>
  </si>
  <si>
    <t>constant</t>
    <phoneticPr fontId="2" type="noConversion"/>
  </si>
  <si>
    <t>x1x1</t>
    <phoneticPr fontId="2" type="noConversion"/>
  </si>
  <si>
    <t>x1x1x1</t>
    <phoneticPr fontId="2" type="noConversion"/>
  </si>
  <si>
    <t>x2</t>
    <phoneticPr fontId="2" type="noConversion"/>
  </si>
  <si>
    <t>x3</t>
    <phoneticPr fontId="2" type="noConversion"/>
  </si>
  <si>
    <t>ave</t>
    <phoneticPr fontId="2" type="noConversion"/>
  </si>
  <si>
    <t>ave2</t>
    <phoneticPr fontId="2" type="noConversion"/>
  </si>
  <si>
    <t>std</t>
    <phoneticPr fontId="2" type="noConversion"/>
  </si>
  <si>
    <t>error</t>
    <phoneticPr fontId="2" type="noConversion"/>
  </si>
  <si>
    <t>Ave</t>
    <phoneticPr fontId="2" type="noConversion"/>
  </si>
  <si>
    <t>SDI(from Deitrich et al.)</t>
    <phoneticPr fontId="2" type="noConversion"/>
  </si>
  <si>
    <t>Our framework</t>
    <phoneticPr fontId="2" type="noConversion"/>
  </si>
  <si>
    <t>HindmarshRose (stochastic=0.1,E:I=1:1)</t>
    <phoneticPr fontId="2" type="noConversion"/>
  </si>
  <si>
    <t>Rossler (stochastic=0.1, weighted)</t>
    <phoneticPr fontId="2" type="noConversion"/>
  </si>
  <si>
    <t>xj-xi</t>
    <phoneticPr fontId="2" type="noConversion"/>
  </si>
  <si>
    <t>x1-dimension</t>
    <phoneticPr fontId="2" type="noConversion"/>
  </si>
  <si>
    <t>x2-dimension</t>
    <phoneticPr fontId="2" type="noConversion"/>
  </si>
  <si>
    <t>x1</t>
    <phoneticPr fontId="2" type="noConversion"/>
  </si>
  <si>
    <t>x3-dimension</t>
    <phoneticPr fontId="2" type="noConversion"/>
  </si>
  <si>
    <t>x1x3</t>
    <phoneticPr fontId="2" type="noConversion"/>
  </si>
  <si>
    <t>HR_N20_intensity01_t500_net.pth</t>
  </si>
  <si>
    <t>Fig.2 Results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</si>
</sst>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b/>
      <sz val="12"/>
      <color theme="1"/>
      <name val="Calibri"/>
      <family val="2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等线"/>
      <family val="4"/>
      <charset val="134"/>
      <scheme val="minor"/>
    </font>
    <font>
      <b/>
      <sz val="20"/>
      <color theme="1"/>
      <name val="Calibri"/>
      <family val="2"/>
    </font>
    <font>
      <sz val="12"/>
      <color theme="4" tint="0.39997558519241921"/>
      <name val="Calibri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0" borderId="0" xfId="0" applyFont="1">
      <alignment vertical="center"/>
    </xf>
    <xf numFmtId="0" fontId="0" fillId="0" borderId="6" xfId="0" applyBorder="1">
      <alignment vertical="center"/>
    </xf>
    <xf numFmtId="0" fontId="5" fillId="0" borderId="5" xfId="0" applyFont="1" applyBorder="1">
      <alignment vertical="center"/>
    </xf>
    <xf numFmtId="0" fontId="5" fillId="0" borderId="8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E066-3847-9C44-86C3-F86A28E43867}">
  <dimension ref="A1:W57"/>
  <sheetViews>
    <sheetView zoomScale="62" workbookViewId="0">
      <selection activeCell="J6" sqref="J6"/>
    </sheetView>
  </sheetViews>
  <sheetFormatPr baseColWidth="10" defaultRowHeight="16"/>
  <sheetData>
    <row r="1" spans="1:23">
      <c r="A1" s="1" t="s">
        <v>0</v>
      </c>
      <c r="B1" s="1" t="s">
        <v>1</v>
      </c>
      <c r="C1" s="1" t="b">
        <v>1</v>
      </c>
    </row>
    <row r="2" spans="1:23">
      <c r="A2" s="2" t="s">
        <v>2</v>
      </c>
      <c r="B2" s="2">
        <v>0.29702517000000001</v>
      </c>
      <c r="C2" s="2">
        <v>0.3</v>
      </c>
    </row>
    <row r="3" spans="1:23">
      <c r="A3" s="2" t="s">
        <v>3</v>
      </c>
      <c r="B3" s="3">
        <v>-0.14409219000000001</v>
      </c>
      <c r="C3" s="2">
        <v>-0.15</v>
      </c>
    </row>
    <row r="4" spans="1:23">
      <c r="A4" s="2" t="s">
        <v>4</v>
      </c>
      <c r="B4" s="2">
        <v>3.20436370095761</v>
      </c>
      <c r="C4" s="2">
        <v>3.24</v>
      </c>
    </row>
    <row r="5" spans="1:23">
      <c r="A5" s="2" t="s">
        <v>5</v>
      </c>
      <c r="B5" s="2">
        <v>2.9944187000000002</v>
      </c>
      <c r="C5" s="2">
        <v>3</v>
      </c>
    </row>
    <row r="6" spans="1:23">
      <c r="A6" s="2" t="s">
        <v>6</v>
      </c>
      <c r="B6" s="2">
        <v>-0.99276109000000001</v>
      </c>
      <c r="C6" s="2">
        <v>-1</v>
      </c>
    </row>
    <row r="7" spans="1:23">
      <c r="A7" s="2" t="s">
        <v>7</v>
      </c>
      <c r="B7" s="2">
        <v>0.99810816999999996</v>
      </c>
      <c r="C7" s="2">
        <v>1</v>
      </c>
    </row>
    <row r="8" spans="1:23">
      <c r="A8" s="2" t="s">
        <v>8</v>
      </c>
      <c r="B8" s="2">
        <v>-0.98233605000000002</v>
      </c>
      <c r="C8" s="2">
        <v>-1</v>
      </c>
    </row>
    <row r="9" spans="1:23" ht="17" thickBot="1"/>
    <row r="10" spans="1:23">
      <c r="A10" s="18" t="s">
        <v>15</v>
      </c>
      <c r="B10" s="19"/>
      <c r="C10" s="19"/>
      <c r="D10" s="19"/>
      <c r="E10" s="19"/>
      <c r="F10" s="19"/>
      <c r="G10" s="19"/>
      <c r="H10" s="19"/>
      <c r="I10" s="19"/>
      <c r="J10" s="19"/>
      <c r="K10" s="5"/>
      <c r="L10" s="5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6"/>
    </row>
    <row r="11" spans="1:23">
      <c r="A11" s="7" t="b">
        <v>1</v>
      </c>
      <c r="B11" s="2">
        <v>0.3</v>
      </c>
      <c r="C11" s="2">
        <v>-0.15</v>
      </c>
      <c r="D11">
        <v>3.24</v>
      </c>
      <c r="E11">
        <v>3</v>
      </c>
      <c r="F11">
        <v>-1</v>
      </c>
      <c r="G11">
        <v>1</v>
      </c>
      <c r="H11">
        <v>-1</v>
      </c>
      <c r="M11" s="8"/>
      <c r="N11" s="3"/>
      <c r="O11" s="3"/>
      <c r="P11" s="8" t="s">
        <v>9</v>
      </c>
      <c r="Q11" s="8" t="s">
        <v>10</v>
      </c>
      <c r="R11" s="8" t="s">
        <v>11</v>
      </c>
      <c r="S11" s="8"/>
      <c r="T11" s="8"/>
      <c r="U11" s="8"/>
      <c r="V11" s="8"/>
      <c r="W11" s="9"/>
    </row>
    <row r="12" spans="1:23">
      <c r="A12" s="16">
        <v>0.05</v>
      </c>
      <c r="B12">
        <v>0.2973731</v>
      </c>
      <c r="C12">
        <v>-0.1349687</v>
      </c>
      <c r="D12">
        <v>3.2344977799999999</v>
      </c>
      <c r="E12">
        <v>2.9922538400000001</v>
      </c>
      <c r="F12">
        <v>-0.99849156900000002</v>
      </c>
      <c r="G12">
        <v>0.99639823100000002</v>
      </c>
      <c r="H12">
        <v>-1.0009868200000001</v>
      </c>
      <c r="I12">
        <f>ABS(B12-B11)/(ABS(B12)+ABS(B11))</f>
        <v>4.3974193012708265E-3</v>
      </c>
      <c r="J12">
        <f t="shared" ref="J12:O12" si="0">ABS(C12-C11)/(ABS(C12)+ABS(C11))</f>
        <v>5.2747196446486927E-2</v>
      </c>
      <c r="K12">
        <f t="shared" si="0"/>
        <v>8.4982962184293703E-4</v>
      </c>
      <c r="L12">
        <f t="shared" si="0"/>
        <v>1.2926955711208567E-3</v>
      </c>
      <c r="M12">
        <f t="shared" si="0"/>
        <v>7.5478477037296756E-4</v>
      </c>
      <c r="N12">
        <f t="shared" si="0"/>
        <v>1.8041335361211192E-3</v>
      </c>
      <c r="O12">
        <f t="shared" si="0"/>
        <v>4.9316666663504303E-4</v>
      </c>
      <c r="P12" s="8">
        <f>AVERAGE(I12:O12)</f>
        <v>8.9056037019786677E-3</v>
      </c>
      <c r="Q12" s="8"/>
      <c r="R12" s="8"/>
      <c r="S12" s="8"/>
      <c r="T12" s="8"/>
      <c r="U12" s="8"/>
      <c r="V12" s="8"/>
      <c r="W12" s="9"/>
    </row>
    <row r="13" spans="1:23">
      <c r="A13" s="16"/>
      <c r="B13">
        <v>0.28801742000000002</v>
      </c>
      <c r="C13">
        <v>-0.12940897000000001</v>
      </c>
      <c r="D13">
        <v>3.1983816799999998</v>
      </c>
      <c r="E13">
        <v>2.97540329</v>
      </c>
      <c r="F13">
        <v>-0.98861144000000001</v>
      </c>
      <c r="G13">
        <v>0.99836760999999996</v>
      </c>
      <c r="H13">
        <v>-0.98713832999999995</v>
      </c>
      <c r="I13">
        <f>ABS(B13-B11)/(ABS(B13)+ABS(B11))</f>
        <v>2.0377933701351849E-2</v>
      </c>
      <c r="J13">
        <f t="shared" ref="J13:O13" si="1">ABS(C13-C11)/(ABS(C13)+ABS(C11))</f>
        <v>7.3694949736223508E-2</v>
      </c>
      <c r="K13">
        <f t="shared" si="1"/>
        <v>6.4640964249265244E-3</v>
      </c>
      <c r="L13">
        <f t="shared" si="1"/>
        <v>4.1163263475727623E-3</v>
      </c>
      <c r="M13">
        <f t="shared" si="1"/>
        <v>5.7268905181396277E-3</v>
      </c>
      <c r="N13">
        <f t="shared" si="1"/>
        <v>8.168617184503102E-4</v>
      </c>
      <c r="O13">
        <f t="shared" si="1"/>
        <v>6.4724583114453066E-3</v>
      </c>
      <c r="P13" s="8">
        <f t="shared" ref="P13:P15" si="2">AVERAGE(I13:O13)</f>
        <v>1.680993096544427E-2</v>
      </c>
      <c r="Q13" s="8"/>
      <c r="R13" s="8"/>
      <c r="S13" s="8"/>
      <c r="T13" s="8"/>
      <c r="U13" s="8"/>
      <c r="V13" s="8"/>
      <c r="W13" s="9"/>
    </row>
    <row r="14" spans="1:23">
      <c r="A14" s="16"/>
      <c r="B14">
        <v>0.29302405999999998</v>
      </c>
      <c r="C14">
        <v>-0.12297666</v>
      </c>
      <c r="D14">
        <v>3.2056720799999998</v>
      </c>
      <c r="E14">
        <v>2.9707729600000001</v>
      </c>
      <c r="F14">
        <v>-0.99098271999999998</v>
      </c>
      <c r="G14">
        <v>0.98960037000000001</v>
      </c>
      <c r="H14">
        <v>-0.98975360000000001</v>
      </c>
      <c r="I14">
        <f>ABS(B14-B11)/(ABS(B14)+ABS(B11))</f>
        <v>1.1763333851918275E-2</v>
      </c>
      <c r="J14">
        <f t="shared" ref="J14:O14" si="3">ABS(C14-C11)/(ABS(C14)+ABS(C11))</f>
        <v>9.8995056940032869E-2</v>
      </c>
      <c r="K14">
        <f t="shared" si="3"/>
        <v>5.3257316807218654E-3</v>
      </c>
      <c r="L14">
        <f t="shared" si="3"/>
        <v>4.8950178135729805E-3</v>
      </c>
      <c r="M14">
        <f t="shared" si="3"/>
        <v>4.5290599006303865E-3</v>
      </c>
      <c r="N14">
        <f t="shared" si="3"/>
        <v>5.2269944039063446E-3</v>
      </c>
      <c r="O14">
        <f t="shared" si="3"/>
        <v>5.1495823402455407E-3</v>
      </c>
      <c r="P14" s="8">
        <f t="shared" si="2"/>
        <v>1.9412110990146891E-2</v>
      </c>
      <c r="Q14" s="8"/>
      <c r="R14" s="8"/>
      <c r="S14" s="8"/>
      <c r="T14" s="8"/>
      <c r="U14" s="8"/>
      <c r="V14" s="8"/>
      <c r="W14" s="9"/>
    </row>
    <row r="15" spans="1:23">
      <c r="A15" s="16"/>
      <c r="B15">
        <v>0.2931803</v>
      </c>
      <c r="C15">
        <v>-0.13888333</v>
      </c>
      <c r="D15">
        <v>3.2069145300000002</v>
      </c>
      <c r="E15">
        <v>2.9868604400000001</v>
      </c>
      <c r="F15">
        <v>-0.99541093000000003</v>
      </c>
      <c r="G15">
        <v>0.99432284000000004</v>
      </c>
      <c r="H15">
        <v>-0.98972234999999997</v>
      </c>
      <c r="I15">
        <f t="shared" ref="I15:O15" si="4">ABS(B15-B14)/(ABS(B15)+ABS(B14))</f>
        <v>2.6652821210683197E-4</v>
      </c>
      <c r="J15">
        <f t="shared" si="4"/>
        <v>6.0744942364047289E-2</v>
      </c>
      <c r="K15">
        <f t="shared" si="4"/>
        <v>1.9375176906972631E-4</v>
      </c>
      <c r="L15">
        <f t="shared" si="4"/>
        <v>2.7003138528127512E-3</v>
      </c>
      <c r="M15">
        <f t="shared" si="4"/>
        <v>2.2292711215624573E-3</v>
      </c>
      <c r="N15">
        <f t="shared" si="4"/>
        <v>2.3803693490737649E-3</v>
      </c>
      <c r="O15">
        <f t="shared" si="4"/>
        <v>1.5787006657008484E-5</v>
      </c>
      <c r="P15" s="8">
        <f t="shared" si="2"/>
        <v>9.7901376679042623E-3</v>
      </c>
      <c r="Q15" s="8"/>
      <c r="R15" s="8"/>
      <c r="S15" s="8"/>
      <c r="T15" s="8"/>
      <c r="U15" s="8"/>
      <c r="V15" s="8"/>
      <c r="W15" s="9"/>
    </row>
    <row r="16" spans="1:23">
      <c r="A16" s="16"/>
      <c r="B16">
        <v>0.29058731999999998</v>
      </c>
      <c r="C16">
        <v>-0.11914704</v>
      </c>
      <c r="D16">
        <v>3.1941294500000001</v>
      </c>
      <c r="E16">
        <v>2.9736646100000002</v>
      </c>
      <c r="F16">
        <v>-0.99034465999999999</v>
      </c>
      <c r="G16">
        <v>0.98907060000000002</v>
      </c>
      <c r="H16">
        <v>-0.98710971000000003</v>
      </c>
      <c r="I16">
        <f>ABS(B16-B11)/(ABS(B16)+ABS(B11))</f>
        <v>1.5937829481337335E-2</v>
      </c>
      <c r="J16">
        <f t="shared" ref="J16:O16" si="5">ABS(C16-C11)/(ABS(C16)+ABS(C11))</f>
        <v>0.11463235857990486</v>
      </c>
      <c r="K16">
        <f t="shared" si="5"/>
        <v>7.1292550696194128E-3</v>
      </c>
      <c r="L16">
        <f t="shared" si="5"/>
        <v>4.4085819541850452E-3</v>
      </c>
      <c r="M16">
        <f t="shared" si="5"/>
        <v>4.8510894590487724E-3</v>
      </c>
      <c r="N16">
        <f t="shared" si="5"/>
        <v>5.4947270348272093E-3</v>
      </c>
      <c r="O16">
        <f t="shared" si="5"/>
        <v>6.4869543614680296E-3</v>
      </c>
      <c r="P16" s="8">
        <f>AVERAGE(I16:O16)</f>
        <v>2.2705827991484382E-2</v>
      </c>
      <c r="Q16" s="8">
        <f>AVERAGE(P12:P16)</f>
        <v>1.5524722263391693E-2</v>
      </c>
      <c r="R16" s="8">
        <f>STDEV(P12:P16)</f>
        <v>6.0214205759858931E-3</v>
      </c>
      <c r="S16" s="8"/>
      <c r="T16" s="8"/>
      <c r="U16" s="8"/>
      <c r="V16" s="8"/>
      <c r="W16" s="9"/>
    </row>
    <row r="17" spans="1:23">
      <c r="A17" s="7"/>
      <c r="P17" s="8"/>
      <c r="W17" s="9"/>
    </row>
    <row r="18" spans="1:23">
      <c r="A18" s="7"/>
      <c r="P18" s="8"/>
      <c r="W18" s="9"/>
    </row>
    <row r="19" spans="1:23">
      <c r="A19" s="16">
        <v>0.1</v>
      </c>
      <c r="B19">
        <v>0.30195472000000001</v>
      </c>
      <c r="C19">
        <v>-0.14240414000000001</v>
      </c>
      <c r="D19">
        <v>3.0442717699999999</v>
      </c>
      <c r="E19">
        <v>2.8528321700000001</v>
      </c>
      <c r="F19">
        <v>-0.94438511999999997</v>
      </c>
      <c r="G19">
        <v>0.95134828999999999</v>
      </c>
      <c r="H19">
        <v>-0.93735385999999998</v>
      </c>
      <c r="I19">
        <f>ABS(B19-B11)/(ABS(B19)+ABS(B11))</f>
        <v>3.2472874371680667E-3</v>
      </c>
      <c r="J19">
        <f t="shared" ref="J19:O19" si="6">ABS(C19-C11)/(ABS(C19)+ABS(C11))</f>
        <v>2.5977265574967514E-2</v>
      </c>
      <c r="K19">
        <f t="shared" si="6"/>
        <v>3.1145729714359614E-2</v>
      </c>
      <c r="L19">
        <f t="shared" si="6"/>
        <v>2.5144720662646284E-2</v>
      </c>
      <c r="M19">
        <f t="shared" si="6"/>
        <v>2.8602810949304135E-2</v>
      </c>
      <c r="N19">
        <f t="shared" si="6"/>
        <v>2.4932355873794328E-2</v>
      </c>
      <c r="O19">
        <f t="shared" si="6"/>
        <v>3.2335930618271259E-2</v>
      </c>
      <c r="P19" s="8">
        <f>AVERAGE(I19:O19)</f>
        <v>2.448372869007303E-2</v>
      </c>
      <c r="U19" s="8"/>
      <c r="V19" s="8"/>
      <c r="W19" s="9"/>
    </row>
    <row r="20" spans="1:23">
      <c r="A20" s="16"/>
      <c r="B20">
        <v>0.29715725999999998</v>
      </c>
      <c r="C20">
        <v>-0.13484888</v>
      </c>
      <c r="D20">
        <v>3.1600701400000002</v>
      </c>
      <c r="E20">
        <v>2.9543413799999998</v>
      </c>
      <c r="F20">
        <v>-0.97966611999999997</v>
      </c>
      <c r="G20">
        <v>0.98167857999999997</v>
      </c>
      <c r="H20">
        <v>-0.97717005999999995</v>
      </c>
      <c r="I20">
        <f>ABS(B20-B11)/(ABS(B20)+ABS(B11))</f>
        <v>4.7604545576487014E-3</v>
      </c>
      <c r="J20">
        <f t="shared" ref="J20:O20" si="7">ABS(C20-C11)/(ABS(C20)+ABS(C11))</f>
        <v>5.3190028340641508E-2</v>
      </c>
      <c r="K20">
        <f t="shared" si="7"/>
        <v>1.2488903754420419E-2</v>
      </c>
      <c r="L20">
        <f t="shared" si="7"/>
        <v>7.6681226496960117E-3</v>
      </c>
      <c r="M20">
        <f t="shared" si="7"/>
        <v>1.0271368386099383E-2</v>
      </c>
      <c r="N20">
        <f t="shared" si="7"/>
        <v>9.2454044691748314E-3</v>
      </c>
      <c r="O20">
        <f t="shared" si="7"/>
        <v>1.1546776102810321E-2</v>
      </c>
      <c r="P20" s="8">
        <f t="shared" ref="P20:P30" si="8">AVERAGE(I20:O20)</f>
        <v>1.5595865465784455E-2</v>
      </c>
      <c r="U20" s="8"/>
      <c r="V20" s="8"/>
      <c r="W20" s="9"/>
    </row>
    <row r="21" spans="1:23">
      <c r="A21" s="16"/>
      <c r="B21">
        <v>0.29529819000000002</v>
      </c>
      <c r="C21">
        <v>-0.13870657</v>
      </c>
      <c r="D21">
        <v>3.2163663900000001</v>
      </c>
      <c r="E21">
        <v>3.0001737799999999</v>
      </c>
      <c r="F21">
        <v>-0.99814161999999995</v>
      </c>
      <c r="G21">
        <v>0.99712016000000003</v>
      </c>
      <c r="H21">
        <v>-0.99493365</v>
      </c>
      <c r="I21">
        <f>ABS(B21-B11)/(ABS(B21)+ABS(B11))</f>
        <v>7.8982433996649185E-3</v>
      </c>
      <c r="J21">
        <f t="shared" ref="J21:O21" si="9">ABS(C21-C11)/(ABS(C21)+ABS(C11))</f>
        <v>3.911732940473088E-2</v>
      </c>
      <c r="K21">
        <f t="shared" si="9"/>
        <v>3.6605125193336623E-3</v>
      </c>
      <c r="L21">
        <f t="shared" si="9"/>
        <v>2.8962494482934998E-5</v>
      </c>
      <c r="M21">
        <f t="shared" si="9"/>
        <v>9.3005419705938978E-4</v>
      </c>
      <c r="N21">
        <f t="shared" si="9"/>
        <v>1.4419963593978074E-3</v>
      </c>
      <c r="O21">
        <f t="shared" si="9"/>
        <v>2.5396082721848906E-3</v>
      </c>
      <c r="P21" s="8">
        <f t="shared" si="8"/>
        <v>7.9452438066934979E-3</v>
      </c>
      <c r="W21" s="9"/>
    </row>
    <row r="22" spans="1:23">
      <c r="A22" s="16"/>
      <c r="B22">
        <v>0.29955322000000001</v>
      </c>
      <c r="C22">
        <v>-0.13536993999999999</v>
      </c>
      <c r="D22">
        <v>2.9434309500000002</v>
      </c>
      <c r="E22">
        <v>2.7629644199999999</v>
      </c>
      <c r="F22">
        <v>-0.89036124000000005</v>
      </c>
      <c r="G22">
        <v>0.92128255000000003</v>
      </c>
      <c r="H22">
        <v>-0.89516514000000003</v>
      </c>
      <c r="I22">
        <f>ABS(B22-B11)/(ABS(B22)+ABS(B11))</f>
        <v>7.4518822532548487E-4</v>
      </c>
      <c r="J22">
        <f t="shared" ref="J22:O22" si="10">ABS(C22-C11)/(ABS(C22)+ABS(C11))</f>
        <v>5.1266997498054634E-2</v>
      </c>
      <c r="K22">
        <f t="shared" si="10"/>
        <v>4.7961892418318344E-2</v>
      </c>
      <c r="L22">
        <f t="shared" si="10"/>
        <v>4.1130842171675279E-2</v>
      </c>
      <c r="M22">
        <f t="shared" si="10"/>
        <v>5.7998840475590764E-2</v>
      </c>
      <c r="N22">
        <f t="shared" si="10"/>
        <v>4.0971303257815971E-2</v>
      </c>
      <c r="O22">
        <f t="shared" si="10"/>
        <v>5.5317005250529232E-2</v>
      </c>
      <c r="P22" s="8">
        <f t="shared" si="8"/>
        <v>4.2198867042472818E-2</v>
      </c>
      <c r="W22" s="9"/>
    </row>
    <row r="23" spans="1:23">
      <c r="A23" s="16"/>
      <c r="B23">
        <v>0.29803502999999998</v>
      </c>
      <c r="C23">
        <v>-0.13859579</v>
      </c>
      <c r="D23">
        <v>3.1867664800000002</v>
      </c>
      <c r="E23">
        <v>2.9575307199999998</v>
      </c>
      <c r="F23">
        <v>-0.98643932000000001</v>
      </c>
      <c r="G23">
        <v>0.98608695000000002</v>
      </c>
      <c r="H23">
        <v>-0.98595482999999995</v>
      </c>
      <c r="I23">
        <f>ABS(B23-B11)/(ABS(B23)+ABS(B11))</f>
        <v>3.2857105377255419E-3</v>
      </c>
      <c r="J23">
        <f t="shared" ref="J23:O23" si="11">ABS(C23-C11)/(ABS(C23)+ABS(C11))</f>
        <v>3.9516203614751264E-2</v>
      </c>
      <c r="K23">
        <f t="shared" si="11"/>
        <v>8.2830954206383478E-3</v>
      </c>
      <c r="L23">
        <f t="shared" si="11"/>
        <v>7.1286715916422782E-3</v>
      </c>
      <c r="M23">
        <f t="shared" si="11"/>
        <v>6.8266268511036074E-3</v>
      </c>
      <c r="N23">
        <f t="shared" si="11"/>
        <v>7.0052572471713702E-3</v>
      </c>
      <c r="O23">
        <f t="shared" si="11"/>
        <v>7.0722504801380868E-3</v>
      </c>
      <c r="P23" s="8">
        <f t="shared" si="8"/>
        <v>1.1302545106167213E-2</v>
      </c>
      <c r="Q23">
        <f>AVERAGE(P19:P23)</f>
        <v>2.0305250022238201E-2</v>
      </c>
      <c r="R23">
        <f>STDEV(P19:P23)</f>
        <v>1.3718481171042358E-2</v>
      </c>
      <c r="W23" s="9"/>
    </row>
    <row r="24" spans="1:23">
      <c r="A24" s="7"/>
      <c r="P24" s="8"/>
      <c r="W24" s="9"/>
    </row>
    <row r="25" spans="1:23">
      <c r="A25" s="7"/>
      <c r="P25" s="8"/>
      <c r="W25" s="9"/>
    </row>
    <row r="26" spans="1:23">
      <c r="A26" s="16">
        <v>0.2</v>
      </c>
      <c r="B26">
        <v>0.29944187999999999</v>
      </c>
      <c r="C26">
        <v>-0.13889656</v>
      </c>
      <c r="D26">
        <v>3.2295520999999998</v>
      </c>
      <c r="E26">
        <v>2.9781490499999999</v>
      </c>
      <c r="F26">
        <v>-0.99446173000000004</v>
      </c>
      <c r="G26">
        <v>0.99624252000000002</v>
      </c>
      <c r="H26">
        <v>-0.99361586999999996</v>
      </c>
      <c r="I26">
        <f>ABS(B26-B11)/(ABS(B26)+ABS(B11))</f>
        <v>9.3106607766543651E-4</v>
      </c>
      <c r="J26">
        <f t="shared" ref="J26:O26" si="12">ABS(C26-C11)/(ABS(C26)+ABS(C11))</f>
        <v>3.8433964045816241E-2</v>
      </c>
      <c r="K26">
        <f t="shared" si="12"/>
        <v>1.614934053935573E-3</v>
      </c>
      <c r="L26">
        <f t="shared" si="12"/>
        <v>3.6551363669997737E-3</v>
      </c>
      <c r="M26">
        <f t="shared" si="12"/>
        <v>2.7768244016394116E-3</v>
      </c>
      <c r="N26">
        <f t="shared" si="12"/>
        <v>1.8822763077904882E-3</v>
      </c>
      <c r="O26">
        <f t="shared" si="12"/>
        <v>3.2022869079588756E-3</v>
      </c>
      <c r="P26" s="8">
        <f t="shared" si="8"/>
        <v>7.4994983088293998E-3</v>
      </c>
      <c r="W26" s="9"/>
    </row>
    <row r="27" spans="1:23">
      <c r="A27" s="16"/>
      <c r="B27">
        <v>0.29988485999999998</v>
      </c>
      <c r="C27">
        <v>-0.141154</v>
      </c>
      <c r="D27">
        <v>3.2460773600000001</v>
      </c>
      <c r="E27">
        <v>2.9969880500000001</v>
      </c>
      <c r="F27">
        <v>-1.00263473</v>
      </c>
      <c r="G27">
        <v>1.0003672699999999</v>
      </c>
      <c r="H27">
        <v>-1.00295599</v>
      </c>
      <c r="I27">
        <f>ABS(B27-B11)/(ABS(B27)+ABS(B11))</f>
        <v>1.9193683267821357E-4</v>
      </c>
      <c r="J27">
        <f t="shared" ref="J27:O27" si="13">ABS(C27-C11)/(ABS(C27)+ABS(C11))</f>
        <v>3.038254669350238E-2</v>
      </c>
      <c r="K27">
        <f t="shared" si="13"/>
        <v>9.3698543244015832E-4</v>
      </c>
      <c r="L27">
        <f t="shared" si="13"/>
        <v>5.0224378886329021E-4</v>
      </c>
      <c r="M27">
        <f t="shared" si="13"/>
        <v>1.3156318326707683E-3</v>
      </c>
      <c r="N27">
        <f t="shared" si="13"/>
        <v>1.8360128437810305E-4</v>
      </c>
      <c r="O27">
        <f t="shared" si="13"/>
        <v>1.4758137546497061E-3</v>
      </c>
      <c r="P27" s="8">
        <f t="shared" si="8"/>
        <v>4.9983942313118037E-3</v>
      </c>
      <c r="W27" s="9"/>
    </row>
    <row r="28" spans="1:23">
      <c r="A28" s="16"/>
      <c r="B28">
        <v>0.29678413999999997</v>
      </c>
      <c r="C28">
        <v>-0.14324120000000001</v>
      </c>
      <c r="D28">
        <v>3.2164514099999999</v>
      </c>
      <c r="E28">
        <v>2.9826561900000002</v>
      </c>
      <c r="F28">
        <v>-0.99663935999999997</v>
      </c>
      <c r="G28">
        <v>0.99715794999999996</v>
      </c>
      <c r="H28">
        <v>-0.98701967000000002</v>
      </c>
      <c r="I28">
        <f>ABS(B28-B11)/(ABS(B28)+ABS(B11))</f>
        <v>5.3886485656271209E-3</v>
      </c>
      <c r="J28">
        <f t="shared" ref="J28:O28" si="14">ABS(C28-C11)/(ABS(C28)+ABS(C11))</f>
        <v>2.304860299303093E-2</v>
      </c>
      <c r="K28">
        <f t="shared" si="14"/>
        <v>3.6472960926380322E-3</v>
      </c>
      <c r="L28">
        <f t="shared" si="14"/>
        <v>2.8990149942077566E-3</v>
      </c>
      <c r="M28">
        <f t="shared" si="14"/>
        <v>1.6831482276298639E-3</v>
      </c>
      <c r="N28">
        <f t="shared" si="14"/>
        <v>1.4230471856269758E-3</v>
      </c>
      <c r="O28">
        <f t="shared" si="14"/>
        <v>6.5325624079000605E-3</v>
      </c>
      <c r="P28" s="8">
        <f t="shared" si="8"/>
        <v>6.3746172095229623E-3</v>
      </c>
      <c r="W28" s="9"/>
    </row>
    <row r="29" spans="1:23">
      <c r="A29" s="16"/>
      <c r="B29">
        <v>0.3008633</v>
      </c>
      <c r="C29">
        <v>-0.13874722</v>
      </c>
      <c r="D29">
        <v>3.19592565</v>
      </c>
      <c r="E29">
        <v>2.9636872300000001</v>
      </c>
      <c r="F29">
        <v>-0.98903912999999999</v>
      </c>
      <c r="G29">
        <v>0.98861518999999998</v>
      </c>
      <c r="H29">
        <v>-0.98706952999999997</v>
      </c>
      <c r="I29">
        <f>ABS(B29-B11)/(ABS(B29)+ABS(B11))</f>
        <v>1.4367660664247779E-3</v>
      </c>
      <c r="J29">
        <f t="shared" ref="J29:O29" si="15">ABS(C29-C11)/(ABS(C29)+ABS(C11))</f>
        <v>3.897104186838575E-2</v>
      </c>
      <c r="K29">
        <f t="shared" si="15"/>
        <v>6.8481757554176006E-3</v>
      </c>
      <c r="L29">
        <f t="shared" si="15"/>
        <v>6.0889796194090288E-3</v>
      </c>
      <c r="M29">
        <f t="shared" si="15"/>
        <v>5.510635680656524E-3</v>
      </c>
      <c r="N29">
        <f t="shared" si="15"/>
        <v>5.7249939843816754E-3</v>
      </c>
      <c r="O29">
        <f t="shared" si="15"/>
        <v>6.5073062642151368E-3</v>
      </c>
      <c r="P29" s="8">
        <f t="shared" si="8"/>
        <v>1.0155414176984357E-2</v>
      </c>
      <c r="W29" s="9"/>
    </row>
    <row r="30" spans="1:23">
      <c r="A30" s="16"/>
      <c r="B30">
        <v>0.30059783000000001</v>
      </c>
      <c r="C30">
        <v>-0.13750751</v>
      </c>
      <c r="D30">
        <v>3.2656017400000001</v>
      </c>
      <c r="E30">
        <v>2.9859439000000001</v>
      </c>
      <c r="F30">
        <v>-1.0024140399999999</v>
      </c>
      <c r="G30">
        <v>0.99557905000000002</v>
      </c>
      <c r="H30">
        <v>-1.0178522400000001</v>
      </c>
      <c r="I30">
        <f>ABS(B30-B11)/(ABS(B30)+ABS(B11))</f>
        <v>9.9539154179098749E-4</v>
      </c>
      <c r="J30">
        <f t="shared" ref="J30:O30" si="16">ABS(C30-C11)/(ABS(C30)+ABS(C11))</f>
        <v>4.3451004114640333E-2</v>
      </c>
      <c r="K30">
        <f t="shared" si="16"/>
        <v>3.9353377324938934E-3</v>
      </c>
      <c r="L30">
        <f t="shared" si="16"/>
        <v>2.3481843857574248E-3</v>
      </c>
      <c r="M30">
        <f t="shared" si="16"/>
        <v>1.2055648591037123E-3</v>
      </c>
      <c r="N30">
        <f t="shared" si="16"/>
        <v>2.2153720244757927E-3</v>
      </c>
      <c r="O30">
        <f t="shared" si="16"/>
        <v>8.8471492838346159E-3</v>
      </c>
      <c r="P30" s="8">
        <f t="shared" si="8"/>
        <v>8.9997148488709655E-3</v>
      </c>
      <c r="Q30">
        <f>AVERAGE(P26:P30)</f>
        <v>7.6055277551038986E-3</v>
      </c>
      <c r="R30">
        <f>STDEV(P26:P30)</f>
        <v>2.0475110892555141E-3</v>
      </c>
      <c r="W30" s="9"/>
    </row>
    <row r="31" spans="1:23">
      <c r="A31" s="7"/>
      <c r="W31" s="9"/>
    </row>
    <row r="32" spans="1:23">
      <c r="A32" s="7"/>
      <c r="W32" s="9"/>
    </row>
    <row r="33" spans="1:23">
      <c r="A33" s="7"/>
      <c r="W33" s="9"/>
    </row>
    <row r="34" spans="1:23">
      <c r="A34" s="7"/>
      <c r="W34" s="9"/>
    </row>
    <row r="35" spans="1:23">
      <c r="A35" s="7"/>
      <c r="W35" s="9"/>
    </row>
    <row r="36" spans="1:23">
      <c r="A36" s="7"/>
      <c r="W36" s="9"/>
    </row>
    <row r="37" spans="1:23">
      <c r="A37" s="15" t="s">
        <v>14</v>
      </c>
      <c r="B37" s="21"/>
      <c r="C37" s="21"/>
      <c r="D37" s="21"/>
      <c r="E37" s="21"/>
      <c r="F37" s="21"/>
      <c r="G37" s="21"/>
      <c r="H37" s="21"/>
      <c r="I37" s="21"/>
      <c r="J37" s="21"/>
      <c r="W37" s="9"/>
    </row>
    <row r="38" spans="1:23">
      <c r="A38" s="10" t="b">
        <v>1</v>
      </c>
      <c r="B38" s="3">
        <v>0.3</v>
      </c>
      <c r="C38" s="3">
        <v>-0.15</v>
      </c>
      <c r="D38" s="8">
        <v>3.24</v>
      </c>
      <c r="E38" s="8">
        <v>3</v>
      </c>
      <c r="F38" s="8">
        <v>-1</v>
      </c>
      <c r="G38" s="8">
        <v>1</v>
      </c>
      <c r="H38" s="8">
        <v>-1</v>
      </c>
      <c r="I38" s="8">
        <v>0</v>
      </c>
      <c r="J38" s="8"/>
      <c r="K38" s="4" t="s">
        <v>12</v>
      </c>
      <c r="U38" t="s">
        <v>9</v>
      </c>
      <c r="V38" t="s">
        <v>13</v>
      </c>
      <c r="W38" s="9"/>
    </row>
    <row r="39" spans="1:23">
      <c r="A39" s="15">
        <v>0.05</v>
      </c>
      <c r="B39" s="8">
        <v>0</v>
      </c>
      <c r="C39" s="8">
        <v>0</v>
      </c>
      <c r="D39" s="8">
        <v>3.3296847899999999</v>
      </c>
      <c r="E39" s="8">
        <v>2.8455302100000002</v>
      </c>
      <c r="F39" s="8">
        <v>-0.96193284999999995</v>
      </c>
      <c r="G39" s="8">
        <v>0.96549099000000005</v>
      </c>
      <c r="H39" s="8">
        <v>-0.96997955999999996</v>
      </c>
      <c r="I39" s="8">
        <v>0</v>
      </c>
      <c r="J39" s="8"/>
      <c r="K39" s="4">
        <f>ABS(B39-B38)/(ABS(B39)+ABS(B38))</f>
        <v>1</v>
      </c>
      <c r="L39">
        <f t="shared" ref="L39:Q39" si="17">ABS(C39-C38)/(ABS(C39)+ABS(C38))</f>
        <v>1</v>
      </c>
      <c r="M39">
        <f t="shared" si="17"/>
        <v>1.3651307919142911E-2</v>
      </c>
      <c r="N39">
        <f t="shared" si="17"/>
        <v>2.6425282985578794E-2</v>
      </c>
      <c r="O39">
        <f t="shared" si="17"/>
        <v>1.9402881194430305E-2</v>
      </c>
      <c r="P39">
        <f t="shared" si="17"/>
        <v>1.755745011072269E-2</v>
      </c>
      <c r="Q39">
        <f t="shared" si="17"/>
        <v>1.523896014433776E-2</v>
      </c>
      <c r="U39">
        <f>AVERAGE(K39:Q39)</f>
        <v>0.2988965546220303</v>
      </c>
      <c r="W39" s="9"/>
    </row>
    <row r="40" spans="1:23">
      <c r="A40" s="15"/>
      <c r="B40" s="8">
        <v>0</v>
      </c>
      <c r="C40" s="8">
        <v>0</v>
      </c>
      <c r="D40" s="8">
        <v>3.4437352799999998</v>
      </c>
      <c r="E40" s="8">
        <v>2.9337370300000001</v>
      </c>
      <c r="F40" s="8">
        <v>-0.98923278999999997</v>
      </c>
      <c r="G40" s="8">
        <v>0.97725271000000002</v>
      </c>
      <c r="H40" s="8">
        <v>-1.026756</v>
      </c>
      <c r="I40" s="8">
        <v>-5.7743709999999997E-2</v>
      </c>
      <c r="J40" s="8"/>
      <c r="K40" s="4">
        <f>ABS(B40-B38)/(ABS(B40)+ABS(B38))</f>
        <v>1</v>
      </c>
      <c r="L40">
        <f t="shared" ref="L40:R40" si="18">ABS(C40-C38)/(ABS(C40)+ABS(C38))</f>
        <v>1</v>
      </c>
      <c r="M40">
        <f t="shared" si="18"/>
        <v>3.0482248542913509E-2</v>
      </c>
      <c r="N40">
        <f t="shared" si="18"/>
        <v>1.1167156492609165E-2</v>
      </c>
      <c r="O40">
        <f t="shared" si="18"/>
        <v>5.4127450814844182E-3</v>
      </c>
      <c r="P40">
        <f t="shared" si="18"/>
        <v>1.1504493019508859E-2</v>
      </c>
      <c r="Q40">
        <f t="shared" si="18"/>
        <v>1.3201391780757035E-2</v>
      </c>
      <c r="R40">
        <f t="shared" si="18"/>
        <v>1</v>
      </c>
      <c r="U40">
        <f>AVERAGE(K40:R40)</f>
        <v>0.38397100436465909</v>
      </c>
      <c r="W40" s="9"/>
    </row>
    <row r="41" spans="1:23">
      <c r="A41" s="15"/>
      <c r="B41" s="8">
        <v>0</v>
      </c>
      <c r="C41" s="8">
        <v>-9.5367129999999994E-2</v>
      </c>
      <c r="D41" s="8">
        <v>3.35900015</v>
      </c>
      <c r="E41" s="8">
        <v>2.9395664500000001</v>
      </c>
      <c r="F41" s="8">
        <v>-0.95585100000000001</v>
      </c>
      <c r="G41" s="8">
        <v>0.96870336999999995</v>
      </c>
      <c r="H41" s="8">
        <v>-1.0005604100000001</v>
      </c>
      <c r="I41" s="8">
        <v>0.27057225000000001</v>
      </c>
      <c r="J41" s="8"/>
      <c r="K41" s="4">
        <f>ABS(B41-B38)/(ABS(B41)+ABS(B38))</f>
        <v>1</v>
      </c>
      <c r="L41">
        <f t="shared" ref="L41:R41" si="19">ABS(C41-C38)/(ABS(C41)+ABS(C38))</f>
        <v>0.22265765589710407</v>
      </c>
      <c r="M41">
        <f t="shared" si="19"/>
        <v>1.8033057629192467E-2</v>
      </c>
      <c r="N41">
        <f t="shared" si="19"/>
        <v>1.0174740952683498E-2</v>
      </c>
      <c r="O41">
        <f t="shared" si="19"/>
        <v>2.2572782896038601E-2</v>
      </c>
      <c r="P41">
        <f t="shared" si="19"/>
        <v>1.5897077475922665E-2</v>
      </c>
      <c r="Q41">
        <f t="shared" si="19"/>
        <v>2.8012650715209675E-4</v>
      </c>
      <c r="R41">
        <f t="shared" si="19"/>
        <v>1</v>
      </c>
      <c r="U41">
        <f>AVERAGE(K41:R41)</f>
        <v>0.2862019301697617</v>
      </c>
      <c r="W41" s="9"/>
    </row>
    <row r="42" spans="1:23">
      <c r="A42" s="15"/>
      <c r="B42" s="8">
        <v>0</v>
      </c>
      <c r="C42" s="8">
        <v>-9.9169560000000004E-2</v>
      </c>
      <c r="D42" s="8">
        <v>3.3318564400000001</v>
      </c>
      <c r="E42" s="8">
        <v>2.9671391300000001</v>
      </c>
      <c r="F42" s="8">
        <v>-0.96251352999999995</v>
      </c>
      <c r="G42" s="8">
        <v>0.97837631999999997</v>
      </c>
      <c r="H42" s="8">
        <v>-0.99106687999999998</v>
      </c>
      <c r="I42" s="8">
        <v>0.16594717</v>
      </c>
      <c r="J42" s="8"/>
      <c r="K42" s="4">
        <f>ABS(B42-B38)/(ABS(B42)+ABS(B38))</f>
        <v>1</v>
      </c>
      <c r="L42">
        <f t="shared" ref="L42:R42" si="20">ABS(C42-C38)/(ABS(C42)+ABS(C38))</f>
        <v>0.2039993970371019</v>
      </c>
      <c r="M42">
        <f t="shared" si="20"/>
        <v>1.397724384861942E-2</v>
      </c>
      <c r="N42">
        <f t="shared" si="20"/>
        <v>5.5069723168998629E-3</v>
      </c>
      <c r="O42">
        <f t="shared" si="20"/>
        <v>1.9101254298104154E-2</v>
      </c>
      <c r="P42">
        <f t="shared" si="20"/>
        <v>1.0930013557784616E-2</v>
      </c>
      <c r="Q42">
        <f t="shared" si="20"/>
        <v>4.4865996666068877E-3</v>
      </c>
      <c r="R42">
        <f t="shared" si="20"/>
        <v>1</v>
      </c>
      <c r="U42">
        <f t="shared" ref="U42:U43" si="21">AVERAGE(K42:R42)</f>
        <v>0.28225018509063959</v>
      </c>
      <c r="W42" s="9"/>
    </row>
    <row r="43" spans="1:23">
      <c r="A43" s="15"/>
      <c r="B43" s="8">
        <v>0</v>
      </c>
      <c r="C43" s="8">
        <v>0</v>
      </c>
      <c r="D43" s="8">
        <v>3.2283250699999999</v>
      </c>
      <c r="E43" s="8">
        <v>2.8568269599999998</v>
      </c>
      <c r="F43" s="8">
        <v>-0.9656576</v>
      </c>
      <c r="G43" s="8">
        <v>0.96326259999999997</v>
      </c>
      <c r="H43" s="8">
        <v>-0.94740632999999996</v>
      </c>
      <c r="I43" s="8">
        <v>2.875962E-2</v>
      </c>
      <c r="J43" s="8"/>
      <c r="K43" s="4">
        <f>ABS(B43-B38)/(ABS(B43)+ABS(B38))</f>
        <v>1</v>
      </c>
      <c r="L43">
        <f t="shared" ref="L43:R43" si="22">ABS(C43-C38)/(ABS(C43)+ABS(C38))</f>
        <v>1</v>
      </c>
      <c r="M43">
        <f t="shared" si="22"/>
        <v>1.8049386624287738E-3</v>
      </c>
      <c r="N43">
        <f t="shared" si="22"/>
        <v>2.4445495996009453E-2</v>
      </c>
      <c r="O43">
        <f t="shared" si="22"/>
        <v>1.747120149511288E-2</v>
      </c>
      <c r="P43">
        <f t="shared" si="22"/>
        <v>1.8712422882196215E-2</v>
      </c>
      <c r="Q43">
        <f t="shared" si="22"/>
        <v>2.7007034530898356E-2</v>
      </c>
      <c r="R43">
        <f t="shared" si="22"/>
        <v>1</v>
      </c>
      <c r="U43">
        <f t="shared" si="21"/>
        <v>0.38618013669583073</v>
      </c>
      <c r="V43">
        <f>AVERAGE(U39:U43)</f>
        <v>0.32749996218858424</v>
      </c>
      <c r="W43" s="9">
        <f>STDEV(U39:U43)</f>
        <v>5.2923449871282856E-2</v>
      </c>
    </row>
    <row r="44" spans="1:23">
      <c r="A44" s="7"/>
      <c r="K44" s="4"/>
      <c r="W44" s="9"/>
    </row>
    <row r="45" spans="1:23">
      <c r="A45" s="7"/>
      <c r="K45" s="4"/>
      <c r="W45" s="9"/>
    </row>
    <row r="46" spans="1:23">
      <c r="A46" s="16">
        <v>0.1</v>
      </c>
      <c r="B46" s="8">
        <v>0</v>
      </c>
      <c r="C46" s="8">
        <v>0</v>
      </c>
      <c r="D46">
        <v>3.39563522</v>
      </c>
      <c r="E46">
        <v>2.8913312900000001</v>
      </c>
      <c r="F46">
        <v>-0.99219157000000002</v>
      </c>
      <c r="G46">
        <v>0.96351794000000002</v>
      </c>
      <c r="H46">
        <v>-0.98639869000000002</v>
      </c>
      <c r="I46" s="8">
        <v>0</v>
      </c>
      <c r="J46" s="8">
        <v>0</v>
      </c>
      <c r="K46" s="4">
        <f>ABS(B46-B38)/(ABS(B46)+ABS(B38))</f>
        <v>1</v>
      </c>
      <c r="L46">
        <f t="shared" ref="L46:Q46" si="23">ABS(C46-C38)/(ABS(C46)+ABS(C38))</f>
        <v>1</v>
      </c>
      <c r="M46">
        <f t="shared" si="23"/>
        <v>2.3454456859067628E-2</v>
      </c>
      <c r="N46">
        <f t="shared" si="23"/>
        <v>1.8445526936238531E-2</v>
      </c>
      <c r="O46">
        <f t="shared" si="23"/>
        <v>3.919517639561128E-3</v>
      </c>
      <c r="P46">
        <f t="shared" si="23"/>
        <v>1.8579947377511601E-2</v>
      </c>
      <c r="Q46">
        <f t="shared" si="23"/>
        <v>6.8472205849068376E-3</v>
      </c>
      <c r="U46">
        <f>AVERAGE(K46:P46)</f>
        <v>0.3440665748020631</v>
      </c>
      <c r="W46" s="9"/>
    </row>
    <row r="47" spans="1:23">
      <c r="A47" s="16"/>
      <c r="B47" s="8">
        <v>0</v>
      </c>
      <c r="C47" s="8">
        <v>0</v>
      </c>
      <c r="D47">
        <v>3.3251935600000002</v>
      </c>
      <c r="E47">
        <v>2.8143625700000001</v>
      </c>
      <c r="F47">
        <v>-0.95021464</v>
      </c>
      <c r="G47">
        <v>0.96722090999999999</v>
      </c>
      <c r="H47">
        <v>-0.93662347999999995</v>
      </c>
      <c r="I47" s="8">
        <v>0</v>
      </c>
      <c r="J47" s="8">
        <v>0</v>
      </c>
      <c r="K47" s="4">
        <f>ABS(B47-B38)/(ABS(B47)+ABS(B38))</f>
        <v>1</v>
      </c>
      <c r="L47">
        <f t="shared" ref="L47:Q47" si="24">ABS(C47-C38)/(ABS(C47)+ABS(C38))</f>
        <v>1</v>
      </c>
      <c r="M47">
        <f t="shared" si="24"/>
        <v>1.2976549620572039E-2</v>
      </c>
      <c r="N47">
        <f t="shared" si="24"/>
        <v>3.1927391483603317E-2</v>
      </c>
      <c r="O47">
        <f t="shared" si="24"/>
        <v>2.5528143917533098E-2</v>
      </c>
      <c r="P47">
        <f t="shared" si="24"/>
        <v>1.6662638056241488E-2</v>
      </c>
      <c r="Q47">
        <f t="shared" si="24"/>
        <v>3.2725266761714597E-2</v>
      </c>
      <c r="U47">
        <f>AVERAGE(K47:P47)</f>
        <v>0.34784912051299161</v>
      </c>
      <c r="W47" s="9"/>
    </row>
    <row r="48" spans="1:23">
      <c r="A48" s="16"/>
      <c r="B48" s="8">
        <v>0</v>
      </c>
      <c r="C48" s="8">
        <v>0</v>
      </c>
      <c r="D48">
        <v>3.27421563</v>
      </c>
      <c r="E48">
        <v>2.82372413</v>
      </c>
      <c r="F48">
        <v>-0.95403178</v>
      </c>
      <c r="G48">
        <v>0.92418911999999998</v>
      </c>
      <c r="H48">
        <v>0</v>
      </c>
      <c r="I48">
        <v>-0.94595015000000005</v>
      </c>
      <c r="J48">
        <v>0.93539612000000005</v>
      </c>
      <c r="K48" s="4">
        <f>ABS(B48-B38)/(ABS(B48)+ABS(B38))</f>
        <v>1</v>
      </c>
      <c r="L48">
        <f t="shared" ref="L48:S48" si="25">ABS(C48-C38)/(ABS(C48)+ABS(C38))</f>
        <v>1</v>
      </c>
      <c r="M48">
        <f t="shared" si="25"/>
        <v>5.2524558509279536E-3</v>
      </c>
      <c r="N48">
        <f t="shared" si="25"/>
        <v>3.0268581764019784E-2</v>
      </c>
      <c r="O48">
        <f t="shared" si="25"/>
        <v>2.3524806745978309E-2</v>
      </c>
      <c r="P48">
        <f t="shared" si="25"/>
        <v>3.9398871562063523E-2</v>
      </c>
      <c r="Q48">
        <f t="shared" si="25"/>
        <v>1</v>
      </c>
      <c r="R48">
        <f t="shared" si="25"/>
        <v>1</v>
      </c>
      <c r="S48">
        <f t="shared" si="25"/>
        <v>1</v>
      </c>
      <c r="U48">
        <f>AVERAGE(K48:S48)</f>
        <v>0.56649385732477653</v>
      </c>
      <c r="W48" s="9"/>
    </row>
    <row r="49" spans="1:23">
      <c r="A49" s="16"/>
      <c r="B49" s="8">
        <v>0</v>
      </c>
      <c r="C49" s="8">
        <v>0</v>
      </c>
      <c r="D49">
        <v>3.1076414400000001</v>
      </c>
      <c r="E49">
        <v>2.7038830200000001</v>
      </c>
      <c r="F49">
        <v>-0.89632637000000004</v>
      </c>
      <c r="G49">
        <v>0.90430557</v>
      </c>
      <c r="H49">
        <v>-0.90508604999999998</v>
      </c>
      <c r="I49">
        <v>0</v>
      </c>
      <c r="J49">
        <v>0</v>
      </c>
      <c r="K49" s="4">
        <f>ABS(B49-B38)/(ABS(B49)+ABS(B38))</f>
        <v>1</v>
      </c>
      <c r="L49">
        <f t="shared" ref="L49:Q49" si="26">ABS(C49-C38)/(ABS(C49)+ABS(C38))</f>
        <v>1</v>
      </c>
      <c r="M49">
        <f t="shared" si="26"/>
        <v>2.0851612563673749E-2</v>
      </c>
      <c r="N49">
        <f t="shared" si="26"/>
        <v>5.1914981243777303E-2</v>
      </c>
      <c r="O49">
        <f t="shared" si="26"/>
        <v>5.4670773786687339E-2</v>
      </c>
      <c r="P49">
        <f t="shared" si="26"/>
        <v>5.0251614818308803E-2</v>
      </c>
      <c r="Q49">
        <f t="shared" si="26"/>
        <v>4.982134534028005E-2</v>
      </c>
      <c r="U49">
        <f>AVERAGE(K49:Q49)</f>
        <v>0.31821576110753252</v>
      </c>
      <c r="W49" s="9"/>
    </row>
    <row r="50" spans="1:23">
      <c r="A50" s="16"/>
      <c r="B50" s="8">
        <v>0</v>
      </c>
      <c r="C50" s="8">
        <v>0</v>
      </c>
      <c r="D50">
        <v>3.2683371700000001</v>
      </c>
      <c r="E50">
        <v>2.8262239600000001</v>
      </c>
      <c r="F50">
        <v>-0.95911133999999998</v>
      </c>
      <c r="G50">
        <v>0.95556067</v>
      </c>
      <c r="H50">
        <v>-0.93630197999999998</v>
      </c>
      <c r="I50">
        <v>0</v>
      </c>
      <c r="J50">
        <v>0</v>
      </c>
      <c r="K50" s="4">
        <f>ABS(B50-B38)/(ABS(B50)+ABS(B38))</f>
        <v>1</v>
      </c>
      <c r="L50">
        <f t="shared" ref="L50:Q50" si="27">ABS(C50-C38)/(ABS(C50)+ABS(C38))</f>
        <v>1</v>
      </c>
      <c r="M50">
        <f t="shared" si="27"/>
        <v>4.353980019753634E-3</v>
      </c>
      <c r="N50">
        <f t="shared" si="27"/>
        <v>2.982652935984972E-2</v>
      </c>
      <c r="O50">
        <f t="shared" si="27"/>
        <v>2.0871024104224735E-2</v>
      </c>
      <c r="P50">
        <f t="shared" si="27"/>
        <v>2.2724597953792964E-2</v>
      </c>
      <c r="Q50">
        <f t="shared" si="27"/>
        <v>3.289673855521235E-2</v>
      </c>
      <c r="U50">
        <f>AVERAGE(K50:Q50)</f>
        <v>0.3015246957132619</v>
      </c>
      <c r="V50">
        <f>AVERAGE(U46:U50)</f>
        <v>0.37563000189212509</v>
      </c>
      <c r="W50" s="9">
        <f>STDEV(U46:U50)</f>
        <v>0.10838015277164635</v>
      </c>
    </row>
    <row r="51" spans="1:23">
      <c r="A51" s="7"/>
      <c r="K51" s="4"/>
      <c r="W51" s="9"/>
    </row>
    <row r="52" spans="1:23">
      <c r="A52" s="7"/>
      <c r="K52" s="4"/>
      <c r="W52" s="9"/>
    </row>
    <row r="53" spans="1:23">
      <c r="A53" s="16">
        <v>0.2</v>
      </c>
      <c r="B53" s="8">
        <v>0</v>
      </c>
      <c r="C53" s="8">
        <v>0</v>
      </c>
      <c r="D53">
        <v>3.4002396099999999</v>
      </c>
      <c r="E53">
        <v>2.7609705400000002</v>
      </c>
      <c r="F53">
        <v>-0.94290333999999998</v>
      </c>
      <c r="G53">
        <v>0.94988072999999995</v>
      </c>
      <c r="H53">
        <v>-0.88248667000000003</v>
      </c>
      <c r="K53" s="4">
        <f>ABS(B53-B38)/(ABS(B53)+ABS(B38))</f>
        <v>1</v>
      </c>
      <c r="L53" s="4">
        <f t="shared" ref="L53:Q53" si="28">ABS(C53-C38)/(ABS(C53)+ABS(C38))</f>
        <v>1</v>
      </c>
      <c r="M53" s="4">
        <f t="shared" si="28"/>
        <v>2.4131600576383364E-2</v>
      </c>
      <c r="N53" s="4">
        <f t="shared" si="28"/>
        <v>4.1491179019290697E-2</v>
      </c>
      <c r="O53" s="4">
        <f t="shared" si="28"/>
        <v>2.93872879955006E-2</v>
      </c>
      <c r="P53" s="4">
        <f t="shared" si="28"/>
        <v>2.5703761891118362E-2</v>
      </c>
      <c r="Q53" s="4">
        <f t="shared" si="28"/>
        <v>6.2424521709893419E-2</v>
      </c>
      <c r="U53">
        <f>AVERAGE(K53:Q53)</f>
        <v>0.31187690731316947</v>
      </c>
      <c r="W53" s="9"/>
    </row>
    <row r="54" spans="1:23">
      <c r="A54" s="16"/>
      <c r="B54" s="8">
        <v>0</v>
      </c>
      <c r="C54" s="8">
        <v>0</v>
      </c>
      <c r="D54">
        <v>3.1299866199999999</v>
      </c>
      <c r="E54">
        <v>2.77196928</v>
      </c>
      <c r="F54">
        <v>-0.92083113000000005</v>
      </c>
      <c r="G54">
        <v>0.91062049</v>
      </c>
      <c r="H54">
        <v>-0.90953755000000003</v>
      </c>
      <c r="K54" s="4">
        <f>ABS(B54-B38)/(ABS(B54)+ABS(B38))</f>
        <v>1</v>
      </c>
      <c r="L54" s="4">
        <f t="shared" ref="L54:Q54" si="29">ABS(C54-C38)/(ABS(C54)+ABS(C38))</f>
        <v>1</v>
      </c>
      <c r="M54" s="4">
        <f t="shared" si="29"/>
        <v>1.727058258718921E-2</v>
      </c>
      <c r="N54" s="4">
        <f t="shared" si="29"/>
        <v>3.9506572010029828E-2</v>
      </c>
      <c r="O54" s="4">
        <f t="shared" si="29"/>
        <v>4.1215944891522006E-2</v>
      </c>
      <c r="P54" s="4">
        <f t="shared" si="29"/>
        <v>4.6780357725567989E-2</v>
      </c>
      <c r="Q54" s="4">
        <f t="shared" si="29"/>
        <v>4.7374009482033998E-2</v>
      </c>
      <c r="U54">
        <f t="shared" ref="U54:U57" si="30">AVERAGE(K54:Q54)</f>
        <v>0.31316392381376323</v>
      </c>
      <c r="W54" s="9"/>
    </row>
    <row r="55" spans="1:23">
      <c r="A55" s="16"/>
      <c r="B55" s="8">
        <v>0</v>
      </c>
      <c r="C55" s="8">
        <v>0</v>
      </c>
      <c r="D55">
        <v>3.4554021399999999</v>
      </c>
      <c r="E55">
        <v>2.8475906100000001</v>
      </c>
      <c r="F55">
        <v>-0.95983823000000001</v>
      </c>
      <c r="G55">
        <v>0.96126330999999998</v>
      </c>
      <c r="H55">
        <v>-0.94871022999999999</v>
      </c>
      <c r="K55" s="4">
        <f>ABS(B55-B38)/(ABS(B55)+ABS(B38))</f>
        <v>1</v>
      </c>
      <c r="L55" s="4">
        <f t="shared" ref="L55:Q55" si="31">ABS(C55-C38)/(ABS(C55)+ABS(C38))</f>
        <v>1</v>
      </c>
      <c r="M55" s="4">
        <f t="shared" si="31"/>
        <v>3.2171650857703321E-2</v>
      </c>
      <c r="N55" s="4">
        <f t="shared" si="31"/>
        <v>2.6063621782852521E-2</v>
      </c>
      <c r="O55" s="4">
        <f t="shared" si="31"/>
        <v>2.0492390333665442E-2</v>
      </c>
      <c r="P55" s="4">
        <f t="shared" si="31"/>
        <v>1.9750886993343091E-2</v>
      </c>
      <c r="Q55" s="4">
        <f t="shared" si="31"/>
        <v>2.6319854645603213E-2</v>
      </c>
      <c r="U55">
        <f t="shared" si="30"/>
        <v>0.30354262923045244</v>
      </c>
      <c r="W55" s="9"/>
    </row>
    <row r="56" spans="1:23">
      <c r="A56" s="16"/>
      <c r="B56" s="8">
        <v>0</v>
      </c>
      <c r="C56" s="8">
        <v>0</v>
      </c>
      <c r="D56">
        <v>3.2422944500000002</v>
      </c>
      <c r="E56">
        <v>2.7084206100000001</v>
      </c>
      <c r="F56">
        <v>-0.90107073999999998</v>
      </c>
      <c r="G56">
        <v>0.93926405999999996</v>
      </c>
      <c r="H56">
        <v>-0.88882110999999997</v>
      </c>
      <c r="K56" s="4">
        <f>ABS(B56-B38)/(ABS(B56)+ABS(B38))</f>
        <v>1</v>
      </c>
      <c r="L56" s="4">
        <f t="shared" ref="L56:Q56" si="32">ABS(C56-C38)/(ABS(C56)+ABS(C38))</f>
        <v>1</v>
      </c>
      <c r="M56" s="4">
        <f t="shared" si="32"/>
        <v>3.5395646058625858E-4</v>
      </c>
      <c r="N56" s="4">
        <f t="shared" si="32"/>
        <v>5.1078820206277666E-2</v>
      </c>
      <c r="O56" s="4">
        <f t="shared" si="32"/>
        <v>5.2038705303517542E-2</v>
      </c>
      <c r="P56" s="4">
        <f t="shared" si="32"/>
        <v>3.1319066471019966E-2</v>
      </c>
      <c r="Q56" s="4">
        <f t="shared" si="32"/>
        <v>5.8861524477561586E-2</v>
      </c>
      <c r="U56">
        <f t="shared" si="30"/>
        <v>0.31337886755985184</v>
      </c>
      <c r="W56" s="9"/>
    </row>
    <row r="57" spans="1:23" ht="17" thickBot="1">
      <c r="A57" s="17"/>
      <c r="B57" s="11">
        <v>0</v>
      </c>
      <c r="C57" s="11">
        <v>0</v>
      </c>
      <c r="D57" s="12">
        <v>3.2993676399999998</v>
      </c>
      <c r="E57" s="12">
        <v>2.7425468899999998</v>
      </c>
      <c r="F57" s="12">
        <v>-0.94923968000000003</v>
      </c>
      <c r="G57" s="12">
        <v>0.93134786999999997</v>
      </c>
      <c r="H57" s="12">
        <v>-0.92458538000000001</v>
      </c>
      <c r="I57" s="12"/>
      <c r="J57" s="12"/>
      <c r="K57" s="13">
        <f>ABS(B57-B38)/(ABS(B57)+ABS(B38))</f>
        <v>1</v>
      </c>
      <c r="L57" s="13">
        <f t="shared" ref="L57:Q57" si="33">ABS(C57-C38)/(ABS(C57)+ABS(C38))</f>
        <v>1</v>
      </c>
      <c r="M57" s="13">
        <f t="shared" si="33"/>
        <v>9.0784986054094387E-3</v>
      </c>
      <c r="N57" s="13">
        <f t="shared" si="33"/>
        <v>4.483256557266007E-2</v>
      </c>
      <c r="O57" s="13">
        <f t="shared" si="33"/>
        <v>2.6041086953452523E-2</v>
      </c>
      <c r="P57" s="13">
        <f t="shared" si="33"/>
        <v>3.5546227102008318E-2</v>
      </c>
      <c r="Q57" s="13">
        <f t="shared" si="33"/>
        <v>3.9184865885243288E-2</v>
      </c>
      <c r="R57" s="12"/>
      <c r="S57" s="12"/>
      <c r="T57" s="12"/>
      <c r="U57" s="12">
        <f t="shared" si="30"/>
        <v>0.30781189201696774</v>
      </c>
      <c r="V57" s="12">
        <f>AVERAGE(U53:U57)</f>
        <v>0.30995484398684092</v>
      </c>
      <c r="W57" s="14">
        <f>STDEV(U53:U57)</f>
        <v>4.2256715271581646E-3</v>
      </c>
    </row>
  </sheetData>
  <mergeCells count="9">
    <mergeCell ref="A39:A43"/>
    <mergeCell ref="A46:A50"/>
    <mergeCell ref="A53:A57"/>
    <mergeCell ref="A10:J10"/>
    <mergeCell ref="M10:V10"/>
    <mergeCell ref="A12:A16"/>
    <mergeCell ref="A19:A23"/>
    <mergeCell ref="A26:A30"/>
    <mergeCell ref="A37:J3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F11C-68B3-D24D-A7BB-0C45854C53BF}">
  <dimension ref="A1:G24"/>
  <sheetViews>
    <sheetView tabSelected="1" workbookViewId="0">
      <selection activeCell="C24" sqref="A24:C24"/>
    </sheetView>
  </sheetViews>
  <sheetFormatPr baseColWidth="10" defaultRowHeight="16"/>
  <sheetData>
    <row r="1" spans="1:7" ht="26">
      <c r="A1" s="24" t="s">
        <v>25</v>
      </c>
      <c r="B1" s="24"/>
    </row>
    <row r="2" spans="1:7">
      <c r="A2" s="22" t="s">
        <v>16</v>
      </c>
      <c r="B2" s="22"/>
      <c r="C2" s="22"/>
      <c r="E2" s="22" t="s">
        <v>17</v>
      </c>
      <c r="F2" s="22"/>
      <c r="G2" s="22"/>
    </row>
    <row r="3" spans="1:7">
      <c r="A3" s="1" t="s">
        <v>0</v>
      </c>
      <c r="B3" s="1" t="s">
        <v>1</v>
      </c>
      <c r="C3" s="1" t="b">
        <v>1</v>
      </c>
      <c r="E3" s="1" t="s">
        <v>0</v>
      </c>
      <c r="F3" s="1" t="s">
        <v>1</v>
      </c>
      <c r="G3" s="1" t="b">
        <v>1</v>
      </c>
    </row>
    <row r="4" spans="1:7">
      <c r="A4" s="2" t="s">
        <v>2</v>
      </c>
      <c r="B4" s="2">
        <v>0.29702517000000001</v>
      </c>
      <c r="C4" s="2">
        <v>0.3</v>
      </c>
      <c r="E4" s="2" t="s">
        <v>18</v>
      </c>
      <c r="F4" s="2">
        <v>0.50756699999999999</v>
      </c>
      <c r="G4" s="2">
        <v>0.5</v>
      </c>
    </row>
    <row r="5" spans="1:7">
      <c r="A5" s="2" t="s">
        <v>3</v>
      </c>
      <c r="B5" s="3">
        <v>-0.14409219000000001</v>
      </c>
      <c r="C5" s="2">
        <v>-0.15</v>
      </c>
      <c r="E5" s="22" t="s">
        <v>19</v>
      </c>
      <c r="F5" s="22"/>
      <c r="G5" s="22"/>
    </row>
    <row r="6" spans="1:7">
      <c r="A6" s="2" t="s">
        <v>2</v>
      </c>
      <c r="B6" s="2">
        <v>-0.22863775</v>
      </c>
      <c r="C6" s="2">
        <v>-0.22500000000000001</v>
      </c>
      <c r="E6" s="1"/>
      <c r="F6" s="1"/>
      <c r="G6" s="1"/>
    </row>
    <row r="7" spans="1:7">
      <c r="A7" s="2" t="s">
        <v>3</v>
      </c>
      <c r="B7" s="3">
        <v>-0.14750558</v>
      </c>
      <c r="C7" s="2">
        <v>-0.15</v>
      </c>
      <c r="E7" s="1"/>
      <c r="F7" s="1"/>
      <c r="G7" s="1"/>
    </row>
    <row r="8" spans="1:7">
      <c r="A8" s="22" t="s">
        <v>19</v>
      </c>
      <c r="B8" s="22"/>
      <c r="C8" s="22"/>
      <c r="E8" s="2" t="s">
        <v>7</v>
      </c>
      <c r="F8" s="2">
        <v>-1.0028945199999999</v>
      </c>
      <c r="G8" s="2">
        <v>-1</v>
      </c>
    </row>
    <row r="9" spans="1:7">
      <c r="A9" s="2" t="s">
        <v>4</v>
      </c>
      <c r="B9" s="2">
        <v>3.20436370095761</v>
      </c>
      <c r="C9" s="2">
        <v>3.24</v>
      </c>
      <c r="E9" s="2" t="s">
        <v>8</v>
      </c>
      <c r="F9" s="2">
        <v>-0.99984907000000001</v>
      </c>
      <c r="G9" s="2">
        <v>-1</v>
      </c>
    </row>
    <row r="10" spans="1:7">
      <c r="A10" s="2" t="s">
        <v>5</v>
      </c>
      <c r="B10" s="2">
        <v>2.9944187000000002</v>
      </c>
      <c r="C10" s="2">
        <v>3</v>
      </c>
      <c r="E10" s="22" t="s">
        <v>20</v>
      </c>
      <c r="F10" s="22"/>
      <c r="G10" s="22"/>
    </row>
    <row r="11" spans="1:7">
      <c r="A11" s="2" t="s">
        <v>6</v>
      </c>
      <c r="B11" s="2">
        <v>-0.99276109000000001</v>
      </c>
      <c r="C11" s="2">
        <v>-1</v>
      </c>
      <c r="E11" s="2" t="s">
        <v>21</v>
      </c>
      <c r="F11" s="2">
        <v>1.0004687999999999</v>
      </c>
      <c r="G11" s="2">
        <v>1</v>
      </c>
    </row>
    <row r="12" spans="1:7">
      <c r="A12" s="2" t="s">
        <v>7</v>
      </c>
      <c r="B12" s="2">
        <v>0.99810816999999996</v>
      </c>
      <c r="C12" s="2">
        <v>1</v>
      </c>
      <c r="E12" s="2" t="s">
        <v>7</v>
      </c>
      <c r="F12" s="2">
        <v>0.34313912000000002</v>
      </c>
      <c r="G12" s="2">
        <v>0.35</v>
      </c>
    </row>
    <row r="13" spans="1:7">
      <c r="A13" s="2" t="s">
        <v>8</v>
      </c>
      <c r="B13" s="2">
        <v>-0.98233605000000002</v>
      </c>
      <c r="C13" s="2">
        <v>-1</v>
      </c>
      <c r="E13" s="22" t="s">
        <v>22</v>
      </c>
      <c r="F13" s="22"/>
      <c r="G13" s="22"/>
    </row>
    <row r="14" spans="1:7">
      <c r="A14" s="22" t="s">
        <v>20</v>
      </c>
      <c r="B14" s="22"/>
      <c r="C14" s="22"/>
      <c r="E14" s="2" t="s">
        <v>4</v>
      </c>
      <c r="F14" s="2">
        <v>0.21063289611106201</v>
      </c>
      <c r="G14" s="2">
        <v>0.2</v>
      </c>
    </row>
    <row r="15" spans="1:7">
      <c r="A15" s="2" t="s">
        <v>4</v>
      </c>
      <c r="B15" s="2">
        <v>0.99532704025655305</v>
      </c>
      <c r="C15" s="2">
        <v>1</v>
      </c>
      <c r="E15" s="2" t="s">
        <v>8</v>
      </c>
      <c r="F15" s="2">
        <v>-5.6561094900000004</v>
      </c>
      <c r="G15" s="2">
        <v>-5.7</v>
      </c>
    </row>
    <row r="16" spans="1:7">
      <c r="A16" s="2" t="s">
        <v>5</v>
      </c>
      <c r="B16" s="2">
        <v>-4.9800992900000001</v>
      </c>
      <c r="C16" s="2">
        <v>-5</v>
      </c>
      <c r="E16" s="2" t="s">
        <v>23</v>
      </c>
      <c r="F16" s="2">
        <v>0.99224356000000002</v>
      </c>
      <c r="G16" s="2">
        <v>1</v>
      </c>
    </row>
    <row r="17" spans="1:3">
      <c r="A17" s="2" t="s">
        <v>7</v>
      </c>
      <c r="B17" s="2">
        <v>-0.99498259</v>
      </c>
      <c r="C17" s="2">
        <v>-1</v>
      </c>
    </row>
    <row r="18" spans="1:3">
      <c r="A18" s="22" t="s">
        <v>22</v>
      </c>
      <c r="B18" s="22"/>
      <c r="C18" s="22"/>
    </row>
    <row r="19" spans="1:3">
      <c r="A19" s="2" t="s">
        <v>4</v>
      </c>
      <c r="B19" s="2">
        <v>3.1040926678242601E-2</v>
      </c>
      <c r="C19" s="2">
        <v>3.2000000000000001E-2</v>
      </c>
    </row>
    <row r="20" spans="1:3">
      <c r="A20" s="2" t="s">
        <v>21</v>
      </c>
      <c r="B20" s="2">
        <v>1.8782670000000001E-2</v>
      </c>
      <c r="C20" s="2">
        <v>0.02</v>
      </c>
    </row>
    <row r="21" spans="1:3">
      <c r="A21" s="2" t="s">
        <v>8</v>
      </c>
      <c r="B21" s="2">
        <v>-4.8037399999999999E-3</v>
      </c>
      <c r="C21" s="2">
        <v>-5.0000000000000001E-3</v>
      </c>
    </row>
    <row r="22" spans="1:3">
      <c r="A22" s="23" t="s">
        <v>24</v>
      </c>
      <c r="B22" s="23"/>
      <c r="C22" s="23"/>
    </row>
    <row r="24" spans="1:3">
      <c r="A24" s="25"/>
      <c r="B24" s="25"/>
      <c r="C24" s="25"/>
    </row>
  </sheetData>
  <mergeCells count="10">
    <mergeCell ref="E13:G13"/>
    <mergeCell ref="A14:C14"/>
    <mergeCell ref="A18:C18"/>
    <mergeCell ref="A22:C22"/>
    <mergeCell ref="A1:B1"/>
    <mergeCell ref="A2:C2"/>
    <mergeCell ref="E2:G2"/>
    <mergeCell ref="E5:G5"/>
    <mergeCell ref="A8:C8"/>
    <mergeCell ref="E10:G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Comparison results</vt:lpstr>
      <vt:lpstr>HrandRossler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2023-06-25T07:29:33Z</dcterms:created>
  <dcterms:modified xsi:type="dcterms:W3CDTF">2023-06-25T08:16:12Z</dcterms:modified>
</cp:coreProperties>
</file>