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ag/Library/CloudStorage/OneDrive-个人/Project2-StochasticDynamics/manuscript_code/Code/Data/Supplementary Data/"/>
    </mc:Choice>
  </mc:AlternateContent>
  <xr:revisionPtr revIDLastSave="0" documentId="13_ncr:1_{D4315680-767E-B24B-BDD2-9E0398C0519B}" xr6:coauthVersionLast="47" xr6:coauthVersionMax="47" xr10:uidLastSave="{00000000-0000-0000-0000-000000000000}"/>
  <bookViews>
    <workbookView xWindow="0" yWindow="760" windowWidth="30240" windowHeight="17660" activeTab="3" xr2:uid="{16107510-9C3A-724C-9179-756DE6CD617E}"/>
  </bookViews>
  <sheets>
    <sheet name="Rossler" sheetId="1" r:id="rId1"/>
    <sheet name="Lorenz" sheetId="2" r:id="rId2"/>
    <sheet name="HR" sheetId="3" r:id="rId3"/>
    <sheet name="E I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4" l="1"/>
  <c r="G27" i="4"/>
  <c r="J27" i="4"/>
  <c r="F28" i="4"/>
  <c r="G28" i="4"/>
  <c r="J28" i="4"/>
  <c r="F29" i="4"/>
  <c r="G29" i="4"/>
  <c r="J29" i="4"/>
  <c r="F30" i="4"/>
  <c r="G30" i="4"/>
  <c r="J30" i="4"/>
  <c r="F31" i="4"/>
  <c r="G31" i="4"/>
  <c r="J31" i="4"/>
  <c r="L30" i="4"/>
  <c r="H32" i="4"/>
  <c r="I32" i="4"/>
  <c r="K32" i="4"/>
  <c r="H33" i="4"/>
  <c r="I33" i="4"/>
  <c r="K33" i="4"/>
  <c r="H34" i="4"/>
  <c r="I34" i="4"/>
  <c r="K34" i="4"/>
  <c r="H35" i="4"/>
  <c r="I35" i="4"/>
  <c r="K35" i="4"/>
  <c r="H36" i="4"/>
  <c r="I36" i="4"/>
  <c r="K36" i="4"/>
  <c r="M35" i="4"/>
  <c r="F32" i="4"/>
  <c r="G32" i="4"/>
  <c r="J32" i="4"/>
  <c r="F33" i="4"/>
  <c r="G33" i="4"/>
  <c r="J33" i="4"/>
  <c r="F34" i="4"/>
  <c r="G34" i="4"/>
  <c r="J34" i="4"/>
  <c r="F35" i="4"/>
  <c r="G35" i="4"/>
  <c r="J35" i="4"/>
  <c r="F36" i="4"/>
  <c r="G36" i="4"/>
  <c r="J36" i="4"/>
  <c r="L35" i="4"/>
  <c r="M36" i="4"/>
  <c r="L36" i="4"/>
  <c r="H30" i="4"/>
  <c r="I30" i="4"/>
  <c r="K30" i="4"/>
  <c r="H27" i="4"/>
  <c r="I27" i="4"/>
  <c r="K27" i="4"/>
  <c r="H28" i="4"/>
  <c r="I28" i="4"/>
  <c r="K28" i="4"/>
  <c r="H29" i="4"/>
  <c r="I29" i="4"/>
  <c r="K29" i="4"/>
  <c r="H31" i="4"/>
  <c r="I31" i="4"/>
  <c r="K31" i="4"/>
  <c r="M30" i="4"/>
  <c r="M31" i="4"/>
  <c r="L31" i="4"/>
  <c r="H22" i="4"/>
  <c r="I22" i="4"/>
  <c r="K22" i="4"/>
  <c r="H23" i="4"/>
  <c r="I23" i="4"/>
  <c r="K23" i="4"/>
  <c r="H24" i="4"/>
  <c r="I24" i="4"/>
  <c r="K24" i="4"/>
  <c r="H25" i="4"/>
  <c r="I25" i="4"/>
  <c r="K25" i="4"/>
  <c r="H26" i="4"/>
  <c r="I26" i="4"/>
  <c r="K26" i="4"/>
  <c r="M25" i="4"/>
  <c r="F22" i="4"/>
  <c r="G22" i="4"/>
  <c r="J22" i="4"/>
  <c r="F23" i="4"/>
  <c r="G23" i="4"/>
  <c r="J23" i="4"/>
  <c r="F24" i="4"/>
  <c r="G24" i="4"/>
  <c r="J24" i="4"/>
  <c r="F25" i="4"/>
  <c r="G25" i="4"/>
  <c r="J25" i="4"/>
  <c r="F26" i="4"/>
  <c r="G26" i="4"/>
  <c r="J26" i="4"/>
  <c r="L25" i="4"/>
  <c r="M26" i="4"/>
  <c r="L26" i="4"/>
  <c r="H19" i="4"/>
  <c r="I19" i="4"/>
  <c r="K19" i="4"/>
  <c r="H17" i="4"/>
  <c r="I17" i="4"/>
  <c r="K17" i="4"/>
  <c r="H18" i="4"/>
  <c r="I18" i="4"/>
  <c r="K18" i="4"/>
  <c r="H20" i="4"/>
  <c r="I20" i="4"/>
  <c r="K20" i="4"/>
  <c r="H21" i="4"/>
  <c r="I21" i="4"/>
  <c r="K21" i="4"/>
  <c r="M20" i="4"/>
  <c r="M21" i="4"/>
  <c r="F20" i="4"/>
  <c r="G20" i="4"/>
  <c r="J20" i="4"/>
  <c r="L20" i="4"/>
  <c r="F19" i="4"/>
  <c r="G19" i="4"/>
  <c r="J19" i="4"/>
  <c r="F17" i="4"/>
  <c r="G17" i="4"/>
  <c r="J17" i="4"/>
  <c r="F18" i="4"/>
  <c r="G18" i="4"/>
  <c r="J18" i="4"/>
  <c r="F21" i="4"/>
  <c r="G21" i="4"/>
  <c r="J21" i="4"/>
  <c r="L21" i="4"/>
  <c r="H12" i="4"/>
  <c r="I12" i="4"/>
  <c r="K12" i="4"/>
  <c r="H13" i="4"/>
  <c r="I13" i="4"/>
  <c r="K13" i="4"/>
  <c r="H14" i="4"/>
  <c r="I14" i="4"/>
  <c r="K14" i="4"/>
  <c r="H15" i="4"/>
  <c r="I15" i="4"/>
  <c r="K15" i="4"/>
  <c r="H16" i="4"/>
  <c r="I16" i="4"/>
  <c r="K16" i="4"/>
  <c r="M15" i="4"/>
  <c r="M16" i="4"/>
  <c r="F12" i="4"/>
  <c r="G12" i="4"/>
  <c r="J12" i="4"/>
  <c r="F13" i="4"/>
  <c r="G13" i="4"/>
  <c r="J13" i="4"/>
  <c r="F14" i="4"/>
  <c r="G14" i="4"/>
  <c r="J14" i="4"/>
  <c r="F15" i="4"/>
  <c r="G15" i="4"/>
  <c r="J15" i="4"/>
  <c r="F16" i="4"/>
  <c r="G16" i="4"/>
  <c r="J16" i="4"/>
  <c r="L15" i="4"/>
  <c r="L16" i="4"/>
  <c r="M38" i="3"/>
  <c r="K28" i="1"/>
  <c r="L28" i="1"/>
  <c r="M28" i="1"/>
  <c r="N28" i="1"/>
  <c r="O28" i="1"/>
  <c r="P28" i="1"/>
  <c r="Q28" i="1"/>
  <c r="R28" i="1"/>
  <c r="S28" i="1"/>
  <c r="T28" i="1"/>
  <c r="K29" i="1"/>
  <c r="L29" i="1"/>
  <c r="M29" i="1"/>
  <c r="N29" i="1"/>
  <c r="O29" i="1"/>
  <c r="P29" i="1"/>
  <c r="Q29" i="1"/>
  <c r="R29" i="1"/>
  <c r="S29" i="1"/>
  <c r="T29" i="1"/>
  <c r="K30" i="1"/>
  <c r="L30" i="1"/>
  <c r="M30" i="1"/>
  <c r="N30" i="1"/>
  <c r="O30" i="1"/>
  <c r="P30" i="1"/>
  <c r="Q30" i="1"/>
  <c r="R30" i="1"/>
  <c r="T30" i="1"/>
  <c r="K31" i="1"/>
  <c r="L31" i="1"/>
  <c r="M31" i="1"/>
  <c r="N31" i="1"/>
  <c r="O31" i="1"/>
  <c r="P31" i="1"/>
  <c r="Q31" i="1"/>
  <c r="R31" i="1"/>
  <c r="T31" i="1"/>
  <c r="K32" i="1"/>
  <c r="L32" i="1"/>
  <c r="M32" i="1"/>
  <c r="N32" i="1"/>
  <c r="O32" i="1"/>
  <c r="P32" i="1"/>
  <c r="Q32" i="1"/>
  <c r="R32" i="1"/>
  <c r="T32" i="1"/>
  <c r="U32" i="1"/>
  <c r="U31" i="1"/>
  <c r="K20" i="1"/>
  <c r="L20" i="1"/>
  <c r="M20" i="1"/>
  <c r="N20" i="1"/>
  <c r="O20" i="1"/>
  <c r="P20" i="1"/>
  <c r="Q20" i="1"/>
  <c r="R20" i="1"/>
  <c r="T20" i="1"/>
  <c r="K21" i="1"/>
  <c r="L21" i="1"/>
  <c r="M21" i="1"/>
  <c r="N21" i="1"/>
  <c r="O21" i="1"/>
  <c r="P21" i="1"/>
  <c r="Q21" i="1"/>
  <c r="R21" i="1"/>
  <c r="T21" i="1"/>
  <c r="K22" i="1"/>
  <c r="L22" i="1"/>
  <c r="M22" i="1"/>
  <c r="N22" i="1"/>
  <c r="O22" i="1"/>
  <c r="P22" i="1"/>
  <c r="Q22" i="1"/>
  <c r="R22" i="1"/>
  <c r="T22" i="1"/>
  <c r="K23" i="1"/>
  <c r="L23" i="1"/>
  <c r="M23" i="1"/>
  <c r="N23" i="1"/>
  <c r="O23" i="1"/>
  <c r="P23" i="1"/>
  <c r="Q23" i="1"/>
  <c r="R23" i="1"/>
  <c r="T23" i="1"/>
  <c r="K24" i="1"/>
  <c r="L24" i="1"/>
  <c r="M24" i="1"/>
  <c r="N24" i="1"/>
  <c r="O24" i="1"/>
  <c r="P24" i="1"/>
  <c r="Q24" i="1"/>
  <c r="R24" i="1"/>
  <c r="T24" i="1"/>
  <c r="U24" i="1"/>
  <c r="U23" i="1"/>
  <c r="K13" i="1"/>
  <c r="L13" i="1"/>
  <c r="M13" i="1"/>
  <c r="N13" i="1"/>
  <c r="O13" i="1"/>
  <c r="P13" i="1"/>
  <c r="Q13" i="1"/>
  <c r="R13" i="1"/>
  <c r="T13" i="1"/>
  <c r="K14" i="1"/>
  <c r="L14" i="1"/>
  <c r="M14" i="1"/>
  <c r="N14" i="1"/>
  <c r="O14" i="1"/>
  <c r="P14" i="1"/>
  <c r="Q14" i="1"/>
  <c r="R14" i="1"/>
  <c r="T14" i="1"/>
  <c r="K15" i="1"/>
  <c r="L15" i="1"/>
  <c r="M15" i="1"/>
  <c r="N15" i="1"/>
  <c r="O15" i="1"/>
  <c r="P15" i="1"/>
  <c r="Q15" i="1"/>
  <c r="R15" i="1"/>
  <c r="T15" i="1"/>
  <c r="K16" i="1"/>
  <c r="L16" i="1"/>
  <c r="M16" i="1"/>
  <c r="N16" i="1"/>
  <c r="O16" i="1"/>
  <c r="P16" i="1"/>
  <c r="Q16" i="1"/>
  <c r="R16" i="1"/>
  <c r="T16" i="1"/>
  <c r="K17" i="1"/>
  <c r="L17" i="1"/>
  <c r="M17" i="1"/>
  <c r="N17" i="1"/>
  <c r="O17" i="1"/>
  <c r="P17" i="1"/>
  <c r="Q17" i="1"/>
  <c r="R17" i="1"/>
  <c r="T17" i="1"/>
  <c r="U17" i="1"/>
  <c r="U16" i="1"/>
  <c r="K4" i="1"/>
  <c r="L4" i="1"/>
  <c r="M4" i="1"/>
  <c r="N4" i="1"/>
  <c r="O4" i="1"/>
  <c r="P4" i="1"/>
  <c r="Q4" i="1"/>
  <c r="R4" i="1"/>
  <c r="S4" i="1"/>
  <c r="T4" i="1"/>
  <c r="K5" i="1"/>
  <c r="L5" i="1"/>
  <c r="M5" i="1"/>
  <c r="N5" i="1"/>
  <c r="O5" i="1"/>
  <c r="P5" i="1"/>
  <c r="Q5" i="1"/>
  <c r="R5" i="1"/>
  <c r="S5" i="1"/>
  <c r="T5" i="1"/>
  <c r="K6" i="1"/>
  <c r="L6" i="1"/>
  <c r="M6" i="1"/>
  <c r="N6" i="1"/>
  <c r="O6" i="1"/>
  <c r="P6" i="1"/>
  <c r="Q6" i="1"/>
  <c r="R6" i="1"/>
  <c r="T6" i="1"/>
  <c r="K7" i="1"/>
  <c r="L7" i="1"/>
  <c r="M7" i="1"/>
  <c r="N7" i="1"/>
  <c r="O7" i="1"/>
  <c r="P7" i="1"/>
  <c r="Q7" i="1"/>
  <c r="R7" i="1"/>
  <c r="S7" i="1"/>
  <c r="T7" i="1"/>
  <c r="K8" i="1"/>
  <c r="L8" i="1"/>
  <c r="M8" i="1"/>
  <c r="N8" i="1"/>
  <c r="O8" i="1"/>
  <c r="P8" i="1"/>
  <c r="Q8" i="1"/>
  <c r="R8" i="1"/>
  <c r="S8" i="1"/>
  <c r="T8" i="1"/>
  <c r="U8" i="1"/>
  <c r="U7" i="1"/>
  <c r="J4" i="2"/>
  <c r="K4" i="2"/>
  <c r="L4" i="2"/>
  <c r="M4" i="2"/>
  <c r="N4" i="2"/>
  <c r="O4" i="2"/>
  <c r="P4" i="2"/>
  <c r="I24" i="2"/>
  <c r="Q4" i="2"/>
  <c r="R4" i="2"/>
  <c r="J5" i="2"/>
  <c r="K5" i="2"/>
  <c r="L5" i="2"/>
  <c r="M5" i="2"/>
  <c r="N5" i="2"/>
  <c r="O5" i="2"/>
  <c r="P5" i="2"/>
  <c r="Q5" i="2"/>
  <c r="R5" i="2"/>
  <c r="J6" i="2"/>
  <c r="K6" i="2"/>
  <c r="L6" i="2"/>
  <c r="M6" i="2"/>
  <c r="N6" i="2"/>
  <c r="O6" i="2"/>
  <c r="P6" i="2"/>
  <c r="Q6" i="2"/>
  <c r="R6" i="2"/>
  <c r="J8" i="2"/>
  <c r="K8" i="2"/>
  <c r="L8" i="2"/>
  <c r="M8" i="2"/>
  <c r="N8" i="2"/>
  <c r="O8" i="2"/>
  <c r="P8" i="2"/>
  <c r="Q8" i="2"/>
  <c r="R8" i="2"/>
  <c r="J11" i="2"/>
  <c r="K11" i="2"/>
  <c r="L11" i="2"/>
  <c r="M11" i="2"/>
  <c r="N11" i="2"/>
  <c r="O11" i="2"/>
  <c r="P11" i="2"/>
  <c r="Q11" i="2"/>
  <c r="R11" i="2"/>
  <c r="S8" i="2"/>
  <c r="J41" i="2"/>
  <c r="K41" i="2"/>
  <c r="L41" i="2"/>
  <c r="M41" i="2"/>
  <c r="N41" i="2"/>
  <c r="O41" i="2"/>
  <c r="P41" i="2"/>
  <c r="Q41" i="2"/>
  <c r="R41" i="2"/>
  <c r="J42" i="2"/>
  <c r="K42" i="2"/>
  <c r="L42" i="2"/>
  <c r="M42" i="2"/>
  <c r="N42" i="2"/>
  <c r="O42" i="2"/>
  <c r="P42" i="2"/>
  <c r="Q42" i="2"/>
  <c r="R42" i="2"/>
  <c r="J43" i="2"/>
  <c r="K43" i="2"/>
  <c r="L43" i="2"/>
  <c r="M43" i="2"/>
  <c r="N43" i="2"/>
  <c r="O43" i="2"/>
  <c r="P43" i="2"/>
  <c r="Q43" i="2"/>
  <c r="R43" i="2"/>
  <c r="J44" i="2"/>
  <c r="K44" i="2"/>
  <c r="L44" i="2"/>
  <c r="M44" i="2"/>
  <c r="N44" i="2"/>
  <c r="O44" i="2"/>
  <c r="P44" i="2"/>
  <c r="Q44" i="2"/>
  <c r="R44" i="2"/>
  <c r="J45" i="2"/>
  <c r="K45" i="2"/>
  <c r="L45" i="2"/>
  <c r="M45" i="2"/>
  <c r="N45" i="2"/>
  <c r="O45" i="2"/>
  <c r="P45" i="2"/>
  <c r="Q45" i="2"/>
  <c r="R45" i="2"/>
  <c r="S45" i="2"/>
  <c r="S44" i="2"/>
  <c r="J35" i="2"/>
  <c r="K35" i="2"/>
  <c r="L35" i="2"/>
  <c r="M35" i="2"/>
  <c r="N35" i="2"/>
  <c r="O35" i="2"/>
  <c r="P35" i="2"/>
  <c r="Q35" i="2"/>
  <c r="R35" i="2"/>
  <c r="J36" i="2"/>
  <c r="K36" i="2"/>
  <c r="L36" i="2"/>
  <c r="M36" i="2"/>
  <c r="N36" i="2"/>
  <c r="O36" i="2"/>
  <c r="P36" i="2"/>
  <c r="Q36" i="2"/>
  <c r="R36" i="2"/>
  <c r="J37" i="2"/>
  <c r="K37" i="2"/>
  <c r="L37" i="2"/>
  <c r="M37" i="2"/>
  <c r="N37" i="2"/>
  <c r="O37" i="2"/>
  <c r="P37" i="2"/>
  <c r="Q37" i="2"/>
  <c r="R37" i="2"/>
  <c r="J38" i="2"/>
  <c r="K38" i="2"/>
  <c r="L38" i="2"/>
  <c r="M38" i="2"/>
  <c r="N38" i="2"/>
  <c r="O38" i="2"/>
  <c r="P38" i="2"/>
  <c r="Q38" i="2"/>
  <c r="R38" i="2"/>
  <c r="J39" i="2"/>
  <c r="K39" i="2"/>
  <c r="L39" i="2"/>
  <c r="M39" i="2"/>
  <c r="N39" i="2"/>
  <c r="O39" i="2"/>
  <c r="P39" i="2"/>
  <c r="Q39" i="2"/>
  <c r="R39" i="2"/>
  <c r="S39" i="2"/>
  <c r="S38" i="2"/>
  <c r="J28" i="2"/>
  <c r="K28" i="2"/>
  <c r="L28" i="2"/>
  <c r="M28" i="2"/>
  <c r="N28" i="2"/>
  <c r="O28" i="2"/>
  <c r="P28" i="2"/>
  <c r="Q28" i="2"/>
  <c r="R28" i="2"/>
  <c r="J29" i="2"/>
  <c r="K29" i="2"/>
  <c r="L29" i="2"/>
  <c r="M29" i="2"/>
  <c r="N29" i="2"/>
  <c r="O29" i="2"/>
  <c r="P29" i="2"/>
  <c r="Q29" i="2"/>
  <c r="R29" i="2"/>
  <c r="J30" i="2"/>
  <c r="K30" i="2"/>
  <c r="L30" i="2"/>
  <c r="M30" i="2"/>
  <c r="N30" i="2"/>
  <c r="O30" i="2"/>
  <c r="P30" i="2"/>
  <c r="Q30" i="2"/>
  <c r="R30" i="2"/>
  <c r="J31" i="2"/>
  <c r="K31" i="2"/>
  <c r="L31" i="2"/>
  <c r="M31" i="2"/>
  <c r="N31" i="2"/>
  <c r="O31" i="2"/>
  <c r="P31" i="2"/>
  <c r="Q31" i="2"/>
  <c r="R31" i="2"/>
  <c r="J32" i="2"/>
  <c r="K32" i="2"/>
  <c r="L32" i="2"/>
  <c r="M32" i="2"/>
  <c r="N32" i="2"/>
  <c r="O32" i="2"/>
  <c r="P32" i="2"/>
  <c r="Q32" i="2"/>
  <c r="R32" i="2"/>
  <c r="S32" i="2"/>
  <c r="S31" i="2"/>
  <c r="J7" i="2"/>
  <c r="K7" i="2"/>
  <c r="L7" i="2"/>
  <c r="M7" i="2"/>
  <c r="N7" i="2"/>
  <c r="O7" i="2"/>
  <c r="P7" i="2"/>
  <c r="Q7" i="2"/>
  <c r="R7" i="2"/>
  <c r="S9" i="2"/>
  <c r="J9" i="2"/>
  <c r="K9" i="2"/>
  <c r="L9" i="2"/>
  <c r="M9" i="2"/>
  <c r="N9" i="2"/>
  <c r="O9" i="2"/>
  <c r="P9" i="2"/>
  <c r="Q9" i="2"/>
  <c r="R9" i="2"/>
  <c r="J10" i="2"/>
  <c r="K10" i="2"/>
  <c r="L10" i="2"/>
  <c r="M10" i="2"/>
  <c r="N10" i="2"/>
  <c r="O10" i="2"/>
  <c r="P10" i="2"/>
  <c r="Q10" i="2"/>
  <c r="R10" i="2"/>
  <c r="W21" i="3"/>
  <c r="W22" i="3"/>
  <c r="W23" i="3"/>
  <c r="W24" i="3"/>
  <c r="W26" i="3"/>
  <c r="W27" i="3"/>
  <c r="W28" i="3"/>
  <c r="W29" i="3"/>
  <c r="W30" i="3"/>
  <c r="W32" i="3"/>
  <c r="W33" i="3"/>
  <c r="W34" i="3"/>
  <c r="W36" i="3"/>
  <c r="W37" i="3"/>
  <c r="W38" i="3"/>
  <c r="W39" i="3"/>
  <c r="X21" i="3"/>
  <c r="X22" i="3"/>
  <c r="X23" i="3"/>
  <c r="X24" i="3"/>
  <c r="X26" i="3"/>
  <c r="X27" i="3"/>
  <c r="X28" i="3"/>
  <c r="X29" i="3"/>
  <c r="X30" i="3"/>
  <c r="X32" i="3"/>
  <c r="X33" i="3"/>
  <c r="X34" i="3"/>
  <c r="X36" i="3"/>
  <c r="X37" i="3"/>
  <c r="X38" i="3"/>
  <c r="X39" i="3"/>
  <c r="Y21" i="3"/>
  <c r="Y22" i="3"/>
  <c r="Y23" i="3"/>
  <c r="Y24" i="3"/>
  <c r="Y26" i="3"/>
  <c r="Y27" i="3"/>
  <c r="Y28" i="3"/>
  <c r="Y29" i="3"/>
  <c r="Y30" i="3"/>
  <c r="Y32" i="3"/>
  <c r="Y33" i="3"/>
  <c r="Y34" i="3"/>
  <c r="Y36" i="3"/>
  <c r="Y37" i="3"/>
  <c r="Y38" i="3"/>
  <c r="Y39" i="3"/>
  <c r="Z21" i="3"/>
  <c r="Z22" i="3"/>
  <c r="Z23" i="3"/>
  <c r="Z24" i="3"/>
  <c r="Z26" i="3"/>
  <c r="Z27" i="3"/>
  <c r="Z28" i="3"/>
  <c r="Z29" i="3"/>
  <c r="Z30" i="3"/>
  <c r="Z32" i="3"/>
  <c r="Z33" i="3"/>
  <c r="Z34" i="3"/>
  <c r="Z36" i="3"/>
  <c r="Z37" i="3"/>
  <c r="Z38" i="3"/>
  <c r="Z39" i="3"/>
  <c r="AA21" i="3"/>
  <c r="AA22" i="3"/>
  <c r="AA23" i="3"/>
  <c r="AA24" i="3"/>
  <c r="AA26" i="3"/>
  <c r="AA27" i="3"/>
  <c r="AA28" i="3"/>
  <c r="AA29" i="3"/>
  <c r="AA30" i="3"/>
  <c r="AA32" i="3"/>
  <c r="AA33" i="3"/>
  <c r="AA34" i="3"/>
  <c r="AA36" i="3"/>
  <c r="AA37" i="3"/>
  <c r="AA38" i="3"/>
  <c r="AA39" i="3"/>
  <c r="X40" i="3"/>
  <c r="W40" i="3"/>
  <c r="Q21" i="3"/>
  <c r="Q22" i="3"/>
  <c r="Q23" i="3"/>
  <c r="Q24" i="3"/>
  <c r="Q26" i="3"/>
  <c r="Q27" i="3"/>
  <c r="Q28" i="3"/>
  <c r="Q29" i="3"/>
  <c r="Q30" i="3"/>
  <c r="Q32" i="3"/>
  <c r="Q33" i="3"/>
  <c r="Q34" i="3"/>
  <c r="Q36" i="3"/>
  <c r="Q37" i="3"/>
  <c r="Q38" i="3"/>
  <c r="Q39" i="3"/>
  <c r="R21" i="3"/>
  <c r="R22" i="3"/>
  <c r="R23" i="3"/>
  <c r="R24" i="3"/>
  <c r="R26" i="3"/>
  <c r="R27" i="3"/>
  <c r="R28" i="3"/>
  <c r="R29" i="3"/>
  <c r="R30" i="3"/>
  <c r="R32" i="3"/>
  <c r="R33" i="3"/>
  <c r="R34" i="3"/>
  <c r="R36" i="3"/>
  <c r="R37" i="3"/>
  <c r="R38" i="3"/>
  <c r="R39" i="3"/>
  <c r="S21" i="3"/>
  <c r="S22" i="3"/>
  <c r="S23" i="3"/>
  <c r="S24" i="3"/>
  <c r="S26" i="3"/>
  <c r="S27" i="3"/>
  <c r="S28" i="3"/>
  <c r="S29" i="3"/>
  <c r="S30" i="3"/>
  <c r="S32" i="3"/>
  <c r="S33" i="3"/>
  <c r="S34" i="3"/>
  <c r="S36" i="3"/>
  <c r="S37" i="3"/>
  <c r="S38" i="3"/>
  <c r="S39" i="3"/>
  <c r="T21" i="3"/>
  <c r="T22" i="3"/>
  <c r="T23" i="3"/>
  <c r="T24" i="3"/>
  <c r="T26" i="3"/>
  <c r="T27" i="3"/>
  <c r="T28" i="3"/>
  <c r="T29" i="3"/>
  <c r="T30" i="3"/>
  <c r="T32" i="3"/>
  <c r="T33" i="3"/>
  <c r="T34" i="3"/>
  <c r="T36" i="3"/>
  <c r="T37" i="3"/>
  <c r="T38" i="3"/>
  <c r="T39" i="3"/>
  <c r="U21" i="3"/>
  <c r="U22" i="3"/>
  <c r="U23" i="3"/>
  <c r="U24" i="3"/>
  <c r="U26" i="3"/>
  <c r="U27" i="3"/>
  <c r="U28" i="3"/>
  <c r="U29" i="3"/>
  <c r="U30" i="3"/>
  <c r="U32" i="3"/>
  <c r="U33" i="3"/>
  <c r="U34" i="3"/>
  <c r="U36" i="3"/>
  <c r="U37" i="3"/>
  <c r="U38" i="3"/>
  <c r="U39" i="3"/>
  <c r="R40" i="3"/>
  <c r="Q40" i="3"/>
  <c r="N38" i="3"/>
  <c r="N21" i="3"/>
  <c r="N22" i="3"/>
  <c r="N23" i="3"/>
  <c r="N24" i="3"/>
  <c r="N26" i="3"/>
  <c r="N27" i="3"/>
  <c r="N28" i="3"/>
  <c r="N29" i="3"/>
  <c r="N30" i="3"/>
  <c r="N32" i="3"/>
  <c r="N33" i="3"/>
  <c r="N34" i="3"/>
  <c r="N36" i="3"/>
  <c r="N37" i="3"/>
  <c r="N39" i="3"/>
  <c r="K37" i="3"/>
  <c r="K21" i="3"/>
  <c r="K22" i="3"/>
  <c r="K23" i="3"/>
  <c r="K24" i="3"/>
  <c r="K26" i="3"/>
  <c r="K27" i="3"/>
  <c r="K28" i="3"/>
  <c r="K29" i="3"/>
  <c r="K30" i="3"/>
  <c r="K32" i="3"/>
  <c r="K33" i="3"/>
  <c r="K34" i="3"/>
  <c r="K36" i="3"/>
  <c r="K38" i="3"/>
  <c r="K39" i="3"/>
  <c r="M37" i="3"/>
  <c r="M36" i="3"/>
  <c r="M21" i="3"/>
  <c r="M22" i="3"/>
  <c r="M23" i="3"/>
  <c r="M24" i="3"/>
  <c r="M26" i="3"/>
  <c r="M27" i="3"/>
  <c r="M28" i="3"/>
  <c r="M29" i="3"/>
  <c r="M30" i="3"/>
  <c r="M32" i="3"/>
  <c r="M33" i="3"/>
  <c r="M34" i="3"/>
  <c r="M39" i="3"/>
  <c r="L38" i="3"/>
  <c r="L36" i="3"/>
  <c r="L21" i="3"/>
  <c r="L22" i="3"/>
  <c r="L23" i="3"/>
  <c r="L24" i="3"/>
  <c r="L26" i="3"/>
  <c r="L27" i="3"/>
  <c r="L28" i="3"/>
  <c r="L29" i="3"/>
  <c r="L30" i="3"/>
  <c r="L32" i="3"/>
  <c r="L33" i="3"/>
  <c r="L34" i="3"/>
  <c r="L37" i="3"/>
  <c r="L39" i="3"/>
  <c r="O21" i="3"/>
  <c r="O22" i="3"/>
  <c r="O23" i="3"/>
  <c r="O24" i="3"/>
  <c r="O26" i="3"/>
  <c r="O27" i="3"/>
  <c r="O28" i="3"/>
  <c r="O29" i="3"/>
  <c r="O30" i="3"/>
  <c r="O32" i="3"/>
  <c r="O33" i="3"/>
  <c r="O34" i="3"/>
  <c r="O36" i="3"/>
  <c r="O37" i="3"/>
  <c r="O38" i="3"/>
  <c r="O39" i="3"/>
  <c r="L40" i="3"/>
  <c r="K40" i="3"/>
  <c r="E21" i="3"/>
  <c r="E22" i="3"/>
  <c r="E23" i="3"/>
  <c r="E24" i="3"/>
  <c r="E26" i="3"/>
  <c r="E27" i="3"/>
  <c r="E28" i="3"/>
  <c r="E29" i="3"/>
  <c r="E30" i="3"/>
  <c r="E32" i="3"/>
  <c r="E33" i="3"/>
  <c r="E34" i="3"/>
  <c r="E36" i="3"/>
  <c r="E37" i="3"/>
  <c r="E38" i="3"/>
  <c r="E39" i="3"/>
  <c r="F21" i="3"/>
  <c r="F22" i="3"/>
  <c r="F23" i="3"/>
  <c r="F24" i="3"/>
  <c r="F26" i="3"/>
  <c r="F27" i="3"/>
  <c r="F28" i="3"/>
  <c r="F29" i="3"/>
  <c r="F30" i="3"/>
  <c r="F32" i="3"/>
  <c r="F33" i="3"/>
  <c r="F34" i="3"/>
  <c r="F36" i="3"/>
  <c r="F37" i="3"/>
  <c r="F38" i="3"/>
  <c r="F39" i="3"/>
  <c r="G21" i="3"/>
  <c r="G22" i="3"/>
  <c r="G23" i="3"/>
  <c r="G24" i="3"/>
  <c r="G26" i="3"/>
  <c r="G27" i="3"/>
  <c r="G28" i="3"/>
  <c r="G29" i="3"/>
  <c r="G30" i="3"/>
  <c r="G32" i="3"/>
  <c r="G33" i="3"/>
  <c r="G34" i="3"/>
  <c r="G36" i="3"/>
  <c r="G37" i="3"/>
  <c r="G38" i="3"/>
  <c r="G39" i="3"/>
  <c r="H21" i="3"/>
  <c r="H22" i="3"/>
  <c r="H23" i="3"/>
  <c r="H24" i="3"/>
  <c r="H26" i="3"/>
  <c r="H27" i="3"/>
  <c r="H28" i="3"/>
  <c r="H29" i="3"/>
  <c r="H30" i="3"/>
  <c r="H32" i="3"/>
  <c r="H33" i="3"/>
  <c r="H34" i="3"/>
  <c r="H36" i="3"/>
  <c r="H37" i="3"/>
  <c r="H38" i="3"/>
  <c r="H39" i="3"/>
  <c r="I21" i="3"/>
  <c r="I22" i="3"/>
  <c r="I23" i="3"/>
  <c r="I24" i="3"/>
  <c r="I26" i="3"/>
  <c r="I27" i="3"/>
  <c r="I28" i="3"/>
  <c r="I29" i="3"/>
  <c r="I30" i="3"/>
  <c r="I32" i="3"/>
  <c r="I33" i="3"/>
  <c r="I34" i="3"/>
  <c r="I36" i="3"/>
  <c r="I37" i="3"/>
  <c r="I38" i="3"/>
  <c r="I39" i="3"/>
  <c r="F40" i="3"/>
  <c r="E40" i="3"/>
</calcChain>
</file>

<file path=xl/sharedStrings.xml><?xml version="1.0" encoding="utf-8"?>
<sst xmlns="http://schemas.openxmlformats.org/spreadsheetml/2006/main" count="60" uniqueCount="27">
  <si>
    <t>Fig.4 Results</t>
    <phoneticPr fontId="2" type="noConversion"/>
  </si>
  <si>
    <t>xj-xi</t>
    <phoneticPr fontId="2" type="noConversion"/>
  </si>
  <si>
    <t>x2</t>
    <phoneticPr fontId="2" type="noConversion"/>
  </si>
  <si>
    <t>x3</t>
    <phoneticPr fontId="2" type="noConversion"/>
  </si>
  <si>
    <t>x1</t>
    <phoneticPr fontId="2" type="noConversion"/>
  </si>
  <si>
    <t>x1x3</t>
    <phoneticPr fontId="2" type="noConversion"/>
  </si>
  <si>
    <t>cons</t>
    <phoneticPr fontId="2" type="noConversion"/>
  </si>
  <si>
    <t>xj</t>
  </si>
  <si>
    <t>real</t>
    <phoneticPr fontId="2" type="noConversion"/>
  </si>
  <si>
    <t>xj</t>
    <phoneticPr fontId="2" type="noConversion"/>
  </si>
  <si>
    <t>x1x2</t>
    <phoneticPr fontId="2" type="noConversion"/>
  </si>
  <si>
    <t>HindmarshRose (stochastic=0.1,E:I=1:1)</t>
    <phoneticPr fontId="2" type="noConversion"/>
  </si>
  <si>
    <t>function</t>
    <phoneticPr fontId="2" type="noConversion"/>
  </si>
  <si>
    <t>inferred</t>
    <phoneticPr fontId="2" type="noConversion"/>
  </si>
  <si>
    <t>sigmoidxj101</t>
    <phoneticPr fontId="2" type="noConversion"/>
  </si>
  <si>
    <t>xisigmoidxj101</t>
    <phoneticPr fontId="2" type="noConversion"/>
  </si>
  <si>
    <t>x1-dimension</t>
    <phoneticPr fontId="2" type="noConversion"/>
  </si>
  <si>
    <t>constant</t>
    <phoneticPr fontId="2" type="noConversion"/>
  </si>
  <si>
    <t>x1x1</t>
    <phoneticPr fontId="2" type="noConversion"/>
  </si>
  <si>
    <t>x1x1x1</t>
    <phoneticPr fontId="2" type="noConversion"/>
  </si>
  <si>
    <t>x2-dimension</t>
    <phoneticPr fontId="2" type="noConversion"/>
  </si>
  <si>
    <t>x3-dimension</t>
    <phoneticPr fontId="2" type="noConversion"/>
  </si>
  <si>
    <t>ave</t>
    <phoneticPr fontId="2" type="noConversion"/>
  </si>
  <si>
    <t>std</t>
    <phoneticPr fontId="2" type="noConversion"/>
  </si>
  <si>
    <t>smape</t>
    <phoneticPr fontId="2" type="noConversion"/>
  </si>
  <si>
    <t>ave1</t>
    <phoneticPr fontId="2" type="noConversion"/>
  </si>
  <si>
    <t>ave2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</si>
</sst>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等线"/>
      <family val="2"/>
      <charset val="134"/>
      <scheme val="minor"/>
    </font>
    <font>
      <b/>
      <sz val="20"/>
      <color theme="1"/>
      <name val="Calibri"/>
      <family val="2"/>
    </font>
    <font>
      <sz val="9"/>
      <name val="等线"/>
      <family val="2"/>
      <charset val="134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等线"/>
      <family val="4"/>
      <charset val="134"/>
      <scheme val="minor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4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5" xfId="0" applyBorder="1">
      <alignment vertical="center"/>
    </xf>
    <xf numFmtId="0" fontId="5" fillId="0" borderId="6" xfId="0" applyFont="1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9" fontId="0" fillId="0" borderId="0" xfId="0" applyNumberFormat="1">
      <alignment vertical="center"/>
    </xf>
    <xf numFmtId="0" fontId="5" fillId="0" borderId="9" xfId="0" applyFont="1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0" xfId="0" applyFill="1">
      <alignment vertical="center"/>
    </xf>
    <xf numFmtId="0" fontId="1" fillId="0" borderId="0" xfId="0" applyFont="1" applyAlignment="1">
      <alignment horizontal="center" vertical="center"/>
    </xf>
    <xf numFmtId="9" fontId="3" fillId="0" borderId="1" xfId="0" applyNumberFormat="1" applyFont="1" applyBorder="1" applyAlignment="1">
      <alignment horizontal="center" vertical="center"/>
    </xf>
    <xf numFmtId="9" fontId="3" fillId="0" borderId="2" xfId="0" applyNumberFormat="1" applyFont="1" applyBorder="1" applyAlignment="1">
      <alignment horizontal="center" vertical="center"/>
    </xf>
    <xf numFmtId="9" fontId="3" fillId="0" borderId="3" xfId="0" applyNumberFormat="1" applyFon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31B1-264E-9042-B95D-50E5809869AC}">
  <dimension ref="A1:U32"/>
  <sheetViews>
    <sheetView zoomScale="75" workbookViewId="0">
      <selection activeCell="O39" sqref="O39"/>
    </sheetView>
  </sheetViews>
  <sheetFormatPr baseColWidth="10" defaultRowHeight="16"/>
  <sheetData>
    <row r="1" spans="1:21" ht="27" thickBot="1">
      <c r="A1" s="18" t="s">
        <v>0</v>
      </c>
      <c r="B1" s="18"/>
    </row>
    <row r="2" spans="1:21">
      <c r="A2" s="19">
        <v>0.05</v>
      </c>
      <c r="B2" s="20"/>
      <c r="C2" s="20"/>
      <c r="D2" s="20"/>
      <c r="E2" s="20"/>
      <c r="F2" s="20"/>
      <c r="G2" s="20"/>
      <c r="H2" s="20"/>
      <c r="I2" s="20"/>
      <c r="J2" s="21"/>
    </row>
    <row r="3" spans="1:21">
      <c r="A3" s="1"/>
      <c r="B3" s="2" t="s">
        <v>1</v>
      </c>
      <c r="C3" s="3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5</v>
      </c>
      <c r="I3" s="3" t="s">
        <v>6</v>
      </c>
      <c r="J3" s="4" t="s">
        <v>7</v>
      </c>
    </row>
    <row r="4" spans="1:21">
      <c r="A4" s="5">
        <v>1</v>
      </c>
      <c r="B4">
        <v>0.40283052000000003</v>
      </c>
      <c r="C4">
        <v>-0.97399142999999999</v>
      </c>
      <c r="D4">
        <v>-1.0104011500000001</v>
      </c>
      <c r="E4">
        <v>1.0006832299999999</v>
      </c>
      <c r="F4">
        <v>0.34214968000000001</v>
      </c>
      <c r="G4">
        <v>-5.6364461500000003</v>
      </c>
      <c r="H4">
        <v>0.98953175999999998</v>
      </c>
      <c r="I4">
        <v>0.209122646125456</v>
      </c>
      <c r="J4" s="6">
        <v>0.10151896000000001</v>
      </c>
      <c r="K4">
        <f>ABS(B4-B9)/(ABS(B4)+ABS(B9))</f>
        <v>0.10762759770239046</v>
      </c>
      <c r="L4">
        <f t="shared" ref="L4:S4" si="0">ABS(C4-C9)/(ABS(C4)+ABS(C9))</f>
        <v>1.3175624577053006E-2</v>
      </c>
      <c r="M4">
        <f t="shared" si="0"/>
        <v>5.173668946617983E-3</v>
      </c>
      <c r="N4">
        <f t="shared" si="0"/>
        <v>3.4149833904486903E-4</v>
      </c>
      <c r="O4">
        <f t="shared" si="0"/>
        <v>1.1341939795449976E-2</v>
      </c>
      <c r="P4">
        <f t="shared" si="0"/>
        <v>5.6061528594655661E-3</v>
      </c>
      <c r="Q4">
        <f t="shared" si="0"/>
        <v>5.2616601606802283E-3</v>
      </c>
      <c r="R4">
        <f t="shared" si="0"/>
        <v>2.2298071768578079E-2</v>
      </c>
      <c r="S4">
        <f t="shared" si="0"/>
        <v>1</v>
      </c>
      <c r="T4">
        <f>AVERAGE(K4:S4)</f>
        <v>0.13009180157214223</v>
      </c>
    </row>
    <row r="5" spans="1:21">
      <c r="A5" s="5">
        <v>2</v>
      </c>
      <c r="B5">
        <v>0.38788800000000001</v>
      </c>
      <c r="C5">
        <v>-0.96642455999999999</v>
      </c>
      <c r="D5">
        <v>-1.01361178</v>
      </c>
      <c r="E5">
        <v>1.0007217799999999</v>
      </c>
      <c r="F5">
        <v>0.34123342000000001</v>
      </c>
      <c r="G5">
        <v>-5.6416856099999997</v>
      </c>
      <c r="H5">
        <v>0.98725048000000004</v>
      </c>
      <c r="I5">
        <v>0.21850954328254199</v>
      </c>
      <c r="J5" s="7">
        <v>0.11725099999999999</v>
      </c>
      <c r="K5">
        <f>ABS(B5-B9)/(ABS(B5)+ABS(B9))</f>
        <v>0.1262681779683924</v>
      </c>
      <c r="L5">
        <f t="shared" ref="L5:S5" si="1">ABS(C5-C9)/(ABS(C5)+ABS(C9))</f>
        <v>1.7074359567600197E-2</v>
      </c>
      <c r="M5">
        <f t="shared" si="1"/>
        <v>6.7598829800250594E-3</v>
      </c>
      <c r="N5">
        <f t="shared" si="1"/>
        <v>3.6075980539377852E-4</v>
      </c>
      <c r="O5">
        <f t="shared" si="1"/>
        <v>1.2682517578504767E-2</v>
      </c>
      <c r="P5">
        <f t="shared" si="1"/>
        <v>5.1415981720199086E-3</v>
      </c>
      <c r="Q5">
        <f t="shared" si="1"/>
        <v>6.4156582817883924E-3</v>
      </c>
      <c r="R5">
        <f t="shared" si="1"/>
        <v>4.4227290822006209E-2</v>
      </c>
      <c r="S5">
        <f t="shared" si="1"/>
        <v>1</v>
      </c>
      <c r="T5">
        <f t="shared" ref="T5:T29" si="2">AVERAGE(K5:S5)</f>
        <v>0.13543669390841451</v>
      </c>
    </row>
    <row r="6" spans="1:21">
      <c r="A6" s="5">
        <v>3</v>
      </c>
      <c r="B6">
        <v>0.43173218000000002</v>
      </c>
      <c r="C6">
        <v>-0.96714911000000003</v>
      </c>
      <c r="D6">
        <v>-1.01214348</v>
      </c>
      <c r="E6">
        <v>1.00043496</v>
      </c>
      <c r="F6">
        <v>0.34292101000000003</v>
      </c>
      <c r="G6">
        <v>-5.6508765900000002</v>
      </c>
      <c r="H6">
        <v>0.98901996000000003</v>
      </c>
      <c r="I6">
        <v>0.22440629508971499</v>
      </c>
      <c r="J6" s="7">
        <v>0</v>
      </c>
      <c r="K6">
        <f>ABS(B6-B9)/(ABS(B6)+ABS(B9))</f>
        <v>7.3269788749810036E-2</v>
      </c>
      <c r="L6">
        <f t="shared" ref="L6:R6" si="3">ABS(C6-C9)/(ABS(C6)+ABS(C9))</f>
        <v>1.6699745755419611E-2</v>
      </c>
      <c r="M6">
        <f t="shared" si="3"/>
        <v>6.0350964633993131E-3</v>
      </c>
      <c r="N6">
        <f t="shared" si="3"/>
        <v>2.1743271273362685E-4</v>
      </c>
      <c r="O6">
        <f t="shared" si="3"/>
        <v>1.021615725001606E-2</v>
      </c>
      <c r="P6">
        <f t="shared" si="3"/>
        <v>4.3277195034678792E-3</v>
      </c>
      <c r="Q6">
        <f t="shared" si="3"/>
        <v>5.5203267040115417E-3</v>
      </c>
      <c r="R6">
        <f t="shared" si="3"/>
        <v>5.7506911118167435E-2</v>
      </c>
      <c r="S6">
        <v>0</v>
      </c>
      <c r="T6">
        <f>AVERAGE(K6:R6)</f>
        <v>2.1724147282128188E-2</v>
      </c>
    </row>
    <row r="7" spans="1:21">
      <c r="A7" s="5">
        <v>4</v>
      </c>
      <c r="B7">
        <v>0.39252649000000001</v>
      </c>
      <c r="C7">
        <v>-0.97536001000000006</v>
      </c>
      <c r="D7">
        <v>-1.0089408399999999</v>
      </c>
      <c r="E7">
        <v>1.0011109300000001</v>
      </c>
      <c r="F7">
        <v>0.34236509999999998</v>
      </c>
      <c r="G7">
        <v>-5.6363721399999998</v>
      </c>
      <c r="H7">
        <v>0.98681264000000002</v>
      </c>
      <c r="I7">
        <v>0.22196099930310201</v>
      </c>
      <c r="J7" s="7">
        <v>0.10750063</v>
      </c>
      <c r="K7">
        <f>ABS(B7-B9)/(ABS(B7)+ABS(B9))</f>
        <v>0.12041492460352632</v>
      </c>
      <c r="L7">
        <f t="shared" ref="L7:S7" si="4">ABS(C7-C9)/(ABS(C7)+ABS(C9))</f>
        <v>1.2473670558917483E-2</v>
      </c>
      <c r="M7">
        <f t="shared" si="4"/>
        <v>4.4505242872159186E-3</v>
      </c>
      <c r="N7">
        <f t="shared" si="4"/>
        <v>5.5515662992259272E-4</v>
      </c>
      <c r="O7">
        <f t="shared" si="4"/>
        <v>1.1027274482783723E-2</v>
      </c>
      <c r="P7">
        <f t="shared" si="4"/>
        <v>5.6127180030983376E-3</v>
      </c>
      <c r="Q7">
        <f t="shared" si="4"/>
        <v>6.6374451895977373E-3</v>
      </c>
      <c r="R7">
        <f t="shared" si="4"/>
        <v>5.2045092649254589E-2</v>
      </c>
      <c r="S7">
        <f t="shared" si="4"/>
        <v>1</v>
      </c>
      <c r="T7">
        <f t="shared" si="2"/>
        <v>0.13480186737825742</v>
      </c>
      <c r="U7">
        <f>AVERAGE(T4:T8)</f>
        <v>0.11055984044198101</v>
      </c>
    </row>
    <row r="8" spans="1:21">
      <c r="A8" s="5">
        <v>5</v>
      </c>
      <c r="B8">
        <v>0.39399612000000001</v>
      </c>
      <c r="C8">
        <v>-0.97443645000000001</v>
      </c>
      <c r="D8">
        <v>-1.0083633299999999</v>
      </c>
      <c r="E8">
        <v>1.0002416700000001</v>
      </c>
      <c r="F8">
        <v>0.34263001999999998</v>
      </c>
      <c r="G8">
        <v>-5.6326440800000004</v>
      </c>
      <c r="H8">
        <v>0.98938610000000005</v>
      </c>
      <c r="I8">
        <v>0.20773781916414599</v>
      </c>
      <c r="J8" s="7">
        <v>0.10885383</v>
      </c>
      <c r="K8">
        <f>ABS(B8-B9)/(ABS(B8)+ABS(B9))</f>
        <v>0.11857308731943937</v>
      </c>
      <c r="L8">
        <f t="shared" ref="L8:S8" si="5">ABS(C8-C9)/(ABS(C8)+ABS(C9))</f>
        <v>1.2947264015511864E-2</v>
      </c>
      <c r="M8">
        <f t="shared" si="5"/>
        <v>4.1642514952709734E-3</v>
      </c>
      <c r="N8">
        <f t="shared" si="5"/>
        <v>1.2082040066692672E-4</v>
      </c>
      <c r="O8">
        <f t="shared" si="5"/>
        <v>1.0640572581592693E-2</v>
      </c>
      <c r="P8">
        <f t="shared" si="5"/>
        <v>5.9435308763354172E-3</v>
      </c>
      <c r="Q8">
        <f t="shared" si="5"/>
        <v>5.3352639791742562E-3</v>
      </c>
      <c r="R8">
        <f t="shared" si="5"/>
        <v>1.8977437952673485E-2</v>
      </c>
      <c r="S8">
        <f t="shared" si="5"/>
        <v>1</v>
      </c>
      <c r="T8">
        <f t="shared" si="2"/>
        <v>0.13074469206896278</v>
      </c>
      <c r="U8">
        <f>STDEV(T4:T8)</f>
        <v>4.9717300380135505E-2</v>
      </c>
    </row>
    <row r="9" spans="1:21" ht="17" thickBot="1">
      <c r="A9" s="8" t="s">
        <v>8</v>
      </c>
      <c r="B9" s="9">
        <v>0.5</v>
      </c>
      <c r="C9" s="9">
        <v>-1</v>
      </c>
      <c r="D9" s="9">
        <v>-1</v>
      </c>
      <c r="E9" s="9">
        <v>1</v>
      </c>
      <c r="F9" s="9">
        <v>0.35</v>
      </c>
      <c r="G9" s="9">
        <v>-5.7</v>
      </c>
      <c r="H9" s="9">
        <v>1</v>
      </c>
      <c r="I9" s="9">
        <v>0.2</v>
      </c>
      <c r="J9" s="10">
        <v>0</v>
      </c>
    </row>
    <row r="11" spans="1:21" ht="17" thickBot="1"/>
    <row r="12" spans="1:21">
      <c r="A12" s="19">
        <v>0.02</v>
      </c>
      <c r="B12" s="20"/>
      <c r="C12" s="20"/>
      <c r="D12" s="20"/>
      <c r="E12" s="20"/>
      <c r="F12" s="20"/>
      <c r="G12" s="20"/>
      <c r="H12" s="20"/>
      <c r="I12" s="20"/>
      <c r="J12" s="21"/>
    </row>
    <row r="13" spans="1:21">
      <c r="B13">
        <v>0.50133804999999998</v>
      </c>
      <c r="C13">
        <v>-0.99896907000000001</v>
      </c>
      <c r="D13">
        <v>-1.00515712</v>
      </c>
      <c r="E13">
        <v>1.0005460100000001</v>
      </c>
      <c r="F13">
        <v>0.34767794000000002</v>
      </c>
      <c r="G13">
        <v>-5.5534679000000002</v>
      </c>
      <c r="H13">
        <v>0.96973734</v>
      </c>
      <c r="I13">
        <v>0.21935025150526499</v>
      </c>
      <c r="J13" s="7">
        <v>0</v>
      </c>
      <c r="K13">
        <f>ABS(B13-B9)/(ABS(B13)+ABS(B9))</f>
        <v>1.3362620146113288E-3</v>
      </c>
      <c r="L13">
        <f t="shared" ref="L13:R13" si="6">ABS(C13-C9)/(ABS(C13)+ABS(C9))</f>
        <v>5.1573084119805094E-4</v>
      </c>
      <c r="M13">
        <f t="shared" si="6"/>
        <v>2.5719281290036838E-3</v>
      </c>
      <c r="N13">
        <f t="shared" si="6"/>
        <v>2.7293048861200486E-4</v>
      </c>
      <c r="O13">
        <f t="shared" si="6"/>
        <v>3.3282692011158605E-3</v>
      </c>
      <c r="P13">
        <f t="shared" si="6"/>
        <v>1.3021061712007899E-2</v>
      </c>
      <c r="Q13">
        <f t="shared" si="6"/>
        <v>1.5363804800491824E-2</v>
      </c>
      <c r="R13">
        <f t="shared" si="6"/>
        <v>4.614341218541522E-2</v>
      </c>
      <c r="S13">
        <v>0</v>
      </c>
      <c r="T13">
        <f>AVERAGE(K13:R13)</f>
        <v>1.0319174921556984E-2</v>
      </c>
    </row>
    <row r="14" spans="1:21">
      <c r="B14">
        <v>0.43375918000000002</v>
      </c>
      <c r="C14">
        <v>-0.96490505999999998</v>
      </c>
      <c r="D14">
        <v>-1.0202471900000001</v>
      </c>
      <c r="E14">
        <v>1.0007981699999999</v>
      </c>
      <c r="F14">
        <v>0.34803076999999999</v>
      </c>
      <c r="G14">
        <v>-5.4806512500000002</v>
      </c>
      <c r="H14">
        <v>0.94689763999999998</v>
      </c>
      <c r="I14">
        <v>0.286696432163004</v>
      </c>
      <c r="J14">
        <v>0</v>
      </c>
      <c r="K14">
        <f>ABS(B14-B9)/(ABS(B14)+ABS(B9))</f>
        <v>7.093993978190391E-2</v>
      </c>
      <c r="L14">
        <f t="shared" ref="L14:R14" si="7">ABS(C14-C9)/(ABS(C14)+ABS(C9))</f>
        <v>1.7860883314128176E-2</v>
      </c>
      <c r="M14">
        <f t="shared" si="7"/>
        <v>1.0022134964583261E-2</v>
      </c>
      <c r="N14">
        <f t="shared" si="7"/>
        <v>3.9892579469918819E-4</v>
      </c>
      <c r="O14">
        <f t="shared" si="7"/>
        <v>2.8211220545478087E-3</v>
      </c>
      <c r="P14">
        <f t="shared" si="7"/>
        <v>1.9618602270596714E-2</v>
      </c>
      <c r="Q14">
        <f t="shared" si="7"/>
        <v>2.7275373347311681E-2</v>
      </c>
      <c r="R14">
        <f t="shared" si="7"/>
        <v>0.17813245882593132</v>
      </c>
      <c r="S14">
        <v>0</v>
      </c>
      <c r="T14">
        <f>AVERAGE(K14:R14)</f>
        <v>4.0883680044212757E-2</v>
      </c>
    </row>
    <row r="15" spans="1:21">
      <c r="B15">
        <v>0.47074848000000002</v>
      </c>
      <c r="C15">
        <v>-0.98554520000000001</v>
      </c>
      <c r="D15">
        <v>-1.00744185</v>
      </c>
      <c r="E15">
        <v>1.00064419</v>
      </c>
      <c r="F15">
        <v>0.34253033999999999</v>
      </c>
      <c r="G15">
        <v>-5.5700097499999996</v>
      </c>
      <c r="H15">
        <v>0.98258769999999995</v>
      </c>
      <c r="I15">
        <v>0.194431841708329</v>
      </c>
      <c r="J15">
        <v>0</v>
      </c>
      <c r="K15">
        <f>ABS(B15-B9)/(ABS(B15)+ABS(B9))</f>
        <v>3.0132954727881699E-2</v>
      </c>
      <c r="L15">
        <f t="shared" ref="L15:R15" si="8">ABS(C15-C9)/(ABS(C15)+ABS(C9))</f>
        <v>7.2800155846363956E-3</v>
      </c>
      <c r="M15">
        <f t="shared" si="8"/>
        <v>3.70713104342224E-3</v>
      </c>
      <c r="N15">
        <f t="shared" si="8"/>
        <v>3.2199128821604428E-4</v>
      </c>
      <c r="O15">
        <f t="shared" si="8"/>
        <v>1.0786040074431957E-2</v>
      </c>
      <c r="P15">
        <f t="shared" si="8"/>
        <v>1.1534173694925201E-2</v>
      </c>
      <c r="Q15">
        <f t="shared" si="8"/>
        <v>8.7826127439406838E-3</v>
      </c>
      <c r="R15">
        <f t="shared" si="8"/>
        <v>1.411690868453897E-2</v>
      </c>
      <c r="S15">
        <v>0</v>
      </c>
      <c r="T15">
        <f>AVERAGE(K15:R15)</f>
        <v>1.0832728480249148E-2</v>
      </c>
    </row>
    <row r="16" spans="1:21">
      <c r="B16">
        <v>0.47475819000000002</v>
      </c>
      <c r="C16">
        <v>-0.98857929</v>
      </c>
      <c r="D16">
        <v>-1.0042581100000001</v>
      </c>
      <c r="E16">
        <v>1.0014798600000001</v>
      </c>
      <c r="F16">
        <v>0.34162457000000002</v>
      </c>
      <c r="G16">
        <v>-5.5393748799999996</v>
      </c>
      <c r="H16">
        <v>0.96057442000000004</v>
      </c>
      <c r="I16">
        <v>0.26262189788765</v>
      </c>
      <c r="J16">
        <v>0</v>
      </c>
      <c r="K16">
        <f>ABS(B16-B9)/(ABS(B16)+ABS(B9))</f>
        <v>2.5895458236673011E-2</v>
      </c>
      <c r="L16">
        <f t="shared" ref="L16:R16" si="9">ABS(C16-C9)/(ABS(C16)+ABS(C9))</f>
        <v>5.7431504277609168E-3</v>
      </c>
      <c r="M16">
        <f t="shared" si="9"/>
        <v>2.1245317550443103E-3</v>
      </c>
      <c r="N16">
        <f t="shared" si="9"/>
        <v>7.393829084046395E-4</v>
      </c>
      <c r="O16">
        <f t="shared" si="9"/>
        <v>1.2109792455753794E-2</v>
      </c>
      <c r="P16">
        <f t="shared" si="9"/>
        <v>1.4291285922478334E-2</v>
      </c>
      <c r="Q16">
        <f t="shared" si="9"/>
        <v>2.0109198405230629E-2</v>
      </c>
      <c r="R16">
        <f t="shared" si="9"/>
        <v>0.13536302145139273</v>
      </c>
      <c r="S16">
        <v>0</v>
      </c>
      <c r="T16">
        <f>AVERAGE(K16:R16)</f>
        <v>2.7046977695342294E-2</v>
      </c>
      <c r="U16">
        <f>AVERAGE(T13:T17)</f>
        <v>2.3799557193165486E-2</v>
      </c>
    </row>
    <row r="17" spans="1:21">
      <c r="B17">
        <v>0.46149912999999998</v>
      </c>
      <c r="C17">
        <v>-0.97939449000000001</v>
      </c>
      <c r="D17">
        <v>-1.0110078499999999</v>
      </c>
      <c r="E17">
        <v>0.99964564</v>
      </c>
      <c r="F17">
        <v>0.34221333999999998</v>
      </c>
      <c r="G17">
        <v>-5.5163590200000003</v>
      </c>
      <c r="H17">
        <v>0.95753664999999999</v>
      </c>
      <c r="I17">
        <v>0.26184281766905299</v>
      </c>
      <c r="J17">
        <v>0</v>
      </c>
      <c r="K17">
        <f>ABS(B17-B9)/(ABS(B17)+ABS(B9))</f>
        <v>4.0042542732201973E-2</v>
      </c>
      <c r="L17">
        <f t="shared" ref="L17:R17" si="10">ABS(C17-C9)/(ABS(C17)+ABS(C9))</f>
        <v>1.0410006749084157E-2</v>
      </c>
      <c r="M17">
        <f t="shared" si="10"/>
        <v>5.4737976283881391E-3</v>
      </c>
      <c r="N17">
        <f t="shared" si="10"/>
        <v>1.7721139831555256E-4</v>
      </c>
      <c r="O17">
        <f t="shared" si="10"/>
        <v>1.1248930857067855E-2</v>
      </c>
      <c r="P17">
        <f t="shared" si="10"/>
        <v>1.6372601810672054E-2</v>
      </c>
      <c r="Q17">
        <f t="shared" si="10"/>
        <v>2.1692237537417249E-2</v>
      </c>
      <c r="R17">
        <f t="shared" si="10"/>
        <v>0.13390446988258298</v>
      </c>
      <c r="S17">
        <v>0</v>
      </c>
      <c r="T17">
        <f>AVERAGE(K17:R17)</f>
        <v>2.9915224824466246E-2</v>
      </c>
      <c r="U17">
        <f>STDEV(T13:T17)</f>
        <v>1.313082001573952E-2</v>
      </c>
    </row>
    <row r="18" spans="1:21" ht="17" thickBot="1"/>
    <row r="19" spans="1:21">
      <c r="A19" s="19">
        <v>0.03</v>
      </c>
      <c r="B19" s="20"/>
      <c r="C19" s="20"/>
      <c r="D19" s="20"/>
      <c r="E19" s="20"/>
      <c r="F19" s="20"/>
      <c r="G19" s="20"/>
      <c r="H19" s="20"/>
      <c r="I19" s="20"/>
      <c r="J19" s="21"/>
    </row>
    <row r="20" spans="1:21">
      <c r="B20">
        <v>0.48477820999999999</v>
      </c>
      <c r="C20">
        <v>-0.99280657000000005</v>
      </c>
      <c r="D20">
        <v>-1.00378637</v>
      </c>
      <c r="E20">
        <v>0.99959242000000004</v>
      </c>
      <c r="F20">
        <v>0.34419013999999998</v>
      </c>
      <c r="G20">
        <v>-5.5234306200000001</v>
      </c>
      <c r="H20">
        <v>0.95189747999999996</v>
      </c>
      <c r="I20">
        <v>0.30458343457553899</v>
      </c>
      <c r="J20">
        <v>0</v>
      </c>
      <c r="K20">
        <f>ABS(B20-B9)/(ABS(B20)+ABS(B9))</f>
        <v>1.5457074339611975E-2</v>
      </c>
      <c r="L20">
        <f t="shared" ref="L20:R20" si="11">ABS(C20-C9)/(ABS(C20)+ABS(C9))</f>
        <v>3.6096980551403668E-3</v>
      </c>
      <c r="M20">
        <f t="shared" si="11"/>
        <v>1.8896076231919067E-3</v>
      </c>
      <c r="N20">
        <f t="shared" si="11"/>
        <v>2.038315388292795E-4</v>
      </c>
      <c r="O20">
        <f t="shared" si="11"/>
        <v>8.3692632107969737E-3</v>
      </c>
      <c r="P20">
        <f t="shared" si="11"/>
        <v>1.5732211119597949E-2</v>
      </c>
      <c r="Q20">
        <f t="shared" si="11"/>
        <v>2.4643978740112947E-2</v>
      </c>
      <c r="R20">
        <f t="shared" si="11"/>
        <v>0.20726688077565544</v>
      </c>
      <c r="S20">
        <v>0</v>
      </c>
      <c r="T20">
        <f t="shared" ref="T20:T24" si="12">AVERAGE(K20:R20)</f>
        <v>3.4646568175367105E-2</v>
      </c>
    </row>
    <row r="21" spans="1:21">
      <c r="B21">
        <v>0.47689941000000002</v>
      </c>
      <c r="C21">
        <v>-0.98628886000000004</v>
      </c>
      <c r="D21">
        <v>-1.0063896299999999</v>
      </c>
      <c r="E21">
        <v>1.0003027</v>
      </c>
      <c r="F21">
        <v>0.34247934000000002</v>
      </c>
      <c r="G21">
        <v>-5.5401598700000001</v>
      </c>
      <c r="H21">
        <v>0.95490178999999997</v>
      </c>
      <c r="I21">
        <v>0.29475030017921899</v>
      </c>
      <c r="J21">
        <v>0</v>
      </c>
      <c r="K21">
        <f>ABS(B21-B9)/(ABS(B21)+ABS(B9))</f>
        <v>2.3646846096467573E-2</v>
      </c>
      <c r="L21">
        <f t="shared" ref="L21:R21" si="13">ABS(C21-C9)/(ABS(C21)+ABS(C9))</f>
        <v>6.9028932680012889E-3</v>
      </c>
      <c r="M21">
        <f t="shared" si="13"/>
        <v>3.1846406622426191E-3</v>
      </c>
      <c r="N21">
        <f t="shared" si="13"/>
        <v>1.5132709664391752E-4</v>
      </c>
      <c r="O21">
        <f t="shared" si="13"/>
        <v>1.0860482855705062E-2</v>
      </c>
      <c r="P21">
        <f t="shared" si="13"/>
        <v>1.4220449873370003E-2</v>
      </c>
      <c r="Q21">
        <f t="shared" si="13"/>
        <v>2.3069297000336792E-2</v>
      </c>
      <c r="R21">
        <f t="shared" si="13"/>
        <v>0.19151135460634688</v>
      </c>
      <c r="S21">
        <v>0</v>
      </c>
      <c r="T21">
        <f t="shared" si="12"/>
        <v>3.419341143238927E-2</v>
      </c>
    </row>
    <row r="22" spans="1:21">
      <c r="B22">
        <v>0.47216878000000001</v>
      </c>
      <c r="C22">
        <v>-0.98463040000000002</v>
      </c>
      <c r="D22">
        <v>-1.0071522500000001</v>
      </c>
      <c r="E22">
        <v>1.0001115599999999</v>
      </c>
      <c r="F22">
        <v>0.34172886000000002</v>
      </c>
      <c r="G22">
        <v>-5.5368752900000002</v>
      </c>
      <c r="H22">
        <v>0.96936297000000005</v>
      </c>
      <c r="I22">
        <v>0.22957852812638099</v>
      </c>
      <c r="J22">
        <v>0</v>
      </c>
      <c r="K22">
        <f>ABS(B22-B9)/(ABS(B22)+ABS(B9))</f>
        <v>2.8627971369333614E-2</v>
      </c>
      <c r="L22">
        <f t="shared" ref="L22:R22" si="14">ABS(C22-C9)/(ABS(C22)+ABS(C9))</f>
        <v>7.7443135003877721E-3</v>
      </c>
      <c r="M22">
        <f t="shared" si="14"/>
        <v>3.5633819008996865E-3</v>
      </c>
      <c r="N22">
        <f t="shared" si="14"/>
        <v>5.5776888765094448E-5</v>
      </c>
      <c r="O22">
        <f t="shared" si="14"/>
        <v>1.1957199530463359E-2</v>
      </c>
      <c r="P22">
        <f t="shared" si="14"/>
        <v>1.4516910243292372E-2</v>
      </c>
      <c r="Q22">
        <f>ABS(H22-H9)/(ABS(H22)+ABS(H9))</f>
        <v>1.5556822417555637E-2</v>
      </c>
      <c r="R22">
        <f t="shared" si="14"/>
        <v>6.8854763890058887E-2</v>
      </c>
      <c r="S22">
        <v>0</v>
      </c>
      <c r="T22">
        <f t="shared" si="12"/>
        <v>1.8859642467594553E-2</v>
      </c>
    </row>
    <row r="23" spans="1:21">
      <c r="B23">
        <v>0.48304065000000002</v>
      </c>
      <c r="C23">
        <v>-0.99531804000000001</v>
      </c>
      <c r="D23">
        <v>-1.0027185700000001</v>
      </c>
      <c r="E23">
        <v>1.0011281299999999</v>
      </c>
      <c r="F23">
        <v>0.34379221999999998</v>
      </c>
      <c r="G23">
        <v>-5.3993828300000004</v>
      </c>
      <c r="H23">
        <v>0.94951684000000003</v>
      </c>
      <c r="I23">
        <v>0.21033465810406601</v>
      </c>
      <c r="J23">
        <v>0</v>
      </c>
      <c r="K23">
        <f>ABS(B23-B9)/(ABS(B23)+ABS(B9))</f>
        <v>1.7251931545251953E-2</v>
      </c>
      <c r="L23">
        <f t="shared" ref="L23:R23" si="15">ABS(C23-C9)/(ABS(C23)+ABS(C9))</f>
        <v>2.3464730464723233E-3</v>
      </c>
      <c r="M23">
        <f t="shared" si="15"/>
        <v>1.3574398523703143E-3</v>
      </c>
      <c r="N23">
        <f t="shared" si="15"/>
        <v>5.6374701004272736E-4</v>
      </c>
      <c r="O23">
        <f t="shared" si="15"/>
        <v>8.9476068209585809E-3</v>
      </c>
      <c r="P23">
        <f t="shared" si="15"/>
        <v>2.7084133830168985E-2</v>
      </c>
      <c r="Q23">
        <f t="shared" si="15"/>
        <v>2.5895216170587154E-2</v>
      </c>
      <c r="R23">
        <f t="shared" si="15"/>
        <v>2.5185925439047373E-2</v>
      </c>
      <c r="S23">
        <v>0</v>
      </c>
      <c r="T23">
        <f t="shared" si="12"/>
        <v>1.3579059214362428E-2</v>
      </c>
      <c r="U23">
        <f>AVERAGE(T20:T24)</f>
        <v>2.4535099314110537E-2</v>
      </c>
    </row>
    <row r="24" spans="1:21">
      <c r="B24">
        <v>0.48015671999999998</v>
      </c>
      <c r="C24">
        <v>-0.99507458000000004</v>
      </c>
      <c r="D24">
        <v>-1.0022597900000001</v>
      </c>
      <c r="E24">
        <v>1.00079078</v>
      </c>
      <c r="F24">
        <v>0.34159820000000002</v>
      </c>
      <c r="G24">
        <v>-5.5717144799999998</v>
      </c>
      <c r="H24">
        <v>0.96909981000000001</v>
      </c>
      <c r="I24">
        <v>0.24828713800462901</v>
      </c>
      <c r="J24">
        <v>0</v>
      </c>
      <c r="K24">
        <f>ABS(B24-B9)/(ABS(B24)+ABS(B9))</f>
        <v>2.0245007349436954E-2</v>
      </c>
      <c r="L24">
        <f t="shared" ref="L24:R24" si="16">ABS(C24-C9)/(ABS(C24)+ABS(C9))</f>
        <v>2.4687899136081209E-3</v>
      </c>
      <c r="M24">
        <f t="shared" si="16"/>
        <v>1.128619778155808E-3</v>
      </c>
      <c r="N24">
        <f t="shared" si="16"/>
        <v>3.9523372853606957E-4</v>
      </c>
      <c r="O24">
        <f t="shared" si="16"/>
        <v>1.2148383266468823E-2</v>
      </c>
      <c r="P24">
        <f t="shared" si="16"/>
        <v>1.1381189634249889E-2</v>
      </c>
      <c r="Q24">
        <f t="shared" si="16"/>
        <v>1.5692546331615355E-2</v>
      </c>
      <c r="R24">
        <f t="shared" si="16"/>
        <v>0.10771475224464366</v>
      </c>
      <c r="S24">
        <v>0</v>
      </c>
      <c r="T24">
        <f t="shared" si="12"/>
        <v>2.1396815280839337E-2</v>
      </c>
      <c r="U24">
        <f>STDEV(T20:T24)</f>
        <v>9.4554117740013096E-3</v>
      </c>
    </row>
    <row r="26" spans="1:21" ht="17" thickBot="1"/>
    <row r="27" spans="1:21">
      <c r="A27" s="19">
        <v>0.04</v>
      </c>
      <c r="B27" s="20"/>
      <c r="C27" s="20"/>
      <c r="D27" s="20"/>
      <c r="E27" s="20"/>
      <c r="F27" s="20"/>
      <c r="G27" s="20"/>
      <c r="H27" s="20"/>
      <c r="I27" s="20"/>
      <c r="J27" s="21"/>
    </row>
    <row r="28" spans="1:21">
      <c r="B28">
        <v>0.35900183000000002</v>
      </c>
      <c r="C28">
        <v>-0.96825170000000005</v>
      </c>
      <c r="D28">
        <v>-1.0158625699999999</v>
      </c>
      <c r="E28">
        <v>0.99996141999999999</v>
      </c>
      <c r="F28">
        <v>0.34350920000000001</v>
      </c>
      <c r="G28">
        <v>-5.5578761999999999</v>
      </c>
      <c r="H28">
        <v>0.97052543000000002</v>
      </c>
      <c r="I28">
        <v>0.24027656632634001</v>
      </c>
      <c r="J28">
        <v>0.15555357</v>
      </c>
      <c r="K28">
        <f>ABS(B28-B9)/(ABS(B28)+ABS(B9))</f>
        <v>0.16414187383046669</v>
      </c>
      <c r="L28">
        <f t="shared" ref="L28:S28" si="17">ABS(C28-C9)/(ABS(C28)+ABS(C9))</f>
        <v>1.613020326617777E-2</v>
      </c>
      <c r="M28">
        <f t="shared" si="17"/>
        <v>7.8688747120295565E-3</v>
      </c>
      <c r="N28">
        <f t="shared" si="17"/>
        <v>1.9290372111283162E-5</v>
      </c>
      <c r="O28">
        <f t="shared" si="17"/>
        <v>9.3593567323980165E-3</v>
      </c>
      <c r="P28">
        <f t="shared" si="17"/>
        <v>1.2624388248291471E-2</v>
      </c>
      <c r="Q28">
        <f t="shared" si="17"/>
        <v>1.4957721200279044E-2</v>
      </c>
      <c r="R28">
        <f t="shared" si="17"/>
        <v>9.1480149993916238E-2</v>
      </c>
      <c r="S28">
        <f t="shared" si="17"/>
        <v>1</v>
      </c>
      <c r="T28">
        <f t="shared" si="2"/>
        <v>0.14628687315063002</v>
      </c>
    </row>
    <row r="29" spans="1:21">
      <c r="B29">
        <v>0.35103801000000001</v>
      </c>
      <c r="C29">
        <v>-0.96809579000000001</v>
      </c>
      <c r="D29">
        <v>-1.0155019999999999</v>
      </c>
      <c r="E29">
        <v>1.0000423599999999</v>
      </c>
      <c r="F29">
        <v>0.34184505999999998</v>
      </c>
      <c r="G29">
        <v>-5.5758887799999997</v>
      </c>
      <c r="H29">
        <v>0.97783796000000001</v>
      </c>
      <c r="I29">
        <v>0.22050188209185301</v>
      </c>
      <c r="J29">
        <v>0.16277965</v>
      </c>
      <c r="K29">
        <f>ABS(B29-B9)/(ABS(B29)+ABS(B9))</f>
        <v>0.17503564852526385</v>
      </c>
      <c r="L29">
        <f t="shared" ref="L29:S29" si="18">ABS(C29-C9)/(ABS(C29)+ABS(C9))</f>
        <v>1.621069978509531E-2</v>
      </c>
      <c r="M29">
        <f t="shared" si="18"/>
        <v>7.691384081980523E-3</v>
      </c>
      <c r="N29">
        <f t="shared" si="18"/>
        <v>2.1179551417055E-5</v>
      </c>
      <c r="O29">
        <f t="shared" si="18"/>
        <v>1.1787234557980367E-2</v>
      </c>
      <c r="P29">
        <f t="shared" si="18"/>
        <v>1.1006779369812172E-2</v>
      </c>
      <c r="Q29">
        <f t="shared" si="18"/>
        <v>1.1205184877733863E-2</v>
      </c>
      <c r="R29">
        <f t="shared" si="18"/>
        <v>4.8755743945456669E-2</v>
      </c>
      <c r="S29">
        <f t="shared" si="18"/>
        <v>1</v>
      </c>
      <c r="T29">
        <f t="shared" si="2"/>
        <v>0.14241265052163776</v>
      </c>
    </row>
    <row r="30" spans="1:21">
      <c r="B30">
        <v>0.46197263</v>
      </c>
      <c r="C30">
        <v>-0.98063020000000001</v>
      </c>
      <c r="D30">
        <v>-1.0089211300000001</v>
      </c>
      <c r="E30">
        <v>1.0010387000000001</v>
      </c>
      <c r="F30">
        <v>0.34294152999999999</v>
      </c>
      <c r="G30">
        <v>-5.5607817400000004</v>
      </c>
      <c r="H30">
        <v>0.96976684999999996</v>
      </c>
      <c r="I30">
        <v>0.238438035283837</v>
      </c>
      <c r="J30">
        <v>0</v>
      </c>
      <c r="K30">
        <f>ABS(B30-B9)/(ABS(B30)+ABS(B9))</f>
        <v>3.953061533569828E-2</v>
      </c>
      <c r="L30">
        <f t="shared" ref="L30:R30" si="19">ABS(C30-C9)/(ABS(C30)+ABS(C9))</f>
        <v>9.7796145893362593E-3</v>
      </c>
      <c r="M30">
        <f t="shared" si="19"/>
        <v>4.440756716019038E-3</v>
      </c>
      <c r="N30">
        <f t="shared" si="19"/>
        <v>5.1908041558619479E-4</v>
      </c>
      <c r="O30">
        <f t="shared" si="19"/>
        <v>1.0186241831976767E-2</v>
      </c>
      <c r="P30">
        <f t="shared" si="19"/>
        <v>1.2363107927531841E-2</v>
      </c>
      <c r="Q30">
        <f t="shared" si="19"/>
        <v>1.5348593159642239E-2</v>
      </c>
      <c r="R30">
        <f t="shared" si="19"/>
        <v>8.7670393967879373E-2</v>
      </c>
      <c r="S30">
        <v>0</v>
      </c>
      <c r="T30">
        <f>AVERAGE(K30:R30)</f>
        <v>2.2479800492958751E-2</v>
      </c>
    </row>
    <row r="31" spans="1:21">
      <c r="B31">
        <v>0.47384567</v>
      </c>
      <c r="C31">
        <v>-0.98874868999999999</v>
      </c>
      <c r="D31">
        <v>-1.0058245100000001</v>
      </c>
      <c r="E31">
        <v>0.99965799</v>
      </c>
      <c r="F31">
        <v>0.34283155999999998</v>
      </c>
      <c r="G31">
        <v>-5.5508591200000001</v>
      </c>
      <c r="H31">
        <v>0.96865899</v>
      </c>
      <c r="I31">
        <v>0.24059946821549</v>
      </c>
      <c r="J31">
        <v>0</v>
      </c>
      <c r="K31">
        <f>ABS(B31-B9)/(ABS(B31)+ABS(B9))</f>
        <v>2.6856750310344353E-2</v>
      </c>
      <c r="L31">
        <f t="shared" ref="L31:R31" si="20">ABS(C31-C9)/(ABS(C31)+ABS(C9))</f>
        <v>5.65748204213777E-3</v>
      </c>
      <c r="M31">
        <f t="shared" si="20"/>
        <v>2.9037983985947305E-3</v>
      </c>
      <c r="N31">
        <f t="shared" si="20"/>
        <v>1.7103424771153176E-4</v>
      </c>
      <c r="O31">
        <f t="shared" si="20"/>
        <v>1.0346584096140192E-2</v>
      </c>
      <c r="P31">
        <f t="shared" si="20"/>
        <v>1.3255954803920788E-2</v>
      </c>
      <c r="Q31">
        <f t="shared" si="20"/>
        <v>1.5919979112278864E-2</v>
      </c>
      <c r="R31">
        <f t="shared" si="20"/>
        <v>9.2145976435072427E-2</v>
      </c>
      <c r="S31">
        <v>0</v>
      </c>
      <c r="T31">
        <f>AVERAGE(K31:R31)</f>
        <v>2.0907194930775082E-2</v>
      </c>
      <c r="U31">
        <f>AVERAGE(T28:T32)</f>
        <v>7.1460547324378357E-2</v>
      </c>
    </row>
    <row r="32" spans="1:21">
      <c r="B32">
        <v>0.46701749999999997</v>
      </c>
      <c r="C32">
        <v>-0.98321705000000004</v>
      </c>
      <c r="D32">
        <v>-1.0082099499999999</v>
      </c>
      <c r="E32">
        <v>0.99968946999999997</v>
      </c>
      <c r="F32">
        <v>0.34228797999999999</v>
      </c>
      <c r="G32">
        <v>-5.4438559499999997</v>
      </c>
      <c r="H32">
        <v>0.95352921000000002</v>
      </c>
      <c r="I32">
        <v>0.24296939184833799</v>
      </c>
      <c r="J32">
        <v>0</v>
      </c>
      <c r="K32">
        <f>ABS(B32-B9)/(ABS(B32)+ABS(B9))</f>
        <v>3.4107448934481567E-2</v>
      </c>
      <c r="L32">
        <f t="shared" ref="L32:R32" si="21">ABS(C32-C9)/(ABS(C32)+ABS(C9))</f>
        <v>8.4624877544290794E-3</v>
      </c>
      <c r="M32">
        <f t="shared" si="21"/>
        <v>4.0881930696538534E-3</v>
      </c>
      <c r="N32">
        <f t="shared" si="21"/>
        <v>1.5528911096382935E-4</v>
      </c>
      <c r="O32">
        <f t="shared" si="21"/>
        <v>1.1139901634576968E-2</v>
      </c>
      <c r="P32">
        <f t="shared" si="21"/>
        <v>2.298522622234726E-2</v>
      </c>
      <c r="Q32">
        <f t="shared" si="21"/>
        <v>2.3788121396966459E-2</v>
      </c>
      <c r="R32">
        <f t="shared" si="21"/>
        <v>9.7003072083702027E-2</v>
      </c>
      <c r="S32">
        <v>0</v>
      </c>
      <c r="T32">
        <f>AVERAGE(K32:R32)</f>
        <v>2.5216217525890129E-2</v>
      </c>
      <c r="U32">
        <f>STDEV(T28:T32)</f>
        <v>6.6570400745522271E-2</v>
      </c>
    </row>
  </sheetData>
  <mergeCells count="5">
    <mergeCell ref="A1:B1"/>
    <mergeCell ref="A2:J2"/>
    <mergeCell ref="A12:J12"/>
    <mergeCell ref="A19:J19"/>
    <mergeCell ref="A27:J27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T6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FC92-1E14-A14E-9836-D258B336DBFD}">
  <dimension ref="A1:S45"/>
  <sheetViews>
    <sheetView zoomScale="50" workbookViewId="0">
      <selection activeCell="F48" sqref="F48"/>
    </sheetView>
  </sheetViews>
  <sheetFormatPr baseColWidth="10" defaultRowHeight="16"/>
  <sheetData>
    <row r="1" spans="1:19" ht="26">
      <c r="A1" s="18" t="s">
        <v>0</v>
      </c>
      <c r="B1" s="18"/>
    </row>
    <row r="2" spans="1:19" ht="26" customHeight="1">
      <c r="A2" s="22">
        <v>0.05</v>
      </c>
      <c r="B2" s="22"/>
      <c r="C2" s="22"/>
      <c r="D2" s="22"/>
      <c r="E2" s="22"/>
      <c r="F2" s="22"/>
      <c r="G2" s="22"/>
      <c r="H2" s="22"/>
      <c r="I2" s="22"/>
    </row>
    <row r="3" spans="1:19">
      <c r="A3" s="1"/>
      <c r="B3" s="11" t="s">
        <v>9</v>
      </c>
      <c r="C3" s="11" t="s">
        <v>4</v>
      </c>
      <c r="D3" s="11" t="s">
        <v>2</v>
      </c>
      <c r="E3" s="11" t="s">
        <v>4</v>
      </c>
      <c r="F3" s="11" t="s">
        <v>5</v>
      </c>
      <c r="G3" s="11" t="s">
        <v>2</v>
      </c>
      <c r="H3" s="11" t="s">
        <v>10</v>
      </c>
      <c r="I3" s="11" t="s">
        <v>3</v>
      </c>
    </row>
    <row r="4" spans="1:19">
      <c r="A4" s="5">
        <v>1</v>
      </c>
      <c r="B4">
        <v>1.0362108000000001</v>
      </c>
      <c r="C4">
        <v>-11.209194849999999</v>
      </c>
      <c r="D4">
        <v>9.6365941300000006</v>
      </c>
      <c r="E4">
        <v>26.33604485</v>
      </c>
      <c r="F4">
        <v>-0.94581972999999997</v>
      </c>
      <c r="G4">
        <v>-2.8303593399999998</v>
      </c>
      <c r="H4">
        <v>1.0023356800000001</v>
      </c>
      <c r="I4">
        <v>-6.6798820299999999</v>
      </c>
      <c r="J4" s="16">
        <f>ABS(B4-B24)/(ABS(B4)+ABS(B24))</f>
        <v>1.77834239951974E-2</v>
      </c>
      <c r="K4">
        <f>ABS(C4-C24)/(ABS(C4)+ABS(C24))</f>
        <v>3.4072924765849888E-2</v>
      </c>
      <c r="L4">
        <f>ABS(D4-D24)/(ABS(D4)+ABS(D24))</f>
        <v>1.8506563184743044E-2</v>
      </c>
      <c r="M4">
        <f t="shared" ref="M4:Q4" si="0">ABS(E4-E24)/(ABS(E4)+ABS(E24))</f>
        <v>3.0623413143034454E-2</v>
      </c>
      <c r="N4">
        <f t="shared" si="0"/>
        <v>2.7844444767758641E-2</v>
      </c>
      <c r="O4">
        <f t="shared" si="0"/>
        <v>2.9096089984738442E-2</v>
      </c>
      <c r="P4">
        <f t="shared" si="0"/>
        <v>1.1664777406354076E-3</v>
      </c>
      <c r="Q4">
        <f t="shared" si="0"/>
        <v>9.901708399440766E-4</v>
      </c>
      <c r="R4">
        <f>AVERAGE(J4:Q4)</f>
        <v>2.001043855273767E-2</v>
      </c>
    </row>
    <row r="5" spans="1:19">
      <c r="A5" s="5">
        <v>2</v>
      </c>
      <c r="B5">
        <v>0.99566436000000003</v>
      </c>
      <c r="C5">
        <v>-11.8813286</v>
      </c>
      <c r="D5">
        <v>9.9866934000000001</v>
      </c>
      <c r="E5">
        <v>27.262971969999999</v>
      </c>
      <c r="F5">
        <v>-0.97176125000000002</v>
      </c>
      <c r="G5">
        <v>-2.9658970500000001</v>
      </c>
      <c r="H5">
        <v>0.99418459000000003</v>
      </c>
      <c r="I5">
        <v>-6.6256095799999999</v>
      </c>
      <c r="J5" s="16">
        <f>ABS(B5-B24)/(ABS(B5)+ABS(B24))</f>
        <v>2.1725296532328583E-3</v>
      </c>
      <c r="K5">
        <f t="shared" ref="K5:Q5" si="1">ABS(C5-C24)/(ABS(C5)+ABS(C24))</f>
        <v>4.9692126425495524E-3</v>
      </c>
      <c r="L5">
        <f t="shared" si="1"/>
        <v>6.6577295872262421E-4</v>
      </c>
      <c r="M5">
        <f t="shared" si="1"/>
        <v>1.3336742555215877E-2</v>
      </c>
      <c r="N5">
        <f t="shared" si="1"/>
        <v>1.4321586855406545E-2</v>
      </c>
      <c r="O5">
        <f t="shared" si="1"/>
        <v>5.7163155371579618E-3</v>
      </c>
      <c r="P5">
        <f t="shared" si="1"/>
        <v>2.9161844039723348E-3</v>
      </c>
      <c r="Q5">
        <f t="shared" si="1"/>
        <v>3.0887927624106558E-3</v>
      </c>
      <c r="R5">
        <f t="shared" ref="R5:R45" si="2">AVERAGE(J5:Q5)</f>
        <v>5.8983921710835515E-3</v>
      </c>
    </row>
    <row r="6" spans="1:19">
      <c r="A6" s="5">
        <v>3</v>
      </c>
      <c r="B6">
        <v>1.0030931999999999</v>
      </c>
      <c r="C6">
        <v>-11.75398176</v>
      </c>
      <c r="D6">
        <v>9.8974989499999992</v>
      </c>
      <c r="E6">
        <v>27.367815520000001</v>
      </c>
      <c r="F6">
        <v>-0.97877141999999995</v>
      </c>
      <c r="G6">
        <v>-2.8860282900000001</v>
      </c>
      <c r="H6">
        <v>0.9995174</v>
      </c>
      <c r="I6">
        <v>-6.63675981</v>
      </c>
      <c r="J6" s="16">
        <f>ABS(B6-B24)/(ABS(B6)+ABS(B24))</f>
        <v>1.5442117221504757E-3</v>
      </c>
      <c r="K6">
        <f t="shared" ref="K6:Q6" si="3">ABS(C6-C24)/(ABS(C6)+ABS(C24))</f>
        <v>1.0356926366520865E-2</v>
      </c>
      <c r="L6">
        <f t="shared" si="3"/>
        <v>5.1514539720581695E-3</v>
      </c>
      <c r="M6">
        <f t="shared" si="3"/>
        <v>1.141790540339525E-2</v>
      </c>
      <c r="N6">
        <f t="shared" si="3"/>
        <v>1.0728161820732206E-2</v>
      </c>
      <c r="O6">
        <f t="shared" si="3"/>
        <v>1.9363092459754375E-2</v>
      </c>
      <c r="P6">
        <f t="shared" si="3"/>
        <v>2.4135823974324989E-4</v>
      </c>
      <c r="Q6">
        <f t="shared" si="3"/>
        <v>2.2480566731527085E-3</v>
      </c>
      <c r="R6">
        <f t="shared" si="2"/>
        <v>7.6313958321884119E-3</v>
      </c>
    </row>
    <row r="7" spans="1:19">
      <c r="A7" s="5">
        <v>4</v>
      </c>
      <c r="B7">
        <v>1.0071688999999999</v>
      </c>
      <c r="C7">
        <v>-11.785404379999999</v>
      </c>
      <c r="D7">
        <v>9.89168409</v>
      </c>
      <c r="E7">
        <v>26.880531520000002</v>
      </c>
      <c r="F7">
        <v>-0.95933321000000005</v>
      </c>
      <c r="G7">
        <v>-2.8296688200000002</v>
      </c>
      <c r="H7">
        <v>0.99408750999999995</v>
      </c>
      <c r="I7">
        <v>-6.6491274100000002</v>
      </c>
      <c r="J7" s="16">
        <f>ABS(B7-B24)/(ABS(B7)+ABS(B24))</f>
        <v>3.571647607732425E-3</v>
      </c>
      <c r="K7">
        <f t="shared" ref="K7:Q7" si="4">ABS(C7-C24)/(ABS(C7)+ABS(C24))</f>
        <v>9.022155628366944E-3</v>
      </c>
      <c r="L7">
        <f t="shared" si="4"/>
        <v>5.4452860557167616E-3</v>
      </c>
      <c r="M7">
        <f t="shared" si="4"/>
        <v>2.0398280574087234E-2</v>
      </c>
      <c r="N7">
        <f t="shared" si="4"/>
        <v>2.0755423218697933E-2</v>
      </c>
      <c r="O7">
        <f t="shared" si="4"/>
        <v>2.9217985662519985E-2</v>
      </c>
      <c r="P7">
        <f t="shared" si="4"/>
        <v>2.96501029686508E-3</v>
      </c>
      <c r="Q7">
        <f t="shared" si="4"/>
        <v>1.3171769228093508E-3</v>
      </c>
      <c r="R7">
        <f t="shared" si="2"/>
        <v>1.1586620745849463E-2</v>
      </c>
    </row>
    <row r="8" spans="1:19">
      <c r="A8" s="5">
        <v>5</v>
      </c>
      <c r="B8">
        <v>0.98716669999999995</v>
      </c>
      <c r="C8">
        <v>-11.724878009999999</v>
      </c>
      <c r="D8">
        <v>10.00135028</v>
      </c>
      <c r="E8">
        <v>27.174601630000002</v>
      </c>
      <c r="F8">
        <v>-0.97044991000000003</v>
      </c>
      <c r="G8">
        <v>-2.91882661</v>
      </c>
      <c r="H8">
        <v>0.99751783999999999</v>
      </c>
      <c r="I8">
        <v>-6.6585555000000003</v>
      </c>
      <c r="J8" s="16">
        <f>ABS(B8-B24)/(ABS(B8)+ABS(B24))</f>
        <v>6.4580892986985175E-3</v>
      </c>
      <c r="K8">
        <f t="shared" ref="K8:Q8" si="5">ABS(C8-C24)/(ABS(C8)+ABS(C24))</f>
        <v>1.1596350037460134E-2</v>
      </c>
      <c r="L8">
        <f t="shared" si="5"/>
        <v>6.7509442167545559E-5</v>
      </c>
      <c r="M8">
        <f t="shared" si="5"/>
        <v>1.4959752234100517E-2</v>
      </c>
      <c r="N8">
        <f t="shared" si="5"/>
        <v>1.499662074637562E-2</v>
      </c>
      <c r="O8">
        <f t="shared" si="5"/>
        <v>1.3714439592275878E-2</v>
      </c>
      <c r="P8">
        <f t="shared" si="5"/>
        <v>1.242622193551979E-3</v>
      </c>
      <c r="Q8">
        <f t="shared" si="5"/>
        <v>6.0870779978114962E-4</v>
      </c>
      <c r="R8">
        <f t="shared" si="2"/>
        <v>7.9555114180514166E-3</v>
      </c>
      <c r="S8">
        <f>AVERAGE(R4:R6,R8,R11)</f>
        <v>9.6416819940716575E-3</v>
      </c>
    </row>
    <row r="9" spans="1:19">
      <c r="A9" s="5">
        <v>6</v>
      </c>
      <c r="B9">
        <v>1.0098864999999999</v>
      </c>
      <c r="C9">
        <v>-11.8542153</v>
      </c>
      <c r="D9">
        <v>9.9535015999999992</v>
      </c>
      <c r="E9">
        <v>27.107634579999999</v>
      </c>
      <c r="F9">
        <v>-0.96770999999999996</v>
      </c>
      <c r="G9">
        <v>-2.8692601799999999</v>
      </c>
      <c r="H9">
        <v>0.99982673</v>
      </c>
      <c r="I9">
        <v>-6.6522145100000003</v>
      </c>
      <c r="J9" s="16">
        <f>ABS(B9-B24)/(ABS(B9)+ABS(B24))</f>
        <v>4.9189344771458036E-3</v>
      </c>
      <c r="K9">
        <f t="shared" ref="K9:Q9" si="6">ABS(C9-C24)/(ABS(C9)+ABS(C24))</f>
        <v>6.1114858806527207E-3</v>
      </c>
      <c r="L9">
        <f t="shared" si="6"/>
        <v>2.3303378490721061E-3</v>
      </c>
      <c r="M9">
        <f t="shared" si="6"/>
        <v>1.6193135974735953E-2</v>
      </c>
      <c r="N9">
        <f t="shared" si="6"/>
        <v>1.640993845637825E-2</v>
      </c>
      <c r="O9">
        <f t="shared" si="6"/>
        <v>2.227534919060277E-2</v>
      </c>
      <c r="P9">
        <f t="shared" si="6"/>
        <v>8.6642506273532579E-5</v>
      </c>
      <c r="Q9">
        <f t="shared" si="6"/>
        <v>1.0850878895132254E-3</v>
      </c>
      <c r="R9" s="17">
        <f t="shared" si="2"/>
        <v>8.6763640280467947E-3</v>
      </c>
      <c r="S9">
        <f>STDEV(R4:R8)</f>
        <v>5.6444544555115357E-3</v>
      </c>
    </row>
    <row r="10" spans="1:19">
      <c r="A10" s="5">
        <v>7</v>
      </c>
      <c r="B10">
        <v>1.0024546000000001</v>
      </c>
      <c r="C10">
        <v>-11.86232757</v>
      </c>
      <c r="D10">
        <v>9.9370892099999999</v>
      </c>
      <c r="E10">
        <v>27.024499380000002</v>
      </c>
      <c r="F10">
        <v>-0.96562418000000005</v>
      </c>
      <c r="G10">
        <v>-2.8455981499999998</v>
      </c>
      <c r="H10">
        <v>1.0005208000000001</v>
      </c>
      <c r="I10">
        <v>-6.63977941</v>
      </c>
      <c r="J10" s="16">
        <f>ABS(B10-B24)/(ABS(B10)+ABS(B24))</f>
        <v>1.2257955810833785E-3</v>
      </c>
      <c r="K10">
        <f t="shared" ref="K10:Q10" si="7">ABS(C10-C24)/(ABS(C10)+ABS(C24))</f>
        <v>5.7694468234977926E-3</v>
      </c>
      <c r="L10">
        <f t="shared" si="7"/>
        <v>3.1554651402395015E-3</v>
      </c>
      <c r="M10">
        <f t="shared" si="7"/>
        <v>1.772847787788448E-2</v>
      </c>
      <c r="N10">
        <f t="shared" si="7"/>
        <v>1.74885007773968E-2</v>
      </c>
      <c r="O10">
        <f t="shared" si="7"/>
        <v>2.641335343928836E-2</v>
      </c>
      <c r="P10">
        <f t="shared" si="7"/>
        <v>2.6033220949269755E-4</v>
      </c>
      <c r="Q10">
        <f t="shared" si="7"/>
        <v>2.0206189174594626E-3</v>
      </c>
      <c r="R10" s="17">
        <f t="shared" si="2"/>
        <v>9.2577488457928087E-3</v>
      </c>
    </row>
    <row r="11" spans="1:19">
      <c r="A11" s="5">
        <v>8</v>
      </c>
      <c r="B11">
        <v>1.0058676</v>
      </c>
      <c r="C11">
        <v>-11.89499816</v>
      </c>
      <c r="D11">
        <v>9.9645873500000004</v>
      </c>
      <c r="E11">
        <v>27.34068877</v>
      </c>
      <c r="F11">
        <v>-0.97607456000000004</v>
      </c>
      <c r="G11">
        <v>-2.9095455600000002</v>
      </c>
      <c r="H11">
        <v>0.99385418999999997</v>
      </c>
      <c r="I11">
        <v>-6.6374246699999997</v>
      </c>
      <c r="J11" s="16">
        <f>ABS(B11-B24)/(ABS(B11)+ABS(B24))</f>
        <v>2.9252179954449499E-3</v>
      </c>
      <c r="K11">
        <f t="shared" ref="K11:Q11" si="8">ABS(C11-C24)/(ABS(C11)+ABS(C24))</f>
        <v>4.3943020751419006E-3</v>
      </c>
      <c r="L11">
        <f t="shared" si="8"/>
        <v>1.7737732004763725E-3</v>
      </c>
      <c r="M11">
        <f t="shared" si="8"/>
        <v>1.1913679512377347E-2</v>
      </c>
      <c r="N11">
        <f t="shared" si="8"/>
        <v>1.2107559342295245E-2</v>
      </c>
      <c r="O11">
        <f t="shared" si="8"/>
        <v>1.5306496765548214E-2</v>
      </c>
      <c r="P11">
        <f t="shared" si="8"/>
        <v>3.0823768512380683E-3</v>
      </c>
      <c r="Q11">
        <f t="shared" si="8"/>
        <v>2.1979702278557747E-3</v>
      </c>
      <c r="R11" s="17">
        <f t="shared" si="2"/>
        <v>6.7126719962972339E-3</v>
      </c>
    </row>
    <row r="12" spans="1:19">
      <c r="A12" s="5">
        <v>9</v>
      </c>
      <c r="J12" s="16"/>
    </row>
    <row r="13" spans="1:19">
      <c r="A13" s="5">
        <v>10</v>
      </c>
      <c r="J13" s="16"/>
    </row>
    <row r="14" spans="1:19">
      <c r="A14" s="5">
        <v>11</v>
      </c>
      <c r="J14" s="16"/>
    </row>
    <row r="15" spans="1:19">
      <c r="A15" s="5">
        <v>12</v>
      </c>
      <c r="J15" s="16"/>
    </row>
    <row r="16" spans="1:19">
      <c r="A16" s="5">
        <v>13</v>
      </c>
      <c r="J16" s="16"/>
    </row>
    <row r="17" spans="1:19">
      <c r="A17" s="5">
        <v>14</v>
      </c>
      <c r="J17" s="16"/>
    </row>
    <row r="18" spans="1:19">
      <c r="A18" s="5">
        <v>15</v>
      </c>
      <c r="J18" s="16"/>
    </row>
    <row r="19" spans="1:19">
      <c r="A19" s="5">
        <v>16</v>
      </c>
      <c r="J19" s="16"/>
    </row>
    <row r="20" spans="1:19">
      <c r="A20" s="5">
        <v>17</v>
      </c>
      <c r="J20" s="16"/>
    </row>
    <row r="21" spans="1:19">
      <c r="A21" s="5">
        <v>18</v>
      </c>
      <c r="J21" s="16"/>
    </row>
    <row r="22" spans="1:19">
      <c r="A22" s="5">
        <v>19</v>
      </c>
      <c r="J22" s="16"/>
    </row>
    <row r="23" spans="1:19">
      <c r="A23" s="5">
        <v>20</v>
      </c>
      <c r="J23" s="16"/>
    </row>
    <row r="24" spans="1:19" ht="17" thickBot="1">
      <c r="A24" s="8" t="s">
        <v>8</v>
      </c>
      <c r="B24">
        <v>1</v>
      </c>
      <c r="C24">
        <v>-12</v>
      </c>
      <c r="D24">
        <v>10</v>
      </c>
      <c r="E24">
        <v>28</v>
      </c>
      <c r="F24">
        <v>-1</v>
      </c>
      <c r="G24">
        <v>-3</v>
      </c>
      <c r="H24">
        <v>1</v>
      </c>
      <c r="I24">
        <f>-20/3</f>
        <v>-6.666666666666667</v>
      </c>
      <c r="J24" s="16"/>
    </row>
    <row r="25" spans="1:19">
      <c r="J25" s="16"/>
    </row>
    <row r="26" spans="1:19">
      <c r="J26" s="16"/>
    </row>
    <row r="27" spans="1:19">
      <c r="A27" s="22">
        <v>0.1</v>
      </c>
      <c r="B27" s="22"/>
      <c r="C27" s="22"/>
      <c r="D27" s="22"/>
      <c r="E27" s="22"/>
      <c r="F27" s="22"/>
      <c r="G27" s="22"/>
      <c r="H27" s="22"/>
      <c r="I27" s="22"/>
      <c r="J27" s="16"/>
    </row>
    <row r="28" spans="1:19">
      <c r="B28">
        <v>1.0084591000000001</v>
      </c>
      <c r="C28">
        <v>-11.65591322</v>
      </c>
      <c r="D28">
        <v>9.8680942500000004</v>
      </c>
      <c r="E28">
        <v>27.34068877</v>
      </c>
      <c r="F28">
        <v>-0.97607456000000004</v>
      </c>
      <c r="G28">
        <v>-2.9095455600000002</v>
      </c>
      <c r="H28">
        <v>0.99477450000000001</v>
      </c>
      <c r="I28">
        <v>-6.6308566799999999</v>
      </c>
      <c r="J28" s="16">
        <f>ABS(B28-B24)/(ABS(B28)+ABS(B24))</f>
        <v>4.2117362509398633E-3</v>
      </c>
      <c r="K28">
        <f t="shared" ref="K28:P28" si="9">ABS(C28-C24)/(ABS(C28)+ABS(C24))</f>
        <v>1.4545487075472098E-2</v>
      </c>
      <c r="L28">
        <f t="shared" si="9"/>
        <v>6.639074102439373E-3</v>
      </c>
      <c r="M28">
        <f t="shared" si="9"/>
        <v>1.1913679512377347E-2</v>
      </c>
      <c r="N28">
        <f t="shared" si="9"/>
        <v>1.2107559342295245E-2</v>
      </c>
      <c r="O28">
        <f t="shared" si="9"/>
        <v>1.5306496765548214E-2</v>
      </c>
      <c r="P28">
        <f t="shared" si="9"/>
        <v>2.6195943451252229E-3</v>
      </c>
      <c r="Q28">
        <f>ABS(I28-I24)/(ABS(I28)+ABS(I24))</f>
        <v>2.6929816728348609E-3</v>
      </c>
      <c r="R28">
        <f t="shared" si="2"/>
        <v>8.7545761333790266E-3</v>
      </c>
    </row>
    <row r="29" spans="1:19">
      <c r="B29">
        <v>1.0113738000000001</v>
      </c>
      <c r="C29">
        <v>-11.53163853</v>
      </c>
      <c r="D29">
        <v>9.8153021200000001</v>
      </c>
      <c r="E29">
        <v>27.405275029999999</v>
      </c>
      <c r="F29">
        <v>-0.97876985999999999</v>
      </c>
      <c r="G29">
        <v>-2.9392762499999998</v>
      </c>
      <c r="H29">
        <v>0.99379289000000004</v>
      </c>
      <c r="I29">
        <v>-6.6426576800000001</v>
      </c>
      <c r="J29" s="16">
        <f>ABS(B29-B24)/(ABS(B29)+ABS(B24))</f>
        <v>5.6547420474504038E-3</v>
      </c>
      <c r="K29">
        <f t="shared" ref="K29:Q29" si="10">ABS(C29-C24)/(ABS(C29)+ABS(C24))</f>
        <v>1.9903478859021873E-2</v>
      </c>
      <c r="L29">
        <f t="shared" si="10"/>
        <v>9.3209721901530047E-3</v>
      </c>
      <c r="M29">
        <f t="shared" si="10"/>
        <v>1.0734085692706676E-2</v>
      </c>
      <c r="N29">
        <f t="shared" si="10"/>
        <v>1.0728958647065712E-2</v>
      </c>
      <c r="O29">
        <f t="shared" si="10"/>
        <v>1.0224099274722268E-2</v>
      </c>
      <c r="P29">
        <f t="shared" si="10"/>
        <v>3.1132170403115242E-3</v>
      </c>
      <c r="Q29">
        <f t="shared" si="10"/>
        <v>1.8039222759403198E-3</v>
      </c>
      <c r="R29">
        <f t="shared" si="2"/>
        <v>8.935434503421472E-3</v>
      </c>
    </row>
    <row r="30" spans="1:19">
      <c r="B30">
        <v>1.005809</v>
      </c>
      <c r="C30">
        <v>-11.657979600000001</v>
      </c>
      <c r="D30">
        <v>9.8504533999999992</v>
      </c>
      <c r="E30">
        <v>26.834309619999999</v>
      </c>
      <c r="F30">
        <v>-0.95916038999999997</v>
      </c>
      <c r="G30">
        <v>-2.8240799399999998</v>
      </c>
      <c r="H30">
        <v>1.0008816599999999</v>
      </c>
      <c r="I30">
        <v>-6.6533221200000003</v>
      </c>
      <c r="J30" s="16">
        <f>ABS(B30-B24)/(ABS(B30)+ABS(B24))</f>
        <v>2.8960883114992268E-3</v>
      </c>
      <c r="K30">
        <f t="shared" ref="K30:Q30" si="11">ABS(C30-C24)/(ABS(C30)+ABS(C24))</f>
        <v>1.4456872724668302E-2</v>
      </c>
      <c r="L30">
        <f t="shared" si="11"/>
        <v>7.53366167444824E-3</v>
      </c>
      <c r="M30">
        <f t="shared" si="11"/>
        <v>2.1258412626660166E-2</v>
      </c>
      <c r="N30">
        <f t="shared" si="11"/>
        <v>2.0845465337322396E-2</v>
      </c>
      <c r="O30">
        <f t="shared" si="11"/>
        <v>3.0205639656793612E-2</v>
      </c>
      <c r="P30">
        <f t="shared" si="11"/>
        <v>4.4063575454027362E-4</v>
      </c>
      <c r="Q30">
        <f t="shared" si="11"/>
        <v>1.0018436862367737E-3</v>
      </c>
      <c r="R30">
        <f t="shared" si="2"/>
        <v>1.2329827471521124E-2</v>
      </c>
    </row>
    <row r="31" spans="1:19">
      <c r="B31">
        <v>1.0137525000000001</v>
      </c>
      <c r="C31">
        <v>-11.62686281</v>
      </c>
      <c r="D31">
        <v>9.8545917099999993</v>
      </c>
      <c r="E31">
        <v>27.173092839999999</v>
      </c>
      <c r="F31">
        <v>-0.97150482000000005</v>
      </c>
      <c r="G31">
        <v>-2.8543389600000002</v>
      </c>
      <c r="H31">
        <v>0.99565188999999998</v>
      </c>
      <c r="I31">
        <v>-6.6511834600000004</v>
      </c>
      <c r="J31" s="16">
        <f>ABS(B31-B24)/(ABS(B31)+ABS(B24))</f>
        <v>6.8292900939912219E-3</v>
      </c>
      <c r="K31">
        <f t="shared" ref="K31:Q31" si="12">ABS(C31-C24)/(ABS(C31)+ABS(C24))</f>
        <v>1.5792921514830582E-2</v>
      </c>
      <c r="L31">
        <f t="shared" si="12"/>
        <v>7.3236605478401275E-3</v>
      </c>
      <c r="M31">
        <f t="shared" si="12"/>
        <v>1.4987507812875426E-2</v>
      </c>
      <c r="N31">
        <f t="shared" si="12"/>
        <v>1.4453517795609525E-2</v>
      </c>
      <c r="O31">
        <f t="shared" si="12"/>
        <v>2.4880868872683076E-2</v>
      </c>
      <c r="P31">
        <f t="shared" si="12"/>
        <v>2.1787918132355317E-3</v>
      </c>
      <c r="Q31">
        <f t="shared" si="12"/>
        <v>1.1625905472283525E-3</v>
      </c>
      <c r="R31">
        <f t="shared" si="2"/>
        <v>1.0951143624786731E-2</v>
      </c>
      <c r="S31">
        <f>AVERAGE(R28:R32)</f>
        <v>1.032296146863019E-2</v>
      </c>
    </row>
    <row r="32" spans="1:19">
      <c r="B32">
        <v>1.0224048999999999</v>
      </c>
      <c r="C32">
        <v>-11.81696777</v>
      </c>
      <c r="D32">
        <v>9.87469149</v>
      </c>
      <c r="E32">
        <v>27.04395491</v>
      </c>
      <c r="F32">
        <v>-0.96585675000000004</v>
      </c>
      <c r="G32">
        <v>-2.8673145999999998</v>
      </c>
      <c r="H32">
        <v>1.00392283</v>
      </c>
      <c r="I32">
        <v>-6.6563601300000004</v>
      </c>
      <c r="J32" s="16">
        <f>ABS(B32-B24)/(ABS(B32)+ABS(B24))</f>
        <v>1.1078345389689251E-2</v>
      </c>
      <c r="K32">
        <f t="shared" ref="K32:Q32" si="13">ABS(C32-C24)/(ABS(C32)+ABS(C24))</f>
        <v>7.6849509882004705E-3</v>
      </c>
      <c r="L32">
        <f t="shared" si="13"/>
        <v>6.3049285601766078E-3</v>
      </c>
      <c r="M32">
        <f t="shared" si="13"/>
        <v>1.7368757233436227E-2</v>
      </c>
      <c r="N32">
        <f t="shared" si="13"/>
        <v>1.7368127153720617E-2</v>
      </c>
      <c r="O32">
        <f t="shared" si="13"/>
        <v>2.2614331946679691E-2</v>
      </c>
      <c r="P32">
        <f t="shared" si="13"/>
        <v>1.957575382281584E-3</v>
      </c>
      <c r="Q32">
        <f t="shared" si="13"/>
        <v>7.7358822615632768E-4</v>
      </c>
      <c r="R32">
        <f t="shared" si="2"/>
        <v>1.0643825610042597E-2</v>
      </c>
      <c r="S32">
        <f>STDEV(R28:R32)</f>
        <v>1.4924929992406542E-3</v>
      </c>
    </row>
    <row r="33" spans="1:19">
      <c r="J33" s="16"/>
    </row>
    <row r="34" spans="1:19">
      <c r="A34" s="22">
        <v>0.15</v>
      </c>
      <c r="B34" s="22"/>
      <c r="C34" s="22"/>
      <c r="D34" s="22"/>
      <c r="E34" s="22"/>
      <c r="F34" s="22"/>
      <c r="G34" s="22"/>
      <c r="H34" s="22"/>
      <c r="I34" s="22"/>
      <c r="J34" s="16"/>
    </row>
    <row r="35" spans="1:19">
      <c r="B35">
        <v>0.99434834999999999</v>
      </c>
      <c r="C35">
        <v>-11.397611960000001</v>
      </c>
      <c r="D35">
        <v>9.8734899299999999</v>
      </c>
      <c r="E35">
        <v>27.131535459999998</v>
      </c>
      <c r="F35">
        <v>-0.96636040999999995</v>
      </c>
      <c r="G35">
        <v>-2.9101432200000001</v>
      </c>
      <c r="H35">
        <v>0.99676509000000002</v>
      </c>
      <c r="I35">
        <v>-6.6213790599999998</v>
      </c>
      <c r="J35" s="16">
        <f>ABS(B35-B24)/(ABS(B35)+ABS(B24))</f>
        <v>2.8338329158995759E-3</v>
      </c>
      <c r="K35">
        <f t="shared" ref="K35:Q35" si="14">ABS(C35-C24)/(ABS(C35)+ABS(C24))</f>
        <v>2.5745706058798969E-2</v>
      </c>
      <c r="L35">
        <f t="shared" si="14"/>
        <v>6.3657702016909996E-3</v>
      </c>
      <c r="M35">
        <f t="shared" si="14"/>
        <v>1.5752591194020078E-2</v>
      </c>
      <c r="N35">
        <f t="shared" si="14"/>
        <v>1.7107540321156106E-2</v>
      </c>
      <c r="O35">
        <f t="shared" si="14"/>
        <v>1.5203824451482557E-2</v>
      </c>
      <c r="P35">
        <f t="shared" si="14"/>
        <v>1.6200753990545677E-3</v>
      </c>
      <c r="Q35">
        <f t="shared" si="14"/>
        <v>3.4081465098952284E-3</v>
      </c>
      <c r="R35">
        <f t="shared" si="2"/>
        <v>1.100468588149976E-2</v>
      </c>
    </row>
    <row r="36" spans="1:19">
      <c r="B36">
        <v>0.9939732</v>
      </c>
      <c r="C36">
        <v>-11.38421449</v>
      </c>
      <c r="D36">
        <v>9.8579381700000006</v>
      </c>
      <c r="E36">
        <v>27.371782069999998</v>
      </c>
      <c r="F36">
        <v>-0.97661070999999999</v>
      </c>
      <c r="G36">
        <v>-2.95807837</v>
      </c>
      <c r="H36">
        <v>0.99072952000000003</v>
      </c>
      <c r="I36">
        <v>-6.6113751000000001</v>
      </c>
      <c r="J36" s="16">
        <f>ABS(B36-B24)/(ABS(B36)+ABS(B24))</f>
        <v>3.0225080256845974E-3</v>
      </c>
      <c r="K36">
        <f t="shared" ref="K36:Q36" si="15">ABS(C36-C24)/(ABS(C36)+ABS(C24))</f>
        <v>2.6333384440316958E-2</v>
      </c>
      <c r="L36">
        <f t="shared" si="15"/>
        <v>7.1539063513963684E-3</v>
      </c>
      <c r="M36">
        <f t="shared" si="15"/>
        <v>1.1345452620719704E-2</v>
      </c>
      <c r="N36">
        <f t="shared" si="15"/>
        <v>1.1833028062465575E-2</v>
      </c>
      <c r="O36">
        <f t="shared" si="15"/>
        <v>7.0360991240200899E-3</v>
      </c>
      <c r="P36">
        <f t="shared" si="15"/>
        <v>4.6568255038484437E-3</v>
      </c>
      <c r="Q36">
        <f t="shared" si="15"/>
        <v>4.1641356186626422E-3</v>
      </c>
      <c r="R36">
        <f t="shared" si="2"/>
        <v>9.4431674683892967E-3</v>
      </c>
    </row>
    <row r="37" spans="1:19">
      <c r="B37">
        <v>0.9928283</v>
      </c>
      <c r="C37">
        <v>-11.36891849</v>
      </c>
      <c r="D37">
        <v>9.8502802500000008</v>
      </c>
      <c r="E37">
        <v>27.27053901</v>
      </c>
      <c r="F37">
        <v>-0.97517535</v>
      </c>
      <c r="G37">
        <v>-2.8889707900000001</v>
      </c>
      <c r="H37">
        <v>0.99067923999999996</v>
      </c>
      <c r="I37">
        <v>-6.6042882499999997</v>
      </c>
      <c r="J37" s="16">
        <f>ABS(B37-B24)/(ABS(B37)+ABS(B24))</f>
        <v>3.5987545941614757E-3</v>
      </c>
      <c r="K37">
        <f t="shared" ref="K37:Q37" si="16">ABS(C37-C24)/(ABS(C37)+ABS(C24))</f>
        <v>2.7005165441013081E-2</v>
      </c>
      <c r="L37">
        <f t="shared" si="16"/>
        <v>7.5424501878253907E-3</v>
      </c>
      <c r="M37">
        <f t="shared" si="16"/>
        <v>1.3198007529255679E-2</v>
      </c>
      <c r="N37">
        <f t="shared" si="16"/>
        <v>1.2568327161434049E-2</v>
      </c>
      <c r="O37">
        <f t="shared" si="16"/>
        <v>1.8853754579414357E-2</v>
      </c>
      <c r="P37">
        <f t="shared" si="16"/>
        <v>4.6822008351280336E-3</v>
      </c>
      <c r="Q37">
        <f t="shared" si="16"/>
        <v>4.7003713793291307E-3</v>
      </c>
      <c r="R37">
        <f t="shared" si="2"/>
        <v>1.1518628963445151E-2</v>
      </c>
    </row>
    <row r="38" spans="1:19">
      <c r="B38">
        <v>1.0056727000000001</v>
      </c>
      <c r="C38">
        <v>-11.48442126</v>
      </c>
      <c r="D38">
        <v>9.7797090400000002</v>
      </c>
      <c r="E38">
        <v>27.259857830000001</v>
      </c>
      <c r="F38">
        <v>-0.97299047999999999</v>
      </c>
      <c r="G38">
        <v>-2.9178719599999998</v>
      </c>
      <c r="H38">
        <v>1.0010747</v>
      </c>
      <c r="I38">
        <v>-6.6423714800000004</v>
      </c>
      <c r="J38" s="16">
        <f>ABS(B38-B24)/(ABS(B38)+ABS(B24))</f>
        <v>2.8283278722396163E-3</v>
      </c>
      <c r="K38">
        <f t="shared" ref="K38:Q38" si="17">ABS(C38-C24)/(ABS(C38)+ABS(C24))</f>
        <v>2.1954074758408611E-2</v>
      </c>
      <c r="L38">
        <f t="shared" si="17"/>
        <v>1.1137219438087336E-2</v>
      </c>
      <c r="M38">
        <f t="shared" si="17"/>
        <v>1.3393848610268828E-2</v>
      </c>
      <c r="N38">
        <f t="shared" si="17"/>
        <v>1.3689635238381894E-2</v>
      </c>
      <c r="O38">
        <f t="shared" si="17"/>
        <v>1.3877968390515869E-2</v>
      </c>
      <c r="P38">
        <f t="shared" si="17"/>
        <v>5.3706141005130088E-4</v>
      </c>
      <c r="Q38">
        <f t="shared" si="17"/>
        <v>1.8254652514277606E-3</v>
      </c>
      <c r="R38">
        <f t="shared" si="2"/>
        <v>9.9054501211726532E-3</v>
      </c>
      <c r="S38">
        <f>AVERAGE(R35:R39)</f>
        <v>1.0736919343795075E-2</v>
      </c>
    </row>
    <row r="39" spans="1:19">
      <c r="B39">
        <v>1.0041555</v>
      </c>
      <c r="C39">
        <v>-11.4769006</v>
      </c>
      <c r="D39">
        <v>9.7811890399999992</v>
      </c>
      <c r="E39">
        <v>27.08234581</v>
      </c>
      <c r="F39">
        <v>-0.96671534000000003</v>
      </c>
      <c r="G39">
        <v>-2.8872657400000001</v>
      </c>
      <c r="H39">
        <v>0.99352185999999998</v>
      </c>
      <c r="I39">
        <v>-6.6254244499999997</v>
      </c>
      <c r="J39" s="16">
        <f>ABS(B39-B24)/(ABS(B39)+ABS(B24))</f>
        <v>2.0734419060796324E-3</v>
      </c>
      <c r="K39">
        <f t="shared" ref="K39:P39" si="18">ABS(C39-C24)/(ABS(C39)+ABS(C24))</f>
        <v>2.2281450559108282E-2</v>
      </c>
      <c r="L39">
        <f t="shared" si="18"/>
        <v>1.1061567611407891E-2</v>
      </c>
      <c r="M39">
        <f t="shared" si="18"/>
        <v>1.6659678822781791E-2</v>
      </c>
      <c r="N39">
        <f t="shared" si="18"/>
        <v>1.6923984535555596E-2</v>
      </c>
      <c r="O39">
        <f t="shared" si="18"/>
        <v>1.9148831559283385E-2</v>
      </c>
      <c r="P39">
        <f t="shared" si="18"/>
        <v>3.2495956678398404E-3</v>
      </c>
      <c r="Q39">
        <f>ABS(I39-I24)/(ABS(I39)+ABS(I24))</f>
        <v>3.1027636136916445E-3</v>
      </c>
      <c r="R39">
        <f t="shared" si="2"/>
        <v>1.181266428446851E-2</v>
      </c>
      <c r="S39">
        <f>STDEV(R35:R39)</f>
        <v>1.025320804533466E-3</v>
      </c>
    </row>
    <row r="40" spans="1:19">
      <c r="A40" s="22">
        <v>0.2</v>
      </c>
      <c r="B40" s="22"/>
      <c r="C40" s="22"/>
      <c r="D40" s="22"/>
      <c r="E40" s="22"/>
      <c r="F40" s="22"/>
      <c r="G40" s="22"/>
      <c r="H40" s="22"/>
      <c r="I40" s="22"/>
      <c r="J40" s="16"/>
    </row>
    <row r="41" spans="1:19">
      <c r="B41">
        <v>1.0211422000000001</v>
      </c>
      <c r="C41">
        <v>-11.38141102</v>
      </c>
      <c r="D41">
        <v>9.7233187799999996</v>
      </c>
      <c r="E41">
        <v>22.275063719999999</v>
      </c>
      <c r="F41">
        <v>-0.88268298999999995</v>
      </c>
      <c r="G41">
        <v>0</v>
      </c>
      <c r="H41">
        <v>0.99401813000000006</v>
      </c>
      <c r="I41">
        <v>-6.6461204299999999</v>
      </c>
      <c r="J41" s="16">
        <f>ABS(B41-B24)/(ABS(B41)+ABS(B24))</f>
        <v>1.0460520788690728E-2</v>
      </c>
      <c r="K41">
        <f t="shared" ref="K41:Q41" si="19">ABS(C41-C24)/(ABS(C41)+ABS(C24))</f>
        <v>2.6456443517068808E-2</v>
      </c>
      <c r="L41">
        <f t="shared" si="19"/>
        <v>1.4028126964137645E-2</v>
      </c>
      <c r="M41">
        <f t="shared" si="19"/>
        <v>0.11387228292507476</v>
      </c>
      <c r="N41">
        <f t="shared" si="19"/>
        <v>6.2313735569470494E-2</v>
      </c>
      <c r="O41">
        <f t="shared" si="19"/>
        <v>1</v>
      </c>
      <c r="P41">
        <f t="shared" si="19"/>
        <v>2.9999075284234972E-3</v>
      </c>
      <c r="Q41">
        <f t="shared" si="19"/>
        <v>1.5433459964075886E-3</v>
      </c>
      <c r="R41">
        <f t="shared" si="2"/>
        <v>0.15395929541115919</v>
      </c>
    </row>
    <row r="42" spans="1:19">
      <c r="B42">
        <v>1.0269406999999999</v>
      </c>
      <c r="C42">
        <v>-11.382577899999999</v>
      </c>
      <c r="D42">
        <v>9.7547073399999995</v>
      </c>
      <c r="E42">
        <v>22.591186010000001</v>
      </c>
      <c r="F42">
        <v>-0.89571643000000001</v>
      </c>
      <c r="G42">
        <v>0</v>
      </c>
      <c r="H42">
        <v>0.99534394999999998</v>
      </c>
      <c r="I42">
        <v>-6.6522425099999998</v>
      </c>
      <c r="J42" s="16">
        <f>ABS(B42-B24)/(ABS(B42)+ABS(B24))</f>
        <v>1.3291311383702507E-2</v>
      </c>
      <c r="K42">
        <f t="shared" ref="K42:Q42" si="20">ABS(C42-C24)/(ABS(C42)+ABS(C24))</f>
        <v>2.6405219417658846E-2</v>
      </c>
      <c r="L42">
        <f t="shared" si="20"/>
        <v>1.2416921991211869E-2</v>
      </c>
      <c r="M42">
        <f t="shared" si="20"/>
        <v>0.10691218009656617</v>
      </c>
      <c r="N42">
        <f t="shared" si="20"/>
        <v>5.5010110346514214E-2</v>
      </c>
      <c r="O42">
        <f t="shared" si="20"/>
        <v>1</v>
      </c>
      <c r="P42">
        <f t="shared" si="20"/>
        <v>2.3334573470403549E-3</v>
      </c>
      <c r="Q42">
        <f t="shared" si="20"/>
        <v>1.0829833340959181E-3</v>
      </c>
      <c r="R42">
        <f t="shared" si="2"/>
        <v>0.15218152298959875</v>
      </c>
    </row>
    <row r="43" spans="1:19">
      <c r="B43">
        <v>1.0153117</v>
      </c>
      <c r="C43">
        <v>-11.389709160000001</v>
      </c>
      <c r="D43">
        <v>9.6839979700000001</v>
      </c>
      <c r="E43">
        <v>22.607784479999999</v>
      </c>
      <c r="F43">
        <v>-0.89701118000000002</v>
      </c>
      <c r="G43">
        <v>0</v>
      </c>
      <c r="H43">
        <v>0.99217485999999999</v>
      </c>
      <c r="I43">
        <v>-6.6559193700000003</v>
      </c>
      <c r="J43" s="16">
        <f>ABS(B43-B24)/(ABS(B43)+ABS(B24))</f>
        <v>7.5976832764877216E-3</v>
      </c>
      <c r="K43">
        <f t="shared" ref="K43:Q43" si="21">ABS(C43-C24)/(ABS(C43)+ABS(C24))</f>
        <v>2.6092279977713038E-2</v>
      </c>
      <c r="L43">
        <f t="shared" si="21"/>
        <v>1.6053752417654815E-2</v>
      </c>
      <c r="M43">
        <f t="shared" si="21"/>
        <v>0.10654913222156531</v>
      </c>
      <c r="N43">
        <f t="shared" si="21"/>
        <v>5.4290043772962891E-2</v>
      </c>
      <c r="O43">
        <f t="shared" si="21"/>
        <v>1</v>
      </c>
      <c r="P43">
        <f t="shared" si="21"/>
        <v>3.9279383336862346E-3</v>
      </c>
      <c r="Q43">
        <f t="shared" si="21"/>
        <v>8.0669748629040334E-4</v>
      </c>
      <c r="R43">
        <f t="shared" si="2"/>
        <v>0.15191469093579507</v>
      </c>
    </row>
    <row r="44" spans="1:19">
      <c r="B44">
        <v>1.0146719</v>
      </c>
      <c r="C44">
        <v>-11.35908652</v>
      </c>
      <c r="D44">
        <v>9.6881103399999997</v>
      </c>
      <c r="E44">
        <v>22.410100839999998</v>
      </c>
      <c r="F44">
        <v>-0.89245001999999996</v>
      </c>
      <c r="G44">
        <v>0</v>
      </c>
      <c r="H44">
        <v>0.99616740000000004</v>
      </c>
      <c r="I44">
        <v>-6.6649784199999997</v>
      </c>
      <c r="J44" s="16">
        <f>ABS(B44-B24)/(ABS(B44)+ABS(B24))</f>
        <v>7.2825257551862223E-3</v>
      </c>
      <c r="K44">
        <f t="shared" ref="K44:Q44" si="22">ABS(C44-C24)/(ABS(C44)+ABS(C24))</f>
        <v>2.743743765199257E-2</v>
      </c>
      <c r="L44">
        <f t="shared" si="22"/>
        <v>1.5841523366838275E-2</v>
      </c>
      <c r="M44">
        <f t="shared" si="22"/>
        <v>0.11088847407272914</v>
      </c>
      <c r="N44">
        <f t="shared" si="22"/>
        <v>5.683108080180635E-2</v>
      </c>
      <c r="O44">
        <f t="shared" si="22"/>
        <v>1</v>
      </c>
      <c r="P44">
        <f t="shared" si="22"/>
        <v>1.9199792562487313E-3</v>
      </c>
      <c r="Q44">
        <f t="shared" si="22"/>
        <v>1.2663453427482E-4</v>
      </c>
      <c r="R44">
        <f t="shared" si="2"/>
        <v>0.15254095692988451</v>
      </c>
      <c r="S44">
        <f>AVERAGE(R41:R45)</f>
        <v>0.15288935095459441</v>
      </c>
    </row>
    <row r="45" spans="1:19">
      <c r="B45">
        <v>1.0262167</v>
      </c>
      <c r="C45">
        <v>-11.33914949</v>
      </c>
      <c r="D45">
        <v>9.6974477199999995</v>
      </c>
      <c r="E45">
        <v>22.34946901</v>
      </c>
      <c r="F45">
        <v>-0.88876825000000004</v>
      </c>
      <c r="G45">
        <v>0</v>
      </c>
      <c r="H45">
        <v>0.99760145</v>
      </c>
      <c r="I45">
        <v>-6.6417748000000003</v>
      </c>
      <c r="J45" s="16">
        <f>ABS(B45-B24)/(ABS(B45)+ABS(B24))</f>
        <v>1.2938744409716879E-2</v>
      </c>
      <c r="K45">
        <f t="shared" ref="K45:Q45" si="23">ABS(C45-C24)/(ABS(C45)+ABS(C24))</f>
        <v>2.8315106781553911E-2</v>
      </c>
      <c r="L45">
        <f t="shared" si="23"/>
        <v>1.5359973754000677E-2</v>
      </c>
      <c r="M45">
        <f t="shared" si="23"/>
        <v>0.11222622802392887</v>
      </c>
      <c r="N45">
        <f t="shared" si="23"/>
        <v>5.8891158298536604E-2</v>
      </c>
      <c r="O45">
        <f t="shared" si="23"/>
        <v>1</v>
      </c>
      <c r="P45">
        <f t="shared" si="23"/>
        <v>1.2007149874665938E-3</v>
      </c>
      <c r="Q45">
        <f t="shared" si="23"/>
        <v>1.8703817970731364E-3</v>
      </c>
      <c r="R45">
        <f t="shared" si="2"/>
        <v>0.15385028850653459</v>
      </c>
      <c r="S45">
        <f>STDEV(R41:R45)</f>
        <v>9.5401036362188904E-4</v>
      </c>
    </row>
  </sheetData>
  <mergeCells count="5">
    <mergeCell ref="A1:B1"/>
    <mergeCell ref="A2:I2"/>
    <mergeCell ref="A27:I27"/>
    <mergeCell ref="A34:I34"/>
    <mergeCell ref="A40:I40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2D17-B542-E947-9393-1ABF79AFA108}">
  <dimension ref="A1:AA41"/>
  <sheetViews>
    <sheetView zoomScale="82" workbookViewId="0">
      <selection activeCell="A2" sqref="A2:C12"/>
    </sheetView>
  </sheetViews>
  <sheetFormatPr baseColWidth="10" defaultRowHeight="16"/>
  <sheetData>
    <row r="1" spans="1:27">
      <c r="A1" s="23" t="s">
        <v>11</v>
      </c>
      <c r="B1" s="23"/>
      <c r="C1" s="23"/>
    </row>
    <row r="2" spans="1:27">
      <c r="A2" s="3" t="s">
        <v>12</v>
      </c>
      <c r="B2" s="3" t="s">
        <v>13</v>
      </c>
      <c r="C2" s="3" t="b">
        <v>1</v>
      </c>
      <c r="E2" s="13">
        <v>0.05</v>
      </c>
      <c r="K2" s="13">
        <v>0.1</v>
      </c>
      <c r="Q2" s="13">
        <v>0.15</v>
      </c>
      <c r="W2" s="13">
        <v>0.2</v>
      </c>
    </row>
    <row r="3" spans="1:27">
      <c r="A3" s="11" t="s">
        <v>14</v>
      </c>
      <c r="B3" s="11">
        <v>0.29702517000000001</v>
      </c>
      <c r="C3" s="11">
        <v>0.3</v>
      </c>
      <c r="E3">
        <v>0.28666904999999998</v>
      </c>
      <c r="F3">
        <v>0.28865615</v>
      </c>
      <c r="G3">
        <v>0.29257106999999999</v>
      </c>
      <c r="H3">
        <v>0.29397309999999999</v>
      </c>
      <c r="I3">
        <v>0.28921386999999998</v>
      </c>
      <c r="K3">
        <v>0.28908</v>
      </c>
      <c r="L3">
        <v>0.27481665999999999</v>
      </c>
      <c r="M3">
        <v>0.27427307000000001</v>
      </c>
      <c r="N3">
        <v>0.2748371</v>
      </c>
      <c r="O3">
        <v>0.27251740000000002</v>
      </c>
      <c r="Q3">
        <v>0.28599697000000002</v>
      </c>
      <c r="R3">
        <v>0.28566572000000001</v>
      </c>
      <c r="S3">
        <v>0.28408319999999998</v>
      </c>
      <c r="T3">
        <v>0.28392245999999999</v>
      </c>
      <c r="U3">
        <v>0.27821538000000001</v>
      </c>
      <c r="W3">
        <v>0.25626389999999999</v>
      </c>
      <c r="X3">
        <v>0.25542019999999999</v>
      </c>
      <c r="Y3">
        <v>0.27055763999999999</v>
      </c>
      <c r="Z3">
        <v>0.26698961999999998</v>
      </c>
      <c r="AA3">
        <v>0.27124526999999998</v>
      </c>
    </row>
    <row r="4" spans="1:27">
      <c r="A4" s="11" t="s">
        <v>15</v>
      </c>
      <c r="B4" s="12">
        <v>-0.14409219000000001</v>
      </c>
      <c r="C4" s="11">
        <v>-0.15</v>
      </c>
      <c r="E4">
        <v>-0.14276776999999999</v>
      </c>
      <c r="F4">
        <v>-0.14395346000000001</v>
      </c>
      <c r="G4">
        <v>-0.14379594000000001</v>
      </c>
      <c r="H4">
        <v>-0.14437269999999999</v>
      </c>
      <c r="I4">
        <v>-0.14310333</v>
      </c>
      <c r="K4">
        <v>-0.14250774999999999</v>
      </c>
      <c r="L4">
        <v>-0.14054279</v>
      </c>
      <c r="M4">
        <v>-0.14189598</v>
      </c>
      <c r="N4">
        <v>-0.14619602000000001</v>
      </c>
      <c r="O4">
        <v>-0.15611753</v>
      </c>
      <c r="Q4">
        <v>-0.14050655000000001</v>
      </c>
      <c r="R4">
        <v>-0.13963713999999999</v>
      </c>
      <c r="S4">
        <v>-0.14589447</v>
      </c>
      <c r="T4">
        <v>-0.14466661</v>
      </c>
      <c r="U4">
        <v>-0.14828189999999999</v>
      </c>
      <c r="W4">
        <v>-0.15285254000000001</v>
      </c>
      <c r="X4">
        <v>-0.15195051000000001</v>
      </c>
      <c r="Y4">
        <v>-0.14381346</v>
      </c>
      <c r="Z4">
        <v>-0.13509314</v>
      </c>
      <c r="AA4">
        <v>-0.14495986999999999</v>
      </c>
    </row>
    <row r="5" spans="1:27">
      <c r="A5" s="11" t="s">
        <v>14</v>
      </c>
      <c r="B5" s="11">
        <v>-0.22863775</v>
      </c>
      <c r="C5" s="11">
        <v>-0.22500000000000001</v>
      </c>
      <c r="E5">
        <v>-0.21746125999999999</v>
      </c>
      <c r="F5">
        <v>-0.22627321</v>
      </c>
      <c r="G5">
        <v>-0.21996006000000001</v>
      </c>
      <c r="H5">
        <v>-0.22150959000000001</v>
      </c>
      <c r="I5">
        <v>-0.22029008</v>
      </c>
      <c r="K5">
        <v>-0.20300858999999999</v>
      </c>
      <c r="L5">
        <v>-0.21257799999999999</v>
      </c>
      <c r="M5">
        <v>-0.20890754</v>
      </c>
      <c r="N5">
        <v>-0.21741186000000001</v>
      </c>
      <c r="O5">
        <v>-0.20775688</v>
      </c>
      <c r="Q5">
        <v>-0.21361743</v>
      </c>
      <c r="R5">
        <v>-0.21298295</v>
      </c>
      <c r="S5">
        <v>-0.19943316</v>
      </c>
      <c r="T5">
        <v>-0.20854196</v>
      </c>
      <c r="U5">
        <v>-0.20277580000000001</v>
      </c>
      <c r="W5">
        <v>-0.20526834999999999</v>
      </c>
      <c r="X5">
        <v>-0.21156920000000001</v>
      </c>
      <c r="Y5">
        <v>-0.20755277999999999</v>
      </c>
      <c r="Z5">
        <v>-0.21195238999999999</v>
      </c>
      <c r="AA5">
        <v>-0.2116836</v>
      </c>
    </row>
    <row r="6" spans="1:27">
      <c r="A6" s="11" t="s">
        <v>15</v>
      </c>
      <c r="B6" s="12">
        <v>-0.14750558</v>
      </c>
      <c r="C6" s="11">
        <v>-0.15</v>
      </c>
      <c r="E6">
        <v>-0.14385845999999999</v>
      </c>
      <c r="F6">
        <v>-0.15071560000000001</v>
      </c>
      <c r="G6">
        <v>-0.14552511000000001</v>
      </c>
      <c r="H6">
        <v>-0.14558335999999999</v>
      </c>
      <c r="I6">
        <v>-0.13625793</v>
      </c>
      <c r="K6">
        <v>-0.12845129999999999</v>
      </c>
      <c r="L6">
        <v>-0.14053073999999999</v>
      </c>
      <c r="M6">
        <v>-0.13359497000000001</v>
      </c>
      <c r="N6">
        <v>-0.14257491999999999</v>
      </c>
      <c r="O6">
        <v>-0.13703023</v>
      </c>
      <c r="Q6">
        <v>-0.13591096</v>
      </c>
      <c r="R6">
        <v>-0.13643883000000001</v>
      </c>
      <c r="S6">
        <v>-0.12998597000000001</v>
      </c>
      <c r="T6">
        <v>-0.13922746</v>
      </c>
      <c r="U6">
        <v>-0.14150679999999999</v>
      </c>
      <c r="W6">
        <v>-0.13266389000000001</v>
      </c>
      <c r="X6">
        <v>-0.13861164000000001</v>
      </c>
      <c r="Y6">
        <v>-0.13863887999999999</v>
      </c>
      <c r="Z6">
        <v>-0.13954084</v>
      </c>
      <c r="AA6">
        <v>-0.14071375</v>
      </c>
    </row>
    <row r="7" spans="1:27">
      <c r="A7" s="23" t="s">
        <v>16</v>
      </c>
      <c r="B7" s="23"/>
      <c r="C7" s="23"/>
    </row>
    <row r="8" spans="1:27">
      <c r="A8" s="11" t="s">
        <v>17</v>
      </c>
      <c r="B8" s="11">
        <v>3.20436370095761</v>
      </c>
      <c r="C8" s="11">
        <v>3.24</v>
      </c>
      <c r="E8">
        <v>3.2392778321383999</v>
      </c>
      <c r="F8">
        <v>3.2349824986825602</v>
      </c>
      <c r="G8">
        <v>3.21267228658995</v>
      </c>
      <c r="H8">
        <v>3.2033113914393598</v>
      </c>
      <c r="I8">
        <v>3.2366093414718602</v>
      </c>
      <c r="K8">
        <v>3.2069653545865999</v>
      </c>
      <c r="L8">
        <v>3.2246712951749998</v>
      </c>
      <c r="M8">
        <v>3.2297553750681498</v>
      </c>
      <c r="N8">
        <v>3.2386803920966898</v>
      </c>
      <c r="O8">
        <v>3.2129068865762198</v>
      </c>
      <c r="Q8">
        <v>3.20241819222261</v>
      </c>
      <c r="R8">
        <v>3.2259745159563802</v>
      </c>
      <c r="S8">
        <v>3.2144913219990801</v>
      </c>
      <c r="T8">
        <v>3.22338368957451</v>
      </c>
      <c r="U8">
        <v>3.2058256979555</v>
      </c>
      <c r="W8">
        <v>3.2358246233697399</v>
      </c>
      <c r="X8">
        <v>3.2417339286391802</v>
      </c>
      <c r="Y8">
        <v>3.2289628976415399</v>
      </c>
      <c r="Z8">
        <v>3.22198098138974</v>
      </c>
      <c r="AA8">
        <v>3.23235993191392</v>
      </c>
    </row>
    <row r="9" spans="1:27">
      <c r="A9" s="11" t="s">
        <v>18</v>
      </c>
      <c r="B9" s="11">
        <v>2.9944187000000002</v>
      </c>
      <c r="C9" s="11">
        <v>3</v>
      </c>
      <c r="E9">
        <v>2.9965915399999998</v>
      </c>
      <c r="F9">
        <v>2.9965237999999998</v>
      </c>
      <c r="G9">
        <v>2.9952909499999998</v>
      </c>
      <c r="H9">
        <v>2.9924939500000001</v>
      </c>
      <c r="I9">
        <v>2.9962635500000001</v>
      </c>
      <c r="K9">
        <v>2.9948953500000002</v>
      </c>
      <c r="L9">
        <v>2.9886585999999999</v>
      </c>
      <c r="M9">
        <v>2.9884223900000002</v>
      </c>
      <c r="N9">
        <v>2.9957779100000002</v>
      </c>
      <c r="O9">
        <v>3.0067598599999998</v>
      </c>
      <c r="Q9">
        <v>2.9708866700000001</v>
      </c>
      <c r="R9">
        <v>2.9772437799999998</v>
      </c>
      <c r="S9">
        <v>2.9764126100000001</v>
      </c>
      <c r="T9">
        <v>2.9852721199999999</v>
      </c>
      <c r="U9">
        <v>2.98510374</v>
      </c>
      <c r="W9">
        <v>2.9862552600000001</v>
      </c>
      <c r="X9">
        <v>2.9905861800000002</v>
      </c>
      <c r="Y9">
        <v>2.9770407799999998</v>
      </c>
      <c r="Z9">
        <v>2.9516032999999999</v>
      </c>
      <c r="AA9">
        <v>2.9806616899999998</v>
      </c>
    </row>
    <row r="10" spans="1:27">
      <c r="A10" s="11" t="s">
        <v>19</v>
      </c>
      <c r="B10" s="11">
        <v>-0.99276109000000001</v>
      </c>
      <c r="C10" s="11">
        <v>-1</v>
      </c>
      <c r="E10">
        <v>-0.99734001000000005</v>
      </c>
      <c r="F10">
        <v>-0.99652538000000002</v>
      </c>
      <c r="G10">
        <v>-0.99778993999999999</v>
      </c>
      <c r="H10">
        <v>-0.99656049999999996</v>
      </c>
      <c r="I10">
        <v>-0.99885259000000004</v>
      </c>
      <c r="K10">
        <v>-0.99119614</v>
      </c>
      <c r="L10">
        <v>-0.99523472000000002</v>
      </c>
      <c r="M10">
        <v>-0.99654916999999998</v>
      </c>
      <c r="N10">
        <v>-0.99377145</v>
      </c>
      <c r="O10">
        <v>-0.98705399000000005</v>
      </c>
      <c r="Q10">
        <v>-0.99338590999999998</v>
      </c>
      <c r="R10">
        <v>-0.99782534000000001</v>
      </c>
      <c r="S10">
        <v>-0.99700305</v>
      </c>
      <c r="T10">
        <v>-0.99974615</v>
      </c>
      <c r="U10">
        <v>-0.99682283000000005</v>
      </c>
      <c r="W10">
        <v>-0.99035393999999999</v>
      </c>
      <c r="X10">
        <v>-0.99317509999999998</v>
      </c>
      <c r="Y10">
        <v>-0.99535640000000003</v>
      </c>
      <c r="Z10">
        <v>-0.98475369000000001</v>
      </c>
      <c r="AA10">
        <v>-0.99556997000000003</v>
      </c>
    </row>
    <row r="11" spans="1:27">
      <c r="A11" s="11" t="s">
        <v>2</v>
      </c>
      <c r="B11" s="11">
        <v>0.99810816999999996</v>
      </c>
      <c r="C11" s="11">
        <v>1</v>
      </c>
      <c r="E11">
        <v>0.99612385000000003</v>
      </c>
      <c r="F11">
        <v>0.99594539000000004</v>
      </c>
      <c r="G11">
        <v>0.99682504000000005</v>
      </c>
      <c r="H11">
        <v>0.99659355000000005</v>
      </c>
      <c r="I11">
        <v>0.99443904000000005</v>
      </c>
      <c r="K11">
        <v>0.99321000000000004</v>
      </c>
      <c r="L11">
        <v>0.9951487</v>
      </c>
      <c r="M11">
        <v>0.99334962999999998</v>
      </c>
      <c r="N11">
        <v>0.99555103</v>
      </c>
      <c r="O11">
        <v>0.99550141000000003</v>
      </c>
      <c r="Q11">
        <v>0.99273036999999997</v>
      </c>
      <c r="R11">
        <v>0.99271677999999997</v>
      </c>
      <c r="S11">
        <v>0.99224129000000005</v>
      </c>
      <c r="T11">
        <v>0.99407692000000003</v>
      </c>
      <c r="U11">
        <v>0.99548579999999998</v>
      </c>
      <c r="W11">
        <v>0.99291549999999995</v>
      </c>
      <c r="X11">
        <v>0.99414970999999996</v>
      </c>
      <c r="Y11">
        <v>0.99385714000000003</v>
      </c>
      <c r="Z11">
        <v>0.99166540000000003</v>
      </c>
      <c r="AA11">
        <v>0.99415246999999995</v>
      </c>
    </row>
    <row r="12" spans="1:27">
      <c r="A12" s="11" t="s">
        <v>3</v>
      </c>
      <c r="B12" s="11">
        <v>-0.98233605000000002</v>
      </c>
      <c r="C12" s="11">
        <v>-1</v>
      </c>
      <c r="E12">
        <v>-0.99980928000000002</v>
      </c>
      <c r="F12">
        <v>-0.99755846999999997</v>
      </c>
      <c r="G12">
        <v>-0.99377921999999996</v>
      </c>
      <c r="H12">
        <v>-0.98849909000000002</v>
      </c>
      <c r="I12">
        <v>-1.00264256</v>
      </c>
      <c r="K12">
        <v>-0.99047912000000005</v>
      </c>
      <c r="L12">
        <v>-0.99282616999999995</v>
      </c>
      <c r="M12">
        <v>-0.99854377999999999</v>
      </c>
      <c r="N12">
        <v>-0.99511081000000001</v>
      </c>
      <c r="O12">
        <v>-0.99014139000000001</v>
      </c>
      <c r="Q12">
        <v>-0.97956226000000002</v>
      </c>
      <c r="R12">
        <v>-0.99446818999999997</v>
      </c>
      <c r="S12">
        <v>-0.99497002999999995</v>
      </c>
      <c r="T12">
        <v>-0.99788321000000002</v>
      </c>
      <c r="U12">
        <v>-0.98790754000000003</v>
      </c>
      <c r="W12">
        <v>-0.99317115</v>
      </c>
      <c r="X12">
        <v>-0.99540114999999996</v>
      </c>
      <c r="Y12">
        <v>-0.98900513999999995</v>
      </c>
      <c r="Z12">
        <v>-0.98354940000000002</v>
      </c>
      <c r="AA12">
        <v>-0.99102911999999999</v>
      </c>
    </row>
    <row r="13" spans="1:27">
      <c r="A13" s="23" t="s">
        <v>20</v>
      </c>
      <c r="B13" s="23"/>
      <c r="C13" s="23"/>
    </row>
    <row r="14" spans="1:27">
      <c r="A14" s="11" t="s">
        <v>17</v>
      </c>
      <c r="B14" s="11">
        <v>0.99532704025655305</v>
      </c>
      <c r="C14" s="11">
        <v>1</v>
      </c>
      <c r="E14">
        <v>0.99598080319859394</v>
      </c>
      <c r="F14">
        <v>0.993631608636807</v>
      </c>
      <c r="G14">
        <v>1.0001452246470399</v>
      </c>
      <c r="H14">
        <v>0.99508832752739895</v>
      </c>
      <c r="I14">
        <v>0.99907008637343098</v>
      </c>
      <c r="K14">
        <v>0.99545773934612802</v>
      </c>
      <c r="L14">
        <v>0.99302104817474002</v>
      </c>
      <c r="M14">
        <v>0.98886230465999803</v>
      </c>
      <c r="N14">
        <v>0.99392625110261201</v>
      </c>
      <c r="O14">
        <v>1.0001697135826</v>
      </c>
      <c r="Q14">
        <v>0.98980277745641598</v>
      </c>
      <c r="R14">
        <v>0.98671947667247095</v>
      </c>
      <c r="S14">
        <v>0.98642745048917801</v>
      </c>
      <c r="T14">
        <v>0.99231544651569104</v>
      </c>
      <c r="U14">
        <v>0.99039466357404204</v>
      </c>
      <c r="W14">
        <v>0.99243547450660996</v>
      </c>
      <c r="X14">
        <v>0.99074575231579398</v>
      </c>
      <c r="Y14">
        <v>0.99847245692508302</v>
      </c>
      <c r="Z14">
        <v>0.96598680709197504</v>
      </c>
      <c r="AA14">
        <v>0.99254064150765797</v>
      </c>
    </row>
    <row r="15" spans="1:27">
      <c r="A15" s="11" t="s">
        <v>18</v>
      </c>
      <c r="B15" s="11">
        <v>-4.9800992900000001</v>
      </c>
      <c r="C15" s="11">
        <v>-5</v>
      </c>
      <c r="E15">
        <v>-4.9871969099999998</v>
      </c>
      <c r="F15">
        <v>-4.9875639600000001</v>
      </c>
      <c r="G15">
        <v>-4.9882394699999999</v>
      </c>
      <c r="H15">
        <v>-4.9838537399999998</v>
      </c>
      <c r="I15">
        <v>-4.9840876700000001</v>
      </c>
      <c r="K15">
        <v>-4.9776866699999998</v>
      </c>
      <c r="L15">
        <v>-4.9818560400000003</v>
      </c>
      <c r="M15">
        <v>-4.9862931799999997</v>
      </c>
      <c r="N15">
        <v>-4.9857276400000003</v>
      </c>
      <c r="O15">
        <v>-4.9770572099999999</v>
      </c>
      <c r="Q15">
        <v>-4.9839580100000003</v>
      </c>
      <c r="R15">
        <v>-4.9862593300000002</v>
      </c>
      <c r="S15">
        <v>-4.9940905600000001</v>
      </c>
      <c r="T15">
        <v>-4.9829718200000004</v>
      </c>
      <c r="U15">
        <v>-4.9855452600000003</v>
      </c>
      <c r="W15">
        <v>-4.9797169600000002</v>
      </c>
      <c r="X15">
        <v>-4.9772154899999999</v>
      </c>
      <c r="Y15">
        <v>-4.9904961600000002</v>
      </c>
      <c r="Z15">
        <v>-5.0340536599999997</v>
      </c>
      <c r="AA15">
        <v>-4.9887037300000001</v>
      </c>
    </row>
    <row r="16" spans="1:27">
      <c r="A16" s="11" t="s">
        <v>2</v>
      </c>
      <c r="B16" s="11">
        <v>-0.99498259</v>
      </c>
      <c r="C16" s="11">
        <v>-1</v>
      </c>
      <c r="E16">
        <v>-0.99606596999999997</v>
      </c>
      <c r="F16">
        <v>-0.99662941999999999</v>
      </c>
      <c r="G16">
        <v>-0.99554445999999996</v>
      </c>
      <c r="H16">
        <v>-0.99532989000000005</v>
      </c>
      <c r="I16">
        <v>-0.99391843000000002</v>
      </c>
      <c r="K16">
        <v>-0.9944231</v>
      </c>
      <c r="L16">
        <v>-0.99530361000000001</v>
      </c>
      <c r="M16">
        <v>-0.99748068000000001</v>
      </c>
      <c r="N16">
        <v>-0.99446482000000003</v>
      </c>
      <c r="O16">
        <v>-0.99282411999999998</v>
      </c>
      <c r="Q16">
        <v>-0.99669823999999996</v>
      </c>
      <c r="R16">
        <v>-0.99707323000000003</v>
      </c>
      <c r="S16">
        <v>-0.99977053999999999</v>
      </c>
      <c r="T16">
        <v>-0.99605931999999997</v>
      </c>
      <c r="U16">
        <v>-0.99691481999999998</v>
      </c>
      <c r="W16">
        <v>-0.99452978000000003</v>
      </c>
      <c r="X16">
        <v>-0.99446986999999998</v>
      </c>
      <c r="Y16">
        <v>-0.99576509000000002</v>
      </c>
      <c r="Z16">
        <v>-1.0226282499999999</v>
      </c>
      <c r="AA16">
        <v>-0.99716563000000003</v>
      </c>
    </row>
    <row r="17" spans="1:27">
      <c r="A17" s="23" t="s">
        <v>21</v>
      </c>
      <c r="B17" s="23"/>
      <c r="C17" s="23"/>
    </row>
    <row r="18" spans="1:27">
      <c r="A18" s="11" t="s">
        <v>17</v>
      </c>
      <c r="B18" s="11">
        <v>3.1040926678242601E-2</v>
      </c>
      <c r="C18" s="11">
        <v>3.2000000000000001E-2</v>
      </c>
      <c r="E18">
        <v>3.1901875972675901E-2</v>
      </c>
      <c r="F18">
        <v>2.83374010781016E-2</v>
      </c>
      <c r="G18">
        <v>3.2526973736391199E-2</v>
      </c>
      <c r="H18">
        <v>2.4485145685396999E-2</v>
      </c>
      <c r="I18">
        <v>3.2377901018673098E-2</v>
      </c>
      <c r="K18">
        <v>3.0430821512779802E-2</v>
      </c>
      <c r="L18">
        <v>3.08065603857E-2</v>
      </c>
      <c r="M18">
        <v>3.0576215481924799E-2</v>
      </c>
      <c r="N18">
        <v>1.9488048797480399E-2</v>
      </c>
      <c r="O18">
        <v>2.9919548366246499E-2</v>
      </c>
      <c r="Q18">
        <v>2.08600161439251E-2</v>
      </c>
      <c r="R18">
        <v>3.1016246324791202E-2</v>
      </c>
      <c r="S18">
        <v>2.99891863540497E-2</v>
      </c>
      <c r="T18">
        <v>3.24913981057873E-2</v>
      </c>
      <c r="U18">
        <v>2.9905391061777999E-2</v>
      </c>
      <c r="W18">
        <v>2.9905391061777999E-2</v>
      </c>
      <c r="X18">
        <v>3.3051264941622402E-2</v>
      </c>
      <c r="Y18">
        <v>3.4093279069888099E-2</v>
      </c>
      <c r="Z18">
        <v>1.9215531108622699E-2</v>
      </c>
      <c r="AA18">
        <v>1.8473682895243801E-2</v>
      </c>
    </row>
    <row r="19" spans="1:27">
      <c r="A19" s="11" t="s">
        <v>4</v>
      </c>
      <c r="B19" s="11">
        <v>1.8782670000000001E-2</v>
      </c>
      <c r="C19" s="11">
        <v>0.02</v>
      </c>
      <c r="E19">
        <v>1.857344E-2</v>
      </c>
      <c r="F19">
        <v>1.908079E-2</v>
      </c>
      <c r="G19">
        <v>1.8483240000000001E-2</v>
      </c>
      <c r="H19">
        <v>2.0953949999999999E-2</v>
      </c>
      <c r="I19">
        <v>1.8803819999999999E-2</v>
      </c>
      <c r="K19">
        <v>1.786246E-2</v>
      </c>
      <c r="L19">
        <v>1.711325E-2</v>
      </c>
      <c r="M19">
        <v>1.897335E-2</v>
      </c>
      <c r="N19">
        <v>1.839242E-2</v>
      </c>
      <c r="O19">
        <v>1.923625E-2</v>
      </c>
      <c r="Q19">
        <v>1.8648999999999999E-2</v>
      </c>
      <c r="R19">
        <v>1.8646579999999999E-2</v>
      </c>
      <c r="S19">
        <v>1.8700359999999999E-2</v>
      </c>
      <c r="T19">
        <v>1.911233E-2</v>
      </c>
      <c r="U19">
        <v>1.896072E-2</v>
      </c>
      <c r="W19">
        <v>1.9712070000000002E-2</v>
      </c>
      <c r="X19">
        <v>1.8391279999999999E-2</v>
      </c>
      <c r="Y19">
        <v>1.827351E-2</v>
      </c>
      <c r="Z19">
        <v>1.6085829999999999E-2</v>
      </c>
      <c r="AA19">
        <v>1.6211130000000001E-2</v>
      </c>
    </row>
    <row r="20" spans="1:27">
      <c r="A20" s="11" t="s">
        <v>3</v>
      </c>
      <c r="B20" s="11">
        <v>-4.8037399999999999E-3</v>
      </c>
      <c r="C20" s="11">
        <v>-5.0000000000000001E-3</v>
      </c>
      <c r="E20">
        <v>-4.75816E-3</v>
      </c>
      <c r="F20">
        <v>-3.3414199999999999E-3</v>
      </c>
      <c r="G20">
        <v>-5.4903299999999999E-3</v>
      </c>
      <c r="H20">
        <v>-3.0441299999999999E-3</v>
      </c>
      <c r="I20">
        <v>-4.6850199999999998E-3</v>
      </c>
      <c r="K20">
        <v>-4.3585999999999998E-3</v>
      </c>
      <c r="L20">
        <v>-3.9616499999999997E-3</v>
      </c>
      <c r="M20">
        <v>-4.0563300000000004E-3</v>
      </c>
      <c r="N20">
        <v>-3.091963E-2</v>
      </c>
      <c r="O20">
        <v>-4.0031600000000004E-3</v>
      </c>
      <c r="Q20">
        <v>5.4874999999999998E-4</v>
      </c>
      <c r="R20">
        <v>-4.4593000000000002E-3</v>
      </c>
      <c r="S20">
        <v>-4.4684099999999999E-3</v>
      </c>
      <c r="T20">
        <v>-5.1850200000000003E-3</v>
      </c>
      <c r="U20">
        <v>-4.0667500000000001E-3</v>
      </c>
      <c r="W20">
        <v>0</v>
      </c>
      <c r="X20">
        <v>-5.6684999999999999E-3</v>
      </c>
      <c r="Y20">
        <v>-6.1280900000000001E-3</v>
      </c>
      <c r="Z20">
        <v>0</v>
      </c>
      <c r="AA20">
        <v>0</v>
      </c>
    </row>
    <row r="21" spans="1:27">
      <c r="A21" s="14" t="s">
        <v>24</v>
      </c>
      <c r="B21" s="15"/>
      <c r="C21" s="15"/>
      <c r="D21" s="15"/>
      <c r="E21" s="15">
        <f>(ABS(E3-C3)/(ABS(E3)+ABS(C3)))</f>
        <v>2.2723117914606211E-2</v>
      </c>
      <c r="F21" s="15">
        <f>(ABS(F3-C3)/(ABS(F3)+ABS(C3)))</f>
        <v>1.9270757640092586E-2</v>
      </c>
      <c r="G21" s="15">
        <f>(ABS(G3-C3)/(ABS(G3)+ABS(C3)))</f>
        <v>1.2536774702821723E-2</v>
      </c>
      <c r="H21" s="15">
        <f>(ABS(H3-C3)/(ABS(H3)+ABS(C3)))</f>
        <v>1.0146755804261174E-2</v>
      </c>
      <c r="I21" s="15">
        <f>(ABS(I3-C3)/(ABS(I3)+ABS(C3)))</f>
        <v>1.8305967576764622E-2</v>
      </c>
      <c r="J21" s="15"/>
      <c r="K21" s="15">
        <f>(ABS(K3-C3)/(ABS(K3)+ABS(C3)))</f>
        <v>1.8537380321857786E-2</v>
      </c>
      <c r="L21" s="15">
        <f>(ABS(L3-C3)/(ABS(L3)+ABS(C3)))</f>
        <v>4.3811082302311836E-2</v>
      </c>
      <c r="M21" s="15">
        <f>(ABS(M3-C3)/(ABS(M3)+ABS(C3)))</f>
        <v>4.4799123176714487E-2</v>
      </c>
      <c r="N21" s="15">
        <f>(ABS(N3-C3)/(ABS(N3)+ABS(C3)))</f>
        <v>4.3773966572442854E-2</v>
      </c>
      <c r="O21" s="15">
        <f>(ABS(O3-C3)/(ABS(O3)+ABS(C3)))</f>
        <v>4.8003082526400016E-2</v>
      </c>
      <c r="P21" s="15"/>
      <c r="Q21">
        <f>(ABS(Q3-C3)/(ABS(Q3)+ABS(C3)))</f>
        <v>2.3896079189624428E-2</v>
      </c>
      <c r="R21" s="15">
        <f>(ABS(R3-C3)/(ABS(R3)+ABS(C3)))</f>
        <v>2.4475190386761887E-2</v>
      </c>
      <c r="S21" s="15">
        <f>(ABS(S3-C3)/(ABS(S3)+ABS(C3)))</f>
        <v>2.7250912198810047E-2</v>
      </c>
      <c r="T21" s="15">
        <f>(ABS(T3-C3)/(ABS(T3)+ABS(C3)))</f>
        <v>2.7533690003977589E-2</v>
      </c>
      <c r="U21" s="15">
        <f>(ABS(U3-C3)/(ABS(U3)+ABS(C3)))</f>
        <v>3.767561492397517E-2</v>
      </c>
      <c r="V21" s="15"/>
      <c r="W21" s="15">
        <f>(ABS(W3-C3)/(ABS(W3)+ABS(C3)))</f>
        <v>7.8624731894340077E-2</v>
      </c>
      <c r="X21" s="15">
        <f>(ABS(X3-C3)/(ABS(X3)+ABS(C3)))</f>
        <v>8.0263195324908984E-2</v>
      </c>
      <c r="Y21" s="15">
        <f>(ABS(Y3-C3)/(ABS(Y3)+ABS(C3)))</f>
        <v>5.1602779344081702E-2</v>
      </c>
      <c r="Z21" s="15">
        <f>(ABS(Z3-C3)/(ABS(Z3)+ABS(C3)))</f>
        <v>5.8220430913708807E-2</v>
      </c>
      <c r="AA21" s="15">
        <f>(ABS(AA3-C3)/(ABS(AA3)+ABS(C3)))</f>
        <v>5.033692445278367E-2</v>
      </c>
    </row>
    <row r="22" spans="1:27">
      <c r="E22">
        <f>(ABS(E4-C4)/(ABS(E4)+ABS(C4)))</f>
        <v>2.4702958252542644E-2</v>
      </c>
      <c r="F22">
        <f t="shared" ref="F22:F38" si="0">(ABS(F4-C4)/(ABS(F4)+ABS(C4)))</f>
        <v>2.0569718757520287E-2</v>
      </c>
      <c r="G22">
        <f t="shared" ref="G22:G38" si="1">(ABS(G4-C4)/(ABS(G4)+ABS(C4)))</f>
        <v>2.1116901751603457E-2</v>
      </c>
      <c r="H22">
        <f t="shared" ref="H22:H38" si="2">(ABS(H4-C4)/(ABS(H4)+ABS(C4)))</f>
        <v>1.9116242776589003E-2</v>
      </c>
      <c r="I22">
        <f t="shared" ref="I22:I38" si="3">(ABS(I4-C4)/(ABS(I4)+ABS(C4)))</f>
        <v>2.3529824789093982E-2</v>
      </c>
      <c r="K22">
        <f t="shared" ref="K22:K38" si="4">(ABS(K4-C4)/(ABS(K4)+ABS(C4)))</f>
        <v>2.5613851256932534E-2</v>
      </c>
      <c r="L22">
        <f t="shared" ref="L22:L38" si="5">(ABS(L4-C4)/(ABS(L4)+ABS(C4)))</f>
        <v>3.2550145195480482E-2</v>
      </c>
      <c r="M22">
        <f t="shared" ref="M22:M37" si="6">(ABS(M4-C4)/(ABS(M4)+ABS(C4)))</f>
        <v>2.7763383380613838E-2</v>
      </c>
      <c r="N22">
        <f t="shared" ref="N22:N38" si="7">(ABS(N4-C4)/(ABS(N4)+ABS(C4)))</f>
        <v>1.2842778913774684E-2</v>
      </c>
      <c r="O22">
        <f t="shared" ref="O22:O38" si="8">(ABS(O4-C4)/(ABS(O4)+ABS(C4)))</f>
        <v>1.9984252453624628E-2</v>
      </c>
      <c r="Q22">
        <f t="shared" ref="Q22:Q38" si="9">(ABS(Q4-C4)/(ABS(Q4)+ABS(C4)))</f>
        <v>3.2678953366111659E-2</v>
      </c>
      <c r="R22" s="15">
        <f t="shared" ref="R22:R38" si="10">(ABS(R4-C4)/(ABS(R4)+ABS(C4)))</f>
        <v>3.577876787486578E-2</v>
      </c>
      <c r="S22" s="15">
        <f t="shared" ref="S22:S38" si="11">(ABS(S4-C4)/(ABS(S4)+ABS(C4)))</f>
        <v>1.387498049558005E-2</v>
      </c>
      <c r="T22" s="15">
        <f t="shared" ref="T22:T38" si="12">(ABS(T4-C4)/(ABS(T4)+ABS(C4)))</f>
        <v>1.8099743299724368E-2</v>
      </c>
      <c r="U22" s="15">
        <f t="shared" ref="U22:U38" si="13">(ABS(U4-C4)/(ABS(U4)+ABS(C4)))</f>
        <v>5.7599874481153576E-3</v>
      </c>
      <c r="W22" s="15">
        <f t="shared" ref="W22:W38" si="14">(ABS(W4-C4)/(ABS(W4)+ABS(C4)))</f>
        <v>9.4189073005628895E-3</v>
      </c>
      <c r="X22" s="15">
        <f t="shared" ref="X22:X38" si="15">(ABS(X4-C4)/(ABS(X4)+ABS(C4)))</f>
        <v>6.4597009622537694E-3</v>
      </c>
      <c r="Y22" s="15">
        <f t="shared" ref="Y22:Y38" si="16">(ABS(Y4-C4)/(ABS(Y4)+ABS(C4)))</f>
        <v>2.1056012886543699E-2</v>
      </c>
      <c r="Z22" s="15">
        <f t="shared" ref="Z22:Z38" si="17">(ABS(Z4-C4)/(ABS(Z4)+ABS(C4)))</f>
        <v>5.2287683947779294E-2</v>
      </c>
      <c r="AA22" s="15">
        <f t="shared" ref="AA22:AA38" si="18">(ABS(AA4-C4)/(ABS(AA4)+ABS(C4)))</f>
        <v>1.7087510921400945E-2</v>
      </c>
    </row>
    <row r="23" spans="1:27">
      <c r="E23">
        <f t="shared" ref="E23:E38" si="19">(ABS(E5-C5)/(ABS(E5)+ABS(C5)))</f>
        <v>1.7038192225009748E-2</v>
      </c>
      <c r="F23">
        <f t="shared" si="0"/>
        <v>2.8213728884991796E-3</v>
      </c>
      <c r="G23">
        <f t="shared" si="1"/>
        <v>1.1326724470506392E-2</v>
      </c>
      <c r="H23">
        <f t="shared" si="2"/>
        <v>7.8170997402317813E-3</v>
      </c>
      <c r="I23">
        <f t="shared" si="3"/>
        <v>1.0577194982650424E-2</v>
      </c>
      <c r="K23">
        <f t="shared" si="4"/>
        <v>5.1380767848607935E-2</v>
      </c>
      <c r="L23">
        <f t="shared" si="5"/>
        <v>2.8388081667725561E-2</v>
      </c>
      <c r="M23">
        <f t="shared" si="6"/>
        <v>3.708730205517978E-2</v>
      </c>
      <c r="N23">
        <f t="shared" si="7"/>
        <v>1.7151755380156387E-2</v>
      </c>
      <c r="O23">
        <f t="shared" si="8"/>
        <v>3.9844820029204392E-2</v>
      </c>
      <c r="Q23">
        <f t="shared" si="9"/>
        <v>2.5951020687891974E-2</v>
      </c>
      <c r="R23" s="15">
        <f t="shared" si="10"/>
        <v>2.7437255263018805E-2</v>
      </c>
      <c r="S23" s="15">
        <f t="shared" si="11"/>
        <v>6.0237611971694222E-2</v>
      </c>
      <c r="T23" s="15">
        <f t="shared" si="12"/>
        <v>3.7961815737512485E-2</v>
      </c>
      <c r="U23" s="15">
        <f t="shared" si="13"/>
        <v>5.1952915522570461E-2</v>
      </c>
      <c r="W23" s="15">
        <f t="shared" si="14"/>
        <v>4.5858938962161679E-2</v>
      </c>
      <c r="X23" s="15">
        <f t="shared" si="15"/>
        <v>3.0764424059232746E-2</v>
      </c>
      <c r="Y23" s="15">
        <f t="shared" si="16"/>
        <v>4.0335470737235847E-2</v>
      </c>
      <c r="Z23" s="15">
        <f t="shared" si="17"/>
        <v>2.9860484342470392E-2</v>
      </c>
      <c r="AA23" s="15">
        <f t="shared" si="18"/>
        <v>3.0494389988540916E-2</v>
      </c>
    </row>
    <row r="24" spans="1:27">
      <c r="E24">
        <f t="shared" si="19"/>
        <v>2.0899653527075589E-2</v>
      </c>
      <c r="F24">
        <f t="shared" si="0"/>
        <v>2.3796570580309458E-3</v>
      </c>
      <c r="G24">
        <f t="shared" si="1"/>
        <v>1.5142165076937053E-2</v>
      </c>
      <c r="H24">
        <f t="shared" si="2"/>
        <v>1.4942113114892529E-2</v>
      </c>
      <c r="I24">
        <f t="shared" si="3"/>
        <v>4.8005901530832687E-2</v>
      </c>
      <c r="K24">
        <f t="shared" si="4"/>
        <v>7.7387679640928256E-2</v>
      </c>
      <c r="L24">
        <f t="shared" si="5"/>
        <v>3.2592971057038601E-2</v>
      </c>
      <c r="M24">
        <f t="shared" si="6"/>
        <v>5.7846688888734475E-2</v>
      </c>
      <c r="N24">
        <f t="shared" si="7"/>
        <v>2.537838855087101E-2</v>
      </c>
      <c r="O24">
        <f t="shared" si="8"/>
        <v>4.5186076741812152E-2</v>
      </c>
      <c r="Q24">
        <f t="shared" si="9"/>
        <v>4.9277719189218902E-2</v>
      </c>
      <c r="R24" s="15">
        <f t="shared" si="10"/>
        <v>4.7344035024860218E-2</v>
      </c>
      <c r="S24" s="15">
        <f t="shared" si="11"/>
        <v>7.1482260343259288E-2</v>
      </c>
      <c r="T24" s="15">
        <f t="shared" si="12"/>
        <v>3.72459101912384E-2</v>
      </c>
      <c r="U24" s="15">
        <f t="shared" si="13"/>
        <v>2.9135512447737093E-2</v>
      </c>
      <c r="W24" s="15">
        <f t="shared" si="14"/>
        <v>6.1331180293315801E-2</v>
      </c>
      <c r="X24" s="15">
        <f t="shared" si="15"/>
        <v>3.9459115370398735E-2</v>
      </c>
      <c r="Y24" s="15">
        <f t="shared" si="16"/>
        <v>3.9361017476231899E-2</v>
      </c>
      <c r="Z24" s="15">
        <f t="shared" si="17"/>
        <v>3.6123263301992198E-2</v>
      </c>
      <c r="AA24" s="15">
        <f t="shared" si="18"/>
        <v>3.194293355577435E-2</v>
      </c>
    </row>
    <row r="25" spans="1:27">
      <c r="R25" s="15"/>
      <c r="S25" s="15"/>
      <c r="T25" s="15"/>
      <c r="U25" s="15"/>
      <c r="W25" s="15"/>
      <c r="X25" s="15"/>
      <c r="Y25" s="15"/>
      <c r="Z25" s="15"/>
      <c r="AA25" s="15"/>
    </row>
    <row r="26" spans="1:27">
      <c r="E26">
        <f t="shared" si="19"/>
        <v>1.1145807917329961E-4</v>
      </c>
      <c r="F26">
        <f t="shared" si="0"/>
        <v>7.7490577286671355E-4</v>
      </c>
      <c r="G26">
        <f t="shared" si="1"/>
        <v>4.2351001563868586E-3</v>
      </c>
      <c r="H26">
        <f t="shared" si="2"/>
        <v>5.6940610707384379E-3</v>
      </c>
      <c r="I26">
        <f t="shared" si="3"/>
        <v>5.2352370652163939E-4</v>
      </c>
      <c r="K26">
        <f t="shared" si="4"/>
        <v>5.1240612592866296E-3</v>
      </c>
      <c r="L26">
        <f t="shared" si="5"/>
        <v>2.3711499200958865E-3</v>
      </c>
      <c r="M26">
        <f t="shared" si="6"/>
        <v>1.5834640319368331E-3</v>
      </c>
      <c r="N26">
        <f t="shared" si="7"/>
        <v>2.0368467395308001E-4</v>
      </c>
      <c r="O26">
        <f t="shared" si="8"/>
        <v>4.1985904802285864E-3</v>
      </c>
      <c r="Q26">
        <f t="shared" si="9"/>
        <v>5.8334939856527056E-3</v>
      </c>
      <c r="R26" s="15">
        <f t="shared" si="10"/>
        <v>2.1691214540064613E-3</v>
      </c>
      <c r="S26" s="15">
        <f t="shared" si="11"/>
        <v>3.9520818494213463E-3</v>
      </c>
      <c r="T26" s="15">
        <f t="shared" si="12"/>
        <v>2.5708376948582533E-3</v>
      </c>
      <c r="U26" s="15">
        <f t="shared" si="13"/>
        <v>5.301772596075581E-3</v>
      </c>
      <c r="W26" s="15">
        <f t="shared" si="14"/>
        <v>6.4476369776790934E-4</v>
      </c>
      <c r="X26" s="15">
        <f t="shared" si="15"/>
        <v>2.6750999937203768E-4</v>
      </c>
      <c r="Y26" s="15">
        <f t="shared" si="16"/>
        <v>1.7061625693485202E-3</v>
      </c>
      <c r="Z26" s="15">
        <f t="shared" si="17"/>
        <v>2.7884666733242205E-3</v>
      </c>
      <c r="AA26" s="15">
        <f t="shared" si="18"/>
        <v>1.18041458856584E-3</v>
      </c>
    </row>
    <row r="27" spans="1:27">
      <c r="E27">
        <f t="shared" si="19"/>
        <v>5.6839956119475313E-4</v>
      </c>
      <c r="F27">
        <f t="shared" si="0"/>
        <v>5.7970252698741082E-4</v>
      </c>
      <c r="G27">
        <f t="shared" si="1"/>
        <v>7.8545812693214074E-4</v>
      </c>
      <c r="H27">
        <f t="shared" si="2"/>
        <v>1.2525753154911288E-3</v>
      </c>
      <c r="I27">
        <f t="shared" si="3"/>
        <v>6.2312971550423121E-4</v>
      </c>
      <c r="K27">
        <f t="shared" si="4"/>
        <v>8.5149943443129858E-4</v>
      </c>
      <c r="L27">
        <f t="shared" si="5"/>
        <v>1.8938130819479435E-3</v>
      </c>
      <c r="M27">
        <f t="shared" si="6"/>
        <v>1.9333322277555298E-3</v>
      </c>
      <c r="N27">
        <f t="shared" si="7"/>
        <v>7.0417718324057219E-4</v>
      </c>
      <c r="O27">
        <f t="shared" si="8"/>
        <v>1.1253754366001641E-3</v>
      </c>
      <c r="Q27">
        <f t="shared" si="9"/>
        <v>4.8758805197687558E-3</v>
      </c>
      <c r="R27" s="15">
        <f t="shared" si="10"/>
        <v>3.8071426961274473E-3</v>
      </c>
      <c r="S27" s="15">
        <f t="shared" si="11"/>
        <v>3.9467472444142159E-3</v>
      </c>
      <c r="T27" s="15">
        <f t="shared" si="12"/>
        <v>2.4606867832769712E-3</v>
      </c>
      <c r="U27" s="15">
        <f t="shared" si="13"/>
        <v>2.4888891900811056E-3</v>
      </c>
      <c r="W27" s="15">
        <f t="shared" si="14"/>
        <v>2.2960497678476749E-3</v>
      </c>
      <c r="X27" s="15">
        <f t="shared" si="15"/>
        <v>1.5714355352116469E-3</v>
      </c>
      <c r="Y27" s="15">
        <f t="shared" si="16"/>
        <v>3.8412352943658803E-3</v>
      </c>
      <c r="Z27" s="15">
        <f t="shared" si="17"/>
        <v>8.1317079718670211E-3</v>
      </c>
      <c r="AA27" s="15">
        <f t="shared" si="18"/>
        <v>3.2334733182341553E-3</v>
      </c>
    </row>
    <row r="28" spans="1:27">
      <c r="E28">
        <f t="shared" si="19"/>
        <v>1.3317662424435915E-3</v>
      </c>
      <c r="F28">
        <f t="shared" si="0"/>
        <v>1.7403334987907762E-3</v>
      </c>
      <c r="G28">
        <f t="shared" si="1"/>
        <v>1.1062524421361405E-3</v>
      </c>
      <c r="H28">
        <f t="shared" si="2"/>
        <v>1.7227126350541544E-3</v>
      </c>
      <c r="I28">
        <f t="shared" si="3"/>
        <v>5.7403432636318611E-4</v>
      </c>
      <c r="K28">
        <f t="shared" si="4"/>
        <v>4.4213926609962175E-3</v>
      </c>
      <c r="L28">
        <f t="shared" si="5"/>
        <v>2.3883305318584186E-3</v>
      </c>
      <c r="M28">
        <f t="shared" si="6"/>
        <v>1.7283972024590888E-3</v>
      </c>
      <c r="N28">
        <f t="shared" si="7"/>
        <v>3.1240040075807079E-3</v>
      </c>
      <c r="O28">
        <f t="shared" si="8"/>
        <v>6.5151777783350271E-3</v>
      </c>
      <c r="Q28">
        <f t="shared" si="9"/>
        <v>3.3180178342888042E-3</v>
      </c>
      <c r="R28" s="15">
        <f t="shared" si="10"/>
        <v>1.0885135734638319E-3</v>
      </c>
      <c r="S28" s="15">
        <f t="shared" si="11"/>
        <v>1.5007237970918463E-3</v>
      </c>
      <c r="T28" s="15">
        <f t="shared" si="12"/>
        <v>1.2694111200064063E-4</v>
      </c>
      <c r="U28" s="15">
        <f t="shared" si="13"/>
        <v>1.5911126176376656E-3</v>
      </c>
      <c r="W28" s="15">
        <f t="shared" si="14"/>
        <v>4.8464043535894992E-3</v>
      </c>
      <c r="X28" s="15">
        <f t="shared" si="15"/>
        <v>3.4241346884175015E-3</v>
      </c>
      <c r="Y28" s="15">
        <f t="shared" si="16"/>
        <v>2.3272033006233725E-3</v>
      </c>
      <c r="Z28" s="15">
        <f t="shared" si="17"/>
        <v>7.6817138956925103E-3</v>
      </c>
      <c r="AA28" s="15">
        <f t="shared" si="18"/>
        <v>2.2199321830845015E-3</v>
      </c>
    </row>
    <row r="29" spans="1:27">
      <c r="E29">
        <f t="shared" si="19"/>
        <v>1.9418384285123226E-3</v>
      </c>
      <c r="F29">
        <f t="shared" si="0"/>
        <v>2.0314233146428713E-3</v>
      </c>
      <c r="G29">
        <f t="shared" si="1"/>
        <v>1.5900040997081791E-3</v>
      </c>
      <c r="H29">
        <f t="shared" si="2"/>
        <v>1.7061309248444429E-3</v>
      </c>
      <c r="I29">
        <f t="shared" si="3"/>
        <v>2.7882326250492709E-3</v>
      </c>
      <c r="K29">
        <f t="shared" si="4"/>
        <v>3.4065652891566685E-3</v>
      </c>
      <c r="L29">
        <f t="shared" si="5"/>
        <v>2.4315480846114389E-3</v>
      </c>
      <c r="M29">
        <f t="shared" si="6"/>
        <v>3.3362787440354941E-3</v>
      </c>
      <c r="N29">
        <f t="shared" si="7"/>
        <v>2.2294443655494975E-3</v>
      </c>
      <c r="O29">
        <f t="shared" si="8"/>
        <v>2.2543657335726808E-3</v>
      </c>
      <c r="Q29">
        <f t="shared" si="9"/>
        <v>3.6480750780147077E-3</v>
      </c>
      <c r="R29" s="15">
        <f t="shared" si="10"/>
        <v>3.6549197924654578E-3</v>
      </c>
      <c r="S29" s="15">
        <f t="shared" si="11"/>
        <v>3.8944630045289075E-3</v>
      </c>
      <c r="T29" s="15">
        <f t="shared" si="12"/>
        <v>2.9703367711612499E-3</v>
      </c>
      <c r="U29" s="15">
        <f t="shared" si="13"/>
        <v>2.2622060252195349E-3</v>
      </c>
      <c r="W29" s="15">
        <f t="shared" si="14"/>
        <v>3.5548421395689123E-3</v>
      </c>
      <c r="X29" s="15">
        <f t="shared" si="15"/>
        <v>2.9337265756240721E-3</v>
      </c>
      <c r="Y29" s="15">
        <f t="shared" si="16"/>
        <v>3.0808927464080864E-3</v>
      </c>
      <c r="Z29" s="15">
        <f t="shared" si="17"/>
        <v>4.184739063097632E-3</v>
      </c>
      <c r="AA29" s="15">
        <f t="shared" si="18"/>
        <v>2.9323384685826181E-3</v>
      </c>
    </row>
    <row r="30" spans="1:27">
      <c r="E30">
        <f t="shared" si="19"/>
        <v>9.5369094396830469E-5</v>
      </c>
      <c r="F30">
        <f t="shared" si="0"/>
        <v>1.2222570886748687E-3</v>
      </c>
      <c r="G30">
        <f t="shared" si="1"/>
        <v>3.120094711389377E-3</v>
      </c>
      <c r="H30">
        <f t="shared" si="2"/>
        <v>5.7837139870151894E-3</v>
      </c>
      <c r="I30">
        <f t="shared" si="3"/>
        <v>1.3195365227831573E-3</v>
      </c>
      <c r="K30">
        <f t="shared" si="4"/>
        <v>4.7832101850935034E-3</v>
      </c>
      <c r="L30">
        <f t="shared" si="5"/>
        <v>3.5998272744481512E-3</v>
      </c>
      <c r="M30">
        <f t="shared" si="6"/>
        <v>7.2864053045663491E-4</v>
      </c>
      <c r="N30">
        <f t="shared" si="7"/>
        <v>2.4505856895236751E-3</v>
      </c>
      <c r="O30">
        <f t="shared" si="8"/>
        <v>4.9537234135912274E-3</v>
      </c>
      <c r="Q30">
        <f t="shared" si="9"/>
        <v>1.0324373429911713E-2</v>
      </c>
      <c r="R30" s="15">
        <f t="shared" si="10"/>
        <v>2.773576448968096E-3</v>
      </c>
      <c r="S30" s="15">
        <f t="shared" si="11"/>
        <v>2.5213260973148805E-3</v>
      </c>
      <c r="T30" s="15">
        <f t="shared" si="12"/>
        <v>1.0595163868462459E-3</v>
      </c>
      <c r="U30" s="15">
        <f t="shared" si="13"/>
        <v>6.0830092731576288E-3</v>
      </c>
      <c r="W30" s="15">
        <f t="shared" si="14"/>
        <v>3.4261232408466266E-3</v>
      </c>
      <c r="X30" s="15">
        <f t="shared" si="15"/>
        <v>2.3047245412282356E-3</v>
      </c>
      <c r="Y30" s="15">
        <f t="shared" si="16"/>
        <v>5.5278187968886049E-3</v>
      </c>
      <c r="Z30" s="15">
        <f t="shared" si="17"/>
        <v>8.2935166626049144E-3</v>
      </c>
      <c r="AA30" s="15">
        <f t="shared" si="18"/>
        <v>4.5056498219373181E-3</v>
      </c>
    </row>
    <row r="31" spans="1:27">
      <c r="R31" s="15"/>
      <c r="S31" s="15"/>
      <c r="T31" s="15"/>
      <c r="U31" s="15"/>
      <c r="W31" s="15"/>
      <c r="X31" s="15"/>
      <c r="Y31" s="15"/>
      <c r="Z31" s="15"/>
      <c r="AA31" s="15"/>
    </row>
    <row r="32" spans="1:27">
      <c r="E32">
        <f t="shared" si="19"/>
        <v>2.0136450185118124E-3</v>
      </c>
      <c r="F32">
        <f t="shared" si="0"/>
        <v>3.194367171750223E-3</v>
      </c>
      <c r="G32">
        <f t="shared" si="1"/>
        <v>7.2607051353257805E-5</v>
      </c>
      <c r="H32">
        <f t="shared" si="2"/>
        <v>2.461882215855726E-3</v>
      </c>
      <c r="I32">
        <f t="shared" si="3"/>
        <v>4.6517309868610241E-4</v>
      </c>
      <c r="K32">
        <f t="shared" si="4"/>
        <v>2.2763001011288698E-3</v>
      </c>
      <c r="L32">
        <f t="shared" si="5"/>
        <v>3.501694992961307E-3</v>
      </c>
      <c r="M32">
        <f t="shared" si="6"/>
        <v>5.6000334029690391E-3</v>
      </c>
      <c r="N32">
        <f t="shared" si="7"/>
        <v>3.046125148324464E-3</v>
      </c>
      <c r="O32">
        <f t="shared" si="8"/>
        <v>8.4849591235936633E-5</v>
      </c>
      <c r="Q32">
        <f t="shared" si="9"/>
        <v>5.1247403306066463E-3</v>
      </c>
      <c r="R32" s="15">
        <f t="shared" si="10"/>
        <v>6.6846494854786512E-3</v>
      </c>
      <c r="S32" s="15">
        <f t="shared" si="11"/>
        <v>6.8326429477601142E-3</v>
      </c>
      <c r="T32" s="15">
        <f t="shared" si="12"/>
        <v>3.8570967753867899E-3</v>
      </c>
      <c r="U32" s="15">
        <f t="shared" si="13"/>
        <v>4.8258451460627318E-3</v>
      </c>
      <c r="W32" s="15">
        <f t="shared" si="14"/>
        <v>3.796622570807848E-3</v>
      </c>
      <c r="X32" s="15">
        <f t="shared" si="15"/>
        <v>4.6486336456781283E-3</v>
      </c>
      <c r="Y32" s="15">
        <f t="shared" si="16"/>
        <v>7.6435533030428185E-4</v>
      </c>
      <c r="Z32" s="15">
        <f t="shared" si="17"/>
        <v>1.7300824596242426E-2</v>
      </c>
      <c r="AA32" s="15">
        <f t="shared" si="18"/>
        <v>3.7436418294072515E-3</v>
      </c>
    </row>
    <row r="33" spans="5:27">
      <c r="E33">
        <f t="shared" si="19"/>
        <v>1.2819502924970604E-3</v>
      </c>
      <c r="F33">
        <f t="shared" si="0"/>
        <v>1.2451524766004974E-3</v>
      </c>
      <c r="G33">
        <f t="shared" si="1"/>
        <v>1.1774377291737181E-3</v>
      </c>
      <c r="H33">
        <f t="shared" si="2"/>
        <v>1.6172372332850489E-3</v>
      </c>
      <c r="I33">
        <f t="shared" si="3"/>
        <v>1.593769057919332E-3</v>
      </c>
      <c r="K33">
        <f t="shared" si="4"/>
        <v>2.2363229812667829E-3</v>
      </c>
      <c r="L33">
        <f t="shared" si="5"/>
        <v>1.8176940167531947E-3</v>
      </c>
      <c r="M33">
        <f t="shared" si="6"/>
        <v>1.3725633478748258E-3</v>
      </c>
      <c r="N33">
        <f t="shared" si="7"/>
        <v>1.4292759140384136E-3</v>
      </c>
      <c r="O33">
        <f t="shared" si="8"/>
        <v>2.2995548203336505E-3</v>
      </c>
      <c r="Q33">
        <f t="shared" si="9"/>
        <v>1.6067765893979084E-3</v>
      </c>
      <c r="R33" s="15">
        <f t="shared" si="10"/>
        <v>1.3759576580112496E-3</v>
      </c>
      <c r="S33" s="15">
        <f t="shared" si="11"/>
        <v>5.9129342129954972E-4</v>
      </c>
      <c r="T33" s="15">
        <f t="shared" si="12"/>
        <v>1.7057225350356258E-3</v>
      </c>
      <c r="U33" s="15">
        <f t="shared" si="13"/>
        <v>1.4475664196228067E-3</v>
      </c>
      <c r="W33" s="15">
        <f t="shared" si="14"/>
        <v>2.0324263785533058E-3</v>
      </c>
      <c r="X33" s="15">
        <f t="shared" si="15"/>
        <v>2.2836541941824041E-3</v>
      </c>
      <c r="Y33" s="15">
        <f t="shared" si="16"/>
        <v>9.512880889791383E-4</v>
      </c>
      <c r="Z33" s="15">
        <f t="shared" si="17"/>
        <v>3.3938088387699189E-3</v>
      </c>
      <c r="AA33" s="15">
        <f t="shared" si="18"/>
        <v>1.1309045002579014E-3</v>
      </c>
    </row>
    <row r="34" spans="5:27">
      <c r="E34">
        <f t="shared" si="19"/>
        <v>1.9708917736822257E-3</v>
      </c>
      <c r="F34">
        <f t="shared" si="0"/>
        <v>1.6881349970291491E-3</v>
      </c>
      <c r="G34">
        <f t="shared" si="1"/>
        <v>2.2327440401904326E-3</v>
      </c>
      <c r="H34">
        <f t="shared" si="2"/>
        <v>2.3405202434971539E-3</v>
      </c>
      <c r="I34">
        <f t="shared" si="3"/>
        <v>3.0500595754059914E-3</v>
      </c>
      <c r="K34">
        <f t="shared" si="4"/>
        <v>2.7962471954922682E-3</v>
      </c>
      <c r="L34">
        <f t="shared" si="5"/>
        <v>2.3537219982276252E-3</v>
      </c>
      <c r="M34">
        <f t="shared" si="6"/>
        <v>1.2612487445936105E-3</v>
      </c>
      <c r="N34">
        <f t="shared" si="7"/>
        <v>2.7752708117458661E-3</v>
      </c>
      <c r="O34">
        <f t="shared" si="8"/>
        <v>3.6008596684387901E-3</v>
      </c>
      <c r="Q34">
        <f t="shared" si="9"/>
        <v>1.6536099115307692E-3</v>
      </c>
      <c r="R34" s="15">
        <f t="shared" si="10"/>
        <v>1.4655296340835571E-3</v>
      </c>
      <c r="S34" s="15">
        <f t="shared" si="11"/>
        <v>1.1474316448326849E-4</v>
      </c>
      <c r="T34" s="15">
        <f t="shared" si="12"/>
        <v>1.9742299041493566E-3</v>
      </c>
      <c r="U34" s="15">
        <f t="shared" si="13"/>
        <v>1.5449732603016191E-3</v>
      </c>
      <c r="W34" s="15">
        <f t="shared" si="14"/>
        <v>2.7426113437122859E-3</v>
      </c>
      <c r="X34" s="15">
        <f t="shared" si="15"/>
        <v>2.7727317836092565E-3</v>
      </c>
      <c r="Y34" s="15">
        <f t="shared" si="16"/>
        <v>2.1219481296769153E-3</v>
      </c>
      <c r="Z34" s="15">
        <f t="shared" si="17"/>
        <v>1.1187547687025486E-2</v>
      </c>
      <c r="AA34" s="15">
        <f t="shared" si="18"/>
        <v>1.4191962636568981E-3</v>
      </c>
    </row>
    <row r="35" spans="5:27">
      <c r="R35" s="15"/>
      <c r="S35" s="15"/>
      <c r="T35" s="15"/>
      <c r="U35" s="15"/>
      <c r="W35" s="15"/>
      <c r="X35" s="15"/>
      <c r="Y35" s="15"/>
      <c r="Z35" s="15"/>
      <c r="AA35" s="15"/>
    </row>
    <row r="36" spans="5:27">
      <c r="E36">
        <f t="shared" si="19"/>
        <v>1.5355422017040102E-3</v>
      </c>
      <c r="F36">
        <f t="shared" si="0"/>
        <v>6.0701966880500537E-2</v>
      </c>
      <c r="G36">
        <f t="shared" si="1"/>
        <v>8.166720146275841E-3</v>
      </c>
      <c r="H36">
        <f t="shared" si="2"/>
        <v>0.13304124869320824</v>
      </c>
      <c r="I36">
        <f t="shared" si="3"/>
        <v>5.8700425564276442E-3</v>
      </c>
      <c r="K36">
        <f t="shared" si="4"/>
        <v>2.5134676257607517E-2</v>
      </c>
      <c r="L36">
        <f t="shared" si="5"/>
        <v>1.9001830493040772E-2</v>
      </c>
      <c r="M36">
        <f t="shared" si="6"/>
        <v>2.2752806431486149E-2</v>
      </c>
      <c r="N36">
        <f t="shared" si="7"/>
        <v>0.24300690149928314</v>
      </c>
      <c r="O36">
        <f t="shared" si="8"/>
        <v>3.3599270160174402E-2</v>
      </c>
      <c r="Q36">
        <f t="shared" si="9"/>
        <v>0.21074499534285812</v>
      </c>
      <c r="R36" s="15">
        <f t="shared" si="10"/>
        <v>1.5611111936728936E-2</v>
      </c>
      <c r="S36" s="15">
        <f t="shared" si="11"/>
        <v>3.2438135813972264E-2</v>
      </c>
      <c r="T36" s="15">
        <f t="shared" si="12"/>
        <v>7.6195914528204766E-3</v>
      </c>
      <c r="U36" s="15">
        <f t="shared" si="13"/>
        <v>3.3835646658490579E-2</v>
      </c>
      <c r="W36" s="15">
        <f t="shared" si="14"/>
        <v>3.3835646658490579E-2</v>
      </c>
      <c r="X36" s="15">
        <f t="shared" si="15"/>
        <v>1.61605610984785E-2</v>
      </c>
      <c r="Y36" s="15">
        <f t="shared" si="16"/>
        <v>3.1671587479789459E-2</v>
      </c>
      <c r="Z36" s="15">
        <f t="shared" si="17"/>
        <v>0.24962093752894607</v>
      </c>
      <c r="AA36" s="15">
        <f t="shared" si="18"/>
        <v>0.26798752000779402</v>
      </c>
    </row>
    <row r="37" spans="5:27">
      <c r="E37">
        <f t="shared" si="19"/>
        <v>3.6982960295996424E-2</v>
      </c>
      <c r="F37">
        <f t="shared" si="0"/>
        <v>2.3520763014258414E-2</v>
      </c>
      <c r="G37">
        <f t="shared" si="1"/>
        <v>3.9413521314733344E-2</v>
      </c>
      <c r="H37">
        <f t="shared" si="2"/>
        <v>2.3293235451037043E-2</v>
      </c>
      <c r="I37">
        <f t="shared" si="3"/>
        <v>3.0826346478259138E-2</v>
      </c>
      <c r="K37">
        <f t="shared" si="4"/>
        <v>5.64553914352105E-2</v>
      </c>
      <c r="L37">
        <f t="shared" si="5"/>
        <v>7.7782193690932491E-2</v>
      </c>
      <c r="M37">
        <f t="shared" si="6"/>
        <v>2.6342359586743257E-2</v>
      </c>
      <c r="N37">
        <f t="shared" si="7"/>
        <v>4.1872327923064008E-2</v>
      </c>
      <c r="O37">
        <f t="shared" si="8"/>
        <v>1.946541782152985E-2</v>
      </c>
      <c r="Q37">
        <f t="shared" si="9"/>
        <v>3.495562627752339E-2</v>
      </c>
      <c r="R37" s="15">
        <f t="shared" si="10"/>
        <v>3.5020433890916115E-2</v>
      </c>
      <c r="S37" s="15">
        <f t="shared" si="11"/>
        <v>3.3582116548786657E-2</v>
      </c>
      <c r="T37" s="15">
        <f t="shared" si="12"/>
        <v>2.2695400657542011E-2</v>
      </c>
      <c r="U37" s="15">
        <f t="shared" si="13"/>
        <v>2.6675071713253756E-2</v>
      </c>
      <c r="W37" s="15">
        <f t="shared" si="14"/>
        <v>7.2504404832082221E-3</v>
      </c>
      <c r="X37" s="15">
        <f t="shared" si="15"/>
        <v>4.1903265533214863E-2</v>
      </c>
      <c r="Y37" s="15">
        <f t="shared" si="16"/>
        <v>4.5109267480301668E-2</v>
      </c>
      <c r="Z37" s="15">
        <f t="shared" si="17"/>
        <v>0.10846833784895626</v>
      </c>
      <c r="AA37" s="15">
        <f t="shared" si="18"/>
        <v>0.10463274689301327</v>
      </c>
    </row>
    <row r="38" spans="5:27">
      <c r="E38">
        <f t="shared" si="19"/>
        <v>2.4783360797527413E-2</v>
      </c>
      <c r="F38">
        <f t="shared" si="0"/>
        <v>0.19883664891589203</v>
      </c>
      <c r="G38">
        <f t="shared" si="1"/>
        <v>4.6741141603743618E-2</v>
      </c>
      <c r="H38">
        <f t="shared" si="2"/>
        <v>0.24314251510107374</v>
      </c>
      <c r="I38">
        <f t="shared" si="3"/>
        <v>3.2522390248032565E-2</v>
      </c>
      <c r="K38">
        <f t="shared" si="4"/>
        <v>6.8535892120616365E-2</v>
      </c>
      <c r="L38">
        <f t="shared" si="5"/>
        <v>0.11586593986598455</v>
      </c>
      <c r="M38">
        <f>(ABS(M20-C20)/(ABS(M20)+ABS(C20)))</f>
        <v>0.10420004571388185</v>
      </c>
      <c r="N38">
        <f t="shared" si="7"/>
        <v>0.72160069577554109</v>
      </c>
      <c r="O38">
        <f t="shared" si="8"/>
        <v>0.11072112458292419</v>
      </c>
      <c r="Q38">
        <f t="shared" si="9"/>
        <v>1</v>
      </c>
      <c r="R38" s="15">
        <f t="shared" si="10"/>
        <v>5.7160677851426624E-2</v>
      </c>
      <c r="S38" s="15">
        <f t="shared" si="11"/>
        <v>5.6143534130862538E-2</v>
      </c>
      <c r="T38" s="15">
        <f t="shared" si="12"/>
        <v>1.8165894617781817E-2</v>
      </c>
      <c r="U38" s="15">
        <f t="shared" si="13"/>
        <v>0.10293103923677173</v>
      </c>
      <c r="W38" s="15">
        <f t="shared" si="14"/>
        <v>1</v>
      </c>
      <c r="X38" s="15">
        <f t="shared" si="15"/>
        <v>6.2661105122557043E-2</v>
      </c>
      <c r="Y38" s="15">
        <f t="shared" si="16"/>
        <v>0.10137319162587649</v>
      </c>
      <c r="Z38" s="15">
        <f t="shared" si="17"/>
        <v>1</v>
      </c>
      <c r="AA38" s="15">
        <f t="shared" si="18"/>
        <v>1</v>
      </c>
    </row>
    <row r="39" spans="5:27">
      <c r="E39">
        <f>AVERAGE(E21:E38)</f>
        <v>1.053207358032493E-2</v>
      </c>
      <c r="F39">
        <f t="shared" ref="F39:I39" si="20">AVERAGE(F21:F38)</f>
        <v>2.2705144133475765E-2</v>
      </c>
      <c r="G39">
        <f t="shared" si="20"/>
        <v>1.1250909828259435E-2</v>
      </c>
      <c r="H39">
        <f t="shared" si="20"/>
        <v>3.1605202953804985E-2</v>
      </c>
      <c r="I39">
        <f t="shared" si="20"/>
        <v>1.2038341786019598E-2</v>
      </c>
      <c r="K39">
        <f>AVERAGE(K21:K38)</f>
        <v>2.3262749199240873E-2</v>
      </c>
      <c r="L39">
        <f t="shared" ref="L39:O39" si="21">AVERAGE(L21:L38)</f>
        <v>2.4690001611561214E-2</v>
      </c>
      <c r="M39">
        <f t="shared" si="21"/>
        <v>2.2555711164362325E-2</v>
      </c>
      <c r="N39">
        <f t="shared" si="21"/>
        <v>7.4772625493939301E-2</v>
      </c>
      <c r="O39">
        <f t="shared" si="21"/>
        <v>2.2789102749200377E-2</v>
      </c>
      <c r="Q39">
        <f>AVERAGE(Q21:Q38)</f>
        <v>9.4259290782160027E-2</v>
      </c>
      <c r="R39">
        <f t="shared" ref="R39:U39" si="22">AVERAGE(R21:R38)</f>
        <v>1.7723125531412205E-2</v>
      </c>
      <c r="S39">
        <f t="shared" si="22"/>
        <v>2.1224238201951948E-2</v>
      </c>
      <c r="T39">
        <f t="shared" si="22"/>
        <v>1.240316092822082E-2</v>
      </c>
      <c r="U39">
        <f t="shared" si="22"/>
        <v>2.0900744165271528E-2</v>
      </c>
      <c r="W39">
        <f>AVERAGE(W21:W38)</f>
        <v>8.3977312605651555E-2</v>
      </c>
      <c r="X39">
        <f t="shared" ref="X39:AA39" si="23">AVERAGE(X21:X38)</f>
        <v>1.985852789562453E-2</v>
      </c>
      <c r="Y39">
        <f t="shared" si="23"/>
        <v>2.3388682085777039E-2</v>
      </c>
      <c r="Z39">
        <f t="shared" si="23"/>
        <v>0.10650289755149848</v>
      </c>
      <c r="AA39">
        <f t="shared" si="23"/>
        <v>0.10152317178620224</v>
      </c>
    </row>
    <row r="40" spans="5:27">
      <c r="E40">
        <f>AVERAGE(E39:I39)</f>
        <v>1.762633445637694E-2</v>
      </c>
      <c r="F40">
        <f>STDEV(E39:I39)</f>
        <v>9.2655721741136416E-3</v>
      </c>
      <c r="K40">
        <f>AVERAGE(K39:O39)</f>
        <v>3.3614038043660824E-2</v>
      </c>
      <c r="L40">
        <f>STDEV(K39:O39)</f>
        <v>2.3023264024584707E-2</v>
      </c>
      <c r="Q40">
        <f>AVERAGE(Q39:U39)</f>
        <v>3.3302111921803303E-2</v>
      </c>
      <c r="R40">
        <f>STDEV(Q39:U39)</f>
        <v>3.4259734310204078E-2</v>
      </c>
      <c r="W40">
        <f>AVERAGE(W39:AA39)</f>
        <v>6.7050118384950771E-2</v>
      </c>
      <c r="X40">
        <f>STDEV(W39:AA39)</f>
        <v>4.2322601324748202E-2</v>
      </c>
    </row>
    <row r="41" spans="5:27">
      <c r="E41" t="s">
        <v>22</v>
      </c>
      <c r="F41" t="s">
        <v>23</v>
      </c>
      <c r="K41" t="s">
        <v>22</v>
      </c>
      <c r="L41" t="s">
        <v>23</v>
      </c>
      <c r="Q41" t="s">
        <v>22</v>
      </c>
      <c r="R41" t="s">
        <v>23</v>
      </c>
      <c r="W41" t="s">
        <v>22</v>
      </c>
      <c r="X41" t="s">
        <v>23</v>
      </c>
    </row>
  </sheetData>
  <mergeCells count="4">
    <mergeCell ref="A1:C1"/>
    <mergeCell ref="A7:C7"/>
    <mergeCell ref="A13:C13"/>
    <mergeCell ref="A17:C17"/>
  </mergeCells>
  <phoneticPr fontId="2" type="noConversion"/>
  <pageMargins left="0.7" right="0.7" top="0.75" bottom="0.75" header="0.3" footer="0.3"/>
  <pageSetup paperSize="9" orientation="portrait" horizontalDpi="0" verticalDpi="0"/>
  <ignoredErrors>
    <ignoredError sqref="G2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24C23-5259-ED49-B686-148EE9EA1475}">
  <dimension ref="A1:M56"/>
  <sheetViews>
    <sheetView tabSelected="1" zoomScale="75" workbookViewId="0">
      <selection activeCell="H15" sqref="H15"/>
    </sheetView>
  </sheetViews>
  <sheetFormatPr baseColWidth="10" defaultRowHeight="16"/>
  <sheetData>
    <row r="1" spans="1:13">
      <c r="B1" s="23" t="s">
        <v>11</v>
      </c>
      <c r="C1" s="23"/>
      <c r="D1" s="23"/>
    </row>
    <row r="2" spans="1:13">
      <c r="B2" s="3" t="s">
        <v>12</v>
      </c>
      <c r="C2" s="3" t="s">
        <v>13</v>
      </c>
      <c r="D2" s="3" t="b">
        <v>1</v>
      </c>
    </row>
    <row r="3" spans="1:13">
      <c r="B3" s="11" t="s">
        <v>14</v>
      </c>
      <c r="C3" s="11">
        <v>0.29702517000000001</v>
      </c>
      <c r="D3" s="11">
        <v>0.3</v>
      </c>
    </row>
    <row r="4" spans="1:13">
      <c r="B4" s="11" t="s">
        <v>15</v>
      </c>
      <c r="C4" s="12">
        <v>-0.14409219000000001</v>
      </c>
      <c r="D4" s="11">
        <v>-0.15</v>
      </c>
    </row>
    <row r="5" spans="1:13">
      <c r="B5" s="11" t="s">
        <v>14</v>
      </c>
      <c r="C5" s="11">
        <v>-0.22863775</v>
      </c>
      <c r="D5" s="11">
        <v>-0.22500000000000001</v>
      </c>
    </row>
    <row r="6" spans="1:13">
      <c r="B6" s="11" t="s">
        <v>15</v>
      </c>
      <c r="C6" s="12">
        <v>-0.14750558</v>
      </c>
      <c r="D6" s="11">
        <v>-0.15</v>
      </c>
    </row>
    <row r="11" spans="1:13">
      <c r="A11" t="b">
        <v>1</v>
      </c>
      <c r="B11">
        <v>0.3</v>
      </c>
      <c r="C11">
        <v>-0.15</v>
      </c>
      <c r="D11">
        <v>-0.22500000000000001</v>
      </c>
      <c r="E11">
        <v>-0.15</v>
      </c>
      <c r="J11" t="s">
        <v>25</v>
      </c>
      <c r="K11" t="s">
        <v>26</v>
      </c>
    </row>
    <row r="12" spans="1:13">
      <c r="A12" s="22">
        <v>0.1</v>
      </c>
      <c r="B12">
        <v>0.27273493999999998</v>
      </c>
      <c r="C12">
        <v>-0.11713773</v>
      </c>
      <c r="D12">
        <v>-0.18584766999999999</v>
      </c>
      <c r="E12">
        <v>-0.11343179</v>
      </c>
      <c r="F12">
        <f>ABS(B12-B11)/(ABS(B12)+ABS(B11))</f>
        <v>4.7605023014660172E-2</v>
      </c>
      <c r="G12">
        <f t="shared" ref="G12:I12" si="0">ABS(C12-C11)/(ABS(C12)+ABS(C11))</f>
        <v>0.12301620590996264</v>
      </c>
      <c r="H12">
        <f t="shared" si="0"/>
        <v>9.5296463528684525E-2</v>
      </c>
      <c r="I12">
        <f t="shared" si="0"/>
        <v>0.13881471936245807</v>
      </c>
      <c r="J12">
        <f>AVERAGE(F12:G12)</f>
        <v>8.5310614462311404E-2</v>
      </c>
      <c r="K12">
        <f>AVERAGE(H12:I12)</f>
        <v>0.11705559144557129</v>
      </c>
    </row>
    <row r="13" spans="1:13">
      <c r="A13" s="22"/>
      <c r="B13">
        <v>0.27793970000000001</v>
      </c>
      <c r="C13">
        <v>-0.10896458000000001</v>
      </c>
      <c r="D13">
        <v>-0.17499070999999999</v>
      </c>
      <c r="E13">
        <v>-0.12145812</v>
      </c>
      <c r="F13">
        <f>ABS(B13-B11)/(ABS(B13)+ABS(B11))</f>
        <v>3.8170591153367697E-2</v>
      </c>
      <c r="G13">
        <f t="shared" ref="G13:H13" si="1">ABS(C13-C11)/(ABS(C13)+ABS(C11))</f>
        <v>0.15845958547690187</v>
      </c>
      <c r="H13">
        <f t="shared" si="1"/>
        <v>0.12502612873183983</v>
      </c>
      <c r="I13">
        <f>ABS(E13-E11)/(ABS(E13)+ABS(E11))</f>
        <v>0.10514284855431839</v>
      </c>
      <c r="J13">
        <f>AVERAGE(F13:G13)</f>
        <v>9.8315088315134774E-2</v>
      </c>
      <c r="K13">
        <f>AVERAGE(H13:I13)</f>
        <v>0.1150844886430791</v>
      </c>
    </row>
    <row r="14" spans="1:13">
      <c r="A14" s="22"/>
      <c r="B14">
        <v>0.28860409999999997</v>
      </c>
      <c r="C14">
        <v>-0.12948457999999999</v>
      </c>
      <c r="D14">
        <v>-0.21533245000000001</v>
      </c>
      <c r="E14">
        <v>-0.12743814000000001</v>
      </c>
      <c r="F14">
        <f>ABS(B14-B11)/(ABS(B14)+ABS(B11))</f>
        <v>1.9360891301980421E-2</v>
      </c>
      <c r="G14">
        <f t="shared" ref="G14:I14" si="2">ABS(C14-C11)/(ABS(C14)+ABS(C11))</f>
        <v>7.3404479059274066E-2</v>
      </c>
      <c r="H14">
        <f t="shared" si="2"/>
        <v>2.1955115958408239E-2</v>
      </c>
      <c r="I14">
        <f t="shared" si="2"/>
        <v>8.1322128240911618E-2</v>
      </c>
      <c r="J14">
        <f t="shared" ref="J14:J16" si="3">AVERAGE(F14:G14)</f>
        <v>4.6382685180627242E-2</v>
      </c>
      <c r="K14">
        <f t="shared" ref="K14:K16" si="4">AVERAGE(H14:I14)</f>
        <v>5.1638622099659928E-2</v>
      </c>
    </row>
    <row r="15" spans="1:13">
      <c r="A15" s="22"/>
      <c r="B15">
        <v>0.28589841999999999</v>
      </c>
      <c r="C15">
        <v>-0.1135157</v>
      </c>
      <c r="D15">
        <v>-0.20686843999999999</v>
      </c>
      <c r="E15">
        <v>-0.11346442</v>
      </c>
      <c r="F15">
        <f>ABS(B15-B11)/(ABS(B15)+ABS(B11))</f>
        <v>2.4068301805626996E-2</v>
      </c>
      <c r="G15">
        <f t="shared" ref="G15:I15" si="5">ABS(C15-C11)/(ABS(C15)+ABS(C11))</f>
        <v>0.13845209222828087</v>
      </c>
      <c r="H15">
        <f t="shared" si="5"/>
        <v>4.1983989383433569E-2</v>
      </c>
      <c r="I15">
        <f t="shared" si="5"/>
        <v>0.1386736774551949</v>
      </c>
      <c r="J15">
        <f t="shared" si="3"/>
        <v>8.1260197016953931E-2</v>
      </c>
      <c r="K15">
        <f t="shared" si="4"/>
        <v>9.0328833419314233E-2</v>
      </c>
      <c r="L15">
        <f>STDEV(J12:J16)</f>
        <v>2.1706432909222251E-2</v>
      </c>
      <c r="M15">
        <f>STDEV(K12:K16)</f>
        <v>4.1738394616389375E-2</v>
      </c>
    </row>
    <row r="16" spans="1:13">
      <c r="A16" s="22"/>
      <c r="B16">
        <v>0.28268847000000003</v>
      </c>
      <c r="C16">
        <v>-0.12758829999999999</v>
      </c>
      <c r="D16">
        <v>-0.21705311999999999</v>
      </c>
      <c r="E16">
        <v>-0.14284906</v>
      </c>
      <c r="F16">
        <f>ABS(B16-B11)/(ABS(B16)+ABS(B11))</f>
        <v>2.9709752108189071E-2</v>
      </c>
      <c r="G16">
        <f t="shared" ref="G16:I16" si="6">ABS(C16-C11)/(ABS(C16)+ABS(C11))</f>
        <v>8.073719245371655E-2</v>
      </c>
      <c r="H16">
        <f t="shared" si="6"/>
        <v>1.7977205997324525E-2</v>
      </c>
      <c r="I16">
        <f t="shared" si="6"/>
        <v>2.4418517853531763E-2</v>
      </c>
      <c r="J16">
        <f t="shared" si="3"/>
        <v>5.5223472280952812E-2</v>
      </c>
      <c r="K16">
        <f t="shared" si="4"/>
        <v>2.1197861925428142E-2</v>
      </c>
      <c r="L16">
        <f>AVERAGE(J12:J16)</f>
        <v>7.3298411451196033E-2</v>
      </c>
      <c r="M16">
        <f>AVERAGE(K12:K16)</f>
        <v>7.9061079506610538E-2</v>
      </c>
    </row>
    <row r="17" spans="1:13">
      <c r="A17" s="22">
        <v>0.2</v>
      </c>
      <c r="B17">
        <v>0.28563797000000002</v>
      </c>
      <c r="C17">
        <v>-0.12411092</v>
      </c>
      <c r="D17">
        <v>-0.20881005999999999</v>
      </c>
      <c r="E17">
        <v>-0.13747764000000001</v>
      </c>
      <c r="F17">
        <f>ABS(B17-B11)/(ABS(B17)+ABS(B11))</f>
        <v>2.4523734347347677E-2</v>
      </c>
      <c r="G17">
        <f t="shared" ref="G17:I17" si="7">ABS(C17-C11)/(ABS(C17)+ABS(C11))</f>
        <v>9.4447459444519752E-2</v>
      </c>
      <c r="H17">
        <f t="shared" si="7"/>
        <v>3.7320342455866545E-2</v>
      </c>
      <c r="I17">
        <f t="shared" si="7"/>
        <v>4.3559422569351768E-2</v>
      </c>
      <c r="J17">
        <f>AVERAGE(F17:G17)</f>
        <v>5.9485596895933718E-2</v>
      </c>
      <c r="K17">
        <f>AVERAGE(H17:I17)</f>
        <v>4.043988251260916E-2</v>
      </c>
    </row>
    <row r="18" spans="1:13">
      <c r="A18" s="24"/>
      <c r="B18">
        <v>0.28947847999999998</v>
      </c>
      <c r="C18">
        <v>-0.11565765</v>
      </c>
      <c r="D18">
        <v>-0.21745466999999999</v>
      </c>
      <c r="E18">
        <v>-0.11972234</v>
      </c>
      <c r="F18">
        <f>ABS(B18-B11)/(ABS(B18)+ABS(B11))</f>
        <v>1.7848861929616173E-2</v>
      </c>
      <c r="G18">
        <f t="shared" ref="G18:I18" si="8">ABS(C18-C11)/(ABS(C18)+ABS(C11))</f>
        <v>0.12927295713110462</v>
      </c>
      <c r="H18">
        <f t="shared" si="8"/>
        <v>1.7053340176068243E-2</v>
      </c>
      <c r="I18">
        <f t="shared" si="8"/>
        <v>0.11225492111628572</v>
      </c>
      <c r="J18">
        <f t="shared" ref="J18:J21" si="9">AVERAGE(F18:G18)</f>
        <v>7.3560909530360402E-2</v>
      </c>
      <c r="K18">
        <f t="shared" ref="K18:K21" si="10">AVERAGE(H18:I18)</f>
        <v>6.4654130646176977E-2</v>
      </c>
    </row>
    <row r="19" spans="1:13">
      <c r="A19" s="24"/>
      <c r="B19">
        <v>0.28861432999999997</v>
      </c>
      <c r="C19">
        <v>-0.15126495000000001</v>
      </c>
      <c r="D19">
        <v>-0.21455426999999999</v>
      </c>
      <c r="E19">
        <v>-0.13387426999999999</v>
      </c>
      <c r="F19">
        <f>ABS(B19-B11)/(ABS(B19)+ABS(B11))</f>
        <v>1.9343175012405858E-2</v>
      </c>
      <c r="G19">
        <f t="shared" ref="G19:I19" si="11">ABS(C19-C11)/(ABS(C19)+ABS(C11))</f>
        <v>4.1987957776037825E-3</v>
      </c>
      <c r="H19">
        <f t="shared" si="11"/>
        <v>2.3764369300746446E-2</v>
      </c>
      <c r="I19">
        <f t="shared" si="11"/>
        <v>5.6805888043322865E-2</v>
      </c>
      <c r="J19">
        <f t="shared" si="9"/>
        <v>1.177098539500482E-2</v>
      </c>
      <c r="K19">
        <f t="shared" si="10"/>
        <v>4.0285128672034654E-2</v>
      </c>
    </row>
    <row r="20" spans="1:13">
      <c r="A20" s="24"/>
      <c r="B20">
        <v>0.27835840000000001</v>
      </c>
      <c r="C20">
        <v>-0.12628201999999999</v>
      </c>
      <c r="D20">
        <v>-0.22113587000000001</v>
      </c>
      <c r="E20">
        <v>-0.13066688000000001</v>
      </c>
      <c r="F20">
        <f>ABS(B20-B11)/(ABS(B20)+ABS(B11))</f>
        <v>3.7419012155784345E-2</v>
      </c>
      <c r="G20">
        <f t="shared" ref="G20:I20" si="12">ABS(C20-C11)/(ABS(C20)+ABS(C11))</f>
        <v>8.5846990694508449E-2</v>
      </c>
      <c r="H20">
        <f t="shared" si="12"/>
        <v>8.6613300114155665E-3</v>
      </c>
      <c r="I20">
        <f t="shared" si="12"/>
        <v>6.8882797998823311E-2</v>
      </c>
      <c r="J20">
        <f t="shared" si="9"/>
        <v>6.1633001425146397E-2</v>
      </c>
      <c r="K20">
        <f>AVERAGE(H20:I20)</f>
        <v>3.8772064005119442E-2</v>
      </c>
      <c r="L20">
        <f>J17:J21</f>
        <v>6.1633001425146397E-2</v>
      </c>
      <c r="M20">
        <f>STDEV(K17:K21)</f>
        <v>1.0768247132044542E-2</v>
      </c>
    </row>
    <row r="21" spans="1:13">
      <c r="A21" s="24"/>
      <c r="B21">
        <v>0.28230880000000003</v>
      </c>
      <c r="C21">
        <v>-0.12609792</v>
      </c>
      <c r="D21">
        <v>-0.21639262000000001</v>
      </c>
      <c r="E21">
        <v>-0.12980502999999999</v>
      </c>
      <c r="F21">
        <f>ABS(B21-B11)/(ABS(B21)+ABS(B11))</f>
        <v>3.038113111119042E-2</v>
      </c>
      <c r="G21">
        <f t="shared" ref="G21:I21" si="13">ABS(C21-C11)/(ABS(C21)+ABS(C11))</f>
        <v>8.6571025236263976E-2</v>
      </c>
      <c r="H21">
        <f t="shared" si="13"/>
        <v>1.9500507280796851E-2</v>
      </c>
      <c r="I21">
        <f t="shared" si="13"/>
        <v>7.2175149960670842E-2</v>
      </c>
      <c r="J21">
        <f t="shared" si="9"/>
        <v>5.84760781737272E-2</v>
      </c>
      <c r="K21">
        <f t="shared" si="10"/>
        <v>4.583782862073385E-2</v>
      </c>
      <c r="L21">
        <f>AVERAGE(J17:J21)</f>
        <v>5.2985314284034503E-2</v>
      </c>
      <c r="M21">
        <f>AVERAGE(K17:K21)</f>
        <v>4.5997806891334821E-2</v>
      </c>
    </row>
    <row r="22" spans="1:13">
      <c r="A22" s="22">
        <v>0.3</v>
      </c>
      <c r="B22">
        <v>0.2674395</v>
      </c>
      <c r="C22">
        <v>-0.11658087</v>
      </c>
      <c r="D22">
        <v>-0.21154191999999999</v>
      </c>
      <c r="E22">
        <v>-0.13396336</v>
      </c>
      <c r="F22">
        <f>ABS(B22-B11)/(ABS(B22)+ABS(B11))</f>
        <v>5.7381447713809125E-2</v>
      </c>
      <c r="G22">
        <f t="shared" ref="G22:I22" si="14">ABS(C22-C11)/(ABS(C22)+ABS(C11))</f>
        <v>0.12536207117937606</v>
      </c>
      <c r="H22">
        <f t="shared" si="14"/>
        <v>3.0828837697877927E-2</v>
      </c>
      <c r="I22">
        <f t="shared" si="14"/>
        <v>5.6474328237276779E-2</v>
      </c>
      <c r="J22">
        <f>AVERAGE(F22:G22)</f>
        <v>9.1371759446592593E-2</v>
      </c>
      <c r="K22">
        <f>AVERAGE(H22:I22)</f>
        <v>4.3651582967577353E-2</v>
      </c>
    </row>
    <row r="23" spans="1:13">
      <c r="A23" s="24"/>
      <c r="B23">
        <v>0.29660915999999998</v>
      </c>
      <c r="C23">
        <v>-0.15162626000000001</v>
      </c>
      <c r="D23">
        <v>-0.22127931000000001</v>
      </c>
      <c r="E23">
        <v>-0.14409663</v>
      </c>
      <c r="F23">
        <f>ABS(B23-B11)/(ABS(B23)+ABS(B11))</f>
        <v>5.6835198440466561E-3</v>
      </c>
      <c r="G23">
        <f t="shared" ref="G23:I23" si="15">ABS(C23-C11)/(ABS(C23)+ABS(C11))</f>
        <v>5.3916393088586454E-3</v>
      </c>
      <c r="H23">
        <f t="shared" si="15"/>
        <v>8.3371330837631683E-3</v>
      </c>
      <c r="I23">
        <f t="shared" si="15"/>
        <v>2.0072892368742858E-2</v>
      </c>
      <c r="J23">
        <f t="shared" ref="J23:J26" si="16">AVERAGE(F23:G23)</f>
        <v>5.5375795764526503E-3</v>
      </c>
      <c r="K23">
        <f t="shared" ref="K23:K26" si="17">AVERAGE(H23:I23)</f>
        <v>1.4205012726253012E-2</v>
      </c>
    </row>
    <row r="24" spans="1:13">
      <c r="A24" s="24"/>
      <c r="B24">
        <v>0.30228074999999999</v>
      </c>
      <c r="C24">
        <v>-0.14992343999999999</v>
      </c>
      <c r="D24">
        <v>-0.22229942999999999</v>
      </c>
      <c r="E24">
        <v>-0.13961013999999999</v>
      </c>
      <c r="F24">
        <f>ABS(B24-B11)/(ABS(B24)+ABS(B11))</f>
        <v>3.7868552166078658E-3</v>
      </c>
      <c r="G24">
        <f t="shared" ref="G24:I24" si="18">ABS(C24-C11)/(ABS(C24)+ABS(C11))</f>
        <v>2.5526514366467419E-4</v>
      </c>
      <c r="H24">
        <f t="shared" si="18"/>
        <v>6.037499310025978E-3</v>
      </c>
      <c r="I24">
        <f t="shared" si="18"/>
        <v>3.5875332265645127E-2</v>
      </c>
      <c r="J24">
        <f t="shared" si="16"/>
        <v>2.0210601801362699E-3</v>
      </c>
      <c r="K24">
        <f t="shared" si="17"/>
        <v>2.0956415787835553E-2</v>
      </c>
    </row>
    <row r="25" spans="1:13">
      <c r="A25" s="24"/>
      <c r="B25">
        <v>0.29770878000000001</v>
      </c>
      <c r="C25">
        <v>-0.14293696</v>
      </c>
      <c r="D25">
        <v>-0.22587251999999999</v>
      </c>
      <c r="E25">
        <v>-0.15240334</v>
      </c>
      <c r="F25">
        <f>ABS(B25-B11)/(ABS(B25)+ABS(B11))</f>
        <v>3.8333383692305515E-3</v>
      </c>
      <c r="G25">
        <f t="shared" ref="G25:I25" si="19">ABS(C25-C11)/(ABS(C25)+ABS(C11))</f>
        <v>2.4111126161751633E-2</v>
      </c>
      <c r="H25">
        <f t="shared" si="19"/>
        <v>1.9351811461030886E-3</v>
      </c>
      <c r="I25">
        <f t="shared" si="19"/>
        <v>7.9474651305108061E-3</v>
      </c>
      <c r="J25">
        <f t="shared" si="16"/>
        <v>1.3972232265491092E-2</v>
      </c>
      <c r="K25">
        <f t="shared" si="17"/>
        <v>4.9413231383069476E-3</v>
      </c>
      <c r="L25">
        <f>STDEV(J22:J26)</f>
        <v>3.7728107805847934E-2</v>
      </c>
      <c r="M25">
        <f>STDEV(K22:K26)</f>
        <v>1.6119687531944978E-2</v>
      </c>
    </row>
    <row r="26" spans="1:13">
      <c r="A26" s="24"/>
      <c r="B26">
        <v>0.30082202000000002</v>
      </c>
      <c r="C26">
        <v>-0.14520327999999999</v>
      </c>
      <c r="D26">
        <v>-0.22499408000000001</v>
      </c>
      <c r="E26">
        <v>-0.15258073999999999</v>
      </c>
      <c r="F26">
        <f>ABS(B26-B11)/(ABS(B26)+ABS(B11))</f>
        <v>1.3681589100213642E-3</v>
      </c>
      <c r="G26">
        <f t="shared" ref="G26:I26" si="20">ABS(C26-C11)/(ABS(C26)+ABS(C11))</f>
        <v>1.6248870947504393E-2</v>
      </c>
      <c r="H26">
        <f t="shared" si="20"/>
        <v>1.3155728626457924E-5</v>
      </c>
      <c r="I26">
        <f t="shared" si="20"/>
        <v>8.5290954077248873E-3</v>
      </c>
      <c r="J26">
        <f t="shared" si="16"/>
        <v>8.808514928762879E-3</v>
      </c>
      <c r="K26">
        <f t="shared" si="17"/>
        <v>4.2711255681756729E-3</v>
      </c>
      <c r="L26">
        <f>AVERAGE(J22:J26)</f>
        <v>2.4342229279487097E-2</v>
      </c>
      <c r="M26">
        <f>AVERAGE(K22:K26)</f>
        <v>1.7605092037629708E-2</v>
      </c>
    </row>
    <row r="27" spans="1:13">
      <c r="A27" s="22">
        <v>0.4</v>
      </c>
      <c r="B27">
        <v>0.29008390000000001</v>
      </c>
      <c r="C27">
        <v>-0.11832916</v>
      </c>
      <c r="D27">
        <v>-0.21285303</v>
      </c>
      <c r="E27">
        <v>-0.1377787</v>
      </c>
      <c r="F27">
        <f>ABS(B27-B11)/(ABS(B27)+ABS(B11))</f>
        <v>1.6804559487218654E-2</v>
      </c>
      <c r="G27">
        <f t="shared" ref="G27:I27" si="21">ABS(C27-C11)/(ABS(C27)+ABS(C11))</f>
        <v>0.11802981084873515</v>
      </c>
      <c r="H27">
        <f t="shared" si="21"/>
        <v>2.7742117029543014E-2</v>
      </c>
      <c r="I27">
        <f t="shared" si="21"/>
        <v>4.2467701744430673E-2</v>
      </c>
      <c r="J27">
        <f t="shared" ref="J27:J33" si="22">AVERAGE(F27:G27)</f>
        <v>6.7417185167976901E-2</v>
      </c>
      <c r="K27">
        <f>AVERAGE(H27:I27)</f>
        <v>3.5104909386986842E-2</v>
      </c>
    </row>
    <row r="28" spans="1:13">
      <c r="A28" s="24"/>
      <c r="B28">
        <v>0.30038276000000003</v>
      </c>
      <c r="C28">
        <v>-0.15246593999999999</v>
      </c>
      <c r="D28">
        <v>-0.2243165</v>
      </c>
      <c r="E28">
        <v>-0.14957713</v>
      </c>
      <c r="F28">
        <f>ABS(B28-B11)/(ABS(B28)+ABS(B11))</f>
        <v>6.3752663384277972E-4</v>
      </c>
      <c r="G28">
        <f t="shared" ref="G28:I28" si="23">ABS(C28-C11)/(ABS(C28)+ABS(C11))</f>
        <v>8.1527857318414096E-3</v>
      </c>
      <c r="H28">
        <f t="shared" si="23"/>
        <v>1.5211994217884353E-3</v>
      </c>
      <c r="I28">
        <f t="shared" si="23"/>
        <v>1.4115563494449389E-3</v>
      </c>
      <c r="J28">
        <f t="shared" si="22"/>
        <v>4.3951561828420947E-3</v>
      </c>
      <c r="K28">
        <f>AVERAGE(H28:I28)</f>
        <v>1.4663778856166872E-3</v>
      </c>
    </row>
    <row r="29" spans="1:13">
      <c r="A29" s="24"/>
      <c r="B29">
        <v>0.29890070000000002</v>
      </c>
      <c r="C29">
        <v>-0.14378424000000001</v>
      </c>
      <c r="D29">
        <v>-0.21891653999999999</v>
      </c>
      <c r="E29">
        <v>-0.14977098999999999</v>
      </c>
      <c r="F29">
        <f>ABS(B29-B11)/(ABS(B29)+ABS(B11))</f>
        <v>1.835529662930716E-3</v>
      </c>
      <c r="G29">
        <f t="shared" ref="G29:I29" si="24">ABS(C29-C11)/(ABS(C29)+ABS(C11))</f>
        <v>2.1157567880428121E-2</v>
      </c>
      <c r="H29">
        <f t="shared" si="24"/>
        <v>1.3704062479852659E-2</v>
      </c>
      <c r="I29">
        <f t="shared" si="24"/>
        <v>7.6394984050992304E-4</v>
      </c>
      <c r="J29">
        <f t="shared" si="22"/>
        <v>1.1496548771679419E-2</v>
      </c>
      <c r="K29">
        <f t="shared" ref="K29:K31" si="25">AVERAGE(H29:I29)</f>
        <v>7.2340061601812913E-3</v>
      </c>
    </row>
    <row r="30" spans="1:13">
      <c r="A30" s="24"/>
      <c r="B30">
        <v>0.30777280000000001</v>
      </c>
      <c r="C30">
        <v>-0.16454915000000001</v>
      </c>
      <c r="D30">
        <v>-0.21950307999999999</v>
      </c>
      <c r="E30">
        <v>-0.13061139999999999</v>
      </c>
      <c r="F30">
        <f>ABS(B30-B11)/(ABS(B30)+ABS(B11))</f>
        <v>1.2788989569786644E-2</v>
      </c>
      <c r="G30">
        <f t="shared" ref="G30:I30" si="26">ABS(C30-C11)/(ABS(C30)+ABS(C11))</f>
        <v>4.6253979703966809E-2</v>
      </c>
      <c r="H30">
        <f t="shared" si="26"/>
        <v>1.2366438495769291E-2</v>
      </c>
      <c r="I30">
        <f t="shared" si="26"/>
        <v>6.9094128036138264E-2</v>
      </c>
      <c r="J30">
        <f t="shared" si="22"/>
        <v>2.9521484636876726E-2</v>
      </c>
      <c r="K30">
        <f t="shared" si="25"/>
        <v>4.0730283265953779E-2</v>
      </c>
      <c r="L30">
        <f>STDEV(J27:J31)</f>
        <v>2.6189592364117269E-2</v>
      </c>
      <c r="M30">
        <f>STDEV(K27:K31)</f>
        <v>1.899215717724945E-2</v>
      </c>
    </row>
    <row r="31" spans="1:13">
      <c r="A31" s="24"/>
      <c r="B31">
        <v>0.29945526</v>
      </c>
      <c r="C31">
        <v>-0.14609507999999999</v>
      </c>
      <c r="D31">
        <v>-0.21805203000000001</v>
      </c>
      <c r="E31">
        <v>-0.17059532999999999</v>
      </c>
      <c r="F31">
        <f>ABS(B31-B11)/(ABS(B31)+ABS(B11))</f>
        <v>9.0872503145603893E-4</v>
      </c>
      <c r="G31">
        <f t="shared" ref="G31:I31" si="27">ABS(C31-C11)/(ABS(C31)+ABS(C11))</f>
        <v>1.3188061078218547E-2</v>
      </c>
      <c r="H31">
        <f t="shared" si="27"/>
        <v>1.5682063345923494E-2</v>
      </c>
      <c r="I31">
        <f t="shared" si="27"/>
        <v>6.4240892092844892E-2</v>
      </c>
      <c r="J31">
        <f t="shared" si="22"/>
        <v>7.0483930548372927E-3</v>
      </c>
      <c r="K31">
        <f t="shared" si="25"/>
        <v>3.9961477719384193E-2</v>
      </c>
      <c r="L31">
        <f>AVERAGE(J27:J31)</f>
        <v>2.397575356284249E-2</v>
      </c>
      <c r="M31">
        <f>AVERAGE(K27:K31)</f>
        <v>2.4899410883624556E-2</v>
      </c>
    </row>
    <row r="32" spans="1:13">
      <c r="A32" s="22">
        <v>0.5</v>
      </c>
      <c r="B32" s="11">
        <v>0.29702517000000001</v>
      </c>
      <c r="C32" s="12">
        <v>-0.14409219000000001</v>
      </c>
      <c r="D32" s="11">
        <v>-0.22863775</v>
      </c>
      <c r="E32" s="12">
        <v>-0.14750558</v>
      </c>
      <c r="F32">
        <f>ABS(B32-B11)/(ABS(B32)+ABS(B11))</f>
        <v>4.9827547471741999E-3</v>
      </c>
      <c r="G32">
        <f t="shared" ref="G32:I32" si="28">ABS(C32-C11)/(ABS(C32)+ABS(C11))</f>
        <v>2.008829272208822E-2</v>
      </c>
      <c r="H32">
        <f t="shared" si="28"/>
        <v>8.0190636691941861E-3</v>
      </c>
      <c r="I32">
        <f t="shared" si="28"/>
        <v>8.3844477807777495E-3</v>
      </c>
      <c r="J32">
        <f t="shared" si="22"/>
        <v>1.253552373463121E-2</v>
      </c>
      <c r="K32">
        <f>AVERAGE(H32:I32)</f>
        <v>8.2017557249859686E-3</v>
      </c>
    </row>
    <row r="33" spans="1:13">
      <c r="A33" s="24"/>
      <c r="B33">
        <v>0.30081537000000003</v>
      </c>
      <c r="C33">
        <v>-0.14980640000000001</v>
      </c>
      <c r="D33">
        <v>-0.22095329999999999</v>
      </c>
      <c r="E33">
        <v>-0.14775519000000001</v>
      </c>
      <c r="F33">
        <f>ABS(B33-B11)/(ABS(B33)+ABS(B11))</f>
        <v>1.3571057611259801E-3</v>
      </c>
      <c r="G33">
        <f t="shared" ref="G33:I33" si="29">ABS(C33-C11)/(ABS(C33)+ABS(C11))</f>
        <v>6.45750057370317E-4</v>
      </c>
      <c r="H33">
        <f t="shared" si="29"/>
        <v>9.0742685388806726E-3</v>
      </c>
      <c r="I33">
        <f t="shared" si="29"/>
        <v>7.5391129202482948E-3</v>
      </c>
      <c r="J33">
        <f t="shared" si="22"/>
        <v>1.0014279092481486E-3</v>
      </c>
      <c r="K33">
        <f t="shared" ref="K33:K34" si="30">AVERAGE(H33:I33)</f>
        <v>8.3066907295644837E-3</v>
      </c>
    </row>
    <row r="34" spans="1:13">
      <c r="A34" s="24"/>
      <c r="B34">
        <v>0.29770904999999998</v>
      </c>
      <c r="C34">
        <v>-0.1535976</v>
      </c>
      <c r="D34">
        <v>-0.21594694</v>
      </c>
      <c r="E34">
        <v>-0.14570622999999999</v>
      </c>
      <c r="F34">
        <f>ABS(B34-B11)/(ABS(B34)+ABS(B11))</f>
        <v>3.832884912818392E-3</v>
      </c>
      <c r="G34">
        <f t="shared" ref="G34:I34" si="31">ABS(C34-C11)/(ABS(C34)+ABS(C11))</f>
        <v>1.1849896046609083E-2</v>
      </c>
      <c r="H34">
        <f t="shared" si="31"/>
        <v>2.0530950957500696E-2</v>
      </c>
      <c r="I34">
        <f t="shared" si="31"/>
        <v>1.452039072697252E-2</v>
      </c>
      <c r="J34">
        <f t="shared" ref="J34:J36" si="32">AVERAGE(F34:G34)</f>
        <v>7.8413904797137376E-3</v>
      </c>
      <c r="K34">
        <f t="shared" si="30"/>
        <v>1.7525670842236607E-2</v>
      </c>
    </row>
    <row r="35" spans="1:13">
      <c r="A35" s="24"/>
      <c r="B35">
        <v>0.29644179999999998</v>
      </c>
      <c r="C35">
        <v>-0.15329263000000001</v>
      </c>
      <c r="D35">
        <v>-0.22762083</v>
      </c>
      <c r="E35">
        <v>-0.14703137999999999</v>
      </c>
      <c r="F35">
        <f>ABS(B35-B11)/(ABS(B35)+ABS(B11))</f>
        <v>5.9657119940286062E-3</v>
      </c>
      <c r="G35">
        <f t="shared" ref="G35:I35" si="33">ABS(C35-C11)/(ABS(C35)+ABS(C11))</f>
        <v>1.0856280945567382E-2</v>
      </c>
      <c r="H35">
        <f t="shared" si="33"/>
        <v>5.7903433211414302E-3</v>
      </c>
      <c r="I35">
        <f t="shared" si="33"/>
        <v>9.994297572195927E-3</v>
      </c>
      <c r="J35">
        <f>AVERAGE(F35:G35)</f>
        <v>8.4109964697979944E-3</v>
      </c>
      <c r="K35">
        <f>AVERAGE(H35:I35)</f>
        <v>7.892320446668679E-3</v>
      </c>
      <c r="L35">
        <f>STDEV(J32:J36)</f>
        <v>4.2209846036517142E-3</v>
      </c>
      <c r="M35">
        <f>STDEV(K32:K36)</f>
        <v>4.6802681486847473E-3</v>
      </c>
    </row>
    <row r="36" spans="1:13">
      <c r="A36" s="24"/>
      <c r="B36">
        <v>0.29678737999999999</v>
      </c>
      <c r="C36">
        <v>-0.15401766</v>
      </c>
      <c r="D36">
        <v>-0.22944792999999999</v>
      </c>
      <c r="E36">
        <v>-0.15025198000000001</v>
      </c>
      <c r="F36">
        <f>ABS(B36-B11)/(ABS(B36)+ABS(B11))</f>
        <v>5.3831902410536887E-3</v>
      </c>
      <c r="G36">
        <f t="shared" ref="G36:I36" si="34">ABS(C36-C11)/(ABS(C36)+ABS(C11))</f>
        <v>1.3215219142203801E-2</v>
      </c>
      <c r="H36">
        <f t="shared" si="34"/>
        <v>9.7875459571352633E-3</v>
      </c>
      <c r="I36">
        <f t="shared" si="34"/>
        <v>8.3922843739452698E-4</v>
      </c>
      <c r="J36">
        <f t="shared" si="32"/>
        <v>9.2992046916287457E-3</v>
      </c>
      <c r="K36">
        <f>AVERAGE(H36:I36)</f>
        <v>5.3133871972648955E-3</v>
      </c>
      <c r="L36">
        <f>AVERAGE(J32:J36)</f>
        <v>7.8177086570039682E-3</v>
      </c>
      <c r="M36">
        <f>AVERAGE(K32:K36)</f>
        <v>9.447964988144127E-3</v>
      </c>
    </row>
    <row r="37" spans="1:13">
      <c r="A37" s="22">
        <v>0.6</v>
      </c>
    </row>
    <row r="38" spans="1:13">
      <c r="A38" s="24"/>
    </row>
    <row r="39" spans="1:13">
      <c r="A39" s="24"/>
    </row>
    <row r="40" spans="1:13">
      <c r="A40" s="24"/>
    </row>
    <row r="41" spans="1:13">
      <c r="A41" s="24"/>
    </row>
    <row r="42" spans="1:13">
      <c r="A42" s="22">
        <v>0.7</v>
      </c>
    </row>
    <row r="43" spans="1:13">
      <c r="A43" s="24"/>
    </row>
    <row r="44" spans="1:13">
      <c r="A44" s="24"/>
    </row>
    <row r="45" spans="1:13">
      <c r="A45" s="24"/>
    </row>
    <row r="46" spans="1:13">
      <c r="A46" s="24"/>
    </row>
    <row r="47" spans="1:13">
      <c r="A47" s="22">
        <v>0.8</v>
      </c>
    </row>
    <row r="48" spans="1:13">
      <c r="A48" s="24"/>
    </row>
    <row r="49" spans="1:5">
      <c r="A49" s="24"/>
    </row>
    <row r="50" spans="1:5">
      <c r="A50" s="24"/>
    </row>
    <row r="51" spans="1:5">
      <c r="A51" s="24"/>
    </row>
    <row r="52" spans="1:5">
      <c r="A52" s="22">
        <v>0.9</v>
      </c>
      <c r="B52">
        <v>0.29961450000000001</v>
      </c>
      <c r="C52">
        <v>-0.14956732</v>
      </c>
      <c r="D52">
        <v>-0.2294667</v>
      </c>
      <c r="E52">
        <v>-0.15850183000000001</v>
      </c>
    </row>
    <row r="53" spans="1:5">
      <c r="A53" s="24"/>
      <c r="B53">
        <v>0.27977854000000002</v>
      </c>
      <c r="C53">
        <v>-0.13957681</v>
      </c>
      <c r="D53">
        <v>-0.22130776999999999</v>
      </c>
      <c r="E53">
        <v>-0.15567603999999999</v>
      </c>
    </row>
    <row r="54" spans="1:5">
      <c r="A54" s="24"/>
      <c r="B54">
        <v>0.28264426999999998</v>
      </c>
      <c r="C54">
        <v>-0.14177693</v>
      </c>
      <c r="D54">
        <v>-0.22004376</v>
      </c>
      <c r="E54">
        <v>-0.15695967999999999</v>
      </c>
    </row>
    <row r="55" spans="1:5">
      <c r="A55" s="24"/>
    </row>
    <row r="56" spans="1:5">
      <c r="A56" s="24"/>
    </row>
  </sheetData>
  <mergeCells count="10">
    <mergeCell ref="A37:A41"/>
    <mergeCell ref="A42:A46"/>
    <mergeCell ref="A47:A51"/>
    <mergeCell ref="A52:A56"/>
    <mergeCell ref="B1:D1"/>
    <mergeCell ref="A12:A16"/>
    <mergeCell ref="A17:A21"/>
    <mergeCell ref="A22:A26"/>
    <mergeCell ref="A27:A31"/>
    <mergeCell ref="A32:A36"/>
  </mergeCells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Rossler</vt:lpstr>
      <vt:lpstr>Lorenz</vt:lpstr>
      <vt:lpstr>HR</vt:lpstr>
      <vt:lpstr>E 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2022-12-08T13:47:39Z</dcterms:created>
  <dcterms:modified xsi:type="dcterms:W3CDTF">2023-06-25T08:18:10Z</dcterms:modified>
</cp:coreProperties>
</file>