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g/Nutstore Files/.symlinks/坚果云/StochasticDynamics/Code/Comparison/Data generation/Generation/"/>
    </mc:Choice>
  </mc:AlternateContent>
  <xr:revisionPtr revIDLastSave="0" documentId="8_{04EBE8AC-45F9-D14D-A298-7684B18F264B}" xr6:coauthVersionLast="47" xr6:coauthVersionMax="47" xr10:uidLastSave="{00000000-0000-0000-0000-000000000000}"/>
  <bookViews>
    <workbookView xWindow="-640" yWindow="760" windowWidth="26580" windowHeight="17720" activeTab="2" xr2:uid="{4469EE6B-7639-D848-8AD5-7BF758AD84E2}"/>
  </bookViews>
  <sheets>
    <sheet name="Sheet1" sheetId="1" r:id="rId1"/>
    <sheet name="Sheet2" sheetId="11" r:id="rId2"/>
    <sheet name="Single-node-comparison" sheetId="2" r:id="rId3"/>
    <sheet name="20-nodes-SINDy" sheetId="3" r:id="rId4"/>
    <sheet name="networked-observational noise" sheetId="8" r:id="rId5"/>
    <sheet name="Single-node-with-white-noise" sheetId="10" r:id="rId6"/>
    <sheet name="20-nodes-PRX-SFI" sheetId="9" r:id="rId7"/>
    <sheet name="20-nodes-SVISE" sheetId="4" r:id="rId8"/>
    <sheet name="20-nodes-LaGNA" sheetId="5" r:id="rId9"/>
    <sheet name="20-nodes-TwoPhase" sheetId="6" r:id="rId10"/>
    <sheet name="2-nodes-SDEnet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L20" i="2"/>
  <c r="L19" i="2"/>
  <c r="L18" i="2"/>
  <c r="L17" i="2"/>
  <c r="L16" i="2"/>
  <c r="L15" i="2"/>
  <c r="L25" i="2" s="1"/>
  <c r="L9" i="2"/>
  <c r="L8" i="2"/>
  <c r="L7" i="2"/>
  <c r="L6" i="2"/>
  <c r="L5" i="2"/>
  <c r="L4" i="2"/>
  <c r="L3" i="2"/>
  <c r="L10" i="2" s="1"/>
  <c r="L56" i="10"/>
  <c r="J56" i="10" l="1"/>
  <c r="F56" i="10"/>
  <c r="H56" i="10"/>
  <c r="D56" i="10"/>
  <c r="F44" i="10"/>
  <c r="H44" i="10"/>
  <c r="J44" i="10"/>
  <c r="L44" i="10"/>
  <c r="D44" i="10"/>
  <c r="F33" i="10"/>
  <c r="H33" i="10"/>
  <c r="J33" i="10"/>
  <c r="L33" i="10"/>
  <c r="D33" i="10"/>
  <c r="F22" i="10"/>
  <c r="H22" i="10"/>
  <c r="J22" i="10"/>
  <c r="L22" i="10"/>
  <c r="D22" i="10"/>
  <c r="L11" i="10"/>
  <c r="J11" i="10"/>
  <c r="H11" i="10"/>
  <c r="F11" i="10"/>
  <c r="D11" i="10"/>
  <c r="L4" i="10"/>
  <c r="L5" i="10"/>
  <c r="L6" i="10"/>
  <c r="L7" i="10"/>
  <c r="L8" i="10"/>
  <c r="L9" i="10"/>
  <c r="L14" i="10"/>
  <c r="L15" i="10"/>
  <c r="L16" i="10"/>
  <c r="L17" i="10"/>
  <c r="L18" i="10"/>
  <c r="L19" i="10"/>
  <c r="L20" i="10"/>
  <c r="L25" i="10"/>
  <c r="L26" i="10"/>
  <c r="L27" i="10"/>
  <c r="L28" i="10"/>
  <c r="L29" i="10"/>
  <c r="L30" i="10"/>
  <c r="L31" i="10"/>
  <c r="L36" i="10"/>
  <c r="L37" i="10"/>
  <c r="L38" i="10"/>
  <c r="L39" i="10"/>
  <c r="L40" i="10"/>
  <c r="L41" i="10"/>
  <c r="L42" i="10"/>
  <c r="L47" i="10"/>
  <c r="L48" i="10"/>
  <c r="L49" i="10"/>
  <c r="L50" i="10"/>
  <c r="L51" i="10"/>
  <c r="L52" i="10"/>
  <c r="L53" i="10"/>
  <c r="L54" i="10"/>
  <c r="L3" i="10"/>
  <c r="J4" i="10"/>
  <c r="J5" i="10"/>
  <c r="J6" i="10"/>
  <c r="J7" i="10"/>
  <c r="J8" i="10"/>
  <c r="J9" i="10"/>
  <c r="J14" i="10"/>
  <c r="J15" i="10"/>
  <c r="J16" i="10"/>
  <c r="J17" i="10"/>
  <c r="J18" i="10"/>
  <c r="J19" i="10"/>
  <c r="J20" i="10"/>
  <c r="J25" i="10"/>
  <c r="J26" i="10"/>
  <c r="J27" i="10"/>
  <c r="J28" i="10"/>
  <c r="J29" i="10"/>
  <c r="J30" i="10"/>
  <c r="J31" i="10"/>
  <c r="J36" i="10"/>
  <c r="J37" i="10"/>
  <c r="J38" i="10"/>
  <c r="J39" i="10"/>
  <c r="J40" i="10"/>
  <c r="J41" i="10"/>
  <c r="J42" i="10"/>
  <c r="J47" i="10"/>
  <c r="J48" i="10"/>
  <c r="J49" i="10"/>
  <c r="J50" i="10"/>
  <c r="J51" i="10"/>
  <c r="J52" i="10"/>
  <c r="J53" i="10"/>
  <c r="J54" i="10"/>
  <c r="J55" i="10"/>
  <c r="J3" i="10"/>
  <c r="H4" i="10"/>
  <c r="H5" i="10"/>
  <c r="H6" i="10"/>
  <c r="H7" i="10"/>
  <c r="H8" i="10"/>
  <c r="H9" i="10"/>
  <c r="H14" i="10"/>
  <c r="H15" i="10"/>
  <c r="H16" i="10"/>
  <c r="H17" i="10"/>
  <c r="H18" i="10"/>
  <c r="H19" i="10"/>
  <c r="H20" i="10"/>
  <c r="H25" i="10"/>
  <c r="H26" i="10"/>
  <c r="H27" i="10"/>
  <c r="H28" i="10"/>
  <c r="H29" i="10"/>
  <c r="H30" i="10"/>
  <c r="H31" i="10"/>
  <c r="H36" i="10"/>
  <c r="H37" i="10"/>
  <c r="H38" i="10"/>
  <c r="H39" i="10"/>
  <c r="H40" i="10"/>
  <c r="H41" i="10"/>
  <c r="H42" i="10"/>
  <c r="H47" i="10"/>
  <c r="H48" i="10"/>
  <c r="H49" i="10"/>
  <c r="H50" i="10"/>
  <c r="H51" i="10"/>
  <c r="H52" i="10"/>
  <c r="H53" i="10"/>
  <c r="H54" i="10"/>
  <c r="H3" i="10"/>
  <c r="F4" i="10"/>
  <c r="F5" i="10"/>
  <c r="F6" i="10"/>
  <c r="F7" i="10"/>
  <c r="F8" i="10"/>
  <c r="F9" i="10"/>
  <c r="F14" i="10"/>
  <c r="F15" i="10"/>
  <c r="F16" i="10"/>
  <c r="F17" i="10"/>
  <c r="F18" i="10"/>
  <c r="F19" i="10"/>
  <c r="F20" i="10"/>
  <c r="F25" i="10"/>
  <c r="F26" i="10"/>
  <c r="F27" i="10"/>
  <c r="F28" i="10"/>
  <c r="F29" i="10"/>
  <c r="F30" i="10"/>
  <c r="F31" i="10"/>
  <c r="F36" i="10"/>
  <c r="F37" i="10"/>
  <c r="F38" i="10"/>
  <c r="F39" i="10"/>
  <c r="F40" i="10"/>
  <c r="F41" i="10"/>
  <c r="F42" i="10"/>
  <c r="F47" i="10"/>
  <c r="F48" i="10"/>
  <c r="F49" i="10"/>
  <c r="F50" i="10"/>
  <c r="F51" i="10"/>
  <c r="F52" i="10"/>
  <c r="F53" i="10"/>
  <c r="F54" i="10"/>
  <c r="F3" i="10"/>
  <c r="D4" i="10"/>
  <c r="D5" i="10"/>
  <c r="D6" i="10"/>
  <c r="D7" i="10"/>
  <c r="D8" i="10"/>
  <c r="D9" i="10"/>
  <c r="D14" i="10"/>
  <c r="D15" i="10"/>
  <c r="D16" i="10"/>
  <c r="D17" i="10"/>
  <c r="D18" i="10"/>
  <c r="D19" i="10"/>
  <c r="D20" i="10"/>
  <c r="D25" i="10"/>
  <c r="D26" i="10"/>
  <c r="D27" i="10"/>
  <c r="D28" i="10"/>
  <c r="D29" i="10"/>
  <c r="D30" i="10"/>
  <c r="D31" i="10"/>
  <c r="D36" i="10"/>
  <c r="D37" i="10"/>
  <c r="D38" i="10"/>
  <c r="D39" i="10"/>
  <c r="D40" i="10"/>
  <c r="D41" i="10"/>
  <c r="D42" i="10"/>
  <c r="D47" i="10"/>
  <c r="D48" i="10"/>
  <c r="D49" i="10"/>
  <c r="D50" i="10"/>
  <c r="D51" i="10"/>
  <c r="D52" i="10"/>
  <c r="D53" i="10"/>
  <c r="D54" i="10"/>
  <c r="D3" i="10"/>
  <c r="J4" i="2"/>
  <c r="J10" i="2" s="1"/>
  <c r="J5" i="2"/>
  <c r="J6" i="2"/>
  <c r="J7" i="2"/>
  <c r="J8" i="2"/>
  <c r="J9" i="2"/>
  <c r="J3" i="2"/>
  <c r="J16" i="2"/>
  <c r="J17" i="2"/>
  <c r="J18" i="2"/>
  <c r="J20" i="2"/>
  <c r="J21" i="2"/>
  <c r="J15" i="2"/>
  <c r="F59" i="9"/>
  <c r="H59" i="9"/>
  <c r="J59" i="9"/>
  <c r="L59" i="9"/>
  <c r="D59" i="9"/>
  <c r="E44" i="9"/>
  <c r="F44" i="9"/>
  <c r="G44" i="9"/>
  <c r="H44" i="9"/>
  <c r="I44" i="9"/>
  <c r="J44" i="9"/>
  <c r="K44" i="9"/>
  <c r="L44" i="9"/>
  <c r="D44" i="9"/>
  <c r="F29" i="9"/>
  <c r="H29" i="9"/>
  <c r="J29" i="9"/>
  <c r="L29" i="9"/>
  <c r="D29" i="9"/>
  <c r="F14" i="9"/>
  <c r="H14" i="9"/>
  <c r="J14" i="9"/>
  <c r="L14" i="9"/>
  <c r="D14" i="9"/>
  <c r="J3" i="9"/>
  <c r="L12" i="9"/>
  <c r="L9" i="9"/>
  <c r="H55" i="9"/>
  <c r="L11" i="9"/>
  <c r="L3" i="9"/>
  <c r="L4" i="9"/>
  <c r="L5" i="9"/>
  <c r="L6" i="9"/>
  <c r="L7" i="9"/>
  <c r="L8" i="9"/>
  <c r="L10" i="9"/>
  <c r="L32" i="9"/>
  <c r="L33" i="9"/>
  <c r="L34" i="9"/>
  <c r="L35" i="9"/>
  <c r="L36" i="9"/>
  <c r="L37" i="9"/>
  <c r="L38" i="9"/>
  <c r="L39" i="9"/>
  <c r="L47" i="9"/>
  <c r="L48" i="9"/>
  <c r="L49" i="9"/>
  <c r="L50" i="9"/>
  <c r="L51" i="9"/>
  <c r="L52" i="9"/>
  <c r="L53" i="9"/>
  <c r="L54" i="9"/>
  <c r="J32" i="9"/>
  <c r="J33" i="9"/>
  <c r="J34" i="9"/>
  <c r="J35" i="9"/>
  <c r="J36" i="9"/>
  <c r="J37" i="9"/>
  <c r="J38" i="9"/>
  <c r="J39" i="9"/>
  <c r="J40" i="9"/>
  <c r="J47" i="9"/>
  <c r="J48" i="9"/>
  <c r="J49" i="9"/>
  <c r="J50" i="9"/>
  <c r="J51" i="9"/>
  <c r="J52" i="9"/>
  <c r="J53" i="9"/>
  <c r="J54" i="9"/>
  <c r="J4" i="9"/>
  <c r="J5" i="9"/>
  <c r="J6" i="9"/>
  <c r="J7" i="9"/>
  <c r="J8" i="9"/>
  <c r="J9" i="9"/>
  <c r="J10" i="9"/>
  <c r="J11" i="9"/>
  <c r="H3" i="9"/>
  <c r="H4" i="9"/>
  <c r="H5" i="9"/>
  <c r="H6" i="9"/>
  <c r="H7" i="9"/>
  <c r="H8" i="9"/>
  <c r="H9" i="9"/>
  <c r="H10" i="9"/>
  <c r="H11" i="9"/>
  <c r="H32" i="9"/>
  <c r="H33" i="9"/>
  <c r="H34" i="9"/>
  <c r="H35" i="9"/>
  <c r="H36" i="9"/>
  <c r="H37" i="9"/>
  <c r="H38" i="9"/>
  <c r="H39" i="9"/>
  <c r="H40" i="9"/>
  <c r="H47" i="9"/>
  <c r="H48" i="9"/>
  <c r="H49" i="9"/>
  <c r="H50" i="9"/>
  <c r="H51" i="9"/>
  <c r="H52" i="9"/>
  <c r="H53" i="9"/>
  <c r="H54" i="9"/>
  <c r="F3" i="9"/>
  <c r="F4" i="9"/>
  <c r="F5" i="9"/>
  <c r="F6" i="9"/>
  <c r="F7" i="9"/>
  <c r="F8" i="9"/>
  <c r="F9" i="9"/>
  <c r="F10" i="9"/>
  <c r="F32" i="9"/>
  <c r="F33" i="9"/>
  <c r="F34" i="9"/>
  <c r="F35" i="9"/>
  <c r="F36" i="9"/>
  <c r="F37" i="9"/>
  <c r="F38" i="9"/>
  <c r="F39" i="9"/>
  <c r="F40" i="9"/>
  <c r="F41" i="9"/>
  <c r="F47" i="9"/>
  <c r="F48" i="9"/>
  <c r="F49" i="9"/>
  <c r="F50" i="9"/>
  <c r="F51" i="9"/>
  <c r="F52" i="9"/>
  <c r="F53" i="9"/>
  <c r="F54" i="9"/>
  <c r="D32" i="9"/>
  <c r="D33" i="9"/>
  <c r="D34" i="9"/>
  <c r="D35" i="9"/>
  <c r="D36" i="9"/>
  <c r="D37" i="9"/>
  <c r="D38" i="9"/>
  <c r="D39" i="9"/>
  <c r="D47" i="9"/>
  <c r="D48" i="9"/>
  <c r="D49" i="9"/>
  <c r="D50" i="9"/>
  <c r="D51" i="9"/>
  <c r="D52" i="9"/>
  <c r="D53" i="9"/>
  <c r="D54" i="9"/>
  <c r="D3" i="9"/>
  <c r="D4" i="9"/>
  <c r="D5" i="9"/>
  <c r="D6" i="9"/>
  <c r="D7" i="9"/>
  <c r="D8" i="9"/>
  <c r="D9" i="9"/>
  <c r="D10" i="9"/>
  <c r="D11" i="9"/>
  <c r="F3" i="4"/>
  <c r="L18" i="9"/>
  <c r="L19" i="9"/>
  <c r="L20" i="9"/>
  <c r="L21" i="9"/>
  <c r="L22" i="9"/>
  <c r="L23" i="9"/>
  <c r="L24" i="9"/>
  <c r="L25" i="9"/>
  <c r="J18" i="9"/>
  <c r="J19" i="9"/>
  <c r="J20" i="9"/>
  <c r="J21" i="9"/>
  <c r="J22" i="9"/>
  <c r="J23" i="9"/>
  <c r="J24" i="9"/>
  <c r="J25" i="9"/>
  <c r="H18" i="9"/>
  <c r="H19" i="9"/>
  <c r="H20" i="9"/>
  <c r="H21" i="9"/>
  <c r="H22" i="9"/>
  <c r="H23" i="9"/>
  <c r="H24" i="9"/>
  <c r="H25" i="9"/>
  <c r="L17" i="9"/>
  <c r="L17" i="4"/>
  <c r="J17" i="9"/>
  <c r="J17" i="4"/>
  <c r="H17" i="9"/>
  <c r="H17" i="4"/>
  <c r="F18" i="9"/>
  <c r="F19" i="9"/>
  <c r="F20" i="9"/>
  <c r="F21" i="9"/>
  <c r="F22" i="9"/>
  <c r="F23" i="9"/>
  <c r="F24" i="9"/>
  <c r="F25" i="9"/>
  <c r="F17" i="9"/>
  <c r="F17" i="4"/>
  <c r="D18" i="9"/>
  <c r="D19" i="9"/>
  <c r="D20" i="9"/>
  <c r="D21" i="9"/>
  <c r="D22" i="9"/>
  <c r="D23" i="9"/>
  <c r="D24" i="9"/>
  <c r="D25" i="9"/>
  <c r="D17" i="9"/>
  <c r="D17" i="4"/>
  <c r="F12" i="8"/>
  <c r="H12" i="8"/>
  <c r="J12" i="8"/>
  <c r="L12" i="8"/>
  <c r="D12" i="8"/>
  <c r="L4" i="8"/>
  <c r="L5" i="8"/>
  <c r="L6" i="8"/>
  <c r="L7" i="8"/>
  <c r="L8" i="8"/>
  <c r="L9" i="8"/>
  <c r="L10" i="8"/>
  <c r="L11" i="8"/>
  <c r="J4" i="8"/>
  <c r="J5" i="8"/>
  <c r="J6" i="8"/>
  <c r="J7" i="8"/>
  <c r="J8" i="8"/>
  <c r="J9" i="8"/>
  <c r="J10" i="8"/>
  <c r="J11" i="8"/>
  <c r="H4" i="8"/>
  <c r="H5" i="8"/>
  <c r="H6" i="8"/>
  <c r="H7" i="8"/>
  <c r="H8" i="8"/>
  <c r="H9" i="8"/>
  <c r="H10" i="8"/>
  <c r="F4" i="8"/>
  <c r="F5" i="8"/>
  <c r="F6" i="8"/>
  <c r="F7" i="8"/>
  <c r="F8" i="8"/>
  <c r="F9" i="8"/>
  <c r="F10" i="8"/>
  <c r="D4" i="8"/>
  <c r="D5" i="8"/>
  <c r="D6" i="8"/>
  <c r="D7" i="8"/>
  <c r="D8" i="8"/>
  <c r="D9" i="8"/>
  <c r="D10" i="8"/>
  <c r="L3" i="8"/>
  <c r="J3" i="8"/>
  <c r="H3" i="8"/>
  <c r="F3" i="8"/>
  <c r="D3" i="8"/>
  <c r="D3" i="4"/>
  <c r="N6" i="2"/>
  <c r="N7" i="2"/>
  <c r="N8" i="2"/>
  <c r="N9" i="2"/>
  <c r="N4" i="2"/>
  <c r="N10" i="2" s="1"/>
  <c r="N5" i="2"/>
  <c r="N3" i="2"/>
  <c r="H58" i="4"/>
  <c r="L4" i="4"/>
  <c r="L5" i="4"/>
  <c r="L6" i="4"/>
  <c r="L7" i="4"/>
  <c r="L8" i="4"/>
  <c r="L9" i="4"/>
  <c r="L10" i="4"/>
  <c r="L11" i="4"/>
  <c r="L12" i="4"/>
  <c r="L13" i="4"/>
  <c r="L18" i="4"/>
  <c r="L19" i="4"/>
  <c r="L20" i="4"/>
  <c r="L22" i="4"/>
  <c r="L24" i="4"/>
  <c r="L25" i="4"/>
  <c r="L26" i="4"/>
  <c r="L27" i="4"/>
  <c r="L32" i="4"/>
  <c r="L44" i="4" s="1"/>
  <c r="L33" i="4"/>
  <c r="L34" i="4"/>
  <c r="L35" i="4"/>
  <c r="L36" i="4"/>
  <c r="L37" i="4"/>
  <c r="L38" i="4"/>
  <c r="L39" i="4"/>
  <c r="L40" i="4"/>
  <c r="L41" i="4"/>
  <c r="L46" i="4"/>
  <c r="L48" i="4"/>
  <c r="L49" i="4"/>
  <c r="L50" i="4"/>
  <c r="L52" i="4"/>
  <c r="L54" i="4"/>
  <c r="L55" i="4"/>
  <c r="L56" i="4"/>
  <c r="J4" i="4"/>
  <c r="J5" i="4"/>
  <c r="J6" i="4"/>
  <c r="J7" i="4"/>
  <c r="J8" i="4"/>
  <c r="J9" i="4"/>
  <c r="J10" i="4"/>
  <c r="J11" i="4"/>
  <c r="J12" i="4"/>
  <c r="J13" i="4"/>
  <c r="J18" i="4"/>
  <c r="J19" i="4"/>
  <c r="J20" i="4"/>
  <c r="J22" i="4"/>
  <c r="J24" i="4"/>
  <c r="J25" i="4"/>
  <c r="J26" i="4"/>
  <c r="J32" i="4"/>
  <c r="J44" i="4" s="1"/>
  <c r="J33" i="4"/>
  <c r="J34" i="4"/>
  <c r="J35" i="4"/>
  <c r="J36" i="4"/>
  <c r="J37" i="4"/>
  <c r="J38" i="4"/>
  <c r="J39" i="4"/>
  <c r="J40" i="4"/>
  <c r="J41" i="4"/>
  <c r="J42" i="4"/>
  <c r="J46" i="4"/>
  <c r="J48" i="4"/>
  <c r="J49" i="4"/>
  <c r="J50" i="4"/>
  <c r="J52" i="4"/>
  <c r="J54" i="4"/>
  <c r="J55" i="4"/>
  <c r="J56" i="4"/>
  <c r="J57" i="4"/>
  <c r="H4" i="4"/>
  <c r="H5" i="4"/>
  <c r="H6" i="4"/>
  <c r="H7" i="4"/>
  <c r="H8" i="4"/>
  <c r="H9" i="4"/>
  <c r="H10" i="4"/>
  <c r="H11" i="4"/>
  <c r="H12" i="4"/>
  <c r="H13" i="4"/>
  <c r="H18" i="4"/>
  <c r="H19" i="4"/>
  <c r="H20" i="4"/>
  <c r="H22" i="4"/>
  <c r="H24" i="4"/>
  <c r="H25" i="4"/>
  <c r="H26" i="4"/>
  <c r="H32" i="4"/>
  <c r="H44" i="4" s="1"/>
  <c r="H33" i="4"/>
  <c r="H34" i="4"/>
  <c r="H35" i="4"/>
  <c r="H36" i="4"/>
  <c r="H37" i="4"/>
  <c r="H38" i="4"/>
  <c r="H39" i="4"/>
  <c r="H40" i="4"/>
  <c r="H41" i="4"/>
  <c r="H42" i="4"/>
  <c r="H43" i="4"/>
  <c r="H46" i="4"/>
  <c r="H48" i="4"/>
  <c r="H49" i="4"/>
  <c r="H50" i="4"/>
  <c r="H52" i="4"/>
  <c r="H54" i="4"/>
  <c r="H55" i="4"/>
  <c r="H56" i="4"/>
  <c r="H57" i="4"/>
  <c r="F4" i="4"/>
  <c r="F5" i="4"/>
  <c r="F6" i="4"/>
  <c r="F7" i="4"/>
  <c r="F8" i="4"/>
  <c r="F9" i="4"/>
  <c r="F10" i="4"/>
  <c r="F11" i="4"/>
  <c r="F12" i="4"/>
  <c r="F18" i="4"/>
  <c r="F19" i="4"/>
  <c r="F20" i="4"/>
  <c r="F22" i="4"/>
  <c r="F24" i="4"/>
  <c r="F25" i="4"/>
  <c r="F26" i="4"/>
  <c r="F27" i="4"/>
  <c r="F28" i="4"/>
  <c r="F32" i="4"/>
  <c r="F44" i="4" s="1"/>
  <c r="F33" i="4"/>
  <c r="F34" i="4"/>
  <c r="F35" i="4"/>
  <c r="F36" i="4"/>
  <c r="F37" i="4"/>
  <c r="F38" i="4"/>
  <c r="F39" i="4"/>
  <c r="F40" i="4"/>
  <c r="F41" i="4"/>
  <c r="F46" i="4"/>
  <c r="F47" i="4"/>
  <c r="F48" i="4"/>
  <c r="F49" i="4"/>
  <c r="F50" i="4"/>
  <c r="F52" i="4"/>
  <c r="F54" i="4"/>
  <c r="F55" i="4"/>
  <c r="F56" i="4"/>
  <c r="F57" i="4"/>
  <c r="D4" i="4"/>
  <c r="D5" i="4"/>
  <c r="D6" i="4"/>
  <c r="D7" i="4"/>
  <c r="D8" i="4"/>
  <c r="D9" i="4"/>
  <c r="D10" i="4"/>
  <c r="D11" i="4"/>
  <c r="D12" i="4"/>
  <c r="D13" i="4"/>
  <c r="D18" i="4"/>
  <c r="D19" i="4"/>
  <c r="D20" i="4"/>
  <c r="D22" i="4"/>
  <c r="D23" i="4"/>
  <c r="D24" i="4"/>
  <c r="D25" i="4"/>
  <c r="D26" i="4"/>
  <c r="D27" i="4"/>
  <c r="D32" i="4"/>
  <c r="D44" i="4" s="1"/>
  <c r="D33" i="4"/>
  <c r="D34" i="4"/>
  <c r="D35" i="4"/>
  <c r="D36" i="4"/>
  <c r="D37" i="4"/>
  <c r="D38" i="4"/>
  <c r="D39" i="4"/>
  <c r="D40" i="4"/>
  <c r="D41" i="4"/>
  <c r="D42" i="4"/>
  <c r="D43" i="4"/>
  <c r="D48" i="4"/>
  <c r="D49" i="4"/>
  <c r="D50" i="4"/>
  <c r="D52" i="4"/>
  <c r="D54" i="4"/>
  <c r="D55" i="4"/>
  <c r="D56" i="4"/>
  <c r="D57" i="4"/>
  <c r="L3" i="4"/>
  <c r="L3" i="5"/>
  <c r="J3" i="4"/>
  <c r="J3" i="5"/>
  <c r="H3" i="4"/>
  <c r="H3" i="5"/>
  <c r="F3" i="5"/>
  <c r="F11" i="5" s="1"/>
  <c r="D3" i="5"/>
  <c r="L4" i="7"/>
  <c r="L5" i="7"/>
  <c r="L6" i="7"/>
  <c r="L7" i="7"/>
  <c r="L8" i="7"/>
  <c r="L9" i="7"/>
  <c r="L10" i="7"/>
  <c r="L11" i="7"/>
  <c r="L18" i="7"/>
  <c r="L19" i="7"/>
  <c r="L20" i="7"/>
  <c r="L22" i="7"/>
  <c r="L24" i="7"/>
  <c r="L25" i="7"/>
  <c r="L31" i="7"/>
  <c r="L41" i="7" s="1"/>
  <c r="L32" i="7"/>
  <c r="L33" i="7"/>
  <c r="L34" i="7"/>
  <c r="L35" i="7"/>
  <c r="L36" i="7"/>
  <c r="L37" i="7"/>
  <c r="L38" i="7"/>
  <c r="L39" i="7"/>
  <c r="L40" i="7"/>
  <c r="L46" i="7"/>
  <c r="L47" i="7"/>
  <c r="L48" i="7"/>
  <c r="L50" i="7"/>
  <c r="L51" i="7"/>
  <c r="L52" i="7"/>
  <c r="J4" i="7"/>
  <c r="J5" i="7"/>
  <c r="J6" i="7"/>
  <c r="J12" i="7" s="1"/>
  <c r="J7" i="7"/>
  <c r="J8" i="7"/>
  <c r="J9" i="7"/>
  <c r="J10" i="7"/>
  <c r="J18" i="7"/>
  <c r="J19" i="7"/>
  <c r="J20" i="7"/>
  <c r="J22" i="7"/>
  <c r="J24" i="7"/>
  <c r="J25" i="7"/>
  <c r="J31" i="7"/>
  <c r="J41" i="7" s="1"/>
  <c r="J32" i="7"/>
  <c r="J33" i="7"/>
  <c r="J34" i="7"/>
  <c r="J35" i="7"/>
  <c r="J36" i="7"/>
  <c r="J37" i="7"/>
  <c r="J38" i="7"/>
  <c r="J39" i="7"/>
  <c r="J46" i="7"/>
  <c r="J47" i="7"/>
  <c r="J48" i="7"/>
  <c r="J50" i="7"/>
  <c r="J52" i="7"/>
  <c r="J53" i="7"/>
  <c r="H4" i="7"/>
  <c r="H5" i="7"/>
  <c r="H6" i="7"/>
  <c r="H7" i="7"/>
  <c r="H8" i="7"/>
  <c r="H9" i="7"/>
  <c r="H10" i="7"/>
  <c r="H11" i="7"/>
  <c r="H18" i="7"/>
  <c r="H19" i="7"/>
  <c r="H20" i="7"/>
  <c r="H21" i="7"/>
  <c r="H22" i="7"/>
  <c r="H24" i="7"/>
  <c r="H25" i="7"/>
  <c r="H31" i="7"/>
  <c r="H32" i="7"/>
  <c r="H33" i="7"/>
  <c r="H34" i="7"/>
  <c r="H41" i="7" s="1"/>
  <c r="H35" i="7"/>
  <c r="H36" i="7"/>
  <c r="H37" i="7"/>
  <c r="H38" i="7"/>
  <c r="H39" i="7"/>
  <c r="H40" i="7"/>
  <c r="H46" i="7"/>
  <c r="H47" i="7"/>
  <c r="H48" i="7"/>
  <c r="H50" i="7"/>
  <c r="H52" i="7"/>
  <c r="F4" i="7"/>
  <c r="F5" i="7"/>
  <c r="F6" i="7"/>
  <c r="F7" i="7"/>
  <c r="F8" i="7"/>
  <c r="F9" i="7"/>
  <c r="F10" i="7"/>
  <c r="F11" i="7"/>
  <c r="F18" i="7"/>
  <c r="F19" i="7"/>
  <c r="F20" i="7"/>
  <c r="F22" i="7"/>
  <c r="F24" i="7"/>
  <c r="F25" i="7"/>
  <c r="F31" i="7"/>
  <c r="F41" i="7" s="1"/>
  <c r="F32" i="7"/>
  <c r="F33" i="7"/>
  <c r="F34" i="7"/>
  <c r="F35" i="7"/>
  <c r="F36" i="7"/>
  <c r="F37" i="7"/>
  <c r="F38" i="7"/>
  <c r="F45" i="7"/>
  <c r="F46" i="7"/>
  <c r="F47" i="7"/>
  <c r="F48" i="7"/>
  <c r="F50" i="7"/>
  <c r="F52" i="7"/>
  <c r="D4" i="7"/>
  <c r="D5" i="7"/>
  <c r="D6" i="7"/>
  <c r="D7" i="7"/>
  <c r="D8" i="7"/>
  <c r="D9" i="7"/>
  <c r="D10" i="7"/>
  <c r="D11" i="7"/>
  <c r="D17" i="7"/>
  <c r="D18" i="7"/>
  <c r="D19" i="7"/>
  <c r="D20" i="7"/>
  <c r="D21" i="7"/>
  <c r="D22" i="7"/>
  <c r="D24" i="7"/>
  <c r="D31" i="7"/>
  <c r="D41" i="7" s="1"/>
  <c r="D32" i="7"/>
  <c r="D33" i="7"/>
  <c r="D34" i="7"/>
  <c r="D35" i="7"/>
  <c r="D36" i="7"/>
  <c r="D37" i="7"/>
  <c r="D38" i="7"/>
  <c r="D39" i="7"/>
  <c r="D46" i="7"/>
  <c r="D47" i="7"/>
  <c r="D48" i="7"/>
  <c r="D50" i="7"/>
  <c r="D52" i="7"/>
  <c r="D53" i="7"/>
  <c r="L3" i="7"/>
  <c r="L12" i="7" s="1"/>
  <c r="L3" i="6"/>
  <c r="H3" i="7"/>
  <c r="H12" i="7" s="1"/>
  <c r="J3" i="7"/>
  <c r="J3" i="6"/>
  <c r="H3" i="6"/>
  <c r="F3" i="7"/>
  <c r="F12" i="7" s="1"/>
  <c r="F3" i="6"/>
  <c r="D3" i="7"/>
  <c r="D12" i="7" s="1"/>
  <c r="D3" i="6"/>
  <c r="L4" i="6"/>
  <c r="L5" i="6"/>
  <c r="L6" i="6"/>
  <c r="L7" i="6"/>
  <c r="L8" i="6"/>
  <c r="L9" i="6"/>
  <c r="L10" i="6"/>
  <c r="L11" i="6"/>
  <c r="L18" i="6"/>
  <c r="L19" i="6"/>
  <c r="L20" i="6"/>
  <c r="L22" i="6"/>
  <c r="L24" i="6"/>
  <c r="L31" i="6"/>
  <c r="L43" i="6" s="1"/>
  <c r="L32" i="6"/>
  <c r="L33" i="6"/>
  <c r="L34" i="6"/>
  <c r="L35" i="6"/>
  <c r="L36" i="6"/>
  <c r="L37" i="6"/>
  <c r="L38" i="6"/>
  <c r="L39" i="6"/>
  <c r="L40" i="6"/>
  <c r="L41" i="6"/>
  <c r="L47" i="6"/>
  <c r="L48" i="6"/>
  <c r="L49" i="6"/>
  <c r="L51" i="6"/>
  <c r="L53" i="6"/>
  <c r="L54" i="6"/>
  <c r="L55" i="6"/>
  <c r="J4" i="6"/>
  <c r="J12" i="6" s="1"/>
  <c r="J5" i="6"/>
  <c r="J6" i="6"/>
  <c r="J7" i="6"/>
  <c r="J8" i="6"/>
  <c r="J9" i="6"/>
  <c r="J10" i="6"/>
  <c r="J11" i="6"/>
  <c r="J17" i="6"/>
  <c r="J18" i="6"/>
  <c r="J19" i="6"/>
  <c r="J20" i="6"/>
  <c r="J22" i="6"/>
  <c r="J24" i="6"/>
  <c r="J31" i="6"/>
  <c r="J43" i="6" s="1"/>
  <c r="J32" i="6"/>
  <c r="J33" i="6"/>
  <c r="J34" i="6"/>
  <c r="J35" i="6"/>
  <c r="J36" i="6"/>
  <c r="J37" i="6"/>
  <c r="J38" i="6"/>
  <c r="J39" i="6"/>
  <c r="J40" i="6"/>
  <c r="J41" i="6"/>
  <c r="J42" i="6"/>
  <c r="J47" i="6"/>
  <c r="J48" i="6"/>
  <c r="J49" i="6"/>
  <c r="J51" i="6"/>
  <c r="J53" i="6"/>
  <c r="J54" i="6"/>
  <c r="J55" i="6"/>
  <c r="H4" i="6"/>
  <c r="H12" i="6" s="1"/>
  <c r="H5" i="6"/>
  <c r="H6" i="6"/>
  <c r="H7" i="6"/>
  <c r="H8" i="6"/>
  <c r="H9" i="6"/>
  <c r="H10" i="6"/>
  <c r="H11" i="6"/>
  <c r="H18" i="6"/>
  <c r="H19" i="6"/>
  <c r="H20" i="6"/>
  <c r="H22" i="6"/>
  <c r="H24" i="6"/>
  <c r="H31" i="6"/>
  <c r="H43" i="6" s="1"/>
  <c r="H32" i="6"/>
  <c r="H33" i="6"/>
  <c r="H34" i="6"/>
  <c r="H35" i="6"/>
  <c r="H36" i="6"/>
  <c r="H37" i="6"/>
  <c r="H38" i="6"/>
  <c r="H39" i="6"/>
  <c r="H40" i="6"/>
  <c r="H41" i="6"/>
  <c r="H47" i="6"/>
  <c r="H48" i="6"/>
  <c r="H49" i="6"/>
  <c r="H51" i="6"/>
  <c r="H53" i="6"/>
  <c r="H54" i="6"/>
  <c r="H55" i="6"/>
  <c r="H56" i="6"/>
  <c r="H57" i="6"/>
  <c r="F4" i="6"/>
  <c r="F5" i="6"/>
  <c r="F12" i="6" s="1"/>
  <c r="F6" i="6"/>
  <c r="F7" i="6"/>
  <c r="F8" i="6"/>
  <c r="F9" i="6"/>
  <c r="F10" i="6"/>
  <c r="F11" i="6"/>
  <c r="F18" i="6"/>
  <c r="F19" i="6"/>
  <c r="F20" i="6"/>
  <c r="F22" i="6"/>
  <c r="F24" i="6"/>
  <c r="F31" i="6"/>
  <c r="F32" i="6"/>
  <c r="F33" i="6"/>
  <c r="F34" i="6"/>
  <c r="F43" i="6" s="1"/>
  <c r="F35" i="6"/>
  <c r="F36" i="6"/>
  <c r="F37" i="6"/>
  <c r="F38" i="6"/>
  <c r="F39" i="6"/>
  <c r="F40" i="6"/>
  <c r="F41" i="6"/>
  <c r="F42" i="6"/>
  <c r="F47" i="6"/>
  <c r="F48" i="6"/>
  <c r="F49" i="6"/>
  <c r="F51" i="6"/>
  <c r="F53" i="6"/>
  <c r="F54" i="6"/>
  <c r="F55" i="6"/>
  <c r="D18" i="6"/>
  <c r="D19" i="6"/>
  <c r="D20" i="6"/>
  <c r="D22" i="6"/>
  <c r="D24" i="6"/>
  <c r="D31" i="6"/>
  <c r="D43" i="6" s="1"/>
  <c r="D32" i="6"/>
  <c r="D33" i="6"/>
  <c r="D34" i="6"/>
  <c r="D35" i="6"/>
  <c r="D36" i="6"/>
  <c r="D37" i="6"/>
  <c r="D38" i="6"/>
  <c r="D39" i="6"/>
  <c r="D40" i="6"/>
  <c r="D41" i="6"/>
  <c r="D42" i="6"/>
  <c r="D47" i="6"/>
  <c r="D48" i="6"/>
  <c r="D49" i="6"/>
  <c r="D50" i="6"/>
  <c r="D51" i="6"/>
  <c r="D53" i="6"/>
  <c r="D54" i="6"/>
  <c r="D55" i="6"/>
  <c r="D56" i="6"/>
  <c r="D57" i="6"/>
  <c r="D4" i="6"/>
  <c r="D5" i="6"/>
  <c r="D6" i="6"/>
  <c r="D7" i="6"/>
  <c r="D8" i="6"/>
  <c r="D9" i="6"/>
  <c r="D10" i="6"/>
  <c r="D11" i="6"/>
  <c r="L12" i="6"/>
  <c r="L4" i="5"/>
  <c r="L5" i="5"/>
  <c r="L6" i="5"/>
  <c r="L11" i="5" s="1"/>
  <c r="L7" i="5"/>
  <c r="L8" i="5"/>
  <c r="L9" i="5"/>
  <c r="L10" i="5"/>
  <c r="L18" i="5"/>
  <c r="L19" i="5"/>
  <c r="L20" i="5"/>
  <c r="L21" i="5"/>
  <c r="L22" i="5"/>
  <c r="L24" i="5"/>
  <c r="L31" i="5"/>
  <c r="L32" i="5"/>
  <c r="L33" i="5"/>
  <c r="L34" i="5"/>
  <c r="L39" i="5" s="1"/>
  <c r="L35" i="5"/>
  <c r="L36" i="5"/>
  <c r="L37" i="5"/>
  <c r="L38" i="5"/>
  <c r="L46" i="5"/>
  <c r="L47" i="5"/>
  <c r="L48" i="5"/>
  <c r="L50" i="5"/>
  <c r="L51" i="5"/>
  <c r="L52" i="5"/>
  <c r="J4" i="5"/>
  <c r="J5" i="5"/>
  <c r="J6" i="5"/>
  <c r="J11" i="5" s="1"/>
  <c r="J7" i="5"/>
  <c r="J8" i="5"/>
  <c r="J9" i="5"/>
  <c r="J10" i="5"/>
  <c r="J18" i="5"/>
  <c r="J19" i="5"/>
  <c r="J20" i="5"/>
  <c r="J21" i="5"/>
  <c r="J22" i="5"/>
  <c r="J24" i="5"/>
  <c r="J31" i="5"/>
  <c r="J39" i="5" s="1"/>
  <c r="J32" i="5"/>
  <c r="J33" i="5"/>
  <c r="J34" i="5"/>
  <c r="J35" i="5"/>
  <c r="J36" i="5"/>
  <c r="J37" i="5"/>
  <c r="J38" i="5"/>
  <c r="J46" i="5"/>
  <c r="J47" i="5"/>
  <c r="J48" i="5"/>
  <c r="J49" i="5"/>
  <c r="J50" i="5"/>
  <c r="J51" i="5"/>
  <c r="J52" i="5"/>
  <c r="H4" i="5"/>
  <c r="H11" i="5" s="1"/>
  <c r="H5" i="5"/>
  <c r="H6" i="5"/>
  <c r="H7" i="5"/>
  <c r="H8" i="5"/>
  <c r="H9" i="5"/>
  <c r="H10" i="5"/>
  <c r="H18" i="5"/>
  <c r="H19" i="5"/>
  <c r="H20" i="5"/>
  <c r="H22" i="5"/>
  <c r="H24" i="5"/>
  <c r="H31" i="5"/>
  <c r="H39" i="5" s="1"/>
  <c r="H32" i="5"/>
  <c r="H33" i="5"/>
  <c r="H34" i="5"/>
  <c r="H35" i="5"/>
  <c r="H36" i="5"/>
  <c r="H37" i="5"/>
  <c r="H38" i="5"/>
  <c r="H46" i="5"/>
  <c r="H47" i="5"/>
  <c r="H48" i="5"/>
  <c r="H50" i="5"/>
  <c r="H51" i="5"/>
  <c r="H52" i="5"/>
  <c r="F4" i="5"/>
  <c r="F5" i="5"/>
  <c r="F6" i="5"/>
  <c r="F7" i="5"/>
  <c r="F8" i="5"/>
  <c r="F9" i="5"/>
  <c r="F10" i="5"/>
  <c r="F18" i="5"/>
  <c r="F19" i="5"/>
  <c r="F20" i="5"/>
  <c r="F22" i="5"/>
  <c r="F23" i="5"/>
  <c r="F24" i="5"/>
  <c r="F31" i="5"/>
  <c r="F32" i="5"/>
  <c r="F33" i="5"/>
  <c r="F34" i="5"/>
  <c r="F35" i="5"/>
  <c r="F36" i="5"/>
  <c r="F37" i="5"/>
  <c r="F39" i="5" s="1"/>
  <c r="F38" i="5"/>
  <c r="F46" i="5"/>
  <c r="F47" i="5"/>
  <c r="F48" i="5"/>
  <c r="F50" i="5"/>
  <c r="F51" i="5"/>
  <c r="F52" i="5"/>
  <c r="D4" i="5"/>
  <c r="D11" i="5" s="1"/>
  <c r="D5" i="5"/>
  <c r="D6" i="5"/>
  <c r="D7" i="5"/>
  <c r="D8" i="5"/>
  <c r="D9" i="5"/>
  <c r="D10" i="5"/>
  <c r="D18" i="5"/>
  <c r="D19" i="5"/>
  <c r="D20" i="5"/>
  <c r="D22" i="5"/>
  <c r="D24" i="5"/>
  <c r="D31" i="5"/>
  <c r="D39" i="5" s="1"/>
  <c r="D32" i="5"/>
  <c r="D33" i="5"/>
  <c r="D34" i="5"/>
  <c r="D35" i="5"/>
  <c r="D36" i="5"/>
  <c r="D37" i="5"/>
  <c r="D38" i="5"/>
  <c r="D46" i="5"/>
  <c r="D47" i="5"/>
  <c r="D48" i="5"/>
  <c r="D50" i="5"/>
  <c r="D51" i="5"/>
  <c r="D52" i="5"/>
  <c r="L3" i="3"/>
  <c r="J3" i="3"/>
  <c r="J11" i="3" s="1"/>
  <c r="H3" i="3"/>
  <c r="F3" i="3"/>
  <c r="L18" i="3"/>
  <c r="L19" i="3"/>
  <c r="L20" i="3"/>
  <c r="L22" i="3"/>
  <c r="L24" i="3"/>
  <c r="L25" i="3"/>
  <c r="L26" i="3"/>
  <c r="L27" i="3"/>
  <c r="L28" i="3"/>
  <c r="L32" i="3"/>
  <c r="L42" i="3" s="1"/>
  <c r="L33" i="3"/>
  <c r="L34" i="3"/>
  <c r="L35" i="3"/>
  <c r="L36" i="3"/>
  <c r="L37" i="3"/>
  <c r="L38" i="3"/>
  <c r="L39" i="3"/>
  <c r="L40" i="3"/>
  <c r="L41" i="3"/>
  <c r="L47" i="3"/>
  <c r="L48" i="3"/>
  <c r="L49" i="3"/>
  <c r="L51" i="3"/>
  <c r="L53" i="3"/>
  <c r="L54" i="3"/>
  <c r="L55" i="3"/>
  <c r="L56" i="3"/>
  <c r="J18" i="3"/>
  <c r="J19" i="3"/>
  <c r="J20" i="3"/>
  <c r="J22" i="3"/>
  <c r="J23" i="3"/>
  <c r="J24" i="3"/>
  <c r="J25" i="3"/>
  <c r="J32" i="3"/>
  <c r="J33" i="3"/>
  <c r="J42" i="3" s="1"/>
  <c r="J34" i="3"/>
  <c r="J35" i="3"/>
  <c r="J36" i="3"/>
  <c r="J37" i="3"/>
  <c r="J38" i="3"/>
  <c r="J39" i="3"/>
  <c r="J47" i="3"/>
  <c r="J48" i="3"/>
  <c r="J49" i="3"/>
  <c r="J51" i="3"/>
  <c r="J53" i="3"/>
  <c r="J54" i="3"/>
  <c r="J55" i="3"/>
  <c r="H18" i="3"/>
  <c r="H19" i="3"/>
  <c r="H20" i="3"/>
  <c r="H22" i="3"/>
  <c r="H24" i="3"/>
  <c r="H32" i="3"/>
  <c r="H42" i="3" s="1"/>
  <c r="H33" i="3"/>
  <c r="H34" i="3"/>
  <c r="H35" i="3"/>
  <c r="H36" i="3"/>
  <c r="H37" i="3"/>
  <c r="H38" i="3"/>
  <c r="H39" i="3"/>
  <c r="H40" i="3"/>
  <c r="H47" i="3"/>
  <c r="H48" i="3"/>
  <c r="H49" i="3"/>
  <c r="H50" i="3"/>
  <c r="H51" i="3"/>
  <c r="H53" i="3"/>
  <c r="H54" i="3"/>
  <c r="F18" i="3"/>
  <c r="F19" i="3"/>
  <c r="F20" i="3"/>
  <c r="F22" i="3"/>
  <c r="F23" i="3"/>
  <c r="F24" i="3"/>
  <c r="F25" i="3"/>
  <c r="F26" i="3"/>
  <c r="F27" i="3"/>
  <c r="F28" i="3"/>
  <c r="F32" i="3"/>
  <c r="F42" i="3" s="1"/>
  <c r="F33" i="3"/>
  <c r="F34" i="3"/>
  <c r="F35" i="3"/>
  <c r="F36" i="3"/>
  <c r="F37" i="3"/>
  <c r="F38" i="3"/>
  <c r="F39" i="3"/>
  <c r="F40" i="3"/>
  <c r="F47" i="3"/>
  <c r="F48" i="3"/>
  <c r="F49" i="3"/>
  <c r="F51" i="3"/>
  <c r="F53" i="3"/>
  <c r="F54" i="3"/>
  <c r="D18" i="3"/>
  <c r="D19" i="3"/>
  <c r="D20" i="3"/>
  <c r="D22" i="3"/>
  <c r="D23" i="3"/>
  <c r="D24" i="3"/>
  <c r="D25" i="3"/>
  <c r="D26" i="3"/>
  <c r="D27" i="3"/>
  <c r="D28" i="3"/>
  <c r="D32" i="3"/>
  <c r="D42" i="3" s="1"/>
  <c r="D33" i="3"/>
  <c r="D34" i="3"/>
  <c r="D35" i="3"/>
  <c r="D36" i="3"/>
  <c r="D37" i="3"/>
  <c r="D38" i="3"/>
  <c r="D39" i="3"/>
  <c r="D40" i="3"/>
  <c r="D47" i="3"/>
  <c r="D48" i="3"/>
  <c r="D49" i="3"/>
  <c r="D51" i="3"/>
  <c r="D52" i="3"/>
  <c r="D53" i="3"/>
  <c r="D54" i="3"/>
  <c r="L4" i="3"/>
  <c r="L5" i="3"/>
  <c r="L6" i="3"/>
  <c r="L7" i="3"/>
  <c r="L8" i="3"/>
  <c r="L9" i="3"/>
  <c r="L10" i="3"/>
  <c r="J4" i="3"/>
  <c r="J5" i="3"/>
  <c r="J6" i="3"/>
  <c r="J7" i="3"/>
  <c r="J8" i="3"/>
  <c r="J9" i="3"/>
  <c r="J10" i="3"/>
  <c r="H4" i="3"/>
  <c r="H11" i="3" s="1"/>
  <c r="H5" i="3"/>
  <c r="H6" i="3"/>
  <c r="H7" i="3"/>
  <c r="H8" i="3"/>
  <c r="H9" i="3"/>
  <c r="H10" i="3"/>
  <c r="F4" i="3"/>
  <c r="F5" i="3"/>
  <c r="F6" i="3"/>
  <c r="F7" i="3"/>
  <c r="F8" i="3"/>
  <c r="F9" i="3"/>
  <c r="F10" i="3"/>
  <c r="D4" i="3"/>
  <c r="D5" i="3"/>
  <c r="D6" i="3"/>
  <c r="D7" i="3"/>
  <c r="D8" i="3"/>
  <c r="D9" i="3"/>
  <c r="D10" i="3"/>
  <c r="F11" i="3"/>
  <c r="D3" i="3"/>
  <c r="B51" i="7"/>
  <c r="J51" i="7" s="1"/>
  <c r="B49" i="7"/>
  <c r="H49" i="7" s="1"/>
  <c r="B45" i="7"/>
  <c r="D45" i="7" s="1"/>
  <c r="B23" i="7"/>
  <c r="H23" i="7" s="1"/>
  <c r="B21" i="7"/>
  <c r="L21" i="7" s="1"/>
  <c r="B17" i="7"/>
  <c r="J17" i="7" s="1"/>
  <c r="B52" i="6"/>
  <c r="H52" i="6" s="1"/>
  <c r="B50" i="6"/>
  <c r="L50" i="6" s="1"/>
  <c r="B46" i="6"/>
  <c r="H46" i="6" s="1"/>
  <c r="B23" i="6"/>
  <c r="L23" i="6" s="1"/>
  <c r="B21" i="6"/>
  <c r="F21" i="6" s="1"/>
  <c r="B17" i="6"/>
  <c r="L17" i="6" s="1"/>
  <c r="B51" i="5"/>
  <c r="B49" i="5"/>
  <c r="L49" i="5" s="1"/>
  <c r="B45" i="5"/>
  <c r="D45" i="5" s="1"/>
  <c r="B23" i="5"/>
  <c r="H23" i="5" s="1"/>
  <c r="B21" i="5"/>
  <c r="D21" i="5" s="1"/>
  <c r="B17" i="5"/>
  <c r="D17" i="5" s="1"/>
  <c r="B53" i="4"/>
  <c r="D53" i="4" s="1"/>
  <c r="B51" i="4"/>
  <c r="F51" i="4" s="1"/>
  <c r="B47" i="4"/>
  <c r="D47" i="4" s="1"/>
  <c r="B23" i="4"/>
  <c r="J23" i="4" s="1"/>
  <c r="B21" i="4"/>
  <c r="F21" i="4" s="1"/>
  <c r="B17" i="4"/>
  <c r="B52" i="3"/>
  <c r="J52" i="3" s="1"/>
  <c r="B50" i="3"/>
  <c r="L50" i="3" s="1"/>
  <c r="B46" i="3"/>
  <c r="H46" i="3" s="1"/>
  <c r="B23" i="3"/>
  <c r="L23" i="3" s="1"/>
  <c r="B21" i="3"/>
  <c r="H21" i="3" s="1"/>
  <c r="B17" i="3"/>
  <c r="J17" i="3" s="1"/>
  <c r="F25" i="2"/>
  <c r="H25" i="2"/>
  <c r="D25" i="2"/>
  <c r="B21" i="2"/>
  <c r="B19" i="2"/>
  <c r="J19" i="2" s="1"/>
  <c r="B15" i="2"/>
  <c r="D27" i="1"/>
  <c r="D28" i="1"/>
  <c r="D29" i="1"/>
  <c r="D30" i="1"/>
  <c r="D31" i="1"/>
  <c r="D32" i="1"/>
  <c r="D33" i="1"/>
  <c r="D15" i="1"/>
  <c r="D16" i="1"/>
  <c r="D17" i="1"/>
  <c r="D18" i="1"/>
  <c r="D19" i="1"/>
  <c r="D20" i="1"/>
  <c r="D21" i="1"/>
  <c r="D22" i="1"/>
  <c r="D23" i="1"/>
  <c r="D24" i="1"/>
  <c r="B9" i="1"/>
  <c r="B7" i="1"/>
  <c r="D7" i="1" s="1"/>
  <c r="B3" i="1"/>
  <c r="D3" i="1" s="1"/>
  <c r="F10" i="2"/>
  <c r="H10" i="2"/>
  <c r="D10" i="2"/>
  <c r="D10" i="1"/>
  <c r="D11" i="1"/>
  <c r="D4" i="1"/>
  <c r="D5" i="1"/>
  <c r="D6" i="1"/>
  <c r="D8" i="1"/>
  <c r="D9" i="1"/>
  <c r="J25" i="2" l="1"/>
  <c r="H58" i="6"/>
  <c r="D53" i="5"/>
  <c r="J52" i="6"/>
  <c r="D51" i="7"/>
  <c r="D54" i="7" s="1"/>
  <c r="F17" i="7"/>
  <c r="H45" i="7"/>
  <c r="J49" i="7"/>
  <c r="J23" i="7"/>
  <c r="L17" i="7"/>
  <c r="D11" i="3"/>
  <c r="D23" i="5"/>
  <c r="D25" i="5" s="1"/>
  <c r="H49" i="5"/>
  <c r="H21" i="5"/>
  <c r="L46" i="6"/>
  <c r="D50" i="3"/>
  <c r="F49" i="5"/>
  <c r="F21" i="5"/>
  <c r="F52" i="6"/>
  <c r="J50" i="6"/>
  <c r="D23" i="7"/>
  <c r="D26" i="7" s="1"/>
  <c r="F51" i="7"/>
  <c r="L49" i="7"/>
  <c r="H50" i="6"/>
  <c r="F52" i="3"/>
  <c r="D49" i="5"/>
  <c r="L45" i="5"/>
  <c r="L53" i="5" s="1"/>
  <c r="L17" i="5"/>
  <c r="L25" i="5" s="1"/>
  <c r="D21" i="6"/>
  <c r="J23" i="6"/>
  <c r="D49" i="7"/>
  <c r="F23" i="7"/>
  <c r="H51" i="7"/>
  <c r="J21" i="7"/>
  <c r="J26" i="7" s="1"/>
  <c r="L23" i="7"/>
  <c r="J21" i="4"/>
  <c r="J45" i="5"/>
  <c r="J53" i="5" s="1"/>
  <c r="J17" i="5"/>
  <c r="D46" i="6"/>
  <c r="F50" i="6"/>
  <c r="L52" i="6"/>
  <c r="F49" i="7"/>
  <c r="F54" i="7" s="1"/>
  <c r="H17" i="7"/>
  <c r="H26" i="7" s="1"/>
  <c r="F50" i="3"/>
  <c r="L52" i="3"/>
  <c r="H45" i="5"/>
  <c r="H17" i="5"/>
  <c r="L23" i="5"/>
  <c r="F23" i="6"/>
  <c r="D12" i="6"/>
  <c r="F21" i="7"/>
  <c r="J45" i="7"/>
  <c r="J54" i="7" s="1"/>
  <c r="H52" i="3"/>
  <c r="H57" i="3" s="1"/>
  <c r="J50" i="3"/>
  <c r="F45" i="5"/>
  <c r="F17" i="5"/>
  <c r="J23" i="5"/>
  <c r="D52" i="6"/>
  <c r="L45" i="7"/>
  <c r="L54" i="7" s="1"/>
  <c r="L11" i="3"/>
  <c r="L21" i="6"/>
  <c r="L25" i="6" s="1"/>
  <c r="H53" i="4"/>
  <c r="J14" i="4"/>
  <c r="F14" i="4"/>
  <c r="F23" i="4"/>
  <c r="D21" i="4"/>
  <c r="J47" i="4"/>
  <c r="L47" i="4"/>
  <c r="L59" i="4" s="1"/>
  <c r="H14" i="4"/>
  <c r="H23" i="4"/>
  <c r="L23" i="4"/>
  <c r="D14" i="4"/>
  <c r="L14" i="4"/>
  <c r="H21" i="4"/>
  <c r="L21" i="4"/>
  <c r="L29" i="4" s="1"/>
  <c r="J51" i="4"/>
  <c r="L53" i="4"/>
  <c r="H51" i="4"/>
  <c r="F53" i="4"/>
  <c r="F59" i="4" s="1"/>
  <c r="H47" i="4"/>
  <c r="H59" i="4" s="1"/>
  <c r="J53" i="4"/>
  <c r="D51" i="4"/>
  <c r="D59" i="4" s="1"/>
  <c r="J29" i="4"/>
  <c r="L51" i="4"/>
  <c r="H17" i="6"/>
  <c r="H23" i="6"/>
  <c r="J46" i="6"/>
  <c r="J58" i="6" s="1"/>
  <c r="J21" i="6"/>
  <c r="J25" i="6" s="1"/>
  <c r="F17" i="6"/>
  <c r="F25" i="6" s="1"/>
  <c r="D17" i="6"/>
  <c r="D25" i="6" s="1"/>
  <c r="H21" i="6"/>
  <c r="D23" i="6"/>
  <c r="F46" i="6"/>
  <c r="F58" i="6" s="1"/>
  <c r="D21" i="3"/>
  <c r="F21" i="3"/>
  <c r="H17" i="3"/>
  <c r="H29" i="3" s="1"/>
  <c r="L46" i="3"/>
  <c r="L57" i="3" s="1"/>
  <c r="L17" i="3"/>
  <c r="L29" i="3" s="1"/>
  <c r="H23" i="3"/>
  <c r="J46" i="3"/>
  <c r="J57" i="3" s="1"/>
  <c r="L21" i="3"/>
  <c r="J21" i="3"/>
  <c r="J29" i="3" s="1"/>
  <c r="D17" i="3"/>
  <c r="D29" i="3" s="1"/>
  <c r="F17" i="3"/>
  <c r="D46" i="3"/>
  <c r="D57" i="3" s="1"/>
  <c r="F46" i="3"/>
  <c r="F57" i="3" s="1"/>
  <c r="F26" i="7" l="1"/>
  <c r="F29" i="3"/>
  <c r="J59" i="4"/>
  <c r="L26" i="7"/>
  <c r="F29" i="4"/>
  <c r="F25" i="5"/>
  <c r="F53" i="5"/>
  <c r="H25" i="5"/>
  <c r="D58" i="6"/>
  <c r="H53" i="5"/>
  <c r="J25" i="5"/>
  <c r="L58" i="6"/>
  <c r="H54" i="7"/>
  <c r="H29" i="4"/>
  <c r="D29" i="4"/>
  <c r="H25" i="6"/>
</calcChain>
</file>

<file path=xl/sharedStrings.xml><?xml version="1.0" encoding="utf-8"?>
<sst xmlns="http://schemas.openxmlformats.org/spreadsheetml/2006/main" count="613" uniqueCount="144">
  <si>
    <t>x</t>
    <phoneticPr fontId="1" type="noConversion"/>
  </si>
  <si>
    <t>y</t>
    <phoneticPr fontId="1" type="noConversion"/>
  </si>
  <si>
    <t>xz</t>
    <phoneticPr fontId="1" type="noConversion"/>
  </si>
  <si>
    <t>xy</t>
    <phoneticPr fontId="1" type="noConversion"/>
  </si>
  <si>
    <t>z</t>
    <phoneticPr fontId="1" type="noConversion"/>
  </si>
  <si>
    <t>gamma</t>
  </si>
  <si>
    <t>single node</t>
  </si>
  <si>
    <t>single node</t>
    <phoneticPr fontId="1" type="noConversion"/>
  </si>
  <si>
    <t>inferred</t>
    <phoneticPr fontId="1" type="noConversion"/>
  </si>
  <si>
    <t>x</t>
  </si>
  <si>
    <t>y</t>
  </si>
  <si>
    <t>xz</t>
  </si>
  <si>
    <t>xy</t>
  </si>
  <si>
    <t>z</t>
  </si>
  <si>
    <t>error</t>
    <phoneticPr fontId="1" type="noConversion"/>
  </si>
  <si>
    <t>inferred by modified sindy, 429s</t>
    <phoneticPr fontId="1" type="noConversion"/>
  </si>
  <si>
    <t>inferred by svise, 723s</t>
    <phoneticPr fontId="1" type="noConversion"/>
  </si>
  <si>
    <t>inferred by SDEnet, 25s</t>
    <phoneticPr fontId="1" type="noConversion"/>
  </si>
  <si>
    <t>SMAPE</t>
    <phoneticPr fontId="1" type="noConversion"/>
  </si>
  <si>
    <t xml:space="preserve">gmma </t>
    <phoneticPr fontId="1" type="noConversion"/>
  </si>
  <si>
    <t>wrong 1</t>
    <phoneticPr fontId="1" type="noConversion"/>
  </si>
  <si>
    <t>wrong 2</t>
    <phoneticPr fontId="1" type="noConversion"/>
  </si>
  <si>
    <t>wrong 3</t>
    <phoneticPr fontId="1" type="noConversion"/>
  </si>
  <si>
    <t>wrong 4</t>
    <phoneticPr fontId="1" type="noConversion"/>
  </si>
  <si>
    <t>wrong1</t>
    <phoneticPr fontId="1" type="noConversion"/>
  </si>
  <si>
    <t>wrong2</t>
    <phoneticPr fontId="1" type="noConversion"/>
  </si>
  <si>
    <t>wrong3</t>
    <phoneticPr fontId="1" type="noConversion"/>
  </si>
  <si>
    <t>inferred by modified sindy, 440s</t>
    <phoneticPr fontId="1" type="noConversion"/>
  </si>
  <si>
    <t>inferred by svise, 730s</t>
    <phoneticPr fontId="1" type="noConversion"/>
  </si>
  <si>
    <t>inferred by SDEnet, 28s</t>
    <phoneticPr fontId="1" type="noConversion"/>
  </si>
  <si>
    <t>xj</t>
    <phoneticPr fontId="1" type="noConversion"/>
  </si>
  <si>
    <t>gmma = 1</t>
  </si>
  <si>
    <t>time: 1890s</t>
  </si>
  <si>
    <t>xj</t>
  </si>
  <si>
    <t>wrong 1</t>
  </si>
  <si>
    <t>wrong 2</t>
  </si>
  <si>
    <t>wrong 3</t>
  </si>
  <si>
    <t>wrong 4</t>
  </si>
  <si>
    <t>network Lorenz</t>
  </si>
  <si>
    <t>modified sindy</t>
  </si>
  <si>
    <t>gmma = 0.75</t>
    <phoneticPr fontId="1" type="noConversion"/>
  </si>
  <si>
    <t>time: 1861s</t>
    <phoneticPr fontId="1" type="noConversion"/>
  </si>
  <si>
    <t>time: 1873s</t>
    <phoneticPr fontId="1" type="noConversion"/>
  </si>
  <si>
    <t>time: 1883s</t>
    <phoneticPr fontId="1" type="noConversion"/>
  </si>
  <si>
    <t>time: 1875s</t>
    <phoneticPr fontId="1" type="noConversion"/>
  </si>
  <si>
    <t>time: 1865s</t>
    <phoneticPr fontId="1" type="noConversion"/>
  </si>
  <si>
    <t>gmma = 0.5</t>
  </si>
  <si>
    <t>time: 1846s</t>
  </si>
  <si>
    <t>gmma = 0.25</t>
    <phoneticPr fontId="1" type="noConversion"/>
  </si>
  <si>
    <t>time:1884s</t>
    <phoneticPr fontId="1" type="noConversion"/>
  </si>
  <si>
    <t>time:1872s</t>
    <phoneticPr fontId="1" type="noConversion"/>
  </si>
  <si>
    <t>time:1869s</t>
    <phoneticPr fontId="1" type="noConversion"/>
  </si>
  <si>
    <t>time:1889s</t>
    <phoneticPr fontId="1" type="noConversion"/>
  </si>
  <si>
    <t>1537s</t>
  </si>
  <si>
    <t>1549s</t>
  </si>
  <si>
    <t>1588s</t>
    <phoneticPr fontId="1" type="noConversion"/>
  </si>
  <si>
    <t>1537s</t>
    <phoneticPr fontId="1" type="noConversion"/>
  </si>
  <si>
    <t>1544s</t>
    <phoneticPr fontId="1" type="noConversion"/>
  </si>
  <si>
    <t>1539s</t>
    <phoneticPr fontId="1" type="noConversion"/>
  </si>
  <si>
    <t>1769s</t>
    <phoneticPr fontId="1" type="noConversion"/>
  </si>
  <si>
    <t>nature-svise-sparse</t>
    <phoneticPr fontId="1" type="noConversion"/>
  </si>
  <si>
    <t>time: 2405s</t>
    <phoneticPr fontId="1" type="noConversion"/>
  </si>
  <si>
    <t>time: 2409s</t>
    <phoneticPr fontId="1" type="noConversion"/>
  </si>
  <si>
    <t>time: 2439s</t>
    <phoneticPr fontId="1" type="noConversion"/>
  </si>
  <si>
    <t>time: 2425s</t>
    <phoneticPr fontId="1" type="noConversion"/>
  </si>
  <si>
    <t>LaGNA</t>
    <phoneticPr fontId="1" type="noConversion"/>
  </si>
  <si>
    <t>476s</t>
  </si>
  <si>
    <t>two-phase</t>
    <phoneticPr fontId="1" type="noConversion"/>
  </si>
  <si>
    <t>sdenet</t>
    <phoneticPr fontId="1" type="noConversion"/>
  </si>
  <si>
    <t>444s</t>
    <phoneticPr fontId="1" type="noConversion"/>
  </si>
  <si>
    <t>420s</t>
    <phoneticPr fontId="1" type="noConversion"/>
  </si>
  <si>
    <t>396s</t>
    <phoneticPr fontId="1" type="noConversion"/>
  </si>
  <si>
    <t>1555s</t>
    <phoneticPr fontId="1" type="noConversion"/>
  </si>
  <si>
    <t>398s</t>
    <phoneticPr fontId="1" type="noConversion"/>
  </si>
  <si>
    <t>487s</t>
    <phoneticPr fontId="1" type="noConversion"/>
  </si>
  <si>
    <t>437s</t>
    <phoneticPr fontId="1" type="noConversion"/>
  </si>
  <si>
    <t>465s</t>
    <phoneticPr fontId="1" type="noConversion"/>
  </si>
  <si>
    <t>481s</t>
    <phoneticPr fontId="1" type="noConversion"/>
  </si>
  <si>
    <t>625s</t>
    <phoneticPr fontId="1" type="noConversion"/>
  </si>
  <si>
    <t>635s</t>
    <phoneticPr fontId="1" type="noConversion"/>
  </si>
  <si>
    <t>651s</t>
    <phoneticPr fontId="1" type="noConversion"/>
  </si>
  <si>
    <t>639s</t>
    <phoneticPr fontId="1" type="noConversion"/>
  </si>
  <si>
    <t>661s</t>
    <phoneticPr fontId="1" type="noConversion"/>
  </si>
  <si>
    <t>1565s</t>
    <phoneticPr fontId="1" type="noConversion"/>
  </si>
  <si>
    <t>394s</t>
    <phoneticPr fontId="1" type="noConversion"/>
  </si>
  <si>
    <t>2420s</t>
    <phoneticPr fontId="1" type="noConversion"/>
  </si>
  <si>
    <t>1551s</t>
    <phoneticPr fontId="1" type="noConversion"/>
  </si>
  <si>
    <t>389s</t>
    <phoneticPr fontId="1" type="noConversion"/>
  </si>
  <si>
    <t>391s</t>
    <phoneticPr fontId="1" type="noConversion"/>
  </si>
  <si>
    <t>402s</t>
    <phoneticPr fontId="1" type="noConversion"/>
  </si>
  <si>
    <t>525s</t>
    <phoneticPr fontId="1" type="noConversion"/>
  </si>
  <si>
    <t>553s</t>
    <phoneticPr fontId="1" type="noConversion"/>
  </si>
  <si>
    <t>512s</t>
    <phoneticPr fontId="1" type="noConversion"/>
  </si>
  <si>
    <t>520s</t>
    <phoneticPr fontId="1" type="noConversion"/>
  </si>
  <si>
    <t>518s</t>
    <phoneticPr fontId="1" type="noConversion"/>
  </si>
  <si>
    <t>602s</t>
    <phoneticPr fontId="1" type="noConversion"/>
  </si>
  <si>
    <t>612s</t>
    <phoneticPr fontId="1" type="noConversion"/>
  </si>
  <si>
    <t>608s</t>
    <phoneticPr fontId="1" type="noConversion"/>
  </si>
  <si>
    <t>611s</t>
    <phoneticPr fontId="1" type="noConversion"/>
  </si>
  <si>
    <t>393s</t>
    <phoneticPr fontId="1" type="noConversion"/>
  </si>
  <si>
    <t>395s</t>
    <phoneticPr fontId="1" type="noConversion"/>
  </si>
  <si>
    <t>392s</t>
    <phoneticPr fontId="1" type="noConversion"/>
  </si>
  <si>
    <t>1603s</t>
    <phoneticPr fontId="1" type="noConversion"/>
  </si>
  <si>
    <t>397s</t>
    <phoneticPr fontId="1" type="noConversion"/>
  </si>
  <si>
    <t>ode-laGNA</t>
    <phoneticPr fontId="1" type="noConversion"/>
  </si>
  <si>
    <t>noise 4%</t>
    <phoneticPr fontId="1" type="noConversion"/>
  </si>
  <si>
    <t>noise 6%</t>
    <phoneticPr fontId="1" type="noConversion"/>
  </si>
  <si>
    <t xml:space="preserve"> noise 8%</t>
    <phoneticPr fontId="1" type="noConversion"/>
  </si>
  <si>
    <t>noise 10%</t>
    <phoneticPr fontId="1" type="noConversion"/>
  </si>
  <si>
    <t>wrong</t>
    <phoneticPr fontId="1" type="noConversion"/>
  </si>
  <si>
    <t>noise 2%</t>
    <phoneticPr fontId="1" type="noConversion"/>
  </si>
  <si>
    <t>error</t>
  </si>
  <si>
    <t>SMAPE</t>
  </si>
  <si>
    <t>gmma = 0.75</t>
  </si>
  <si>
    <t>gmma = 0.25</t>
  </si>
  <si>
    <t>135s</t>
    <phoneticPr fontId="1" type="noConversion"/>
  </si>
  <si>
    <t>132s</t>
    <phoneticPr fontId="1" type="noConversion"/>
  </si>
  <si>
    <t>129s</t>
    <phoneticPr fontId="1" type="noConversion"/>
  </si>
  <si>
    <t>131s</t>
    <phoneticPr fontId="1" type="noConversion"/>
  </si>
  <si>
    <t>126s</t>
    <phoneticPr fontId="1" type="noConversion"/>
  </si>
  <si>
    <t>138s</t>
    <phoneticPr fontId="1" type="noConversion"/>
  </si>
  <si>
    <t>133s</t>
    <phoneticPr fontId="1" type="noConversion"/>
  </si>
  <si>
    <t>SFI</t>
    <phoneticPr fontId="1" type="noConversion"/>
  </si>
  <si>
    <t>134s</t>
    <phoneticPr fontId="1" type="noConversion"/>
  </si>
  <si>
    <t>127s</t>
    <phoneticPr fontId="1" type="noConversion"/>
  </si>
  <si>
    <t>139s</t>
    <phoneticPr fontId="1" type="noConversion"/>
  </si>
  <si>
    <t>136s</t>
    <phoneticPr fontId="1" type="noConversion"/>
  </si>
  <si>
    <t>wrong</t>
  </si>
  <si>
    <t>Single Lorenz</t>
    <phoneticPr fontId="1" type="noConversion"/>
  </si>
  <si>
    <t>gmma = 10</t>
    <phoneticPr fontId="1" type="noConversion"/>
  </si>
  <si>
    <t>TRUE（noise 2%）</t>
    <phoneticPr fontId="1" type="noConversion"/>
  </si>
  <si>
    <t>TRUE(noise 4%)</t>
    <phoneticPr fontId="1" type="noConversion"/>
  </si>
  <si>
    <t>TRUE(noise 6%)</t>
    <phoneticPr fontId="1" type="noConversion"/>
  </si>
  <si>
    <t>TRUE(noise 8%)</t>
    <phoneticPr fontId="1" type="noConversion"/>
  </si>
  <si>
    <t>TRUE(noise 10%)</t>
    <phoneticPr fontId="1" type="noConversion"/>
  </si>
  <si>
    <t>LaGNA,669s</t>
    <phoneticPr fontId="1" type="noConversion"/>
  </si>
  <si>
    <t>LaGNA,684s</t>
    <phoneticPr fontId="1" type="noConversion"/>
  </si>
  <si>
    <t>Inferred by SFI</t>
    <phoneticPr fontId="1" type="noConversion"/>
  </si>
  <si>
    <t>11s</t>
    <phoneticPr fontId="1" type="noConversion"/>
  </si>
  <si>
    <t>inferrd</t>
    <phoneticPr fontId="1" type="noConversion"/>
  </si>
  <si>
    <t>8s</t>
    <phoneticPr fontId="1" type="noConversion"/>
  </si>
  <si>
    <t>inferred</t>
  </si>
  <si>
    <t>Inferred by LaGNA, 364s</t>
  </si>
  <si>
    <t>Inferred by LaGNA, 358s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</si>
</sst>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2" tint="-0.499984740745262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7" borderId="0" xfId="0" applyFill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7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7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0" fillId="0" borderId="4" xfId="0" applyBorder="1">
      <alignment vertical="center"/>
    </xf>
    <xf numFmtId="0" fontId="2" fillId="10" borderId="0" xfId="0" applyFont="1" applyFill="1">
      <alignment vertical="center"/>
    </xf>
    <xf numFmtId="3" fontId="0" fillId="0" borderId="0" xfId="0" applyNumberFormat="1">
      <alignment vertical="center"/>
    </xf>
    <xf numFmtId="0" fontId="2" fillId="11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>
      <alignment vertical="center"/>
    </xf>
    <xf numFmtId="0" fontId="0" fillId="12" borderId="0" xfId="0" applyFill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8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646A-F096-F448-96D7-146229EAA2BE}">
  <dimension ref="A1:D37"/>
  <sheetViews>
    <sheetView workbookViewId="0">
      <selection activeCell="H31" sqref="H31"/>
    </sheetView>
  </sheetViews>
  <sheetFormatPr baseColWidth="10" defaultRowHeight="16"/>
  <cols>
    <col min="1" max="1" width="32.6640625" customWidth="1"/>
    <col min="3" max="3" width="12.6640625" customWidth="1"/>
    <col min="4" max="4" width="16.5" customWidth="1"/>
  </cols>
  <sheetData>
    <row r="1" spans="1:4">
      <c r="A1" t="s">
        <v>7</v>
      </c>
      <c r="B1" t="b">
        <v>1</v>
      </c>
      <c r="C1" s="25"/>
      <c r="D1" s="25"/>
    </row>
    <row r="2" spans="1:4">
      <c r="A2" t="s">
        <v>19</v>
      </c>
      <c r="B2">
        <v>1</v>
      </c>
    </row>
    <row r="3" spans="1:4">
      <c r="A3" t="s">
        <v>0</v>
      </c>
      <c r="B3">
        <f>-(10+2/B2)</f>
        <v>-12</v>
      </c>
      <c r="C3">
        <v>-18.23</v>
      </c>
      <c r="D3">
        <f>ABS(C3-B3)/(ABS(C3)+ABS(B3))</f>
        <v>0.20608666887198149</v>
      </c>
    </row>
    <row r="4" spans="1:4">
      <c r="A4" t="s">
        <v>1</v>
      </c>
      <c r="B4">
        <v>10</v>
      </c>
      <c r="C4">
        <v>9.69</v>
      </c>
      <c r="D4">
        <f t="shared" ref="D4:D33" si="0">ABS(C4-B4)/(ABS(C4)+ABS(B4))</f>
        <v>1.5744032503809069E-2</v>
      </c>
    </row>
    <row r="5" spans="1:4">
      <c r="A5" t="s">
        <v>0</v>
      </c>
      <c r="B5">
        <v>28</v>
      </c>
      <c r="C5">
        <v>-1.56</v>
      </c>
      <c r="D5">
        <f t="shared" si="0"/>
        <v>1</v>
      </c>
    </row>
    <row r="6" spans="1:4">
      <c r="A6" t="s">
        <v>2</v>
      </c>
      <c r="B6">
        <v>-1</v>
      </c>
      <c r="C6">
        <v>-0.77</v>
      </c>
      <c r="D6">
        <f t="shared" si="0"/>
        <v>0.12994350282485875</v>
      </c>
    </row>
    <row r="7" spans="1:4">
      <c r="A7" t="s">
        <v>1</v>
      </c>
      <c r="B7">
        <f>-(1+2/B2)</f>
        <v>-3</v>
      </c>
      <c r="C7">
        <v>10.7</v>
      </c>
      <c r="D7">
        <f t="shared" si="0"/>
        <v>1</v>
      </c>
    </row>
    <row r="8" spans="1:4">
      <c r="A8" t="s">
        <v>3</v>
      </c>
      <c r="B8">
        <v>1</v>
      </c>
      <c r="C8">
        <v>2.12</v>
      </c>
      <c r="D8">
        <f t="shared" si="0"/>
        <v>0.35897435897435898</v>
      </c>
    </row>
    <row r="9" spans="1:4">
      <c r="A9" t="s">
        <v>4</v>
      </c>
      <c r="B9">
        <f>-(8/3+4/B2)</f>
        <v>-6.6666666666666661</v>
      </c>
      <c r="C9">
        <v>-21.17</v>
      </c>
      <c r="D9">
        <f t="shared" si="0"/>
        <v>0.52101544725182625</v>
      </c>
    </row>
    <row r="10" spans="1:4">
      <c r="A10" t="s">
        <v>20</v>
      </c>
      <c r="B10">
        <v>0</v>
      </c>
      <c r="C10">
        <v>-0.32</v>
      </c>
      <c r="D10">
        <f t="shared" si="0"/>
        <v>1</v>
      </c>
    </row>
    <row r="11" spans="1:4">
      <c r="A11" t="s">
        <v>21</v>
      </c>
      <c r="B11">
        <v>0</v>
      </c>
      <c r="C11">
        <v>8.4</v>
      </c>
      <c r="D11">
        <f t="shared" si="0"/>
        <v>1</v>
      </c>
    </row>
    <row r="12" spans="1:4">
      <c r="A12" t="s">
        <v>22</v>
      </c>
      <c r="B12">
        <v>0</v>
      </c>
      <c r="C12">
        <v>0</v>
      </c>
    </row>
    <row r="13" spans="1:4">
      <c r="A13" t="s">
        <v>23</v>
      </c>
      <c r="B13">
        <v>0</v>
      </c>
      <c r="C13">
        <v>0</v>
      </c>
    </row>
    <row r="15" spans="1:4">
      <c r="A15" s="1"/>
      <c r="B15">
        <v>-12</v>
      </c>
      <c r="C15">
        <v>-4.3499999999999996</v>
      </c>
      <c r="D15">
        <f t="shared" si="0"/>
        <v>0.4678899082568807</v>
      </c>
    </row>
    <row r="16" spans="1:4">
      <c r="A16" s="1"/>
      <c r="B16">
        <v>10</v>
      </c>
      <c r="C16">
        <v>6.85</v>
      </c>
      <c r="D16">
        <f t="shared" si="0"/>
        <v>0.18694362017804156</v>
      </c>
    </row>
    <row r="17" spans="1:4">
      <c r="A17" s="1"/>
      <c r="B17" s="2">
        <v>28</v>
      </c>
      <c r="C17">
        <v>13.13</v>
      </c>
      <c r="D17">
        <f t="shared" si="0"/>
        <v>0.36153659129589105</v>
      </c>
    </row>
    <row r="18" spans="1:4">
      <c r="A18" s="1"/>
      <c r="B18" s="2">
        <v>-1</v>
      </c>
      <c r="C18">
        <v>0</v>
      </c>
      <c r="D18">
        <f t="shared" si="0"/>
        <v>1</v>
      </c>
    </row>
    <row r="19" spans="1:4">
      <c r="A19" s="1"/>
      <c r="B19" s="2">
        <v>-3</v>
      </c>
      <c r="C19">
        <v>2.69</v>
      </c>
      <c r="D19">
        <f t="shared" si="0"/>
        <v>1</v>
      </c>
    </row>
    <row r="20" spans="1:4">
      <c r="A20" s="1"/>
      <c r="B20" s="2">
        <v>1</v>
      </c>
      <c r="C20">
        <v>0.87</v>
      </c>
      <c r="D20">
        <f t="shared" si="0"/>
        <v>6.9518716577540107E-2</v>
      </c>
    </row>
    <row r="21" spans="1:4">
      <c r="A21" s="1"/>
      <c r="B21" s="2">
        <v>-6.6666666666666661</v>
      </c>
      <c r="C21">
        <v>-5.56</v>
      </c>
      <c r="D21">
        <f t="shared" si="0"/>
        <v>9.051254089422027E-2</v>
      </c>
    </row>
    <row r="22" spans="1:4">
      <c r="A22" s="1"/>
      <c r="B22" s="2">
        <v>0</v>
      </c>
      <c r="C22">
        <v>-0.38</v>
      </c>
      <c r="D22">
        <f t="shared" si="0"/>
        <v>1</v>
      </c>
    </row>
    <row r="23" spans="1:4">
      <c r="A23" s="1"/>
      <c r="B23" s="2">
        <v>0</v>
      </c>
      <c r="C23">
        <v>6.8609999999999998</v>
      </c>
      <c r="D23">
        <f t="shared" si="0"/>
        <v>1</v>
      </c>
    </row>
    <row r="24" spans="1:4">
      <c r="B24">
        <v>0</v>
      </c>
      <c r="C24">
        <v>-10.141</v>
      </c>
      <c r="D24">
        <f t="shared" si="0"/>
        <v>1</v>
      </c>
    </row>
    <row r="25" spans="1:4">
      <c r="B25">
        <v>0</v>
      </c>
      <c r="C25">
        <v>0</v>
      </c>
    </row>
    <row r="27" spans="1:4">
      <c r="B27">
        <v>-12</v>
      </c>
      <c r="C27" s="2">
        <v>-10.31</v>
      </c>
      <c r="D27">
        <f t="shared" si="0"/>
        <v>7.5750784401613591E-2</v>
      </c>
    </row>
    <row r="28" spans="1:4">
      <c r="B28">
        <v>10</v>
      </c>
      <c r="C28" s="2">
        <v>9.15</v>
      </c>
      <c r="D28">
        <f t="shared" si="0"/>
        <v>4.4386422976501291E-2</v>
      </c>
    </row>
    <row r="29" spans="1:4">
      <c r="B29" s="2">
        <v>28</v>
      </c>
      <c r="C29" s="2">
        <v>0</v>
      </c>
      <c r="D29">
        <f t="shared" si="0"/>
        <v>1</v>
      </c>
    </row>
    <row r="30" spans="1:4">
      <c r="B30" s="2">
        <v>-1</v>
      </c>
      <c r="C30" s="2">
        <v>-0.21</v>
      </c>
      <c r="D30">
        <f t="shared" si="0"/>
        <v>0.65289256198347112</v>
      </c>
    </row>
    <row r="31" spans="1:4">
      <c r="B31" s="2">
        <v>-3</v>
      </c>
      <c r="C31" s="2">
        <v>0.5</v>
      </c>
      <c r="D31">
        <f t="shared" si="0"/>
        <v>1</v>
      </c>
    </row>
    <row r="32" spans="1:4">
      <c r="B32" s="2">
        <v>1</v>
      </c>
      <c r="C32" s="2">
        <v>0.48</v>
      </c>
      <c r="D32">
        <f t="shared" si="0"/>
        <v>0.35135135135135137</v>
      </c>
    </row>
    <row r="33" spans="2:4">
      <c r="B33" s="2">
        <v>-6.6666666666666661</v>
      </c>
      <c r="C33" s="2">
        <v>-3</v>
      </c>
      <c r="D33">
        <f t="shared" si="0"/>
        <v>0.37931034482758619</v>
      </c>
    </row>
    <row r="34" spans="2:4">
      <c r="B34" s="2">
        <v>0</v>
      </c>
      <c r="C34" s="2"/>
    </row>
    <row r="35" spans="2:4">
      <c r="B35" s="2">
        <v>0</v>
      </c>
      <c r="C35" s="2"/>
    </row>
    <row r="36" spans="2:4">
      <c r="B36">
        <v>0</v>
      </c>
      <c r="C36" s="2"/>
    </row>
    <row r="37" spans="2:4">
      <c r="B37">
        <v>0</v>
      </c>
      <c r="C37" s="2"/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EF40-7F7B-674B-894B-49DA07F934DC}">
  <dimension ref="A1:L58"/>
  <sheetViews>
    <sheetView zoomScale="75" workbookViewId="0">
      <selection activeCell="L58" sqref="L58"/>
    </sheetView>
  </sheetViews>
  <sheetFormatPr baseColWidth="10" defaultRowHeight="16"/>
  <sheetData>
    <row r="1" spans="1:12">
      <c r="A1" s="2" t="s">
        <v>38</v>
      </c>
      <c r="B1" s="2" t="b">
        <v>1</v>
      </c>
      <c r="C1" s="31" t="s">
        <v>67</v>
      </c>
      <c r="D1" s="31"/>
      <c r="E1" s="31"/>
      <c r="F1" s="31"/>
      <c r="G1" s="31"/>
      <c r="H1" s="31"/>
      <c r="I1" s="31"/>
      <c r="J1" s="31"/>
      <c r="K1" s="31"/>
      <c r="L1" s="7"/>
    </row>
    <row r="2" spans="1:12">
      <c r="A2" t="s">
        <v>31</v>
      </c>
      <c r="B2">
        <v>1</v>
      </c>
      <c r="C2" s="2" t="s">
        <v>66</v>
      </c>
      <c r="D2" s="2" t="s">
        <v>14</v>
      </c>
      <c r="E2" t="s">
        <v>74</v>
      </c>
      <c r="F2" t="s">
        <v>14</v>
      </c>
      <c r="G2" t="s">
        <v>75</v>
      </c>
      <c r="H2" t="s">
        <v>14</v>
      </c>
      <c r="I2" t="s">
        <v>76</v>
      </c>
      <c r="J2" t="s">
        <v>14</v>
      </c>
      <c r="K2" t="s">
        <v>77</v>
      </c>
      <c r="L2" t="s">
        <v>14</v>
      </c>
    </row>
    <row r="3" spans="1:12">
      <c r="A3" t="s">
        <v>9</v>
      </c>
      <c r="B3">
        <v>-12</v>
      </c>
      <c r="C3" s="2">
        <v>-6.31</v>
      </c>
      <c r="D3" s="2">
        <f>ABS(C3-B3)/(ABS(C3)+ABS(B3))</f>
        <v>0.31075914800655385</v>
      </c>
      <c r="E3">
        <v>-6.16</v>
      </c>
      <c r="F3">
        <f>ABS(E3-B3)/(ABS(E3)+ABS(B3))</f>
        <v>0.32158590308370044</v>
      </c>
      <c r="G3">
        <v>-6.74</v>
      </c>
      <c r="H3">
        <f>ABS(G3-B3)/(ABS(G3)+ABS(B3))</f>
        <v>0.28068303094983987</v>
      </c>
      <c r="I3">
        <v>-6.32</v>
      </c>
      <c r="J3">
        <f>ABS(I3-B3)/(ABS(I3)+ABS(B3))</f>
        <v>0.31004366812227074</v>
      </c>
      <c r="K3">
        <v>-6.15</v>
      </c>
      <c r="L3">
        <f>ABS(K3-B3)/(ABS(K3)+ABS(B3))</f>
        <v>0.32231404958677684</v>
      </c>
    </row>
    <row r="4" spans="1:12">
      <c r="A4" t="s">
        <v>10</v>
      </c>
      <c r="B4">
        <v>10</v>
      </c>
      <c r="C4" s="2">
        <v>7.42</v>
      </c>
      <c r="D4" s="2">
        <f t="shared" ref="D4:D57" si="0">ABS(C4-B4)/(ABS(C4)+ABS(B4))</f>
        <v>0.148105625717566</v>
      </c>
      <c r="E4">
        <v>7.38</v>
      </c>
      <c r="F4">
        <f t="shared" ref="F4:F55" si="1">ABS(E4-B4)/(ABS(E4)+ABS(B4))</f>
        <v>0.15074798619102417</v>
      </c>
      <c r="G4">
        <v>7.62</v>
      </c>
      <c r="H4">
        <f t="shared" ref="H4:H57" si="2">ABS(G4-B4)/(ABS(G4)+ABS(B4))</f>
        <v>0.13507377979568672</v>
      </c>
      <c r="I4">
        <v>7.35</v>
      </c>
      <c r="J4">
        <f t="shared" ref="J4:J55" si="3">ABS(I4-B4)/(ABS(I4)+ABS(B4))</f>
        <v>0.1527377521613833</v>
      </c>
      <c r="K4">
        <v>7.37</v>
      </c>
      <c r="L4">
        <f t="shared" ref="L4:L55" si="4">ABS(K4-B4)/(ABS(K4)+ABS(B4))</f>
        <v>0.15141047783534828</v>
      </c>
    </row>
    <row r="5" spans="1:12">
      <c r="A5" t="s">
        <v>9</v>
      </c>
      <c r="B5">
        <v>28</v>
      </c>
      <c r="C5" s="2">
        <v>-9.1300000000000008</v>
      </c>
      <c r="D5" s="2">
        <f t="shared" si="0"/>
        <v>1</v>
      </c>
      <c r="E5">
        <v>-8.99</v>
      </c>
      <c r="F5">
        <f t="shared" si="1"/>
        <v>1</v>
      </c>
      <c r="G5">
        <v>-9.0500000000000007</v>
      </c>
      <c r="H5">
        <f t="shared" si="2"/>
        <v>1</v>
      </c>
      <c r="I5">
        <v>-8.85</v>
      </c>
      <c r="J5">
        <f t="shared" si="3"/>
        <v>1</v>
      </c>
      <c r="K5">
        <v>-9.23</v>
      </c>
      <c r="L5">
        <f t="shared" si="4"/>
        <v>1</v>
      </c>
    </row>
    <row r="6" spans="1:12">
      <c r="A6" t="s">
        <v>11</v>
      </c>
      <c r="B6">
        <v>-1</v>
      </c>
      <c r="C6" s="2">
        <v>0</v>
      </c>
      <c r="D6" s="2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0</v>
      </c>
      <c r="L6">
        <f t="shared" si="4"/>
        <v>1</v>
      </c>
    </row>
    <row r="7" spans="1:12">
      <c r="A7" t="s">
        <v>10</v>
      </c>
      <c r="B7">
        <v>-3</v>
      </c>
      <c r="C7" s="2">
        <v>6.73</v>
      </c>
      <c r="D7" s="2">
        <f t="shared" si="0"/>
        <v>1</v>
      </c>
      <c r="E7">
        <v>6.65</v>
      </c>
      <c r="F7">
        <f t="shared" si="1"/>
        <v>1</v>
      </c>
      <c r="G7">
        <v>6.67</v>
      </c>
      <c r="H7">
        <f t="shared" si="2"/>
        <v>1</v>
      </c>
      <c r="I7">
        <v>6.59</v>
      </c>
      <c r="J7">
        <f t="shared" si="3"/>
        <v>1</v>
      </c>
      <c r="K7">
        <v>6.82</v>
      </c>
      <c r="L7">
        <f t="shared" si="4"/>
        <v>1</v>
      </c>
    </row>
    <row r="8" spans="1:12">
      <c r="A8" t="s">
        <v>12</v>
      </c>
      <c r="B8">
        <v>1</v>
      </c>
      <c r="C8" s="2">
        <v>0.96</v>
      </c>
      <c r="D8" s="2">
        <f t="shared" si="0"/>
        <v>2.0408163265306142E-2</v>
      </c>
      <c r="E8">
        <v>0.96</v>
      </c>
      <c r="F8">
        <f t="shared" si="1"/>
        <v>2.0408163265306142E-2</v>
      </c>
      <c r="G8">
        <v>0.95</v>
      </c>
      <c r="H8">
        <f t="shared" si="2"/>
        <v>2.5641025641025664E-2</v>
      </c>
      <c r="I8">
        <v>0.95</v>
      </c>
      <c r="J8">
        <f t="shared" si="3"/>
        <v>2.5641025641025664E-2</v>
      </c>
      <c r="K8">
        <v>0.95</v>
      </c>
      <c r="L8">
        <f t="shared" si="4"/>
        <v>2.5641025641025664E-2</v>
      </c>
    </row>
    <row r="9" spans="1:12">
      <c r="A9" t="s">
        <v>13</v>
      </c>
      <c r="B9">
        <v>-6.6666666666666661</v>
      </c>
      <c r="C9" s="2">
        <v>-6</v>
      </c>
      <c r="D9" s="2">
        <f t="shared" si="0"/>
        <v>5.2631578947368376E-2</v>
      </c>
      <c r="E9">
        <v>-6.01</v>
      </c>
      <c r="F9">
        <f t="shared" si="1"/>
        <v>5.1801209571390977E-2</v>
      </c>
      <c r="G9">
        <v>-6</v>
      </c>
      <c r="H9">
        <f t="shared" si="2"/>
        <v>5.2631578947368376E-2</v>
      </c>
      <c r="I9">
        <v>-6</v>
      </c>
      <c r="J9">
        <f t="shared" si="3"/>
        <v>5.2631578947368376E-2</v>
      </c>
      <c r="K9">
        <v>-6</v>
      </c>
      <c r="L9">
        <f t="shared" si="4"/>
        <v>5.2631578947368376E-2</v>
      </c>
    </row>
    <row r="10" spans="1:12">
      <c r="A10" t="s">
        <v>33</v>
      </c>
      <c r="B10">
        <v>1</v>
      </c>
      <c r="C10" s="2">
        <v>0.49</v>
      </c>
      <c r="D10" s="2">
        <f t="shared" si="0"/>
        <v>0.34228187919463088</v>
      </c>
      <c r="E10">
        <v>0.49</v>
      </c>
      <c r="F10">
        <f t="shared" si="1"/>
        <v>0.34228187919463088</v>
      </c>
      <c r="G10">
        <v>0.64</v>
      </c>
      <c r="H10">
        <f t="shared" si="2"/>
        <v>0.21951219512195119</v>
      </c>
      <c r="I10">
        <v>0.48</v>
      </c>
      <c r="J10">
        <f t="shared" si="3"/>
        <v>0.35135135135135137</v>
      </c>
      <c r="K10">
        <v>0.49</v>
      </c>
      <c r="L10">
        <f t="shared" si="4"/>
        <v>0.34228187919463088</v>
      </c>
    </row>
    <row r="11" spans="1:12">
      <c r="A11" t="s">
        <v>34</v>
      </c>
      <c r="B11">
        <v>0</v>
      </c>
      <c r="C11" s="2">
        <v>-0.06</v>
      </c>
      <c r="D11" s="2">
        <f t="shared" si="0"/>
        <v>1</v>
      </c>
      <c r="E11">
        <v>-7.0000000000000007E-2</v>
      </c>
      <c r="F11">
        <f t="shared" si="1"/>
        <v>1</v>
      </c>
      <c r="G11">
        <v>-7.0000000000000007E-2</v>
      </c>
      <c r="H11">
        <f t="shared" si="2"/>
        <v>1</v>
      </c>
      <c r="I11">
        <v>-0.05</v>
      </c>
      <c r="J11">
        <f t="shared" si="3"/>
        <v>1</v>
      </c>
      <c r="K11">
        <v>-7.0000000000000007E-2</v>
      </c>
      <c r="L11">
        <f t="shared" si="4"/>
        <v>1</v>
      </c>
    </row>
    <row r="12" spans="1:12">
      <c r="A12" s="7" t="s">
        <v>18</v>
      </c>
      <c r="B12" s="7"/>
      <c r="C12" s="15"/>
      <c r="D12" s="13">
        <f>AVERAGE(D3:D11)</f>
        <v>0.54157626612571386</v>
      </c>
      <c r="E12" s="13"/>
      <c r="F12" s="13">
        <f t="shared" ref="F12:L12" si="5">AVERAGE(F3:F11)</f>
        <v>0.54298057125622812</v>
      </c>
      <c r="G12" s="13"/>
      <c r="H12" s="13">
        <f t="shared" si="5"/>
        <v>0.52372684560620797</v>
      </c>
      <c r="I12" s="13"/>
      <c r="J12" s="13">
        <f t="shared" si="5"/>
        <v>0.54360059735815547</v>
      </c>
      <c r="K12" s="13"/>
      <c r="L12" s="13">
        <f t="shared" si="5"/>
        <v>0.54380877902279445</v>
      </c>
    </row>
    <row r="13" spans="1:12">
      <c r="C13" s="8"/>
      <c r="D13" s="2"/>
      <c r="E13" s="9"/>
      <c r="G13" s="9"/>
      <c r="I13" s="9"/>
      <c r="K13" s="9"/>
    </row>
    <row r="14" spans="1:12">
      <c r="C14" s="8"/>
      <c r="D14" s="2"/>
      <c r="E14" s="9"/>
      <c r="G14" s="9"/>
      <c r="I14" s="9"/>
      <c r="K14" s="9"/>
    </row>
    <row r="15" spans="1:12">
      <c r="C15" s="9"/>
      <c r="D15" s="2"/>
      <c r="E15" s="9"/>
      <c r="G15" s="9"/>
      <c r="I15" s="9"/>
      <c r="K15" s="9"/>
    </row>
    <row r="16" spans="1:12">
      <c r="A16" t="s">
        <v>40</v>
      </c>
      <c r="B16">
        <v>0.75</v>
      </c>
      <c r="C16" s="9" t="s">
        <v>78</v>
      </c>
      <c r="D16" s="2"/>
      <c r="E16" s="9" t="s">
        <v>79</v>
      </c>
      <c r="G16" s="9" t="s">
        <v>80</v>
      </c>
      <c r="I16" s="9" t="s">
        <v>81</v>
      </c>
      <c r="K16" s="9" t="s">
        <v>82</v>
      </c>
    </row>
    <row r="17" spans="1:12">
      <c r="A17" t="s">
        <v>0</v>
      </c>
      <c r="B17">
        <f>-(10+2/B16)</f>
        <v>-12.666666666666666</v>
      </c>
      <c r="C17" s="9">
        <v>-5.3103663017440503</v>
      </c>
      <c r="D17" s="2">
        <f t="shared" si="0"/>
        <v>0.40920547778096211</v>
      </c>
      <c r="E17" s="9">
        <v>-6.0683852764118997</v>
      </c>
      <c r="F17">
        <f t="shared" si="1"/>
        <v>0.35218911643810091</v>
      </c>
      <c r="G17" s="9">
        <v>-6.0504521011854502</v>
      </c>
      <c r="H17">
        <f t="shared" si="2"/>
        <v>0.3534846707734205</v>
      </c>
      <c r="I17" s="9">
        <v>-6.62176182436205</v>
      </c>
      <c r="J17">
        <f t="shared" si="3"/>
        <v>0.3133954041469047</v>
      </c>
      <c r="K17" s="9">
        <v>-5.36925317887499</v>
      </c>
      <c r="L17">
        <f t="shared" si="4"/>
        <v>0.40460445324032318</v>
      </c>
    </row>
    <row r="18" spans="1:12">
      <c r="A18" t="s">
        <v>1</v>
      </c>
      <c r="B18">
        <v>10</v>
      </c>
      <c r="C18" s="9">
        <v>6.1933886431861698</v>
      </c>
      <c r="D18" s="2">
        <f t="shared" si="0"/>
        <v>0.23507194452567967</v>
      </c>
      <c r="E18" s="9">
        <v>6.6429806752862701</v>
      </c>
      <c r="F18">
        <f t="shared" si="1"/>
        <v>0.20170781846179045</v>
      </c>
      <c r="G18" s="9">
        <v>6.4868069178704602</v>
      </c>
      <c r="H18">
        <f t="shared" si="2"/>
        <v>0.21309117645585468</v>
      </c>
      <c r="I18" s="9">
        <v>6.8467371579548404</v>
      </c>
      <c r="J18">
        <f t="shared" si="3"/>
        <v>0.18717350502237901</v>
      </c>
      <c r="K18" s="9">
        <v>6.4533865996440403</v>
      </c>
      <c r="L18">
        <f t="shared" si="4"/>
        <v>0.21555522195246349</v>
      </c>
    </row>
    <row r="19" spans="1:12">
      <c r="A19" t="s">
        <v>0</v>
      </c>
      <c r="B19">
        <v>28</v>
      </c>
      <c r="C19" s="9">
        <v>-6.9027077028538502</v>
      </c>
      <c r="D19" s="2">
        <f t="shared" si="0"/>
        <v>1</v>
      </c>
      <c r="E19" s="9">
        <v>-7.1749169007826401</v>
      </c>
      <c r="F19">
        <f t="shared" si="1"/>
        <v>1</v>
      </c>
      <c r="G19" s="9">
        <v>-7.1697986674480498</v>
      </c>
      <c r="H19">
        <f t="shared" si="2"/>
        <v>1</v>
      </c>
      <c r="I19" s="9">
        <v>-6.2612191315311501</v>
      </c>
      <c r="J19">
        <f t="shared" si="3"/>
        <v>1</v>
      </c>
      <c r="K19" s="9">
        <v>-7.1450839768857097</v>
      </c>
      <c r="L19">
        <f t="shared" si="4"/>
        <v>1</v>
      </c>
    </row>
    <row r="20" spans="1:12">
      <c r="A20" t="s">
        <v>2</v>
      </c>
      <c r="B20">
        <v>-1</v>
      </c>
      <c r="C20" s="9">
        <v>0</v>
      </c>
      <c r="D20" s="2">
        <f t="shared" si="0"/>
        <v>1</v>
      </c>
      <c r="E20" s="9">
        <v>0</v>
      </c>
      <c r="F20">
        <f t="shared" si="1"/>
        <v>1</v>
      </c>
      <c r="G20" s="9">
        <v>0</v>
      </c>
      <c r="H20">
        <f t="shared" si="2"/>
        <v>1</v>
      </c>
      <c r="I20" s="9">
        <v>0</v>
      </c>
      <c r="J20">
        <f t="shared" si="3"/>
        <v>1</v>
      </c>
      <c r="K20" s="9">
        <v>0</v>
      </c>
      <c r="L20">
        <f t="shared" si="4"/>
        <v>1</v>
      </c>
    </row>
    <row r="21" spans="1:12">
      <c r="A21" t="s">
        <v>1</v>
      </c>
      <c r="B21">
        <f>-(1+2/B16)</f>
        <v>-3.6666666666666665</v>
      </c>
      <c r="C21" s="9">
        <v>5.5256949279858896</v>
      </c>
      <c r="D21" s="2">
        <f t="shared" si="0"/>
        <v>1</v>
      </c>
      <c r="E21" s="9">
        <v>5.7211900188434397</v>
      </c>
      <c r="F21">
        <f t="shared" si="1"/>
        <v>1</v>
      </c>
      <c r="G21" s="9">
        <v>5.6450749705160597</v>
      </c>
      <c r="H21">
        <f t="shared" si="2"/>
        <v>1</v>
      </c>
      <c r="I21" s="9">
        <v>5.2681699248525202</v>
      </c>
      <c r="J21">
        <f t="shared" si="3"/>
        <v>1</v>
      </c>
      <c r="K21" s="9">
        <v>5.8120913627733799</v>
      </c>
      <c r="L21">
        <f t="shared" si="4"/>
        <v>1</v>
      </c>
    </row>
    <row r="22" spans="1:12">
      <c r="A22" t="s">
        <v>3</v>
      </c>
      <c r="B22">
        <v>1</v>
      </c>
      <c r="C22" s="9">
        <v>0.94005319917584795</v>
      </c>
      <c r="D22" s="2">
        <f t="shared" si="0"/>
        <v>3.0899565460172938E-2</v>
      </c>
      <c r="E22" s="9">
        <v>0.930790926276027</v>
      </c>
      <c r="F22">
        <f t="shared" si="1"/>
        <v>3.5844934209142247E-2</v>
      </c>
      <c r="G22" s="9">
        <v>0.93559386305673897</v>
      </c>
      <c r="H22">
        <f t="shared" si="2"/>
        <v>3.3274613116177805E-2</v>
      </c>
      <c r="I22" s="9">
        <v>0.93589884964639303</v>
      </c>
      <c r="J22">
        <f t="shared" si="3"/>
        <v>3.3111828319602306E-2</v>
      </c>
      <c r="K22" s="9">
        <v>0.933871988876811</v>
      </c>
      <c r="L22">
        <f t="shared" si="4"/>
        <v>3.4194616553495878E-2</v>
      </c>
    </row>
    <row r="23" spans="1:12">
      <c r="A23" t="s">
        <v>4</v>
      </c>
      <c r="B23">
        <f>-(8/3+4/B16)</f>
        <v>-8</v>
      </c>
      <c r="C23" s="9">
        <v>-7.0101291216107002</v>
      </c>
      <c r="D23" s="2">
        <f t="shared" si="0"/>
        <v>6.5946859641876229E-2</v>
      </c>
      <c r="E23" s="9">
        <v>-6.9743703203041099</v>
      </c>
      <c r="F23">
        <f t="shared" si="1"/>
        <v>6.8492341097322412E-2</v>
      </c>
      <c r="G23" s="9">
        <v>-6.9856950714664299</v>
      </c>
      <c r="H23">
        <f t="shared" si="2"/>
        <v>6.7684877057512083E-2</v>
      </c>
      <c r="I23" s="9">
        <v>-6.9824288056960802</v>
      </c>
      <c r="J23">
        <f t="shared" si="3"/>
        <v>6.7917639222624268E-2</v>
      </c>
      <c r="K23" s="9">
        <v>-6.9884005567936498</v>
      </c>
      <c r="L23">
        <f t="shared" si="4"/>
        <v>6.7492154307807861E-2</v>
      </c>
    </row>
    <row r="24" spans="1:12">
      <c r="A24" t="s">
        <v>30</v>
      </c>
      <c r="B24">
        <v>1</v>
      </c>
      <c r="C24" s="9">
        <v>0</v>
      </c>
      <c r="D24" s="2">
        <f t="shared" si="0"/>
        <v>1</v>
      </c>
      <c r="E24" s="9">
        <v>0</v>
      </c>
      <c r="F24">
        <f t="shared" si="1"/>
        <v>1</v>
      </c>
      <c r="G24" s="9">
        <v>0</v>
      </c>
      <c r="H24">
        <f t="shared" si="2"/>
        <v>1</v>
      </c>
      <c r="I24" s="9">
        <v>0</v>
      </c>
      <c r="J24">
        <f t="shared" si="3"/>
        <v>1</v>
      </c>
      <c r="K24" s="9">
        <v>0</v>
      </c>
      <c r="L24">
        <f t="shared" si="4"/>
        <v>1</v>
      </c>
    </row>
    <row r="25" spans="1:12">
      <c r="A25" s="7" t="s">
        <v>18</v>
      </c>
      <c r="B25" s="7"/>
      <c r="C25" s="14"/>
      <c r="D25" s="13">
        <f>AVERAGE(D17:D24)</f>
        <v>0.59264048092608634</v>
      </c>
      <c r="E25" s="13"/>
      <c r="F25" s="13">
        <f t="shared" ref="F25:L25" si="6">AVERAGE(F17:F24)</f>
        <v>0.58227927627579446</v>
      </c>
      <c r="G25" s="13"/>
      <c r="H25" s="13">
        <f t="shared" si="6"/>
        <v>0.58344191717537064</v>
      </c>
      <c r="I25" s="13"/>
      <c r="J25" s="13">
        <f t="shared" si="6"/>
        <v>0.57519979708893876</v>
      </c>
      <c r="K25" s="13"/>
      <c r="L25" s="13">
        <f t="shared" si="6"/>
        <v>0.59023080575676135</v>
      </c>
    </row>
    <row r="26" spans="1:12">
      <c r="C26" s="9"/>
      <c r="D26" s="2"/>
      <c r="E26" s="9"/>
      <c r="G26" s="9"/>
      <c r="I26" s="9"/>
      <c r="K26" s="9"/>
    </row>
    <row r="27" spans="1:12">
      <c r="C27" s="9"/>
      <c r="D27" s="2"/>
      <c r="E27" s="9"/>
      <c r="G27" s="9"/>
      <c r="I27" s="9"/>
      <c r="K27" s="9"/>
    </row>
    <row r="28" spans="1:12">
      <c r="C28" s="9"/>
      <c r="D28" s="2"/>
      <c r="E28" s="9"/>
      <c r="G28" s="9"/>
      <c r="I28" s="9"/>
      <c r="K28" s="9"/>
    </row>
    <row r="29" spans="1:12">
      <c r="C29" s="9"/>
      <c r="D29" s="2"/>
      <c r="E29" s="9"/>
      <c r="G29" s="9"/>
      <c r="I29" s="9"/>
      <c r="K29" s="9"/>
    </row>
    <row r="30" spans="1:12">
      <c r="A30" s="2" t="s">
        <v>46</v>
      </c>
      <c r="B30" s="2">
        <v>0.5</v>
      </c>
      <c r="C30" s="9" t="s">
        <v>90</v>
      </c>
      <c r="D30" s="2"/>
      <c r="E30" s="9" t="s">
        <v>91</v>
      </c>
      <c r="G30" s="9" t="s">
        <v>92</v>
      </c>
      <c r="I30" s="9" t="s">
        <v>93</v>
      </c>
      <c r="K30" s="9" t="s">
        <v>94</v>
      </c>
    </row>
    <row r="31" spans="1:12">
      <c r="A31" s="2" t="s">
        <v>9</v>
      </c>
      <c r="B31" s="2">
        <v>-14</v>
      </c>
      <c r="C31" s="9">
        <v>-1.2007130631067</v>
      </c>
      <c r="D31" s="2">
        <f t="shared" si="0"/>
        <v>0.84201885028394841</v>
      </c>
      <c r="E31" s="9">
        <v>-1.34168539564345</v>
      </c>
      <c r="F31">
        <f t="shared" si="1"/>
        <v>0.82509282897634617</v>
      </c>
      <c r="G31" s="9">
        <v>-1.67077535150074</v>
      </c>
      <c r="H31">
        <f t="shared" si="2"/>
        <v>0.78676545173742973</v>
      </c>
      <c r="I31" s="9">
        <v>-1.1394977444021199</v>
      </c>
      <c r="J31">
        <f t="shared" si="3"/>
        <v>0.84946690258288737</v>
      </c>
      <c r="K31" s="9">
        <v>-0.80961989248680999</v>
      </c>
      <c r="L31">
        <f t="shared" si="4"/>
        <v>0.89066297469288269</v>
      </c>
    </row>
    <row r="32" spans="1:12">
      <c r="A32" s="2" t="s">
        <v>10</v>
      </c>
      <c r="B32" s="2">
        <v>10</v>
      </c>
      <c r="C32" s="9">
        <v>4.6918399142168097</v>
      </c>
      <c r="D32" s="2">
        <f t="shared" si="0"/>
        <v>0.36129988597593271</v>
      </c>
      <c r="E32" s="9">
        <v>4.7473895132328403</v>
      </c>
      <c r="F32">
        <f t="shared" si="1"/>
        <v>0.35617222167041768</v>
      </c>
      <c r="G32" s="9">
        <v>4.7617049088307697</v>
      </c>
      <c r="H32">
        <f t="shared" si="2"/>
        <v>0.3548570523202621</v>
      </c>
      <c r="I32" s="9">
        <v>4.5749562887735804</v>
      </c>
      <c r="J32">
        <f t="shared" si="3"/>
        <v>0.37221680832107068</v>
      </c>
      <c r="K32" s="9">
        <v>4.5789310221759401</v>
      </c>
      <c r="L32">
        <f t="shared" si="4"/>
        <v>0.37184269337567333</v>
      </c>
    </row>
    <row r="33" spans="1:12">
      <c r="A33" s="2" t="s">
        <v>9</v>
      </c>
      <c r="B33" s="2">
        <v>28</v>
      </c>
      <c r="C33" s="9">
        <v>-8.4439481219031496</v>
      </c>
      <c r="D33" s="2">
        <f t="shared" si="0"/>
        <v>1</v>
      </c>
      <c r="E33" s="9">
        <v>-8.4116403921345704</v>
      </c>
      <c r="F33">
        <f t="shared" si="1"/>
        <v>1</v>
      </c>
      <c r="G33" s="9">
        <v>-7.1449059805371498</v>
      </c>
      <c r="H33">
        <f t="shared" si="2"/>
        <v>1</v>
      </c>
      <c r="I33" s="9">
        <v>-8.1299084223793496</v>
      </c>
      <c r="J33">
        <f t="shared" si="3"/>
        <v>1</v>
      </c>
      <c r="K33" s="9">
        <v>-8.7642683856623105</v>
      </c>
      <c r="L33">
        <f t="shared" si="4"/>
        <v>1</v>
      </c>
    </row>
    <row r="34" spans="1:12">
      <c r="A34" s="2" t="s">
        <v>11</v>
      </c>
      <c r="B34" s="2">
        <v>-1</v>
      </c>
      <c r="C34" s="9">
        <v>0</v>
      </c>
      <c r="D34" s="2">
        <f t="shared" si="0"/>
        <v>1</v>
      </c>
      <c r="E34" s="9">
        <v>0</v>
      </c>
      <c r="F34">
        <f t="shared" si="1"/>
        <v>1</v>
      </c>
      <c r="G34" s="9">
        <v>0</v>
      </c>
      <c r="H34">
        <f t="shared" si="2"/>
        <v>1</v>
      </c>
      <c r="I34" s="9">
        <v>0</v>
      </c>
      <c r="J34">
        <f t="shared" si="3"/>
        <v>1</v>
      </c>
      <c r="K34" s="9">
        <v>0</v>
      </c>
      <c r="L34">
        <f t="shared" si="4"/>
        <v>1</v>
      </c>
    </row>
    <row r="35" spans="1:12">
      <c r="A35" s="2" t="s">
        <v>10</v>
      </c>
      <c r="B35" s="2">
        <v>-5</v>
      </c>
      <c r="C35" s="9">
        <v>5.9918484919265902</v>
      </c>
      <c r="D35" s="2">
        <f t="shared" si="0"/>
        <v>1</v>
      </c>
      <c r="E35" s="9">
        <v>5.9945115001466496</v>
      </c>
      <c r="F35">
        <f t="shared" si="1"/>
        <v>1</v>
      </c>
      <c r="G35" s="9">
        <v>5.4842595657392401</v>
      </c>
      <c r="H35">
        <f t="shared" si="2"/>
        <v>1</v>
      </c>
      <c r="I35" s="9">
        <v>5.9087851228561403</v>
      </c>
      <c r="J35">
        <f t="shared" si="3"/>
        <v>1</v>
      </c>
      <c r="K35" s="9">
        <v>6.1857509776187998</v>
      </c>
      <c r="L35">
        <f t="shared" si="4"/>
        <v>1</v>
      </c>
    </row>
    <row r="36" spans="1:12">
      <c r="A36" s="2" t="s">
        <v>12</v>
      </c>
      <c r="B36" s="2">
        <v>1</v>
      </c>
      <c r="C36" s="9">
        <v>0</v>
      </c>
      <c r="D36" s="2">
        <f t="shared" si="0"/>
        <v>1</v>
      </c>
      <c r="E36" s="9">
        <v>0</v>
      </c>
      <c r="F36">
        <f t="shared" si="1"/>
        <v>1</v>
      </c>
      <c r="G36" s="9">
        <v>0</v>
      </c>
      <c r="H36">
        <f t="shared" si="2"/>
        <v>1</v>
      </c>
      <c r="I36" s="9">
        <v>0</v>
      </c>
      <c r="J36">
        <f t="shared" si="3"/>
        <v>1</v>
      </c>
      <c r="K36" s="9">
        <v>0</v>
      </c>
      <c r="L36">
        <f t="shared" si="4"/>
        <v>1</v>
      </c>
    </row>
    <row r="37" spans="1:12">
      <c r="A37" s="2" t="s">
        <v>13</v>
      </c>
      <c r="B37" s="2">
        <v>-10.66666667</v>
      </c>
      <c r="C37" s="9">
        <v>-12.161357249233401</v>
      </c>
      <c r="D37" s="2">
        <f t="shared" si="0"/>
        <v>6.5476126384030664E-2</v>
      </c>
      <c r="E37" s="9">
        <v>-12.202583202918399</v>
      </c>
      <c r="F37">
        <f t="shared" si="1"/>
        <v>6.7160774465856915E-2</v>
      </c>
      <c r="G37" s="9">
        <v>-12.210571472633401</v>
      </c>
      <c r="H37">
        <f t="shared" si="2"/>
        <v>6.7486503091307243E-2</v>
      </c>
      <c r="I37" s="9">
        <v>-12.2456284658029</v>
      </c>
      <c r="J37">
        <f t="shared" si="3"/>
        <v>6.8913296832302268E-2</v>
      </c>
      <c r="K37" s="9">
        <v>-12.210999897996301</v>
      </c>
      <c r="L37">
        <f t="shared" si="4"/>
        <v>6.7503966080031855E-2</v>
      </c>
    </row>
    <row r="38" spans="1:12">
      <c r="A38" s="2" t="s">
        <v>33</v>
      </c>
      <c r="B38" s="2">
        <v>1</v>
      </c>
      <c r="C38" s="9">
        <v>0</v>
      </c>
      <c r="D38" s="2">
        <f t="shared" si="0"/>
        <v>1</v>
      </c>
      <c r="E38" s="9">
        <v>0</v>
      </c>
      <c r="F38">
        <f t="shared" si="1"/>
        <v>1</v>
      </c>
      <c r="G38" s="9">
        <v>0</v>
      </c>
      <c r="H38">
        <f t="shared" si="2"/>
        <v>1</v>
      </c>
      <c r="I38" s="9">
        <v>0</v>
      </c>
      <c r="J38">
        <f t="shared" si="3"/>
        <v>1</v>
      </c>
      <c r="K38" s="9">
        <v>0</v>
      </c>
      <c r="L38">
        <f t="shared" si="4"/>
        <v>1</v>
      </c>
    </row>
    <row r="39" spans="1:12">
      <c r="A39" s="2" t="s">
        <v>34</v>
      </c>
      <c r="B39" s="2">
        <v>0</v>
      </c>
      <c r="C39" s="9">
        <v>-0.179540850751993</v>
      </c>
      <c r="D39" s="2">
        <f t="shared" si="0"/>
        <v>1</v>
      </c>
      <c r="E39" s="9">
        <v>-0.18206684938768</v>
      </c>
      <c r="F39">
        <f t="shared" si="1"/>
        <v>1</v>
      </c>
      <c r="G39" s="9">
        <v>-0.17760517709808499</v>
      </c>
      <c r="H39">
        <f t="shared" si="2"/>
        <v>1</v>
      </c>
      <c r="I39" s="9">
        <v>-0.164915538973151</v>
      </c>
      <c r="J39">
        <f t="shared" si="3"/>
        <v>1</v>
      </c>
      <c r="K39" s="9">
        <v>-0.169296984240526</v>
      </c>
      <c r="L39">
        <f t="shared" si="4"/>
        <v>1</v>
      </c>
    </row>
    <row r="40" spans="1:12">
      <c r="A40" s="2" t="s">
        <v>35</v>
      </c>
      <c r="B40" s="2">
        <v>0</v>
      </c>
      <c r="C40" s="9">
        <v>0.154118481215408</v>
      </c>
      <c r="D40" s="2">
        <f t="shared" si="0"/>
        <v>1</v>
      </c>
      <c r="E40" s="9">
        <v>0.155353709691014</v>
      </c>
      <c r="F40">
        <f t="shared" si="1"/>
        <v>1</v>
      </c>
      <c r="G40" s="9">
        <v>0.15323332831545899</v>
      </c>
      <c r="H40">
        <f t="shared" si="2"/>
        <v>1</v>
      </c>
      <c r="I40" s="9">
        <v>0.152645691664897</v>
      </c>
      <c r="J40">
        <f t="shared" si="3"/>
        <v>1</v>
      </c>
      <c r="K40" s="9">
        <v>0.15471822529895199</v>
      </c>
      <c r="L40">
        <f t="shared" si="4"/>
        <v>1</v>
      </c>
    </row>
    <row r="41" spans="1:12">
      <c r="A41" s="2" t="s">
        <v>36</v>
      </c>
      <c r="B41" s="2">
        <v>0</v>
      </c>
      <c r="C41" s="9">
        <v>1.0155481634138399</v>
      </c>
      <c r="D41" s="2">
        <f t="shared" si="0"/>
        <v>1</v>
      </c>
      <c r="E41" s="9">
        <v>1.02449731749307</v>
      </c>
      <c r="F41">
        <f t="shared" si="1"/>
        <v>1</v>
      </c>
      <c r="G41" s="9">
        <v>1.02458930582661</v>
      </c>
      <c r="H41">
        <f t="shared" si="2"/>
        <v>1</v>
      </c>
      <c r="I41" s="9">
        <v>1.0259120459676101</v>
      </c>
      <c r="J41">
        <f t="shared" si="3"/>
        <v>1</v>
      </c>
      <c r="K41" s="9">
        <v>1.0035933932707799</v>
      </c>
      <c r="L41">
        <f t="shared" si="4"/>
        <v>1</v>
      </c>
    </row>
    <row r="42" spans="1:12">
      <c r="A42" s="2" t="s">
        <v>37</v>
      </c>
      <c r="B42" s="2">
        <v>0</v>
      </c>
      <c r="C42" s="9">
        <v>-0.14225463199400501</v>
      </c>
      <c r="D42" s="2">
        <f t="shared" si="0"/>
        <v>1</v>
      </c>
      <c r="E42" s="9">
        <v>-0.13500547985841899</v>
      </c>
      <c r="F42">
        <f t="shared" si="1"/>
        <v>1</v>
      </c>
      <c r="G42" s="9"/>
      <c r="I42" s="9">
        <v>-0.14434131278125001</v>
      </c>
      <c r="J42">
        <f t="shared" si="3"/>
        <v>1</v>
      </c>
      <c r="K42" s="9"/>
    </row>
    <row r="43" spans="1:12">
      <c r="A43" s="13" t="s">
        <v>18</v>
      </c>
      <c r="B43" s="13"/>
      <c r="C43" s="14"/>
      <c r="D43" s="13">
        <f>AVERAGE(D31:D42)</f>
        <v>0.85573290522032597</v>
      </c>
      <c r="E43" s="13"/>
      <c r="F43" s="13">
        <f t="shared" ref="F43:L43" si="7">AVERAGE(F31:F42)</f>
        <v>0.85403548542605179</v>
      </c>
      <c r="G43" s="13"/>
      <c r="H43" s="13">
        <f t="shared" si="7"/>
        <v>0.8371917279226363</v>
      </c>
      <c r="I43" s="13"/>
      <c r="J43" s="13">
        <f t="shared" si="7"/>
        <v>0.8575497506446883</v>
      </c>
      <c r="K43" s="13"/>
      <c r="L43" s="13">
        <f t="shared" si="7"/>
        <v>0.84818269401350799</v>
      </c>
    </row>
    <row r="44" spans="1:12">
      <c r="C44" s="9"/>
      <c r="D44" s="2"/>
      <c r="E44" s="9"/>
      <c r="G44" s="9"/>
      <c r="I44" s="9"/>
      <c r="K44" s="9"/>
    </row>
    <row r="45" spans="1:12">
      <c r="A45" t="s">
        <v>48</v>
      </c>
      <c r="B45">
        <v>0.25</v>
      </c>
      <c r="C45" s="9" t="s">
        <v>95</v>
      </c>
      <c r="D45" s="2"/>
      <c r="E45" s="9" t="s">
        <v>96</v>
      </c>
      <c r="G45" s="9" t="s">
        <v>97</v>
      </c>
      <c r="I45" s="9" t="s">
        <v>98</v>
      </c>
      <c r="K45" s="9" t="s">
        <v>78</v>
      </c>
    </row>
    <row r="46" spans="1:12">
      <c r="A46" t="s">
        <v>0</v>
      </c>
      <c r="B46">
        <f>-(10+2/B45)</f>
        <v>-18</v>
      </c>
      <c r="C46" s="9">
        <v>0</v>
      </c>
      <c r="D46" s="2">
        <f t="shared" si="0"/>
        <v>1</v>
      </c>
      <c r="E46" s="9">
        <v>-6.1859926931412801</v>
      </c>
      <c r="F46">
        <f t="shared" si="1"/>
        <v>0.48846485057481076</v>
      </c>
      <c r="G46" s="9">
        <v>0</v>
      </c>
      <c r="H46">
        <f t="shared" si="2"/>
        <v>1</v>
      </c>
      <c r="I46" s="9">
        <v>-6.1561306996513796</v>
      </c>
      <c r="J46">
        <f t="shared" si="3"/>
        <v>0.4903049022052009</v>
      </c>
      <c r="K46" s="9">
        <v>-6.1072034503103199</v>
      </c>
      <c r="L46">
        <f t="shared" si="4"/>
        <v>0.49332957985786574</v>
      </c>
    </row>
    <row r="47" spans="1:12">
      <c r="A47" t="s">
        <v>1</v>
      </c>
      <c r="B47">
        <v>10</v>
      </c>
      <c r="C47" s="9">
        <v>0</v>
      </c>
      <c r="D47" s="2">
        <f t="shared" si="0"/>
        <v>1</v>
      </c>
      <c r="E47" s="9">
        <v>4.60695323474045</v>
      </c>
      <c r="F47">
        <f t="shared" si="1"/>
        <v>0.36921092842503228</v>
      </c>
      <c r="G47" s="9">
        <v>0.30451272974236898</v>
      </c>
      <c r="H47">
        <f t="shared" si="2"/>
        <v>0.94089720926571518</v>
      </c>
      <c r="I47" s="9">
        <v>4.4871222705054796</v>
      </c>
      <c r="J47">
        <f t="shared" si="3"/>
        <v>0.38053642583788083</v>
      </c>
      <c r="K47" s="9">
        <v>4.5517614801208799</v>
      </c>
      <c r="L47">
        <f t="shared" si="4"/>
        <v>0.37440405598469595</v>
      </c>
    </row>
    <row r="48" spans="1:12">
      <c r="A48" t="s">
        <v>0</v>
      </c>
      <c r="B48">
        <v>28</v>
      </c>
      <c r="C48" s="9">
        <v>0</v>
      </c>
      <c r="D48" s="2">
        <f t="shared" si="0"/>
        <v>1</v>
      </c>
      <c r="E48" s="9">
        <v>0</v>
      </c>
      <c r="F48">
        <f t="shared" si="1"/>
        <v>1</v>
      </c>
      <c r="G48" s="9">
        <v>0</v>
      </c>
      <c r="H48">
        <f t="shared" si="2"/>
        <v>1</v>
      </c>
      <c r="I48" s="9">
        <v>0</v>
      </c>
      <c r="J48">
        <f t="shared" si="3"/>
        <v>1</v>
      </c>
      <c r="K48" s="9">
        <v>0</v>
      </c>
      <c r="L48">
        <f t="shared" si="4"/>
        <v>1</v>
      </c>
    </row>
    <row r="49" spans="1:12">
      <c r="A49" t="s">
        <v>2</v>
      </c>
      <c r="B49">
        <v>-1</v>
      </c>
      <c r="C49" s="9">
        <v>0</v>
      </c>
      <c r="D49" s="2">
        <f t="shared" si="0"/>
        <v>1</v>
      </c>
      <c r="E49" s="9">
        <v>0</v>
      </c>
      <c r="F49">
        <f t="shared" si="1"/>
        <v>1</v>
      </c>
      <c r="G49" s="9">
        <v>0</v>
      </c>
      <c r="H49">
        <f t="shared" si="2"/>
        <v>1</v>
      </c>
      <c r="I49" s="9">
        <v>0</v>
      </c>
      <c r="J49">
        <f t="shared" si="3"/>
        <v>1</v>
      </c>
      <c r="K49" s="9">
        <v>0</v>
      </c>
      <c r="L49">
        <f t="shared" si="4"/>
        <v>1</v>
      </c>
    </row>
    <row r="50" spans="1:12">
      <c r="A50" t="s">
        <v>1</v>
      </c>
      <c r="B50">
        <f>-(1+2/B45)</f>
        <v>-9</v>
      </c>
      <c r="C50" s="9">
        <v>7.1928689231758298</v>
      </c>
      <c r="D50" s="2">
        <f t="shared" si="0"/>
        <v>1</v>
      </c>
      <c r="E50" s="9">
        <v>7.1973639216664402</v>
      </c>
      <c r="F50">
        <f t="shared" si="1"/>
        <v>1</v>
      </c>
      <c r="G50" s="9">
        <v>7.1680537319514199</v>
      </c>
      <c r="H50">
        <f t="shared" si="2"/>
        <v>1</v>
      </c>
      <c r="I50" s="9">
        <v>6.95528285608661</v>
      </c>
      <c r="J50">
        <f t="shared" si="3"/>
        <v>1</v>
      </c>
      <c r="K50" s="9">
        <v>7.22874158566216</v>
      </c>
      <c r="L50">
        <f t="shared" si="4"/>
        <v>1</v>
      </c>
    </row>
    <row r="51" spans="1:12">
      <c r="A51" t="s">
        <v>3</v>
      </c>
      <c r="B51">
        <v>1</v>
      </c>
      <c r="C51" s="9">
        <v>0</v>
      </c>
      <c r="D51" s="2">
        <f t="shared" si="0"/>
        <v>1</v>
      </c>
      <c r="E51" s="9">
        <v>0</v>
      </c>
      <c r="F51">
        <f t="shared" si="1"/>
        <v>1</v>
      </c>
      <c r="G51" s="9">
        <v>0</v>
      </c>
      <c r="H51">
        <f t="shared" si="2"/>
        <v>1</v>
      </c>
      <c r="I51" s="9">
        <v>0</v>
      </c>
      <c r="J51">
        <f t="shared" si="3"/>
        <v>1</v>
      </c>
      <c r="K51" s="9">
        <v>0</v>
      </c>
      <c r="L51">
        <f t="shared" si="4"/>
        <v>1</v>
      </c>
    </row>
    <row r="52" spans="1:12">
      <c r="A52" t="s">
        <v>4</v>
      </c>
      <c r="B52">
        <f>-(8/3+4/B45)</f>
        <v>-18.666666666666668</v>
      </c>
      <c r="C52" s="9">
        <v>-8.5934141000000004</v>
      </c>
      <c r="D52" s="2">
        <f t="shared" si="0"/>
        <v>0.3695239442938163</v>
      </c>
      <c r="E52" s="9">
        <v>-8.4869920000000008</v>
      </c>
      <c r="F52">
        <f t="shared" si="1"/>
        <v>0.37489145722977835</v>
      </c>
      <c r="G52" s="9">
        <v>-8.5891061000000004</v>
      </c>
      <c r="H52">
        <f t="shared" si="2"/>
        <v>0.36974040886455245</v>
      </c>
      <c r="I52" s="9">
        <v>-8.7990168999999998</v>
      </c>
      <c r="J52">
        <f t="shared" si="3"/>
        <v>0.35927195267924805</v>
      </c>
      <c r="K52" s="9">
        <v>-8.6125056000000004</v>
      </c>
      <c r="L52">
        <f t="shared" si="4"/>
        <v>0.36856547436199821</v>
      </c>
    </row>
    <row r="53" spans="1:12">
      <c r="A53" t="s">
        <v>30</v>
      </c>
      <c r="B53">
        <v>1</v>
      </c>
      <c r="C53" s="9">
        <v>0</v>
      </c>
      <c r="D53" s="2">
        <f t="shared" si="0"/>
        <v>1</v>
      </c>
      <c r="E53" s="9">
        <v>0</v>
      </c>
      <c r="F53">
        <f t="shared" si="1"/>
        <v>1</v>
      </c>
      <c r="G53" s="9">
        <v>0</v>
      </c>
      <c r="H53">
        <f t="shared" si="2"/>
        <v>1</v>
      </c>
      <c r="I53" s="9">
        <v>0</v>
      </c>
      <c r="J53">
        <f t="shared" si="3"/>
        <v>1</v>
      </c>
      <c r="K53" s="9">
        <v>0</v>
      </c>
      <c r="L53">
        <f t="shared" si="4"/>
        <v>1</v>
      </c>
    </row>
    <row r="54" spans="1:12">
      <c r="A54" t="s">
        <v>20</v>
      </c>
      <c r="B54">
        <v>0</v>
      </c>
      <c r="C54" s="9">
        <v>8.9457783470318394E-2</v>
      </c>
      <c r="D54" s="2">
        <f t="shared" si="0"/>
        <v>1</v>
      </c>
      <c r="E54" s="9">
        <v>8.8000989093007395E-2</v>
      </c>
      <c r="F54">
        <f t="shared" si="1"/>
        <v>1</v>
      </c>
      <c r="G54" s="9">
        <v>8.6694860455879499E-2</v>
      </c>
      <c r="H54">
        <f t="shared" si="2"/>
        <v>1</v>
      </c>
      <c r="I54" s="9">
        <v>9.1895281260827494E-2</v>
      </c>
      <c r="J54">
        <f t="shared" si="3"/>
        <v>1</v>
      </c>
      <c r="K54" s="9">
        <v>9.3468129379472895E-2</v>
      </c>
      <c r="L54">
        <f t="shared" si="4"/>
        <v>1</v>
      </c>
    </row>
    <row r="55" spans="1:12">
      <c r="A55" t="s">
        <v>21</v>
      </c>
      <c r="B55">
        <v>0</v>
      </c>
      <c r="C55" s="9">
        <v>0.29380541329509902</v>
      </c>
      <c r="D55" s="2">
        <f t="shared" si="0"/>
        <v>1</v>
      </c>
      <c r="E55" s="9">
        <v>0.290411578565274</v>
      </c>
      <c r="F55">
        <f t="shared" si="1"/>
        <v>1</v>
      </c>
      <c r="G55" s="9">
        <v>0.297896906771009</v>
      </c>
      <c r="H55">
        <f t="shared" si="2"/>
        <v>1</v>
      </c>
      <c r="I55" s="9">
        <v>0.30304684759119799</v>
      </c>
      <c r="J55">
        <f t="shared" si="3"/>
        <v>1</v>
      </c>
      <c r="K55" s="9">
        <v>0.28997170679178202</v>
      </c>
      <c r="L55">
        <f t="shared" si="4"/>
        <v>1</v>
      </c>
    </row>
    <row r="56" spans="1:12">
      <c r="A56" t="s">
        <v>22</v>
      </c>
      <c r="B56">
        <v>0</v>
      </c>
      <c r="C56" s="9">
        <v>0.43013837324790899</v>
      </c>
      <c r="D56" s="2">
        <f t="shared" si="0"/>
        <v>1</v>
      </c>
      <c r="E56" s="9"/>
      <c r="G56" s="9">
        <v>0.34616928291971599</v>
      </c>
      <c r="H56">
        <f t="shared" si="2"/>
        <v>1</v>
      </c>
      <c r="I56" s="9"/>
      <c r="K56" s="9"/>
    </row>
    <row r="57" spans="1:12">
      <c r="A57" t="s">
        <v>23</v>
      </c>
      <c r="B57">
        <v>0</v>
      </c>
      <c r="C57" s="9">
        <v>0.237673223404409</v>
      </c>
      <c r="D57" s="2">
        <f t="shared" si="0"/>
        <v>1</v>
      </c>
      <c r="E57" s="9"/>
      <c r="G57" s="9">
        <v>0.17885881225238101</v>
      </c>
      <c r="H57">
        <f t="shared" si="2"/>
        <v>1</v>
      </c>
      <c r="I57" s="9"/>
      <c r="K57" s="9"/>
    </row>
    <row r="58" spans="1:12">
      <c r="A58" s="7" t="s">
        <v>18</v>
      </c>
      <c r="B58" s="7"/>
      <c r="C58" s="7"/>
      <c r="D58" s="13">
        <f>AVERAGE(D46:D57)</f>
        <v>0.94746032869115149</v>
      </c>
      <c r="E58" s="13"/>
      <c r="F58" s="13">
        <f t="shared" ref="F58:L58" si="8">AVERAGE(F46:F57)</f>
        <v>0.82325672362296198</v>
      </c>
      <c r="G58" s="13"/>
      <c r="H58" s="13">
        <f t="shared" si="8"/>
        <v>0.94255313484418901</v>
      </c>
      <c r="I58" s="13"/>
      <c r="J58" s="13">
        <f t="shared" si="8"/>
        <v>0.82301132807223298</v>
      </c>
      <c r="K58" s="13"/>
      <c r="L58" s="13">
        <f t="shared" si="8"/>
        <v>0.82362991102045591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FCCB-0FBB-4D41-B9E5-12A33AD3E8C2}">
  <dimension ref="A1:L54"/>
  <sheetViews>
    <sheetView zoomScale="63" workbookViewId="0">
      <selection activeCell="L54" sqref="L54"/>
    </sheetView>
  </sheetViews>
  <sheetFormatPr baseColWidth="10" defaultRowHeight="16"/>
  <sheetData>
    <row r="1" spans="1:12">
      <c r="A1" s="2" t="s">
        <v>38</v>
      </c>
      <c r="B1" s="2" t="b">
        <v>1</v>
      </c>
      <c r="C1" s="32" t="s">
        <v>68</v>
      </c>
      <c r="D1" s="32"/>
      <c r="E1" s="32"/>
      <c r="F1" s="32"/>
      <c r="G1" s="32"/>
      <c r="H1" s="32"/>
      <c r="I1" s="32"/>
      <c r="J1" s="32"/>
      <c r="K1" s="32"/>
      <c r="L1" s="5"/>
    </row>
    <row r="2" spans="1:12">
      <c r="A2" t="s">
        <v>31</v>
      </c>
      <c r="B2">
        <v>1</v>
      </c>
      <c r="C2" t="s">
        <v>69</v>
      </c>
      <c r="D2" t="s">
        <v>14</v>
      </c>
      <c r="E2" t="s">
        <v>101</v>
      </c>
      <c r="F2" t="s">
        <v>14</v>
      </c>
      <c r="G2" t="s">
        <v>71</v>
      </c>
      <c r="H2" t="s">
        <v>14</v>
      </c>
      <c r="I2" t="s">
        <v>99</v>
      </c>
      <c r="J2" t="s">
        <v>14</v>
      </c>
      <c r="K2" t="s">
        <v>103</v>
      </c>
      <c r="L2" t="s">
        <v>14</v>
      </c>
    </row>
    <row r="3" spans="1:12">
      <c r="A3" t="s">
        <v>9</v>
      </c>
      <c r="B3">
        <v>-12</v>
      </c>
      <c r="C3">
        <v>-1.83</v>
      </c>
      <c r="D3">
        <f>ABS(C3-B3)/(ABS(C3)+ABS(B3))</f>
        <v>0.73535791757049895</v>
      </c>
      <c r="E3">
        <v>-3.87</v>
      </c>
      <c r="F3">
        <f>ABS(E3-B3)/(ABS(E3)+ABS(B3))</f>
        <v>0.51228733459357267</v>
      </c>
      <c r="G3">
        <v>-2.93</v>
      </c>
      <c r="H3">
        <f>ABS(G3-B3)/(ABS(G3)+ABS(B3))</f>
        <v>0.60750167448091097</v>
      </c>
      <c r="I3">
        <v>-3.8</v>
      </c>
      <c r="J3">
        <f>ABS(I3-B3)/(ABS(I3)+ABS(B3))</f>
        <v>0.51898734177215178</v>
      </c>
      <c r="K3">
        <v>-2.74</v>
      </c>
      <c r="L3">
        <f>ABS(K3-B3)/(ABS(K3)+ABS(B3))</f>
        <v>0.62822252374491183</v>
      </c>
    </row>
    <row r="4" spans="1:12">
      <c r="A4" t="s">
        <v>10</v>
      </c>
      <c r="B4">
        <v>10</v>
      </c>
      <c r="C4">
        <v>5.94</v>
      </c>
      <c r="D4">
        <f t="shared" ref="D4:D53" si="0">ABS(C4-B4)/(ABS(C4)+ABS(B4))</f>
        <v>0.25470514429109153</v>
      </c>
      <c r="E4">
        <v>6.68</v>
      </c>
      <c r="F4">
        <f t="shared" ref="F4:F52" si="1">ABS(E4-B4)/(ABS(E4)+ABS(B4))</f>
        <v>0.19904076738609114</v>
      </c>
      <c r="G4">
        <v>6.27</v>
      </c>
      <c r="H4">
        <f t="shared" ref="H4:H52" si="2">ABS(G4-B4)/(ABS(G4)+ABS(B4))</f>
        <v>0.22925629993853722</v>
      </c>
      <c r="I4">
        <v>6.84</v>
      </c>
      <c r="J4">
        <f t="shared" ref="J4:J53" si="3">ABS(I4-B4)/(ABS(I4)+ABS(B4))</f>
        <v>0.18764845605700714</v>
      </c>
      <c r="K4">
        <v>6.14</v>
      </c>
      <c r="L4">
        <f t="shared" ref="L4:L52" si="4">ABS(K4-B4)/(ABS(K4)+ABS(B4))</f>
        <v>0.23915737298636927</v>
      </c>
    </row>
    <row r="5" spans="1:12">
      <c r="A5" t="s">
        <v>9</v>
      </c>
      <c r="B5">
        <v>28</v>
      </c>
      <c r="C5">
        <v>13.23</v>
      </c>
      <c r="D5">
        <f t="shared" si="0"/>
        <v>0.35823429541595919</v>
      </c>
      <c r="E5">
        <v>13.27</v>
      </c>
      <c r="F5">
        <f t="shared" si="1"/>
        <v>0.3569178580082385</v>
      </c>
      <c r="G5">
        <v>3.25</v>
      </c>
      <c r="H5">
        <f t="shared" si="2"/>
        <v>0.79200000000000004</v>
      </c>
      <c r="I5">
        <v>13.3</v>
      </c>
      <c r="J5">
        <f t="shared" si="3"/>
        <v>0.3559322033898305</v>
      </c>
      <c r="K5">
        <v>13.89</v>
      </c>
      <c r="L5">
        <f t="shared" si="4"/>
        <v>0.33683456672236811</v>
      </c>
    </row>
    <row r="6" spans="1:12">
      <c r="A6" t="s">
        <v>11</v>
      </c>
      <c r="B6">
        <v>-1</v>
      </c>
      <c r="C6">
        <v>-0.5</v>
      </c>
      <c r="D6">
        <f t="shared" si="0"/>
        <v>0.33333333333333331</v>
      </c>
      <c r="E6">
        <v>-0.49</v>
      </c>
      <c r="F6">
        <f t="shared" si="1"/>
        <v>0.34228187919463088</v>
      </c>
      <c r="G6">
        <v>0</v>
      </c>
      <c r="H6">
        <f t="shared" si="2"/>
        <v>1</v>
      </c>
      <c r="I6">
        <v>-0.49</v>
      </c>
      <c r="J6">
        <f t="shared" si="3"/>
        <v>0.34228187919463088</v>
      </c>
      <c r="K6">
        <v>-0.51</v>
      </c>
      <c r="L6">
        <f t="shared" si="4"/>
        <v>0.32450331125827814</v>
      </c>
    </row>
    <row r="7" spans="1:12">
      <c r="A7" t="s">
        <v>10</v>
      </c>
      <c r="B7">
        <v>-3</v>
      </c>
      <c r="C7">
        <v>0</v>
      </c>
      <c r="D7">
        <f t="shared" si="0"/>
        <v>1</v>
      </c>
      <c r="E7">
        <v>0</v>
      </c>
      <c r="F7">
        <f t="shared" si="1"/>
        <v>1</v>
      </c>
      <c r="G7">
        <v>1.37</v>
      </c>
      <c r="H7">
        <f t="shared" si="2"/>
        <v>1</v>
      </c>
      <c r="I7">
        <v>0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0.44</v>
      </c>
      <c r="D8">
        <f t="shared" si="0"/>
        <v>0.38888888888888895</v>
      </c>
      <c r="E8">
        <v>0.44</v>
      </c>
      <c r="F8">
        <f t="shared" si="1"/>
        <v>0.38888888888888895</v>
      </c>
      <c r="G8">
        <v>0.42</v>
      </c>
      <c r="H8">
        <f t="shared" si="2"/>
        <v>0.40845070422535218</v>
      </c>
      <c r="I8">
        <v>0.46</v>
      </c>
      <c r="J8">
        <f t="shared" si="3"/>
        <v>0.36986301369863017</v>
      </c>
      <c r="K8">
        <v>0.46</v>
      </c>
      <c r="L8">
        <f t="shared" si="4"/>
        <v>0.36986301369863017</v>
      </c>
    </row>
    <row r="9" spans="1:12">
      <c r="A9" t="s">
        <v>13</v>
      </c>
      <c r="B9">
        <v>-6.6666666666666661</v>
      </c>
      <c r="C9">
        <v>-2.5499999999999998</v>
      </c>
      <c r="D9">
        <f t="shared" si="0"/>
        <v>0.44665461121157329</v>
      </c>
      <c r="E9">
        <v>-2.61</v>
      </c>
      <c r="F9">
        <f t="shared" si="1"/>
        <v>0.43729787998562708</v>
      </c>
      <c r="G9">
        <v>-2.12</v>
      </c>
      <c r="H9">
        <f t="shared" si="2"/>
        <v>0.51745068285280726</v>
      </c>
      <c r="I9">
        <v>-2.57</v>
      </c>
      <c r="J9">
        <f t="shared" si="3"/>
        <v>0.44352219415373506</v>
      </c>
      <c r="K9">
        <v>-2.56</v>
      </c>
      <c r="L9">
        <f t="shared" si="4"/>
        <v>0.44508670520231203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t="s">
        <v>34</v>
      </c>
      <c r="B11">
        <v>0</v>
      </c>
      <c r="C11">
        <v>-0.21</v>
      </c>
      <c r="D11">
        <f t="shared" si="0"/>
        <v>1</v>
      </c>
      <c r="E11">
        <v>-0.17</v>
      </c>
      <c r="F11">
        <f t="shared" si="1"/>
        <v>1</v>
      </c>
      <c r="G11">
        <v>-0.17</v>
      </c>
      <c r="H11">
        <f t="shared" si="2"/>
        <v>1</v>
      </c>
      <c r="K11">
        <v>-0.2</v>
      </c>
      <c r="L11">
        <f t="shared" si="4"/>
        <v>1</v>
      </c>
    </row>
    <row r="12" spans="1:12">
      <c r="A12" s="5" t="s">
        <v>18</v>
      </c>
      <c r="B12" s="5"/>
      <c r="C12" s="5"/>
      <c r="D12" s="5">
        <f>AVERAGE(D3:D11)</f>
        <v>0.61301935452348277</v>
      </c>
      <c r="E12" s="5"/>
      <c r="F12" s="5">
        <f t="shared" ref="F12:L12" si="5">AVERAGE(F3:F11)</f>
        <v>0.58185717867300546</v>
      </c>
      <c r="G12" s="5"/>
      <c r="H12" s="5">
        <f t="shared" si="5"/>
        <v>0.72829548461084537</v>
      </c>
      <c r="I12" s="5"/>
      <c r="J12" s="5">
        <f t="shared" si="5"/>
        <v>0.5272793860332482</v>
      </c>
      <c r="K12" s="5"/>
      <c r="L12" s="5">
        <f t="shared" si="5"/>
        <v>0.59374083262365218</v>
      </c>
    </row>
    <row r="16" spans="1:12">
      <c r="A16" t="s">
        <v>40</v>
      </c>
      <c r="B16">
        <v>0.75</v>
      </c>
      <c r="C16" t="s">
        <v>84</v>
      </c>
      <c r="E16" t="s">
        <v>73</v>
      </c>
      <c r="G16" t="s">
        <v>71</v>
      </c>
      <c r="I16" t="s">
        <v>87</v>
      </c>
      <c r="K16" t="s">
        <v>88</v>
      </c>
    </row>
    <row r="17" spans="1:12">
      <c r="A17" t="s">
        <v>0</v>
      </c>
      <c r="B17">
        <f>-(10+2/B16)</f>
        <v>-12.666666666666666</v>
      </c>
      <c r="C17">
        <v>-2.1</v>
      </c>
      <c r="D17">
        <f t="shared" si="0"/>
        <v>0.71557562076749437</v>
      </c>
      <c r="E17">
        <v>-4.2</v>
      </c>
      <c r="F17">
        <f t="shared" si="1"/>
        <v>0.50197628458498011</v>
      </c>
      <c r="G17">
        <v>-2.98</v>
      </c>
      <c r="H17">
        <f t="shared" si="2"/>
        <v>0.61908819769919043</v>
      </c>
      <c r="I17">
        <v>-2.94</v>
      </c>
      <c r="J17">
        <f t="shared" si="3"/>
        <v>0.6232379325074755</v>
      </c>
      <c r="K17">
        <v>-5.22</v>
      </c>
      <c r="L17">
        <f t="shared" si="4"/>
        <v>0.41632500931792765</v>
      </c>
    </row>
    <row r="18" spans="1:12">
      <c r="A18" t="s">
        <v>1</v>
      </c>
      <c r="B18">
        <v>10</v>
      </c>
      <c r="C18">
        <v>5.51</v>
      </c>
      <c r="D18">
        <f t="shared" si="0"/>
        <v>0.28949065119277889</v>
      </c>
      <c r="E18">
        <v>6.68</v>
      </c>
      <c r="F18">
        <f t="shared" si="1"/>
        <v>0.19904076738609114</v>
      </c>
      <c r="G18">
        <v>6.32</v>
      </c>
      <c r="H18">
        <f t="shared" si="2"/>
        <v>0.22549019607843135</v>
      </c>
      <c r="I18">
        <v>5.88</v>
      </c>
      <c r="J18">
        <f t="shared" si="3"/>
        <v>0.25944584382871538</v>
      </c>
      <c r="K18">
        <v>6.38</v>
      </c>
      <c r="L18">
        <f t="shared" si="4"/>
        <v>0.22100122100122102</v>
      </c>
    </row>
    <row r="19" spans="1:12">
      <c r="A19" t="s">
        <v>0</v>
      </c>
      <c r="B19">
        <v>28</v>
      </c>
      <c r="C19">
        <v>2.5</v>
      </c>
      <c r="D19">
        <f t="shared" si="0"/>
        <v>0.83606557377049184</v>
      </c>
      <c r="E19">
        <v>12.25</v>
      </c>
      <c r="F19">
        <f t="shared" si="1"/>
        <v>0.39130434782608697</v>
      </c>
      <c r="G19">
        <v>1.34</v>
      </c>
      <c r="H19">
        <f t="shared" si="2"/>
        <v>0.90865712338104976</v>
      </c>
      <c r="I19">
        <v>2.2999999999999998</v>
      </c>
      <c r="J19">
        <f t="shared" si="3"/>
        <v>0.84818481848184812</v>
      </c>
      <c r="K19">
        <v>1.72</v>
      </c>
      <c r="L19">
        <f t="shared" si="4"/>
        <v>0.88425302826379548</v>
      </c>
    </row>
    <row r="20" spans="1:12">
      <c r="A20" t="s">
        <v>2</v>
      </c>
      <c r="B20">
        <v>-1</v>
      </c>
      <c r="C20">
        <v>0</v>
      </c>
      <c r="D20">
        <f t="shared" si="0"/>
        <v>1</v>
      </c>
      <c r="E20">
        <v>-0.45</v>
      </c>
      <c r="F20">
        <f t="shared" si="1"/>
        <v>0.37931034482758624</v>
      </c>
      <c r="G20">
        <v>0</v>
      </c>
      <c r="H20">
        <f t="shared" si="2"/>
        <v>1</v>
      </c>
      <c r="I20">
        <v>0</v>
      </c>
      <c r="J20">
        <f t="shared" si="3"/>
        <v>1</v>
      </c>
      <c r="K20">
        <v>-0.21</v>
      </c>
      <c r="L20">
        <f t="shared" si="4"/>
        <v>0.65289256198347112</v>
      </c>
    </row>
    <row r="21" spans="1:12">
      <c r="A21" t="s">
        <v>1</v>
      </c>
      <c r="B21">
        <f>-(1+2/B16)</f>
        <v>-3.6666666666666665</v>
      </c>
      <c r="C21">
        <v>0.9</v>
      </c>
      <c r="D21">
        <f t="shared" si="0"/>
        <v>1</v>
      </c>
      <c r="E21">
        <v>0</v>
      </c>
      <c r="F21">
        <f t="shared" si="1"/>
        <v>1</v>
      </c>
      <c r="G21">
        <v>1.04</v>
      </c>
      <c r="H21">
        <f t="shared" si="2"/>
        <v>1</v>
      </c>
      <c r="I21">
        <v>0.88</v>
      </c>
      <c r="J21">
        <f t="shared" si="3"/>
        <v>1</v>
      </c>
      <c r="K21">
        <v>0.76</v>
      </c>
      <c r="L21">
        <f t="shared" si="4"/>
        <v>1</v>
      </c>
    </row>
    <row r="22" spans="1:12">
      <c r="A22" t="s">
        <v>3</v>
      </c>
      <c r="B22">
        <v>1</v>
      </c>
      <c r="C22">
        <v>0.43</v>
      </c>
      <c r="D22">
        <f t="shared" si="0"/>
        <v>0.39860139860139865</v>
      </c>
      <c r="E22">
        <v>0.42</v>
      </c>
      <c r="F22">
        <f t="shared" si="1"/>
        <v>0.40845070422535218</v>
      </c>
      <c r="G22">
        <v>0.44</v>
      </c>
      <c r="H22">
        <f t="shared" si="2"/>
        <v>0.38888888888888895</v>
      </c>
      <c r="I22">
        <v>0.43</v>
      </c>
      <c r="J22">
        <f t="shared" si="3"/>
        <v>0.39860139860139865</v>
      </c>
      <c r="K22">
        <v>0.42</v>
      </c>
      <c r="L22">
        <f t="shared" si="4"/>
        <v>0.40845070422535218</v>
      </c>
    </row>
    <row r="23" spans="1:12">
      <c r="A23" t="s">
        <v>4</v>
      </c>
      <c r="B23">
        <f>-(8/3+4/B16)</f>
        <v>-8</v>
      </c>
      <c r="C23">
        <v>-3.05</v>
      </c>
      <c r="D23">
        <f t="shared" si="0"/>
        <v>0.44796380090497734</v>
      </c>
      <c r="E23">
        <v>-3.2</v>
      </c>
      <c r="F23">
        <f t="shared" si="1"/>
        <v>0.4285714285714286</v>
      </c>
      <c r="G23">
        <v>-2.95</v>
      </c>
      <c r="H23">
        <f t="shared" si="2"/>
        <v>0.46118721461187218</v>
      </c>
      <c r="I23">
        <v>-3.05</v>
      </c>
      <c r="J23">
        <f t="shared" si="3"/>
        <v>0.44796380090497734</v>
      </c>
      <c r="K23">
        <v>-3.11</v>
      </c>
      <c r="L23">
        <f t="shared" si="4"/>
        <v>0.44014401440144024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E25">
        <v>-1.4</v>
      </c>
      <c r="F25">
        <f t="shared" si="1"/>
        <v>1</v>
      </c>
      <c r="G25">
        <v>0.22</v>
      </c>
      <c r="H25">
        <f t="shared" si="2"/>
        <v>1</v>
      </c>
      <c r="I25">
        <v>-0.17</v>
      </c>
      <c r="J25">
        <f t="shared" si="3"/>
        <v>1</v>
      </c>
      <c r="K25">
        <v>0.5</v>
      </c>
      <c r="L25">
        <f t="shared" si="4"/>
        <v>1</v>
      </c>
    </row>
    <row r="26" spans="1:12">
      <c r="A26" s="5" t="s">
        <v>18</v>
      </c>
      <c r="B26" s="5"/>
      <c r="C26" s="5"/>
      <c r="D26" s="5">
        <f>AVERAGE(D17:D25)</f>
        <v>0.71096213065464264</v>
      </c>
      <c r="E26" s="5"/>
      <c r="F26" s="5">
        <f t="shared" ref="F26:L26" si="6">AVERAGE(F17:F25)</f>
        <v>0.58985043082461397</v>
      </c>
      <c r="G26" s="5"/>
      <c r="H26" s="5">
        <f t="shared" si="6"/>
        <v>0.73370129118438143</v>
      </c>
      <c r="I26" s="5"/>
      <c r="J26" s="5">
        <f t="shared" si="6"/>
        <v>0.73082597714715725</v>
      </c>
      <c r="K26" s="5"/>
      <c r="L26" s="5">
        <f t="shared" si="6"/>
        <v>0.66922961546591198</v>
      </c>
    </row>
    <row r="30" spans="1:12">
      <c r="A30" s="2" t="s">
        <v>46</v>
      </c>
      <c r="B30" s="2">
        <v>0.5</v>
      </c>
      <c r="C30" t="s">
        <v>70</v>
      </c>
      <c r="E30" t="s">
        <v>71</v>
      </c>
      <c r="G30" t="s">
        <v>73</v>
      </c>
      <c r="I30" t="s">
        <v>73</v>
      </c>
      <c r="K30" t="s">
        <v>84</v>
      </c>
    </row>
    <row r="31" spans="1:12">
      <c r="A31" s="2" t="s">
        <v>9</v>
      </c>
      <c r="B31" s="2">
        <v>-14</v>
      </c>
      <c r="C31">
        <v>-5.98</v>
      </c>
      <c r="D31">
        <f t="shared" si="0"/>
        <v>0.40140140140140135</v>
      </c>
      <c r="E31">
        <v>-4.25</v>
      </c>
      <c r="F31">
        <f t="shared" si="1"/>
        <v>0.53424657534246578</v>
      </c>
      <c r="G31">
        <v>-6.8</v>
      </c>
      <c r="H31">
        <f t="shared" si="2"/>
        <v>0.34615384615384615</v>
      </c>
      <c r="I31">
        <v>-5.56</v>
      </c>
      <c r="J31">
        <f t="shared" si="3"/>
        <v>0.4314928425357874</v>
      </c>
      <c r="K31">
        <v>-6.49</v>
      </c>
      <c r="L31">
        <f t="shared" si="4"/>
        <v>0.36652025378233277</v>
      </c>
    </row>
    <row r="32" spans="1:12">
      <c r="A32" s="2" t="s">
        <v>10</v>
      </c>
      <c r="B32" s="2">
        <v>10</v>
      </c>
      <c r="C32">
        <v>6.79</v>
      </c>
      <c r="D32">
        <f t="shared" si="0"/>
        <v>0.19118522930315665</v>
      </c>
      <c r="E32">
        <v>6.09</v>
      </c>
      <c r="F32">
        <f t="shared" si="1"/>
        <v>0.2430080795525171</v>
      </c>
      <c r="G32">
        <v>6.91</v>
      </c>
      <c r="H32">
        <f t="shared" si="2"/>
        <v>0.18273211117681845</v>
      </c>
      <c r="I32">
        <v>6.67</v>
      </c>
      <c r="J32">
        <f t="shared" si="3"/>
        <v>0.1997600479904019</v>
      </c>
      <c r="K32">
        <v>7.19</v>
      </c>
      <c r="L32">
        <f t="shared" si="4"/>
        <v>0.16346713205351945</v>
      </c>
    </row>
    <row r="33" spans="1:12">
      <c r="A33" s="2" t="s">
        <v>9</v>
      </c>
      <c r="B33" s="2">
        <v>28</v>
      </c>
      <c r="C33">
        <v>3.59</v>
      </c>
      <c r="D33">
        <f t="shared" si="0"/>
        <v>0.77271288382399494</v>
      </c>
      <c r="E33">
        <v>11.59</v>
      </c>
      <c r="F33">
        <f t="shared" si="1"/>
        <v>0.41449861076029298</v>
      </c>
      <c r="G33">
        <v>3.12</v>
      </c>
      <c r="H33">
        <f t="shared" si="2"/>
        <v>0.79948586118251919</v>
      </c>
      <c r="I33">
        <v>11.95</v>
      </c>
      <c r="J33">
        <f t="shared" si="3"/>
        <v>0.40175219023779724</v>
      </c>
      <c r="K33">
        <v>4.1900000000000004</v>
      </c>
      <c r="L33">
        <f t="shared" si="4"/>
        <v>0.73967070518794653</v>
      </c>
    </row>
    <row r="34" spans="1:12">
      <c r="A34" s="2" t="s">
        <v>11</v>
      </c>
      <c r="B34" s="2">
        <v>-1</v>
      </c>
      <c r="C34">
        <v>0</v>
      </c>
      <c r="D34">
        <f t="shared" si="0"/>
        <v>1</v>
      </c>
      <c r="E34">
        <v>-0.41</v>
      </c>
      <c r="F34">
        <f t="shared" si="1"/>
        <v>0.41843971631205684</v>
      </c>
      <c r="G34">
        <v>0</v>
      </c>
      <c r="H34">
        <f t="shared" si="2"/>
        <v>1</v>
      </c>
      <c r="I34">
        <v>-0.42</v>
      </c>
      <c r="J34">
        <f t="shared" si="3"/>
        <v>0.40845070422535218</v>
      </c>
      <c r="K34">
        <v>0</v>
      </c>
      <c r="L34">
        <f t="shared" si="4"/>
        <v>1</v>
      </c>
    </row>
    <row r="35" spans="1:12">
      <c r="A35" s="2" t="s">
        <v>10</v>
      </c>
      <c r="B35" s="2">
        <v>-5</v>
      </c>
      <c r="C35">
        <v>0.04</v>
      </c>
      <c r="D35">
        <f t="shared" si="0"/>
        <v>1</v>
      </c>
      <c r="E35">
        <v>0</v>
      </c>
      <c r="F35">
        <f t="shared" si="1"/>
        <v>1</v>
      </c>
      <c r="G35">
        <v>0</v>
      </c>
      <c r="H35">
        <f t="shared" si="2"/>
        <v>1</v>
      </c>
      <c r="I35">
        <v>0</v>
      </c>
      <c r="J35">
        <f t="shared" si="3"/>
        <v>1</v>
      </c>
      <c r="K35">
        <v>0.02</v>
      </c>
      <c r="L35">
        <f t="shared" si="4"/>
        <v>1</v>
      </c>
    </row>
    <row r="36" spans="1:12">
      <c r="A36" s="2" t="s">
        <v>12</v>
      </c>
      <c r="B36" s="2">
        <v>1</v>
      </c>
      <c r="C36">
        <v>0.38</v>
      </c>
      <c r="D36">
        <f t="shared" si="0"/>
        <v>0.44927536231884063</v>
      </c>
      <c r="E36">
        <v>0.41</v>
      </c>
      <c r="F36">
        <f t="shared" si="1"/>
        <v>0.41843971631205684</v>
      </c>
      <c r="G36">
        <v>0.42</v>
      </c>
      <c r="H36">
        <f t="shared" si="2"/>
        <v>0.40845070422535218</v>
      </c>
      <c r="I36">
        <v>0.41</v>
      </c>
      <c r="J36">
        <f t="shared" si="3"/>
        <v>0.41843971631205684</v>
      </c>
      <c r="K36">
        <v>0.43</v>
      </c>
      <c r="L36">
        <f t="shared" si="4"/>
        <v>0.39860139860139865</v>
      </c>
    </row>
    <row r="37" spans="1:12">
      <c r="A37" s="2" t="s">
        <v>13</v>
      </c>
      <c r="B37" s="2">
        <v>-10.66666667</v>
      </c>
      <c r="C37">
        <v>-0.27</v>
      </c>
      <c r="D37">
        <f t="shared" si="0"/>
        <v>0.9506248095243448</v>
      </c>
      <c r="E37">
        <v>-4.07</v>
      </c>
      <c r="F37">
        <f t="shared" si="1"/>
        <v>0.44763628150924306</v>
      </c>
      <c r="G37">
        <v>-4.29</v>
      </c>
      <c r="H37">
        <f t="shared" si="2"/>
        <v>0.42634276812428284</v>
      </c>
      <c r="I37">
        <v>-4.1900000000000004</v>
      </c>
      <c r="J37">
        <f t="shared" si="3"/>
        <v>0.43594345985282845</v>
      </c>
      <c r="K37">
        <v>-4.24</v>
      </c>
      <c r="L37">
        <f t="shared" si="4"/>
        <v>0.43112701264956904</v>
      </c>
    </row>
    <row r="38" spans="1:12">
      <c r="A38" s="2" t="s">
        <v>33</v>
      </c>
      <c r="B38" s="2">
        <v>1</v>
      </c>
      <c r="C38">
        <v>0</v>
      </c>
      <c r="D38">
        <f t="shared" si="0"/>
        <v>1</v>
      </c>
      <c r="E38">
        <v>0</v>
      </c>
      <c r="F38">
        <f t="shared" si="1"/>
        <v>1</v>
      </c>
      <c r="G38">
        <v>0</v>
      </c>
      <c r="H38">
        <f t="shared" si="2"/>
        <v>1</v>
      </c>
      <c r="I38">
        <v>0</v>
      </c>
      <c r="J38">
        <f t="shared" si="3"/>
        <v>1</v>
      </c>
      <c r="K38">
        <v>0</v>
      </c>
      <c r="L38">
        <f t="shared" si="4"/>
        <v>1</v>
      </c>
    </row>
    <row r="39" spans="1:12">
      <c r="A39" s="2" t="s">
        <v>34</v>
      </c>
      <c r="B39" s="2">
        <v>0</v>
      </c>
      <c r="C39">
        <v>0.11</v>
      </c>
      <c r="D39">
        <f t="shared" si="0"/>
        <v>1</v>
      </c>
      <c r="G39">
        <v>0.11</v>
      </c>
      <c r="H39">
        <f t="shared" si="2"/>
        <v>1</v>
      </c>
      <c r="I39">
        <v>-0.1</v>
      </c>
      <c r="J39">
        <f t="shared" si="3"/>
        <v>1</v>
      </c>
      <c r="K39">
        <v>-0.1</v>
      </c>
      <c r="L39">
        <f t="shared" si="4"/>
        <v>1</v>
      </c>
    </row>
    <row r="40" spans="1:12">
      <c r="A40" s="2" t="s">
        <v>35</v>
      </c>
      <c r="B40" s="2">
        <v>0</v>
      </c>
      <c r="G40">
        <v>-0.12</v>
      </c>
      <c r="H40">
        <f t="shared" si="2"/>
        <v>1</v>
      </c>
      <c r="K40">
        <v>0.11</v>
      </c>
      <c r="L40">
        <f t="shared" si="4"/>
        <v>1</v>
      </c>
    </row>
    <row r="41" spans="1:12">
      <c r="A41" s="16" t="s">
        <v>18</v>
      </c>
      <c r="B41" s="16"/>
      <c r="C41" s="5"/>
      <c r="D41" s="5">
        <f>AVERAGE(D31:D40)</f>
        <v>0.75168885404130437</v>
      </c>
      <c r="E41" s="5"/>
      <c r="F41" s="5">
        <f t="shared" ref="F41:L41" si="7">AVERAGE(F31:F40)</f>
        <v>0.55953362247357918</v>
      </c>
      <c r="G41" s="5"/>
      <c r="H41" s="5">
        <f t="shared" si="7"/>
        <v>0.71631652908628185</v>
      </c>
      <c r="I41" s="5"/>
      <c r="J41" s="5">
        <f t="shared" si="7"/>
        <v>0.58842655123935828</v>
      </c>
      <c r="K41" s="5"/>
      <c r="L41" s="5">
        <f t="shared" si="7"/>
        <v>0.70993865022747671</v>
      </c>
    </row>
    <row r="42" spans="1:12">
      <c r="A42" s="2"/>
      <c r="B42" s="2"/>
    </row>
    <row r="44" spans="1:12">
      <c r="A44" t="s">
        <v>48</v>
      </c>
      <c r="B44">
        <v>0.25</v>
      </c>
      <c r="C44" t="s">
        <v>89</v>
      </c>
      <c r="E44" t="s">
        <v>99</v>
      </c>
      <c r="G44" t="s">
        <v>73</v>
      </c>
      <c r="I44" t="s">
        <v>100</v>
      </c>
      <c r="K44" t="s">
        <v>88</v>
      </c>
    </row>
    <row r="45" spans="1:12">
      <c r="A45" t="s">
        <v>0</v>
      </c>
      <c r="B45">
        <f>-(10+2/B44)</f>
        <v>-18</v>
      </c>
      <c r="C45">
        <v>-12.9</v>
      </c>
      <c r="D45">
        <f t="shared" si="0"/>
        <v>0.1650485436893204</v>
      </c>
      <c r="E45">
        <v>-12.28</v>
      </c>
      <c r="F45">
        <f t="shared" si="1"/>
        <v>0.18890356671070013</v>
      </c>
      <c r="G45">
        <v>-13.44</v>
      </c>
      <c r="H45">
        <f t="shared" si="2"/>
        <v>0.14503816793893132</v>
      </c>
      <c r="I45">
        <v>-11.65</v>
      </c>
      <c r="J45">
        <f t="shared" si="3"/>
        <v>0.21416526138279932</v>
      </c>
      <c r="K45">
        <v>-13.2</v>
      </c>
      <c r="L45">
        <f t="shared" si="4"/>
        <v>0.15384615384615388</v>
      </c>
    </row>
    <row r="46" spans="1:12">
      <c r="A46" t="s">
        <v>1</v>
      </c>
      <c r="B46">
        <v>10</v>
      </c>
      <c r="C46">
        <v>8.4700000000000006</v>
      </c>
      <c r="D46">
        <f t="shared" si="0"/>
        <v>8.2837033026529477E-2</v>
      </c>
      <c r="E46">
        <v>7.88</v>
      </c>
      <c r="F46">
        <f t="shared" si="1"/>
        <v>0.11856823266219241</v>
      </c>
      <c r="G46">
        <v>8.4</v>
      </c>
      <c r="H46">
        <f t="shared" si="2"/>
        <v>8.6956521739130418E-2</v>
      </c>
      <c r="I46">
        <v>8.2799999999999994</v>
      </c>
      <c r="J46">
        <f t="shared" si="3"/>
        <v>9.4091903719912495E-2</v>
      </c>
      <c r="K46">
        <v>8.34</v>
      </c>
      <c r="L46">
        <f t="shared" si="4"/>
        <v>9.0512540894220297E-2</v>
      </c>
    </row>
    <row r="47" spans="1:12">
      <c r="A47" t="s">
        <v>0</v>
      </c>
      <c r="B47">
        <v>28</v>
      </c>
      <c r="C47">
        <v>16.82</v>
      </c>
      <c r="D47">
        <f t="shared" si="0"/>
        <v>0.24944221329763497</v>
      </c>
      <c r="E47">
        <v>11.36</v>
      </c>
      <c r="F47">
        <f t="shared" si="1"/>
        <v>0.42276422764227645</v>
      </c>
      <c r="G47">
        <v>14.41</v>
      </c>
      <c r="H47">
        <f t="shared" si="2"/>
        <v>0.32044329167649144</v>
      </c>
      <c r="I47">
        <v>10.62</v>
      </c>
      <c r="J47">
        <f t="shared" si="3"/>
        <v>0.45002589331952364</v>
      </c>
      <c r="K47">
        <v>16.36</v>
      </c>
      <c r="L47">
        <f t="shared" si="4"/>
        <v>0.26239855725879174</v>
      </c>
    </row>
    <row r="48" spans="1:12">
      <c r="A48" t="s">
        <v>2</v>
      </c>
      <c r="B48">
        <v>-1</v>
      </c>
      <c r="C48">
        <v>-0.66</v>
      </c>
      <c r="D48">
        <f t="shared" si="0"/>
        <v>0.2048192771084337</v>
      </c>
      <c r="E48">
        <v>-0.42</v>
      </c>
      <c r="F48">
        <f t="shared" si="1"/>
        <v>0.40845070422535218</v>
      </c>
      <c r="G48">
        <v>-0.51</v>
      </c>
      <c r="H48">
        <f t="shared" si="2"/>
        <v>0.32450331125827814</v>
      </c>
      <c r="I48">
        <v>-0.55000000000000004</v>
      </c>
      <c r="J48">
        <f t="shared" si="3"/>
        <v>0.29032258064516125</v>
      </c>
      <c r="K48">
        <v>-0.68</v>
      </c>
      <c r="L48">
        <f t="shared" si="4"/>
        <v>0.19047619047619044</v>
      </c>
    </row>
    <row r="49" spans="1:12">
      <c r="A49" t="s">
        <v>1</v>
      </c>
      <c r="B49">
        <f>-(1+2/B44)</f>
        <v>-9</v>
      </c>
      <c r="C49">
        <v>-4.26</v>
      </c>
      <c r="D49">
        <f t="shared" si="0"/>
        <v>0.3574660633484163</v>
      </c>
      <c r="E49">
        <v>-2.63</v>
      </c>
      <c r="F49">
        <f t="shared" si="1"/>
        <v>0.5477214101461737</v>
      </c>
      <c r="G49">
        <v>-3.37</v>
      </c>
      <c r="H49">
        <f t="shared" si="2"/>
        <v>0.45513338722716246</v>
      </c>
      <c r="I49">
        <v>-5.0999999999999996</v>
      </c>
      <c r="J49">
        <f t="shared" si="3"/>
        <v>0.27659574468085107</v>
      </c>
      <c r="K49">
        <v>-4.2300000000000004</v>
      </c>
      <c r="L49">
        <f t="shared" si="4"/>
        <v>0.36054421768707479</v>
      </c>
    </row>
    <row r="50" spans="1:12">
      <c r="A50" t="s">
        <v>3</v>
      </c>
      <c r="B50">
        <v>1</v>
      </c>
      <c r="C50">
        <v>0.45</v>
      </c>
      <c r="D50">
        <f t="shared" si="0"/>
        <v>0.37931034482758624</v>
      </c>
      <c r="E50">
        <v>0.31</v>
      </c>
      <c r="F50">
        <f t="shared" si="1"/>
        <v>0.52671755725190839</v>
      </c>
      <c r="G50">
        <v>0.4</v>
      </c>
      <c r="H50">
        <f t="shared" si="2"/>
        <v>0.4285714285714286</v>
      </c>
      <c r="I50">
        <v>0.28000000000000003</v>
      </c>
      <c r="J50">
        <f t="shared" si="3"/>
        <v>0.5625</v>
      </c>
      <c r="K50">
        <v>0.43</v>
      </c>
      <c r="L50">
        <f t="shared" si="4"/>
        <v>0.39860139860139865</v>
      </c>
    </row>
    <row r="51" spans="1:12">
      <c r="A51" t="s">
        <v>4</v>
      </c>
      <c r="B51">
        <f>-(8/3+4/B44)</f>
        <v>-18.666666666666668</v>
      </c>
      <c r="C51">
        <v>-8.5500000000000007</v>
      </c>
      <c r="D51">
        <f t="shared" si="0"/>
        <v>0.37170851194121246</v>
      </c>
      <c r="E51">
        <v>-7.72</v>
      </c>
      <c r="F51">
        <f t="shared" si="1"/>
        <v>0.41485598787266303</v>
      </c>
      <c r="G51">
        <v>-8.5399999999999991</v>
      </c>
      <c r="H51">
        <f t="shared" si="2"/>
        <v>0.37221269296741</v>
      </c>
      <c r="I51">
        <v>-11.81</v>
      </c>
      <c r="J51">
        <f t="shared" si="3"/>
        <v>0.22498085967406761</v>
      </c>
      <c r="K51">
        <v>-8.4600000000000009</v>
      </c>
      <c r="L51">
        <f t="shared" si="4"/>
        <v>0.37625952322437944</v>
      </c>
    </row>
    <row r="52" spans="1:12">
      <c r="A52" t="s">
        <v>30</v>
      </c>
      <c r="B52">
        <v>1</v>
      </c>
      <c r="C52">
        <v>0</v>
      </c>
      <c r="D52">
        <f t="shared" si="0"/>
        <v>1</v>
      </c>
      <c r="E52">
        <v>0</v>
      </c>
      <c r="F52">
        <f t="shared" si="1"/>
        <v>1</v>
      </c>
      <c r="G52">
        <v>0</v>
      </c>
      <c r="H52">
        <f t="shared" si="2"/>
        <v>1</v>
      </c>
      <c r="I52">
        <v>0</v>
      </c>
      <c r="J52">
        <f t="shared" si="3"/>
        <v>1</v>
      </c>
      <c r="K52">
        <v>0</v>
      </c>
      <c r="L52">
        <f t="shared" si="4"/>
        <v>1</v>
      </c>
    </row>
    <row r="53" spans="1:12">
      <c r="A53" t="s">
        <v>20</v>
      </c>
      <c r="B53">
        <v>0</v>
      </c>
      <c r="C53">
        <v>0.01</v>
      </c>
      <c r="D53">
        <f t="shared" si="0"/>
        <v>1</v>
      </c>
      <c r="I53">
        <v>0.02</v>
      </c>
      <c r="J53">
        <f t="shared" si="3"/>
        <v>1</v>
      </c>
    </row>
    <row r="54" spans="1:12">
      <c r="A54" s="17" t="s">
        <v>18</v>
      </c>
      <c r="B54" s="17"/>
      <c r="C54" s="17"/>
      <c r="D54" s="17">
        <f>AVERAGE(D45:D53)</f>
        <v>0.42340355413768155</v>
      </c>
      <c r="E54" s="17"/>
      <c r="F54" s="17">
        <f t="shared" ref="F54:L54" si="8">AVERAGE(F45:F53)</f>
        <v>0.45349771081390827</v>
      </c>
      <c r="G54" s="17"/>
      <c r="H54" s="17">
        <f t="shared" si="8"/>
        <v>0.39160735017235404</v>
      </c>
      <c r="I54" s="17"/>
      <c r="J54" s="17">
        <f t="shared" si="8"/>
        <v>0.45696469371359061</v>
      </c>
      <c r="K54" s="17"/>
      <c r="L54" s="17">
        <f t="shared" si="8"/>
        <v>0.35407982274852617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CE51-CA72-5B4D-9259-15DD628B84E4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2D55-7EB7-8541-AF68-CE0A7CB7ABCD}">
  <dimension ref="A1:N53"/>
  <sheetViews>
    <sheetView tabSelected="1" topLeftCell="A5" zoomScale="82" zoomScaleNormal="100" workbookViewId="0">
      <selection activeCell="C36" sqref="C36"/>
    </sheetView>
  </sheetViews>
  <sheetFormatPr baseColWidth="10" defaultRowHeight="16"/>
  <cols>
    <col min="3" max="3" width="16.5" customWidth="1"/>
    <col min="4" max="4" width="21.1640625" customWidth="1"/>
    <col min="5" max="5" width="15.83203125" customWidth="1"/>
    <col min="6" max="6" width="16.1640625" customWidth="1"/>
    <col min="7" max="7" width="14.83203125" customWidth="1"/>
    <col min="8" max="8" width="17.1640625" customWidth="1"/>
  </cols>
  <sheetData>
    <row r="1" spans="1:14">
      <c r="A1" t="s">
        <v>6</v>
      </c>
      <c r="B1" t="b">
        <v>1</v>
      </c>
      <c r="C1" s="5" t="s">
        <v>15</v>
      </c>
      <c r="D1" s="5"/>
      <c r="E1" s="26" t="s">
        <v>16</v>
      </c>
      <c r="F1" s="26"/>
      <c r="G1" s="27" t="s">
        <v>17</v>
      </c>
      <c r="H1" s="27"/>
      <c r="I1" s="34" t="s">
        <v>135</v>
      </c>
      <c r="J1" s="34"/>
      <c r="K1" s="24" t="s">
        <v>137</v>
      </c>
      <c r="L1" s="10" t="s">
        <v>138</v>
      </c>
      <c r="M1" t="s">
        <v>104</v>
      </c>
    </row>
    <row r="2" spans="1:14">
      <c r="A2" t="s">
        <v>5</v>
      </c>
      <c r="B2">
        <v>10</v>
      </c>
      <c r="C2" t="s">
        <v>8</v>
      </c>
      <c r="D2" t="s">
        <v>14</v>
      </c>
      <c r="E2" t="s">
        <v>8</v>
      </c>
      <c r="F2" t="s">
        <v>14</v>
      </c>
      <c r="G2" t="s">
        <v>8</v>
      </c>
      <c r="H2" t="s">
        <v>14</v>
      </c>
      <c r="I2" t="s">
        <v>8</v>
      </c>
      <c r="J2" t="s">
        <v>14</v>
      </c>
      <c r="K2" t="s">
        <v>139</v>
      </c>
      <c r="L2" t="s">
        <v>14</v>
      </c>
    </row>
    <row r="3" spans="1:14">
      <c r="A3" t="s">
        <v>9</v>
      </c>
      <c r="B3">
        <v>-10.199999999999999</v>
      </c>
      <c r="C3">
        <v>-13.08</v>
      </c>
      <c r="D3">
        <v>0.1237113402061856</v>
      </c>
      <c r="E3" s="2">
        <v>-10.64</v>
      </c>
      <c r="F3" s="2">
        <v>2.1113239999999998E-2</v>
      </c>
      <c r="G3" s="2">
        <v>-8.8699999999999992</v>
      </c>
      <c r="H3" s="2">
        <v>6.9743050000000001E-2</v>
      </c>
      <c r="I3" s="2">
        <v>-10.25</v>
      </c>
      <c r="J3">
        <f>ABS(I3-B3)/(ABS(I3)+ABS(B3))</f>
        <v>2.4449877750611594E-3</v>
      </c>
      <c r="K3" s="2">
        <v>-9.6300000000000008</v>
      </c>
      <c r="L3">
        <f>ABS(K3-B3)/(ABS(K3)+ABS(B3))</f>
        <v>2.8744326777609609E-2</v>
      </c>
      <c r="M3">
        <v>-10.199999999999999</v>
      </c>
      <c r="N3">
        <f>ABS(M3-B3)/(ABS(M3)+ABS(B3))</f>
        <v>0</v>
      </c>
    </row>
    <row r="4" spans="1:14">
      <c r="A4" t="s">
        <v>10</v>
      </c>
      <c r="B4">
        <v>10</v>
      </c>
      <c r="C4">
        <v>12.82</v>
      </c>
      <c r="D4">
        <v>0.12357581069237512</v>
      </c>
      <c r="E4" s="2">
        <v>10.83</v>
      </c>
      <c r="F4" s="2">
        <v>3.9846380000000001E-2</v>
      </c>
      <c r="G4" s="2">
        <v>9.33</v>
      </c>
      <c r="H4" s="2">
        <v>3.4661150000000002E-2</v>
      </c>
      <c r="I4" s="2">
        <v>10.029999999999999</v>
      </c>
      <c r="J4">
        <f t="shared" ref="J4:J9" si="0">ABS(I4-B4)/(ABS(I4)+ABS(B4))</f>
        <v>1.4977533699450504E-3</v>
      </c>
      <c r="K4" s="2">
        <v>9.74</v>
      </c>
      <c r="L4">
        <f t="shared" ref="L4:L21" si="1">ABS(K4-B4)/(ABS(K4)+ABS(B4))</f>
        <v>1.3171225937183373E-2</v>
      </c>
      <c r="M4" s="2">
        <v>10</v>
      </c>
      <c r="N4">
        <f t="shared" ref="N4:N9" si="2">ABS(M4-B4)/(ABS(M4)+ABS(B4))</f>
        <v>0</v>
      </c>
    </row>
    <row r="5" spans="1:14">
      <c r="A5" t="s">
        <v>9</v>
      </c>
      <c r="B5">
        <v>28</v>
      </c>
      <c r="C5">
        <v>22.72</v>
      </c>
      <c r="D5">
        <v>0.10410094637223977</v>
      </c>
      <c r="E5" s="2">
        <v>23</v>
      </c>
      <c r="F5" s="2">
        <v>9.8039219999999996E-2</v>
      </c>
      <c r="G5" s="2">
        <v>4.3</v>
      </c>
      <c r="H5" s="2">
        <v>0.73374613</v>
      </c>
      <c r="I5" s="2">
        <v>26.03</v>
      </c>
      <c r="J5">
        <f t="shared" si="0"/>
        <v>3.6461225245234111E-2</v>
      </c>
      <c r="K5" s="2">
        <v>12.26</v>
      </c>
      <c r="L5">
        <f t="shared" si="1"/>
        <v>0.39095876800794838</v>
      </c>
      <c r="M5" s="2">
        <v>28.02</v>
      </c>
      <c r="N5">
        <f t="shared" si="2"/>
        <v>3.5701535166011381E-4</v>
      </c>
    </row>
    <row r="6" spans="1:14">
      <c r="A6" t="s">
        <v>11</v>
      </c>
      <c r="B6">
        <v>-1</v>
      </c>
      <c r="C6">
        <v>-0.96</v>
      </c>
      <c r="D6">
        <v>2.0408163265306142E-2</v>
      </c>
      <c r="E6" s="2">
        <v>-0.93</v>
      </c>
      <c r="F6" s="2">
        <v>3.6269429999999998E-2</v>
      </c>
      <c r="G6" s="2">
        <v>-0.16</v>
      </c>
      <c r="H6" s="2">
        <v>0.72413793000000004</v>
      </c>
      <c r="I6" s="2">
        <v>-0.94</v>
      </c>
      <c r="J6">
        <f t="shared" si="0"/>
        <v>3.0927835051546421E-2</v>
      </c>
      <c r="K6" s="2">
        <v>-0.3</v>
      </c>
      <c r="L6">
        <f t="shared" si="1"/>
        <v>0.53846153846153844</v>
      </c>
      <c r="M6" s="2">
        <v>-1</v>
      </c>
      <c r="N6">
        <f t="shared" si="2"/>
        <v>0</v>
      </c>
    </row>
    <row r="7" spans="1:14">
      <c r="A7" t="s">
        <v>10</v>
      </c>
      <c r="B7">
        <v>-1.2</v>
      </c>
      <c r="C7">
        <v>2.57</v>
      </c>
      <c r="D7">
        <v>1</v>
      </c>
      <c r="E7" s="2">
        <v>0.88</v>
      </c>
      <c r="F7" s="2">
        <v>1</v>
      </c>
      <c r="G7" s="2">
        <v>0</v>
      </c>
      <c r="H7" s="2">
        <v>1</v>
      </c>
      <c r="I7" s="2">
        <v>-0.94</v>
      </c>
      <c r="J7">
        <f t="shared" si="0"/>
        <v>0.12149532710280377</v>
      </c>
      <c r="K7" s="2">
        <v>2.5</v>
      </c>
      <c r="L7">
        <f t="shared" si="1"/>
        <v>1</v>
      </c>
      <c r="M7" s="2">
        <v>-1.19</v>
      </c>
      <c r="N7">
        <f t="shared" si="2"/>
        <v>4.1841004184100458E-3</v>
      </c>
    </row>
    <row r="8" spans="1:14">
      <c r="A8" t="s">
        <v>12</v>
      </c>
      <c r="B8">
        <v>1</v>
      </c>
      <c r="C8">
        <v>1</v>
      </c>
      <c r="D8">
        <v>0</v>
      </c>
      <c r="E8" s="2">
        <v>1.05</v>
      </c>
      <c r="F8" s="2">
        <v>2.4390240000000001E-2</v>
      </c>
      <c r="G8" s="2">
        <v>0.56999999999999995</v>
      </c>
      <c r="H8" s="2">
        <v>0.27388535000000003</v>
      </c>
      <c r="I8" s="2">
        <v>1</v>
      </c>
      <c r="J8">
        <f t="shared" si="0"/>
        <v>0</v>
      </c>
      <c r="K8" s="2">
        <v>0.55000000000000004</v>
      </c>
      <c r="L8">
        <f t="shared" si="1"/>
        <v>0.29032258064516125</v>
      </c>
      <c r="M8" s="2">
        <v>1</v>
      </c>
      <c r="N8">
        <f t="shared" si="2"/>
        <v>0</v>
      </c>
    </row>
    <row r="9" spans="1:14">
      <c r="A9" t="s">
        <v>13</v>
      </c>
      <c r="B9">
        <v>-3.0666666666666664</v>
      </c>
      <c r="C9">
        <v>-2.57</v>
      </c>
      <c r="D9">
        <v>8.8113542282672958E-2</v>
      </c>
      <c r="E9" s="2">
        <v>-3.27</v>
      </c>
      <c r="F9" s="2">
        <v>3.2088369999999998E-2</v>
      </c>
      <c r="G9" s="2">
        <v>-0.91</v>
      </c>
      <c r="H9" s="2">
        <v>0.54233025999999995</v>
      </c>
      <c r="I9" s="2">
        <v>-3.06</v>
      </c>
      <c r="J9">
        <f t="shared" si="0"/>
        <v>1.0881392818280265E-3</v>
      </c>
      <c r="K9" s="2">
        <v>-1.45</v>
      </c>
      <c r="L9">
        <f t="shared" si="1"/>
        <v>0.35793357933579334</v>
      </c>
      <c r="M9" s="2">
        <v>-3.07</v>
      </c>
      <c r="N9">
        <f t="shared" si="2"/>
        <v>5.4318305268876864E-4</v>
      </c>
    </row>
    <row r="10" spans="1:14">
      <c r="A10" s="3" t="s">
        <v>18</v>
      </c>
      <c r="B10" s="4"/>
      <c r="C10" s="4"/>
      <c r="D10" s="4">
        <f>AVERAGE(D3:D9)</f>
        <v>0.20855854325982565</v>
      </c>
      <c r="E10" s="4"/>
      <c r="F10" s="4">
        <f t="shared" ref="F10:H10" si="3">AVERAGE(F3:F9)</f>
        <v>0.17882098285714285</v>
      </c>
      <c r="G10" s="4"/>
      <c r="H10" s="4">
        <f t="shared" si="3"/>
        <v>0.48264340999999999</v>
      </c>
      <c r="I10" s="4"/>
      <c r="J10" s="4">
        <f>AVERAGE(J3:J9)</f>
        <v>2.7702181118059787E-2</v>
      </c>
      <c r="K10" s="4"/>
      <c r="L10" s="4">
        <f t="shared" ref="L10" si="4">AVERAGE(L3:L9)</f>
        <v>0.37422743130931918</v>
      </c>
      <c r="N10" s="20">
        <f t="shared" ref="N10" si="5">AVERAGE(N3:N9)</f>
        <v>7.2632840325127541E-4</v>
      </c>
    </row>
    <row r="13" spans="1:14">
      <c r="A13" t="s">
        <v>6</v>
      </c>
      <c r="B13" t="b">
        <v>1</v>
      </c>
      <c r="C13" s="5" t="s">
        <v>27</v>
      </c>
      <c r="D13" s="5"/>
      <c r="E13" s="26" t="s">
        <v>28</v>
      </c>
      <c r="F13" s="26"/>
      <c r="G13" s="27" t="s">
        <v>29</v>
      </c>
      <c r="H13" s="27"/>
      <c r="I13" s="34" t="s">
        <v>136</v>
      </c>
      <c r="J13" s="34"/>
      <c r="K13" s="24"/>
      <c r="L13" s="10" t="s">
        <v>140</v>
      </c>
    </row>
    <row r="14" spans="1:14">
      <c r="A14" t="s">
        <v>5</v>
      </c>
      <c r="B14">
        <v>1</v>
      </c>
      <c r="C14" t="s">
        <v>8</v>
      </c>
      <c r="D14" t="s">
        <v>14</v>
      </c>
      <c r="E14" t="s">
        <v>8</v>
      </c>
      <c r="F14" t="s">
        <v>14</v>
      </c>
      <c r="G14" t="s">
        <v>8</v>
      </c>
      <c r="H14" t="s">
        <v>14</v>
      </c>
      <c r="I14" s="2" t="s">
        <v>8</v>
      </c>
      <c r="J14" t="s">
        <v>14</v>
      </c>
      <c r="K14" t="s">
        <v>8</v>
      </c>
    </row>
    <row r="15" spans="1:14">
      <c r="A15" t="s">
        <v>9</v>
      </c>
      <c r="B15">
        <f>-(10+2/B14)</f>
        <v>-12</v>
      </c>
      <c r="C15" s="2">
        <v>-18.23</v>
      </c>
      <c r="D15" s="2">
        <v>0.206086669</v>
      </c>
      <c r="E15">
        <v>-4.3499999999999996</v>
      </c>
      <c r="F15">
        <v>0.4678899082568807</v>
      </c>
      <c r="G15" s="2">
        <v>-10.31</v>
      </c>
      <c r="H15" s="2">
        <v>7.5750784401613591E-2</v>
      </c>
      <c r="I15" s="2">
        <v>-12.16</v>
      </c>
      <c r="J15">
        <f>ABS(I15-B15)/(ABS(I15)+ABS(B15))</f>
        <v>6.6225165562913968E-3</v>
      </c>
      <c r="K15" s="2">
        <v>-11.63</v>
      </c>
      <c r="L15">
        <f t="shared" si="1"/>
        <v>1.5658061785865391E-2</v>
      </c>
    </row>
    <row r="16" spans="1:14">
      <c r="A16" t="s">
        <v>10</v>
      </c>
      <c r="B16">
        <v>10</v>
      </c>
      <c r="C16" s="2">
        <v>9.69</v>
      </c>
      <c r="D16" s="2">
        <v>1.5744033000000001E-2</v>
      </c>
      <c r="E16">
        <v>6.85</v>
      </c>
      <c r="F16">
        <v>0.18694362017804156</v>
      </c>
      <c r="G16" s="2">
        <v>9.15</v>
      </c>
      <c r="H16" s="2">
        <v>4.4386422976501291E-2</v>
      </c>
      <c r="I16" s="2">
        <v>10.09</v>
      </c>
      <c r="J16">
        <f t="shared" ref="J16:J21" si="6">ABS(I16-B16)/(ABS(I16)+ABS(B16))</f>
        <v>4.4798407167745075E-3</v>
      </c>
      <c r="K16" s="2">
        <v>9.89</v>
      </c>
      <c r="L16">
        <f t="shared" si="1"/>
        <v>5.5304172951231492E-3</v>
      </c>
    </row>
    <row r="17" spans="1:12">
      <c r="A17" t="s">
        <v>9</v>
      </c>
      <c r="B17">
        <v>28</v>
      </c>
      <c r="C17" s="2">
        <v>-1.56</v>
      </c>
      <c r="D17" s="2">
        <v>1</v>
      </c>
      <c r="E17">
        <v>13.13</v>
      </c>
      <c r="F17">
        <v>0.36153659129589105</v>
      </c>
      <c r="G17" s="2">
        <v>0</v>
      </c>
      <c r="H17" s="2">
        <v>1</v>
      </c>
      <c r="I17" s="2">
        <v>26.78</v>
      </c>
      <c r="J17">
        <f t="shared" si="6"/>
        <v>2.2270901788974055E-2</v>
      </c>
      <c r="K17" s="2">
        <v>18.3</v>
      </c>
      <c r="L17">
        <f t="shared" si="1"/>
        <v>0.20950323974082072</v>
      </c>
    </row>
    <row r="18" spans="1:12">
      <c r="A18" t="s">
        <v>11</v>
      </c>
      <c r="B18">
        <v>-1</v>
      </c>
      <c r="C18" s="2">
        <v>-0.77</v>
      </c>
      <c r="D18" s="2">
        <v>0.12994350299999999</v>
      </c>
      <c r="E18">
        <v>0</v>
      </c>
      <c r="F18">
        <v>1</v>
      </c>
      <c r="G18" s="2">
        <v>-0.21</v>
      </c>
      <c r="H18" s="2">
        <v>0.65289256198347112</v>
      </c>
      <c r="I18" s="2">
        <v>-0.96</v>
      </c>
      <c r="J18">
        <f t="shared" si="6"/>
        <v>2.0408163265306142E-2</v>
      </c>
      <c r="K18" s="2">
        <v>-0.6</v>
      </c>
      <c r="L18">
        <f t="shared" si="1"/>
        <v>0.25</v>
      </c>
    </row>
    <row r="19" spans="1:12">
      <c r="A19" t="s">
        <v>10</v>
      </c>
      <c r="B19">
        <f>-(1+2/B14)</f>
        <v>-3</v>
      </c>
      <c r="C19" s="2">
        <v>10.7</v>
      </c>
      <c r="D19" s="2">
        <v>1</v>
      </c>
      <c r="E19">
        <v>2.69</v>
      </c>
      <c r="F19">
        <v>1</v>
      </c>
      <c r="G19" s="2">
        <v>0.5</v>
      </c>
      <c r="H19" s="2">
        <v>1</v>
      </c>
      <c r="I19" s="2">
        <v>-2.79</v>
      </c>
      <c r="J19">
        <f t="shared" si="6"/>
        <v>3.6269430051813469E-2</v>
      </c>
      <c r="K19" s="2">
        <v>-1.85</v>
      </c>
      <c r="L19">
        <f t="shared" si="1"/>
        <v>0.23711340206185566</v>
      </c>
    </row>
    <row r="20" spans="1:12">
      <c r="A20" t="s">
        <v>12</v>
      </c>
      <c r="B20">
        <v>1</v>
      </c>
      <c r="C20" s="2">
        <v>2.12</v>
      </c>
      <c r="D20" s="2">
        <v>0.35897435900000002</v>
      </c>
      <c r="E20">
        <v>0.87</v>
      </c>
      <c r="F20">
        <v>6.9518716577540107E-2</v>
      </c>
      <c r="G20" s="2">
        <v>0.48</v>
      </c>
      <c r="H20" s="2">
        <v>0.35135135135135137</v>
      </c>
      <c r="I20" s="2">
        <v>0.98</v>
      </c>
      <c r="J20">
        <f t="shared" si="6"/>
        <v>1.0101010101010111E-2</v>
      </c>
      <c r="K20" s="2">
        <v>0.51</v>
      </c>
      <c r="L20">
        <f t="shared" si="1"/>
        <v>0.32450331125827814</v>
      </c>
    </row>
    <row r="21" spans="1:12">
      <c r="A21" t="s">
        <v>13</v>
      </c>
      <c r="B21">
        <f>-(8/3+4/B14)</f>
        <v>-6.6666666666666661</v>
      </c>
      <c r="C21" s="2">
        <v>-21.17</v>
      </c>
      <c r="D21" s="2">
        <v>0.52101544700000002</v>
      </c>
      <c r="E21">
        <v>-5.56</v>
      </c>
      <c r="F21">
        <v>9.051254089422027E-2</v>
      </c>
      <c r="G21" s="2">
        <v>-3</v>
      </c>
      <c r="H21" s="2">
        <v>0.37931034482758619</v>
      </c>
      <c r="I21" s="2">
        <v>-6.57</v>
      </c>
      <c r="J21">
        <f t="shared" si="6"/>
        <v>7.3029463611180402E-3</v>
      </c>
      <c r="K21" s="2">
        <v>-3.29</v>
      </c>
      <c r="L21">
        <f t="shared" si="1"/>
        <v>0.33913625711416129</v>
      </c>
    </row>
    <row r="22" spans="1:12">
      <c r="A22" t="s">
        <v>24</v>
      </c>
      <c r="B22">
        <v>0</v>
      </c>
      <c r="C22" s="2">
        <v>-0.32</v>
      </c>
      <c r="D22" s="2">
        <v>1</v>
      </c>
      <c r="E22">
        <v>-0.38</v>
      </c>
      <c r="F22">
        <v>1</v>
      </c>
      <c r="G22" s="2">
        <v>0</v>
      </c>
      <c r="H22" s="2">
        <v>0</v>
      </c>
      <c r="I22" s="2"/>
      <c r="J22" s="2"/>
      <c r="K22" s="2"/>
    </row>
    <row r="23" spans="1:12">
      <c r="A23" t="s">
        <v>25</v>
      </c>
      <c r="B23">
        <v>0</v>
      </c>
      <c r="C23" s="2">
        <v>8.4</v>
      </c>
      <c r="D23" s="2">
        <v>1</v>
      </c>
      <c r="E23">
        <v>6.8609999999999998</v>
      </c>
      <c r="F23">
        <v>1</v>
      </c>
      <c r="G23" s="2">
        <v>0</v>
      </c>
      <c r="H23" s="2">
        <v>0</v>
      </c>
      <c r="I23" s="2"/>
      <c r="J23" s="2"/>
      <c r="K23" s="2"/>
    </row>
    <row r="24" spans="1:12">
      <c r="A24" t="s">
        <v>26</v>
      </c>
      <c r="B24">
        <v>0</v>
      </c>
      <c r="C24" s="2">
        <v>0</v>
      </c>
      <c r="D24" s="2">
        <v>0</v>
      </c>
      <c r="E24">
        <v>-10.141</v>
      </c>
      <c r="F24">
        <v>1</v>
      </c>
      <c r="G24" s="2">
        <v>0</v>
      </c>
      <c r="H24" s="2">
        <v>0</v>
      </c>
      <c r="I24" s="2"/>
      <c r="J24" s="2"/>
      <c r="K24" s="2"/>
    </row>
    <row r="25" spans="1:12">
      <c r="A25" s="3" t="s">
        <v>18</v>
      </c>
      <c r="B25" s="4"/>
      <c r="C25" s="4"/>
      <c r="D25" s="4">
        <f>AVERAGE(D15:D24)</f>
        <v>0.52317640109999997</v>
      </c>
      <c r="E25" s="4"/>
      <c r="F25" s="4">
        <f t="shared" ref="F25:H25" si="7">AVERAGE(F15:F24)</f>
        <v>0.61764013772025739</v>
      </c>
      <c r="G25" s="4"/>
      <c r="H25" s="4">
        <f t="shared" si="7"/>
        <v>0.35036914655405238</v>
      </c>
      <c r="I25" s="4"/>
      <c r="J25" s="4">
        <f>AVERAGE(J15:J21)</f>
        <v>1.5350686977326819E-2</v>
      </c>
      <c r="K25" s="33"/>
      <c r="L25" s="33">
        <f t="shared" ref="L25" si="8">AVERAGE(L15:L24)</f>
        <v>0.19734924132230061</v>
      </c>
    </row>
    <row r="29" spans="1:12">
      <c r="I29" s="35" t="s">
        <v>142</v>
      </c>
      <c r="J29" s="35"/>
    </row>
    <row r="30" spans="1:12">
      <c r="I30" s="36"/>
      <c r="J30" s="36"/>
    </row>
    <row r="31" spans="1:12">
      <c r="I31" s="36">
        <v>-9.57</v>
      </c>
      <c r="J31" s="36">
        <v>3.1866459999999999E-2</v>
      </c>
    </row>
    <row r="32" spans="1:12">
      <c r="I32" s="36">
        <v>9.69</v>
      </c>
      <c r="J32" s="36">
        <v>1.5744029999999999E-2</v>
      </c>
    </row>
    <row r="33" spans="9:10">
      <c r="I33" s="36">
        <v>7.02</v>
      </c>
      <c r="J33" s="36">
        <v>0.59908623999999999</v>
      </c>
    </row>
    <row r="34" spans="9:10">
      <c r="I34" s="36">
        <v>0</v>
      </c>
      <c r="J34" s="36">
        <v>1</v>
      </c>
    </row>
    <row r="35" spans="9:10">
      <c r="I35" s="36">
        <v>4.99</v>
      </c>
      <c r="J35" s="36">
        <v>1</v>
      </c>
    </row>
    <row r="36" spans="9:10">
      <c r="I36" s="36">
        <v>0.98</v>
      </c>
      <c r="J36" s="36">
        <v>1.0101010000000001E-2</v>
      </c>
    </row>
    <row r="37" spans="9:10">
      <c r="I37" s="36">
        <v>-3.01</v>
      </c>
      <c r="J37" s="36">
        <v>9.32529E-3</v>
      </c>
    </row>
    <row r="38" spans="9:10">
      <c r="I38" s="36"/>
      <c r="J38" s="36">
        <v>0.38087472</v>
      </c>
    </row>
    <row r="39" spans="9:10">
      <c r="I39" s="36"/>
      <c r="J39" s="36"/>
    </row>
    <row r="40" spans="9:10">
      <c r="I40" s="36"/>
      <c r="J40" s="36"/>
    </row>
    <row r="41" spans="9:10">
      <c r="I41" s="35" t="s">
        <v>143</v>
      </c>
      <c r="J41" s="35"/>
    </row>
    <row r="42" spans="9:10">
      <c r="I42" s="36" t="s">
        <v>141</v>
      </c>
      <c r="J42" s="36" t="s">
        <v>111</v>
      </c>
    </row>
    <row r="43" spans="9:10">
      <c r="I43" s="36">
        <v>-8.77</v>
      </c>
      <c r="J43" s="36">
        <v>0.15551276</v>
      </c>
    </row>
    <row r="44" spans="9:10">
      <c r="I44" s="36">
        <v>8.52</v>
      </c>
      <c r="J44" s="36">
        <v>7.9913609999999996E-2</v>
      </c>
    </row>
    <row r="45" spans="9:10">
      <c r="I45" s="36">
        <v>4.22</v>
      </c>
      <c r="J45" s="36">
        <v>0.73805089999999995</v>
      </c>
    </row>
    <row r="46" spans="9:10">
      <c r="I46" s="36">
        <v>0</v>
      </c>
      <c r="J46" s="36">
        <v>1</v>
      </c>
    </row>
    <row r="47" spans="9:10">
      <c r="I47" s="36">
        <v>2.54</v>
      </c>
      <c r="J47" s="36">
        <v>1</v>
      </c>
    </row>
    <row r="48" spans="9:10">
      <c r="I48" s="36">
        <v>0.92</v>
      </c>
      <c r="J48" s="36">
        <v>4.1666670000000003E-2</v>
      </c>
    </row>
    <row r="49" spans="9:10">
      <c r="I49" s="36">
        <v>-6.35</v>
      </c>
      <c r="J49" s="36">
        <v>2.432778E-2</v>
      </c>
    </row>
    <row r="50" spans="9:10">
      <c r="I50" s="36">
        <v>0</v>
      </c>
      <c r="J50" s="36">
        <v>0</v>
      </c>
    </row>
    <row r="51" spans="9:10">
      <c r="I51" s="36">
        <v>0</v>
      </c>
      <c r="J51" s="36">
        <v>0</v>
      </c>
    </row>
    <row r="52" spans="9:10">
      <c r="I52" s="36">
        <v>0</v>
      </c>
      <c r="J52" s="36">
        <v>0</v>
      </c>
    </row>
    <row r="53" spans="9:10">
      <c r="I53" s="36"/>
      <c r="J53" s="36">
        <v>0.30394716999999999</v>
      </c>
    </row>
  </sheetData>
  <mergeCells count="8">
    <mergeCell ref="I29:J29"/>
    <mergeCell ref="I41:J41"/>
    <mergeCell ref="E1:F1"/>
    <mergeCell ref="G1:H1"/>
    <mergeCell ref="E13:F13"/>
    <mergeCell ref="G13:H13"/>
    <mergeCell ref="I13:J13"/>
    <mergeCell ref="I1:J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B07B-FEAE-9241-A796-37D6423DBC68}">
  <dimension ref="A1:L57"/>
  <sheetViews>
    <sheetView topLeftCell="A2" zoomScale="75" workbookViewId="0">
      <selection activeCell="E12" sqref="E12"/>
    </sheetView>
  </sheetViews>
  <sheetFormatPr baseColWidth="10" defaultRowHeight="16"/>
  <cols>
    <col min="1" max="1" width="19.5" customWidth="1"/>
  </cols>
  <sheetData>
    <row r="1" spans="1:12">
      <c r="A1" s="2" t="s">
        <v>38</v>
      </c>
      <c r="B1" s="2" t="b">
        <v>1</v>
      </c>
      <c r="C1" s="28" t="s">
        <v>39</v>
      </c>
      <c r="D1" s="28"/>
      <c r="E1" s="28"/>
      <c r="F1" s="28"/>
      <c r="G1" s="28"/>
      <c r="H1" s="28"/>
      <c r="I1" s="28"/>
      <c r="J1" s="28"/>
      <c r="K1" s="28"/>
      <c r="L1" s="10"/>
    </row>
    <row r="2" spans="1:12">
      <c r="A2" t="s">
        <v>31</v>
      </c>
      <c r="B2">
        <v>1</v>
      </c>
      <c r="C2">
        <v>1872</v>
      </c>
      <c r="D2" t="s">
        <v>14</v>
      </c>
      <c r="E2">
        <v>1891</v>
      </c>
      <c r="F2" t="s">
        <v>14</v>
      </c>
      <c r="G2">
        <v>1885</v>
      </c>
      <c r="H2" t="s">
        <v>14</v>
      </c>
      <c r="I2">
        <v>1876</v>
      </c>
      <c r="J2" t="s">
        <v>14</v>
      </c>
      <c r="K2" t="s">
        <v>32</v>
      </c>
      <c r="L2" t="s">
        <v>14</v>
      </c>
    </row>
    <row r="3" spans="1:12">
      <c r="A3" t="s">
        <v>9</v>
      </c>
      <c r="B3">
        <v>-12</v>
      </c>
      <c r="C3">
        <v>-6.69</v>
      </c>
      <c r="D3">
        <f>ABS(C3-B3)/(ABS(C3)+ABS(B3))</f>
        <v>0.28410914927768854</v>
      </c>
      <c r="E3">
        <v>-9.9600000000000009</v>
      </c>
      <c r="F3">
        <f>ABS(E3-B3)/(ABS(E3)+ABS(B3))</f>
        <v>9.2896174863387942E-2</v>
      </c>
      <c r="G3">
        <v>-12.28</v>
      </c>
      <c r="H3">
        <f>ABS(G3-B3)/(ABS(G3)+ABS(B3))</f>
        <v>1.153212520593078E-2</v>
      </c>
      <c r="I3">
        <v>-8.52</v>
      </c>
      <c r="J3">
        <f>ABS(I3-B3)/(ABS(I3)+ABS(B3))</f>
        <v>0.16959064327485382</v>
      </c>
      <c r="K3">
        <v>-3.68</v>
      </c>
      <c r="L3">
        <f>ABS(K3-B3)/(ABS(K3)+ABS(B3))</f>
        <v>0.53061224489795922</v>
      </c>
    </row>
    <row r="4" spans="1:12">
      <c r="A4" t="s">
        <v>10</v>
      </c>
      <c r="B4">
        <v>10</v>
      </c>
      <c r="C4">
        <v>7.46</v>
      </c>
      <c r="D4">
        <f t="shared" ref="D4:D54" si="0">ABS(C4-B4)/(ABS(C4)+ABS(B4))</f>
        <v>0.14547537227949597</v>
      </c>
      <c r="E4">
        <v>10.31</v>
      </c>
      <c r="F4">
        <f t="shared" ref="F4:F54" si="1">ABS(E4-B4)/(ABS(E4)+ABS(B4))</f>
        <v>1.5263417035942908E-2</v>
      </c>
      <c r="G4">
        <v>11.82</v>
      </c>
      <c r="H4">
        <f t="shared" ref="H4:H54" si="2">ABS(G4-B4)/(ABS(G4)+ABS(B4))</f>
        <v>8.3409715857011929E-2</v>
      </c>
      <c r="I4">
        <v>9.49</v>
      </c>
      <c r="J4">
        <f t="shared" ref="J4:J55" si="3">ABS(I4-B4)/(ABS(I4)+ABS(B4))</f>
        <v>2.6167265264238057E-2</v>
      </c>
      <c r="K4">
        <v>8.81</v>
      </c>
      <c r="L4">
        <f t="shared" ref="L4:L56" si="4">ABS(K4-B4)/(ABS(K4)+ABS(B4))</f>
        <v>6.3264221158957967E-2</v>
      </c>
    </row>
    <row r="5" spans="1:12">
      <c r="A5" t="s">
        <v>9</v>
      </c>
      <c r="B5">
        <v>28</v>
      </c>
      <c r="C5">
        <v>24.88</v>
      </c>
      <c r="D5">
        <f t="shared" si="0"/>
        <v>5.9001512859304106E-2</v>
      </c>
      <c r="E5">
        <v>26.25</v>
      </c>
      <c r="F5">
        <f t="shared" si="1"/>
        <v>3.2258064516129031E-2</v>
      </c>
      <c r="G5">
        <v>24.32</v>
      </c>
      <c r="H5">
        <f t="shared" si="2"/>
        <v>7.0336391437308868E-2</v>
      </c>
      <c r="I5">
        <v>27.05</v>
      </c>
      <c r="J5">
        <f t="shared" si="3"/>
        <v>1.7257039055404166E-2</v>
      </c>
      <c r="K5">
        <v>41.3</v>
      </c>
      <c r="L5">
        <f t="shared" si="4"/>
        <v>0.19191919191919188</v>
      </c>
    </row>
    <row r="6" spans="1:12">
      <c r="A6" t="s">
        <v>11</v>
      </c>
      <c r="B6">
        <v>-1</v>
      </c>
      <c r="C6">
        <v>-1.03</v>
      </c>
      <c r="D6">
        <f t="shared" si="0"/>
        <v>1.4778325123152721E-2</v>
      </c>
      <c r="E6">
        <v>-1.1299999999999999</v>
      </c>
      <c r="F6">
        <f t="shared" si="1"/>
        <v>6.1032863849765209E-2</v>
      </c>
      <c r="G6">
        <v>-1.1000000000000001</v>
      </c>
      <c r="H6">
        <f t="shared" si="2"/>
        <v>4.7619047619047658E-2</v>
      </c>
      <c r="I6">
        <v>-1.1399999999999999</v>
      </c>
      <c r="J6">
        <f t="shared" si="3"/>
        <v>6.5420560747663517E-2</v>
      </c>
      <c r="K6">
        <v>-1.54</v>
      </c>
      <c r="L6">
        <f t="shared" si="4"/>
        <v>0.2125984251968504</v>
      </c>
    </row>
    <row r="7" spans="1:12">
      <c r="A7" t="s">
        <v>10</v>
      </c>
      <c r="B7">
        <v>-3</v>
      </c>
      <c r="C7">
        <v>1.1499999999999999</v>
      </c>
      <c r="D7">
        <f t="shared" si="0"/>
        <v>1</v>
      </c>
      <c r="E7">
        <v>2.42</v>
      </c>
      <c r="F7">
        <f t="shared" si="1"/>
        <v>1</v>
      </c>
      <c r="G7">
        <v>3.31</v>
      </c>
      <c r="H7">
        <f t="shared" si="2"/>
        <v>1</v>
      </c>
      <c r="I7">
        <v>1.64</v>
      </c>
      <c r="J7">
        <f t="shared" si="3"/>
        <v>1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0.95</v>
      </c>
      <c r="D8">
        <f t="shared" si="0"/>
        <v>2.5641025641025664E-2</v>
      </c>
      <c r="E8">
        <v>2.84</v>
      </c>
      <c r="F8">
        <f t="shared" si="1"/>
        <v>0.47916666666666663</v>
      </c>
      <c r="G8">
        <v>3.52</v>
      </c>
      <c r="H8">
        <f t="shared" si="2"/>
        <v>0.5575221238938054</v>
      </c>
      <c r="I8">
        <v>2.08</v>
      </c>
      <c r="J8">
        <f t="shared" si="3"/>
        <v>0.35064935064935066</v>
      </c>
      <c r="K8">
        <v>2.46</v>
      </c>
      <c r="L8">
        <f t="shared" si="4"/>
        <v>0.42196531791907516</v>
      </c>
    </row>
    <row r="9" spans="1:12">
      <c r="A9" t="s">
        <v>13</v>
      </c>
      <c r="B9">
        <v>-6.6666666666666661</v>
      </c>
      <c r="C9">
        <v>-6.07</v>
      </c>
      <c r="D9">
        <f t="shared" si="0"/>
        <v>4.6846375294425473E-2</v>
      </c>
      <c r="E9">
        <v>-8.44</v>
      </c>
      <c r="F9">
        <f t="shared" si="1"/>
        <v>0.11738746690203003</v>
      </c>
      <c r="G9">
        <v>-9.56</v>
      </c>
      <c r="H9">
        <f t="shared" si="2"/>
        <v>0.17830731306491379</v>
      </c>
      <c r="I9">
        <v>-7.27</v>
      </c>
      <c r="J9">
        <f t="shared" si="3"/>
        <v>4.3291078689308794E-2</v>
      </c>
      <c r="K9">
        <v>-4.05</v>
      </c>
      <c r="L9">
        <f t="shared" si="4"/>
        <v>0.24416796267496113</v>
      </c>
    </row>
    <row r="10" spans="1:12">
      <c r="A10" t="s">
        <v>33</v>
      </c>
      <c r="B10">
        <v>1</v>
      </c>
      <c r="C10">
        <v>0</v>
      </c>
      <c r="D10">
        <f t="shared" si="0"/>
        <v>1</v>
      </c>
      <c r="E10">
        <v>0</v>
      </c>
      <c r="F10">
        <f t="shared" si="1"/>
        <v>1</v>
      </c>
      <c r="G10">
        <v>0</v>
      </c>
      <c r="H10">
        <f t="shared" si="2"/>
        <v>1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s="10" t="s">
        <v>18</v>
      </c>
      <c r="B11" s="10"/>
      <c r="C11" s="10"/>
      <c r="D11" s="10">
        <f>AVERAGE(D3:D10)</f>
        <v>0.3219814700593866</v>
      </c>
      <c r="E11" s="10"/>
      <c r="F11" s="10">
        <f t="shared" ref="F11:L11" si="5">AVERAGE(F3:F10)</f>
        <v>0.34975058172924023</v>
      </c>
      <c r="G11" s="10"/>
      <c r="H11" s="10">
        <f t="shared" si="5"/>
        <v>0.36859083963475231</v>
      </c>
      <c r="I11" s="10"/>
      <c r="J11" s="10">
        <f t="shared" si="5"/>
        <v>0.33404699221010237</v>
      </c>
      <c r="K11" s="10"/>
      <c r="L11" s="10">
        <f t="shared" si="5"/>
        <v>0.45806592047087447</v>
      </c>
    </row>
    <row r="16" spans="1:12">
      <c r="A16" t="s">
        <v>40</v>
      </c>
      <c r="B16">
        <v>0.75</v>
      </c>
      <c r="C16" t="s">
        <v>41</v>
      </c>
      <c r="E16" t="s">
        <v>42</v>
      </c>
      <c r="G16" t="s">
        <v>43</v>
      </c>
      <c r="I16" t="s">
        <v>44</v>
      </c>
      <c r="K16" t="s">
        <v>45</v>
      </c>
    </row>
    <row r="17" spans="1:12">
      <c r="A17" t="s">
        <v>0</v>
      </c>
      <c r="B17">
        <f>-(10+2/B16)</f>
        <v>-12.666666666666666</v>
      </c>
      <c r="C17">
        <v>-7.28</v>
      </c>
      <c r="D17">
        <f t="shared" si="0"/>
        <v>0.27005347593582885</v>
      </c>
      <c r="E17">
        <v>-8.1</v>
      </c>
      <c r="F17">
        <f t="shared" si="1"/>
        <v>0.21990369181380418</v>
      </c>
      <c r="G17">
        <v>-3.98</v>
      </c>
      <c r="H17">
        <f t="shared" si="2"/>
        <v>0.52182619142971565</v>
      </c>
      <c r="I17">
        <v>-7.22</v>
      </c>
      <c r="J17">
        <f t="shared" si="3"/>
        <v>0.27388535031847133</v>
      </c>
      <c r="K17">
        <v>-6.5</v>
      </c>
      <c r="L17">
        <f t="shared" si="4"/>
        <v>0.32173913043478264</v>
      </c>
    </row>
    <row r="18" spans="1:12">
      <c r="A18" t="s">
        <v>1</v>
      </c>
      <c r="B18">
        <v>10</v>
      </c>
      <c r="C18">
        <v>11.33</v>
      </c>
      <c r="D18">
        <f t="shared" si="0"/>
        <v>6.2353492733239577E-2</v>
      </c>
      <c r="E18">
        <v>11.1</v>
      </c>
      <c r="F18">
        <f t="shared" si="1"/>
        <v>5.2132701421800924E-2</v>
      </c>
      <c r="G18">
        <v>6.52</v>
      </c>
      <c r="H18">
        <f t="shared" si="2"/>
        <v>0.21065375302663442</v>
      </c>
      <c r="I18">
        <v>7.86</v>
      </c>
      <c r="J18">
        <f t="shared" si="3"/>
        <v>0.1198208286674132</v>
      </c>
      <c r="K18">
        <v>11.57</v>
      </c>
      <c r="L18">
        <f t="shared" si="4"/>
        <v>7.2786277236903119E-2</v>
      </c>
    </row>
    <row r="19" spans="1:12">
      <c r="A19" t="s">
        <v>0</v>
      </c>
      <c r="B19">
        <v>28</v>
      </c>
      <c r="C19">
        <v>19.399999999999999</v>
      </c>
      <c r="D19">
        <f t="shared" si="0"/>
        <v>0.18143459915611818</v>
      </c>
      <c r="E19">
        <v>20.16</v>
      </c>
      <c r="F19">
        <f t="shared" si="1"/>
        <v>0.16279069767441862</v>
      </c>
      <c r="G19">
        <v>39.32</v>
      </c>
      <c r="H19">
        <f t="shared" si="2"/>
        <v>0.16815210932857994</v>
      </c>
      <c r="I19">
        <v>33.22</v>
      </c>
      <c r="J19">
        <f t="shared" si="3"/>
        <v>8.5266252858542946E-2</v>
      </c>
      <c r="K19">
        <v>18.95</v>
      </c>
      <c r="L19">
        <f t="shared" si="4"/>
        <v>0.19275825346112888</v>
      </c>
    </row>
    <row r="20" spans="1:12">
      <c r="A20" t="s">
        <v>2</v>
      </c>
      <c r="B20">
        <v>-1</v>
      </c>
      <c r="C20">
        <v>-0.88</v>
      </c>
      <c r="D20">
        <f t="shared" si="0"/>
        <v>6.3829787234042548E-2</v>
      </c>
      <c r="E20">
        <v>-0.91</v>
      </c>
      <c r="F20">
        <f t="shared" si="1"/>
        <v>4.712041884816752E-2</v>
      </c>
      <c r="G20">
        <v>-1.57</v>
      </c>
      <c r="H20">
        <f t="shared" si="2"/>
        <v>0.22178988326848248</v>
      </c>
      <c r="I20">
        <v>-1.32</v>
      </c>
      <c r="J20">
        <f t="shared" si="3"/>
        <v>0.13793103448275862</v>
      </c>
      <c r="K20">
        <v>-0.87</v>
      </c>
      <c r="L20">
        <f t="shared" si="4"/>
        <v>6.9518716577540107E-2</v>
      </c>
    </row>
    <row r="21" spans="1:12">
      <c r="A21" t="s">
        <v>1</v>
      </c>
      <c r="B21">
        <f>-(1+2/B16)</f>
        <v>-3.6666666666666665</v>
      </c>
      <c r="C21">
        <v>3.11</v>
      </c>
      <c r="D21">
        <f t="shared" si="0"/>
        <v>1</v>
      </c>
      <c r="E21">
        <v>2.75</v>
      </c>
      <c r="F21">
        <f t="shared" si="1"/>
        <v>1</v>
      </c>
      <c r="G21">
        <v>1.1499999999999999</v>
      </c>
      <c r="H21">
        <f t="shared" si="2"/>
        <v>1</v>
      </c>
      <c r="I21">
        <v>0.4</v>
      </c>
      <c r="J21">
        <f t="shared" si="3"/>
        <v>1</v>
      </c>
      <c r="K21">
        <v>3.39</v>
      </c>
      <c r="L21">
        <f t="shared" si="4"/>
        <v>1</v>
      </c>
    </row>
    <row r="22" spans="1:12">
      <c r="A22" t="s">
        <v>3</v>
      </c>
      <c r="B22">
        <v>1</v>
      </c>
      <c r="C22">
        <v>1.83</v>
      </c>
      <c r="D22">
        <f t="shared" si="0"/>
        <v>0.29328621908127211</v>
      </c>
      <c r="E22">
        <v>1.45</v>
      </c>
      <c r="F22">
        <f t="shared" si="1"/>
        <v>0.18367346938775508</v>
      </c>
      <c r="G22">
        <v>3.58</v>
      </c>
      <c r="H22">
        <f t="shared" si="2"/>
        <v>0.5633187772925764</v>
      </c>
      <c r="I22">
        <v>1.49</v>
      </c>
      <c r="J22">
        <f t="shared" si="3"/>
        <v>0.19678714859437749</v>
      </c>
      <c r="K22">
        <v>2.19</v>
      </c>
      <c r="L22">
        <f t="shared" si="4"/>
        <v>0.37304075235109718</v>
      </c>
    </row>
    <row r="23" spans="1:12">
      <c r="A23" t="s">
        <v>4</v>
      </c>
      <c r="B23">
        <f>-(8/3+4/B16)</f>
        <v>-8</v>
      </c>
      <c r="C23">
        <v>-8.4700000000000006</v>
      </c>
      <c r="D23">
        <f t="shared" si="0"/>
        <v>2.8536733454766282E-2</v>
      </c>
      <c r="E23">
        <v>-7.82</v>
      </c>
      <c r="F23">
        <f t="shared" si="1"/>
        <v>1.1378002528444987E-2</v>
      </c>
      <c r="G23">
        <v>-5.13</v>
      </c>
      <c r="H23">
        <f t="shared" si="2"/>
        <v>0.2185833968012186</v>
      </c>
      <c r="I23">
        <v>-5.52</v>
      </c>
      <c r="J23">
        <f t="shared" si="3"/>
        <v>0.18343195266272194</v>
      </c>
      <c r="K23">
        <v>-9.06</v>
      </c>
      <c r="L23">
        <f t="shared" si="4"/>
        <v>6.2133645955451372E-2</v>
      </c>
    </row>
    <row r="24" spans="1:12">
      <c r="A24" t="s">
        <v>30</v>
      </c>
      <c r="B24">
        <v>1</v>
      </c>
      <c r="C24">
        <v>0</v>
      </c>
      <c r="D24">
        <f t="shared" si="0"/>
        <v>1</v>
      </c>
      <c r="E24">
        <v>0</v>
      </c>
      <c r="F24">
        <f t="shared" si="1"/>
        <v>1</v>
      </c>
      <c r="G24">
        <v>0</v>
      </c>
      <c r="H24">
        <f t="shared" si="2"/>
        <v>1</v>
      </c>
      <c r="I24">
        <v>0</v>
      </c>
      <c r="J24">
        <f t="shared" si="3"/>
        <v>1</v>
      </c>
      <c r="K24">
        <v>0</v>
      </c>
      <c r="L24">
        <f t="shared" si="4"/>
        <v>1</v>
      </c>
    </row>
    <row r="25" spans="1:12">
      <c r="A25" t="s">
        <v>20</v>
      </c>
      <c r="B25">
        <v>0</v>
      </c>
      <c r="C25">
        <v>4.7</v>
      </c>
      <c r="D25">
        <f t="shared" si="0"/>
        <v>1</v>
      </c>
      <c r="E25">
        <v>4.5599999999999996</v>
      </c>
      <c r="F25">
        <f t="shared" si="1"/>
        <v>1</v>
      </c>
      <c r="I25">
        <v>-0.25</v>
      </c>
      <c r="J25">
        <f t="shared" si="3"/>
        <v>1</v>
      </c>
      <c r="K25">
        <v>4.66</v>
      </c>
      <c r="L25">
        <f t="shared" si="4"/>
        <v>1</v>
      </c>
    </row>
    <row r="26" spans="1:12">
      <c r="A26" t="s">
        <v>21</v>
      </c>
      <c r="B26">
        <v>0</v>
      </c>
      <c r="C26">
        <v>-0.64</v>
      </c>
      <c r="D26">
        <f t="shared" si="0"/>
        <v>1</v>
      </c>
      <c r="E26">
        <v>-0.56999999999999995</v>
      </c>
      <c r="F26">
        <f t="shared" si="1"/>
        <v>1</v>
      </c>
      <c r="K26">
        <v>-0.68</v>
      </c>
      <c r="L26">
        <f t="shared" si="4"/>
        <v>1</v>
      </c>
    </row>
    <row r="27" spans="1:12">
      <c r="A27" t="s">
        <v>22</v>
      </c>
      <c r="B27">
        <v>0</v>
      </c>
      <c r="C27">
        <v>1.33</v>
      </c>
      <c r="D27">
        <f t="shared" si="0"/>
        <v>1</v>
      </c>
      <c r="E27">
        <v>1.78</v>
      </c>
      <c r="F27">
        <f t="shared" si="1"/>
        <v>1</v>
      </c>
      <c r="K27">
        <v>0.84</v>
      </c>
      <c r="L27">
        <f t="shared" si="4"/>
        <v>1</v>
      </c>
    </row>
    <row r="28" spans="1:12">
      <c r="A28" t="s">
        <v>23</v>
      </c>
      <c r="B28">
        <v>0</v>
      </c>
      <c r="C28">
        <v>-4.41</v>
      </c>
      <c r="D28">
        <f t="shared" si="0"/>
        <v>1</v>
      </c>
      <c r="E28">
        <v>-3.67</v>
      </c>
      <c r="F28">
        <f t="shared" si="1"/>
        <v>1</v>
      </c>
      <c r="K28">
        <v>-5.47</v>
      </c>
      <c r="L28">
        <f t="shared" si="4"/>
        <v>1</v>
      </c>
    </row>
    <row r="29" spans="1:12">
      <c r="A29" s="10" t="s">
        <v>18</v>
      </c>
      <c r="B29" s="10"/>
      <c r="C29" s="10"/>
      <c r="D29" s="10">
        <f>AVERAGE(D17:D28)</f>
        <v>0.57495785896627227</v>
      </c>
      <c r="E29" s="10"/>
      <c r="F29" s="10">
        <f t="shared" ref="F29:L29" si="6">AVERAGE(F17:F28)</f>
        <v>0.55641658180619924</v>
      </c>
      <c r="G29" s="10"/>
      <c r="H29" s="10">
        <f t="shared" si="6"/>
        <v>0.48804051389340097</v>
      </c>
      <c r="I29" s="10"/>
      <c r="J29" s="10">
        <f t="shared" si="6"/>
        <v>0.44412472973158729</v>
      </c>
      <c r="K29" s="10"/>
      <c r="L29" s="10">
        <f t="shared" si="6"/>
        <v>0.59099806466807525</v>
      </c>
    </row>
    <row r="31" spans="1:12">
      <c r="A31" s="2" t="s">
        <v>46</v>
      </c>
      <c r="B31" s="2">
        <v>0.5</v>
      </c>
      <c r="C31" s="2">
        <v>1871</v>
      </c>
      <c r="E31" s="2">
        <v>1862</v>
      </c>
      <c r="G31" s="2">
        <v>1873</v>
      </c>
      <c r="I31" s="2">
        <v>1880</v>
      </c>
      <c r="K31" s="2" t="s">
        <v>47</v>
      </c>
    </row>
    <row r="32" spans="1:12">
      <c r="A32" s="2" t="s">
        <v>9</v>
      </c>
      <c r="B32" s="2">
        <v>-14</v>
      </c>
      <c r="C32" s="2">
        <v>-6.9</v>
      </c>
      <c r="D32">
        <f t="shared" si="0"/>
        <v>0.33971291866028708</v>
      </c>
      <c r="E32" s="2">
        <v>-6.4</v>
      </c>
      <c r="F32">
        <f t="shared" si="1"/>
        <v>0.37254901960784315</v>
      </c>
      <c r="G32" s="2">
        <v>-6.79</v>
      </c>
      <c r="H32">
        <f t="shared" si="2"/>
        <v>0.34680134680134683</v>
      </c>
      <c r="I32" s="2">
        <v>-3.47</v>
      </c>
      <c r="J32">
        <f t="shared" si="3"/>
        <v>0.60274756725815681</v>
      </c>
      <c r="K32" s="2">
        <v>-6.81</v>
      </c>
      <c r="L32">
        <f t="shared" si="4"/>
        <v>0.34550696780394047</v>
      </c>
    </row>
    <row r="33" spans="1:12">
      <c r="A33" s="2" t="s">
        <v>10</v>
      </c>
      <c r="B33" s="2">
        <v>10</v>
      </c>
      <c r="C33" s="2">
        <v>6.88</v>
      </c>
      <c r="D33">
        <f t="shared" si="0"/>
        <v>0.18483412322274884</v>
      </c>
      <c r="E33" s="2">
        <v>6.79</v>
      </c>
      <c r="F33">
        <f t="shared" si="1"/>
        <v>0.19118522930315665</v>
      </c>
      <c r="G33" s="2">
        <v>7.41</v>
      </c>
      <c r="H33">
        <f t="shared" si="2"/>
        <v>0.14876507754164273</v>
      </c>
      <c r="I33" s="2">
        <v>4.88</v>
      </c>
      <c r="J33">
        <f t="shared" si="3"/>
        <v>0.34408602150537637</v>
      </c>
      <c r="K33" s="2">
        <v>7.23</v>
      </c>
      <c r="L33">
        <f t="shared" si="4"/>
        <v>0.16076610562971558</v>
      </c>
    </row>
    <row r="34" spans="1:12">
      <c r="A34" s="2" t="s">
        <v>9</v>
      </c>
      <c r="B34" s="2">
        <v>28</v>
      </c>
      <c r="C34" s="2">
        <v>23.35</v>
      </c>
      <c r="D34">
        <f t="shared" si="0"/>
        <v>9.0555014605647494E-2</v>
      </c>
      <c r="E34" s="2">
        <v>20.41</v>
      </c>
      <c r="F34">
        <f t="shared" si="1"/>
        <v>0.15678578806031812</v>
      </c>
      <c r="G34" s="2">
        <v>17.57</v>
      </c>
      <c r="H34">
        <f t="shared" si="2"/>
        <v>0.22887864823348694</v>
      </c>
      <c r="I34" s="2">
        <v>42.59</v>
      </c>
      <c r="J34">
        <f t="shared" si="3"/>
        <v>0.20668649950417911</v>
      </c>
      <c r="K34" s="2">
        <v>36.979999999999997</v>
      </c>
      <c r="L34">
        <f t="shared" si="4"/>
        <v>0.13819636811326561</v>
      </c>
    </row>
    <row r="35" spans="1:12">
      <c r="A35" s="2" t="s">
        <v>11</v>
      </c>
      <c r="B35" s="2">
        <v>-1</v>
      </c>
      <c r="C35" s="2">
        <v>-1.08</v>
      </c>
      <c r="D35">
        <f t="shared" si="0"/>
        <v>3.8461538461538491E-2</v>
      </c>
      <c r="E35" s="2">
        <v>-1.05</v>
      </c>
      <c r="F35">
        <f t="shared" si="1"/>
        <v>2.439024390243905E-2</v>
      </c>
      <c r="G35" s="2">
        <v>-0.97</v>
      </c>
      <c r="H35">
        <f t="shared" si="2"/>
        <v>1.5228426395939101E-2</v>
      </c>
      <c r="I35" s="2">
        <v>-2</v>
      </c>
      <c r="J35">
        <f t="shared" si="3"/>
        <v>0.33333333333333331</v>
      </c>
      <c r="K35" s="2">
        <v>-1.71</v>
      </c>
      <c r="L35">
        <f t="shared" si="4"/>
        <v>0.26199261992619927</v>
      </c>
    </row>
    <row r="36" spans="1:12">
      <c r="A36" s="2" t="s">
        <v>10</v>
      </c>
      <c r="B36" s="2">
        <v>-5</v>
      </c>
      <c r="C36" s="2">
        <v>0.98</v>
      </c>
      <c r="D36">
        <f t="shared" si="0"/>
        <v>1</v>
      </c>
      <c r="E36" s="2">
        <v>3.29</v>
      </c>
      <c r="F36">
        <f t="shared" si="1"/>
        <v>1</v>
      </c>
      <c r="G36" s="2">
        <v>4.3899999999999997</v>
      </c>
      <c r="H36">
        <f t="shared" si="2"/>
        <v>1</v>
      </c>
      <c r="I36" s="2">
        <v>2.1800000000000002</v>
      </c>
      <c r="J36">
        <f t="shared" si="3"/>
        <v>1</v>
      </c>
      <c r="K36" s="2">
        <v>0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0.93</v>
      </c>
      <c r="D37">
        <f t="shared" si="0"/>
        <v>3.6269430051813441E-2</v>
      </c>
      <c r="E37" s="2">
        <v>0.92</v>
      </c>
      <c r="F37">
        <f t="shared" si="1"/>
        <v>4.166666666666665E-2</v>
      </c>
      <c r="G37" s="2">
        <v>1.03</v>
      </c>
      <c r="H37">
        <f t="shared" si="2"/>
        <v>1.4778325123152721E-2</v>
      </c>
      <c r="I37" s="2">
        <v>1.78</v>
      </c>
      <c r="J37">
        <f t="shared" si="3"/>
        <v>0.2805755395683453</v>
      </c>
      <c r="K37" s="2">
        <v>3.32</v>
      </c>
      <c r="L37">
        <f t="shared" si="4"/>
        <v>0.53703703703703698</v>
      </c>
    </row>
    <row r="38" spans="1:12">
      <c r="A38" s="2" t="s">
        <v>13</v>
      </c>
      <c r="B38" s="2">
        <v>-10.66666667</v>
      </c>
      <c r="C38" s="2">
        <v>-9</v>
      </c>
      <c r="D38">
        <f t="shared" si="0"/>
        <v>8.474576286699223E-2</v>
      </c>
      <c r="E38" s="2">
        <v>-8.82</v>
      </c>
      <c r="F38">
        <f t="shared" si="1"/>
        <v>9.476565188252381E-2</v>
      </c>
      <c r="G38" s="2">
        <v>-9.66</v>
      </c>
      <c r="H38">
        <f t="shared" si="2"/>
        <v>4.9524434396601411E-2</v>
      </c>
      <c r="I38" s="2">
        <v>-5.58</v>
      </c>
      <c r="J38">
        <f t="shared" si="3"/>
        <v>0.31308986472854122</v>
      </c>
      <c r="K38" s="2">
        <v>-6.96</v>
      </c>
      <c r="L38">
        <f t="shared" si="4"/>
        <v>0.21028744341711658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</v>
      </c>
      <c r="F39">
        <f t="shared" si="1"/>
        <v>1</v>
      </c>
      <c r="G39" s="2">
        <v>0</v>
      </c>
      <c r="H39">
        <f t="shared" si="2"/>
        <v>1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-0.65</v>
      </c>
      <c r="D40">
        <f t="shared" si="0"/>
        <v>1</v>
      </c>
      <c r="E40" s="2">
        <v>-0.8</v>
      </c>
      <c r="F40">
        <f t="shared" si="1"/>
        <v>1</v>
      </c>
      <c r="G40" s="2">
        <v>-0.79</v>
      </c>
      <c r="H40">
        <f t="shared" si="2"/>
        <v>1</v>
      </c>
      <c r="I40" s="2"/>
      <c r="K40" s="2">
        <v>0.64</v>
      </c>
      <c r="L40">
        <f t="shared" si="4"/>
        <v>1</v>
      </c>
    </row>
    <row r="41" spans="1:12">
      <c r="A41" s="2" t="s">
        <v>35</v>
      </c>
      <c r="B41" s="2">
        <v>0</v>
      </c>
      <c r="C41" s="2"/>
      <c r="E41" s="2"/>
      <c r="G41" s="2"/>
      <c r="I41" s="2"/>
      <c r="K41" s="2">
        <v>-0.74</v>
      </c>
      <c r="L41">
        <f t="shared" si="4"/>
        <v>1</v>
      </c>
    </row>
    <row r="42" spans="1:12">
      <c r="A42" s="11" t="s">
        <v>18</v>
      </c>
      <c r="B42" s="11"/>
      <c r="C42" s="11"/>
      <c r="D42" s="10">
        <f>AVERAGE(D32:D41)</f>
        <v>0.41939764309655864</v>
      </c>
      <c r="E42" s="10"/>
      <c r="F42" s="10">
        <f t="shared" ref="F42:L42" si="7">AVERAGE(F32:F41)</f>
        <v>0.43126028882477191</v>
      </c>
      <c r="G42" s="10"/>
      <c r="H42" s="10">
        <f t="shared" si="7"/>
        <v>0.42266402872135223</v>
      </c>
      <c r="I42" s="10"/>
      <c r="J42" s="10">
        <f t="shared" si="7"/>
        <v>0.5100648532372416</v>
      </c>
      <c r="K42" s="10"/>
      <c r="L42" s="10">
        <f t="shared" si="7"/>
        <v>0.56537865419272748</v>
      </c>
    </row>
    <row r="43" spans="1:12">
      <c r="A43" s="2"/>
      <c r="B43" s="2"/>
      <c r="C43" s="2"/>
      <c r="E43" s="2"/>
      <c r="G43" s="2"/>
      <c r="I43" s="2"/>
      <c r="K43" s="2"/>
    </row>
    <row r="45" spans="1:12">
      <c r="A45" t="s">
        <v>48</v>
      </c>
      <c r="B45">
        <v>0.25</v>
      </c>
      <c r="C45" t="s">
        <v>49</v>
      </c>
      <c r="E45" t="s">
        <v>50</v>
      </c>
      <c r="G45" t="s">
        <v>51</v>
      </c>
      <c r="I45" t="s">
        <v>52</v>
      </c>
      <c r="K45" t="s">
        <v>42</v>
      </c>
    </row>
    <row r="46" spans="1:12">
      <c r="A46" t="s">
        <v>0</v>
      </c>
      <c r="B46">
        <f>-(10+2/B45)</f>
        <v>-18</v>
      </c>
      <c r="C46">
        <v>-6.03</v>
      </c>
      <c r="D46">
        <f t="shared" si="0"/>
        <v>0.49812734082396998</v>
      </c>
      <c r="E46">
        <v>-7.28</v>
      </c>
      <c r="F46">
        <f t="shared" si="1"/>
        <v>0.42405063291139233</v>
      </c>
      <c r="G46">
        <v>-8.15</v>
      </c>
      <c r="H46">
        <f t="shared" si="2"/>
        <v>0.37667304015296366</v>
      </c>
      <c r="I46">
        <v>-7.3</v>
      </c>
      <c r="J46">
        <f t="shared" si="3"/>
        <v>0.4229249011857707</v>
      </c>
      <c r="K46">
        <v>-5.49</v>
      </c>
      <c r="L46">
        <f t="shared" si="4"/>
        <v>0.53256704980842906</v>
      </c>
    </row>
    <row r="47" spans="1:12">
      <c r="A47" t="s">
        <v>1</v>
      </c>
      <c r="B47">
        <v>10</v>
      </c>
      <c r="C47">
        <v>4.67</v>
      </c>
      <c r="D47">
        <f t="shared" si="0"/>
        <v>0.36332651670074984</v>
      </c>
      <c r="E47">
        <v>5.0999999999999996</v>
      </c>
      <c r="F47">
        <f t="shared" si="1"/>
        <v>0.32450331125827819</v>
      </c>
      <c r="G47">
        <v>5.66</v>
      </c>
      <c r="H47">
        <f t="shared" si="2"/>
        <v>0.27713920817369092</v>
      </c>
      <c r="I47">
        <v>5.22</v>
      </c>
      <c r="J47">
        <f t="shared" si="3"/>
        <v>0.31406044678055195</v>
      </c>
      <c r="K47">
        <v>2.75</v>
      </c>
      <c r="L47">
        <f t="shared" si="4"/>
        <v>0.56862745098039214</v>
      </c>
    </row>
    <row r="48" spans="1:12">
      <c r="A48" t="s">
        <v>0</v>
      </c>
      <c r="B48">
        <v>28</v>
      </c>
      <c r="C48">
        <v>36.369999999999997</v>
      </c>
      <c r="D48">
        <f t="shared" si="0"/>
        <v>0.13002951685567807</v>
      </c>
      <c r="E48">
        <v>30.96</v>
      </c>
      <c r="F48">
        <f t="shared" si="1"/>
        <v>5.0203527815468128E-2</v>
      </c>
      <c r="G48">
        <v>27.16</v>
      </c>
      <c r="H48">
        <f t="shared" si="2"/>
        <v>1.5228426395939085E-2</v>
      </c>
      <c r="I48">
        <v>26.11</v>
      </c>
      <c r="J48">
        <f t="shared" si="3"/>
        <v>3.49288486416559E-2</v>
      </c>
      <c r="K48">
        <v>12.71</v>
      </c>
      <c r="L48">
        <f t="shared" si="4"/>
        <v>0.37558339474330626</v>
      </c>
    </row>
    <row r="49" spans="1:12">
      <c r="A49" t="s">
        <v>2</v>
      </c>
      <c r="B49">
        <v>-1</v>
      </c>
      <c r="C49">
        <v>-1.53</v>
      </c>
      <c r="D49">
        <f t="shared" si="0"/>
        <v>0.20948616600790512</v>
      </c>
      <c r="E49">
        <v>-1.31</v>
      </c>
      <c r="F49">
        <f t="shared" si="1"/>
        <v>0.13419913419913421</v>
      </c>
      <c r="G49">
        <v>-1.1499999999999999</v>
      </c>
      <c r="H49">
        <f t="shared" si="2"/>
        <v>6.9767441860465074E-2</v>
      </c>
      <c r="I49">
        <v>-1.54</v>
      </c>
      <c r="J49">
        <f t="shared" si="3"/>
        <v>0.2125984251968504</v>
      </c>
      <c r="K49">
        <v>-1.76</v>
      </c>
      <c r="L49">
        <f t="shared" si="4"/>
        <v>0.27536231884057971</v>
      </c>
    </row>
    <row r="50" spans="1:12">
      <c r="A50" t="s">
        <v>1</v>
      </c>
      <c r="B50">
        <f>-(1+2/B45)</f>
        <v>-9</v>
      </c>
      <c r="C50">
        <v>0</v>
      </c>
      <c r="D50">
        <f t="shared" si="0"/>
        <v>1</v>
      </c>
      <c r="E50">
        <v>0</v>
      </c>
      <c r="F50">
        <f t="shared" si="1"/>
        <v>1</v>
      </c>
      <c r="G50">
        <v>0</v>
      </c>
      <c r="H50">
        <f t="shared" si="2"/>
        <v>1</v>
      </c>
      <c r="I50">
        <v>0</v>
      </c>
      <c r="J50">
        <f t="shared" si="3"/>
        <v>1</v>
      </c>
      <c r="K50">
        <v>5.26</v>
      </c>
      <c r="L50">
        <f t="shared" si="4"/>
        <v>1</v>
      </c>
    </row>
    <row r="51" spans="1:12">
      <c r="A51" t="s">
        <v>3</v>
      </c>
      <c r="B51">
        <v>1</v>
      </c>
      <c r="C51">
        <v>2.36</v>
      </c>
      <c r="D51">
        <f t="shared" si="0"/>
        <v>0.40476190476190477</v>
      </c>
      <c r="E51">
        <v>0.9</v>
      </c>
      <c r="F51">
        <f t="shared" si="1"/>
        <v>5.2631578947368411E-2</v>
      </c>
      <c r="G51">
        <v>0.33</v>
      </c>
      <c r="H51">
        <f t="shared" si="2"/>
        <v>0.50375939849624052</v>
      </c>
      <c r="I51">
        <v>2.23</v>
      </c>
      <c r="J51">
        <f t="shared" si="3"/>
        <v>0.38080495356037153</v>
      </c>
      <c r="K51">
        <v>6.08</v>
      </c>
      <c r="L51">
        <f t="shared" si="4"/>
        <v>0.71751412429378536</v>
      </c>
    </row>
    <row r="52" spans="1:12">
      <c r="A52" t="s">
        <v>4</v>
      </c>
      <c r="B52">
        <f>-(8/3+4/B45)</f>
        <v>-18.666666666666668</v>
      </c>
      <c r="C52">
        <v>-20.5</v>
      </c>
      <c r="D52">
        <f t="shared" si="0"/>
        <v>4.6808510638297836E-2</v>
      </c>
      <c r="E52">
        <v>-19.73</v>
      </c>
      <c r="F52">
        <f t="shared" si="1"/>
        <v>2.7693376161125077E-2</v>
      </c>
      <c r="G52">
        <v>-18.53</v>
      </c>
      <c r="H52">
        <f t="shared" si="2"/>
        <v>3.6741643516444134E-3</v>
      </c>
      <c r="I52">
        <v>-8.34</v>
      </c>
      <c r="J52">
        <f t="shared" si="3"/>
        <v>0.38237472229079245</v>
      </c>
      <c r="K52">
        <v>-9.8000000000000007</v>
      </c>
      <c r="L52">
        <f t="shared" si="4"/>
        <v>0.31147540983606559</v>
      </c>
    </row>
    <row r="53" spans="1:12">
      <c r="A53" t="s">
        <v>30</v>
      </c>
      <c r="B53">
        <v>1</v>
      </c>
      <c r="C53">
        <v>0</v>
      </c>
      <c r="D53">
        <f t="shared" si="0"/>
        <v>1</v>
      </c>
      <c r="E53">
        <v>0</v>
      </c>
      <c r="F53">
        <f t="shared" si="1"/>
        <v>1</v>
      </c>
      <c r="G53">
        <v>0</v>
      </c>
      <c r="H53">
        <f t="shared" si="2"/>
        <v>1</v>
      </c>
      <c r="I53">
        <v>0</v>
      </c>
      <c r="J53">
        <f t="shared" si="3"/>
        <v>1</v>
      </c>
      <c r="K53">
        <v>0</v>
      </c>
      <c r="L53">
        <f t="shared" si="4"/>
        <v>1</v>
      </c>
    </row>
    <row r="54" spans="1:12">
      <c r="A54" t="s">
        <v>20</v>
      </c>
      <c r="B54">
        <v>0</v>
      </c>
      <c r="C54">
        <v>13.58</v>
      </c>
      <c r="D54">
        <f t="shared" si="0"/>
        <v>1</v>
      </c>
      <c r="E54">
        <v>9.8000000000000007</v>
      </c>
      <c r="F54">
        <f t="shared" si="1"/>
        <v>1</v>
      </c>
      <c r="G54">
        <v>7.02</v>
      </c>
      <c r="H54">
        <f t="shared" si="2"/>
        <v>1</v>
      </c>
      <c r="I54">
        <v>1.38</v>
      </c>
      <c r="J54">
        <f t="shared" si="3"/>
        <v>1</v>
      </c>
      <c r="K54">
        <v>1.23</v>
      </c>
      <c r="L54">
        <f t="shared" si="4"/>
        <v>1</v>
      </c>
    </row>
    <row r="55" spans="1:12">
      <c r="A55" t="s">
        <v>21</v>
      </c>
      <c r="B55">
        <v>0</v>
      </c>
      <c r="I55">
        <v>-0.24</v>
      </c>
      <c r="J55">
        <f t="shared" si="3"/>
        <v>1</v>
      </c>
      <c r="K55">
        <v>-3.14</v>
      </c>
      <c r="L55">
        <f t="shared" si="4"/>
        <v>1</v>
      </c>
    </row>
    <row r="56" spans="1:12">
      <c r="A56" t="s">
        <v>22</v>
      </c>
      <c r="B56">
        <v>0</v>
      </c>
      <c r="K56">
        <v>-0.95</v>
      </c>
      <c r="L56">
        <f t="shared" si="4"/>
        <v>1</v>
      </c>
    </row>
    <row r="57" spans="1:12">
      <c r="A57" s="10" t="s">
        <v>18</v>
      </c>
      <c r="B57" s="10"/>
      <c r="C57" s="10"/>
      <c r="D57" s="10">
        <f>AVERAGE(D46:D56)</f>
        <v>0.51694888397650063</v>
      </c>
      <c r="E57" s="10"/>
      <c r="F57" s="10">
        <f t="shared" ref="F57:L57" si="8">AVERAGE(F46:F56)</f>
        <v>0.44592017347697399</v>
      </c>
      <c r="G57" s="10"/>
      <c r="H57" s="10">
        <f t="shared" si="8"/>
        <v>0.47180463104788267</v>
      </c>
      <c r="I57" s="10"/>
      <c r="J57" s="10">
        <f t="shared" si="8"/>
        <v>0.5747692297655993</v>
      </c>
      <c r="K57" s="10"/>
      <c r="L57" s="10">
        <f t="shared" si="8"/>
        <v>0.70737543168205075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0D8A-BB4B-A94A-8183-C8548F59A9AB}">
  <dimension ref="A1:L12"/>
  <sheetViews>
    <sheetView workbookViewId="0">
      <selection activeCell="I31" sqref="I31"/>
    </sheetView>
  </sheetViews>
  <sheetFormatPr baseColWidth="10" defaultRowHeight="16"/>
  <sheetData>
    <row r="1" spans="1:12">
      <c r="A1" s="2" t="s">
        <v>38</v>
      </c>
      <c r="B1" s="2" t="b">
        <v>1</v>
      </c>
      <c r="C1" t="s">
        <v>110</v>
      </c>
      <c r="D1" t="s">
        <v>14</v>
      </c>
      <c r="E1" t="s">
        <v>105</v>
      </c>
      <c r="G1" t="s">
        <v>106</v>
      </c>
      <c r="I1" t="s">
        <v>107</v>
      </c>
      <c r="K1" t="s">
        <v>108</v>
      </c>
    </row>
    <row r="2" spans="1:12">
      <c r="A2" t="s">
        <v>31</v>
      </c>
      <c r="B2">
        <v>1</v>
      </c>
    </row>
    <row r="3" spans="1:12">
      <c r="A3" t="s">
        <v>9</v>
      </c>
      <c r="B3">
        <v>-12</v>
      </c>
      <c r="C3">
        <v>-12.13</v>
      </c>
      <c r="D3">
        <f>ABS(C3-B3)/(ABS(C3)+ABS(B3))</f>
        <v>5.3874844591794762E-3</v>
      </c>
      <c r="E3">
        <v>-12.63</v>
      </c>
      <c r="F3">
        <f>ABS(E3-B3)/(ABS(E3)+ABS(B3))</f>
        <v>2.5578562728380053E-2</v>
      </c>
      <c r="G3">
        <v>-13.69</v>
      </c>
      <c r="H3">
        <f>ABS(G3-B3)/(ABS(G3)+ABS(B3))</f>
        <v>6.578435188789411E-2</v>
      </c>
      <c r="I3">
        <v>-15.25</v>
      </c>
      <c r="J3">
        <f>ABS(I3-B3)/(ABS(I3)+ABS(B3))</f>
        <v>0.11926605504587157</v>
      </c>
      <c r="K3">
        <v>-16.079999999999998</v>
      </c>
      <c r="L3">
        <f>ABS(K3-B3)/(ABS(K3)+ABS(B3))</f>
        <v>0.14529914529914525</v>
      </c>
    </row>
    <row r="4" spans="1:12">
      <c r="A4" t="s">
        <v>10</v>
      </c>
      <c r="B4">
        <v>10</v>
      </c>
      <c r="C4">
        <v>10.1</v>
      </c>
      <c r="D4">
        <f t="shared" ref="D4:D10" si="0">ABS(C4-B4)/(ABS(C4)+ABS(B4))</f>
        <v>4.9751243781094344E-3</v>
      </c>
      <c r="E4">
        <v>10.36</v>
      </c>
      <c r="F4">
        <f t="shared" ref="F4:F10" si="1">ABS(E4-B4)/(ABS(E4)+ABS(B4))</f>
        <v>1.7681728880157142E-2</v>
      </c>
      <c r="G4">
        <v>10.86</v>
      </c>
      <c r="H4">
        <f t="shared" ref="H4:H10" si="2">ABS(G4-B4)/(ABS(G4)+ABS(B4))</f>
        <v>4.1227229146692211E-2</v>
      </c>
      <c r="I4">
        <v>12.06</v>
      </c>
      <c r="J4">
        <f t="shared" ref="J4:J11" si="3">ABS(I4-B4)/(ABS(I4)+ABS(B4))</f>
        <v>9.338168631006348E-2</v>
      </c>
      <c r="K4">
        <v>12.21</v>
      </c>
      <c r="L4">
        <f t="shared" ref="L4:L11" si="4">ABS(K4-B4)/(ABS(K4)+ABS(B4))</f>
        <v>9.9504727600180129E-2</v>
      </c>
    </row>
    <row r="5" spans="1:12">
      <c r="A5" t="s">
        <v>9</v>
      </c>
      <c r="B5">
        <v>28</v>
      </c>
      <c r="C5">
        <v>28.18</v>
      </c>
      <c r="D5">
        <f t="shared" si="0"/>
        <v>3.2039871840512588E-3</v>
      </c>
      <c r="E5">
        <v>28.12</v>
      </c>
      <c r="F5">
        <f t="shared" si="1"/>
        <v>2.1382751247327331E-3</v>
      </c>
      <c r="G5">
        <v>29.46</v>
      </c>
      <c r="H5">
        <f t="shared" si="2"/>
        <v>2.5408980160111398E-2</v>
      </c>
      <c r="I5">
        <v>30.78</v>
      </c>
      <c r="J5">
        <f t="shared" si="3"/>
        <v>4.7294998298741085E-2</v>
      </c>
      <c r="K5">
        <v>-4.0999999999999996</v>
      </c>
      <c r="L5">
        <f t="shared" si="4"/>
        <v>1</v>
      </c>
    </row>
    <row r="6" spans="1:12">
      <c r="A6" t="s">
        <v>11</v>
      </c>
      <c r="B6">
        <v>-1</v>
      </c>
      <c r="C6">
        <v>-1</v>
      </c>
      <c r="D6">
        <f t="shared" si="0"/>
        <v>0</v>
      </c>
      <c r="E6">
        <v>-0.98</v>
      </c>
      <c r="F6">
        <f t="shared" si="1"/>
        <v>1.0101010101010111E-2</v>
      </c>
      <c r="G6">
        <v>-1.01</v>
      </c>
      <c r="H6">
        <f t="shared" si="2"/>
        <v>4.9751243781094578E-3</v>
      </c>
      <c r="I6">
        <v>-1.04</v>
      </c>
      <c r="J6">
        <f t="shared" si="3"/>
        <v>1.9607843137254919E-2</v>
      </c>
      <c r="K6">
        <v>0</v>
      </c>
      <c r="L6">
        <f t="shared" si="4"/>
        <v>1</v>
      </c>
    </row>
    <row r="7" spans="1:12">
      <c r="A7" t="s">
        <v>10</v>
      </c>
      <c r="B7">
        <v>-3</v>
      </c>
      <c r="C7">
        <v>-3.03</v>
      </c>
      <c r="D7">
        <f t="shared" si="0"/>
        <v>4.9751243781094205E-3</v>
      </c>
      <c r="E7">
        <v>-3.7</v>
      </c>
      <c r="F7">
        <f t="shared" si="1"/>
        <v>0.10447761194029853</v>
      </c>
      <c r="G7">
        <v>-4.3099999999999996</v>
      </c>
      <c r="H7">
        <f t="shared" si="2"/>
        <v>0.17920656634746918</v>
      </c>
      <c r="I7">
        <v>-4.83</v>
      </c>
      <c r="J7">
        <f t="shared" si="3"/>
        <v>0.23371647509578544</v>
      </c>
      <c r="K7">
        <v>0</v>
      </c>
      <c r="L7">
        <f t="shared" si="4"/>
        <v>1</v>
      </c>
    </row>
    <row r="8" spans="1:12">
      <c r="A8" t="s">
        <v>12</v>
      </c>
      <c r="B8">
        <v>1</v>
      </c>
      <c r="C8">
        <v>1</v>
      </c>
      <c r="D8">
        <f t="shared" si="0"/>
        <v>0</v>
      </c>
      <c r="E8">
        <v>0.99</v>
      </c>
      <c r="F8">
        <f t="shared" si="1"/>
        <v>5.0251256281407079E-3</v>
      </c>
      <c r="G8">
        <v>1.01</v>
      </c>
      <c r="H8">
        <f t="shared" si="2"/>
        <v>4.9751243781094578E-3</v>
      </c>
      <c r="I8">
        <v>0.98</v>
      </c>
      <c r="J8">
        <f t="shared" si="3"/>
        <v>1.0101010101010111E-2</v>
      </c>
      <c r="K8">
        <v>1</v>
      </c>
      <c r="L8">
        <f t="shared" si="4"/>
        <v>0</v>
      </c>
    </row>
    <row r="9" spans="1:12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-6.34</v>
      </c>
      <c r="F9">
        <f t="shared" si="1"/>
        <v>2.5115325474115806E-2</v>
      </c>
      <c r="G9">
        <v>-6.49</v>
      </c>
      <c r="H9">
        <f t="shared" si="2"/>
        <v>1.3427919939194264E-2</v>
      </c>
      <c r="I9">
        <v>-6.59</v>
      </c>
      <c r="J9">
        <f t="shared" si="3"/>
        <v>5.7832537088257146E-3</v>
      </c>
      <c r="K9">
        <v>-6.72</v>
      </c>
      <c r="L9">
        <f t="shared" si="4"/>
        <v>3.9840637450199463E-3</v>
      </c>
    </row>
    <row r="10" spans="1:12">
      <c r="A10" t="s">
        <v>33</v>
      </c>
      <c r="B10">
        <v>1</v>
      </c>
      <c r="C10">
        <v>1.03</v>
      </c>
      <c r="D10">
        <f t="shared" si="0"/>
        <v>1.4778325123152721E-2</v>
      </c>
      <c r="E10">
        <v>1.23</v>
      </c>
      <c r="F10">
        <f t="shared" si="1"/>
        <v>0.10313901345291479</v>
      </c>
      <c r="G10">
        <v>1.35</v>
      </c>
      <c r="H10">
        <f t="shared" si="2"/>
        <v>0.14893617021276598</v>
      </c>
      <c r="I10">
        <v>0</v>
      </c>
      <c r="J10">
        <f t="shared" si="3"/>
        <v>1</v>
      </c>
      <c r="K10">
        <v>0</v>
      </c>
      <c r="L10">
        <f t="shared" si="4"/>
        <v>1</v>
      </c>
    </row>
    <row r="11" spans="1:12">
      <c r="A11" t="s">
        <v>109</v>
      </c>
      <c r="B11">
        <v>0</v>
      </c>
      <c r="I11">
        <v>18.600000000000001</v>
      </c>
      <c r="J11">
        <f t="shared" si="3"/>
        <v>1</v>
      </c>
      <c r="K11">
        <v>21.11</v>
      </c>
      <c r="L11">
        <f t="shared" si="4"/>
        <v>1</v>
      </c>
    </row>
    <row r="12" spans="1:12">
      <c r="A12" s="10" t="s">
        <v>18</v>
      </c>
      <c r="B12" s="10"/>
      <c r="D12">
        <f>AVERAGE(D3:D11)</f>
        <v>4.4155066923292942E-3</v>
      </c>
      <c r="F12">
        <f t="shared" ref="F12:L12" si="5">AVERAGE(F3:F11)</f>
        <v>3.6657081666218727E-2</v>
      </c>
      <c r="H12">
        <f t="shared" si="5"/>
        <v>6.049268330629326E-2</v>
      </c>
      <c r="J12">
        <f t="shared" si="5"/>
        <v>0.28101681352195024</v>
      </c>
      <c r="L12">
        <f t="shared" si="5"/>
        <v>0.58319865962714945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982A-CCF9-0044-B638-251B19C727E8}">
  <dimension ref="A1:S56"/>
  <sheetViews>
    <sheetView zoomScale="82" workbookViewId="0">
      <selection activeCell="L56" sqref="L56"/>
    </sheetView>
  </sheetViews>
  <sheetFormatPr baseColWidth="10" defaultRowHeight="16"/>
  <cols>
    <col min="2" max="2" width="15" customWidth="1"/>
  </cols>
  <sheetData>
    <row r="1" spans="1:19">
      <c r="A1" s="2" t="s">
        <v>128</v>
      </c>
      <c r="B1" s="2" t="s">
        <v>130</v>
      </c>
      <c r="C1" s="2" t="s">
        <v>14</v>
      </c>
      <c r="D1" s="2"/>
      <c r="E1" s="2" t="s">
        <v>111</v>
      </c>
      <c r="F1" s="2"/>
      <c r="G1" s="2" t="s">
        <v>111</v>
      </c>
      <c r="H1" s="2"/>
      <c r="I1" s="2" t="s">
        <v>111</v>
      </c>
      <c r="J1" s="2"/>
      <c r="K1" s="2" t="s">
        <v>14</v>
      </c>
      <c r="L1" s="2"/>
      <c r="M1" s="2"/>
      <c r="N1" s="2"/>
      <c r="O1" s="2"/>
      <c r="P1" s="2"/>
      <c r="Q1" s="2"/>
      <c r="R1" s="2"/>
      <c r="S1" s="2"/>
    </row>
    <row r="2" spans="1:19">
      <c r="A2" s="2" t="s">
        <v>129</v>
      </c>
      <c r="B2" s="2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2" t="s">
        <v>9</v>
      </c>
      <c r="B3">
        <v>-10.199999999999999</v>
      </c>
      <c r="C3" s="2">
        <v>-10.34</v>
      </c>
      <c r="D3">
        <f>ABS(C3-B3)/(ABS(C3)+ABS(B3))</f>
        <v>6.8159688412853248E-3</v>
      </c>
      <c r="E3" s="2">
        <v>-10.36</v>
      </c>
      <c r="F3">
        <f>ABS(E3-B3)/(ABS(E3)+ABS(B3))</f>
        <v>7.7821011673151821E-3</v>
      </c>
      <c r="G3" s="2">
        <v>-10.32</v>
      </c>
      <c r="H3">
        <f>ABS(G3-B3)/(ABS(G3)+ABS(B3))</f>
        <v>5.8479532163743173E-3</v>
      </c>
      <c r="I3" s="2">
        <v>-10.31</v>
      </c>
      <c r="J3">
        <f>ABS(I3-B3)/(ABS(I3)+ABS(B3))</f>
        <v>5.3632374451487675E-3</v>
      </c>
      <c r="K3" s="2">
        <v>-10.34</v>
      </c>
      <c r="L3">
        <f>ABS(K3-B3)/(ABS(K3)+ABS(B3))</f>
        <v>6.8159688412853248E-3</v>
      </c>
      <c r="M3" s="2"/>
      <c r="N3" s="2"/>
      <c r="O3" s="2"/>
      <c r="P3" s="2"/>
      <c r="Q3" s="2"/>
      <c r="R3" s="2"/>
      <c r="S3" s="2"/>
    </row>
    <row r="4" spans="1:19">
      <c r="A4" s="2" t="s">
        <v>10</v>
      </c>
      <c r="B4">
        <v>10</v>
      </c>
      <c r="C4" s="2">
        <v>10.119999999999999</v>
      </c>
      <c r="D4">
        <f t="shared" ref="D4:D54" si="0">ABS(C4-B4)/(ABS(C4)+ABS(B4))</f>
        <v>5.9642147117295839E-3</v>
      </c>
      <c r="E4" s="2">
        <v>10.119999999999999</v>
      </c>
      <c r="F4">
        <f t="shared" ref="F4:F54" si="1">ABS(E4-B4)/(ABS(E4)+ABS(B4))</f>
        <v>5.9642147117295839E-3</v>
      </c>
      <c r="G4" s="2">
        <v>10.09</v>
      </c>
      <c r="H4">
        <f t="shared" ref="H4:H54" si="2">ABS(G4-B4)/(ABS(G4)+ABS(B4))</f>
        <v>4.4798407167745075E-3</v>
      </c>
      <c r="I4" s="2">
        <v>10.09</v>
      </c>
      <c r="J4">
        <f t="shared" ref="J4:J55" si="3">ABS(I4-B4)/(ABS(I4)+ABS(B4))</f>
        <v>4.4798407167745075E-3</v>
      </c>
      <c r="K4" s="2">
        <v>10.1</v>
      </c>
      <c r="L4">
        <f t="shared" ref="L4:L54" si="4">ABS(K4-B4)/(ABS(K4)+ABS(B4))</f>
        <v>4.9751243781094344E-3</v>
      </c>
      <c r="M4" s="2"/>
      <c r="N4" s="2"/>
      <c r="O4" s="2"/>
      <c r="P4" s="2"/>
      <c r="Q4" s="2"/>
      <c r="R4" s="2"/>
      <c r="S4" s="2"/>
    </row>
    <row r="5" spans="1:19">
      <c r="A5" s="2" t="s">
        <v>9</v>
      </c>
      <c r="B5">
        <v>28</v>
      </c>
      <c r="C5" s="2">
        <v>28.88</v>
      </c>
      <c r="D5">
        <f t="shared" si="0"/>
        <v>1.547116736990153E-2</v>
      </c>
      <c r="E5" s="2">
        <v>28.53</v>
      </c>
      <c r="F5">
        <f t="shared" si="1"/>
        <v>9.3755528038209999E-3</v>
      </c>
      <c r="G5" s="2">
        <v>28.27</v>
      </c>
      <c r="H5">
        <f t="shared" si="2"/>
        <v>4.7982939399324612E-3</v>
      </c>
      <c r="I5" s="2">
        <v>28.3</v>
      </c>
      <c r="J5">
        <f t="shared" si="3"/>
        <v>5.3285968028419315E-3</v>
      </c>
      <c r="K5" s="2">
        <v>28.45</v>
      </c>
      <c r="L5">
        <f t="shared" si="4"/>
        <v>7.9716563330380734E-3</v>
      </c>
      <c r="M5" s="2"/>
      <c r="N5" s="2"/>
      <c r="O5" s="2"/>
      <c r="P5" s="2"/>
      <c r="Q5" s="2"/>
      <c r="R5" s="2"/>
      <c r="S5" s="2"/>
    </row>
    <row r="6" spans="1:19">
      <c r="A6" s="2" t="s">
        <v>11</v>
      </c>
      <c r="B6">
        <v>-1</v>
      </c>
      <c r="C6" s="2">
        <v>-1.02</v>
      </c>
      <c r="D6">
        <f t="shared" si="0"/>
        <v>9.9009900990099098E-3</v>
      </c>
      <c r="E6" s="2">
        <v>-1.01</v>
      </c>
      <c r="F6">
        <f t="shared" si="1"/>
        <v>4.9751243781094578E-3</v>
      </c>
      <c r="G6" s="2">
        <v>-1</v>
      </c>
      <c r="H6">
        <f t="shared" si="2"/>
        <v>0</v>
      </c>
      <c r="I6" s="2">
        <v>-1</v>
      </c>
      <c r="J6">
        <f t="shared" si="3"/>
        <v>0</v>
      </c>
      <c r="K6" s="2">
        <v>-1</v>
      </c>
      <c r="L6">
        <f t="shared" si="4"/>
        <v>0</v>
      </c>
      <c r="M6" s="2"/>
      <c r="N6" s="2"/>
      <c r="O6" s="2"/>
      <c r="P6" s="2"/>
      <c r="Q6" s="2"/>
      <c r="R6" s="2"/>
      <c r="S6" s="2"/>
    </row>
    <row r="7" spans="1:19">
      <c r="A7" s="2" t="s">
        <v>10</v>
      </c>
      <c r="B7">
        <v>-1.2</v>
      </c>
      <c r="C7" s="2">
        <v>-1.55</v>
      </c>
      <c r="D7">
        <f t="shared" si="0"/>
        <v>0.12727272727272732</v>
      </c>
      <c r="E7" s="2">
        <v>-1.46</v>
      </c>
      <c r="F7">
        <f t="shared" si="1"/>
        <v>9.7744360902255634E-2</v>
      </c>
      <c r="G7" s="2">
        <v>-1.4</v>
      </c>
      <c r="H7">
        <f t="shared" si="2"/>
        <v>7.6923076923076913E-2</v>
      </c>
      <c r="I7" s="2">
        <v>-1.37</v>
      </c>
      <c r="J7">
        <f t="shared" si="3"/>
        <v>6.6147859922179045E-2</v>
      </c>
      <c r="K7" s="2">
        <v>-1.47</v>
      </c>
      <c r="L7">
        <f t="shared" si="4"/>
        <v>0.10112359550561799</v>
      </c>
      <c r="M7" s="2"/>
      <c r="N7" s="2"/>
      <c r="O7" s="2"/>
      <c r="P7" s="2"/>
      <c r="Q7" s="2"/>
      <c r="R7" s="2"/>
      <c r="S7" s="2"/>
    </row>
    <row r="8" spans="1:19">
      <c r="A8" s="2" t="s">
        <v>12</v>
      </c>
      <c r="B8">
        <v>1</v>
      </c>
      <c r="C8" s="2">
        <v>1</v>
      </c>
      <c r="D8">
        <f t="shared" si="0"/>
        <v>0</v>
      </c>
      <c r="E8" s="2">
        <v>1</v>
      </c>
      <c r="F8">
        <f t="shared" si="1"/>
        <v>0</v>
      </c>
      <c r="G8" s="2">
        <v>1</v>
      </c>
      <c r="H8">
        <f t="shared" si="2"/>
        <v>0</v>
      </c>
      <c r="I8" s="2">
        <v>1</v>
      </c>
      <c r="J8">
        <f t="shared" si="3"/>
        <v>0</v>
      </c>
      <c r="K8" s="2">
        <v>1</v>
      </c>
      <c r="L8">
        <f t="shared" si="4"/>
        <v>0</v>
      </c>
      <c r="M8" s="2"/>
      <c r="N8" s="2"/>
      <c r="O8" s="2"/>
      <c r="P8" s="2"/>
      <c r="Q8" s="2"/>
      <c r="R8" s="2"/>
      <c r="S8" s="2"/>
    </row>
    <row r="9" spans="1:19">
      <c r="A9" s="2" t="s">
        <v>13</v>
      </c>
      <c r="B9">
        <v>-3.0666666666666664</v>
      </c>
      <c r="C9" s="2">
        <v>-3.08</v>
      </c>
      <c r="D9">
        <f t="shared" si="0"/>
        <v>2.1691973969631736E-3</v>
      </c>
      <c r="E9" s="2">
        <v>-3.06</v>
      </c>
      <c r="F9">
        <f t="shared" si="1"/>
        <v>1.0881392818280265E-3</v>
      </c>
      <c r="G9" s="2">
        <v>-3.07</v>
      </c>
      <c r="H9">
        <f t="shared" si="2"/>
        <v>5.4318305268876864E-4</v>
      </c>
      <c r="I9" s="2">
        <v>-3.08</v>
      </c>
      <c r="J9">
        <f t="shared" si="3"/>
        <v>2.1691973969631736E-3</v>
      </c>
      <c r="K9" s="2">
        <v>-3.07</v>
      </c>
      <c r="L9">
        <f t="shared" si="4"/>
        <v>5.4318305268876864E-4</v>
      </c>
      <c r="M9" s="2"/>
      <c r="N9" s="2"/>
      <c r="O9" s="2"/>
      <c r="P9" s="2"/>
      <c r="Q9" s="2"/>
      <c r="R9" s="2"/>
      <c r="S9" s="2"/>
    </row>
    <row r="10" spans="1:19">
      <c r="A10" s="2" t="s">
        <v>127</v>
      </c>
      <c r="B10" s="2">
        <v>0</v>
      </c>
      <c r="C10" s="2"/>
      <c r="E10" s="2"/>
      <c r="G10" s="2"/>
      <c r="I10" s="2"/>
      <c r="K10" s="2"/>
      <c r="M10" s="2"/>
      <c r="N10" s="2"/>
      <c r="O10" s="2"/>
      <c r="P10" s="2"/>
      <c r="Q10" s="2"/>
      <c r="R10" s="2"/>
      <c r="S10" s="2"/>
    </row>
    <row r="11" spans="1:19">
      <c r="A11" s="16" t="s">
        <v>18</v>
      </c>
      <c r="B11" s="16"/>
      <c r="C11" s="16"/>
      <c r="D11" s="5">
        <f>AVERAGE(D3:D9)</f>
        <v>2.3942037955945263E-2</v>
      </c>
      <c r="E11" s="16"/>
      <c r="F11" s="5">
        <f>AVERAGE(F3:F9)</f>
        <v>1.8132784749294129E-2</v>
      </c>
      <c r="G11" s="16"/>
      <c r="H11" s="5">
        <f>AVERAGE(H3:H9)</f>
        <v>1.3227478264120995E-2</v>
      </c>
      <c r="I11" s="16"/>
      <c r="J11" s="5">
        <f>AVERAGE(J3:J9)</f>
        <v>1.1926961754843918E-2</v>
      </c>
      <c r="K11" s="16"/>
      <c r="L11" s="5">
        <f>AVERAGE(L3:L9)</f>
        <v>1.7347075444391371E-2</v>
      </c>
      <c r="M11" s="2"/>
      <c r="N11" s="2"/>
      <c r="O11" s="2"/>
      <c r="P11" s="2"/>
      <c r="Q11" s="2"/>
      <c r="R11" s="2"/>
      <c r="S11" s="2"/>
    </row>
    <row r="12" spans="1:19">
      <c r="A12" s="2" t="s">
        <v>128</v>
      </c>
      <c r="B12" s="2" t="s">
        <v>131</v>
      </c>
      <c r="C12" s="2" t="s">
        <v>14</v>
      </c>
      <c r="E12" s="2" t="s">
        <v>111</v>
      </c>
      <c r="G12" s="2" t="s">
        <v>111</v>
      </c>
      <c r="I12" s="2" t="s">
        <v>111</v>
      </c>
      <c r="K12" s="2" t="s">
        <v>14</v>
      </c>
    </row>
    <row r="13" spans="1:19">
      <c r="A13" s="2" t="s">
        <v>129</v>
      </c>
      <c r="B13" s="2">
        <v>10</v>
      </c>
    </row>
    <row r="14" spans="1:19">
      <c r="A14" s="2" t="s">
        <v>9</v>
      </c>
      <c r="B14">
        <v>-10.199999999999999</v>
      </c>
      <c r="C14">
        <v>-10.68</v>
      </c>
      <c r="D14">
        <f t="shared" si="0"/>
        <v>2.2988505747126457E-2</v>
      </c>
      <c r="E14">
        <v>-10.72</v>
      </c>
      <c r="F14">
        <f t="shared" si="1"/>
        <v>2.4856596558317463E-2</v>
      </c>
      <c r="G14">
        <v>-10.7</v>
      </c>
      <c r="H14">
        <f t="shared" si="2"/>
        <v>2.3923444976076555E-2</v>
      </c>
      <c r="I14">
        <v>-10.69</v>
      </c>
      <c r="J14">
        <f t="shared" si="3"/>
        <v>2.3456199138343715E-2</v>
      </c>
      <c r="K14">
        <v>-10.71</v>
      </c>
      <c r="L14">
        <f t="shared" si="4"/>
        <v>2.4390243902439098E-2</v>
      </c>
    </row>
    <row r="15" spans="1:19">
      <c r="A15" s="2" t="s">
        <v>10</v>
      </c>
      <c r="B15">
        <v>10</v>
      </c>
      <c r="C15">
        <v>10.35</v>
      </c>
      <c r="D15">
        <f t="shared" si="0"/>
        <v>1.7199017199017182E-2</v>
      </c>
      <c r="E15">
        <v>10.39</v>
      </c>
      <c r="F15">
        <f t="shared" si="1"/>
        <v>1.9127023050514984E-2</v>
      </c>
      <c r="G15">
        <v>10.36</v>
      </c>
      <c r="H15">
        <f t="shared" si="2"/>
        <v>1.7681728880157142E-2</v>
      </c>
      <c r="I15">
        <v>10.35</v>
      </c>
      <c r="J15">
        <f t="shared" si="3"/>
        <v>1.7199017199017182E-2</v>
      </c>
      <c r="K15">
        <v>10.37</v>
      </c>
      <c r="L15">
        <f t="shared" si="4"/>
        <v>1.8163966617574828E-2</v>
      </c>
    </row>
    <row r="16" spans="1:19">
      <c r="A16" s="2" t="s">
        <v>9</v>
      </c>
      <c r="B16">
        <v>28</v>
      </c>
      <c r="C16">
        <v>30.24</v>
      </c>
      <c r="D16">
        <f t="shared" si="0"/>
        <v>3.8461538461538436E-2</v>
      </c>
      <c r="E16">
        <v>30.07</v>
      </c>
      <c r="F16">
        <f t="shared" si="1"/>
        <v>3.564663337351473E-2</v>
      </c>
      <c r="G16">
        <v>30.38</v>
      </c>
      <c r="H16">
        <f t="shared" si="2"/>
        <v>4.0767386091127088E-2</v>
      </c>
      <c r="I16">
        <v>29.9</v>
      </c>
      <c r="J16">
        <f t="shared" si="3"/>
        <v>3.2815198618307402E-2</v>
      </c>
      <c r="K16">
        <v>30.06</v>
      </c>
      <c r="L16">
        <f t="shared" si="4"/>
        <v>3.5480537375129156E-2</v>
      </c>
    </row>
    <row r="17" spans="1:12">
      <c r="A17" s="2" t="s">
        <v>11</v>
      </c>
      <c r="B17">
        <v>-1</v>
      </c>
      <c r="C17">
        <v>-1.04</v>
      </c>
      <c r="D17">
        <f t="shared" si="0"/>
        <v>1.9607843137254919E-2</v>
      </c>
      <c r="E17">
        <v>-1.04</v>
      </c>
      <c r="F17">
        <f t="shared" si="1"/>
        <v>1.9607843137254919E-2</v>
      </c>
      <c r="G17">
        <v>-1.04</v>
      </c>
      <c r="H17">
        <f t="shared" si="2"/>
        <v>1.9607843137254919E-2</v>
      </c>
      <c r="I17">
        <v>-1.03</v>
      </c>
      <c r="J17">
        <f t="shared" si="3"/>
        <v>1.4778325123152721E-2</v>
      </c>
      <c r="K17">
        <v>-1.04</v>
      </c>
      <c r="L17">
        <f t="shared" si="4"/>
        <v>1.9607843137254919E-2</v>
      </c>
    </row>
    <row r="18" spans="1:12">
      <c r="A18" s="2" t="s">
        <v>10</v>
      </c>
      <c r="B18">
        <v>-1.2</v>
      </c>
      <c r="C18">
        <v>-2.2200000000000002</v>
      </c>
      <c r="D18">
        <f t="shared" si="0"/>
        <v>0.29824561403508781</v>
      </c>
      <c r="E18">
        <v>-2.19</v>
      </c>
      <c r="F18">
        <f t="shared" si="1"/>
        <v>0.29203539823008851</v>
      </c>
      <c r="G18">
        <v>-2.2200000000000002</v>
      </c>
      <c r="H18">
        <f t="shared" si="2"/>
        <v>0.29824561403508781</v>
      </c>
      <c r="I18">
        <v>-2.17</v>
      </c>
      <c r="J18">
        <f t="shared" si="3"/>
        <v>0.28783382789317508</v>
      </c>
      <c r="K18">
        <v>-2.17</v>
      </c>
      <c r="L18">
        <f t="shared" si="4"/>
        <v>0.28783382789317508</v>
      </c>
    </row>
    <row r="19" spans="1:12">
      <c r="A19" s="2" t="s">
        <v>12</v>
      </c>
      <c r="B19">
        <v>1</v>
      </c>
      <c r="C19">
        <v>1</v>
      </c>
      <c r="D19">
        <f t="shared" si="0"/>
        <v>0</v>
      </c>
      <c r="E19">
        <v>1</v>
      </c>
      <c r="F19">
        <f t="shared" si="1"/>
        <v>0</v>
      </c>
      <c r="G19">
        <v>1</v>
      </c>
      <c r="H19">
        <f t="shared" si="2"/>
        <v>0</v>
      </c>
      <c r="I19">
        <v>1</v>
      </c>
      <c r="J19">
        <f t="shared" si="3"/>
        <v>0</v>
      </c>
      <c r="K19">
        <v>1</v>
      </c>
      <c r="L19">
        <f t="shared" si="4"/>
        <v>0</v>
      </c>
    </row>
    <row r="20" spans="1:12">
      <c r="A20" s="2" t="s">
        <v>13</v>
      </c>
      <c r="B20">
        <v>-3.0666666666666664</v>
      </c>
      <c r="C20">
        <v>-3.08</v>
      </c>
      <c r="D20">
        <f t="shared" si="0"/>
        <v>2.1691973969631736E-3</v>
      </c>
      <c r="E20">
        <v>-3.09</v>
      </c>
      <c r="F20">
        <f t="shared" si="1"/>
        <v>3.7899296155928688E-3</v>
      </c>
      <c r="G20">
        <v>-3.09</v>
      </c>
      <c r="H20">
        <f t="shared" si="2"/>
        <v>3.7899296155928688E-3</v>
      </c>
      <c r="I20">
        <v>-3.08</v>
      </c>
      <c r="J20">
        <f t="shared" si="3"/>
        <v>2.1691973969631736E-3</v>
      </c>
      <c r="K20">
        <v>-3.09</v>
      </c>
      <c r="L20">
        <f t="shared" si="4"/>
        <v>3.7899296155928688E-3</v>
      </c>
    </row>
    <row r="21" spans="1:12">
      <c r="A21" s="2" t="s">
        <v>127</v>
      </c>
      <c r="B21" s="2">
        <v>0</v>
      </c>
    </row>
    <row r="22" spans="1:12">
      <c r="A22" s="5" t="s">
        <v>18</v>
      </c>
      <c r="B22" s="5"/>
      <c r="C22" s="5"/>
      <c r="D22" s="5">
        <f>AVERAGE(D14:D20)</f>
        <v>5.6953102282426858E-2</v>
      </c>
      <c r="E22" s="5"/>
      <c r="F22" s="5">
        <f t="shared" ref="E22:L22" si="5">AVERAGE(F14:F20)</f>
        <v>5.6437631995040496E-2</v>
      </c>
      <c r="G22" s="5"/>
      <c r="H22" s="5">
        <f t="shared" si="5"/>
        <v>5.7716563819328055E-2</v>
      </c>
      <c r="I22" s="5"/>
      <c r="J22" s="5">
        <f t="shared" si="5"/>
        <v>5.4035966481279903E-2</v>
      </c>
      <c r="K22" s="5"/>
      <c r="L22" s="5">
        <f t="shared" si="5"/>
        <v>5.5609478363023705E-2</v>
      </c>
    </row>
    <row r="23" spans="1:12">
      <c r="A23" s="2" t="s">
        <v>128</v>
      </c>
      <c r="B23" s="2" t="s">
        <v>132</v>
      </c>
      <c r="C23" t="s">
        <v>14</v>
      </c>
      <c r="E23" t="s">
        <v>14</v>
      </c>
      <c r="G23" t="s">
        <v>14</v>
      </c>
      <c r="I23" t="s">
        <v>14</v>
      </c>
      <c r="K23" t="s">
        <v>14</v>
      </c>
    </row>
    <row r="24" spans="1:12">
      <c r="A24" s="2" t="s">
        <v>129</v>
      </c>
      <c r="B24" s="2">
        <v>10</v>
      </c>
    </row>
    <row r="25" spans="1:12">
      <c r="A25" s="2" t="s">
        <v>9</v>
      </c>
      <c r="B25">
        <v>-10.199999999999999</v>
      </c>
      <c r="C25">
        <v>-11.29</v>
      </c>
      <c r="D25">
        <f t="shared" si="0"/>
        <v>5.0721265704979056E-2</v>
      </c>
      <c r="E25">
        <v>-11.39</v>
      </c>
      <c r="F25">
        <f t="shared" si="1"/>
        <v>5.5118110236220534E-2</v>
      </c>
      <c r="G25">
        <v>-11.33</v>
      </c>
      <c r="H25">
        <f t="shared" si="2"/>
        <v>5.2484904784022325E-2</v>
      </c>
      <c r="I25">
        <v>-11.32</v>
      </c>
      <c r="J25">
        <f t="shared" si="3"/>
        <v>5.2044609665427559E-2</v>
      </c>
      <c r="K25">
        <v>-11.29</v>
      </c>
      <c r="L25">
        <f t="shared" si="4"/>
        <v>5.0721265704979056E-2</v>
      </c>
    </row>
    <row r="26" spans="1:12">
      <c r="A26" s="2" t="s">
        <v>10</v>
      </c>
      <c r="B26">
        <v>10</v>
      </c>
      <c r="C26">
        <v>10.82</v>
      </c>
      <c r="D26">
        <f t="shared" si="0"/>
        <v>3.9385206532180611E-2</v>
      </c>
      <c r="E26">
        <v>10.86</v>
      </c>
      <c r="F26">
        <f t="shared" si="1"/>
        <v>4.1227229146692211E-2</v>
      </c>
      <c r="G26">
        <v>10.8</v>
      </c>
      <c r="H26">
        <f t="shared" si="2"/>
        <v>3.8461538461538491E-2</v>
      </c>
      <c r="I26">
        <v>10.85</v>
      </c>
      <c r="J26">
        <f t="shared" si="3"/>
        <v>4.0767386091127081E-2</v>
      </c>
      <c r="K26">
        <v>10.78</v>
      </c>
      <c r="L26">
        <f t="shared" si="4"/>
        <v>3.7536092396535096E-2</v>
      </c>
    </row>
    <row r="27" spans="1:12">
      <c r="A27" s="2" t="s">
        <v>9</v>
      </c>
      <c r="B27">
        <v>28</v>
      </c>
      <c r="C27">
        <v>32.74</v>
      </c>
      <c r="D27">
        <f t="shared" si="0"/>
        <v>7.8037537043134708E-2</v>
      </c>
      <c r="E27">
        <v>33.01</v>
      </c>
      <c r="F27">
        <f t="shared" si="1"/>
        <v>8.2117685625307302E-2</v>
      </c>
      <c r="G27">
        <v>32.880000000000003</v>
      </c>
      <c r="H27">
        <f t="shared" si="2"/>
        <v>8.0157687253613705E-2</v>
      </c>
      <c r="I27">
        <v>32.340000000000003</v>
      </c>
      <c r="J27">
        <f t="shared" si="3"/>
        <v>7.1925754060324879E-2</v>
      </c>
      <c r="K27">
        <v>32.89</v>
      </c>
      <c r="L27">
        <f t="shared" si="4"/>
        <v>8.0308753489899826E-2</v>
      </c>
    </row>
    <row r="28" spans="1:12">
      <c r="A28" s="2" t="s">
        <v>11</v>
      </c>
      <c r="B28">
        <v>-1</v>
      </c>
      <c r="C28">
        <v>-1.0900000000000001</v>
      </c>
      <c r="D28">
        <f t="shared" si="0"/>
        <v>4.3062200956937843E-2</v>
      </c>
      <c r="E28">
        <v>-1.0900000000000001</v>
      </c>
      <c r="F28">
        <f t="shared" si="1"/>
        <v>4.3062200956937843E-2</v>
      </c>
      <c r="G28">
        <v>-1.0900000000000001</v>
      </c>
      <c r="H28">
        <f t="shared" si="2"/>
        <v>4.3062200956937843E-2</v>
      </c>
      <c r="I28">
        <v>-1.08</v>
      </c>
      <c r="J28">
        <f t="shared" si="3"/>
        <v>3.8461538461538491E-2</v>
      </c>
      <c r="K28">
        <v>-1.0900000000000001</v>
      </c>
      <c r="L28">
        <f t="shared" si="4"/>
        <v>4.3062200956937843E-2</v>
      </c>
    </row>
    <row r="29" spans="1:12">
      <c r="A29" s="2" t="s">
        <v>10</v>
      </c>
      <c r="B29">
        <v>-1.2</v>
      </c>
      <c r="C29">
        <v>-3.38</v>
      </c>
      <c r="D29">
        <f t="shared" si="0"/>
        <v>0.47598253275109165</v>
      </c>
      <c r="E29">
        <v>-3.49</v>
      </c>
      <c r="F29">
        <f t="shared" si="1"/>
        <v>0.48827292110874199</v>
      </c>
      <c r="G29">
        <v>-3.43</v>
      </c>
      <c r="H29">
        <f t="shared" si="2"/>
        <v>0.48164146868250551</v>
      </c>
      <c r="I29">
        <v>-3.25</v>
      </c>
      <c r="J29">
        <f t="shared" si="3"/>
        <v>0.46067415730337075</v>
      </c>
      <c r="K29">
        <v>-3.44</v>
      </c>
      <c r="L29">
        <f t="shared" si="4"/>
        <v>0.48275862068965525</v>
      </c>
    </row>
    <row r="30" spans="1:12">
      <c r="A30" s="2" t="s">
        <v>12</v>
      </c>
      <c r="B30">
        <v>1</v>
      </c>
      <c r="C30">
        <v>1</v>
      </c>
      <c r="D30">
        <f t="shared" si="0"/>
        <v>0</v>
      </c>
      <c r="E30">
        <v>1</v>
      </c>
      <c r="F30">
        <f t="shared" si="1"/>
        <v>0</v>
      </c>
      <c r="G30">
        <v>1</v>
      </c>
      <c r="H30">
        <f t="shared" si="2"/>
        <v>0</v>
      </c>
      <c r="I30">
        <v>1</v>
      </c>
      <c r="J30">
        <f t="shared" si="3"/>
        <v>0</v>
      </c>
      <c r="K30">
        <v>1</v>
      </c>
      <c r="L30">
        <f t="shared" si="4"/>
        <v>0</v>
      </c>
    </row>
    <row r="31" spans="1:12">
      <c r="A31" s="2" t="s">
        <v>13</v>
      </c>
      <c r="B31">
        <v>-3.0666666666666664</v>
      </c>
      <c r="C31">
        <v>-3.11</v>
      </c>
      <c r="D31">
        <f t="shared" si="0"/>
        <v>7.0156502968159928E-3</v>
      </c>
      <c r="E31">
        <v>-3.11</v>
      </c>
      <c r="F31">
        <f t="shared" si="1"/>
        <v>7.0156502968159928E-3</v>
      </c>
      <c r="G31">
        <v>-3.11</v>
      </c>
      <c r="H31">
        <f t="shared" si="2"/>
        <v>7.0156502968159928E-3</v>
      </c>
      <c r="I31">
        <v>-3.13</v>
      </c>
      <c r="J31">
        <f t="shared" si="3"/>
        <v>1.0220548682087166E-2</v>
      </c>
      <c r="K31">
        <v>-3.11</v>
      </c>
      <c r="L31">
        <f t="shared" si="4"/>
        <v>7.0156502968159928E-3</v>
      </c>
    </row>
    <row r="32" spans="1:12">
      <c r="A32" s="2" t="s">
        <v>127</v>
      </c>
      <c r="B32" s="2">
        <v>0</v>
      </c>
    </row>
    <row r="33" spans="1:12">
      <c r="A33" s="5" t="s">
        <v>18</v>
      </c>
      <c r="B33" s="5"/>
      <c r="C33" s="5"/>
      <c r="D33" s="5">
        <f>AVERAGE(D25:D31)</f>
        <v>9.9172056183591401E-2</v>
      </c>
      <c r="E33" s="5"/>
      <c r="F33" s="5">
        <f>AVERAGE(F25:F31)</f>
        <v>0.10240197105295941</v>
      </c>
      <c r="G33" s="5"/>
      <c r="H33" s="5">
        <f t="shared" ref="E33:L33" si="6">AVERAGE(H25:H31)</f>
        <v>0.10040335006220483</v>
      </c>
      <c r="I33" s="5"/>
      <c r="J33" s="5">
        <f t="shared" si="6"/>
        <v>9.6299142037696558E-2</v>
      </c>
      <c r="K33" s="5"/>
      <c r="L33" s="5">
        <f t="shared" si="6"/>
        <v>0.10020036907640328</v>
      </c>
    </row>
    <row r="34" spans="1:12">
      <c r="A34" s="2" t="s">
        <v>128</v>
      </c>
      <c r="B34" s="2" t="s">
        <v>133</v>
      </c>
      <c r="C34" t="s">
        <v>14</v>
      </c>
      <c r="E34" t="s">
        <v>14</v>
      </c>
      <c r="G34" t="s">
        <v>14</v>
      </c>
      <c r="I34" t="s">
        <v>14</v>
      </c>
      <c r="K34" t="s">
        <v>14</v>
      </c>
    </row>
    <row r="35" spans="1:12">
      <c r="A35" s="2" t="s">
        <v>129</v>
      </c>
      <c r="B35" s="2">
        <v>10</v>
      </c>
    </row>
    <row r="36" spans="1:12">
      <c r="A36" s="2" t="s">
        <v>9</v>
      </c>
      <c r="B36">
        <v>-10.199999999999999</v>
      </c>
      <c r="C36">
        <v>-12.2</v>
      </c>
      <c r="D36">
        <f t="shared" si="0"/>
        <v>8.9285714285714288E-2</v>
      </c>
      <c r="E36">
        <v>-12.21</v>
      </c>
      <c r="F36">
        <f t="shared" si="1"/>
        <v>8.9692101740294586E-2</v>
      </c>
      <c r="G36">
        <v>-12.19</v>
      </c>
      <c r="H36">
        <f t="shared" si="2"/>
        <v>8.8878963823135329E-2</v>
      </c>
      <c r="I36">
        <v>-12.07</v>
      </c>
      <c r="J36">
        <f t="shared" si="3"/>
        <v>8.3969465648855005E-2</v>
      </c>
      <c r="K36">
        <v>-12.26</v>
      </c>
      <c r="L36">
        <f t="shared" si="4"/>
        <v>9.1718610863757807E-2</v>
      </c>
    </row>
    <row r="37" spans="1:12">
      <c r="A37" s="2" t="s">
        <v>10</v>
      </c>
      <c r="B37">
        <v>10</v>
      </c>
      <c r="C37">
        <v>11.41</v>
      </c>
      <c r="D37">
        <f t="shared" si="0"/>
        <v>6.5857076132648296E-2</v>
      </c>
      <c r="E37">
        <v>11.44</v>
      </c>
      <c r="F37">
        <f t="shared" si="1"/>
        <v>6.7164179104477598E-2</v>
      </c>
      <c r="G37">
        <v>11.48</v>
      </c>
      <c r="H37">
        <f t="shared" si="2"/>
        <v>6.8901303538175071E-2</v>
      </c>
      <c r="I37">
        <v>11.37</v>
      </c>
      <c r="J37">
        <f t="shared" si="3"/>
        <v>6.4108563406644795E-2</v>
      </c>
      <c r="K37">
        <v>11.54</v>
      </c>
      <c r="L37">
        <f t="shared" si="4"/>
        <v>7.1494893221912686E-2</v>
      </c>
    </row>
    <row r="38" spans="1:12">
      <c r="A38" s="2" t="s">
        <v>9</v>
      </c>
      <c r="B38">
        <v>28</v>
      </c>
      <c r="C38">
        <v>36.340000000000003</v>
      </c>
      <c r="D38">
        <f t="shared" si="0"/>
        <v>0.12962387317376442</v>
      </c>
      <c r="E38">
        <v>36.47</v>
      </c>
      <c r="F38">
        <f t="shared" si="1"/>
        <v>0.1313789359391965</v>
      </c>
      <c r="G38">
        <v>36.659999999999997</v>
      </c>
      <c r="H38">
        <f t="shared" si="2"/>
        <v>0.13393133312712646</v>
      </c>
      <c r="I38">
        <v>36.159999999999997</v>
      </c>
      <c r="J38">
        <f t="shared" si="3"/>
        <v>0.12718204488778051</v>
      </c>
      <c r="K38">
        <v>36.68</v>
      </c>
      <c r="L38">
        <f t="shared" si="4"/>
        <v>0.13419913419913418</v>
      </c>
    </row>
    <row r="39" spans="1:12">
      <c r="A39" s="2" t="s">
        <v>11</v>
      </c>
      <c r="B39">
        <v>-1</v>
      </c>
      <c r="C39">
        <v>-1.1499999999999999</v>
      </c>
      <c r="D39">
        <f t="shared" si="0"/>
        <v>6.9767441860465074E-2</v>
      </c>
      <c r="E39">
        <v>-1.1499999999999999</v>
      </c>
      <c r="F39">
        <f t="shared" si="1"/>
        <v>6.9767441860465074E-2</v>
      </c>
      <c r="G39">
        <v>-5.18</v>
      </c>
      <c r="H39">
        <f t="shared" si="2"/>
        <v>0.6763754045307443</v>
      </c>
      <c r="I39">
        <v>-1.1499999999999999</v>
      </c>
      <c r="J39">
        <f t="shared" si="3"/>
        <v>6.9767441860465074E-2</v>
      </c>
      <c r="K39">
        <v>-1.1599999999999999</v>
      </c>
      <c r="L39">
        <f t="shared" si="4"/>
        <v>7.4074074074074028E-2</v>
      </c>
    </row>
    <row r="40" spans="1:12">
      <c r="A40" s="2" t="s">
        <v>10</v>
      </c>
      <c r="B40">
        <v>-1.2</v>
      </c>
      <c r="C40">
        <v>-5.04</v>
      </c>
      <c r="D40">
        <f t="shared" si="0"/>
        <v>0.61538461538461531</v>
      </c>
      <c r="E40">
        <v>-5.14</v>
      </c>
      <c r="F40">
        <f t="shared" si="1"/>
        <v>0.62145110410094628</v>
      </c>
      <c r="G40">
        <v>-1.1599999999999999</v>
      </c>
      <c r="H40">
        <f t="shared" si="2"/>
        <v>1.6949152542372899E-2</v>
      </c>
      <c r="I40">
        <v>-4.95</v>
      </c>
      <c r="J40">
        <f t="shared" si="3"/>
        <v>0.6097560975609756</v>
      </c>
      <c r="K40">
        <v>-5.16</v>
      </c>
      <c r="L40">
        <f t="shared" si="4"/>
        <v>0.62264150943396224</v>
      </c>
    </row>
    <row r="41" spans="1:12">
      <c r="A41" s="2" t="s">
        <v>12</v>
      </c>
      <c r="B41">
        <v>1</v>
      </c>
      <c r="C41">
        <v>1.01</v>
      </c>
      <c r="D41">
        <f t="shared" si="0"/>
        <v>4.9751243781094578E-3</v>
      </c>
      <c r="E41">
        <v>1</v>
      </c>
      <c r="F41">
        <f t="shared" si="1"/>
        <v>0</v>
      </c>
      <c r="G41">
        <v>1.01</v>
      </c>
      <c r="H41">
        <f t="shared" si="2"/>
        <v>4.9751243781094578E-3</v>
      </c>
      <c r="I41">
        <v>1</v>
      </c>
      <c r="J41">
        <f t="shared" si="3"/>
        <v>0</v>
      </c>
      <c r="K41">
        <v>1</v>
      </c>
      <c r="L41">
        <f t="shared" si="4"/>
        <v>0</v>
      </c>
    </row>
    <row r="42" spans="1:12">
      <c r="A42" s="2" t="s">
        <v>13</v>
      </c>
      <c r="B42">
        <v>-3.0666666666666664</v>
      </c>
      <c r="C42">
        <v>-3.16</v>
      </c>
      <c r="D42">
        <f t="shared" si="0"/>
        <v>1.4989293361884429E-2</v>
      </c>
      <c r="E42">
        <v>-3.15</v>
      </c>
      <c r="F42">
        <f t="shared" si="1"/>
        <v>1.3404825737265438E-2</v>
      </c>
      <c r="G42">
        <v>-3.16</v>
      </c>
      <c r="H42">
        <f t="shared" si="2"/>
        <v>1.4989293361884429E-2</v>
      </c>
      <c r="I42">
        <v>-3.15</v>
      </c>
      <c r="J42">
        <f t="shared" si="3"/>
        <v>1.3404825737265438E-2</v>
      </c>
      <c r="K42">
        <v>-3.14</v>
      </c>
      <c r="L42">
        <f t="shared" si="4"/>
        <v>1.1815252416756234E-2</v>
      </c>
    </row>
    <row r="43" spans="1:12">
      <c r="A43" s="2" t="s">
        <v>127</v>
      </c>
      <c r="B43" s="2">
        <v>0</v>
      </c>
    </row>
    <row r="44" spans="1:12">
      <c r="A44" s="5" t="s">
        <v>18</v>
      </c>
      <c r="B44" s="5"/>
      <c r="C44" s="5"/>
      <c r="D44" s="5">
        <f>AVERAGE(D36:D42)</f>
        <v>0.14141187693960017</v>
      </c>
      <c r="E44" s="5"/>
      <c r="F44" s="5">
        <f t="shared" ref="E44:L44" si="7">AVERAGE(F36:F42)</f>
        <v>0.14183694121180651</v>
      </c>
      <c r="G44" s="5"/>
      <c r="H44" s="5">
        <f t="shared" si="7"/>
        <v>0.14357151075736402</v>
      </c>
      <c r="I44" s="5"/>
      <c r="J44" s="5">
        <f t="shared" si="7"/>
        <v>0.13831263415742662</v>
      </c>
      <c r="K44" s="5"/>
      <c r="L44" s="5">
        <f t="shared" si="7"/>
        <v>0.14370621060137104</v>
      </c>
    </row>
    <row r="45" spans="1:12">
      <c r="A45" s="2" t="s">
        <v>128</v>
      </c>
      <c r="B45" s="2" t="s">
        <v>134</v>
      </c>
      <c r="C45" t="s">
        <v>14</v>
      </c>
      <c r="E45" t="s">
        <v>14</v>
      </c>
      <c r="G45" t="s">
        <v>14</v>
      </c>
      <c r="I45" t="s">
        <v>14</v>
      </c>
      <c r="K45" t="s">
        <v>14</v>
      </c>
    </row>
    <row r="46" spans="1:12">
      <c r="A46" s="2" t="s">
        <v>129</v>
      </c>
      <c r="B46" s="2">
        <v>10</v>
      </c>
    </row>
    <row r="47" spans="1:12">
      <c r="A47" s="2" t="s">
        <v>9</v>
      </c>
      <c r="B47">
        <v>-10.199999999999999</v>
      </c>
      <c r="C47">
        <v>-13.13</v>
      </c>
      <c r="D47">
        <f t="shared" si="0"/>
        <v>0.1255893699099872</v>
      </c>
      <c r="E47">
        <v>-13.17</v>
      </c>
      <c r="F47">
        <f t="shared" si="1"/>
        <v>0.12708600770218231</v>
      </c>
      <c r="G47">
        <v>-13</v>
      </c>
      <c r="H47">
        <f t="shared" si="2"/>
        <v>0.12068965517241383</v>
      </c>
      <c r="I47">
        <v>-13.38</v>
      </c>
      <c r="J47">
        <f t="shared" si="3"/>
        <v>0.13486005089058531</v>
      </c>
      <c r="K47">
        <v>-13.36</v>
      </c>
      <c r="L47">
        <f t="shared" si="4"/>
        <v>0.13412563667232599</v>
      </c>
    </row>
    <row r="48" spans="1:12">
      <c r="A48" s="2" t="s">
        <v>10</v>
      </c>
      <c r="B48">
        <v>10</v>
      </c>
      <c r="C48">
        <v>12.06</v>
      </c>
      <c r="D48">
        <f t="shared" si="0"/>
        <v>9.338168631006348E-2</v>
      </c>
      <c r="E48">
        <v>12.18</v>
      </c>
      <c r="F48">
        <f t="shared" si="1"/>
        <v>9.8286744815148777E-2</v>
      </c>
      <c r="G48">
        <v>12.05</v>
      </c>
      <c r="H48">
        <f t="shared" si="2"/>
        <v>9.2970521541950138E-2</v>
      </c>
      <c r="I48">
        <v>12.28</v>
      </c>
      <c r="J48">
        <f t="shared" si="3"/>
        <v>0.10233393177737878</v>
      </c>
      <c r="K48">
        <v>12.29</v>
      </c>
      <c r="L48">
        <f t="shared" si="4"/>
        <v>0.10273665320771642</v>
      </c>
    </row>
    <row r="49" spans="1:12">
      <c r="A49" s="2" t="s">
        <v>9</v>
      </c>
      <c r="B49">
        <v>28</v>
      </c>
      <c r="C49">
        <v>39.82</v>
      </c>
      <c r="D49">
        <f t="shared" si="0"/>
        <v>0.17428487171925688</v>
      </c>
      <c r="E49">
        <v>40.04</v>
      </c>
      <c r="F49">
        <f t="shared" si="1"/>
        <v>0.17695473251028807</v>
      </c>
      <c r="G49">
        <v>40.03</v>
      </c>
      <c r="H49">
        <f t="shared" si="2"/>
        <v>0.17683374981625755</v>
      </c>
      <c r="I49">
        <v>40.44</v>
      </c>
      <c r="J49">
        <f t="shared" si="3"/>
        <v>0.18176504967855053</v>
      </c>
      <c r="K49">
        <v>40.520000000000003</v>
      </c>
      <c r="L49">
        <f t="shared" si="4"/>
        <v>0.18272037361354351</v>
      </c>
    </row>
    <row r="50" spans="1:12">
      <c r="A50" s="2" t="s">
        <v>11</v>
      </c>
      <c r="B50">
        <v>-1</v>
      </c>
      <c r="C50">
        <v>-1.21</v>
      </c>
      <c r="D50">
        <f t="shared" si="0"/>
        <v>9.5022624434389122E-2</v>
      </c>
      <c r="E50">
        <v>-1.22</v>
      </c>
      <c r="F50">
        <f t="shared" si="1"/>
        <v>9.90990990990991E-2</v>
      </c>
      <c r="G50">
        <v>-1.22</v>
      </c>
      <c r="H50">
        <f t="shared" si="2"/>
        <v>9.90990990990991E-2</v>
      </c>
      <c r="I50">
        <v>-1.22</v>
      </c>
      <c r="J50">
        <f t="shared" si="3"/>
        <v>9.90990990990991E-2</v>
      </c>
      <c r="K50">
        <v>-1.22</v>
      </c>
      <c r="L50">
        <f t="shared" si="4"/>
        <v>9.90990990990991E-2</v>
      </c>
    </row>
    <row r="51" spans="1:12">
      <c r="A51" s="2" t="s">
        <v>10</v>
      </c>
      <c r="B51">
        <v>-1.2</v>
      </c>
      <c r="C51">
        <v>-6.74</v>
      </c>
      <c r="D51">
        <f t="shared" si="0"/>
        <v>0.69773299748110829</v>
      </c>
      <c r="E51">
        <v>-6.8</v>
      </c>
      <c r="F51">
        <f t="shared" si="1"/>
        <v>0.7</v>
      </c>
      <c r="G51">
        <v>-6.77</v>
      </c>
      <c r="H51">
        <f t="shared" si="2"/>
        <v>0.69887076537013793</v>
      </c>
      <c r="I51">
        <v>-7</v>
      </c>
      <c r="J51">
        <f t="shared" si="3"/>
        <v>0.70731707317073178</v>
      </c>
      <c r="K51">
        <v>-7.04</v>
      </c>
      <c r="L51">
        <f t="shared" si="4"/>
        <v>0.70873786407766992</v>
      </c>
    </row>
    <row r="52" spans="1:12">
      <c r="A52" s="2" t="s">
        <v>12</v>
      </c>
      <c r="B52">
        <v>1</v>
      </c>
      <c r="C52">
        <v>1.18</v>
      </c>
      <c r="D52">
        <f t="shared" si="0"/>
        <v>8.2568807339449518E-2</v>
      </c>
      <c r="E52">
        <v>1.1499999999999999</v>
      </c>
      <c r="F52">
        <f t="shared" si="1"/>
        <v>6.9767441860465074E-2</v>
      </c>
      <c r="G52">
        <v>1.18</v>
      </c>
      <c r="H52">
        <f t="shared" si="2"/>
        <v>8.2568807339449518E-2</v>
      </c>
      <c r="I52">
        <v>0.54</v>
      </c>
      <c r="J52">
        <f t="shared" si="3"/>
        <v>0.29870129870129869</v>
      </c>
      <c r="K52">
        <v>0.95</v>
      </c>
      <c r="L52">
        <f t="shared" si="4"/>
        <v>2.5641025641025664E-2</v>
      </c>
    </row>
    <row r="53" spans="1:12">
      <c r="A53" s="2" t="s">
        <v>13</v>
      </c>
      <c r="B53">
        <v>-3.0666666666666664</v>
      </c>
      <c r="C53">
        <v>0</v>
      </c>
      <c r="D53">
        <f t="shared" si="0"/>
        <v>1</v>
      </c>
      <c r="E53">
        <v>0</v>
      </c>
      <c r="F53">
        <f t="shared" si="1"/>
        <v>1</v>
      </c>
      <c r="G53">
        <v>0</v>
      </c>
      <c r="H53">
        <f t="shared" si="2"/>
        <v>1</v>
      </c>
      <c r="J53">
        <f t="shared" si="3"/>
        <v>1</v>
      </c>
      <c r="K53">
        <v>-3.33</v>
      </c>
      <c r="L53">
        <f t="shared" si="4"/>
        <v>4.1167274622199108E-2</v>
      </c>
    </row>
    <row r="54" spans="1:12">
      <c r="A54" s="2" t="s">
        <v>127</v>
      </c>
      <c r="B54" s="2">
        <v>0</v>
      </c>
      <c r="C54">
        <v>-0.76</v>
      </c>
      <c r="D54">
        <f t="shared" si="0"/>
        <v>1</v>
      </c>
      <c r="E54">
        <v>-0.74</v>
      </c>
      <c r="F54">
        <f t="shared" si="1"/>
        <v>1</v>
      </c>
      <c r="G54">
        <v>-0.78</v>
      </c>
      <c r="H54">
        <f t="shared" si="2"/>
        <v>1</v>
      </c>
      <c r="I54">
        <v>0.73</v>
      </c>
      <c r="J54">
        <f t="shared" si="3"/>
        <v>1</v>
      </c>
      <c r="K54">
        <v>0.09</v>
      </c>
      <c r="L54">
        <f t="shared" si="4"/>
        <v>1</v>
      </c>
    </row>
    <row r="55" spans="1:12">
      <c r="A55" s="2" t="s">
        <v>25</v>
      </c>
      <c r="B55">
        <v>0</v>
      </c>
      <c r="I55">
        <v>-0.14000000000000001</v>
      </c>
      <c r="J55">
        <f t="shared" si="3"/>
        <v>1</v>
      </c>
    </row>
    <row r="56" spans="1:12">
      <c r="A56" s="5" t="s">
        <v>18</v>
      </c>
      <c r="B56" s="5"/>
      <c r="C56" s="5"/>
      <c r="D56" s="5">
        <f>AVERAGE(D47:D54)</f>
        <v>0.40857254464928183</v>
      </c>
      <c r="E56" s="5"/>
      <c r="F56" s="5">
        <f t="shared" ref="E56:L56" si="8">AVERAGE(F47:F54)</f>
        <v>0.40889925324839793</v>
      </c>
      <c r="G56" s="5"/>
      <c r="H56" s="5">
        <f t="shared" si="8"/>
        <v>0.40887907479241348</v>
      </c>
      <c r="I56" s="5"/>
      <c r="J56" s="5">
        <f>AVERAGE(J47:J55)</f>
        <v>0.5026751670352938</v>
      </c>
      <c r="K56" s="5"/>
      <c r="L56" s="5">
        <f t="shared" si="8"/>
        <v>0.28677849086669749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0CD9-CADF-D948-A2DC-CAF6679E434B}">
  <dimension ref="A1:L59"/>
  <sheetViews>
    <sheetView zoomScale="90" workbookViewId="0">
      <selection activeCell="H36" sqref="H36"/>
    </sheetView>
  </sheetViews>
  <sheetFormatPr baseColWidth="10" defaultRowHeight="16"/>
  <sheetData>
    <row r="1" spans="1:12">
      <c r="A1" s="2" t="s">
        <v>38</v>
      </c>
      <c r="B1" s="2" t="b">
        <v>1</v>
      </c>
      <c r="C1" s="29" t="s">
        <v>122</v>
      </c>
      <c r="D1" s="29"/>
      <c r="E1" s="29"/>
      <c r="F1" s="29"/>
      <c r="G1" s="29"/>
      <c r="H1" s="29"/>
      <c r="I1" s="29"/>
      <c r="J1" s="29"/>
      <c r="K1" s="29"/>
      <c r="L1" s="21"/>
    </row>
    <row r="2" spans="1:12">
      <c r="A2" s="2" t="s">
        <v>31</v>
      </c>
      <c r="B2" s="2">
        <v>1</v>
      </c>
      <c r="C2" s="2" t="s">
        <v>116</v>
      </c>
      <c r="D2" s="2" t="s">
        <v>111</v>
      </c>
      <c r="E2" s="2" t="s">
        <v>115</v>
      </c>
      <c r="F2" s="2" t="s">
        <v>111</v>
      </c>
      <c r="G2" s="2" t="s">
        <v>117</v>
      </c>
      <c r="H2" s="2" t="s">
        <v>111</v>
      </c>
      <c r="I2" s="2" t="s">
        <v>118</v>
      </c>
      <c r="J2" s="2" t="s">
        <v>14</v>
      </c>
      <c r="K2" s="2" t="s">
        <v>117</v>
      </c>
      <c r="L2" s="2" t="s">
        <v>111</v>
      </c>
    </row>
    <row r="3" spans="1:12">
      <c r="A3" s="2" t="s">
        <v>9</v>
      </c>
      <c r="B3" s="2">
        <v>-12</v>
      </c>
      <c r="C3" s="2">
        <v>-3.34</v>
      </c>
      <c r="D3" s="2">
        <f t="shared" ref="D3:D11" si="0">ABS(C3-B3)/(ABS(C3)+ABS(B3))</f>
        <v>0.5645371577574968</v>
      </c>
      <c r="E3" s="2">
        <v>5.72</v>
      </c>
      <c r="F3" s="2">
        <f t="shared" ref="F3:F10" si="1">ABS(E3-B3)/(ABS(E3)+ABS(B3))</f>
        <v>1</v>
      </c>
      <c r="G3" s="2">
        <v>-2.83</v>
      </c>
      <c r="H3" s="2">
        <f t="shared" ref="H3:H11" si="2">ABS(G3-B3)/(ABS(G3)+ABS(B3))</f>
        <v>0.6183412002697235</v>
      </c>
      <c r="I3" s="2">
        <v>-2.79</v>
      </c>
      <c r="J3" s="2">
        <f t="shared" ref="J3:J11" si="3">ABS(I3-B3)/(ABS(I3)+ABS(B3))</f>
        <v>0.6227180527383368</v>
      </c>
      <c r="K3" s="2">
        <v>-2.67</v>
      </c>
      <c r="L3" s="2">
        <f t="shared" ref="L3:L12" si="4">ABS(K3-B3)/(ABS(K3)+ABS(B3))</f>
        <v>0.63599182004089982</v>
      </c>
    </row>
    <row r="4" spans="1:12">
      <c r="A4" s="2" t="s">
        <v>10</v>
      </c>
      <c r="B4" s="2">
        <v>10</v>
      </c>
      <c r="C4" s="2">
        <v>6.09</v>
      </c>
      <c r="D4" s="2">
        <f t="shared" si="0"/>
        <v>0.2430080795525171</v>
      </c>
      <c r="E4" s="2">
        <v>-2.74</v>
      </c>
      <c r="F4" s="2">
        <f t="shared" si="1"/>
        <v>1</v>
      </c>
      <c r="G4" s="2">
        <v>6</v>
      </c>
      <c r="H4" s="2">
        <f t="shared" si="2"/>
        <v>0.25</v>
      </c>
      <c r="I4" s="2">
        <v>8.1</v>
      </c>
      <c r="J4" s="2">
        <f t="shared" si="3"/>
        <v>0.10497237569060774</v>
      </c>
      <c r="K4" s="2">
        <v>5.74</v>
      </c>
      <c r="L4" s="2">
        <f t="shared" si="4"/>
        <v>0.27064803049555269</v>
      </c>
    </row>
    <row r="5" spans="1:12">
      <c r="A5" s="2" t="s">
        <v>9</v>
      </c>
      <c r="B5" s="2">
        <v>28</v>
      </c>
      <c r="C5" s="2">
        <v>6.96</v>
      </c>
      <c r="D5" s="2">
        <f t="shared" si="0"/>
        <v>0.60183066361556059</v>
      </c>
      <c r="E5" s="2">
        <v>5.84</v>
      </c>
      <c r="F5" s="2">
        <f t="shared" si="1"/>
        <v>0.65484633569739947</v>
      </c>
      <c r="G5" s="2">
        <v>8.81</v>
      </c>
      <c r="H5" s="2">
        <f t="shared" si="2"/>
        <v>0.52132572670469968</v>
      </c>
      <c r="I5" s="2">
        <v>7.53</v>
      </c>
      <c r="J5" s="2">
        <f t="shared" si="3"/>
        <v>0.57613284548269061</v>
      </c>
      <c r="K5" s="2">
        <v>6.18</v>
      </c>
      <c r="L5" s="2">
        <f t="shared" si="4"/>
        <v>0.63838502047981271</v>
      </c>
    </row>
    <row r="6" spans="1:12">
      <c r="A6" s="2" t="s">
        <v>11</v>
      </c>
      <c r="B6" s="2">
        <v>-1</v>
      </c>
      <c r="C6" s="2">
        <v>0</v>
      </c>
      <c r="D6" s="2">
        <f t="shared" si="0"/>
        <v>1</v>
      </c>
      <c r="E6" s="2">
        <v>0</v>
      </c>
      <c r="F6" s="2">
        <f t="shared" si="1"/>
        <v>1</v>
      </c>
      <c r="G6" s="2">
        <v>-0.16</v>
      </c>
      <c r="H6" s="2">
        <f t="shared" si="2"/>
        <v>0.72413793103448276</v>
      </c>
      <c r="I6" s="2">
        <v>-0.12</v>
      </c>
      <c r="J6" s="2">
        <f t="shared" si="3"/>
        <v>0.7857142857142857</v>
      </c>
      <c r="K6" s="2">
        <v>0</v>
      </c>
      <c r="L6" s="2">
        <f t="shared" si="4"/>
        <v>1</v>
      </c>
    </row>
    <row r="7" spans="1:12">
      <c r="A7" s="2" t="s">
        <v>10</v>
      </c>
      <c r="B7" s="2">
        <v>-3</v>
      </c>
      <c r="C7" s="2">
        <v>0.3</v>
      </c>
      <c r="D7" s="2">
        <f t="shared" si="0"/>
        <v>1</v>
      </c>
      <c r="E7" s="2">
        <v>0.42</v>
      </c>
      <c r="F7" s="2">
        <f t="shared" si="1"/>
        <v>1</v>
      </c>
      <c r="G7" s="2">
        <v>0</v>
      </c>
      <c r="H7" s="2">
        <f t="shared" si="2"/>
        <v>1</v>
      </c>
      <c r="I7" s="2">
        <v>0.28000000000000003</v>
      </c>
      <c r="J7" s="2">
        <f t="shared" si="3"/>
        <v>1</v>
      </c>
      <c r="K7" s="2">
        <v>0.33</v>
      </c>
      <c r="L7" s="2">
        <f t="shared" si="4"/>
        <v>1</v>
      </c>
    </row>
    <row r="8" spans="1:12">
      <c r="A8" s="2" t="s">
        <v>12</v>
      </c>
      <c r="B8" s="2">
        <v>1</v>
      </c>
      <c r="C8" s="2">
        <v>0.47</v>
      </c>
      <c r="D8" s="2">
        <f t="shared" si="0"/>
        <v>0.36054421768707484</v>
      </c>
      <c r="E8" s="2">
        <v>0.47</v>
      </c>
      <c r="F8" s="2">
        <f t="shared" si="1"/>
        <v>0.36054421768707484</v>
      </c>
      <c r="G8" s="2">
        <v>0.47</v>
      </c>
      <c r="H8" s="2">
        <f t="shared" si="2"/>
        <v>0.36054421768707484</v>
      </c>
      <c r="I8" s="2">
        <v>0.48</v>
      </c>
      <c r="J8" s="2">
        <f t="shared" si="3"/>
        <v>0.35135135135135137</v>
      </c>
      <c r="K8" s="2">
        <v>0.48</v>
      </c>
      <c r="L8" s="2">
        <f t="shared" si="4"/>
        <v>0.35135135135135137</v>
      </c>
    </row>
    <row r="9" spans="1:12">
      <c r="A9" s="2" t="s">
        <v>13</v>
      </c>
      <c r="B9" s="2">
        <v>-6.6666667000000004</v>
      </c>
      <c r="C9" s="2">
        <v>-2.21</v>
      </c>
      <c r="D9" s="2">
        <f t="shared" si="0"/>
        <v>0.50206534171210915</v>
      </c>
      <c r="E9" s="2">
        <v>-1.96</v>
      </c>
      <c r="F9" s="2">
        <f t="shared" si="1"/>
        <v>0.54559505585164192</v>
      </c>
      <c r="G9" s="2">
        <v>-2.23</v>
      </c>
      <c r="H9" s="2">
        <f t="shared" si="2"/>
        <v>0.49868864931176971</v>
      </c>
      <c r="I9" s="2">
        <v>-2.16</v>
      </c>
      <c r="J9" s="2">
        <f t="shared" si="3"/>
        <v>0.5105740199751736</v>
      </c>
      <c r="K9" s="2">
        <v>-2.64</v>
      </c>
      <c r="L9" s="2">
        <f t="shared" si="4"/>
        <v>0.43266475847899433</v>
      </c>
    </row>
    <row r="10" spans="1:12">
      <c r="A10" s="2" t="s">
        <v>33</v>
      </c>
      <c r="B10" s="2">
        <v>1</v>
      </c>
      <c r="C10" s="2">
        <v>0</v>
      </c>
      <c r="D10" s="2">
        <f t="shared" si="0"/>
        <v>1</v>
      </c>
      <c r="E10" s="2">
        <v>0</v>
      </c>
      <c r="F10" s="2">
        <f t="shared" si="1"/>
        <v>1</v>
      </c>
      <c r="G10" s="2">
        <v>0</v>
      </c>
      <c r="H10" s="2">
        <f t="shared" si="2"/>
        <v>1</v>
      </c>
      <c r="I10" s="2">
        <v>0</v>
      </c>
      <c r="J10" s="2">
        <f t="shared" si="3"/>
        <v>1</v>
      </c>
      <c r="K10" s="2"/>
      <c r="L10" s="2">
        <f t="shared" si="4"/>
        <v>1</v>
      </c>
    </row>
    <row r="11" spans="1:12">
      <c r="A11" s="2" t="s">
        <v>34</v>
      </c>
      <c r="B11" s="2">
        <v>0</v>
      </c>
      <c r="C11" s="2">
        <v>-0.15</v>
      </c>
      <c r="D11" s="2">
        <f t="shared" si="0"/>
        <v>1</v>
      </c>
      <c r="E11" s="2"/>
      <c r="F11" s="2"/>
      <c r="G11" s="2">
        <v>-0.16</v>
      </c>
      <c r="H11" s="2">
        <f t="shared" si="2"/>
        <v>1</v>
      </c>
      <c r="I11" s="2">
        <v>-0.12</v>
      </c>
      <c r="J11" s="2">
        <f t="shared" si="3"/>
        <v>1</v>
      </c>
      <c r="K11" s="2">
        <v>0.12</v>
      </c>
      <c r="L11" s="2">
        <f t="shared" si="4"/>
        <v>1</v>
      </c>
    </row>
    <row r="12" spans="1:12">
      <c r="A12" s="2" t="s">
        <v>35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>
        <v>-0.16</v>
      </c>
      <c r="L12" s="2">
        <f t="shared" si="4"/>
        <v>1</v>
      </c>
    </row>
    <row r="13" spans="1:12">
      <c r="A13" s="2" t="s">
        <v>36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1" t="s">
        <v>112</v>
      </c>
      <c r="B14" s="21"/>
      <c r="C14" s="23"/>
      <c r="D14" s="19">
        <f>AVERAGE(D3:D13)</f>
        <v>0.69688727336941758</v>
      </c>
      <c r="E14" s="19"/>
      <c r="F14" s="19">
        <f t="shared" ref="F14:L14" si="5">AVERAGE(F3:F13)</f>
        <v>0.82012320115451454</v>
      </c>
      <c r="G14" s="19"/>
      <c r="H14" s="19">
        <f t="shared" si="5"/>
        <v>0.66367085833419448</v>
      </c>
      <c r="I14" s="19"/>
      <c r="J14" s="19">
        <f t="shared" si="5"/>
        <v>0.66127365899471613</v>
      </c>
      <c r="K14" s="19"/>
      <c r="L14" s="19">
        <f t="shared" si="5"/>
        <v>0.73290409808466106</v>
      </c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 t="s">
        <v>113</v>
      </c>
      <c r="B16" s="2">
        <v>0.75</v>
      </c>
      <c r="C16" s="2" t="s">
        <v>118</v>
      </c>
      <c r="D16" s="2" t="s">
        <v>14</v>
      </c>
      <c r="E16" s="2" t="s">
        <v>119</v>
      </c>
      <c r="F16" s="2" t="s">
        <v>14</v>
      </c>
      <c r="G16" s="2" t="s">
        <v>120</v>
      </c>
      <c r="H16" s="2" t="s">
        <v>14</v>
      </c>
      <c r="I16" s="2" t="s">
        <v>119</v>
      </c>
      <c r="J16" s="2" t="s">
        <v>14</v>
      </c>
      <c r="K16" s="2" t="s">
        <v>121</v>
      </c>
      <c r="L16" s="2" t="s">
        <v>14</v>
      </c>
    </row>
    <row r="17" spans="1:12">
      <c r="A17" s="2" t="s">
        <v>9</v>
      </c>
      <c r="B17" s="2">
        <v>-12.666667</v>
      </c>
      <c r="C17" s="2">
        <v>-4.37</v>
      </c>
      <c r="D17" s="2">
        <f>ABS(C17-B17)/(ABS(C17)+ABS(B17))</f>
        <v>0.48698885762103578</v>
      </c>
      <c r="E17" s="2">
        <v>-4.07</v>
      </c>
      <c r="F17" s="2">
        <f>ABS(E17-B17)/(ABS(E17)+ABS(B17))</f>
        <v>0.51364271034370224</v>
      </c>
      <c r="G17" s="2">
        <v>-6.72</v>
      </c>
      <c r="H17" s="2">
        <f>ABS(G17-B17)/(ABS(G17)+ABS(B17))</f>
        <v>0.30674003943019196</v>
      </c>
      <c r="I17" s="2">
        <v>-4.0199999999999996</v>
      </c>
      <c r="J17" s="2">
        <f>ABS(I17-B17)/(ABS(I17)+ABS(B17))</f>
        <v>0.51817819580147439</v>
      </c>
      <c r="K17" s="2">
        <v>-4.4800000000000004</v>
      </c>
      <c r="L17" s="2">
        <f>ABS(K17-B17)/(ABS(K17)+ABS(B17))</f>
        <v>0.47744946583496373</v>
      </c>
    </row>
    <row r="18" spans="1:12">
      <c r="A18" s="2" t="s">
        <v>10</v>
      </c>
      <c r="B18" s="2">
        <v>10</v>
      </c>
      <c r="C18" s="2">
        <v>6.43</v>
      </c>
      <c r="D18" s="2">
        <f t="shared" ref="D18:D54" si="6">ABS(C18-B18)/(ABS(C18)+ABS(B18))</f>
        <v>0.21728545343883143</v>
      </c>
      <c r="E18" s="2">
        <v>6.13</v>
      </c>
      <c r="F18" s="2">
        <f t="shared" ref="F18:F54" si="7">ABS(E18-B18)/(ABS(E18)+ABS(B18))</f>
        <v>0.23992560446373221</v>
      </c>
      <c r="G18" s="2">
        <v>4.33</v>
      </c>
      <c r="H18" s="2">
        <f t="shared" ref="H18:H55" si="8">ABS(G18-B18)/(ABS(G18)+ABS(B18))</f>
        <v>0.39567341242149334</v>
      </c>
      <c r="I18" s="2">
        <v>2.5299999999999998</v>
      </c>
      <c r="J18" s="2">
        <f t="shared" ref="J18:J54" si="9">ABS(I18-B18)/(ABS(I18)+ABS(B18))</f>
        <v>0.59616919393455714</v>
      </c>
      <c r="K18" s="2">
        <v>6.17</v>
      </c>
      <c r="L18" s="2">
        <f t="shared" ref="L18:L54" si="10">ABS(K18-B18)/(ABS(K18)+ABS(B18))</f>
        <v>0.23685837971552257</v>
      </c>
    </row>
    <row r="19" spans="1:12">
      <c r="A19" s="2" t="s">
        <v>9</v>
      </c>
      <c r="B19" s="2">
        <v>28</v>
      </c>
      <c r="C19" s="2">
        <v>5.85</v>
      </c>
      <c r="D19" s="2">
        <f t="shared" si="6"/>
        <v>0.65435745937961587</v>
      </c>
      <c r="E19" s="2">
        <v>6.02</v>
      </c>
      <c r="F19" s="2">
        <f t="shared" si="7"/>
        <v>0.64609053497942392</v>
      </c>
      <c r="G19" s="2">
        <v>5.82</v>
      </c>
      <c r="H19" s="2">
        <f t="shared" si="8"/>
        <v>0.65582495564754584</v>
      </c>
      <c r="I19" s="2">
        <v>8.7899999999999991</v>
      </c>
      <c r="J19" s="2">
        <f t="shared" si="9"/>
        <v>0.52215275890187551</v>
      </c>
      <c r="K19" s="2">
        <v>6.34</v>
      </c>
      <c r="L19" s="2">
        <f t="shared" si="10"/>
        <v>0.63075131042516008</v>
      </c>
    </row>
    <row r="20" spans="1:12">
      <c r="A20" s="2" t="s">
        <v>11</v>
      </c>
      <c r="B20" s="2">
        <v>-1</v>
      </c>
      <c r="C20" s="2">
        <v>0</v>
      </c>
      <c r="D20" s="2">
        <f t="shared" si="6"/>
        <v>1</v>
      </c>
      <c r="E20" s="2">
        <v>0</v>
      </c>
      <c r="F20" s="2">
        <f t="shared" si="7"/>
        <v>1</v>
      </c>
      <c r="G20" s="2">
        <v>0</v>
      </c>
      <c r="H20" s="2">
        <f t="shared" si="8"/>
        <v>1</v>
      </c>
      <c r="I20" s="2">
        <v>-0.14000000000000001</v>
      </c>
      <c r="J20" s="2">
        <f t="shared" si="9"/>
        <v>0.7543859649122806</v>
      </c>
      <c r="K20" s="2">
        <v>0</v>
      </c>
      <c r="L20" s="2">
        <f t="shared" si="10"/>
        <v>1</v>
      </c>
    </row>
    <row r="21" spans="1:12">
      <c r="A21" s="2" t="s">
        <v>10</v>
      </c>
      <c r="B21" s="2">
        <v>-3.6666666999999999</v>
      </c>
      <c r="C21" s="2">
        <v>0</v>
      </c>
      <c r="D21" s="2">
        <f t="shared" si="6"/>
        <v>1</v>
      </c>
      <c r="E21" s="2">
        <v>0</v>
      </c>
      <c r="F21" s="2">
        <f t="shared" si="7"/>
        <v>1</v>
      </c>
      <c r="G21" s="2">
        <v>0</v>
      </c>
      <c r="H21" s="2">
        <f t="shared" si="8"/>
        <v>1</v>
      </c>
      <c r="I21" s="2">
        <v>0</v>
      </c>
      <c r="J21" s="2">
        <f t="shared" si="9"/>
        <v>1</v>
      </c>
      <c r="K21" s="2">
        <v>0</v>
      </c>
      <c r="L21" s="2">
        <f t="shared" si="10"/>
        <v>1</v>
      </c>
    </row>
    <row r="22" spans="1:12">
      <c r="A22" s="2" t="s">
        <v>12</v>
      </c>
      <c r="B22" s="2">
        <v>1</v>
      </c>
      <c r="C22" s="2">
        <v>0.47</v>
      </c>
      <c r="D22" s="2">
        <f t="shared" si="6"/>
        <v>0.36054421768707484</v>
      </c>
      <c r="E22" s="2">
        <v>0.47</v>
      </c>
      <c r="F22" s="2">
        <f t="shared" si="7"/>
        <v>0.36054421768707484</v>
      </c>
      <c r="G22" s="2">
        <v>0.42</v>
      </c>
      <c r="H22" s="2">
        <f t="shared" si="8"/>
        <v>0.40845070422535218</v>
      </c>
      <c r="I22" s="2">
        <v>0.39</v>
      </c>
      <c r="J22" s="2">
        <f t="shared" si="9"/>
        <v>0.43884892086330929</v>
      </c>
      <c r="K22" s="2">
        <v>0.45</v>
      </c>
      <c r="L22" s="2">
        <f t="shared" si="10"/>
        <v>0.37931034482758624</v>
      </c>
    </row>
    <row r="23" spans="1:12">
      <c r="A23" s="2" t="s">
        <v>13</v>
      </c>
      <c r="B23" s="2">
        <v>-8</v>
      </c>
      <c r="C23" s="2">
        <v>-2.86</v>
      </c>
      <c r="D23" s="2">
        <f t="shared" si="6"/>
        <v>0.47329650092081038</v>
      </c>
      <c r="E23" s="2">
        <v>-2.92</v>
      </c>
      <c r="F23" s="2">
        <f t="shared" si="7"/>
        <v>0.46520146520146521</v>
      </c>
      <c r="G23" s="2">
        <v>-3.17</v>
      </c>
      <c r="H23" s="2">
        <f t="shared" si="8"/>
        <v>0.43240823634735903</v>
      </c>
      <c r="I23" s="2">
        <v>-2.19</v>
      </c>
      <c r="J23" s="2">
        <f t="shared" si="9"/>
        <v>0.57016683022571157</v>
      </c>
      <c r="K23" s="2">
        <v>-2.76</v>
      </c>
      <c r="L23" s="2">
        <f t="shared" si="10"/>
        <v>0.48698884758364314</v>
      </c>
    </row>
    <row r="24" spans="1:12">
      <c r="A24" s="2" t="s">
        <v>33</v>
      </c>
      <c r="B24" s="2">
        <v>1</v>
      </c>
      <c r="C24" s="2">
        <v>0</v>
      </c>
      <c r="D24" s="2">
        <f t="shared" si="6"/>
        <v>1</v>
      </c>
      <c r="E24" s="2">
        <v>0</v>
      </c>
      <c r="F24" s="2">
        <f t="shared" si="7"/>
        <v>1</v>
      </c>
      <c r="G24" s="2">
        <v>0</v>
      </c>
      <c r="H24" s="2">
        <f t="shared" si="8"/>
        <v>1</v>
      </c>
      <c r="I24" s="2">
        <v>0</v>
      </c>
      <c r="J24" s="2">
        <f t="shared" si="9"/>
        <v>1</v>
      </c>
      <c r="K24" s="2">
        <v>0</v>
      </c>
      <c r="L24" s="2">
        <f t="shared" si="10"/>
        <v>1</v>
      </c>
    </row>
    <row r="25" spans="1:12">
      <c r="A25" s="2" t="s">
        <v>34</v>
      </c>
      <c r="B25" s="2">
        <v>0</v>
      </c>
      <c r="C25" s="2">
        <v>-0.1</v>
      </c>
      <c r="D25" s="2">
        <f t="shared" si="6"/>
        <v>1</v>
      </c>
      <c r="E25" s="2">
        <v>-0.14000000000000001</v>
      </c>
      <c r="F25" s="2">
        <f t="shared" si="7"/>
        <v>1</v>
      </c>
      <c r="G25" s="2">
        <v>-0.22</v>
      </c>
      <c r="H25" s="2">
        <f t="shared" si="8"/>
        <v>1</v>
      </c>
      <c r="I25" s="2">
        <v>-0.19</v>
      </c>
      <c r="J25" s="2">
        <f t="shared" si="9"/>
        <v>1</v>
      </c>
      <c r="K25" s="2">
        <v>-0.08</v>
      </c>
      <c r="L25" s="2">
        <f t="shared" si="10"/>
        <v>1</v>
      </c>
    </row>
    <row r="26" spans="1:12">
      <c r="A26" s="2" t="s">
        <v>35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 t="s">
        <v>36</v>
      </c>
      <c r="B27" s="2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 t="s">
        <v>37</v>
      </c>
      <c r="B28" s="2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1" t="s">
        <v>112</v>
      </c>
      <c r="B29" s="21"/>
      <c r="C29" s="23"/>
      <c r="D29" s="19">
        <f>AVERAGE(D17:D28)</f>
        <v>0.68805249878304098</v>
      </c>
      <c r="E29" s="19"/>
      <c r="F29" s="19">
        <f t="shared" ref="F29:L29" si="11">AVERAGE(F17:F28)</f>
        <v>0.69171161474171095</v>
      </c>
      <c r="G29" s="19"/>
      <c r="H29" s="19">
        <f t="shared" si="11"/>
        <v>0.68878859423021577</v>
      </c>
      <c r="I29" s="19"/>
      <c r="J29" s="19">
        <f t="shared" si="11"/>
        <v>0.71110020718213418</v>
      </c>
      <c r="K29" s="19"/>
      <c r="L29" s="19">
        <f t="shared" si="11"/>
        <v>0.6901509275985418</v>
      </c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 t="s">
        <v>46</v>
      </c>
      <c r="B31" s="2">
        <v>0.5</v>
      </c>
      <c r="C31" s="2" t="s">
        <v>117</v>
      </c>
      <c r="D31" s="2" t="s">
        <v>14</v>
      </c>
      <c r="E31" s="2" t="s">
        <v>123</v>
      </c>
      <c r="F31" s="2" t="s">
        <v>111</v>
      </c>
      <c r="G31" s="2" t="s">
        <v>115</v>
      </c>
      <c r="H31" s="2" t="s">
        <v>111</v>
      </c>
      <c r="I31" s="2" t="s">
        <v>118</v>
      </c>
      <c r="J31" s="2" t="s">
        <v>111</v>
      </c>
      <c r="K31" s="2" t="s">
        <v>115</v>
      </c>
      <c r="L31" s="2" t="s">
        <v>111</v>
      </c>
    </row>
    <row r="32" spans="1:12">
      <c r="A32" s="2" t="s">
        <v>9</v>
      </c>
      <c r="B32" s="2">
        <v>-14</v>
      </c>
      <c r="C32" s="2">
        <v>-6.83</v>
      </c>
      <c r="D32" s="2">
        <f t="shared" si="6"/>
        <v>0.34421507441190591</v>
      </c>
      <c r="E32" s="2">
        <v>-7</v>
      </c>
      <c r="F32" s="2">
        <f t="shared" si="7"/>
        <v>0.33333333333333331</v>
      </c>
      <c r="G32" s="2">
        <v>-5.72</v>
      </c>
      <c r="H32" s="2">
        <f t="shared" si="8"/>
        <v>0.41987829614604472</v>
      </c>
      <c r="I32" s="2">
        <v>-6.33</v>
      </c>
      <c r="J32" s="2">
        <f t="shared" si="9"/>
        <v>0.3772749631087064</v>
      </c>
      <c r="K32" s="2">
        <v>-6.59</v>
      </c>
      <c r="L32" s="2">
        <f t="shared" si="10"/>
        <v>0.35988343856240895</v>
      </c>
    </row>
    <row r="33" spans="1:12">
      <c r="A33" s="2" t="s">
        <v>10</v>
      </c>
      <c r="B33" s="2">
        <v>10</v>
      </c>
      <c r="C33" s="2">
        <v>7.1</v>
      </c>
      <c r="D33" s="2">
        <f t="shared" si="6"/>
        <v>0.16959064327485382</v>
      </c>
      <c r="E33" s="2">
        <v>7.16</v>
      </c>
      <c r="F33" s="2">
        <f t="shared" si="7"/>
        <v>0.1655011655011655</v>
      </c>
      <c r="G33" s="2">
        <v>6.76</v>
      </c>
      <c r="H33" s="2">
        <f t="shared" si="8"/>
        <v>0.19331742243436759</v>
      </c>
      <c r="I33" s="2">
        <v>7.35</v>
      </c>
      <c r="J33" s="2">
        <f t="shared" si="9"/>
        <v>0.1527377521613833</v>
      </c>
      <c r="K33" s="2">
        <v>7.48</v>
      </c>
      <c r="L33" s="2">
        <f t="shared" si="10"/>
        <v>0.14416475972540044</v>
      </c>
    </row>
    <row r="34" spans="1:12">
      <c r="A34" s="2" t="s">
        <v>9</v>
      </c>
      <c r="B34" s="2">
        <v>28</v>
      </c>
      <c r="C34" s="2">
        <v>9.43</v>
      </c>
      <c r="D34" s="2">
        <f t="shared" si="6"/>
        <v>0.49612610205717339</v>
      </c>
      <c r="E34" s="2">
        <v>8.83</v>
      </c>
      <c r="F34" s="2">
        <f t="shared" si="7"/>
        <v>0.52049959272332347</v>
      </c>
      <c r="G34" s="2">
        <v>8.4700000000000006</v>
      </c>
      <c r="H34" s="2">
        <f t="shared" si="8"/>
        <v>0.53550863723608455</v>
      </c>
      <c r="I34" s="2">
        <v>8.74</v>
      </c>
      <c r="J34" s="2">
        <f t="shared" si="9"/>
        <v>0.52422427871529664</v>
      </c>
      <c r="K34" s="2">
        <v>7.26</v>
      </c>
      <c r="L34" s="2">
        <f t="shared" si="10"/>
        <v>0.58820192853091335</v>
      </c>
    </row>
    <row r="35" spans="1:12">
      <c r="A35" s="2" t="s">
        <v>11</v>
      </c>
      <c r="B35" s="2">
        <v>-1</v>
      </c>
      <c r="C35" s="2">
        <v>-0.16</v>
      </c>
      <c r="D35" s="2">
        <f t="shared" si="6"/>
        <v>0.72413793103448276</v>
      </c>
      <c r="E35" s="2">
        <v>-0.15</v>
      </c>
      <c r="F35" s="2">
        <f t="shared" si="7"/>
        <v>0.73913043478260876</v>
      </c>
      <c r="G35" s="2">
        <v>-0.11</v>
      </c>
      <c r="H35" s="2">
        <f t="shared" si="8"/>
        <v>0.80180180180180172</v>
      </c>
      <c r="I35" s="2">
        <v>-0.11</v>
      </c>
      <c r="J35" s="2">
        <f t="shared" si="9"/>
        <v>0.80180180180180172</v>
      </c>
      <c r="K35" s="2">
        <v>-0.15</v>
      </c>
      <c r="L35" s="2">
        <f t="shared" si="10"/>
        <v>0.73913043478260876</v>
      </c>
    </row>
    <row r="36" spans="1:12">
      <c r="A36" s="2" t="s">
        <v>10</v>
      </c>
      <c r="B36" s="2">
        <v>-5</v>
      </c>
      <c r="C36" s="2">
        <v>0</v>
      </c>
      <c r="D36" s="2">
        <f t="shared" si="6"/>
        <v>1</v>
      </c>
      <c r="E36" s="2">
        <v>0</v>
      </c>
      <c r="F36" s="2">
        <f t="shared" si="7"/>
        <v>1</v>
      </c>
      <c r="G36" s="2">
        <v>0</v>
      </c>
      <c r="H36" s="2">
        <f t="shared" si="8"/>
        <v>1</v>
      </c>
      <c r="I36" s="2">
        <v>0</v>
      </c>
      <c r="J36" s="2">
        <f t="shared" si="9"/>
        <v>1</v>
      </c>
      <c r="K36" s="2">
        <v>0</v>
      </c>
      <c r="L36" s="2">
        <f t="shared" si="10"/>
        <v>1</v>
      </c>
    </row>
    <row r="37" spans="1:12">
      <c r="A37" s="2" t="s">
        <v>12</v>
      </c>
      <c r="B37" s="2">
        <v>1</v>
      </c>
      <c r="C37" s="2">
        <v>0.46</v>
      </c>
      <c r="D37" s="2">
        <f t="shared" si="6"/>
        <v>0.36986301369863017</v>
      </c>
      <c r="E37" s="2">
        <v>0.47</v>
      </c>
      <c r="F37" s="2">
        <f t="shared" si="7"/>
        <v>0.36054421768707484</v>
      </c>
      <c r="G37" s="2">
        <v>0.46</v>
      </c>
      <c r="H37" s="2">
        <f t="shared" si="8"/>
        <v>0.36986301369863017</v>
      </c>
      <c r="I37" s="2">
        <v>0.45</v>
      </c>
      <c r="J37" s="2">
        <f t="shared" si="9"/>
        <v>0.37931034482758624</v>
      </c>
      <c r="K37" s="2">
        <v>0.43</v>
      </c>
      <c r="L37" s="2">
        <f t="shared" si="10"/>
        <v>0.39860139860139865</v>
      </c>
    </row>
    <row r="38" spans="1:12">
      <c r="A38" s="2" t="s">
        <v>13</v>
      </c>
      <c r="B38" s="2">
        <v>-10.666667</v>
      </c>
      <c r="C38" s="2">
        <v>-4.2300000000000004</v>
      </c>
      <c r="D38" s="2">
        <f t="shared" si="6"/>
        <v>0.43208772808038198</v>
      </c>
      <c r="E38" s="2">
        <v>-3.76</v>
      </c>
      <c r="F38" s="2">
        <f t="shared" si="7"/>
        <v>0.47874308043569597</v>
      </c>
      <c r="G38" s="2">
        <v>-3.54</v>
      </c>
      <c r="H38" s="2">
        <f t="shared" si="8"/>
        <v>0.50164243309144929</v>
      </c>
      <c r="I38" s="2">
        <v>-3.7</v>
      </c>
      <c r="J38" s="2">
        <f t="shared" si="9"/>
        <v>0.48491880545432009</v>
      </c>
      <c r="K38" s="2">
        <v>-4.01</v>
      </c>
      <c r="L38" s="2">
        <f t="shared" si="10"/>
        <v>0.45355440714162149</v>
      </c>
    </row>
    <row r="39" spans="1:12">
      <c r="A39" s="2" t="s">
        <v>33</v>
      </c>
      <c r="B39" s="2">
        <v>1</v>
      </c>
      <c r="C39" s="2"/>
      <c r="D39" s="2">
        <f t="shared" si="6"/>
        <v>1</v>
      </c>
      <c r="E39" s="2">
        <v>0</v>
      </c>
      <c r="F39" s="2">
        <f t="shared" si="7"/>
        <v>1</v>
      </c>
      <c r="G39" s="2">
        <v>0</v>
      </c>
      <c r="H39" s="2">
        <f t="shared" si="8"/>
        <v>1</v>
      </c>
      <c r="I39" s="2">
        <v>0</v>
      </c>
      <c r="J39" s="2">
        <f t="shared" si="9"/>
        <v>1</v>
      </c>
      <c r="K39" s="2">
        <v>0</v>
      </c>
      <c r="L39" s="2">
        <f t="shared" si="10"/>
        <v>1</v>
      </c>
    </row>
    <row r="40" spans="1:12">
      <c r="A40" s="2" t="s">
        <v>34</v>
      </c>
      <c r="B40" s="2">
        <v>0</v>
      </c>
      <c r="C40" s="2"/>
      <c r="D40" s="2"/>
      <c r="E40" s="2">
        <v>-0.1</v>
      </c>
      <c r="F40" s="2">
        <f t="shared" si="7"/>
        <v>1</v>
      </c>
      <c r="G40" s="2">
        <v>-0.11</v>
      </c>
      <c r="H40" s="2">
        <f t="shared" si="8"/>
        <v>1</v>
      </c>
      <c r="I40" s="2">
        <v>-0.12</v>
      </c>
      <c r="J40" s="2">
        <f t="shared" si="9"/>
        <v>1</v>
      </c>
      <c r="K40" s="2"/>
      <c r="L40" s="2"/>
    </row>
    <row r="41" spans="1:12">
      <c r="A41" s="2" t="s">
        <v>35</v>
      </c>
      <c r="B41" s="2">
        <v>0</v>
      </c>
      <c r="C41" s="2"/>
      <c r="D41" s="2"/>
      <c r="E41" s="2">
        <v>-0.1</v>
      </c>
      <c r="F41" s="2">
        <f t="shared" si="7"/>
        <v>1</v>
      </c>
      <c r="G41" s="2"/>
      <c r="H41" s="2"/>
      <c r="I41" s="2"/>
      <c r="J41" s="2"/>
      <c r="K41" s="2"/>
      <c r="L41" s="2"/>
    </row>
    <row r="42" spans="1:12">
      <c r="A42" s="2" t="s">
        <v>36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2" t="s">
        <v>37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21" t="s">
        <v>112</v>
      </c>
      <c r="B44" s="21"/>
      <c r="C44" s="23"/>
      <c r="D44" s="19">
        <f>AVERAGE(D32:D43)</f>
        <v>0.56700256156967854</v>
      </c>
      <c r="E44" s="19">
        <f t="shared" ref="E44:L44" si="12">AVERAGE(E32:E43)</f>
        <v>0.53500000000000014</v>
      </c>
      <c r="F44" s="19">
        <f t="shared" si="12"/>
        <v>0.65977518244632027</v>
      </c>
      <c r="G44" s="19">
        <f t="shared" si="12"/>
        <v>0.69000000000000028</v>
      </c>
      <c r="H44" s="19">
        <f t="shared" si="12"/>
        <v>0.64689017826759754</v>
      </c>
      <c r="I44" s="19">
        <f t="shared" si="12"/>
        <v>0.69777777777777772</v>
      </c>
      <c r="J44" s="19">
        <f t="shared" si="12"/>
        <v>0.63558532734101059</v>
      </c>
      <c r="K44" s="19">
        <f t="shared" si="12"/>
        <v>0.55249999999999999</v>
      </c>
      <c r="L44" s="19">
        <f t="shared" si="12"/>
        <v>0.58544204591804394</v>
      </c>
    </row>
    <row r="4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2" t="s">
        <v>114</v>
      </c>
      <c r="B46" s="2">
        <v>0.25</v>
      </c>
      <c r="C46" s="2" t="s">
        <v>124</v>
      </c>
      <c r="D46" s="2" t="s">
        <v>111</v>
      </c>
      <c r="E46" s="2" t="s">
        <v>125</v>
      </c>
      <c r="F46" s="2" t="s">
        <v>111</v>
      </c>
      <c r="G46" s="2" t="s">
        <v>126</v>
      </c>
      <c r="H46" s="2" t="s">
        <v>111</v>
      </c>
      <c r="I46" s="2" t="s">
        <v>120</v>
      </c>
      <c r="J46" s="2" t="s">
        <v>111</v>
      </c>
      <c r="K46" s="2" t="s">
        <v>123</v>
      </c>
      <c r="L46" s="2" t="s">
        <v>111</v>
      </c>
    </row>
    <row r="47" spans="1:12">
      <c r="A47" s="2" t="s">
        <v>9</v>
      </c>
      <c r="B47" s="2">
        <v>-18</v>
      </c>
      <c r="C47" s="2">
        <v>-15.7</v>
      </c>
      <c r="D47" s="2">
        <f t="shared" si="6"/>
        <v>6.82492581602374E-2</v>
      </c>
      <c r="E47" s="2">
        <v>-14.01</v>
      </c>
      <c r="F47" s="2">
        <f t="shared" si="7"/>
        <v>0.12464854732895972</v>
      </c>
      <c r="G47" s="2">
        <v>-15.79</v>
      </c>
      <c r="H47" s="2">
        <f t="shared" si="8"/>
        <v>6.5403965670316686E-2</v>
      </c>
      <c r="I47" s="2">
        <v>-15.02</v>
      </c>
      <c r="J47" s="2">
        <f t="shared" si="9"/>
        <v>9.0248334342822562E-2</v>
      </c>
      <c r="K47" s="2">
        <v>-14.97</v>
      </c>
      <c r="L47" s="2">
        <f t="shared" si="10"/>
        <v>9.1901728844403993E-2</v>
      </c>
    </row>
    <row r="48" spans="1:12">
      <c r="A48" s="2" t="s">
        <v>10</v>
      </c>
      <c r="B48" s="2">
        <v>10</v>
      </c>
      <c r="C48" s="22">
        <v>9.58</v>
      </c>
      <c r="D48" s="2">
        <f t="shared" si="6"/>
        <v>2.1450459652706842E-2</v>
      </c>
      <c r="E48" s="2">
        <v>8.15</v>
      </c>
      <c r="F48" s="2">
        <f t="shared" si="7"/>
        <v>0.10192837465564737</v>
      </c>
      <c r="G48" s="2">
        <v>9.61</v>
      </c>
      <c r="H48" s="2">
        <f t="shared" si="8"/>
        <v>1.9887812340642561E-2</v>
      </c>
      <c r="I48" s="2">
        <v>8.93</v>
      </c>
      <c r="J48" s="2">
        <f t="shared" si="9"/>
        <v>5.6524035921817234E-2</v>
      </c>
      <c r="K48" s="2">
        <v>9.3000000000000007</v>
      </c>
      <c r="L48" s="2">
        <f t="shared" si="10"/>
        <v>3.6269430051813434E-2</v>
      </c>
    </row>
    <row r="49" spans="1:12">
      <c r="A49" s="2" t="s">
        <v>9</v>
      </c>
      <c r="B49" s="2">
        <v>28</v>
      </c>
      <c r="C49" s="2">
        <v>18.21</v>
      </c>
      <c r="D49" s="2">
        <f t="shared" si="6"/>
        <v>0.21185890499891796</v>
      </c>
      <c r="E49" s="2">
        <v>15.06</v>
      </c>
      <c r="F49" s="2">
        <f t="shared" si="7"/>
        <v>0.3005109150023223</v>
      </c>
      <c r="G49" s="2">
        <v>17.86</v>
      </c>
      <c r="H49" s="2">
        <f t="shared" si="8"/>
        <v>0.22110771914522462</v>
      </c>
      <c r="I49" s="2">
        <v>16.48</v>
      </c>
      <c r="J49" s="2">
        <f t="shared" si="9"/>
        <v>0.25899280575539563</v>
      </c>
      <c r="K49" s="2">
        <v>14.92</v>
      </c>
      <c r="L49" s="2">
        <f t="shared" si="10"/>
        <v>0.3047530288909599</v>
      </c>
    </row>
    <row r="50" spans="1:12">
      <c r="A50" s="2" t="s">
        <v>11</v>
      </c>
      <c r="B50" s="2">
        <v>-1</v>
      </c>
      <c r="C50" s="2">
        <v>-0.53</v>
      </c>
      <c r="D50" s="2">
        <f t="shared" si="6"/>
        <v>0.30718954248366009</v>
      </c>
      <c r="E50" s="2">
        <v>-0.42</v>
      </c>
      <c r="F50" s="2">
        <f t="shared" si="7"/>
        <v>0.40845070422535218</v>
      </c>
      <c r="G50" s="2">
        <v>-0.51</v>
      </c>
      <c r="H50" s="2">
        <f t="shared" si="8"/>
        <v>0.32450331125827814</v>
      </c>
      <c r="I50" s="2">
        <v>-0.42</v>
      </c>
      <c r="J50" s="2">
        <f t="shared" si="9"/>
        <v>0.40845070422535218</v>
      </c>
      <c r="K50" s="2">
        <v>-0.42</v>
      </c>
      <c r="L50" s="2">
        <f t="shared" si="10"/>
        <v>0.40845070422535218</v>
      </c>
    </row>
    <row r="51" spans="1:12">
      <c r="A51" s="2" t="s">
        <v>10</v>
      </c>
      <c r="B51" s="2">
        <v>-9</v>
      </c>
      <c r="C51" s="2">
        <v>-5.34</v>
      </c>
      <c r="D51" s="2">
        <f t="shared" si="6"/>
        <v>0.25523012552301255</v>
      </c>
      <c r="E51" s="2">
        <v>-3.76</v>
      </c>
      <c r="F51" s="2">
        <f t="shared" si="7"/>
        <v>0.41065830721003138</v>
      </c>
      <c r="G51" s="2">
        <v>-5.21</v>
      </c>
      <c r="H51" s="2">
        <f t="shared" si="8"/>
        <v>0.26671358198451794</v>
      </c>
      <c r="I51" s="2">
        <v>-5.73</v>
      </c>
      <c r="J51" s="2">
        <f t="shared" si="9"/>
        <v>0.22199592668024437</v>
      </c>
      <c r="K51" s="2">
        <v>-3.79</v>
      </c>
      <c r="L51" s="2">
        <f t="shared" si="10"/>
        <v>0.40734949179046132</v>
      </c>
    </row>
    <row r="52" spans="1:12">
      <c r="A52" s="2" t="s">
        <v>12</v>
      </c>
      <c r="B52" s="2">
        <v>1</v>
      </c>
      <c r="C52" s="2">
        <v>0.49</v>
      </c>
      <c r="D52" s="2">
        <f t="shared" si="6"/>
        <v>0.34228187919463088</v>
      </c>
      <c r="E52" s="2">
        <v>0.49</v>
      </c>
      <c r="F52" s="2">
        <f t="shared" si="7"/>
        <v>0.34228187919463088</v>
      </c>
      <c r="G52" s="2">
        <v>0.48</v>
      </c>
      <c r="H52" s="2">
        <f t="shared" si="8"/>
        <v>0.35135135135135137</v>
      </c>
      <c r="I52" s="2">
        <v>0.44</v>
      </c>
      <c r="J52" s="2">
        <f t="shared" si="9"/>
        <v>0.38888888888888895</v>
      </c>
      <c r="K52" s="2">
        <v>0.47</v>
      </c>
      <c r="L52" s="2">
        <f t="shared" si="10"/>
        <v>0.36054421768707484</v>
      </c>
    </row>
    <row r="53" spans="1:12">
      <c r="A53" s="2" t="s">
        <v>13</v>
      </c>
      <c r="B53" s="2">
        <v>-18.666667</v>
      </c>
      <c r="C53" s="2">
        <v>-8.6300000000000008</v>
      </c>
      <c r="D53" s="2">
        <f t="shared" si="6"/>
        <v>0.36768837015889155</v>
      </c>
      <c r="E53" s="2">
        <v>-8.6999999999999993</v>
      </c>
      <c r="F53" s="2">
        <f t="shared" si="7"/>
        <v>0.36419001992460392</v>
      </c>
      <c r="G53" s="2">
        <v>-8.2100000000000009</v>
      </c>
      <c r="H53" s="2">
        <f t="shared" si="8"/>
        <v>0.38906115107204325</v>
      </c>
      <c r="I53" s="2">
        <v>-8.01</v>
      </c>
      <c r="J53" s="2">
        <f t="shared" si="9"/>
        <v>0.3994752043049456</v>
      </c>
      <c r="K53" s="2">
        <v>-8.3800000000000008</v>
      </c>
      <c r="L53" s="2">
        <f t="shared" si="10"/>
        <v>0.38033030095723069</v>
      </c>
    </row>
    <row r="54" spans="1:12">
      <c r="A54" s="2" t="s">
        <v>33</v>
      </c>
      <c r="B54" s="2">
        <v>1</v>
      </c>
      <c r="C54" s="2">
        <v>0</v>
      </c>
      <c r="D54" s="2">
        <f t="shared" si="6"/>
        <v>1</v>
      </c>
      <c r="E54" s="2">
        <v>0</v>
      </c>
      <c r="F54" s="2">
        <f t="shared" si="7"/>
        <v>1</v>
      </c>
      <c r="G54" s="2">
        <v>0</v>
      </c>
      <c r="H54" s="2">
        <f t="shared" si="8"/>
        <v>1</v>
      </c>
      <c r="I54" s="2">
        <v>0</v>
      </c>
      <c r="J54" s="2">
        <f t="shared" si="9"/>
        <v>1</v>
      </c>
      <c r="K54" s="2"/>
      <c r="L54" s="2">
        <f t="shared" si="10"/>
        <v>1</v>
      </c>
    </row>
    <row r="55" spans="1:12">
      <c r="A55" s="2" t="s">
        <v>34</v>
      </c>
      <c r="B55" s="2">
        <v>0</v>
      </c>
      <c r="C55" s="2"/>
      <c r="D55" s="2"/>
      <c r="E55" s="2"/>
      <c r="F55" s="2"/>
      <c r="G55" s="2">
        <v>-0.02</v>
      </c>
      <c r="H55" s="2">
        <f t="shared" si="8"/>
        <v>1</v>
      </c>
      <c r="I55" s="2"/>
      <c r="J55" s="2"/>
      <c r="K55" s="2"/>
      <c r="L55" s="2"/>
    </row>
    <row r="56" spans="1:12">
      <c r="A56" s="2" t="s">
        <v>35</v>
      </c>
      <c r="B56" s="2"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2" t="s">
        <v>36</v>
      </c>
      <c r="B57" s="2"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2" t="s">
        <v>37</v>
      </c>
      <c r="B58" s="2"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21" t="s">
        <v>112</v>
      </c>
      <c r="B59" s="21"/>
      <c r="C59" s="23"/>
      <c r="D59" s="19">
        <f>AVERAGE(D47:D58)</f>
        <v>0.32174356752150712</v>
      </c>
      <c r="E59" s="19"/>
      <c r="F59" s="19">
        <f t="shared" ref="F59:L59" si="13">AVERAGE(F47:F58)</f>
        <v>0.38158359344269349</v>
      </c>
      <c r="G59" s="19"/>
      <c r="H59" s="19">
        <f t="shared" si="13"/>
        <v>0.40422543253581938</v>
      </c>
      <c r="I59" s="19"/>
      <c r="J59" s="19">
        <f t="shared" si="13"/>
        <v>0.35307198751493329</v>
      </c>
      <c r="K59" s="19"/>
      <c r="L59" s="19">
        <f t="shared" si="13"/>
        <v>0.37369986280591205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61E7-652C-F64D-8D19-885E7A802EEF}">
  <dimension ref="A1:L59"/>
  <sheetViews>
    <sheetView zoomScale="64" workbookViewId="0">
      <selection activeCell="D35" sqref="D35"/>
    </sheetView>
  </sheetViews>
  <sheetFormatPr baseColWidth="10" defaultRowHeight="16"/>
  <cols>
    <col min="1" max="1" width="15.83203125" customWidth="1"/>
  </cols>
  <sheetData>
    <row r="1" spans="1:12">
      <c r="A1" s="2" t="s">
        <v>38</v>
      </c>
      <c r="B1" s="2" t="b">
        <v>1</v>
      </c>
      <c r="C1" s="30" t="s">
        <v>60</v>
      </c>
      <c r="D1" s="30"/>
      <c r="E1" s="30"/>
      <c r="F1" s="30"/>
      <c r="G1" s="30"/>
      <c r="H1" s="30"/>
      <c r="I1" s="30"/>
      <c r="J1" s="30"/>
      <c r="K1" s="30"/>
      <c r="L1" s="18"/>
    </row>
    <row r="2" spans="1:12">
      <c r="A2" t="s">
        <v>31</v>
      </c>
      <c r="B2">
        <v>1</v>
      </c>
      <c r="C2" t="s">
        <v>55</v>
      </c>
      <c r="D2" t="s">
        <v>14</v>
      </c>
      <c r="E2" t="s">
        <v>56</v>
      </c>
      <c r="F2" t="s">
        <v>14</v>
      </c>
      <c r="G2" t="s">
        <v>57</v>
      </c>
      <c r="H2" t="s">
        <v>14</v>
      </c>
      <c r="I2" t="s">
        <v>58</v>
      </c>
      <c r="J2" t="s">
        <v>14</v>
      </c>
      <c r="K2" t="s">
        <v>59</v>
      </c>
      <c r="L2" t="s">
        <v>14</v>
      </c>
    </row>
    <row r="3" spans="1:12">
      <c r="A3" t="s">
        <v>9</v>
      </c>
      <c r="B3">
        <v>-12</v>
      </c>
      <c r="C3">
        <v>-8.1999999999999993</v>
      </c>
      <c r="D3">
        <f>ABS(C3-B3)/(ABS(C3)+ABS(B3))</f>
        <v>0.18811881188118815</v>
      </c>
      <c r="E3">
        <v>-11.73</v>
      </c>
      <c r="F3">
        <f>ABS(E3-B3)/(ABS(E3)+ABS(B3))</f>
        <v>1.1378002528444987E-2</v>
      </c>
      <c r="G3">
        <v>-9.9600000000000009</v>
      </c>
      <c r="H3">
        <f>ABS(G3-B3)/(ABS(G3)+ABS(B3))</f>
        <v>9.2896174863387942E-2</v>
      </c>
      <c r="I3">
        <v>-9.0500000000000007</v>
      </c>
      <c r="J3">
        <f>ABS(I3-B3)/(ABS(I3)+ABS(B3))</f>
        <v>0.14014251781472681</v>
      </c>
      <c r="K3">
        <v>-11.48</v>
      </c>
      <c r="L3">
        <f>ABS(K3-B3)/(ABS(K3)+ABS(B3))</f>
        <v>2.214650766609879E-2</v>
      </c>
    </row>
    <row r="4" spans="1:12">
      <c r="A4" t="s">
        <v>10</v>
      </c>
      <c r="B4">
        <v>10</v>
      </c>
      <c r="C4">
        <v>8.73</v>
      </c>
      <c r="D4">
        <f t="shared" ref="D4:D57" si="0">ABS(C4-B4)/(ABS(C4)+ABS(B4))</f>
        <v>6.7805659369994636E-2</v>
      </c>
      <c r="E4">
        <v>9.7200000000000006</v>
      </c>
      <c r="F4">
        <f t="shared" ref="F4:F57" si="1">ABS(E4-B4)/(ABS(E4)+ABS(B4))</f>
        <v>1.4198782961460415E-2</v>
      </c>
      <c r="G4">
        <v>7.42</v>
      </c>
      <c r="H4">
        <f t="shared" ref="H4:H58" si="2">ABS(G4-B4)/(ABS(G4)+ABS(B4))</f>
        <v>0.148105625717566</v>
      </c>
      <c r="I4">
        <v>7.77</v>
      </c>
      <c r="J4">
        <f t="shared" ref="J4:J57" si="3">ABS(I4-B4)/(ABS(I4)+ABS(B4))</f>
        <v>0.12549240292628028</v>
      </c>
      <c r="K4">
        <v>8.99</v>
      </c>
      <c r="L4">
        <f t="shared" ref="L4:L56" si="4">ABS(K4-B4)/(ABS(K4)+ABS(B4))</f>
        <v>5.3185887309110044E-2</v>
      </c>
    </row>
    <row r="5" spans="1:12">
      <c r="A5" t="s">
        <v>9</v>
      </c>
      <c r="B5">
        <v>28</v>
      </c>
      <c r="C5">
        <v>4.17</v>
      </c>
      <c r="D5">
        <f t="shared" si="0"/>
        <v>0.7407522536524711</v>
      </c>
      <c r="E5">
        <v>4.4000000000000004</v>
      </c>
      <c r="F5">
        <f t="shared" si="1"/>
        <v>0.72839506172839519</v>
      </c>
      <c r="G5">
        <v>0</v>
      </c>
      <c r="H5">
        <f t="shared" si="2"/>
        <v>1</v>
      </c>
      <c r="I5">
        <v>0</v>
      </c>
      <c r="J5">
        <f t="shared" si="3"/>
        <v>1</v>
      </c>
      <c r="K5">
        <v>0</v>
      </c>
      <c r="L5">
        <f t="shared" si="4"/>
        <v>1</v>
      </c>
    </row>
    <row r="6" spans="1:12">
      <c r="A6" t="s">
        <v>11</v>
      </c>
      <c r="B6">
        <v>-1</v>
      </c>
      <c r="C6">
        <v>0</v>
      </c>
      <c r="D6">
        <f t="shared" si="0"/>
        <v>1</v>
      </c>
      <c r="E6">
        <v>0</v>
      </c>
      <c r="F6">
        <f t="shared" si="1"/>
        <v>1</v>
      </c>
      <c r="G6">
        <v>0</v>
      </c>
      <c r="H6">
        <f t="shared" si="2"/>
        <v>1</v>
      </c>
      <c r="I6">
        <v>0</v>
      </c>
      <c r="J6">
        <f t="shared" si="3"/>
        <v>1</v>
      </c>
      <c r="K6">
        <v>-0.21</v>
      </c>
      <c r="L6">
        <f t="shared" si="4"/>
        <v>0.65289256198347112</v>
      </c>
    </row>
    <row r="7" spans="1:12">
      <c r="A7" t="s">
        <v>10</v>
      </c>
      <c r="B7">
        <v>-3</v>
      </c>
      <c r="C7">
        <v>8.75</v>
      </c>
      <c r="D7">
        <f t="shared" si="0"/>
        <v>1</v>
      </c>
      <c r="E7">
        <v>10.28</v>
      </c>
      <c r="F7">
        <f t="shared" si="1"/>
        <v>1</v>
      </c>
      <c r="G7">
        <v>6.59</v>
      </c>
      <c r="H7">
        <f t="shared" si="2"/>
        <v>1</v>
      </c>
      <c r="I7">
        <v>8</v>
      </c>
      <c r="J7">
        <f t="shared" si="3"/>
        <v>1</v>
      </c>
      <c r="K7">
        <v>9.8699999999999992</v>
      </c>
      <c r="L7">
        <f t="shared" si="4"/>
        <v>1</v>
      </c>
    </row>
    <row r="8" spans="1:12">
      <c r="A8" t="s">
        <v>12</v>
      </c>
      <c r="B8">
        <v>1</v>
      </c>
      <c r="C8">
        <v>0</v>
      </c>
      <c r="D8">
        <f t="shared" si="0"/>
        <v>1</v>
      </c>
      <c r="E8">
        <v>-4.75</v>
      </c>
      <c r="F8">
        <f t="shared" si="1"/>
        <v>1</v>
      </c>
      <c r="G8">
        <v>0</v>
      </c>
      <c r="H8">
        <f t="shared" si="2"/>
        <v>1</v>
      </c>
      <c r="I8">
        <v>0</v>
      </c>
      <c r="J8">
        <f t="shared" si="3"/>
        <v>1</v>
      </c>
      <c r="K8">
        <v>0.97</v>
      </c>
      <c r="L8">
        <f t="shared" si="4"/>
        <v>1.5228426395939101E-2</v>
      </c>
    </row>
    <row r="9" spans="1:12">
      <c r="A9" t="s">
        <v>13</v>
      </c>
      <c r="B9">
        <v>-6.6666666666666661</v>
      </c>
      <c r="C9">
        <v>-5.63</v>
      </c>
      <c r="D9">
        <f t="shared" si="0"/>
        <v>8.4304689617782549E-2</v>
      </c>
      <c r="F9">
        <f t="shared" si="1"/>
        <v>1</v>
      </c>
      <c r="G9">
        <v>-4.28</v>
      </c>
      <c r="H9">
        <f t="shared" si="2"/>
        <v>0.21802679658952492</v>
      </c>
      <c r="I9">
        <v>-3.47</v>
      </c>
      <c r="J9">
        <f t="shared" si="3"/>
        <v>0.31535679052943105</v>
      </c>
      <c r="K9">
        <v>0</v>
      </c>
      <c r="L9">
        <f t="shared" si="4"/>
        <v>1</v>
      </c>
    </row>
    <row r="10" spans="1:12">
      <c r="A10" t="s">
        <v>33</v>
      </c>
      <c r="B10">
        <v>1</v>
      </c>
      <c r="C10">
        <v>0.67</v>
      </c>
      <c r="D10">
        <f t="shared" si="0"/>
        <v>0.19760479041916165</v>
      </c>
      <c r="E10">
        <v>0.62</v>
      </c>
      <c r="F10">
        <f t="shared" si="1"/>
        <v>0.23456790123456789</v>
      </c>
      <c r="G10">
        <v>0.66</v>
      </c>
      <c r="H10">
        <f t="shared" si="2"/>
        <v>0.2048192771084337</v>
      </c>
      <c r="I10">
        <v>0.41</v>
      </c>
      <c r="J10">
        <f t="shared" si="3"/>
        <v>0.41843971631205684</v>
      </c>
      <c r="K10">
        <v>0.89</v>
      </c>
      <c r="L10">
        <f t="shared" si="4"/>
        <v>5.8201058201058191E-2</v>
      </c>
    </row>
    <row r="11" spans="1:12">
      <c r="A11" t="s">
        <v>34</v>
      </c>
      <c r="B11">
        <v>0</v>
      </c>
      <c r="C11">
        <v>-0.11</v>
      </c>
      <c r="D11">
        <f t="shared" si="0"/>
        <v>1</v>
      </c>
      <c r="E11">
        <v>-2.4710000000000001</v>
      </c>
      <c r="F11">
        <f t="shared" si="1"/>
        <v>1</v>
      </c>
      <c r="G11">
        <v>5.5</v>
      </c>
      <c r="H11">
        <f t="shared" si="2"/>
        <v>1</v>
      </c>
      <c r="I11">
        <v>7.15</v>
      </c>
      <c r="J11">
        <f t="shared" si="3"/>
        <v>1</v>
      </c>
      <c r="K11">
        <v>0.27</v>
      </c>
      <c r="L11">
        <f t="shared" si="4"/>
        <v>1</v>
      </c>
    </row>
    <row r="12" spans="1:12">
      <c r="A12" t="s">
        <v>35</v>
      </c>
      <c r="B12">
        <v>0</v>
      </c>
      <c r="C12">
        <v>0.6</v>
      </c>
      <c r="D12">
        <f t="shared" si="0"/>
        <v>1</v>
      </c>
      <c r="E12">
        <v>-28.03</v>
      </c>
      <c r="F12">
        <f t="shared" si="1"/>
        <v>1</v>
      </c>
      <c r="G12">
        <v>-33.47</v>
      </c>
      <c r="H12">
        <f t="shared" si="2"/>
        <v>1</v>
      </c>
      <c r="I12">
        <v>-52.23</v>
      </c>
      <c r="J12">
        <f t="shared" si="3"/>
        <v>1</v>
      </c>
      <c r="K12">
        <v>-53.37</v>
      </c>
      <c r="L12">
        <f t="shared" si="4"/>
        <v>1</v>
      </c>
    </row>
    <row r="13" spans="1:12">
      <c r="A13" t="s">
        <v>36</v>
      </c>
      <c r="B13">
        <v>0</v>
      </c>
      <c r="C13">
        <v>-42.01</v>
      </c>
      <c r="D13">
        <f t="shared" si="0"/>
        <v>1</v>
      </c>
      <c r="G13">
        <v>-1.66</v>
      </c>
      <c r="H13">
        <f t="shared" si="2"/>
        <v>1</v>
      </c>
      <c r="I13">
        <v>-3.47</v>
      </c>
      <c r="J13">
        <f t="shared" si="3"/>
        <v>1</v>
      </c>
      <c r="K13">
        <v>-0.24</v>
      </c>
      <c r="L13">
        <f t="shared" si="4"/>
        <v>1</v>
      </c>
    </row>
    <row r="14" spans="1:12">
      <c r="A14" s="18" t="s">
        <v>18</v>
      </c>
      <c r="B14" s="18"/>
      <c r="C14" s="18"/>
      <c r="D14" s="18">
        <f>AVERAGE(D3:D13)</f>
        <v>0.66168965499459975</v>
      </c>
      <c r="E14" s="18"/>
      <c r="F14" s="18">
        <f t="shared" ref="F14:J14" si="5">AVERAGE(F3:F13)</f>
        <v>0.69885397484528688</v>
      </c>
      <c r="G14" s="18"/>
      <c r="H14" s="18">
        <f t="shared" si="5"/>
        <v>0.69671344311626482</v>
      </c>
      <c r="I14" s="18"/>
      <c r="J14" s="18">
        <f t="shared" si="5"/>
        <v>0.72722103887113587</v>
      </c>
      <c r="K14" s="18"/>
      <c r="L14" s="18">
        <f t="shared" ref="L14" si="6">AVERAGE(L3:L13)</f>
        <v>0.61833222195960702</v>
      </c>
    </row>
    <row r="16" spans="1:12">
      <c r="A16" t="s">
        <v>40</v>
      </c>
      <c r="B16">
        <v>0.75</v>
      </c>
      <c r="C16" t="s">
        <v>102</v>
      </c>
      <c r="E16">
        <v>1573</v>
      </c>
      <c r="G16">
        <v>1585</v>
      </c>
      <c r="I16">
        <v>1591</v>
      </c>
      <c r="K16">
        <v>1609</v>
      </c>
    </row>
    <row r="17" spans="1:12">
      <c r="A17" t="s">
        <v>0</v>
      </c>
      <c r="B17">
        <f>-(10+2/B16)</f>
        <v>-12.666666666666666</v>
      </c>
      <c r="C17">
        <v>-7.33</v>
      </c>
      <c r="D17">
        <f>ABS(C17-B17)/(ABS(C17)+ABS(B17))</f>
        <v>0.26687781296882812</v>
      </c>
      <c r="E17">
        <v>-11.29</v>
      </c>
      <c r="F17">
        <f>ABS(E17-B17)/(ABS(E17)+ABS(B17))</f>
        <v>5.746486712119106E-2</v>
      </c>
      <c r="G17">
        <v>-6.88</v>
      </c>
      <c r="H17">
        <f>ABS(G17-B17)/(ABS(G17)+ABS(B17))</f>
        <v>0.29604365620736695</v>
      </c>
      <c r="I17">
        <v>-10.28</v>
      </c>
      <c r="J17">
        <f>ABS(I17-B17)/(ABS(I17)+ABS(B17))</f>
        <v>0.10400929692039512</v>
      </c>
      <c r="K17">
        <v>-8.56</v>
      </c>
      <c r="L17">
        <f>ABS(K17-B17)/(ABS(K17)+ABS(B17))</f>
        <v>0.19346733668341703</v>
      </c>
    </row>
    <row r="18" spans="1:12">
      <c r="A18" t="s">
        <v>1</v>
      </c>
      <c r="B18">
        <v>10</v>
      </c>
      <c r="C18">
        <v>6.57</v>
      </c>
      <c r="D18">
        <f t="shared" si="0"/>
        <v>0.20700060350030172</v>
      </c>
      <c r="E18">
        <v>9.7899999999999991</v>
      </c>
      <c r="F18">
        <f t="shared" si="1"/>
        <v>1.0611419909045015E-2</v>
      </c>
      <c r="G18">
        <v>7.3</v>
      </c>
      <c r="H18">
        <f t="shared" si="2"/>
        <v>0.15606936416184972</v>
      </c>
      <c r="I18">
        <v>11.4</v>
      </c>
      <c r="J18">
        <f t="shared" si="3"/>
        <v>6.5420560747663573E-2</v>
      </c>
      <c r="K18">
        <v>6.93</v>
      </c>
      <c r="L18">
        <f t="shared" si="4"/>
        <v>0.18133490844654462</v>
      </c>
    </row>
    <row r="19" spans="1:12">
      <c r="A19" t="s">
        <v>0</v>
      </c>
      <c r="B19">
        <v>28</v>
      </c>
      <c r="C19">
        <v>2.82</v>
      </c>
      <c r="D19">
        <f t="shared" si="0"/>
        <v>0.81700194678780014</v>
      </c>
      <c r="E19">
        <v>0.66</v>
      </c>
      <c r="F19">
        <f t="shared" si="1"/>
        <v>0.9539427773900907</v>
      </c>
      <c r="G19">
        <v>11.25</v>
      </c>
      <c r="H19">
        <f t="shared" si="2"/>
        <v>0.42675159235668791</v>
      </c>
      <c r="I19">
        <v>1.48</v>
      </c>
      <c r="J19">
        <f t="shared" si="3"/>
        <v>0.89959294436906379</v>
      </c>
      <c r="K19">
        <v>0.31</v>
      </c>
      <c r="L19">
        <f t="shared" si="4"/>
        <v>0.97809961144471924</v>
      </c>
    </row>
    <row r="20" spans="1:12">
      <c r="A20" t="s">
        <v>2</v>
      </c>
      <c r="B20">
        <v>-1</v>
      </c>
      <c r="C20">
        <v>-0.45</v>
      </c>
      <c r="D20">
        <f t="shared" si="0"/>
        <v>0.37931034482758624</v>
      </c>
      <c r="E20">
        <v>-0.51</v>
      </c>
      <c r="F20">
        <f t="shared" si="1"/>
        <v>0.32450331125827814</v>
      </c>
      <c r="G20">
        <v>-0.33</v>
      </c>
      <c r="H20">
        <f t="shared" si="2"/>
        <v>0.50375939849624052</v>
      </c>
      <c r="I20">
        <v>-0.31</v>
      </c>
      <c r="J20">
        <f t="shared" si="3"/>
        <v>0.52671755725190839</v>
      </c>
      <c r="K20">
        <v>-0.34</v>
      </c>
      <c r="L20">
        <f t="shared" si="4"/>
        <v>0.49253731343283574</v>
      </c>
    </row>
    <row r="21" spans="1:12">
      <c r="A21" t="s">
        <v>1</v>
      </c>
      <c r="B21">
        <f>-(1+2/B16)</f>
        <v>-3.6666666666666665</v>
      </c>
      <c r="C21">
        <v>4.21</v>
      </c>
      <c r="D21">
        <f t="shared" si="0"/>
        <v>1</v>
      </c>
      <c r="E21">
        <v>10.4</v>
      </c>
      <c r="F21">
        <f t="shared" si="1"/>
        <v>1</v>
      </c>
      <c r="G21">
        <v>7.62</v>
      </c>
      <c r="H21">
        <f t="shared" si="2"/>
        <v>1</v>
      </c>
      <c r="I21">
        <v>2.56</v>
      </c>
      <c r="J21">
        <f t="shared" si="3"/>
        <v>1</v>
      </c>
      <c r="K21">
        <v>7.41</v>
      </c>
      <c r="L21">
        <f t="shared" si="4"/>
        <v>1</v>
      </c>
    </row>
    <row r="22" spans="1:12">
      <c r="A22" t="s">
        <v>3</v>
      </c>
      <c r="B22">
        <v>1</v>
      </c>
      <c r="C22">
        <v>0.74</v>
      </c>
      <c r="D22">
        <f t="shared" si="0"/>
        <v>0.14942528735632185</v>
      </c>
      <c r="E22">
        <v>0.7</v>
      </c>
      <c r="F22">
        <f t="shared" si="1"/>
        <v>0.17647058823529416</v>
      </c>
      <c r="G22">
        <v>0.5</v>
      </c>
      <c r="H22">
        <f t="shared" si="2"/>
        <v>0.33333333333333331</v>
      </c>
      <c r="I22">
        <v>0</v>
      </c>
      <c r="J22">
        <f t="shared" si="3"/>
        <v>1</v>
      </c>
      <c r="K22">
        <v>0.48</v>
      </c>
      <c r="L22">
        <f t="shared" si="4"/>
        <v>0.35135135135135137</v>
      </c>
    </row>
    <row r="23" spans="1:12">
      <c r="A23" t="s">
        <v>4</v>
      </c>
      <c r="B23">
        <f>-(8/3+4/B16)</f>
        <v>-8</v>
      </c>
      <c r="C23">
        <v>-4.29</v>
      </c>
      <c r="D23">
        <f t="shared" si="0"/>
        <v>0.30187144019528073</v>
      </c>
      <c r="E23">
        <v>-8.07</v>
      </c>
      <c r="F23">
        <f t="shared" si="1"/>
        <v>4.3559427504667259E-3</v>
      </c>
      <c r="G23">
        <v>-11.4</v>
      </c>
      <c r="H23">
        <f t="shared" si="2"/>
        <v>0.17525773195876293</v>
      </c>
      <c r="I23">
        <v>-6.33</v>
      </c>
      <c r="J23">
        <f t="shared" si="3"/>
        <v>0.11653872993719469</v>
      </c>
      <c r="K23">
        <v>-5.13</v>
      </c>
      <c r="L23">
        <f t="shared" si="4"/>
        <v>0.2185833968012186</v>
      </c>
    </row>
    <row r="24" spans="1:12">
      <c r="A24" t="s">
        <v>30</v>
      </c>
      <c r="B24">
        <v>1</v>
      </c>
      <c r="C24">
        <v>0.74</v>
      </c>
      <c r="D24">
        <f t="shared" si="0"/>
        <v>0.14942528735632185</v>
      </c>
      <c r="E24">
        <v>0.54</v>
      </c>
      <c r="F24">
        <f t="shared" si="1"/>
        <v>0.29870129870129869</v>
      </c>
      <c r="G24">
        <v>0.81</v>
      </c>
      <c r="H24">
        <f t="shared" si="2"/>
        <v>0.1049723756906077</v>
      </c>
      <c r="I24">
        <v>0.81</v>
      </c>
      <c r="J24">
        <f t="shared" si="3"/>
        <v>0.1049723756906077</v>
      </c>
      <c r="K24">
        <v>0.36</v>
      </c>
      <c r="L24">
        <f t="shared" si="4"/>
        <v>0.4705882352941177</v>
      </c>
    </row>
    <row r="25" spans="1:12">
      <c r="A25" t="s">
        <v>20</v>
      </c>
      <c r="B25">
        <v>0</v>
      </c>
      <c r="C25">
        <v>-6.06</v>
      </c>
      <c r="D25">
        <f t="shared" si="0"/>
        <v>1</v>
      </c>
      <c r="E25">
        <v>4.8099999999999996</v>
      </c>
      <c r="F25">
        <f t="shared" si="1"/>
        <v>1</v>
      </c>
      <c r="G25">
        <v>27.84</v>
      </c>
      <c r="H25">
        <f t="shared" si="2"/>
        <v>1</v>
      </c>
      <c r="I25">
        <v>44.32</v>
      </c>
      <c r="J25">
        <f t="shared" si="3"/>
        <v>1</v>
      </c>
      <c r="K25">
        <v>6.931</v>
      </c>
      <c r="L25">
        <f t="shared" si="4"/>
        <v>1</v>
      </c>
    </row>
    <row r="26" spans="1:12">
      <c r="A26" t="s">
        <v>21</v>
      </c>
      <c r="B26">
        <v>0</v>
      </c>
      <c r="C26">
        <v>0.26</v>
      </c>
      <c r="D26">
        <f t="shared" si="0"/>
        <v>1</v>
      </c>
      <c r="E26">
        <v>-35.54</v>
      </c>
      <c r="F26">
        <f t="shared" si="1"/>
        <v>1</v>
      </c>
      <c r="G26">
        <v>-11.21</v>
      </c>
      <c r="H26">
        <f t="shared" si="2"/>
        <v>1</v>
      </c>
      <c r="I26">
        <v>-2.1</v>
      </c>
      <c r="J26">
        <f t="shared" si="3"/>
        <v>1</v>
      </c>
      <c r="K26">
        <v>1.61</v>
      </c>
      <c r="L26">
        <f t="shared" si="4"/>
        <v>1</v>
      </c>
    </row>
    <row r="27" spans="1:12">
      <c r="A27" t="s">
        <v>22</v>
      </c>
      <c r="B27">
        <v>0</v>
      </c>
      <c r="C27">
        <v>-33.81</v>
      </c>
      <c r="D27">
        <f t="shared" si="0"/>
        <v>1</v>
      </c>
      <c r="E27">
        <v>-2.0699999999999998</v>
      </c>
      <c r="F27">
        <f t="shared" si="1"/>
        <v>1</v>
      </c>
      <c r="K27">
        <v>-53.39</v>
      </c>
      <c r="L27">
        <f t="shared" si="4"/>
        <v>1</v>
      </c>
    </row>
    <row r="28" spans="1:12">
      <c r="A28" t="s">
        <v>23</v>
      </c>
      <c r="B28">
        <v>0</v>
      </c>
      <c r="E28">
        <v>0.75</v>
      </c>
      <c r="F28">
        <f t="shared" si="1"/>
        <v>1</v>
      </c>
    </row>
    <row r="29" spans="1:12">
      <c r="A29" s="18" t="s">
        <v>18</v>
      </c>
      <c r="B29" s="18"/>
      <c r="C29" s="18"/>
      <c r="D29" s="18">
        <f>AVERAGE(D17:D28)</f>
        <v>0.57008297481749459</v>
      </c>
      <c r="E29" s="18"/>
      <c r="F29" s="18">
        <f t="shared" ref="F29" si="7">AVERAGE(F17:F28)</f>
        <v>0.56883751711380537</v>
      </c>
      <c r="G29" s="18"/>
      <c r="H29" s="18">
        <f t="shared" ref="H29" si="8">AVERAGE(H17:H28)</f>
        <v>0.49961874522048488</v>
      </c>
      <c r="I29" s="18"/>
      <c r="J29" s="18">
        <f t="shared" ref="J29" si="9">AVERAGE(J17:J28)</f>
        <v>0.58172514649168328</v>
      </c>
      <c r="K29" s="18"/>
      <c r="L29" s="18">
        <f t="shared" ref="L29" si="10">AVERAGE(L17:L28)</f>
        <v>0.6259965594049276</v>
      </c>
    </row>
    <row r="31" spans="1:12">
      <c r="A31" s="2" t="s">
        <v>46</v>
      </c>
      <c r="B31" s="2">
        <v>0.5</v>
      </c>
      <c r="C31" s="2" t="s">
        <v>53</v>
      </c>
      <c r="E31" s="2" t="s">
        <v>54</v>
      </c>
      <c r="G31" s="2" t="s">
        <v>72</v>
      </c>
      <c r="I31" t="s">
        <v>83</v>
      </c>
      <c r="K31" s="2" t="s">
        <v>86</v>
      </c>
    </row>
    <row r="32" spans="1:12">
      <c r="A32" s="2" t="s">
        <v>9</v>
      </c>
      <c r="B32" s="2">
        <v>-14</v>
      </c>
      <c r="C32" s="2">
        <v>-3.67</v>
      </c>
      <c r="D32">
        <f t="shared" si="0"/>
        <v>0.58460667798528576</v>
      </c>
      <c r="E32" s="2">
        <v>-7.08</v>
      </c>
      <c r="F32">
        <f t="shared" si="1"/>
        <v>0.32827324478178371</v>
      </c>
      <c r="G32" s="2">
        <v>-8.93</v>
      </c>
      <c r="H32">
        <f t="shared" si="2"/>
        <v>0.22110771914522462</v>
      </c>
      <c r="I32" s="2">
        <v>-6.48</v>
      </c>
      <c r="J32">
        <f t="shared" si="3"/>
        <v>0.36718749999999994</v>
      </c>
      <c r="K32" s="2">
        <v>-4.08</v>
      </c>
      <c r="L32">
        <f t="shared" si="4"/>
        <v>0.54867256637168149</v>
      </c>
    </row>
    <row r="33" spans="1:12">
      <c r="A33" s="2" t="s">
        <v>10</v>
      </c>
      <c r="B33" s="2">
        <v>10</v>
      </c>
      <c r="C33" s="2">
        <v>5.0999999999999996</v>
      </c>
      <c r="D33">
        <f t="shared" si="0"/>
        <v>0.32450331125827819</v>
      </c>
      <c r="E33" s="2">
        <v>6.16</v>
      </c>
      <c r="F33">
        <f t="shared" si="1"/>
        <v>0.23762376237623761</v>
      </c>
      <c r="G33" s="2">
        <v>8.3000000000000007</v>
      </c>
      <c r="H33">
        <f t="shared" si="2"/>
        <v>9.2896174863387942E-2</v>
      </c>
      <c r="I33" s="2">
        <v>6.34</v>
      </c>
      <c r="J33">
        <f t="shared" si="3"/>
        <v>0.22399020807833539</v>
      </c>
      <c r="K33" s="2">
        <v>6.92</v>
      </c>
      <c r="L33">
        <f t="shared" si="4"/>
        <v>0.18203309692671393</v>
      </c>
    </row>
    <row r="34" spans="1:12">
      <c r="A34" s="2" t="s">
        <v>9</v>
      </c>
      <c r="B34" s="2">
        <v>28</v>
      </c>
      <c r="C34" s="2">
        <v>-0.18</v>
      </c>
      <c r="D34">
        <f t="shared" si="0"/>
        <v>1</v>
      </c>
      <c r="E34" s="2">
        <v>-6.92</v>
      </c>
      <c r="F34">
        <f t="shared" si="1"/>
        <v>1</v>
      </c>
      <c r="G34" s="2">
        <v>0</v>
      </c>
      <c r="H34">
        <f t="shared" si="2"/>
        <v>1</v>
      </c>
      <c r="I34" s="2">
        <v>-6.01</v>
      </c>
      <c r="J34">
        <f t="shared" si="3"/>
        <v>1</v>
      </c>
      <c r="K34" s="2">
        <v>0</v>
      </c>
      <c r="L34">
        <f t="shared" si="4"/>
        <v>1</v>
      </c>
    </row>
    <row r="35" spans="1:12">
      <c r="A35" s="2" t="s">
        <v>11</v>
      </c>
      <c r="B35" s="2">
        <v>-1</v>
      </c>
      <c r="C35" s="2">
        <v>-0.62</v>
      </c>
      <c r="D35">
        <f t="shared" si="0"/>
        <v>0.23456790123456789</v>
      </c>
      <c r="E35" s="2">
        <v>0</v>
      </c>
      <c r="F35">
        <f t="shared" si="1"/>
        <v>1</v>
      </c>
      <c r="G35" s="2">
        <v>-0.44</v>
      </c>
      <c r="H35">
        <f t="shared" si="2"/>
        <v>0.38888888888888895</v>
      </c>
      <c r="I35" s="2">
        <v>-0.35</v>
      </c>
      <c r="J35">
        <f t="shared" si="3"/>
        <v>0.48148148148148145</v>
      </c>
      <c r="K35" s="2">
        <v>-0.3</v>
      </c>
      <c r="L35">
        <f t="shared" si="4"/>
        <v>0.53846153846153844</v>
      </c>
    </row>
    <row r="36" spans="1:12">
      <c r="A36" s="2" t="s">
        <v>10</v>
      </c>
      <c r="B36" s="2">
        <v>-5</v>
      </c>
      <c r="C36" s="2">
        <v>7.73</v>
      </c>
      <c r="D36">
        <f t="shared" si="0"/>
        <v>1</v>
      </c>
      <c r="E36" s="2">
        <v>9.56</v>
      </c>
      <c r="F36">
        <f t="shared" si="1"/>
        <v>1</v>
      </c>
      <c r="G36" s="2">
        <v>7.14</v>
      </c>
      <c r="H36">
        <f t="shared" si="2"/>
        <v>1</v>
      </c>
      <c r="I36" s="2">
        <v>9.57</v>
      </c>
      <c r="J36">
        <f t="shared" si="3"/>
        <v>1</v>
      </c>
      <c r="K36" s="2">
        <v>11.26</v>
      </c>
      <c r="L36">
        <f t="shared" si="4"/>
        <v>1</v>
      </c>
    </row>
    <row r="37" spans="1:12">
      <c r="A37" s="2" t="s">
        <v>12</v>
      </c>
      <c r="B37" s="2">
        <v>1</v>
      </c>
      <c r="C37" s="2">
        <v>0.34</v>
      </c>
      <c r="D37">
        <f t="shared" si="0"/>
        <v>0.49253731343283574</v>
      </c>
      <c r="E37" s="2">
        <v>0.38</v>
      </c>
      <c r="F37">
        <f t="shared" si="1"/>
        <v>0.44927536231884063</v>
      </c>
      <c r="G37" s="2">
        <v>1.05</v>
      </c>
      <c r="H37">
        <f t="shared" si="2"/>
        <v>2.439024390243905E-2</v>
      </c>
      <c r="I37" s="2">
        <v>0.64</v>
      </c>
      <c r="J37">
        <f t="shared" si="3"/>
        <v>0.21951219512195119</v>
      </c>
      <c r="K37" s="2">
        <v>1.06</v>
      </c>
      <c r="L37">
        <f t="shared" si="4"/>
        <v>2.9126213592233035E-2</v>
      </c>
    </row>
    <row r="38" spans="1:12">
      <c r="A38" s="2" t="s">
        <v>13</v>
      </c>
      <c r="B38" s="2">
        <v>-10.66666667</v>
      </c>
      <c r="C38" s="2">
        <v>-5.95</v>
      </c>
      <c r="D38">
        <f t="shared" si="0"/>
        <v>0.28385155480765262</v>
      </c>
      <c r="E38" s="2">
        <v>-4.71</v>
      </c>
      <c r="F38">
        <f t="shared" si="1"/>
        <v>0.387383481598226</v>
      </c>
      <c r="G38" s="2">
        <v>-4.75</v>
      </c>
      <c r="H38">
        <f t="shared" si="2"/>
        <v>0.38378378391701973</v>
      </c>
      <c r="I38" s="2">
        <v>-4.55</v>
      </c>
      <c r="J38">
        <f t="shared" si="3"/>
        <v>0.40197152258445312</v>
      </c>
      <c r="K38" s="2">
        <v>-4.25</v>
      </c>
      <c r="L38">
        <f t="shared" si="4"/>
        <v>0.43016759789269998</v>
      </c>
    </row>
    <row r="39" spans="1:12">
      <c r="A39" s="2" t="s">
        <v>33</v>
      </c>
      <c r="B39" s="2">
        <v>1</v>
      </c>
      <c r="C39" s="2">
        <v>0</v>
      </c>
      <c r="D39">
        <f t="shared" si="0"/>
        <v>1</v>
      </c>
      <c r="E39" s="2">
        <v>0.45</v>
      </c>
      <c r="F39">
        <f t="shared" si="1"/>
        <v>0.37931034482758624</v>
      </c>
      <c r="G39" s="2">
        <v>0.17</v>
      </c>
      <c r="H39">
        <f t="shared" si="2"/>
        <v>0.70940170940170943</v>
      </c>
      <c r="I39" s="2">
        <v>0</v>
      </c>
      <c r="J39">
        <f t="shared" si="3"/>
        <v>1</v>
      </c>
      <c r="K39" s="2">
        <v>0</v>
      </c>
      <c r="L39">
        <f t="shared" si="4"/>
        <v>1</v>
      </c>
    </row>
    <row r="40" spans="1:12">
      <c r="A40" s="2" t="s">
        <v>34</v>
      </c>
      <c r="B40" s="2">
        <v>0</v>
      </c>
      <c r="C40" s="2">
        <v>-8.3209999999999997</v>
      </c>
      <c r="D40">
        <f t="shared" si="0"/>
        <v>1</v>
      </c>
      <c r="E40" s="2">
        <v>-40.71</v>
      </c>
      <c r="F40">
        <f t="shared" si="1"/>
        <v>1</v>
      </c>
      <c r="G40" s="2">
        <v>8.25</v>
      </c>
      <c r="H40">
        <f t="shared" si="2"/>
        <v>1</v>
      </c>
      <c r="I40" s="2">
        <v>1.19</v>
      </c>
      <c r="J40">
        <f t="shared" si="3"/>
        <v>1</v>
      </c>
      <c r="K40" s="2">
        <v>-11.43</v>
      </c>
      <c r="L40">
        <f t="shared" si="4"/>
        <v>1</v>
      </c>
    </row>
    <row r="41" spans="1:12">
      <c r="A41" s="2" t="s">
        <v>35</v>
      </c>
      <c r="B41" s="2">
        <v>0</v>
      </c>
      <c r="C41" s="2">
        <v>-2.7410000000000001</v>
      </c>
      <c r="D41">
        <f t="shared" si="0"/>
        <v>1</v>
      </c>
      <c r="E41" s="2">
        <v>-0.79</v>
      </c>
      <c r="F41">
        <f t="shared" si="1"/>
        <v>1</v>
      </c>
      <c r="G41" s="2">
        <v>0.8</v>
      </c>
      <c r="H41">
        <f t="shared" si="2"/>
        <v>1</v>
      </c>
      <c r="I41" s="2">
        <v>-11.21</v>
      </c>
      <c r="J41">
        <f t="shared" si="3"/>
        <v>1</v>
      </c>
      <c r="K41" s="2">
        <v>2.76</v>
      </c>
      <c r="L41">
        <f t="shared" si="4"/>
        <v>1</v>
      </c>
    </row>
    <row r="42" spans="1:12">
      <c r="A42" s="2" t="s">
        <v>36</v>
      </c>
      <c r="B42" s="2">
        <v>0</v>
      </c>
      <c r="C42" s="2">
        <v>-53.41</v>
      </c>
      <c r="D42">
        <f t="shared" si="0"/>
        <v>1</v>
      </c>
      <c r="E42" s="2"/>
      <c r="G42" s="2">
        <v>-0.28999999999999998</v>
      </c>
      <c r="H42">
        <f t="shared" si="2"/>
        <v>1</v>
      </c>
      <c r="I42" s="2">
        <v>-41.991</v>
      </c>
      <c r="J42">
        <f t="shared" si="3"/>
        <v>1</v>
      </c>
      <c r="K42" s="2"/>
    </row>
    <row r="43" spans="1:12">
      <c r="A43" s="2" t="s">
        <v>37</v>
      </c>
      <c r="B43" s="2">
        <v>0</v>
      </c>
      <c r="C43" s="2">
        <v>-1.59</v>
      </c>
      <c r="D43">
        <f t="shared" si="0"/>
        <v>1</v>
      </c>
      <c r="E43" s="2"/>
      <c r="G43" s="2">
        <v>-55.26</v>
      </c>
      <c r="H43">
        <f t="shared" si="2"/>
        <v>1</v>
      </c>
      <c r="I43" s="2"/>
      <c r="K43" s="2"/>
    </row>
    <row r="44" spans="1:12">
      <c r="A44" s="19" t="s">
        <v>18</v>
      </c>
      <c r="B44" s="19"/>
      <c r="C44" s="19"/>
      <c r="D44" s="18">
        <f>AVERAGE(D32:D43)</f>
        <v>0.74333889655988505</v>
      </c>
      <c r="E44" s="18"/>
      <c r="F44" s="18">
        <f t="shared" ref="F44:L44" si="11">AVERAGE(F32:F43)</f>
        <v>0.67818661959026749</v>
      </c>
      <c r="G44" s="18"/>
      <c r="H44" s="18">
        <f t="shared" si="11"/>
        <v>0.65170571000988919</v>
      </c>
      <c r="I44" s="18"/>
      <c r="J44" s="18">
        <f t="shared" si="11"/>
        <v>0.69946753702420184</v>
      </c>
      <c r="K44" s="18"/>
      <c r="L44" s="18">
        <f t="shared" si="11"/>
        <v>0.67284610132448663</v>
      </c>
    </row>
    <row r="45" spans="1:12">
      <c r="A45" s="2"/>
    </row>
    <row r="46" spans="1:12">
      <c r="A46" t="s">
        <v>48</v>
      </c>
      <c r="B46">
        <v>0.25</v>
      </c>
      <c r="C46" s="2">
        <v>1553</v>
      </c>
      <c r="E46">
        <v>1551</v>
      </c>
      <c r="F46">
        <f t="shared" si="1"/>
        <v>0.99967767929089446</v>
      </c>
      <c r="G46" s="2">
        <v>1558</v>
      </c>
      <c r="H46">
        <f t="shared" si="2"/>
        <v>0.9996791272260549</v>
      </c>
      <c r="I46" s="2">
        <v>1563</v>
      </c>
      <c r="J46">
        <f t="shared" si="3"/>
        <v>0.99968015352630735</v>
      </c>
      <c r="K46" s="2">
        <v>1549</v>
      </c>
      <c r="L46">
        <f t="shared" si="4"/>
        <v>0.999677263191867</v>
      </c>
    </row>
    <row r="47" spans="1:12">
      <c r="A47" t="s">
        <v>0</v>
      </c>
      <c r="B47">
        <f>-(10+2/B46)</f>
        <v>-18</v>
      </c>
      <c r="C47" s="2">
        <v>-2.27</v>
      </c>
      <c r="D47">
        <f t="shared" si="0"/>
        <v>0.77602368031573754</v>
      </c>
      <c r="E47">
        <v>-1.51</v>
      </c>
      <c r="F47">
        <f t="shared" si="1"/>
        <v>0.84520758585340838</v>
      </c>
      <c r="G47" s="2">
        <v>-7.76</v>
      </c>
      <c r="H47">
        <f t="shared" si="2"/>
        <v>0.39751552795031059</v>
      </c>
      <c r="I47" s="2">
        <v>-1.6</v>
      </c>
      <c r="J47">
        <f t="shared" si="3"/>
        <v>0.83673469387755084</v>
      </c>
      <c r="K47" s="2">
        <v>-5.6</v>
      </c>
      <c r="L47">
        <f t="shared" si="4"/>
        <v>0.52542372881355925</v>
      </c>
    </row>
    <row r="48" spans="1:12">
      <c r="A48" t="s">
        <v>1</v>
      </c>
      <c r="B48">
        <v>10</v>
      </c>
      <c r="C48" s="2">
        <v>3.41</v>
      </c>
      <c r="D48">
        <f t="shared" si="0"/>
        <v>0.49142431021625649</v>
      </c>
      <c r="E48">
        <v>2.57</v>
      </c>
      <c r="F48">
        <f t="shared" si="1"/>
        <v>0.59108989657915667</v>
      </c>
      <c r="G48" s="2">
        <v>5.65</v>
      </c>
      <c r="H48">
        <f t="shared" si="2"/>
        <v>0.27795527156549515</v>
      </c>
      <c r="I48" s="2">
        <v>2.04</v>
      </c>
      <c r="J48">
        <f t="shared" si="3"/>
        <v>0.66112956810631229</v>
      </c>
      <c r="K48" s="2">
        <v>2.27</v>
      </c>
      <c r="L48">
        <f t="shared" si="4"/>
        <v>0.62999185004074987</v>
      </c>
    </row>
    <row r="49" spans="1:12">
      <c r="A49" t="s">
        <v>0</v>
      </c>
      <c r="B49">
        <v>28</v>
      </c>
      <c r="C49" s="2">
        <v>-3.63</v>
      </c>
      <c r="D49">
        <f t="shared" si="0"/>
        <v>1</v>
      </c>
      <c r="E49">
        <v>-1.68</v>
      </c>
      <c r="F49">
        <f t="shared" si="1"/>
        <v>1</v>
      </c>
      <c r="G49" s="2">
        <v>-8.09</v>
      </c>
      <c r="H49">
        <f t="shared" si="2"/>
        <v>1</v>
      </c>
      <c r="I49" s="2">
        <v>-2.64</v>
      </c>
      <c r="J49">
        <f t="shared" si="3"/>
        <v>1</v>
      </c>
      <c r="K49" s="2">
        <v>-1.2</v>
      </c>
      <c r="L49">
        <f t="shared" si="4"/>
        <v>1</v>
      </c>
    </row>
    <row r="50" spans="1:12">
      <c r="A50" t="s">
        <v>2</v>
      </c>
      <c r="B50">
        <v>-1</v>
      </c>
      <c r="C50" s="2">
        <v>-0.03</v>
      </c>
      <c r="D50">
        <f t="shared" si="0"/>
        <v>0.9417475728155339</v>
      </c>
      <c r="E50">
        <v>0</v>
      </c>
      <c r="F50">
        <f t="shared" si="1"/>
        <v>1</v>
      </c>
      <c r="G50" s="2">
        <v>0</v>
      </c>
      <c r="H50">
        <f t="shared" si="2"/>
        <v>1</v>
      </c>
      <c r="I50" s="2">
        <v>0</v>
      </c>
      <c r="J50">
        <f t="shared" si="3"/>
        <v>1</v>
      </c>
      <c r="K50" s="2">
        <v>0</v>
      </c>
      <c r="L50">
        <f t="shared" si="4"/>
        <v>1</v>
      </c>
    </row>
    <row r="51" spans="1:12">
      <c r="A51" t="s">
        <v>1</v>
      </c>
      <c r="B51">
        <f>-(1+2/B46)</f>
        <v>-9</v>
      </c>
      <c r="C51" s="2">
        <v>7.32</v>
      </c>
      <c r="D51">
        <f t="shared" si="0"/>
        <v>1</v>
      </c>
      <c r="E51">
        <v>4.7699999999999996</v>
      </c>
      <c r="F51">
        <f t="shared" si="1"/>
        <v>1</v>
      </c>
      <c r="G51" s="2">
        <v>10.28</v>
      </c>
      <c r="H51">
        <f t="shared" si="2"/>
        <v>1</v>
      </c>
      <c r="I51" s="2">
        <v>4.67</v>
      </c>
      <c r="J51">
        <f t="shared" si="3"/>
        <v>1</v>
      </c>
      <c r="K51" s="2">
        <v>7.11</v>
      </c>
      <c r="L51">
        <f t="shared" si="4"/>
        <v>1</v>
      </c>
    </row>
    <row r="52" spans="1:12">
      <c r="A52" t="s">
        <v>3</v>
      </c>
      <c r="B52">
        <v>1</v>
      </c>
      <c r="C52" s="2">
        <v>0.34</v>
      </c>
      <c r="D52">
        <f t="shared" si="0"/>
        <v>0.49253731343283574</v>
      </c>
      <c r="E52">
        <v>0.13</v>
      </c>
      <c r="F52">
        <f t="shared" si="1"/>
        <v>0.76991150442477885</v>
      </c>
      <c r="G52" s="2">
        <v>0.7</v>
      </c>
      <c r="H52">
        <f t="shared" si="2"/>
        <v>0.17647058823529416</v>
      </c>
      <c r="I52" s="2">
        <v>0.01</v>
      </c>
      <c r="J52">
        <f t="shared" si="3"/>
        <v>0.98019801980198018</v>
      </c>
      <c r="K52" s="2">
        <v>0.57999999999999996</v>
      </c>
      <c r="L52">
        <f t="shared" si="4"/>
        <v>0.26582278481012661</v>
      </c>
    </row>
    <row r="53" spans="1:12">
      <c r="A53" t="s">
        <v>4</v>
      </c>
      <c r="B53">
        <f>-(8/3+4/B46)</f>
        <v>-18.666666666666668</v>
      </c>
      <c r="C53" s="2">
        <v>-4.25</v>
      </c>
      <c r="D53">
        <f t="shared" si="0"/>
        <v>0.62909090909090915</v>
      </c>
      <c r="E53">
        <v>-2.06</v>
      </c>
      <c r="F53">
        <f t="shared" si="1"/>
        <v>0.80122225796075919</v>
      </c>
      <c r="G53" s="2">
        <v>-6.97</v>
      </c>
      <c r="H53">
        <f t="shared" si="2"/>
        <v>0.45624756208555461</v>
      </c>
      <c r="I53" s="2">
        <v>-3.6</v>
      </c>
      <c r="J53">
        <f t="shared" si="3"/>
        <v>0.67664670658682635</v>
      </c>
      <c r="K53" s="2">
        <v>-11.22</v>
      </c>
      <c r="L53">
        <f t="shared" si="4"/>
        <v>0.24916350658041489</v>
      </c>
    </row>
    <row r="54" spans="1:12">
      <c r="A54" t="s">
        <v>30</v>
      </c>
      <c r="B54">
        <v>1</v>
      </c>
      <c r="C54" s="2">
        <v>0</v>
      </c>
      <c r="D54">
        <f t="shared" si="0"/>
        <v>1</v>
      </c>
      <c r="E54">
        <v>0</v>
      </c>
      <c r="F54">
        <f t="shared" si="1"/>
        <v>1</v>
      </c>
      <c r="G54" s="2">
        <v>0</v>
      </c>
      <c r="H54">
        <f t="shared" si="2"/>
        <v>1</v>
      </c>
      <c r="I54" s="2">
        <v>0</v>
      </c>
      <c r="J54">
        <f t="shared" si="3"/>
        <v>1</v>
      </c>
      <c r="K54" s="2">
        <v>0</v>
      </c>
      <c r="L54">
        <f t="shared" si="4"/>
        <v>1</v>
      </c>
    </row>
    <row r="55" spans="1:12">
      <c r="A55" t="s">
        <v>20</v>
      </c>
      <c r="B55">
        <v>0</v>
      </c>
      <c r="C55">
        <v>0.75</v>
      </c>
      <c r="D55">
        <f t="shared" si="0"/>
        <v>1</v>
      </c>
      <c r="E55">
        <v>0.26</v>
      </c>
      <c r="F55">
        <f t="shared" si="1"/>
        <v>1</v>
      </c>
      <c r="G55">
        <v>0.2</v>
      </c>
      <c r="H55">
        <f t="shared" si="2"/>
        <v>1</v>
      </c>
      <c r="I55" s="2">
        <v>-25.07</v>
      </c>
      <c r="J55">
        <f t="shared" si="3"/>
        <v>1</v>
      </c>
      <c r="K55" s="2">
        <v>-22.48</v>
      </c>
      <c r="L55">
        <f t="shared" si="4"/>
        <v>1</v>
      </c>
    </row>
    <row r="56" spans="1:12">
      <c r="A56" t="s">
        <v>21</v>
      </c>
      <c r="B56">
        <v>0</v>
      </c>
      <c r="C56">
        <v>-19.71</v>
      </c>
      <c r="D56">
        <f t="shared" si="0"/>
        <v>1</v>
      </c>
      <c r="E56">
        <v>-65.2</v>
      </c>
      <c r="F56">
        <f t="shared" si="1"/>
        <v>1</v>
      </c>
      <c r="G56">
        <v>-6.06</v>
      </c>
      <c r="H56">
        <f t="shared" si="2"/>
        <v>1</v>
      </c>
      <c r="I56" s="2">
        <v>3.12</v>
      </c>
      <c r="J56">
        <f t="shared" si="3"/>
        <v>1</v>
      </c>
      <c r="K56" s="2">
        <v>-1.2</v>
      </c>
      <c r="L56">
        <f t="shared" si="4"/>
        <v>1</v>
      </c>
    </row>
    <row r="57" spans="1:12">
      <c r="A57" t="s">
        <v>22</v>
      </c>
      <c r="B57">
        <v>0</v>
      </c>
      <c r="C57" s="2">
        <v>0.47</v>
      </c>
      <c r="D57">
        <f t="shared" si="0"/>
        <v>1</v>
      </c>
      <c r="E57">
        <v>0.47</v>
      </c>
      <c r="F57">
        <f t="shared" si="1"/>
        <v>1</v>
      </c>
      <c r="G57" s="2">
        <v>-42.34</v>
      </c>
      <c r="H57">
        <f t="shared" si="2"/>
        <v>1</v>
      </c>
      <c r="I57" s="2">
        <v>-0.79</v>
      </c>
      <c r="J57">
        <f t="shared" si="3"/>
        <v>1</v>
      </c>
      <c r="K57" s="2"/>
    </row>
    <row r="58" spans="1:12">
      <c r="A58" t="s">
        <v>23</v>
      </c>
      <c r="B58">
        <v>0</v>
      </c>
      <c r="G58" s="2">
        <v>-6.06</v>
      </c>
      <c r="H58">
        <f t="shared" si="2"/>
        <v>1</v>
      </c>
      <c r="K58" s="2"/>
    </row>
    <row r="59" spans="1:12">
      <c r="A59" s="18" t="s">
        <v>18</v>
      </c>
      <c r="B59" s="18"/>
      <c r="C59" s="18"/>
      <c r="D59" s="18">
        <f>AVERAGE(D47:D58)</f>
        <v>0.84825670780647933</v>
      </c>
      <c r="E59" s="18"/>
      <c r="F59" s="18">
        <f t="shared" ref="F59:L59" si="12">AVERAGE(F47:F58)</f>
        <v>0.9097664768016458</v>
      </c>
      <c r="G59" s="18"/>
      <c r="H59" s="18">
        <f t="shared" si="12"/>
        <v>0.77568241248638792</v>
      </c>
      <c r="I59" s="18"/>
      <c r="J59" s="18">
        <f t="shared" si="12"/>
        <v>0.9231553625793335</v>
      </c>
      <c r="K59" s="18"/>
      <c r="L59" s="18">
        <f t="shared" si="12"/>
        <v>0.76704018702448507</v>
      </c>
    </row>
  </sheetData>
  <mergeCells count="1">
    <mergeCell ref="C1:K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8F6E-D611-8E47-895E-14354096272A}">
  <dimension ref="A1:L53"/>
  <sheetViews>
    <sheetView topLeftCell="A33" zoomScale="93" workbookViewId="0">
      <selection activeCell="L53" sqref="L53"/>
    </sheetView>
  </sheetViews>
  <sheetFormatPr baseColWidth="10" defaultRowHeight="16"/>
  <sheetData>
    <row r="1" spans="1:12">
      <c r="A1" s="2" t="s">
        <v>38</v>
      </c>
      <c r="B1" s="2" t="b">
        <v>1</v>
      </c>
      <c r="C1" s="26" t="s">
        <v>65</v>
      </c>
      <c r="D1" s="26"/>
      <c r="E1" s="26"/>
      <c r="F1" s="26"/>
      <c r="G1" s="26"/>
      <c r="H1" s="26"/>
      <c r="I1" s="26"/>
      <c r="J1" s="26"/>
      <c r="K1" s="26"/>
      <c r="L1" s="6"/>
    </row>
    <row r="2" spans="1:12">
      <c r="A2" t="s">
        <v>31</v>
      </c>
      <c r="B2">
        <v>1</v>
      </c>
      <c r="C2" t="s">
        <v>61</v>
      </c>
      <c r="D2" t="s">
        <v>14</v>
      </c>
      <c r="E2" t="s">
        <v>85</v>
      </c>
      <c r="F2" t="s">
        <v>14</v>
      </c>
      <c r="G2">
        <v>2404</v>
      </c>
      <c r="H2" t="s">
        <v>14</v>
      </c>
      <c r="I2">
        <v>2409</v>
      </c>
      <c r="J2" t="s">
        <v>14</v>
      </c>
      <c r="K2">
        <v>2412</v>
      </c>
      <c r="L2" t="s">
        <v>14</v>
      </c>
    </row>
    <row r="3" spans="1:12">
      <c r="A3" t="s">
        <v>9</v>
      </c>
      <c r="B3">
        <v>-12</v>
      </c>
      <c r="C3">
        <v>-12.36</v>
      </c>
      <c r="D3">
        <f>ABS(C3-B3)/(ABS(C3)+ABS(B3))</f>
        <v>1.4778325123152686E-2</v>
      </c>
      <c r="E3">
        <v>-11.89</v>
      </c>
      <c r="F3">
        <f>ABS(E3-B3)/(ABS(E3)+ABS(B3))</f>
        <v>4.6044370029300723E-3</v>
      </c>
      <c r="G3">
        <v>-12.02</v>
      </c>
      <c r="H3">
        <f>ABS(G3-B3)/(ABS(G3)+ABS(B3))</f>
        <v>8.3263946711072329E-4</v>
      </c>
      <c r="I3">
        <v>-12.28</v>
      </c>
      <c r="J3">
        <f>ABS(I3-B3)/(ABS(I3)+ABS(B3))</f>
        <v>1.153212520593078E-2</v>
      </c>
      <c r="K3">
        <v>-12.31</v>
      </c>
      <c r="L3">
        <f>ABS(K3-B3)/(ABS(K3)+ABS(B3))</f>
        <v>1.2751953928424535E-2</v>
      </c>
    </row>
    <row r="4" spans="1:12">
      <c r="A4" t="s">
        <v>10</v>
      </c>
      <c r="B4">
        <v>10</v>
      </c>
      <c r="C4">
        <v>10.28</v>
      </c>
      <c r="D4">
        <f t="shared" ref="D4:D52" si="0">ABS(C4-B4)/(ABS(C4)+ABS(B4))</f>
        <v>1.380670611439839E-2</v>
      </c>
      <c r="E4">
        <v>10.3</v>
      </c>
      <c r="F4">
        <f t="shared" ref="F4:F52" si="1">ABS(E4-B4)/(ABS(E4)+ABS(B4))</f>
        <v>1.4778325123152743E-2</v>
      </c>
      <c r="G4">
        <v>10.15</v>
      </c>
      <c r="H4">
        <f t="shared" ref="H4:H52" si="2">ABS(G4-B4)/(ABS(G4)+ABS(B4))</f>
        <v>7.4441687344913333E-3</v>
      </c>
      <c r="I4">
        <v>10.039999999999999</v>
      </c>
      <c r="J4">
        <f t="shared" ref="J4:J52" si="3">ABS(I4-B4)/(ABS(I4)+ABS(B4))</f>
        <v>1.9960079840318935E-3</v>
      </c>
      <c r="K4">
        <v>9.98</v>
      </c>
      <c r="L4">
        <f t="shared" ref="L4:L52" si="4">ABS(K4-B4)/(ABS(K4)+ABS(B4))</f>
        <v>1.0010010010009797E-3</v>
      </c>
    </row>
    <row r="5" spans="1:12">
      <c r="A5" t="s">
        <v>9</v>
      </c>
      <c r="B5">
        <v>28</v>
      </c>
      <c r="C5">
        <v>26.7</v>
      </c>
      <c r="D5">
        <f t="shared" si="0"/>
        <v>2.3765996343692881E-2</v>
      </c>
      <c r="E5">
        <v>25.99</v>
      </c>
      <c r="F5">
        <f t="shared" si="1"/>
        <v>3.7229116503056152E-2</v>
      </c>
      <c r="G5">
        <v>26.24</v>
      </c>
      <c r="H5">
        <f t="shared" si="2"/>
        <v>3.2448377581120978E-2</v>
      </c>
      <c r="I5">
        <v>26.45</v>
      </c>
      <c r="J5">
        <f t="shared" si="3"/>
        <v>2.846648301193757E-2</v>
      </c>
      <c r="K5">
        <v>27.01</v>
      </c>
      <c r="L5">
        <f t="shared" si="4"/>
        <v>1.7996727867660395E-2</v>
      </c>
    </row>
    <row r="6" spans="1:12">
      <c r="A6" t="s">
        <v>11</v>
      </c>
      <c r="B6">
        <v>-1</v>
      </c>
      <c r="C6">
        <v>-0.95</v>
      </c>
      <c r="D6">
        <f t="shared" si="0"/>
        <v>2.5641025641025664E-2</v>
      </c>
      <c r="E6">
        <v>-0.98</v>
      </c>
      <c r="F6">
        <f t="shared" si="1"/>
        <v>1.0101010101010111E-2</v>
      </c>
      <c r="G6">
        <v>-0.97</v>
      </c>
      <c r="H6">
        <f t="shared" si="2"/>
        <v>1.5228426395939101E-2</v>
      </c>
      <c r="I6">
        <v>-0.95</v>
      </c>
      <c r="J6">
        <f t="shared" si="3"/>
        <v>2.5641025641025664E-2</v>
      </c>
      <c r="K6">
        <v>-0.99</v>
      </c>
      <c r="L6">
        <f t="shared" si="4"/>
        <v>5.0251256281407079E-3</v>
      </c>
    </row>
    <row r="7" spans="1:12">
      <c r="A7" t="s">
        <v>10</v>
      </c>
      <c r="B7">
        <v>-3</v>
      </c>
      <c r="C7">
        <v>-2.85</v>
      </c>
      <c r="D7">
        <f t="shared" si="0"/>
        <v>2.5641025641025626E-2</v>
      </c>
      <c r="E7">
        <v>-2.88</v>
      </c>
      <c r="F7">
        <f t="shared" si="1"/>
        <v>2.0408163265306142E-2</v>
      </c>
      <c r="G7">
        <v>-2.78</v>
      </c>
      <c r="H7">
        <f t="shared" si="2"/>
        <v>3.8062283737024256E-2</v>
      </c>
      <c r="I7">
        <v>-2.92</v>
      </c>
      <c r="J7">
        <f t="shared" si="3"/>
        <v>1.3513513513513526E-2</v>
      </c>
      <c r="K7">
        <v>-2.9</v>
      </c>
      <c r="L7">
        <f t="shared" si="4"/>
        <v>1.6949152542372895E-2</v>
      </c>
    </row>
    <row r="8" spans="1:12">
      <c r="A8" t="s">
        <v>12</v>
      </c>
      <c r="B8">
        <v>1</v>
      </c>
      <c r="C8">
        <v>1</v>
      </c>
      <c r="D8">
        <f t="shared" si="0"/>
        <v>0</v>
      </c>
      <c r="E8">
        <v>1</v>
      </c>
      <c r="F8">
        <f t="shared" si="1"/>
        <v>0</v>
      </c>
      <c r="G8">
        <v>1</v>
      </c>
      <c r="H8">
        <f t="shared" si="2"/>
        <v>0</v>
      </c>
      <c r="I8">
        <v>1</v>
      </c>
      <c r="J8">
        <f t="shared" si="3"/>
        <v>0</v>
      </c>
      <c r="K8">
        <v>1</v>
      </c>
      <c r="L8">
        <f t="shared" si="4"/>
        <v>0</v>
      </c>
    </row>
    <row r="9" spans="1:12">
      <c r="A9" t="s">
        <v>13</v>
      </c>
      <c r="B9">
        <v>-6.6666666666666661</v>
      </c>
      <c r="C9">
        <v>-6.64</v>
      </c>
      <c r="D9">
        <f t="shared" si="0"/>
        <v>2.004008016032044E-3</v>
      </c>
      <c r="E9">
        <v>-6.65</v>
      </c>
      <c r="F9">
        <f t="shared" si="1"/>
        <v>1.2515644555693907E-3</v>
      </c>
      <c r="G9">
        <v>-6.67</v>
      </c>
      <c r="H9">
        <f t="shared" si="2"/>
        <v>2.4993751562113383E-4</v>
      </c>
      <c r="I9">
        <v>-6.63</v>
      </c>
      <c r="J9">
        <f t="shared" si="3"/>
        <v>2.7575833542240798E-3</v>
      </c>
      <c r="K9">
        <v>-6.6</v>
      </c>
      <c r="L9">
        <f t="shared" si="4"/>
        <v>5.0251256281406862E-3</v>
      </c>
    </row>
    <row r="10" spans="1:12">
      <c r="A10" t="s">
        <v>33</v>
      </c>
      <c r="B10">
        <v>1</v>
      </c>
      <c r="C10">
        <v>0.96</v>
      </c>
      <c r="D10">
        <f t="shared" si="0"/>
        <v>2.0408163265306142E-2</v>
      </c>
      <c r="E10">
        <v>0.95</v>
      </c>
      <c r="F10">
        <f t="shared" si="1"/>
        <v>2.5641025641025664E-2</v>
      </c>
      <c r="G10">
        <v>0.95</v>
      </c>
      <c r="H10">
        <f t="shared" si="2"/>
        <v>2.5641025641025664E-2</v>
      </c>
      <c r="I10">
        <v>0.96</v>
      </c>
      <c r="J10">
        <f t="shared" si="3"/>
        <v>2.0408163265306142E-2</v>
      </c>
      <c r="K10">
        <v>0.97</v>
      </c>
      <c r="L10">
        <f t="shared" si="4"/>
        <v>1.5228426395939101E-2</v>
      </c>
    </row>
    <row r="11" spans="1:12">
      <c r="A11" s="6" t="s">
        <v>18</v>
      </c>
      <c r="B11" s="6"/>
      <c r="C11" s="6"/>
      <c r="D11" s="6">
        <f>AVERAGE(D3:D10)</f>
        <v>1.575565626807918E-2</v>
      </c>
      <c r="E11" s="6"/>
      <c r="F11" s="6">
        <f t="shared" ref="F11:L11" si="5">AVERAGE(F3:F10)</f>
        <v>1.4251705261506284E-2</v>
      </c>
      <c r="G11" s="6"/>
      <c r="H11" s="6">
        <f t="shared" si="5"/>
        <v>1.498835738404165E-2</v>
      </c>
      <c r="I11" s="6"/>
      <c r="J11" s="6">
        <f t="shared" si="5"/>
        <v>1.3039362746996207E-2</v>
      </c>
      <c r="K11" s="6"/>
      <c r="L11" s="6">
        <f t="shared" si="5"/>
        <v>9.2471891239599129E-3</v>
      </c>
    </row>
    <row r="16" spans="1:12">
      <c r="A16" t="s">
        <v>40</v>
      </c>
      <c r="B16">
        <v>0.75</v>
      </c>
      <c r="C16" t="s">
        <v>62</v>
      </c>
      <c r="E16">
        <v>2410</v>
      </c>
      <c r="G16">
        <v>2412</v>
      </c>
      <c r="I16">
        <v>2401</v>
      </c>
      <c r="K16">
        <v>2417</v>
      </c>
    </row>
    <row r="17" spans="1:12">
      <c r="A17" t="s">
        <v>0</v>
      </c>
      <c r="B17">
        <f>-(10+2/B16)</f>
        <v>-12.666666666666666</v>
      </c>
      <c r="C17">
        <v>-12.81</v>
      </c>
      <c r="D17">
        <f t="shared" si="0"/>
        <v>5.6260630642418329E-3</v>
      </c>
      <c r="E17">
        <v>-12.76</v>
      </c>
      <c r="F17">
        <f t="shared" si="1"/>
        <v>3.6706869428421757E-3</v>
      </c>
      <c r="G17">
        <v>-12.88</v>
      </c>
      <c r="H17">
        <f t="shared" si="2"/>
        <v>8.3507306889353348E-3</v>
      </c>
      <c r="I17">
        <v>-12.9</v>
      </c>
      <c r="J17">
        <f t="shared" si="3"/>
        <v>9.1264667535854351E-3</v>
      </c>
      <c r="K17">
        <v>-12.72</v>
      </c>
      <c r="L17">
        <f t="shared" si="4"/>
        <v>2.1008403361345023E-3</v>
      </c>
    </row>
    <row r="18" spans="1:12">
      <c r="A18" t="s">
        <v>1</v>
      </c>
      <c r="B18">
        <v>10</v>
      </c>
      <c r="C18">
        <v>10.06</v>
      </c>
      <c r="D18">
        <f t="shared" si="0"/>
        <v>2.9910269192422977E-3</v>
      </c>
      <c r="E18">
        <v>10.1</v>
      </c>
      <c r="F18">
        <f t="shared" si="1"/>
        <v>4.9751243781094344E-3</v>
      </c>
      <c r="G18">
        <v>10.1</v>
      </c>
      <c r="H18">
        <f t="shared" si="2"/>
        <v>4.9751243781094344E-3</v>
      </c>
      <c r="I18">
        <v>9.98</v>
      </c>
      <c r="J18">
        <f t="shared" si="3"/>
        <v>1.0010010010009797E-3</v>
      </c>
      <c r="K18">
        <v>10.02</v>
      </c>
      <c r="L18">
        <f t="shared" si="4"/>
        <v>9.9900099900097775E-4</v>
      </c>
    </row>
    <row r="19" spans="1:12">
      <c r="A19" t="s">
        <v>0</v>
      </c>
      <c r="B19">
        <v>28</v>
      </c>
      <c r="C19">
        <v>27.54</v>
      </c>
      <c r="D19">
        <f t="shared" si="0"/>
        <v>8.2823190493338285E-3</v>
      </c>
      <c r="E19">
        <v>27.66</v>
      </c>
      <c r="F19">
        <f t="shared" si="1"/>
        <v>6.1085159899389131E-3</v>
      </c>
      <c r="G19">
        <v>27.12</v>
      </c>
      <c r="H19">
        <f t="shared" si="2"/>
        <v>1.5965166908563116E-2</v>
      </c>
      <c r="I19">
        <v>27.34</v>
      </c>
      <c r="J19">
        <f t="shared" si="3"/>
        <v>1.1926273942898448E-2</v>
      </c>
      <c r="K19">
        <v>28.01</v>
      </c>
      <c r="L19">
        <f t="shared" si="4"/>
        <v>1.7853954650957977E-4</v>
      </c>
    </row>
    <row r="20" spans="1:12">
      <c r="A20" t="s">
        <v>2</v>
      </c>
      <c r="B20">
        <v>-1</v>
      </c>
      <c r="C20">
        <v>-0.99</v>
      </c>
      <c r="D20">
        <f t="shared" si="0"/>
        <v>5.0251256281407079E-3</v>
      </c>
      <c r="E20">
        <v>-0.99</v>
      </c>
      <c r="F20">
        <f t="shared" si="1"/>
        <v>5.0251256281407079E-3</v>
      </c>
      <c r="G20">
        <v>-0.98</v>
      </c>
      <c r="H20">
        <f t="shared" si="2"/>
        <v>1.0101010101010111E-2</v>
      </c>
      <c r="I20">
        <v>-0.99</v>
      </c>
      <c r="J20">
        <f t="shared" si="3"/>
        <v>5.0251256281407079E-3</v>
      </c>
      <c r="K20">
        <v>-1</v>
      </c>
      <c r="L20">
        <f t="shared" si="4"/>
        <v>0</v>
      </c>
    </row>
    <row r="21" spans="1:12">
      <c r="A21" t="s">
        <v>1</v>
      </c>
      <c r="B21">
        <f>-(1+2/B16)</f>
        <v>-3.6666666666666665</v>
      </c>
      <c r="C21">
        <v>-3.56</v>
      </c>
      <c r="D21">
        <f t="shared" si="0"/>
        <v>1.4760147601475987E-2</v>
      </c>
      <c r="E21">
        <v>-3.61</v>
      </c>
      <c r="F21">
        <f t="shared" si="1"/>
        <v>7.7874484654145643E-3</v>
      </c>
      <c r="G21">
        <v>-3.55</v>
      </c>
      <c r="H21">
        <f t="shared" si="2"/>
        <v>1.6166281755196309E-2</v>
      </c>
      <c r="I21">
        <v>-3.58</v>
      </c>
      <c r="J21">
        <f t="shared" si="3"/>
        <v>1.1959521619135206E-2</v>
      </c>
      <c r="K21">
        <v>-3.67</v>
      </c>
      <c r="L21">
        <f t="shared" si="4"/>
        <v>4.5433893684689833E-4</v>
      </c>
    </row>
    <row r="22" spans="1:12">
      <c r="A22" t="s">
        <v>3</v>
      </c>
      <c r="B22">
        <v>1</v>
      </c>
      <c r="C22">
        <v>1</v>
      </c>
      <c r="D22">
        <f t="shared" si="0"/>
        <v>0</v>
      </c>
      <c r="E22">
        <v>1</v>
      </c>
      <c r="F22">
        <f t="shared" si="1"/>
        <v>0</v>
      </c>
      <c r="G22">
        <v>1</v>
      </c>
      <c r="H22">
        <f t="shared" si="2"/>
        <v>0</v>
      </c>
      <c r="I22">
        <v>1</v>
      </c>
      <c r="J22">
        <f t="shared" si="3"/>
        <v>0</v>
      </c>
      <c r="K22">
        <v>0.99</v>
      </c>
      <c r="L22">
        <f t="shared" si="4"/>
        <v>5.0251256281407079E-3</v>
      </c>
    </row>
    <row r="23" spans="1:12">
      <c r="A23" t="s">
        <v>4</v>
      </c>
      <c r="B23">
        <f>-(8/3+4/B16)</f>
        <v>-8</v>
      </c>
      <c r="C23">
        <v>-7.98</v>
      </c>
      <c r="D23">
        <f t="shared" si="0"/>
        <v>1.2515644555694352E-3</v>
      </c>
      <c r="E23">
        <v>-7.9</v>
      </c>
      <c r="F23">
        <f t="shared" si="1"/>
        <v>6.2893081761006067E-3</v>
      </c>
      <c r="G23">
        <v>-8.01</v>
      </c>
      <c r="H23">
        <f t="shared" si="2"/>
        <v>6.2460961898811915E-4</v>
      </c>
      <c r="I23">
        <v>-7.98</v>
      </c>
      <c r="J23">
        <f t="shared" si="3"/>
        <v>1.2515644555694352E-3</v>
      </c>
      <c r="K23">
        <v>-8.1</v>
      </c>
      <c r="L23">
        <f t="shared" si="4"/>
        <v>6.2111801242235795E-3</v>
      </c>
    </row>
    <row r="24" spans="1:12">
      <c r="A24" t="s">
        <v>30</v>
      </c>
      <c r="B24">
        <v>1</v>
      </c>
      <c r="C24">
        <v>1.03</v>
      </c>
      <c r="D24">
        <f t="shared" si="0"/>
        <v>1.4778325123152721E-2</v>
      </c>
      <c r="E24">
        <v>1.02</v>
      </c>
      <c r="F24">
        <f t="shared" si="1"/>
        <v>9.9009900990099098E-3</v>
      </c>
      <c r="G24">
        <v>1.01</v>
      </c>
      <c r="H24">
        <f t="shared" si="2"/>
        <v>4.9751243781094578E-3</v>
      </c>
      <c r="I24">
        <v>1</v>
      </c>
      <c r="J24">
        <f t="shared" si="3"/>
        <v>0</v>
      </c>
      <c r="K24">
        <v>1</v>
      </c>
      <c r="L24">
        <f t="shared" si="4"/>
        <v>0</v>
      </c>
    </row>
    <row r="25" spans="1:12">
      <c r="A25" s="6" t="s">
        <v>18</v>
      </c>
      <c r="B25" s="6"/>
      <c r="C25" s="6"/>
      <c r="D25" s="6">
        <f>AVERAGE(D17:D24)</f>
        <v>6.5893214801446007E-3</v>
      </c>
      <c r="E25" s="6"/>
      <c r="F25" s="6">
        <f t="shared" ref="F25:L25" si="6">AVERAGE(F17:F24)</f>
        <v>5.4696499599445388E-3</v>
      </c>
      <c r="G25" s="6"/>
      <c r="H25" s="6">
        <f t="shared" si="6"/>
        <v>7.6447559786139855E-3</v>
      </c>
      <c r="I25" s="6"/>
      <c r="J25" s="6">
        <f t="shared" si="6"/>
        <v>5.0362441750412762E-3</v>
      </c>
      <c r="K25" s="6"/>
      <c r="L25" s="6">
        <f t="shared" si="6"/>
        <v>1.8711281963570306E-3</v>
      </c>
    </row>
    <row r="30" spans="1:12">
      <c r="A30" s="2" t="s">
        <v>46</v>
      </c>
      <c r="B30" s="2">
        <v>0.5</v>
      </c>
      <c r="C30" t="s">
        <v>64</v>
      </c>
      <c r="E30">
        <v>2412</v>
      </c>
      <c r="G30">
        <v>2433</v>
      </c>
      <c r="I30">
        <v>2423</v>
      </c>
      <c r="K30">
        <v>2465</v>
      </c>
    </row>
    <row r="31" spans="1:12">
      <c r="A31" s="2" t="s">
        <v>9</v>
      </c>
      <c r="B31" s="2">
        <v>-14</v>
      </c>
      <c r="C31">
        <v>-14.88</v>
      </c>
      <c r="D31">
        <f t="shared" si="0"/>
        <v>3.0470914127423848E-2</v>
      </c>
      <c r="E31">
        <v>-14.76</v>
      </c>
      <c r="F31">
        <f t="shared" si="1"/>
        <v>2.6425591098748254E-2</v>
      </c>
      <c r="G31">
        <v>-13.55</v>
      </c>
      <c r="H31">
        <f t="shared" si="2"/>
        <v>1.6333938294010864E-2</v>
      </c>
      <c r="I31">
        <v>-13.87</v>
      </c>
      <c r="J31">
        <f t="shared" si="3"/>
        <v>4.6645138141370932E-3</v>
      </c>
      <c r="K31">
        <v>-14.62</v>
      </c>
      <c r="L31">
        <f t="shared" si="4"/>
        <v>2.1663172606568807E-2</v>
      </c>
    </row>
    <row r="32" spans="1:12">
      <c r="A32" s="2" t="s">
        <v>10</v>
      </c>
      <c r="B32" s="2">
        <v>10</v>
      </c>
      <c r="C32">
        <v>9.91</v>
      </c>
      <c r="D32">
        <f t="shared" si="0"/>
        <v>4.5203415369161155E-3</v>
      </c>
      <c r="E32">
        <v>9.9</v>
      </c>
      <c r="F32">
        <f t="shared" si="1"/>
        <v>5.0251256281406862E-3</v>
      </c>
      <c r="G32">
        <v>9.89</v>
      </c>
      <c r="H32">
        <f t="shared" si="2"/>
        <v>5.5304172951231492E-3</v>
      </c>
      <c r="I32">
        <v>10.01</v>
      </c>
      <c r="J32">
        <f t="shared" si="3"/>
        <v>4.9975012493752059E-4</v>
      </c>
      <c r="K32">
        <v>10.16</v>
      </c>
      <c r="L32">
        <f t="shared" si="4"/>
        <v>7.936507936507943E-3</v>
      </c>
    </row>
    <row r="33" spans="1:12">
      <c r="A33" s="2" t="s">
        <v>9</v>
      </c>
      <c r="B33" s="2">
        <v>28</v>
      </c>
      <c r="C33">
        <v>27.51</v>
      </c>
      <c r="D33">
        <f t="shared" si="0"/>
        <v>8.8272383354350281E-3</v>
      </c>
      <c r="E33">
        <v>27.36</v>
      </c>
      <c r="F33">
        <f t="shared" si="1"/>
        <v>1.1560693641618507E-2</v>
      </c>
      <c r="G33">
        <v>27.99</v>
      </c>
      <c r="H33">
        <f t="shared" si="2"/>
        <v>1.7860332202181755E-4</v>
      </c>
      <c r="I33">
        <v>28.01</v>
      </c>
      <c r="J33">
        <f t="shared" si="3"/>
        <v>1.7853954650957977E-4</v>
      </c>
      <c r="K33">
        <v>28.11</v>
      </c>
      <c r="L33">
        <f t="shared" si="4"/>
        <v>1.9604348600962295E-3</v>
      </c>
    </row>
    <row r="34" spans="1:12">
      <c r="A34" s="2" t="s">
        <v>11</v>
      </c>
      <c r="B34" s="2">
        <v>-1</v>
      </c>
      <c r="C34">
        <v>-0.98</v>
      </c>
      <c r="D34">
        <f t="shared" si="0"/>
        <v>1.0101010101010111E-2</v>
      </c>
      <c r="E34">
        <v>-0.98</v>
      </c>
      <c r="F34">
        <f t="shared" si="1"/>
        <v>1.0101010101010111E-2</v>
      </c>
      <c r="G34">
        <v>-0.99</v>
      </c>
      <c r="H34">
        <f t="shared" si="2"/>
        <v>5.0251256281407079E-3</v>
      </c>
      <c r="I34">
        <v>-0.97</v>
      </c>
      <c r="J34">
        <f t="shared" si="3"/>
        <v>1.5228426395939101E-2</v>
      </c>
      <c r="K34">
        <v>-0.98</v>
      </c>
      <c r="L34">
        <f t="shared" si="4"/>
        <v>1.0101010101010111E-2</v>
      </c>
    </row>
    <row r="35" spans="1:12">
      <c r="A35" s="2" t="s">
        <v>10</v>
      </c>
      <c r="B35" s="2">
        <v>-5</v>
      </c>
      <c r="C35">
        <v>-4.96</v>
      </c>
      <c r="D35">
        <f t="shared" si="0"/>
        <v>4.0160642570281156E-3</v>
      </c>
      <c r="E35">
        <v>-4.92</v>
      </c>
      <c r="F35">
        <f t="shared" si="1"/>
        <v>8.0645161290322648E-3</v>
      </c>
      <c r="G35">
        <v>-4.99</v>
      </c>
      <c r="H35">
        <f t="shared" si="2"/>
        <v>1.0010010010009797E-3</v>
      </c>
      <c r="I35">
        <v>-4.88</v>
      </c>
      <c r="J35">
        <f t="shared" si="3"/>
        <v>1.2145748987854263E-2</v>
      </c>
      <c r="K35">
        <v>-4.97</v>
      </c>
      <c r="L35">
        <f t="shared" si="4"/>
        <v>3.0090270812437566E-3</v>
      </c>
    </row>
    <row r="36" spans="1:12">
      <c r="A36" s="2" t="s">
        <v>12</v>
      </c>
      <c r="B36" s="2">
        <v>1</v>
      </c>
      <c r="C36">
        <v>1</v>
      </c>
      <c r="D36">
        <f t="shared" si="0"/>
        <v>0</v>
      </c>
      <c r="E36">
        <v>1</v>
      </c>
      <c r="F36">
        <f t="shared" si="1"/>
        <v>0</v>
      </c>
      <c r="G36">
        <v>1</v>
      </c>
      <c r="H36">
        <f t="shared" si="2"/>
        <v>0</v>
      </c>
      <c r="I36">
        <v>1</v>
      </c>
      <c r="J36">
        <f t="shared" si="3"/>
        <v>0</v>
      </c>
      <c r="K36">
        <v>0.99</v>
      </c>
      <c r="L36">
        <f t="shared" si="4"/>
        <v>5.0251256281407079E-3</v>
      </c>
    </row>
    <row r="37" spans="1:12">
      <c r="A37" s="2" t="s">
        <v>13</v>
      </c>
      <c r="B37" s="2">
        <v>-10.66666667</v>
      </c>
      <c r="C37">
        <v>-10.68</v>
      </c>
      <c r="D37">
        <f t="shared" si="0"/>
        <v>6.2460946273819502E-4</v>
      </c>
      <c r="E37">
        <v>-10.66</v>
      </c>
      <c r="F37">
        <f t="shared" si="1"/>
        <v>3.1259784302708105E-4</v>
      </c>
      <c r="G37">
        <v>-10.65</v>
      </c>
      <c r="H37">
        <f t="shared" si="2"/>
        <v>7.8186098502235144E-4</v>
      </c>
      <c r="I37">
        <v>-10.8</v>
      </c>
      <c r="J37">
        <f t="shared" si="3"/>
        <v>6.211179967979678E-3</v>
      </c>
      <c r="K37">
        <v>-10.69</v>
      </c>
      <c r="L37">
        <f t="shared" si="4"/>
        <v>1.0925548616992963E-3</v>
      </c>
    </row>
    <row r="38" spans="1:12">
      <c r="A38" s="2" t="s">
        <v>33</v>
      </c>
      <c r="B38" s="2">
        <v>1</v>
      </c>
      <c r="C38">
        <v>0.97</v>
      </c>
      <c r="D38">
        <f t="shared" si="0"/>
        <v>1.5228426395939101E-2</v>
      </c>
      <c r="E38">
        <v>0.95</v>
      </c>
      <c r="F38">
        <f t="shared" si="1"/>
        <v>2.5641025641025664E-2</v>
      </c>
      <c r="G38">
        <v>0.98</v>
      </c>
      <c r="H38">
        <f t="shared" si="2"/>
        <v>1.0101010101010111E-2</v>
      </c>
      <c r="I38">
        <v>0.97</v>
      </c>
      <c r="J38">
        <f t="shared" si="3"/>
        <v>1.5228426395939101E-2</v>
      </c>
      <c r="K38">
        <v>0.97</v>
      </c>
      <c r="L38">
        <f t="shared" si="4"/>
        <v>1.5228426395939101E-2</v>
      </c>
    </row>
    <row r="39" spans="1:12">
      <c r="A39" s="12" t="s">
        <v>18</v>
      </c>
      <c r="B39" s="12"/>
      <c r="C39" s="6"/>
      <c r="D39" s="6">
        <f>AVERAGE(D31:D38)</f>
        <v>9.2235755270613142E-3</v>
      </c>
      <c r="E39" s="6"/>
      <c r="F39" s="6">
        <f t="shared" ref="F39:L39" si="7">AVERAGE(F31:F38)</f>
        <v>1.0891320010325322E-2</v>
      </c>
      <c r="G39" s="6"/>
      <c r="H39" s="6">
        <f t="shared" si="7"/>
        <v>4.868994578291248E-3</v>
      </c>
      <c r="I39" s="6"/>
      <c r="J39" s="6">
        <f t="shared" si="7"/>
        <v>6.7695731541620417E-3</v>
      </c>
      <c r="K39" s="6"/>
      <c r="L39" s="6">
        <f t="shared" si="7"/>
        <v>8.2520324339007446E-3</v>
      </c>
    </row>
    <row r="40" spans="1:12">
      <c r="A40" s="2"/>
      <c r="B40" s="2"/>
    </row>
    <row r="41" spans="1:12">
      <c r="A41" s="2"/>
      <c r="B41" s="2"/>
    </row>
    <row r="42" spans="1:12">
      <c r="A42" s="2"/>
      <c r="B42" s="2"/>
    </row>
    <row r="44" spans="1:12">
      <c r="A44" t="s">
        <v>48</v>
      </c>
      <c r="B44">
        <v>0.25</v>
      </c>
      <c r="C44" t="s">
        <v>63</v>
      </c>
      <c r="E44">
        <v>2431</v>
      </c>
      <c r="G44">
        <v>2430</v>
      </c>
      <c r="I44">
        <v>2398</v>
      </c>
      <c r="K44">
        <v>2407</v>
      </c>
    </row>
    <row r="45" spans="1:12">
      <c r="A45" t="s">
        <v>0</v>
      </c>
      <c r="B45">
        <f>-(10+2/B44)</f>
        <v>-18</v>
      </c>
      <c r="C45">
        <v>-18.45</v>
      </c>
      <c r="D45">
        <f t="shared" si="0"/>
        <v>1.2345679012345659E-2</v>
      </c>
      <c r="E45">
        <v>-18.66</v>
      </c>
      <c r="F45">
        <f t="shared" si="1"/>
        <v>1.8003273322422263E-2</v>
      </c>
      <c r="G45">
        <v>-18.54</v>
      </c>
      <c r="H45">
        <f t="shared" si="2"/>
        <v>1.4778325123152686E-2</v>
      </c>
      <c r="I45">
        <v>-18.39</v>
      </c>
      <c r="J45">
        <f t="shared" si="3"/>
        <v>1.0717230008244039E-2</v>
      </c>
      <c r="K45">
        <v>-18.7</v>
      </c>
      <c r="L45">
        <f t="shared" si="4"/>
        <v>1.9073569482288808E-2</v>
      </c>
    </row>
    <row r="46" spans="1:12">
      <c r="A46" t="s">
        <v>1</v>
      </c>
      <c r="B46">
        <v>10</v>
      </c>
      <c r="C46">
        <v>10.18</v>
      </c>
      <c r="D46">
        <f t="shared" si="0"/>
        <v>8.9197224975222852E-3</v>
      </c>
      <c r="E46">
        <v>10.08</v>
      </c>
      <c r="F46">
        <f t="shared" si="1"/>
        <v>3.9840637450199246E-3</v>
      </c>
      <c r="G46">
        <v>10.130000000000001</v>
      </c>
      <c r="H46">
        <f t="shared" si="2"/>
        <v>6.4580228514655126E-3</v>
      </c>
      <c r="I46">
        <v>10.1</v>
      </c>
      <c r="J46">
        <f t="shared" si="3"/>
        <v>4.9751243781094344E-3</v>
      </c>
      <c r="K46">
        <v>10.210000000000001</v>
      </c>
      <c r="L46">
        <f t="shared" si="4"/>
        <v>1.0390895596239527E-2</v>
      </c>
    </row>
    <row r="47" spans="1:12">
      <c r="A47" t="s">
        <v>0</v>
      </c>
      <c r="B47">
        <v>28</v>
      </c>
      <c r="C47">
        <v>27.42</v>
      </c>
      <c r="D47">
        <f t="shared" si="0"/>
        <v>1.0465535907614549E-2</v>
      </c>
      <c r="E47">
        <v>27.44</v>
      </c>
      <c r="F47">
        <f t="shared" si="1"/>
        <v>1.0101010101010078E-2</v>
      </c>
      <c r="G47">
        <v>27.6</v>
      </c>
      <c r="H47">
        <f t="shared" si="2"/>
        <v>7.1942446043165211E-3</v>
      </c>
      <c r="I47">
        <v>27.92</v>
      </c>
      <c r="J47">
        <f t="shared" si="3"/>
        <v>1.4306151645207133E-3</v>
      </c>
      <c r="K47">
        <v>28.12</v>
      </c>
      <c r="L47">
        <f t="shared" si="4"/>
        <v>2.1382751247327331E-3</v>
      </c>
    </row>
    <row r="48" spans="1:12">
      <c r="A48" t="s">
        <v>2</v>
      </c>
      <c r="B48">
        <v>-1</v>
      </c>
      <c r="C48">
        <v>-0.99</v>
      </c>
      <c r="D48">
        <f t="shared" si="0"/>
        <v>5.0251256281407079E-3</v>
      </c>
      <c r="E48">
        <v>-1</v>
      </c>
      <c r="F48">
        <f t="shared" si="1"/>
        <v>0</v>
      </c>
      <c r="G48">
        <v>-0.98</v>
      </c>
      <c r="H48">
        <f t="shared" si="2"/>
        <v>1.0101010101010111E-2</v>
      </c>
      <c r="I48">
        <v>-0.99</v>
      </c>
      <c r="J48">
        <f t="shared" si="3"/>
        <v>5.0251256281407079E-3</v>
      </c>
      <c r="K48">
        <v>-0.99</v>
      </c>
      <c r="L48">
        <f t="shared" si="4"/>
        <v>5.0251256281407079E-3</v>
      </c>
    </row>
    <row r="49" spans="1:12">
      <c r="A49" t="s">
        <v>1</v>
      </c>
      <c r="B49">
        <f>-(1+2/B44)</f>
        <v>-9</v>
      </c>
      <c r="C49">
        <v>-8.7799999999999994</v>
      </c>
      <c r="D49">
        <f t="shared" si="0"/>
        <v>1.2373453318335243E-2</v>
      </c>
      <c r="E49">
        <v>-8.89</v>
      </c>
      <c r="F49">
        <f t="shared" si="1"/>
        <v>6.1486864169927012E-3</v>
      </c>
      <c r="G49">
        <v>-8.82</v>
      </c>
      <c r="H49">
        <f t="shared" si="2"/>
        <v>1.0101010101010085E-2</v>
      </c>
      <c r="I49">
        <v>-8.9700000000000006</v>
      </c>
      <c r="J49">
        <f t="shared" si="3"/>
        <v>1.6694490818029695E-3</v>
      </c>
      <c r="K49">
        <v>-8.69</v>
      </c>
      <c r="L49">
        <f t="shared" si="4"/>
        <v>1.7524024872809529E-2</v>
      </c>
    </row>
    <row r="50" spans="1:12">
      <c r="A50" t="s">
        <v>3</v>
      </c>
      <c r="B50">
        <v>1</v>
      </c>
      <c r="C50">
        <v>0.98</v>
      </c>
      <c r="D50">
        <f t="shared" si="0"/>
        <v>1.0101010101010111E-2</v>
      </c>
      <c r="E50">
        <v>0.99</v>
      </c>
      <c r="F50">
        <f t="shared" si="1"/>
        <v>5.0251256281407079E-3</v>
      </c>
      <c r="G50">
        <v>0.95</v>
      </c>
      <c r="H50">
        <f t="shared" si="2"/>
        <v>2.5641025641025664E-2</v>
      </c>
      <c r="I50">
        <v>0.98</v>
      </c>
      <c r="J50">
        <f t="shared" si="3"/>
        <v>1.0101010101010111E-2</v>
      </c>
      <c r="K50">
        <v>1.01</v>
      </c>
      <c r="L50">
        <f t="shared" si="4"/>
        <v>4.9751243781094578E-3</v>
      </c>
    </row>
    <row r="51" spans="1:12">
      <c r="A51" t="s">
        <v>4</v>
      </c>
      <c r="B51">
        <f>-(8/3+4/B44)</f>
        <v>-18.666666666666668</v>
      </c>
      <c r="C51">
        <v>-18.489999999999998</v>
      </c>
      <c r="D51">
        <f t="shared" si="0"/>
        <v>4.7546425047098615E-3</v>
      </c>
      <c r="E51">
        <v>-18.62</v>
      </c>
      <c r="F51">
        <f t="shared" si="1"/>
        <v>1.2515644555694668E-3</v>
      </c>
      <c r="G51">
        <v>-18.7</v>
      </c>
      <c r="H51">
        <f t="shared" si="2"/>
        <v>8.9206066012483779E-4</v>
      </c>
      <c r="I51">
        <v>-18.64</v>
      </c>
      <c r="J51">
        <f t="shared" si="3"/>
        <v>7.1479628305934448E-4</v>
      </c>
      <c r="K51">
        <v>-18.399999999999999</v>
      </c>
      <c r="L51">
        <f t="shared" si="4"/>
        <v>7.1942446043166174E-3</v>
      </c>
    </row>
    <row r="52" spans="1:12">
      <c r="A52" t="s">
        <v>30</v>
      </c>
      <c r="B52">
        <v>1</v>
      </c>
      <c r="C52">
        <v>1</v>
      </c>
      <c r="D52">
        <f t="shared" si="0"/>
        <v>0</v>
      </c>
      <c r="E52">
        <v>1</v>
      </c>
      <c r="F52">
        <f t="shared" si="1"/>
        <v>0</v>
      </c>
      <c r="G52">
        <v>0.99</v>
      </c>
      <c r="H52">
        <f t="shared" si="2"/>
        <v>5.0251256281407079E-3</v>
      </c>
      <c r="I52">
        <v>0.98</v>
      </c>
      <c r="J52">
        <f t="shared" si="3"/>
        <v>1.0101010101010111E-2</v>
      </c>
      <c r="K52">
        <v>1</v>
      </c>
      <c r="L52">
        <f t="shared" si="4"/>
        <v>0</v>
      </c>
    </row>
    <row r="53" spans="1:12">
      <c r="A53" s="6" t="s">
        <v>18</v>
      </c>
      <c r="B53" s="6"/>
      <c r="C53" s="6"/>
      <c r="D53" s="6">
        <f>AVERAGE(D45:D52)</f>
        <v>7.998146121209802E-3</v>
      </c>
      <c r="E53" s="6"/>
      <c r="F53" s="6">
        <f t="shared" ref="F53:L53" si="8">AVERAGE(F45:F52)</f>
        <v>5.5642154586443924E-3</v>
      </c>
      <c r="G53" s="6"/>
      <c r="H53" s="6">
        <f t="shared" si="8"/>
        <v>1.0023853088780767E-2</v>
      </c>
      <c r="I53" s="6"/>
      <c r="J53" s="6">
        <f t="shared" si="8"/>
        <v>5.5917950932371785E-3</v>
      </c>
      <c r="K53" s="6"/>
      <c r="L53" s="6">
        <f t="shared" si="8"/>
        <v>8.2901574608296724E-3</v>
      </c>
    </row>
  </sheetData>
  <mergeCells count="1">
    <mergeCell ref="C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Single-node-comparison</vt:lpstr>
      <vt:lpstr>20-nodes-SINDy</vt:lpstr>
      <vt:lpstr>networked-observational noise</vt:lpstr>
      <vt:lpstr>Single-node-with-white-noise</vt:lpstr>
      <vt:lpstr>20-nodes-PRX-SFI</vt:lpstr>
      <vt:lpstr>20-nodes-SVISE</vt:lpstr>
      <vt:lpstr>20-nodes-LaGNA</vt:lpstr>
      <vt:lpstr>20-nodes-TwoPhase</vt:lpstr>
      <vt:lpstr>2-nodes-SDEnet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婷婷 高</dc:creator>
  <cp:lastModifiedBy>婷婷 高</cp:lastModifiedBy>
  <dcterms:created xsi:type="dcterms:W3CDTF">2024-02-19T09:50:55Z</dcterms:created>
  <dcterms:modified xsi:type="dcterms:W3CDTF">2024-05-06T04:33:52Z</dcterms:modified>
</cp:coreProperties>
</file>