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115" windowHeight="6465"/>
  </bookViews>
  <sheets>
    <sheet name="BMI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6" i="4" l="1"/>
  <c r="E5" i="4"/>
  <c r="E4" i="4"/>
  <c r="E3" i="4"/>
  <c r="E2" i="4"/>
  <c r="E10" i="4"/>
  <c r="E9" i="4"/>
  <c r="E8" i="4"/>
  <c r="E7" i="4"/>
  <c r="E14" i="4"/>
  <c r="E13" i="4"/>
  <c r="E12" i="4"/>
  <c r="E11" i="4"/>
  <c r="E20" i="4"/>
  <c r="E19" i="4"/>
  <c r="E18" i="4"/>
  <c r="E17" i="4"/>
  <c r="E16" i="4"/>
  <c r="E15" i="4"/>
  <c r="E27" i="4"/>
  <c r="E26" i="4"/>
  <c r="E25" i="4"/>
  <c r="E24" i="4"/>
  <c r="E23" i="4"/>
  <c r="E22" i="4"/>
  <c r="E21" i="4"/>
  <c r="E33" i="4"/>
  <c r="E32" i="4"/>
  <c r="E31" i="4"/>
  <c r="E30" i="4"/>
  <c r="E29" i="4"/>
  <c r="E28" i="4"/>
  <c r="E34" i="4"/>
  <c r="E38" i="4"/>
  <c r="E37" i="4"/>
  <c r="E36" i="4"/>
  <c r="E35" i="4"/>
  <c r="E42" i="4"/>
  <c r="E41" i="4"/>
  <c r="E40" i="4"/>
  <c r="E39" i="4"/>
  <c r="E46" i="4"/>
  <c r="E45" i="4"/>
  <c r="E44" i="4"/>
  <c r="E43" i="4"/>
  <c r="E51" i="4"/>
  <c r="E50" i="4"/>
  <c r="E49" i="4"/>
  <c r="E48" i="4"/>
  <c r="E47" i="4"/>
  <c r="E58" i="4"/>
  <c r="E57" i="4"/>
  <c r="E56" i="4"/>
  <c r="E55" i="4"/>
  <c r="E54" i="4"/>
  <c r="E53" i="4"/>
  <c r="E52" i="4"/>
  <c r="E63" i="4"/>
  <c r="E62" i="4"/>
  <c r="E61" i="4"/>
  <c r="E60" i="4"/>
  <c r="E59" i="4"/>
  <c r="E67" i="4"/>
  <c r="E66" i="4"/>
  <c r="E65" i="4"/>
  <c r="E64" i="4"/>
  <c r="E74" i="4"/>
  <c r="E73" i="4"/>
  <c r="E72" i="4"/>
  <c r="E71" i="4"/>
  <c r="E70" i="4"/>
  <c r="E69" i="4"/>
  <c r="E68" i="4"/>
  <c r="E78" i="4"/>
  <c r="E77" i="4"/>
  <c r="E76" i="4"/>
  <c r="E79" i="4"/>
  <c r="E80" i="4"/>
  <c r="E81" i="4"/>
  <c r="E82" i="4"/>
  <c r="E83" i="4"/>
  <c r="E84" i="4"/>
  <c r="E85" i="4"/>
  <c r="E86" i="4"/>
  <c r="E87" i="4"/>
  <c r="E89" i="4"/>
  <c r="E90" i="4"/>
  <c r="E91" i="4"/>
  <c r="E92" i="4"/>
  <c r="E93" i="4"/>
  <c r="F93" i="4" l="1"/>
  <c r="G93" i="4" s="1"/>
  <c r="H93" i="4" s="1"/>
  <c r="F92" i="4"/>
  <c r="G92" i="4" s="1"/>
  <c r="H92" i="4" s="1"/>
  <c r="F91" i="4"/>
  <c r="G91" i="4" s="1"/>
  <c r="H91" i="4" s="1"/>
  <c r="F90" i="4"/>
  <c r="G90" i="4" s="1"/>
  <c r="H90" i="4" s="1"/>
  <c r="F89" i="4"/>
  <c r="G89" i="4" s="1"/>
  <c r="H89" i="4" s="1"/>
  <c r="F87" i="4"/>
  <c r="G87" i="4" s="1"/>
  <c r="H87" i="4" s="1"/>
  <c r="F86" i="4"/>
  <c r="G86" i="4" s="1"/>
  <c r="H86" i="4" s="1"/>
  <c r="F85" i="4"/>
  <c r="G85" i="4" s="1"/>
  <c r="H85" i="4" s="1"/>
  <c r="F84" i="4"/>
  <c r="G84" i="4" s="1"/>
  <c r="H84" i="4" s="1"/>
  <c r="F83" i="4"/>
  <c r="G83" i="4" s="1"/>
  <c r="H83" i="4" s="1"/>
  <c r="F82" i="4"/>
  <c r="G82" i="4" s="1"/>
  <c r="H82" i="4" s="1"/>
  <c r="F81" i="4"/>
  <c r="G81" i="4" s="1"/>
  <c r="H81" i="4" s="1"/>
  <c r="F80" i="4"/>
  <c r="G80" i="4" s="1"/>
  <c r="H80" i="4" s="1"/>
  <c r="F79" i="4"/>
  <c r="G79" i="4" s="1"/>
  <c r="H79" i="4" s="1"/>
  <c r="F78" i="4"/>
  <c r="G78" i="4" s="1"/>
  <c r="H78" i="4" s="1"/>
  <c r="F77" i="4"/>
  <c r="G77" i="4" s="1"/>
  <c r="H77" i="4" s="1"/>
  <c r="F76" i="4"/>
  <c r="G76" i="4" s="1"/>
  <c r="H76" i="4" s="1"/>
  <c r="F74" i="4"/>
  <c r="G74" i="4" s="1"/>
  <c r="H74" i="4" s="1"/>
  <c r="F73" i="4"/>
  <c r="G73" i="4" s="1"/>
  <c r="H73" i="4" s="1"/>
  <c r="F72" i="4"/>
  <c r="G72" i="4" s="1"/>
  <c r="H72" i="4" s="1"/>
  <c r="F71" i="4"/>
  <c r="G71" i="4" s="1"/>
  <c r="H71" i="4" s="1"/>
  <c r="F70" i="4"/>
  <c r="G70" i="4" s="1"/>
  <c r="H70" i="4" s="1"/>
  <c r="F69" i="4"/>
  <c r="G69" i="4" s="1"/>
  <c r="H69" i="4" s="1"/>
  <c r="F68" i="4"/>
  <c r="G68" i="4" s="1"/>
  <c r="H68" i="4" s="1"/>
  <c r="F67" i="4"/>
  <c r="G67" i="4" s="1"/>
  <c r="H67" i="4" s="1"/>
  <c r="F66" i="4"/>
  <c r="G66" i="4" s="1"/>
  <c r="H66" i="4" s="1"/>
  <c r="F65" i="4"/>
  <c r="G65" i="4" s="1"/>
  <c r="H65" i="4" s="1"/>
  <c r="F64" i="4"/>
  <c r="G64" i="4" s="1"/>
  <c r="H64" i="4" s="1"/>
  <c r="F63" i="4"/>
  <c r="G63" i="4" s="1"/>
  <c r="H63" i="4" s="1"/>
  <c r="F62" i="4"/>
  <c r="G62" i="4" s="1"/>
  <c r="H62" i="4" s="1"/>
  <c r="F61" i="4"/>
  <c r="G61" i="4" s="1"/>
  <c r="H61" i="4" s="1"/>
  <c r="F60" i="4"/>
  <c r="G60" i="4" s="1"/>
  <c r="H60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5" i="4"/>
  <c r="G55" i="4" s="1"/>
  <c r="H55" i="4" s="1"/>
  <c r="F54" i="4"/>
  <c r="G54" i="4" s="1"/>
  <c r="H54" i="4" s="1"/>
  <c r="F53" i="4"/>
  <c r="G53" i="4" s="1"/>
  <c r="H53" i="4" s="1"/>
  <c r="F52" i="4"/>
  <c r="G52" i="4" s="1"/>
  <c r="H52" i="4" s="1"/>
  <c r="F51" i="4"/>
  <c r="G51" i="4" s="1"/>
  <c r="H51" i="4" s="1"/>
  <c r="F50" i="4"/>
  <c r="G50" i="4" s="1"/>
  <c r="H50" i="4" s="1"/>
  <c r="F49" i="4"/>
  <c r="G49" i="4" s="1"/>
  <c r="H49" i="4" s="1"/>
  <c r="F48" i="4"/>
  <c r="G48" i="4" s="1"/>
  <c r="H48" i="4" s="1"/>
  <c r="F47" i="4"/>
  <c r="G47" i="4" s="1"/>
  <c r="H47" i="4" s="1"/>
  <c r="F46" i="4"/>
  <c r="G46" i="4" s="1"/>
  <c r="H46" i="4" s="1"/>
  <c r="F45" i="4"/>
  <c r="G45" i="4" s="1"/>
  <c r="H45" i="4" s="1"/>
  <c r="F44" i="4"/>
  <c r="G44" i="4" s="1"/>
  <c r="H44" i="4" s="1"/>
  <c r="F43" i="4"/>
  <c r="G43" i="4" s="1"/>
  <c r="H43" i="4" s="1"/>
  <c r="F42" i="4"/>
  <c r="G42" i="4" s="1"/>
  <c r="H42" i="4" s="1"/>
  <c r="F41" i="4"/>
  <c r="G41" i="4" s="1"/>
  <c r="H41" i="4" s="1"/>
  <c r="F40" i="4"/>
  <c r="G40" i="4" s="1"/>
  <c r="H40" i="4" s="1"/>
  <c r="F39" i="4"/>
  <c r="G39" i="4" s="1"/>
  <c r="H39" i="4" s="1"/>
  <c r="F38" i="4"/>
  <c r="G38" i="4" s="1"/>
  <c r="H38" i="4" s="1"/>
  <c r="F37" i="4"/>
  <c r="G37" i="4" s="1"/>
  <c r="H37" i="4" s="1"/>
  <c r="F36" i="4"/>
  <c r="G36" i="4" s="1"/>
  <c r="H36" i="4" s="1"/>
  <c r="F35" i="4"/>
  <c r="G35" i="4" s="1"/>
  <c r="H35" i="4" s="1"/>
  <c r="F34" i="4"/>
  <c r="G34" i="4" s="1"/>
  <c r="H34" i="4" s="1"/>
  <c r="F33" i="4"/>
  <c r="G33" i="4" s="1"/>
  <c r="H33" i="4" s="1"/>
  <c r="F32" i="4"/>
  <c r="G32" i="4" s="1"/>
  <c r="H32" i="4" s="1"/>
  <c r="F31" i="4"/>
  <c r="G31" i="4" s="1"/>
  <c r="H31" i="4" s="1"/>
  <c r="F30" i="4"/>
  <c r="G30" i="4" s="1"/>
  <c r="H30" i="4" s="1"/>
  <c r="F29" i="4"/>
  <c r="G29" i="4" s="1"/>
  <c r="H29" i="4" s="1"/>
  <c r="F28" i="4"/>
  <c r="G28" i="4" s="1"/>
  <c r="H28" i="4" s="1"/>
  <c r="F27" i="4"/>
  <c r="G27" i="4" s="1"/>
  <c r="H27" i="4" s="1"/>
  <c r="F26" i="4"/>
  <c r="G26" i="4" s="1"/>
  <c r="H26" i="4" s="1"/>
  <c r="F25" i="4"/>
  <c r="G25" i="4" s="1"/>
  <c r="H25" i="4" s="1"/>
  <c r="F24" i="4"/>
  <c r="G24" i="4" s="1"/>
  <c r="H24" i="4" s="1"/>
  <c r="F23" i="4"/>
  <c r="G23" i="4" s="1"/>
  <c r="H23" i="4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H15" i="4" s="1"/>
  <c r="F14" i="4"/>
  <c r="G14" i="4" s="1"/>
  <c r="H14" i="4" s="1"/>
  <c r="F13" i="4"/>
  <c r="G13" i="4" s="1"/>
  <c r="H13" i="4" s="1"/>
  <c r="F12" i="4"/>
  <c r="G12" i="4" s="1"/>
  <c r="H12" i="4" s="1"/>
  <c r="F11" i="4"/>
  <c r="G11" i="4" s="1"/>
  <c r="H11" i="4" s="1"/>
  <c r="F10" i="4"/>
  <c r="G10" i="4" s="1"/>
  <c r="H10" i="4" s="1"/>
  <c r="F9" i="4"/>
  <c r="G9" i="4" s="1"/>
  <c r="H9" i="4" s="1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4" i="4" s="1"/>
  <c r="H4" i="4" s="1"/>
  <c r="F3" i="4"/>
  <c r="G3" i="4" s="1"/>
  <c r="H3" i="4" s="1"/>
  <c r="F2" i="4"/>
  <c r="G2" i="4" s="1"/>
  <c r="H2" i="4" s="1"/>
</calcChain>
</file>

<file path=xl/sharedStrings.xml><?xml version="1.0" encoding="utf-8"?>
<sst xmlns="http://schemas.openxmlformats.org/spreadsheetml/2006/main" count="118" uniqueCount="79">
  <si>
    <t>Sara</t>
  </si>
  <si>
    <t>Sylvia</t>
  </si>
  <si>
    <t>Lil'One</t>
  </si>
  <si>
    <t>Jamie</t>
  </si>
  <si>
    <t>Measure 1 (cm)</t>
  </si>
  <si>
    <t>Measure 2 (cm)</t>
  </si>
  <si>
    <t>Measure 3 (cm)</t>
  </si>
  <si>
    <t>Dara</t>
  </si>
  <si>
    <t>Rogger</t>
  </si>
  <si>
    <t>Melissa</t>
  </si>
  <si>
    <t>Travis</t>
  </si>
  <si>
    <t>Rowena</t>
  </si>
  <si>
    <t>Kerri</t>
  </si>
  <si>
    <t>Sample #</t>
  </si>
  <si>
    <t>Subject</t>
  </si>
  <si>
    <t>Date</t>
  </si>
  <si>
    <t>Weight</t>
  </si>
  <si>
    <t>Height (m)</t>
  </si>
  <si>
    <t>M squared</t>
  </si>
  <si>
    <t>BMI</t>
  </si>
  <si>
    <t>Elvira</t>
  </si>
  <si>
    <t>Cheeta</t>
  </si>
  <si>
    <t>Liza</t>
  </si>
  <si>
    <t>Frannie</t>
  </si>
  <si>
    <t>Cissie</t>
  </si>
  <si>
    <t>Evelyne</t>
  </si>
  <si>
    <t>Abby</t>
  </si>
  <si>
    <t>Callie</t>
  </si>
  <si>
    <t>Barbara</t>
  </si>
  <si>
    <t>Azalea</t>
  </si>
  <si>
    <t>Shirley</t>
  </si>
  <si>
    <t>Wenka</t>
  </si>
  <si>
    <t>Melinda</t>
  </si>
  <si>
    <t>Marietta</t>
  </si>
  <si>
    <t>Julie</t>
  </si>
  <si>
    <t>Brandy</t>
  </si>
  <si>
    <t>Jacqueline</t>
  </si>
  <si>
    <t>Agatha</t>
  </si>
  <si>
    <t>Sabrina</t>
  </si>
  <si>
    <t>Foxy</t>
  </si>
  <si>
    <t>Brodie</t>
  </si>
  <si>
    <t>Leslie</t>
  </si>
  <si>
    <t>Fiona</t>
  </si>
  <si>
    <t>Rebecca</t>
  </si>
  <si>
    <t>Lulu</t>
  </si>
  <si>
    <t>Jaime</t>
  </si>
  <si>
    <t>Christa</t>
  </si>
  <si>
    <t>Amanda</t>
  </si>
  <si>
    <t>Jewelle</t>
  </si>
  <si>
    <t>Suwannee</t>
  </si>
  <si>
    <t>Mary</t>
  </si>
  <si>
    <t>Martha</t>
  </si>
  <si>
    <t>Bo</t>
  </si>
  <si>
    <t>Katrina</t>
  </si>
  <si>
    <t>Edwina</t>
  </si>
  <si>
    <t>Faye</t>
  </si>
  <si>
    <t>Rogger (male)</t>
  </si>
  <si>
    <t>Travis (male)</t>
  </si>
  <si>
    <t>Artemus (male)</t>
  </si>
  <si>
    <t>Drew (male)</t>
  </si>
  <si>
    <t>David (male)</t>
  </si>
  <si>
    <t>Fritz (male)</t>
  </si>
  <si>
    <t>Elwood (male)</t>
  </si>
  <si>
    <t>Luther (male)</t>
  </si>
  <si>
    <t>Duff (male)</t>
  </si>
  <si>
    <t>Pericles (male)</t>
  </si>
  <si>
    <t>Lucas (male)</t>
  </si>
  <si>
    <t>Jolson (male)</t>
  </si>
  <si>
    <t>Gelb (male)</t>
  </si>
  <si>
    <t>Justin (male)</t>
  </si>
  <si>
    <t>Joseph (male)</t>
  </si>
  <si>
    <t>Scott (male)</t>
  </si>
  <si>
    <t>Originally scheduled for 6/23/2011 is the reason this subject is out of order.</t>
  </si>
  <si>
    <t>Patrick (male)</t>
  </si>
  <si>
    <t>Originally scheduled for 7/25/2011</t>
  </si>
  <si>
    <t>Avg Height (cm)</t>
  </si>
  <si>
    <t>Height Measure 1</t>
  </si>
  <si>
    <t>Height Measure 2</t>
  </si>
  <si>
    <t>Height Measure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</si>
</sst>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m/d/yy;@"/>
    <numFmt numFmtId="166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/>
    <xf numFmtId="2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/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/>
    <xf numFmtId="1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6" fontId="0" fillId="0" borderId="0" xfId="0" applyNumberFormat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wrapText="1"/>
    </xf>
    <xf numFmtId="165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0" fontId="0" fillId="0" borderId="0" xfId="0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2"/>
  <sheetViews>
    <sheetView tabSelected="1" topLeftCell="A34" zoomScale="85" zoomScaleNormal="85" workbookViewId="0">
      <selection activeCell="A53" sqref="A53:XFD53"/>
    </sheetView>
  </sheetViews>
  <sheetFormatPr defaultRowHeight="15" x14ac:dyDescent="0.25"/>
  <cols>
    <col min="2" max="2" width="13" style="26" customWidth="1"/>
    <col min="3" max="3" width="10.7109375" customWidth="1"/>
    <col min="5" max="5" width="15.5703125" customWidth="1"/>
    <col min="6" max="6" width="11.42578125" customWidth="1"/>
    <col min="7" max="7" width="11" customWidth="1"/>
    <col min="10" max="10" width="18.28515625" style="38" customWidth="1"/>
    <col min="11" max="11" width="18.5703125" style="38" customWidth="1"/>
    <col min="12" max="12" width="18" style="38" customWidth="1"/>
    <col min="13" max="16" width="9.140625" style="33"/>
    <col min="17" max="17" width="9.140625" style="29"/>
    <col min="18" max="18" width="12.140625" style="33" customWidth="1"/>
    <col min="19" max="19" width="9.7109375" style="33" bestFit="1" customWidth="1"/>
    <col min="20" max="23" width="9.140625" style="33"/>
    <col min="24" max="24" width="9.140625" style="29"/>
    <col min="25" max="25" width="13.42578125" style="33" customWidth="1"/>
    <col min="26" max="26" width="10.7109375" style="33" bestFit="1" customWidth="1"/>
    <col min="27" max="30" width="9.140625" style="33"/>
    <col min="31" max="31" width="9.140625" style="29"/>
    <col min="32" max="32" width="13.5703125" style="33" customWidth="1"/>
    <col min="33" max="33" width="9.7109375" style="33" bestFit="1" customWidth="1"/>
    <col min="34" max="39" width="9.140625" style="33"/>
  </cols>
  <sheetData>
    <row r="1" spans="1:36" x14ac:dyDescent="0.25">
      <c r="A1" s="4" t="s">
        <v>13</v>
      </c>
      <c r="B1" s="28" t="s">
        <v>14</v>
      </c>
      <c r="C1" s="4" t="s">
        <v>15</v>
      </c>
      <c r="D1" s="4" t="s">
        <v>16</v>
      </c>
      <c r="E1" s="4" t="s">
        <v>75</v>
      </c>
      <c r="F1" s="4" t="s">
        <v>17</v>
      </c>
      <c r="G1" s="4" t="s">
        <v>18</v>
      </c>
      <c r="H1" s="4" t="s">
        <v>19</v>
      </c>
      <c r="J1" s="41" t="s">
        <v>76</v>
      </c>
      <c r="K1" s="41" t="s">
        <v>77</v>
      </c>
      <c r="L1" s="41" t="s">
        <v>78</v>
      </c>
      <c r="M1" s="40"/>
      <c r="N1" s="40"/>
      <c r="O1" s="40"/>
      <c r="Q1" s="40"/>
      <c r="R1" s="40"/>
      <c r="S1" s="40"/>
      <c r="T1" s="40"/>
      <c r="U1" s="40"/>
      <c r="V1" s="40"/>
      <c r="X1" s="42"/>
      <c r="Y1" s="42"/>
      <c r="Z1" s="42"/>
      <c r="AA1" s="42"/>
      <c r="AB1" s="42"/>
      <c r="AC1" s="42"/>
      <c r="AE1" s="42"/>
      <c r="AF1" s="42"/>
      <c r="AG1" s="42"/>
      <c r="AH1" s="42"/>
      <c r="AI1" s="42"/>
      <c r="AJ1" s="42"/>
    </row>
    <row r="2" spans="1:36" x14ac:dyDescent="0.25">
      <c r="A2" s="2">
        <v>38</v>
      </c>
      <c r="B2" s="12" t="s">
        <v>0</v>
      </c>
      <c r="C2" s="18">
        <v>40248</v>
      </c>
      <c r="D2" s="12">
        <v>47</v>
      </c>
      <c r="E2" s="14">
        <f t="shared" ref="E2:E6" si="0">AVERAGE(J2:L2)</f>
        <v>75.5</v>
      </c>
      <c r="F2" s="6">
        <f t="shared" ref="F2:F33" si="1">(E2/100)</f>
        <v>0.755</v>
      </c>
      <c r="G2" s="7">
        <f t="shared" ref="G2:G33" si="2">POWER(F2,2)</f>
        <v>0.570025</v>
      </c>
      <c r="H2" s="7">
        <f t="shared" ref="H2:H40" si="3">(D2/G2)</f>
        <v>82.452524012104732</v>
      </c>
      <c r="J2" s="27">
        <v>75.5</v>
      </c>
      <c r="M2" s="29"/>
      <c r="N2" s="29"/>
      <c r="O2" s="29"/>
      <c r="R2" s="29"/>
      <c r="S2" s="29"/>
      <c r="T2" s="29"/>
      <c r="U2" s="29"/>
      <c r="V2" s="29"/>
      <c r="Y2" s="29"/>
      <c r="Z2" s="29"/>
      <c r="AA2" s="29"/>
      <c r="AB2" s="29"/>
      <c r="AC2" s="29"/>
      <c r="AF2" s="29"/>
      <c r="AG2" s="29"/>
      <c r="AH2" s="29"/>
      <c r="AI2" s="29"/>
      <c r="AJ2" s="29"/>
    </row>
    <row r="3" spans="1:36" x14ac:dyDescent="0.25">
      <c r="A3" s="2">
        <v>39</v>
      </c>
      <c r="B3" s="12" t="s">
        <v>1</v>
      </c>
      <c r="C3" s="18">
        <v>40248</v>
      </c>
      <c r="D3" s="12">
        <v>84.5</v>
      </c>
      <c r="E3" s="14">
        <f t="shared" si="0"/>
        <v>82.4</v>
      </c>
      <c r="F3" s="6">
        <f t="shared" si="1"/>
        <v>0.82400000000000007</v>
      </c>
      <c r="G3" s="7">
        <f t="shared" si="2"/>
        <v>0.67897600000000013</v>
      </c>
      <c r="H3" s="7">
        <f t="shared" si="3"/>
        <v>124.45211612781598</v>
      </c>
      <c r="J3" s="27">
        <v>82.4</v>
      </c>
      <c r="K3" s="32"/>
      <c r="L3" s="32"/>
      <c r="M3" s="31"/>
      <c r="N3" s="31"/>
      <c r="O3" s="29"/>
      <c r="R3" s="9"/>
      <c r="S3" s="15"/>
      <c r="T3" s="31"/>
      <c r="U3" s="31"/>
      <c r="V3" s="29"/>
      <c r="Y3" s="9"/>
      <c r="Z3" s="15"/>
      <c r="AA3" s="31"/>
      <c r="AB3" s="31"/>
      <c r="AC3" s="29"/>
      <c r="AF3" s="9"/>
      <c r="AG3" s="15"/>
      <c r="AH3" s="32"/>
      <c r="AI3" s="32"/>
      <c r="AJ3" s="29"/>
    </row>
    <row r="4" spans="1:36" x14ac:dyDescent="0.25">
      <c r="A4" s="2">
        <v>40</v>
      </c>
      <c r="B4" s="12" t="s">
        <v>2</v>
      </c>
      <c r="C4" s="18">
        <v>40248</v>
      </c>
      <c r="D4" s="12">
        <v>40.5</v>
      </c>
      <c r="E4" s="14">
        <f t="shared" si="0"/>
        <v>69.3</v>
      </c>
      <c r="F4" s="6">
        <f t="shared" si="1"/>
        <v>0.69299999999999995</v>
      </c>
      <c r="G4" s="7">
        <f t="shared" si="2"/>
        <v>0.48024899999999993</v>
      </c>
      <c r="H4" s="7">
        <f t="shared" si="3"/>
        <v>84.331253162422001</v>
      </c>
      <c r="J4" s="27">
        <v>69.3</v>
      </c>
      <c r="K4" s="32"/>
      <c r="L4" s="32"/>
      <c r="M4" s="31"/>
      <c r="N4" s="31"/>
      <c r="O4" s="29"/>
      <c r="R4" s="9"/>
      <c r="S4" s="15"/>
      <c r="T4" s="31"/>
      <c r="U4" s="31"/>
      <c r="V4" s="29"/>
      <c r="Y4" s="9"/>
      <c r="Z4" s="15"/>
      <c r="AA4" s="31"/>
      <c r="AB4" s="31"/>
      <c r="AC4" s="29"/>
      <c r="AF4" s="9"/>
      <c r="AG4" s="16"/>
      <c r="AH4" s="34"/>
      <c r="AI4" s="32"/>
      <c r="AJ4" s="29"/>
    </row>
    <row r="5" spans="1:36" x14ac:dyDescent="0.25">
      <c r="A5" s="2">
        <v>41</v>
      </c>
      <c r="B5" s="12" t="s">
        <v>45</v>
      </c>
      <c r="C5" s="18">
        <v>40255</v>
      </c>
      <c r="D5" s="12">
        <v>52.5</v>
      </c>
      <c r="E5" s="14">
        <f t="shared" si="0"/>
        <v>79.099999999999994</v>
      </c>
      <c r="F5" s="6">
        <f t="shared" si="1"/>
        <v>0.79099999999999993</v>
      </c>
      <c r="G5" s="7">
        <f t="shared" si="2"/>
        <v>0.62568099999999993</v>
      </c>
      <c r="H5" s="7">
        <f t="shared" si="3"/>
        <v>83.908573218621001</v>
      </c>
      <c r="J5" s="27">
        <v>79.099999999999994</v>
      </c>
      <c r="K5" s="32"/>
      <c r="L5" s="32"/>
      <c r="M5" s="31"/>
      <c r="N5" s="31"/>
      <c r="O5" s="29"/>
      <c r="R5" s="9"/>
      <c r="S5" s="15"/>
      <c r="T5" s="31"/>
      <c r="U5" s="31"/>
      <c r="V5" s="29"/>
      <c r="Y5" s="9"/>
      <c r="Z5" s="15"/>
      <c r="AA5" s="31"/>
      <c r="AB5" s="31"/>
      <c r="AC5" s="29"/>
      <c r="AF5" s="9"/>
      <c r="AG5" s="16"/>
      <c r="AH5" s="34"/>
      <c r="AI5" s="32"/>
      <c r="AJ5" s="29"/>
    </row>
    <row r="6" spans="1:36" x14ac:dyDescent="0.25">
      <c r="A6" s="2">
        <v>42</v>
      </c>
      <c r="B6" s="12" t="s">
        <v>7</v>
      </c>
      <c r="C6" s="18">
        <v>40255</v>
      </c>
      <c r="D6" s="12">
        <v>57.5</v>
      </c>
      <c r="E6" s="14">
        <f t="shared" si="0"/>
        <v>84</v>
      </c>
      <c r="F6" s="17">
        <f t="shared" si="1"/>
        <v>0.84</v>
      </c>
      <c r="G6" s="7">
        <f t="shared" si="2"/>
        <v>0.70559999999999989</v>
      </c>
      <c r="H6" s="7">
        <f t="shared" si="3"/>
        <v>81.490929705215436</v>
      </c>
      <c r="J6" s="27">
        <v>84</v>
      </c>
      <c r="K6" s="32"/>
      <c r="L6" s="32"/>
      <c r="M6" s="31"/>
      <c r="N6" s="31"/>
      <c r="O6" s="29"/>
      <c r="R6" s="9"/>
      <c r="S6" s="15"/>
      <c r="T6" s="31"/>
      <c r="U6" s="31"/>
      <c r="V6" s="29"/>
      <c r="Y6" s="9"/>
      <c r="Z6" s="15"/>
      <c r="AA6" s="31"/>
      <c r="AB6" s="31"/>
      <c r="AC6" s="29"/>
      <c r="AF6" s="13"/>
      <c r="AG6" s="16"/>
      <c r="AH6" s="15"/>
      <c r="AI6" s="15"/>
      <c r="AJ6" s="29"/>
    </row>
    <row r="7" spans="1:36" x14ac:dyDescent="0.25">
      <c r="A7" s="2">
        <v>43</v>
      </c>
      <c r="B7" s="12" t="s">
        <v>56</v>
      </c>
      <c r="C7" s="18">
        <v>40268</v>
      </c>
      <c r="D7" s="12">
        <v>75.5</v>
      </c>
      <c r="E7" s="14">
        <f t="shared" ref="E7:E10" si="4">AVERAGE(J7:L7)</f>
        <v>79.2</v>
      </c>
      <c r="F7" s="6">
        <f t="shared" si="1"/>
        <v>0.79200000000000004</v>
      </c>
      <c r="G7" s="7">
        <f t="shared" si="2"/>
        <v>0.62726400000000004</v>
      </c>
      <c r="H7" s="7">
        <f t="shared" si="3"/>
        <v>120.36399347005407</v>
      </c>
      <c r="J7" s="27">
        <v>79.2</v>
      </c>
      <c r="K7" s="32"/>
      <c r="L7" s="32"/>
      <c r="M7" s="31"/>
      <c r="N7" s="31"/>
      <c r="O7" s="29"/>
      <c r="R7" s="9"/>
      <c r="S7" s="15"/>
      <c r="T7" s="31"/>
      <c r="U7" s="31"/>
      <c r="V7" s="29"/>
      <c r="Y7" s="9"/>
      <c r="Z7" s="15"/>
      <c r="AA7" s="35"/>
      <c r="AB7" s="31"/>
      <c r="AC7" s="29"/>
      <c r="AF7" s="13"/>
      <c r="AG7" s="15"/>
      <c r="AH7" s="15"/>
      <c r="AI7" s="15"/>
      <c r="AJ7" s="29"/>
    </row>
    <row r="8" spans="1:36" x14ac:dyDescent="0.25">
      <c r="A8" s="2">
        <v>44</v>
      </c>
      <c r="B8" s="12" t="s">
        <v>9</v>
      </c>
      <c r="C8" s="18">
        <v>40273</v>
      </c>
      <c r="D8" s="12">
        <v>94.5</v>
      </c>
      <c r="E8" s="14">
        <f t="shared" si="4"/>
        <v>84.8</v>
      </c>
      <c r="F8" s="6">
        <f t="shared" si="1"/>
        <v>0.84799999999999998</v>
      </c>
      <c r="G8" s="7">
        <f t="shared" si="2"/>
        <v>0.71910399999999997</v>
      </c>
      <c r="H8" s="7">
        <f t="shared" si="3"/>
        <v>131.41353684585263</v>
      </c>
      <c r="J8" s="27">
        <v>84.8</v>
      </c>
      <c r="K8" s="32"/>
      <c r="L8" s="32"/>
      <c r="M8" s="31"/>
      <c r="N8" s="31"/>
      <c r="O8" s="29"/>
      <c r="R8" s="9"/>
      <c r="S8" s="15"/>
      <c r="T8" s="31"/>
      <c r="U8" s="31"/>
      <c r="V8" s="29"/>
      <c r="Y8" s="9"/>
      <c r="Z8" s="15"/>
      <c r="AA8" s="35"/>
      <c r="AB8" s="31"/>
      <c r="AC8" s="29"/>
      <c r="AF8" s="13"/>
      <c r="AG8" s="15"/>
      <c r="AH8" s="15"/>
      <c r="AI8" s="15"/>
      <c r="AJ8" s="30"/>
    </row>
    <row r="9" spans="1:36" x14ac:dyDescent="0.25">
      <c r="A9" s="2">
        <v>45</v>
      </c>
      <c r="B9" s="12" t="s">
        <v>57</v>
      </c>
      <c r="C9" s="18">
        <v>40273</v>
      </c>
      <c r="D9" s="12">
        <v>93</v>
      </c>
      <c r="E9" s="14">
        <f t="shared" si="4"/>
        <v>89.3</v>
      </c>
      <c r="F9" s="6">
        <f t="shared" si="1"/>
        <v>0.89300000000000002</v>
      </c>
      <c r="G9" s="7">
        <f t="shared" si="2"/>
        <v>0.79744900000000007</v>
      </c>
      <c r="H9" s="7">
        <f t="shared" si="3"/>
        <v>116.62187801351558</v>
      </c>
      <c r="J9" s="27">
        <v>89.3</v>
      </c>
      <c r="K9" s="32"/>
      <c r="L9" s="32"/>
      <c r="M9" s="31"/>
      <c r="N9" s="31"/>
      <c r="O9" s="29"/>
      <c r="R9" s="9"/>
      <c r="S9" s="15"/>
      <c r="T9" s="31"/>
      <c r="U9" s="31"/>
      <c r="V9" s="29"/>
      <c r="Y9" s="9"/>
      <c r="Z9" s="15"/>
      <c r="AA9" s="35"/>
      <c r="AB9" s="31"/>
      <c r="AC9" s="29"/>
      <c r="AF9" s="13"/>
      <c r="AG9" s="15"/>
      <c r="AH9" s="15"/>
      <c r="AI9" s="15"/>
      <c r="AJ9" s="30"/>
    </row>
    <row r="10" spans="1:36" x14ac:dyDescent="0.25">
      <c r="A10" s="2">
        <v>46</v>
      </c>
      <c r="B10" s="12" t="s">
        <v>11</v>
      </c>
      <c r="C10" s="18">
        <v>40301</v>
      </c>
      <c r="D10" s="12">
        <v>72</v>
      </c>
      <c r="E10" s="14">
        <f t="shared" si="4"/>
        <v>85.2</v>
      </c>
      <c r="F10" s="6">
        <f t="shared" si="1"/>
        <v>0.85199999999999998</v>
      </c>
      <c r="G10" s="7">
        <f t="shared" si="2"/>
        <v>0.72590399999999999</v>
      </c>
      <c r="H10" s="7">
        <f t="shared" si="3"/>
        <v>99.186669311644522</v>
      </c>
      <c r="J10" s="27">
        <v>85.2</v>
      </c>
      <c r="K10" s="32"/>
      <c r="L10" s="32"/>
      <c r="M10" s="31"/>
      <c r="N10" s="31"/>
      <c r="O10" s="29"/>
      <c r="R10" s="9"/>
      <c r="S10" s="15"/>
      <c r="T10" s="31"/>
      <c r="U10" s="31"/>
      <c r="V10" s="29"/>
      <c r="Y10" s="9"/>
      <c r="Z10" s="16"/>
      <c r="AA10" s="35"/>
      <c r="AB10" s="35"/>
      <c r="AC10" s="29"/>
      <c r="AF10" s="13"/>
      <c r="AG10" s="15"/>
      <c r="AH10" s="15"/>
      <c r="AI10" s="15"/>
      <c r="AJ10" s="30"/>
    </row>
    <row r="11" spans="1:36" x14ac:dyDescent="0.25">
      <c r="A11" s="2">
        <v>47</v>
      </c>
      <c r="B11" s="12" t="s">
        <v>12</v>
      </c>
      <c r="C11" s="18">
        <v>40332</v>
      </c>
      <c r="D11" s="12">
        <v>41</v>
      </c>
      <c r="E11" s="14">
        <f t="shared" ref="E11:E14" si="5">AVERAGE(J11:L11)</f>
        <v>81.8</v>
      </c>
      <c r="F11" s="6">
        <f t="shared" si="1"/>
        <v>0.81799999999999995</v>
      </c>
      <c r="G11" s="7">
        <f t="shared" si="2"/>
        <v>0.66912399999999994</v>
      </c>
      <c r="H11" s="7">
        <f t="shared" si="3"/>
        <v>61.274143507033081</v>
      </c>
      <c r="J11" s="27">
        <v>81.8</v>
      </c>
      <c r="K11" s="32"/>
      <c r="L11" s="32"/>
      <c r="M11" s="15"/>
      <c r="N11" s="15"/>
      <c r="O11" s="29"/>
      <c r="R11" s="9"/>
      <c r="S11" s="15"/>
      <c r="T11" s="31"/>
      <c r="U11" s="31"/>
      <c r="V11" s="29"/>
      <c r="Y11" s="9"/>
      <c r="Z11" s="16"/>
      <c r="AA11" s="35"/>
      <c r="AB11" s="31"/>
      <c r="AC11" s="29"/>
      <c r="AF11" s="13"/>
      <c r="AG11" s="15"/>
      <c r="AH11" s="15"/>
      <c r="AI11" s="15"/>
      <c r="AJ11" s="30"/>
    </row>
    <row r="12" spans="1:36" x14ac:dyDescent="0.25">
      <c r="A12" s="2">
        <v>48</v>
      </c>
      <c r="B12" s="12" t="s">
        <v>43</v>
      </c>
      <c r="C12" s="18">
        <v>40339</v>
      </c>
      <c r="D12" s="12">
        <v>45</v>
      </c>
      <c r="E12" s="14">
        <f t="shared" si="5"/>
        <v>75.099999999999994</v>
      </c>
      <c r="F12" s="6">
        <f t="shared" si="1"/>
        <v>0.75099999999999989</v>
      </c>
      <c r="G12" s="7">
        <f t="shared" si="2"/>
        <v>0.56400099999999986</v>
      </c>
      <c r="H12" s="7">
        <f t="shared" si="3"/>
        <v>79.787092576077015</v>
      </c>
      <c r="J12" s="27">
        <v>75.099999999999994</v>
      </c>
      <c r="K12" s="32"/>
      <c r="L12" s="32"/>
      <c r="M12" s="15"/>
      <c r="N12" s="15"/>
      <c r="O12" s="29"/>
      <c r="R12" s="9"/>
      <c r="S12" s="15"/>
      <c r="T12" s="31"/>
      <c r="U12" s="31"/>
      <c r="V12" s="29"/>
      <c r="Y12" s="9"/>
      <c r="Z12" s="16"/>
      <c r="AA12" s="32"/>
      <c r="AB12" s="15"/>
      <c r="AC12" s="29"/>
      <c r="AF12" s="13"/>
      <c r="AG12" s="15"/>
      <c r="AH12" s="15"/>
      <c r="AI12" s="15"/>
      <c r="AJ12" s="30"/>
    </row>
    <row r="13" spans="1:36" x14ac:dyDescent="0.25">
      <c r="A13" s="2">
        <v>49</v>
      </c>
      <c r="B13" s="12" t="s">
        <v>33</v>
      </c>
      <c r="C13" s="18">
        <v>40339</v>
      </c>
      <c r="D13" s="12">
        <v>51.5</v>
      </c>
      <c r="E13" s="14">
        <f t="shared" si="5"/>
        <v>77.599999999999994</v>
      </c>
      <c r="F13" s="6">
        <f t="shared" si="1"/>
        <v>0.77599999999999991</v>
      </c>
      <c r="G13" s="7">
        <f t="shared" si="2"/>
        <v>0.60217599999999982</v>
      </c>
      <c r="H13" s="7">
        <f t="shared" si="3"/>
        <v>85.523169305983657</v>
      </c>
      <c r="J13" s="27">
        <v>77.599999999999994</v>
      </c>
      <c r="K13" s="32"/>
      <c r="L13" s="32"/>
      <c r="M13" s="15"/>
      <c r="N13" s="15"/>
      <c r="O13" s="29"/>
      <c r="R13" s="9"/>
      <c r="S13" s="15"/>
      <c r="T13" s="31"/>
      <c r="U13" s="31"/>
      <c r="V13" s="29"/>
      <c r="Y13" s="9"/>
      <c r="Z13" s="16"/>
      <c r="AA13" s="32"/>
      <c r="AB13" s="15"/>
      <c r="AC13" s="29"/>
      <c r="AF13" s="13"/>
      <c r="AG13" s="15"/>
      <c r="AH13" s="15"/>
      <c r="AI13" s="15"/>
      <c r="AJ13" s="30"/>
    </row>
    <row r="14" spans="1:36" x14ac:dyDescent="0.25">
      <c r="A14" s="2">
        <v>50</v>
      </c>
      <c r="B14" s="12" t="s">
        <v>50</v>
      </c>
      <c r="C14" s="18">
        <v>40371</v>
      </c>
      <c r="D14" s="12">
        <v>64</v>
      </c>
      <c r="E14" s="14">
        <f t="shared" si="5"/>
        <v>85.6</v>
      </c>
      <c r="F14" s="6">
        <f t="shared" si="1"/>
        <v>0.85599999999999998</v>
      </c>
      <c r="G14" s="7">
        <f t="shared" si="2"/>
        <v>0.73273599999999994</v>
      </c>
      <c r="H14" s="7">
        <f t="shared" si="3"/>
        <v>87.343872827321164</v>
      </c>
      <c r="J14" s="27">
        <v>85.6</v>
      </c>
      <c r="K14" s="32"/>
      <c r="L14" s="32"/>
      <c r="M14" s="15"/>
      <c r="N14" s="15"/>
      <c r="O14" s="29"/>
      <c r="R14" s="9"/>
      <c r="S14" s="15"/>
      <c r="T14" s="31"/>
      <c r="U14" s="31"/>
      <c r="V14" s="29"/>
      <c r="Y14" s="9"/>
      <c r="Z14" s="16"/>
      <c r="AA14" s="32"/>
      <c r="AB14" s="15"/>
      <c r="AC14" s="29"/>
      <c r="AF14" s="13"/>
      <c r="AG14" s="15"/>
      <c r="AH14" s="15"/>
      <c r="AI14" s="15"/>
      <c r="AJ14" s="29"/>
    </row>
    <row r="15" spans="1:36" x14ac:dyDescent="0.25">
      <c r="A15" s="2">
        <v>51</v>
      </c>
      <c r="B15" s="12" t="s">
        <v>51</v>
      </c>
      <c r="C15" s="18">
        <v>40371</v>
      </c>
      <c r="D15" s="12">
        <v>37</v>
      </c>
      <c r="E15" s="14">
        <f t="shared" ref="E15:E20" si="6">AVERAGE(J15:L15)</f>
        <v>79.3</v>
      </c>
      <c r="F15" s="6">
        <f t="shared" si="1"/>
        <v>0.79299999999999993</v>
      </c>
      <c r="G15" s="7">
        <f t="shared" si="2"/>
        <v>0.62884899999999988</v>
      </c>
      <c r="H15" s="7">
        <f t="shared" si="3"/>
        <v>58.837654190433646</v>
      </c>
      <c r="J15" s="27">
        <v>79.3</v>
      </c>
      <c r="M15" s="30"/>
      <c r="N15" s="30"/>
      <c r="O15" s="30"/>
      <c r="R15" s="9"/>
      <c r="S15" s="16"/>
      <c r="T15" s="32"/>
      <c r="U15" s="32"/>
      <c r="V15" s="29"/>
      <c r="Y15" s="9"/>
      <c r="Z15" s="16"/>
      <c r="AA15" s="32"/>
      <c r="AB15" s="32"/>
      <c r="AC15" s="29"/>
      <c r="AF15" s="13"/>
      <c r="AG15" s="15"/>
      <c r="AH15" s="15"/>
      <c r="AI15" s="15"/>
      <c r="AJ15" s="29"/>
    </row>
    <row r="16" spans="1:36" x14ac:dyDescent="0.25">
      <c r="A16" s="2">
        <v>52</v>
      </c>
      <c r="B16" s="12" t="s">
        <v>27</v>
      </c>
      <c r="C16" s="5">
        <v>40372</v>
      </c>
      <c r="D16" s="2">
        <v>86</v>
      </c>
      <c r="E16" s="14">
        <f t="shared" si="6"/>
        <v>87.6</v>
      </c>
      <c r="F16" s="6">
        <f t="shared" si="1"/>
        <v>0.87599999999999989</v>
      </c>
      <c r="G16" s="7">
        <f t="shared" si="2"/>
        <v>0.76737599999999984</v>
      </c>
      <c r="H16" s="7">
        <f t="shared" si="3"/>
        <v>112.07022372344198</v>
      </c>
      <c r="J16" s="14">
        <v>87.6</v>
      </c>
      <c r="M16" s="29"/>
      <c r="N16" s="29"/>
      <c r="R16" s="9"/>
      <c r="S16" s="16"/>
      <c r="T16" s="32"/>
      <c r="U16" s="32"/>
      <c r="V16" s="29"/>
      <c r="Y16" s="9"/>
      <c r="Z16" s="16"/>
      <c r="AA16" s="32"/>
      <c r="AB16" s="32"/>
      <c r="AC16" s="29"/>
      <c r="AF16" s="13"/>
      <c r="AG16" s="15"/>
      <c r="AH16" s="15"/>
      <c r="AI16" s="15"/>
      <c r="AJ16" s="30"/>
    </row>
    <row r="17" spans="1:36" x14ac:dyDescent="0.25">
      <c r="A17" s="2">
        <v>53</v>
      </c>
      <c r="B17" s="12" t="s">
        <v>23</v>
      </c>
      <c r="C17" s="5">
        <v>40372</v>
      </c>
      <c r="D17" s="2">
        <v>67</v>
      </c>
      <c r="E17" s="14">
        <f t="shared" si="6"/>
        <v>83.4</v>
      </c>
      <c r="F17" s="6">
        <f t="shared" si="1"/>
        <v>0.83400000000000007</v>
      </c>
      <c r="G17" s="7">
        <f t="shared" si="2"/>
        <v>0.69555600000000017</v>
      </c>
      <c r="H17" s="7">
        <f t="shared" si="3"/>
        <v>96.325817044206332</v>
      </c>
      <c r="J17" s="14">
        <v>83.4</v>
      </c>
      <c r="R17" s="9"/>
      <c r="S17" s="16"/>
      <c r="T17" s="32"/>
      <c r="U17" s="32"/>
      <c r="V17" s="29"/>
      <c r="Z17" s="30"/>
      <c r="AA17" s="30"/>
      <c r="AB17" s="30"/>
      <c r="AC17" s="30"/>
      <c r="AF17" s="37"/>
      <c r="AG17" s="15"/>
      <c r="AH17" s="15"/>
      <c r="AI17" s="15"/>
      <c r="AJ17" s="30"/>
    </row>
    <row r="18" spans="1:36" x14ac:dyDescent="0.25">
      <c r="A18" s="2">
        <v>54</v>
      </c>
      <c r="B18" s="12" t="s">
        <v>29</v>
      </c>
      <c r="C18" s="5">
        <v>40373</v>
      </c>
      <c r="D18" s="2">
        <v>73.2</v>
      </c>
      <c r="E18" s="14">
        <f t="shared" si="6"/>
        <v>88.3</v>
      </c>
      <c r="F18" s="6">
        <f t="shared" si="1"/>
        <v>0.88300000000000001</v>
      </c>
      <c r="G18" s="7">
        <f t="shared" si="2"/>
        <v>0.77968899999999997</v>
      </c>
      <c r="H18" s="7">
        <f t="shared" si="3"/>
        <v>93.883586917347827</v>
      </c>
      <c r="J18" s="14">
        <v>88.3</v>
      </c>
      <c r="R18" s="9"/>
      <c r="S18" s="16"/>
      <c r="T18" s="15"/>
      <c r="U18" s="15"/>
      <c r="V18" s="29"/>
      <c r="AF18" s="13"/>
      <c r="AG18" s="15"/>
      <c r="AH18" s="15"/>
      <c r="AI18" s="15"/>
      <c r="AJ18" s="30"/>
    </row>
    <row r="19" spans="1:36" x14ac:dyDescent="0.25">
      <c r="A19" s="2">
        <v>55</v>
      </c>
      <c r="B19" s="12" t="s">
        <v>22</v>
      </c>
      <c r="C19" s="5">
        <v>40373</v>
      </c>
      <c r="D19" s="2">
        <v>75</v>
      </c>
      <c r="E19" s="14">
        <f t="shared" si="6"/>
        <v>88.1</v>
      </c>
      <c r="F19" s="6">
        <f t="shared" si="1"/>
        <v>0.88099999999999989</v>
      </c>
      <c r="G19" s="7">
        <f t="shared" si="2"/>
        <v>0.77616099999999977</v>
      </c>
      <c r="H19" s="7">
        <f t="shared" si="3"/>
        <v>96.629436418475066</v>
      </c>
      <c r="J19" s="14">
        <v>88.1</v>
      </c>
      <c r="R19" s="9"/>
      <c r="S19" s="15"/>
      <c r="T19" s="15"/>
      <c r="U19" s="15"/>
      <c r="V19" s="29"/>
      <c r="AA19" s="29"/>
      <c r="AB19" s="38"/>
      <c r="AC19" s="30"/>
      <c r="AF19" s="13"/>
      <c r="AG19" s="15"/>
      <c r="AH19" s="15"/>
      <c r="AI19" s="15"/>
      <c r="AJ19" s="30"/>
    </row>
    <row r="20" spans="1:36" x14ac:dyDescent="0.25">
      <c r="A20" s="2">
        <v>56</v>
      </c>
      <c r="B20" s="12" t="s">
        <v>20</v>
      </c>
      <c r="C20" s="5">
        <v>40386</v>
      </c>
      <c r="D20" s="2">
        <v>51</v>
      </c>
      <c r="E20" s="14">
        <f t="shared" si="6"/>
        <v>83.9</v>
      </c>
      <c r="F20" s="6">
        <f t="shared" si="1"/>
        <v>0.83900000000000008</v>
      </c>
      <c r="G20" s="7">
        <f t="shared" si="2"/>
        <v>0.70392100000000013</v>
      </c>
      <c r="H20" s="7">
        <f t="shared" si="3"/>
        <v>72.451312008023621</v>
      </c>
      <c r="J20" s="14">
        <v>83.9</v>
      </c>
      <c r="R20" s="9"/>
      <c r="S20" s="16"/>
      <c r="T20" s="32"/>
      <c r="U20" s="32"/>
      <c r="V20" s="29"/>
      <c r="Z20" s="36"/>
      <c r="AA20" s="29"/>
      <c r="AB20" s="38"/>
      <c r="AC20" s="30"/>
      <c r="AG20" s="30"/>
      <c r="AH20" s="30"/>
      <c r="AI20" s="30"/>
      <c r="AJ20" s="30"/>
    </row>
    <row r="21" spans="1:36" x14ac:dyDescent="0.25">
      <c r="A21" s="2">
        <v>57</v>
      </c>
      <c r="B21" s="12" t="s">
        <v>58</v>
      </c>
      <c r="C21" s="18">
        <v>40386</v>
      </c>
      <c r="D21" s="12">
        <v>78</v>
      </c>
      <c r="E21" s="14">
        <f t="shared" ref="E21:E27" si="7">AVERAGE(J21:L21)</f>
        <v>89.5</v>
      </c>
      <c r="F21" s="6">
        <f t="shared" si="1"/>
        <v>0.89500000000000002</v>
      </c>
      <c r="G21" s="7">
        <f t="shared" si="2"/>
        <v>0.80102499999999999</v>
      </c>
      <c r="H21" s="7">
        <f t="shared" si="3"/>
        <v>97.375237976342817</v>
      </c>
      <c r="J21" s="27">
        <v>89.5</v>
      </c>
      <c r="R21" s="9"/>
      <c r="S21" s="16"/>
      <c r="T21" s="32"/>
      <c r="U21" s="32"/>
      <c r="V21" s="29"/>
      <c r="Z21" s="36"/>
      <c r="AA21" s="29"/>
      <c r="AB21" s="38"/>
      <c r="AC21" s="30"/>
    </row>
    <row r="22" spans="1:36" x14ac:dyDescent="0.25">
      <c r="A22" s="2">
        <v>58</v>
      </c>
      <c r="B22" s="12" t="s">
        <v>26</v>
      </c>
      <c r="C22" s="5">
        <v>40387</v>
      </c>
      <c r="D22" s="2">
        <v>80</v>
      </c>
      <c r="E22" s="14">
        <f t="shared" si="7"/>
        <v>88</v>
      </c>
      <c r="F22" s="17">
        <f t="shared" si="1"/>
        <v>0.88</v>
      </c>
      <c r="G22" s="7">
        <f t="shared" si="2"/>
        <v>0.77439999999999998</v>
      </c>
      <c r="H22" s="7">
        <f t="shared" si="3"/>
        <v>103.30578512396694</v>
      </c>
      <c r="J22" s="14">
        <v>88</v>
      </c>
      <c r="S22" s="30"/>
      <c r="T22" s="30"/>
      <c r="U22" s="30"/>
      <c r="V22" s="30"/>
    </row>
    <row r="23" spans="1:36" x14ac:dyDescent="0.25">
      <c r="A23" s="2">
        <v>59</v>
      </c>
      <c r="B23" s="12" t="s">
        <v>28</v>
      </c>
      <c r="C23" s="5">
        <v>40387</v>
      </c>
      <c r="D23" s="2">
        <v>58</v>
      </c>
      <c r="E23" s="14">
        <f t="shared" si="7"/>
        <v>85.4</v>
      </c>
      <c r="F23" s="6">
        <f t="shared" si="1"/>
        <v>0.85400000000000009</v>
      </c>
      <c r="G23" s="7">
        <f t="shared" si="2"/>
        <v>0.72931600000000019</v>
      </c>
      <c r="H23" s="7">
        <f t="shared" si="3"/>
        <v>79.526570101300379</v>
      </c>
      <c r="J23" s="14">
        <v>85.4</v>
      </c>
    </row>
    <row r="24" spans="1:36" x14ac:dyDescent="0.25">
      <c r="A24" s="2">
        <v>60</v>
      </c>
      <c r="B24" s="12" t="s">
        <v>59</v>
      </c>
      <c r="C24" s="18">
        <v>40388</v>
      </c>
      <c r="D24" s="12">
        <v>68.5</v>
      </c>
      <c r="E24" s="14">
        <f t="shared" si="7"/>
        <v>86.9</v>
      </c>
      <c r="F24" s="6">
        <f t="shared" si="1"/>
        <v>0.86900000000000011</v>
      </c>
      <c r="G24" s="7">
        <f t="shared" si="2"/>
        <v>0.75516100000000019</v>
      </c>
      <c r="H24" s="7">
        <f t="shared" si="3"/>
        <v>90.709133549004761</v>
      </c>
      <c r="J24" s="27">
        <v>86.9</v>
      </c>
    </row>
    <row r="25" spans="1:36" x14ac:dyDescent="0.25">
      <c r="A25" s="2">
        <v>61</v>
      </c>
      <c r="B25" s="12" t="s">
        <v>24</v>
      </c>
      <c r="C25" s="5">
        <v>40388</v>
      </c>
      <c r="D25" s="2">
        <v>64.5</v>
      </c>
      <c r="E25" s="14">
        <f t="shared" si="7"/>
        <v>82.2</v>
      </c>
      <c r="F25" s="6">
        <f t="shared" si="1"/>
        <v>0.82200000000000006</v>
      </c>
      <c r="G25" s="7">
        <f t="shared" si="2"/>
        <v>0.67568400000000006</v>
      </c>
      <c r="H25" s="7">
        <f t="shared" si="3"/>
        <v>95.458823947288963</v>
      </c>
      <c r="J25" s="14">
        <v>82.2</v>
      </c>
    </row>
    <row r="26" spans="1:36" x14ac:dyDescent="0.25">
      <c r="A26" s="2">
        <v>62</v>
      </c>
      <c r="B26" s="12" t="s">
        <v>9</v>
      </c>
      <c r="C26" s="5">
        <v>40476</v>
      </c>
      <c r="D26" s="2">
        <v>95.45</v>
      </c>
      <c r="E26" s="14">
        <f t="shared" si="7"/>
        <v>85.2</v>
      </c>
      <c r="F26" s="6">
        <f t="shared" si="1"/>
        <v>0.85199999999999998</v>
      </c>
      <c r="G26" s="7">
        <f t="shared" si="2"/>
        <v>0.72590399999999999</v>
      </c>
      <c r="H26" s="7">
        <f t="shared" si="3"/>
        <v>131.4912164693954</v>
      </c>
      <c r="J26" s="14">
        <v>85.2</v>
      </c>
      <c r="M26" s="29"/>
      <c r="N26" s="29"/>
      <c r="O26" s="29"/>
      <c r="R26" s="29"/>
      <c r="S26" s="29"/>
      <c r="T26" s="29"/>
      <c r="U26" s="29"/>
      <c r="V26" s="29"/>
      <c r="Y26" s="29"/>
      <c r="Z26" s="29"/>
      <c r="AA26" s="29"/>
      <c r="AB26" s="29"/>
      <c r="AC26" s="29"/>
      <c r="AF26" s="29"/>
      <c r="AG26" s="29"/>
      <c r="AH26" s="29"/>
      <c r="AI26" s="29"/>
      <c r="AJ26" s="29"/>
    </row>
    <row r="27" spans="1:36" x14ac:dyDescent="0.25">
      <c r="A27" s="2">
        <v>63</v>
      </c>
      <c r="B27" s="12" t="s">
        <v>34</v>
      </c>
      <c r="C27" s="5">
        <v>40480</v>
      </c>
      <c r="D27" s="2">
        <v>63.5</v>
      </c>
      <c r="E27" s="14">
        <f t="shared" si="7"/>
        <v>83.1</v>
      </c>
      <c r="F27" s="6">
        <f t="shared" si="1"/>
        <v>0.83099999999999996</v>
      </c>
      <c r="G27" s="7">
        <f t="shared" si="2"/>
        <v>0.69056099999999998</v>
      </c>
      <c r="H27" s="7">
        <f t="shared" si="3"/>
        <v>91.954222726160324</v>
      </c>
      <c r="J27" s="14">
        <v>83.1</v>
      </c>
      <c r="K27" s="32"/>
      <c r="L27" s="32"/>
      <c r="M27" s="29"/>
      <c r="N27" s="29"/>
      <c r="O27" s="16"/>
      <c r="R27" s="9"/>
      <c r="S27" s="16"/>
      <c r="T27" s="29"/>
      <c r="U27" s="29"/>
      <c r="V27" s="16"/>
      <c r="Y27" s="9"/>
      <c r="Z27" s="16"/>
      <c r="AA27" s="29"/>
      <c r="AB27" s="29"/>
      <c r="AC27" s="16"/>
      <c r="AF27" s="9"/>
    </row>
    <row r="28" spans="1:36" x14ac:dyDescent="0.25">
      <c r="A28" s="2">
        <v>64</v>
      </c>
      <c r="B28" s="12" t="s">
        <v>53</v>
      </c>
      <c r="C28" s="18">
        <v>40493</v>
      </c>
      <c r="D28" s="12">
        <v>67</v>
      </c>
      <c r="E28" s="14">
        <f t="shared" ref="E28:E33" si="8">AVERAGE(J28:L28)</f>
        <v>83.8</v>
      </c>
      <c r="F28" s="6">
        <f t="shared" si="1"/>
        <v>0.83799999999999997</v>
      </c>
      <c r="G28" s="7">
        <f t="shared" si="2"/>
        <v>0.70224399999999998</v>
      </c>
      <c r="H28" s="7">
        <f t="shared" si="3"/>
        <v>95.408433535921986</v>
      </c>
      <c r="J28" s="27">
        <v>83.8</v>
      </c>
      <c r="K28" s="32"/>
      <c r="L28" s="32"/>
      <c r="M28" s="29"/>
      <c r="N28" s="29"/>
      <c r="O28" s="16"/>
      <c r="R28" s="9"/>
      <c r="S28" s="16"/>
      <c r="T28" s="29"/>
      <c r="U28" s="29"/>
      <c r="V28" s="16"/>
      <c r="Y28" s="9"/>
      <c r="Z28" s="16"/>
      <c r="AA28" s="29"/>
      <c r="AB28" s="29"/>
      <c r="AC28" s="16"/>
      <c r="AF28" s="9"/>
      <c r="AG28" s="29"/>
      <c r="AH28" s="29"/>
      <c r="AI28" s="29"/>
      <c r="AJ28" s="29"/>
    </row>
    <row r="29" spans="1:36" x14ac:dyDescent="0.25">
      <c r="A29" s="2">
        <v>65</v>
      </c>
      <c r="B29" s="12" t="s">
        <v>60</v>
      </c>
      <c r="C29" s="18">
        <v>40493</v>
      </c>
      <c r="D29" s="12">
        <v>69</v>
      </c>
      <c r="E29" s="14">
        <f t="shared" si="8"/>
        <v>80.2</v>
      </c>
      <c r="F29" s="6">
        <f t="shared" si="1"/>
        <v>0.80200000000000005</v>
      </c>
      <c r="G29" s="7">
        <f t="shared" si="2"/>
        <v>0.64320400000000011</v>
      </c>
      <c r="H29" s="7">
        <f t="shared" si="3"/>
        <v>107.27545226708787</v>
      </c>
      <c r="J29" s="27">
        <v>80.2</v>
      </c>
      <c r="K29" s="32"/>
      <c r="L29" s="32"/>
      <c r="M29" s="29"/>
      <c r="N29" s="29"/>
      <c r="O29" s="16"/>
      <c r="R29" s="9"/>
      <c r="S29" s="16"/>
      <c r="T29" s="29"/>
      <c r="U29" s="29"/>
      <c r="V29" s="16"/>
      <c r="Y29" s="9"/>
      <c r="Z29" s="16"/>
      <c r="AA29" s="29"/>
      <c r="AB29" s="29"/>
      <c r="AC29" s="16"/>
      <c r="AF29" s="9"/>
      <c r="AG29" s="29"/>
      <c r="AH29" s="29"/>
      <c r="AI29" s="29"/>
      <c r="AJ29" s="29"/>
    </row>
    <row r="30" spans="1:36" x14ac:dyDescent="0.25">
      <c r="A30" s="2">
        <v>66</v>
      </c>
      <c r="B30" s="12" t="s">
        <v>61</v>
      </c>
      <c r="C30" s="18">
        <v>40499</v>
      </c>
      <c r="D30" s="12">
        <v>90</v>
      </c>
      <c r="E30" s="14">
        <f t="shared" si="8"/>
        <v>85.4</v>
      </c>
      <c r="F30" s="6">
        <f t="shared" si="1"/>
        <v>0.85400000000000009</v>
      </c>
      <c r="G30" s="7">
        <f t="shared" si="2"/>
        <v>0.72931600000000019</v>
      </c>
      <c r="H30" s="7">
        <f t="shared" si="3"/>
        <v>123.40329843305231</v>
      </c>
      <c r="J30" s="27">
        <v>85.4</v>
      </c>
      <c r="K30" s="32"/>
      <c r="L30" s="32"/>
      <c r="M30" s="29"/>
      <c r="N30" s="29"/>
      <c r="O30" s="16"/>
      <c r="R30" s="9"/>
      <c r="S30" s="16"/>
      <c r="T30" s="29"/>
      <c r="U30" s="29"/>
      <c r="V30" s="16"/>
      <c r="Y30" s="9"/>
      <c r="Z30" s="16"/>
      <c r="AA30" s="29"/>
      <c r="AB30" s="29"/>
      <c r="AC30" s="16"/>
      <c r="AF30" s="13"/>
      <c r="AG30" s="29"/>
      <c r="AH30" s="29"/>
      <c r="AI30" s="29"/>
      <c r="AJ30" s="29"/>
    </row>
    <row r="31" spans="1:36" x14ac:dyDescent="0.25">
      <c r="A31" s="2">
        <v>67</v>
      </c>
      <c r="B31" s="12" t="s">
        <v>62</v>
      </c>
      <c r="C31" s="18">
        <v>40499</v>
      </c>
      <c r="D31" s="12">
        <v>63</v>
      </c>
      <c r="E31" s="14">
        <f t="shared" si="8"/>
        <v>85.5</v>
      </c>
      <c r="F31" s="6">
        <f t="shared" si="1"/>
        <v>0.85499999999999998</v>
      </c>
      <c r="G31" s="7">
        <f t="shared" si="2"/>
        <v>0.73102499999999992</v>
      </c>
      <c r="H31" s="7">
        <f t="shared" si="3"/>
        <v>86.180363188673454</v>
      </c>
      <c r="J31" s="27">
        <v>85.5</v>
      </c>
      <c r="K31" s="32"/>
      <c r="L31" s="32"/>
      <c r="M31" s="29"/>
      <c r="N31" s="29"/>
      <c r="O31" s="16"/>
      <c r="R31" s="9"/>
      <c r="S31" s="16"/>
      <c r="T31" s="29"/>
      <c r="U31" s="38"/>
      <c r="V31" s="16"/>
      <c r="Y31" s="9"/>
      <c r="Z31" s="16"/>
      <c r="AA31" s="29"/>
      <c r="AB31" s="29"/>
      <c r="AC31" s="16"/>
      <c r="AF31" s="13"/>
      <c r="AG31" s="29"/>
      <c r="AH31" s="29"/>
      <c r="AI31" s="29"/>
      <c r="AJ31" s="29"/>
    </row>
    <row r="32" spans="1:36" x14ac:dyDescent="0.25">
      <c r="A32" s="2">
        <v>68</v>
      </c>
      <c r="B32" s="12" t="s">
        <v>63</v>
      </c>
      <c r="C32" s="18">
        <v>40500</v>
      </c>
      <c r="D32" s="12">
        <v>63</v>
      </c>
      <c r="E32" s="14">
        <f t="shared" si="8"/>
        <v>79.400000000000006</v>
      </c>
      <c r="F32" s="6">
        <f t="shared" si="1"/>
        <v>0.79400000000000004</v>
      </c>
      <c r="G32" s="7">
        <f t="shared" si="2"/>
        <v>0.63043600000000011</v>
      </c>
      <c r="H32" s="7">
        <f t="shared" si="3"/>
        <v>99.930841512857754</v>
      </c>
      <c r="J32" s="27">
        <v>79.400000000000006</v>
      </c>
      <c r="K32" s="32"/>
      <c r="L32" s="32"/>
      <c r="M32" s="29"/>
      <c r="N32" s="29"/>
      <c r="O32" s="16"/>
      <c r="R32" s="9"/>
      <c r="S32" s="16"/>
      <c r="T32" s="29"/>
      <c r="U32" s="29"/>
      <c r="V32" s="16"/>
      <c r="Y32" s="9"/>
      <c r="Z32" s="16"/>
      <c r="AA32" s="29"/>
      <c r="AB32" s="29"/>
      <c r="AC32" s="16"/>
      <c r="AF32" s="13"/>
      <c r="AG32" s="29"/>
      <c r="AH32" s="29"/>
      <c r="AI32" s="29"/>
      <c r="AJ32" s="29"/>
    </row>
    <row r="33" spans="1:36" x14ac:dyDescent="0.25">
      <c r="A33" s="2">
        <v>69</v>
      </c>
      <c r="B33" s="12" t="s">
        <v>64</v>
      </c>
      <c r="C33" s="18">
        <v>40500</v>
      </c>
      <c r="D33" s="12">
        <v>60.4</v>
      </c>
      <c r="E33" s="14">
        <f t="shared" si="8"/>
        <v>82.2</v>
      </c>
      <c r="F33" s="6">
        <f t="shared" si="1"/>
        <v>0.82200000000000006</v>
      </c>
      <c r="G33" s="7">
        <f t="shared" si="2"/>
        <v>0.67568400000000006</v>
      </c>
      <c r="H33" s="7">
        <f t="shared" si="3"/>
        <v>89.390898704127949</v>
      </c>
      <c r="J33" s="27">
        <v>82.2</v>
      </c>
      <c r="K33" s="32"/>
      <c r="L33" s="32"/>
      <c r="M33" s="29"/>
      <c r="N33" s="29"/>
      <c r="O33" s="16"/>
      <c r="R33" s="9"/>
      <c r="S33" s="16"/>
      <c r="T33" s="29"/>
      <c r="U33" s="29"/>
      <c r="V33" s="16"/>
      <c r="Y33" s="9"/>
      <c r="Z33" s="16"/>
      <c r="AA33" s="29"/>
      <c r="AB33" s="29"/>
      <c r="AC33" s="16"/>
      <c r="AF33" s="13"/>
      <c r="AG33" s="29"/>
      <c r="AH33" s="29"/>
      <c r="AI33" s="29"/>
      <c r="AJ33" s="29"/>
    </row>
    <row r="34" spans="1:36" x14ac:dyDescent="0.25">
      <c r="A34" s="2">
        <v>70</v>
      </c>
      <c r="B34" s="12" t="s">
        <v>49</v>
      </c>
      <c r="C34" s="5">
        <v>40505</v>
      </c>
      <c r="D34" s="2">
        <v>70</v>
      </c>
      <c r="E34" s="14">
        <f t="shared" ref="E34" si="9">AVERAGE(J34:L34)</f>
        <v>89.5</v>
      </c>
      <c r="F34" s="6">
        <f t="shared" ref="F34:F65" si="10">(E34/100)</f>
        <v>0.89500000000000002</v>
      </c>
      <c r="G34" s="7">
        <f t="shared" ref="G34:G65" si="11">POWER(F34,2)</f>
        <v>0.80102499999999999</v>
      </c>
      <c r="H34" s="7">
        <f t="shared" si="3"/>
        <v>87.388034081333288</v>
      </c>
      <c r="J34" s="38">
        <v>89.4</v>
      </c>
      <c r="K34" s="32">
        <v>89.6</v>
      </c>
      <c r="M34" s="29"/>
      <c r="N34" s="29"/>
      <c r="O34" s="29"/>
      <c r="R34" s="9"/>
      <c r="S34" s="15"/>
      <c r="T34" s="15"/>
      <c r="U34" s="15"/>
      <c r="V34" s="15"/>
      <c r="Y34" s="9"/>
      <c r="Z34" s="16"/>
      <c r="AA34" s="29"/>
      <c r="AB34" s="29"/>
      <c r="AC34" s="16"/>
      <c r="AF34" s="13"/>
      <c r="AG34" s="29"/>
      <c r="AH34" s="29"/>
      <c r="AI34" s="29"/>
      <c r="AJ34" s="29"/>
    </row>
    <row r="35" spans="1:36" x14ac:dyDescent="0.25">
      <c r="A35" s="2">
        <v>71</v>
      </c>
      <c r="B35" s="12" t="s">
        <v>29</v>
      </c>
      <c r="C35" s="5">
        <v>40529</v>
      </c>
      <c r="D35" s="2">
        <v>78</v>
      </c>
      <c r="E35" s="14">
        <f t="shared" ref="E35:E38" si="12">AVERAGE(J35:L35)</f>
        <v>86.7</v>
      </c>
      <c r="F35" s="6">
        <f t="shared" si="10"/>
        <v>0.86699999999999999</v>
      </c>
      <c r="G35" s="7">
        <f t="shared" si="11"/>
        <v>0.75168899999999994</v>
      </c>
      <c r="H35" s="7">
        <f t="shared" si="3"/>
        <v>103.76631825129809</v>
      </c>
      <c r="J35" s="14">
        <v>86.7</v>
      </c>
      <c r="K35" s="32"/>
      <c r="M35" s="29"/>
      <c r="N35" s="29"/>
      <c r="O35" s="29"/>
      <c r="R35" s="9"/>
      <c r="S35" s="16"/>
      <c r="T35" s="29"/>
      <c r="U35" s="29"/>
      <c r="V35" s="16"/>
      <c r="Y35" s="9"/>
      <c r="Z35" s="15"/>
      <c r="AA35" s="15"/>
      <c r="AB35" s="15"/>
      <c r="AC35" s="16"/>
      <c r="AF35" s="13"/>
      <c r="AG35" s="29"/>
      <c r="AH35" s="29"/>
      <c r="AI35" s="29"/>
      <c r="AJ35" s="29"/>
    </row>
    <row r="36" spans="1:36" x14ac:dyDescent="0.25">
      <c r="A36" s="12">
        <v>72</v>
      </c>
      <c r="B36" s="12" t="s">
        <v>27</v>
      </c>
      <c r="C36" s="5">
        <v>40546</v>
      </c>
      <c r="D36" s="2">
        <v>81.5</v>
      </c>
      <c r="E36" s="14">
        <f t="shared" si="12"/>
        <v>87.9</v>
      </c>
      <c r="F36" s="6">
        <f t="shared" si="10"/>
        <v>0.879</v>
      </c>
      <c r="G36" s="7">
        <f t="shared" si="11"/>
        <v>0.77264100000000002</v>
      </c>
      <c r="H36" s="7">
        <f t="shared" si="3"/>
        <v>105.48236503110759</v>
      </c>
      <c r="J36" s="14">
        <v>87.9</v>
      </c>
      <c r="K36" s="32"/>
      <c r="M36" s="29"/>
      <c r="N36" s="29"/>
      <c r="O36" s="29"/>
      <c r="R36" s="9"/>
      <c r="S36" s="15"/>
      <c r="T36" s="15"/>
      <c r="U36" s="15"/>
      <c r="V36" s="15"/>
      <c r="Y36" s="9"/>
      <c r="Z36" s="9"/>
      <c r="AA36" s="9"/>
      <c r="AB36" s="9"/>
      <c r="AC36" s="9"/>
      <c r="AF36" s="13"/>
      <c r="AG36" s="29"/>
      <c r="AH36" s="29"/>
      <c r="AI36" s="29"/>
      <c r="AJ36" s="29"/>
    </row>
    <row r="37" spans="1:36" x14ac:dyDescent="0.25">
      <c r="A37" s="12">
        <v>73</v>
      </c>
      <c r="B37" s="6" t="s">
        <v>52</v>
      </c>
      <c r="C37" s="20">
        <v>40564</v>
      </c>
      <c r="D37" s="6">
        <v>55.5</v>
      </c>
      <c r="E37" s="14">
        <f t="shared" si="12"/>
        <v>81.599999999999994</v>
      </c>
      <c r="F37" s="6">
        <f t="shared" si="10"/>
        <v>0.81599999999999995</v>
      </c>
      <c r="G37" s="7">
        <f t="shared" si="11"/>
        <v>0.66585599999999989</v>
      </c>
      <c r="H37" s="7">
        <f t="shared" si="3"/>
        <v>83.351355247981559</v>
      </c>
      <c r="J37" s="21">
        <v>81.599999999999994</v>
      </c>
      <c r="K37" s="32"/>
      <c r="M37" s="29"/>
      <c r="N37" s="29"/>
      <c r="O37" s="29"/>
      <c r="R37" s="9"/>
      <c r="S37" s="15"/>
      <c r="T37" s="15"/>
      <c r="U37" s="15"/>
      <c r="V37" s="15"/>
      <c r="Y37" s="9"/>
      <c r="Z37" s="15"/>
      <c r="AA37" s="15"/>
      <c r="AB37" s="15"/>
      <c r="AC37" s="15"/>
      <c r="AF37" s="13"/>
      <c r="AG37" s="29"/>
      <c r="AH37" s="29"/>
      <c r="AI37" s="29"/>
      <c r="AJ37" s="29"/>
    </row>
    <row r="38" spans="1:36" x14ac:dyDescent="0.25">
      <c r="A38" s="12">
        <v>74</v>
      </c>
      <c r="B38" s="6" t="s">
        <v>31</v>
      </c>
      <c r="C38" s="20">
        <v>40567</v>
      </c>
      <c r="D38" s="6">
        <v>53</v>
      </c>
      <c r="E38" s="14">
        <f t="shared" si="12"/>
        <v>78.3</v>
      </c>
      <c r="F38" s="6">
        <f t="shared" si="10"/>
        <v>0.78299999999999992</v>
      </c>
      <c r="G38" s="7">
        <f t="shared" si="11"/>
        <v>0.61308899999999988</v>
      </c>
      <c r="H38" s="7">
        <f t="shared" si="3"/>
        <v>86.447481523889692</v>
      </c>
      <c r="J38" s="21">
        <v>78.3</v>
      </c>
      <c r="K38" s="32"/>
      <c r="M38" s="29"/>
      <c r="N38" s="29"/>
      <c r="O38" s="29"/>
      <c r="R38" s="9"/>
      <c r="S38" s="16"/>
      <c r="T38" s="29"/>
      <c r="U38" s="29"/>
      <c r="V38" s="16"/>
      <c r="Y38" s="9"/>
      <c r="AF38" s="13"/>
      <c r="AG38" s="29"/>
      <c r="AH38" s="29"/>
      <c r="AI38" s="29"/>
      <c r="AJ38" s="29"/>
    </row>
    <row r="39" spans="1:36" x14ac:dyDescent="0.25">
      <c r="A39" s="12">
        <v>75</v>
      </c>
      <c r="B39" s="6" t="s">
        <v>65</v>
      </c>
      <c r="C39" s="20">
        <v>40571</v>
      </c>
      <c r="D39" s="6">
        <v>61.5</v>
      </c>
      <c r="E39" s="14">
        <f t="shared" ref="E39:E42" si="13">AVERAGE(J39:L39)</f>
        <v>85</v>
      </c>
      <c r="F39" s="6">
        <f t="shared" si="10"/>
        <v>0.85</v>
      </c>
      <c r="G39" s="7">
        <f t="shared" si="11"/>
        <v>0.72249999999999992</v>
      </c>
      <c r="H39" s="7">
        <f t="shared" si="3"/>
        <v>85.121107266435999</v>
      </c>
      <c r="J39" s="38">
        <v>84.2</v>
      </c>
      <c r="K39" s="38">
        <v>86.2</v>
      </c>
      <c r="L39" s="38">
        <v>84.6</v>
      </c>
      <c r="M39" s="30"/>
      <c r="N39" s="30"/>
      <c r="O39" s="30"/>
      <c r="R39" s="9"/>
      <c r="S39" s="9"/>
      <c r="T39" s="9"/>
      <c r="U39" s="9"/>
      <c r="V39" s="9"/>
      <c r="Y39" s="9"/>
      <c r="AF39" s="13"/>
      <c r="AG39" s="29"/>
      <c r="AH39" s="29"/>
      <c r="AI39" s="29"/>
      <c r="AJ39" s="29"/>
    </row>
    <row r="40" spans="1:36" x14ac:dyDescent="0.25">
      <c r="A40" s="12">
        <v>76</v>
      </c>
      <c r="B40" s="6" t="s">
        <v>21</v>
      </c>
      <c r="C40" s="20">
        <v>40578</v>
      </c>
      <c r="D40" s="6">
        <v>77</v>
      </c>
      <c r="E40" s="14">
        <f t="shared" si="13"/>
        <v>76.099999999999994</v>
      </c>
      <c r="F40" s="6">
        <f t="shared" si="10"/>
        <v>0.7609999999999999</v>
      </c>
      <c r="G40" s="7">
        <f t="shared" si="11"/>
        <v>0.57912099999999989</v>
      </c>
      <c r="H40" s="7">
        <f t="shared" si="3"/>
        <v>132.960124050069</v>
      </c>
      <c r="J40" s="6">
        <v>76.099999999999994</v>
      </c>
      <c r="R40" s="9"/>
      <c r="S40" s="15"/>
      <c r="T40" s="15"/>
      <c r="U40" s="15"/>
      <c r="V40" s="15"/>
      <c r="Y40" s="9"/>
      <c r="AF40" s="13"/>
      <c r="AG40" s="29"/>
      <c r="AH40" s="29"/>
      <c r="AI40" s="29"/>
      <c r="AJ40" s="29"/>
    </row>
    <row r="41" spans="1:36" x14ac:dyDescent="0.25">
      <c r="A41" s="12">
        <v>77</v>
      </c>
      <c r="B41" s="6" t="s">
        <v>28</v>
      </c>
      <c r="C41" s="20">
        <v>40581</v>
      </c>
      <c r="D41" s="6">
        <v>54.5</v>
      </c>
      <c r="E41" s="14">
        <f t="shared" si="13"/>
        <v>81.599999999999994</v>
      </c>
      <c r="F41" s="6">
        <f t="shared" si="10"/>
        <v>0.81599999999999995</v>
      </c>
      <c r="G41" s="7">
        <f t="shared" si="11"/>
        <v>0.66585599999999989</v>
      </c>
      <c r="H41" s="7">
        <f t="shared" ref="H41:H77" si="14">(D41/G41)</f>
        <v>81.849529027297208</v>
      </c>
      <c r="J41" s="6">
        <v>81.599999999999994</v>
      </c>
      <c r="R41" s="9"/>
      <c r="S41" s="16"/>
      <c r="T41" s="29"/>
      <c r="U41" s="29"/>
      <c r="V41" s="16"/>
      <c r="Z41" s="30"/>
      <c r="AA41" s="30"/>
      <c r="AB41" s="30"/>
      <c r="AC41" s="30"/>
      <c r="AF41" s="37"/>
      <c r="AG41" s="29"/>
      <c r="AH41" s="29"/>
      <c r="AI41" s="29"/>
      <c r="AJ41" s="29"/>
    </row>
    <row r="42" spans="1:36" x14ac:dyDescent="0.25">
      <c r="A42" s="2">
        <v>78</v>
      </c>
      <c r="B42" s="6" t="s">
        <v>37</v>
      </c>
      <c r="C42" s="20">
        <v>40585</v>
      </c>
      <c r="D42" s="6">
        <v>71.5</v>
      </c>
      <c r="E42" s="14">
        <f t="shared" si="13"/>
        <v>91.3</v>
      </c>
      <c r="F42" s="6">
        <f t="shared" si="10"/>
        <v>0.91299999999999992</v>
      </c>
      <c r="G42" s="7">
        <f t="shared" si="11"/>
        <v>0.83356899999999989</v>
      </c>
      <c r="H42" s="7">
        <f t="shared" si="14"/>
        <v>85.775742619987085</v>
      </c>
      <c r="J42" s="6">
        <v>91.3</v>
      </c>
      <c r="R42" s="9"/>
      <c r="S42" s="16"/>
      <c r="T42" s="29"/>
      <c r="U42" s="29"/>
      <c r="V42" s="16"/>
      <c r="AF42" s="13"/>
      <c r="AG42" s="29"/>
      <c r="AH42" s="29"/>
      <c r="AI42" s="29"/>
      <c r="AJ42" s="29"/>
    </row>
    <row r="43" spans="1:36" x14ac:dyDescent="0.25">
      <c r="A43" s="2">
        <v>79</v>
      </c>
      <c r="B43" s="6" t="s">
        <v>30</v>
      </c>
      <c r="C43" s="20">
        <v>40588</v>
      </c>
      <c r="D43" s="6">
        <v>83</v>
      </c>
      <c r="E43" s="14">
        <f t="shared" ref="E43:E46" si="15">AVERAGE(J43:L43)</f>
        <v>90.3</v>
      </c>
      <c r="F43" s="6">
        <f t="shared" si="10"/>
        <v>0.90300000000000002</v>
      </c>
      <c r="G43" s="7">
        <f t="shared" si="11"/>
        <v>0.81540900000000005</v>
      </c>
      <c r="H43" s="7">
        <f t="shared" si="14"/>
        <v>101.78940875070056</v>
      </c>
      <c r="J43" s="6">
        <v>90.3</v>
      </c>
      <c r="R43" s="9"/>
      <c r="AF43" s="13"/>
    </row>
    <row r="44" spans="1:36" x14ac:dyDescent="0.25">
      <c r="A44" s="2">
        <v>80</v>
      </c>
      <c r="B44" s="6" t="s">
        <v>32</v>
      </c>
      <c r="C44" s="20">
        <v>40589</v>
      </c>
      <c r="D44" s="2">
        <v>79.5</v>
      </c>
      <c r="E44" s="14">
        <f t="shared" si="15"/>
        <v>82.7</v>
      </c>
      <c r="F44" s="6">
        <f t="shared" si="10"/>
        <v>0.82700000000000007</v>
      </c>
      <c r="G44" s="7">
        <f t="shared" si="11"/>
        <v>0.68392900000000012</v>
      </c>
      <c r="H44" s="7">
        <f t="shared" si="14"/>
        <v>116.24013603751264</v>
      </c>
      <c r="J44" s="14">
        <v>82.7</v>
      </c>
      <c r="R44" s="9"/>
      <c r="S44" s="29"/>
      <c r="T44" s="29"/>
      <c r="U44" s="29"/>
      <c r="V44" s="29"/>
    </row>
    <row r="45" spans="1:36" x14ac:dyDescent="0.25">
      <c r="A45" s="2">
        <v>81</v>
      </c>
      <c r="B45" s="12" t="s">
        <v>66</v>
      </c>
      <c r="C45" s="20">
        <v>40589</v>
      </c>
      <c r="D45" s="6">
        <v>76</v>
      </c>
      <c r="E45" s="14">
        <f t="shared" si="15"/>
        <v>83.4</v>
      </c>
      <c r="F45" s="6">
        <f t="shared" si="10"/>
        <v>0.83400000000000007</v>
      </c>
      <c r="G45" s="7">
        <f t="shared" si="11"/>
        <v>0.69555600000000017</v>
      </c>
      <c r="H45" s="7">
        <f t="shared" si="14"/>
        <v>109.26510590089077</v>
      </c>
      <c r="J45" s="6">
        <v>83.4</v>
      </c>
      <c r="R45" s="9"/>
      <c r="S45" s="9"/>
      <c r="T45" s="9"/>
      <c r="U45" s="9"/>
      <c r="V45" s="9"/>
    </row>
    <row r="46" spans="1:36" x14ac:dyDescent="0.25">
      <c r="A46" s="2">
        <v>82</v>
      </c>
      <c r="B46" s="12" t="s">
        <v>11</v>
      </c>
      <c r="C46" s="20">
        <v>40591</v>
      </c>
      <c r="D46" s="6">
        <v>61</v>
      </c>
      <c r="E46" s="14">
        <f t="shared" si="15"/>
        <v>86.4</v>
      </c>
      <c r="F46" s="6">
        <f t="shared" si="10"/>
        <v>0.8640000000000001</v>
      </c>
      <c r="G46" s="7">
        <f t="shared" si="11"/>
        <v>0.74649600000000016</v>
      </c>
      <c r="H46" s="7">
        <f t="shared" si="14"/>
        <v>81.715106310013695</v>
      </c>
      <c r="J46" s="6">
        <v>86.4</v>
      </c>
      <c r="S46" s="30"/>
      <c r="T46" s="30"/>
      <c r="U46" s="30"/>
      <c r="V46" s="30"/>
    </row>
    <row r="47" spans="1:36" x14ac:dyDescent="0.25">
      <c r="A47" s="2">
        <v>83</v>
      </c>
      <c r="B47" s="12" t="s">
        <v>67</v>
      </c>
      <c r="C47" s="20">
        <v>40592</v>
      </c>
      <c r="D47" s="6">
        <v>84.5</v>
      </c>
      <c r="E47" s="14">
        <f t="shared" ref="E47:E51" si="16">AVERAGE(J47:L47)</f>
        <v>91.6</v>
      </c>
      <c r="F47" s="6">
        <f t="shared" si="10"/>
        <v>0.91599999999999993</v>
      </c>
      <c r="G47" s="7">
        <f t="shared" si="11"/>
        <v>0.83905599999999991</v>
      </c>
      <c r="H47" s="7">
        <f t="shared" si="14"/>
        <v>100.70841517133542</v>
      </c>
      <c r="J47" s="6">
        <v>91.6</v>
      </c>
    </row>
    <row r="48" spans="1:36" x14ac:dyDescent="0.25">
      <c r="A48" s="2">
        <v>84</v>
      </c>
      <c r="B48" s="6" t="s">
        <v>68</v>
      </c>
      <c r="C48" s="20">
        <v>40595</v>
      </c>
      <c r="D48" s="6">
        <v>77.5</v>
      </c>
      <c r="E48" s="14">
        <f t="shared" si="16"/>
        <v>92.2</v>
      </c>
      <c r="F48" s="6">
        <f t="shared" si="10"/>
        <v>0.92200000000000004</v>
      </c>
      <c r="G48" s="7">
        <f t="shared" si="11"/>
        <v>0.85008400000000006</v>
      </c>
      <c r="H48" s="7">
        <f t="shared" si="14"/>
        <v>91.167461097962075</v>
      </c>
      <c r="J48" s="6">
        <v>92.2</v>
      </c>
    </row>
    <row r="49" spans="1:29" x14ac:dyDescent="0.25">
      <c r="A49" s="2">
        <v>85</v>
      </c>
      <c r="B49" s="6" t="s">
        <v>35</v>
      </c>
      <c r="C49" s="20">
        <v>40595</v>
      </c>
      <c r="D49" s="6">
        <v>71</v>
      </c>
      <c r="E49" s="14">
        <f t="shared" si="16"/>
        <v>90.3</v>
      </c>
      <c r="F49" s="6">
        <f t="shared" si="10"/>
        <v>0.90300000000000002</v>
      </c>
      <c r="G49" s="7">
        <f t="shared" si="11"/>
        <v>0.81540900000000005</v>
      </c>
      <c r="H49" s="7">
        <f t="shared" si="14"/>
        <v>87.072867726502892</v>
      </c>
      <c r="J49" s="6">
        <v>90.3</v>
      </c>
    </row>
    <row r="50" spans="1:29" x14ac:dyDescent="0.25">
      <c r="A50" s="2">
        <v>86</v>
      </c>
      <c r="B50" s="6" t="s">
        <v>69</v>
      </c>
      <c r="C50" s="20">
        <v>40595</v>
      </c>
      <c r="D50" s="6">
        <v>71</v>
      </c>
      <c r="E50" s="14">
        <f t="shared" si="16"/>
        <v>83.9</v>
      </c>
      <c r="F50" s="6">
        <f t="shared" si="10"/>
        <v>0.83900000000000008</v>
      </c>
      <c r="G50" s="7">
        <f t="shared" si="11"/>
        <v>0.70392100000000013</v>
      </c>
      <c r="H50" s="7">
        <f t="shared" si="14"/>
        <v>100.8635912268564</v>
      </c>
      <c r="J50" s="6">
        <v>83.9</v>
      </c>
      <c r="M50" s="29"/>
      <c r="N50" s="29"/>
      <c r="O50" s="29"/>
      <c r="R50" s="29"/>
      <c r="S50" s="29"/>
      <c r="T50" s="29"/>
      <c r="U50" s="29"/>
      <c r="V50" s="29"/>
      <c r="Y50" s="29"/>
      <c r="Z50" s="29"/>
      <c r="AA50" s="29"/>
      <c r="AB50" s="29"/>
      <c r="AC50" s="29"/>
    </row>
    <row r="51" spans="1:29" x14ac:dyDescent="0.25">
      <c r="A51" s="2">
        <v>87</v>
      </c>
      <c r="B51" s="6" t="s">
        <v>38</v>
      </c>
      <c r="C51" s="20">
        <v>40596</v>
      </c>
      <c r="D51" s="6">
        <v>74</v>
      </c>
      <c r="E51" s="14">
        <f t="shared" si="16"/>
        <v>83.9</v>
      </c>
      <c r="F51" s="6">
        <f t="shared" si="10"/>
        <v>0.83900000000000008</v>
      </c>
      <c r="G51" s="7">
        <f t="shared" si="11"/>
        <v>0.70392100000000013</v>
      </c>
      <c r="H51" s="7">
        <f t="shared" si="14"/>
        <v>105.12543310968132</v>
      </c>
      <c r="J51" s="6">
        <v>83.9</v>
      </c>
      <c r="K51" s="32"/>
      <c r="M51" s="29"/>
      <c r="N51" s="29"/>
      <c r="O51" s="30"/>
      <c r="R51" s="9"/>
      <c r="S51" s="16"/>
      <c r="T51" s="29"/>
      <c r="U51" s="29"/>
      <c r="V51" s="16"/>
      <c r="Y51" s="9"/>
      <c r="Z51" s="29"/>
      <c r="AA51" s="29"/>
      <c r="AB51" s="29"/>
      <c r="AC51" s="29"/>
    </row>
    <row r="52" spans="1:29" x14ac:dyDescent="0.25">
      <c r="A52" s="2">
        <v>88</v>
      </c>
      <c r="B52" s="6" t="s">
        <v>33</v>
      </c>
      <c r="C52" s="20">
        <v>40598</v>
      </c>
      <c r="D52" s="6">
        <v>44</v>
      </c>
      <c r="E52" s="14">
        <f t="shared" ref="E52:E58" si="17">AVERAGE(J52:L52)</f>
        <v>78.8</v>
      </c>
      <c r="F52" s="6">
        <f t="shared" si="10"/>
        <v>0.78799999999999992</v>
      </c>
      <c r="G52" s="7">
        <f t="shared" si="11"/>
        <v>0.62094399999999983</v>
      </c>
      <c r="H52" s="7">
        <f t="shared" si="14"/>
        <v>70.85985209616328</v>
      </c>
      <c r="J52" s="6">
        <v>78.8</v>
      </c>
      <c r="K52" s="32"/>
      <c r="M52" s="29"/>
      <c r="N52" s="29"/>
      <c r="O52" s="30"/>
      <c r="R52" s="9"/>
      <c r="S52" s="16"/>
      <c r="T52" s="29"/>
      <c r="U52" s="29"/>
      <c r="V52" s="16"/>
      <c r="Y52" s="9"/>
      <c r="Z52" s="29"/>
      <c r="AA52" s="29"/>
      <c r="AB52" s="29"/>
      <c r="AC52" s="29"/>
    </row>
    <row r="53" spans="1:29" x14ac:dyDescent="0.25">
      <c r="A53" s="2">
        <v>89</v>
      </c>
      <c r="B53" s="6" t="s">
        <v>49</v>
      </c>
      <c r="C53" s="20">
        <v>40602</v>
      </c>
      <c r="D53" s="6">
        <v>66</v>
      </c>
      <c r="E53" s="14">
        <f t="shared" si="17"/>
        <v>84.85</v>
      </c>
      <c r="F53" s="6">
        <f t="shared" ref="F53:F93" si="18">(E53/100)</f>
        <v>0.84849999999999992</v>
      </c>
      <c r="G53" s="7">
        <f t="shared" ref="G53:G93" si="19">POWER(F53,2)</f>
        <v>0.71995224999999985</v>
      </c>
      <c r="H53" s="7">
        <f t="shared" si="14"/>
        <v>91.672746352275468</v>
      </c>
      <c r="J53" s="38">
        <v>84.4</v>
      </c>
      <c r="K53" s="32">
        <v>85.3</v>
      </c>
      <c r="M53" s="29"/>
      <c r="N53" s="29"/>
      <c r="O53" s="30"/>
      <c r="R53" s="9"/>
      <c r="S53" s="16"/>
      <c r="T53" s="29"/>
      <c r="U53" s="29"/>
      <c r="V53" s="16"/>
      <c r="Y53" s="9"/>
      <c r="Z53" s="29"/>
      <c r="AA53" s="29"/>
      <c r="AB53" s="29"/>
      <c r="AC53" s="29"/>
    </row>
    <row r="54" spans="1:29" x14ac:dyDescent="0.25">
      <c r="A54" s="2">
        <v>90</v>
      </c>
      <c r="B54" s="6" t="s">
        <v>36</v>
      </c>
      <c r="C54" s="20">
        <v>40604</v>
      </c>
      <c r="D54" s="6">
        <v>61</v>
      </c>
      <c r="E54" s="14">
        <f t="shared" si="17"/>
        <v>81.833333333333343</v>
      </c>
      <c r="F54" s="43">
        <f t="shared" si="18"/>
        <v>0.81833333333333347</v>
      </c>
      <c r="G54" s="7">
        <f t="shared" si="19"/>
        <v>0.66966944444444465</v>
      </c>
      <c r="H54" s="7">
        <f t="shared" si="14"/>
        <v>91.089716734209631</v>
      </c>
      <c r="J54" s="38">
        <v>81.2</v>
      </c>
      <c r="K54" s="32">
        <v>82.9</v>
      </c>
      <c r="L54" s="38">
        <v>81.400000000000006</v>
      </c>
      <c r="M54" s="29"/>
      <c r="N54" s="29"/>
      <c r="O54" s="30"/>
      <c r="R54" s="9"/>
      <c r="S54" s="16"/>
      <c r="T54" s="29"/>
      <c r="U54" s="29"/>
      <c r="V54" s="16"/>
      <c r="Y54" s="9"/>
      <c r="Z54" s="29"/>
      <c r="AA54" s="29"/>
      <c r="AB54" s="29"/>
      <c r="AC54" s="29"/>
    </row>
    <row r="55" spans="1:29" x14ac:dyDescent="0.25">
      <c r="A55" s="2">
        <v>91</v>
      </c>
      <c r="B55" s="6" t="s">
        <v>39</v>
      </c>
      <c r="C55" s="20">
        <v>40605</v>
      </c>
      <c r="D55" s="6">
        <v>60</v>
      </c>
      <c r="E55" s="14">
        <f t="shared" si="17"/>
        <v>80.300000000000011</v>
      </c>
      <c r="F55" s="6">
        <f t="shared" si="18"/>
        <v>0.80300000000000016</v>
      </c>
      <c r="G55" s="7">
        <f t="shared" si="19"/>
        <v>0.6448090000000003</v>
      </c>
      <c r="H55" s="7">
        <f t="shared" si="14"/>
        <v>93.050810395016157</v>
      </c>
      <c r="J55" s="38">
        <v>80.2</v>
      </c>
      <c r="K55" s="32">
        <v>80.400000000000006</v>
      </c>
      <c r="M55" s="29"/>
      <c r="N55" s="29"/>
      <c r="O55" s="30"/>
      <c r="R55" s="9"/>
      <c r="S55" s="16"/>
      <c r="T55" s="29"/>
      <c r="U55" s="38"/>
      <c r="V55" s="16"/>
      <c r="Y55" s="9"/>
      <c r="Z55" s="29"/>
      <c r="AA55" s="29"/>
      <c r="AB55" s="29"/>
      <c r="AC55" s="29"/>
    </row>
    <row r="56" spans="1:29" x14ac:dyDescent="0.25">
      <c r="A56" s="2">
        <v>92</v>
      </c>
      <c r="B56" s="6" t="s">
        <v>41</v>
      </c>
      <c r="C56" s="20">
        <v>40612</v>
      </c>
      <c r="D56" s="6">
        <v>77</v>
      </c>
      <c r="E56" s="14">
        <f t="shared" si="17"/>
        <v>89.949999999999989</v>
      </c>
      <c r="F56" s="17">
        <f t="shared" si="18"/>
        <v>0.89949999999999986</v>
      </c>
      <c r="G56" s="7">
        <f t="shared" si="19"/>
        <v>0.80910024999999974</v>
      </c>
      <c r="H56" s="7">
        <f t="shared" si="14"/>
        <v>95.167440623087217</v>
      </c>
      <c r="J56" s="38">
        <v>89.8</v>
      </c>
      <c r="K56" s="32">
        <v>90.1</v>
      </c>
      <c r="M56" s="29"/>
      <c r="N56" s="29"/>
      <c r="O56" s="30"/>
      <c r="R56" s="9"/>
      <c r="S56" s="16"/>
      <c r="T56" s="29"/>
      <c r="U56" s="29"/>
      <c r="V56" s="16"/>
      <c r="Y56" s="9"/>
      <c r="Z56" s="29"/>
      <c r="AA56" s="29"/>
      <c r="AB56" s="29"/>
      <c r="AC56" s="29"/>
    </row>
    <row r="57" spans="1:29" x14ac:dyDescent="0.25">
      <c r="A57" s="2">
        <v>93</v>
      </c>
      <c r="B57" s="6" t="s">
        <v>70</v>
      </c>
      <c r="C57" s="20">
        <v>40616</v>
      </c>
      <c r="D57" s="6">
        <v>75</v>
      </c>
      <c r="E57" s="14">
        <f t="shared" si="17"/>
        <v>85.3</v>
      </c>
      <c r="F57" s="6">
        <f t="shared" si="18"/>
        <v>0.85299999999999998</v>
      </c>
      <c r="G57" s="7">
        <f t="shared" si="19"/>
        <v>0.72760899999999995</v>
      </c>
      <c r="H57" s="7">
        <f t="shared" si="14"/>
        <v>103.07733961509548</v>
      </c>
      <c r="J57" s="38">
        <v>84.3</v>
      </c>
      <c r="K57" s="32">
        <v>86.3</v>
      </c>
      <c r="M57" s="29"/>
      <c r="N57" s="29"/>
      <c r="O57" s="30"/>
      <c r="R57" s="9"/>
      <c r="S57" s="16"/>
      <c r="T57" s="29"/>
      <c r="U57" s="29"/>
      <c r="V57" s="16"/>
      <c r="Y57" s="9"/>
      <c r="Z57" s="29"/>
      <c r="AA57" s="29"/>
      <c r="AB57" s="29"/>
      <c r="AC57" s="29"/>
    </row>
    <row r="58" spans="1:29" x14ac:dyDescent="0.25">
      <c r="A58" s="2">
        <v>94</v>
      </c>
      <c r="B58" s="6" t="s">
        <v>44</v>
      </c>
      <c r="C58" s="20">
        <v>40619</v>
      </c>
      <c r="D58" s="6">
        <v>48.5</v>
      </c>
      <c r="E58" s="14">
        <f t="shared" si="17"/>
        <v>83.75</v>
      </c>
      <c r="F58" s="6">
        <f t="shared" si="18"/>
        <v>0.83750000000000002</v>
      </c>
      <c r="G58" s="7">
        <f t="shared" si="19"/>
        <v>0.70140625000000001</v>
      </c>
      <c r="H58" s="7">
        <f t="shared" si="14"/>
        <v>69.146803296948093</v>
      </c>
      <c r="J58" s="38">
        <v>84.2</v>
      </c>
      <c r="K58" s="32">
        <v>83.3</v>
      </c>
      <c r="M58" s="29"/>
      <c r="N58" s="29"/>
      <c r="O58" s="30"/>
      <c r="R58" s="9"/>
      <c r="S58" s="15"/>
      <c r="T58" s="15"/>
      <c r="U58" s="15"/>
      <c r="V58" s="15"/>
      <c r="Y58" s="9"/>
      <c r="Z58" s="29"/>
      <c r="AA58" s="29"/>
      <c r="AB58" s="29"/>
      <c r="AC58" s="29"/>
    </row>
    <row r="59" spans="1:29" x14ac:dyDescent="0.25">
      <c r="A59" s="2">
        <v>95</v>
      </c>
      <c r="B59" s="6" t="s">
        <v>40</v>
      </c>
      <c r="C59" s="20">
        <v>40620</v>
      </c>
      <c r="D59" s="6">
        <v>84</v>
      </c>
      <c r="E59" s="14">
        <f t="shared" ref="E59:E63" si="20">AVERAGE(J59:L59)</f>
        <v>84.399999999999991</v>
      </c>
      <c r="F59" s="43">
        <f t="shared" si="18"/>
        <v>0.84399999999999986</v>
      </c>
      <c r="G59" s="7">
        <f t="shared" si="19"/>
        <v>0.71233599999999975</v>
      </c>
      <c r="H59" s="7">
        <f t="shared" si="14"/>
        <v>117.92187956245371</v>
      </c>
      <c r="J59" s="38">
        <v>83.9</v>
      </c>
      <c r="K59" s="32">
        <v>85</v>
      </c>
      <c r="L59" s="38">
        <v>84.3</v>
      </c>
      <c r="M59" s="29"/>
      <c r="N59" s="29"/>
      <c r="O59" s="30"/>
      <c r="R59" s="9"/>
      <c r="S59" s="16"/>
      <c r="T59" s="29"/>
      <c r="U59" s="29"/>
      <c r="V59" s="16"/>
      <c r="Y59" s="9"/>
      <c r="Z59" s="29"/>
      <c r="AA59" s="29"/>
      <c r="AB59" s="29"/>
      <c r="AC59" s="29"/>
    </row>
    <row r="60" spans="1:29" x14ac:dyDescent="0.25">
      <c r="A60" s="2">
        <v>96</v>
      </c>
      <c r="B60" s="6" t="s">
        <v>43</v>
      </c>
      <c r="C60" s="5">
        <v>40623</v>
      </c>
      <c r="D60" s="6">
        <v>45</v>
      </c>
      <c r="E60" s="14">
        <f t="shared" si="20"/>
        <v>75.466666666666669</v>
      </c>
      <c r="F60" s="43">
        <f t="shared" si="18"/>
        <v>0.75466666666666671</v>
      </c>
      <c r="G60" s="7">
        <f t="shared" si="19"/>
        <v>0.56952177777777779</v>
      </c>
      <c r="H60" s="7">
        <f t="shared" si="14"/>
        <v>79.013659803468641</v>
      </c>
      <c r="J60" s="38">
        <v>76.3</v>
      </c>
      <c r="K60" s="32">
        <v>74.2</v>
      </c>
      <c r="L60" s="38">
        <v>75.900000000000006</v>
      </c>
      <c r="M60" s="29"/>
      <c r="N60" s="29"/>
      <c r="O60" s="30"/>
      <c r="R60" s="9"/>
      <c r="S60" s="15"/>
      <c r="T60" s="15"/>
      <c r="U60" s="15"/>
      <c r="V60" s="15"/>
      <c r="Y60" s="9"/>
      <c r="Z60" s="29"/>
      <c r="AA60" s="29"/>
      <c r="AB60" s="29"/>
      <c r="AC60" s="29"/>
    </row>
    <row r="61" spans="1:29" x14ac:dyDescent="0.25">
      <c r="A61" s="2">
        <v>97</v>
      </c>
      <c r="B61" s="6" t="s">
        <v>54</v>
      </c>
      <c r="C61" s="5">
        <v>40626</v>
      </c>
      <c r="D61" s="6">
        <v>71.5</v>
      </c>
      <c r="E61" s="14">
        <f t="shared" si="20"/>
        <v>82.433333333333323</v>
      </c>
      <c r="F61" s="43">
        <f t="shared" si="18"/>
        <v>0.82433333333333325</v>
      </c>
      <c r="G61" s="7">
        <f t="shared" si="19"/>
        <v>0.67952544444444429</v>
      </c>
      <c r="H61" s="7">
        <f t="shared" si="14"/>
        <v>105.22048965871446</v>
      </c>
      <c r="J61" s="38">
        <v>82.8</v>
      </c>
      <c r="K61" s="32">
        <v>82.6</v>
      </c>
      <c r="L61" s="38">
        <v>81.900000000000006</v>
      </c>
      <c r="M61" s="29"/>
      <c r="N61" s="29"/>
      <c r="O61" s="30"/>
      <c r="R61" s="9"/>
      <c r="S61" s="15"/>
      <c r="T61" s="15"/>
      <c r="U61" s="15"/>
      <c r="V61" s="15"/>
      <c r="Y61" s="9"/>
      <c r="Z61" s="29"/>
      <c r="AA61" s="29"/>
      <c r="AB61" s="29"/>
      <c r="AC61" s="29"/>
    </row>
    <row r="62" spans="1:29" x14ac:dyDescent="0.25">
      <c r="A62" s="2">
        <v>98</v>
      </c>
      <c r="B62" s="6" t="s">
        <v>48</v>
      </c>
      <c r="C62" s="5">
        <v>40630</v>
      </c>
      <c r="D62" s="6">
        <v>73.5</v>
      </c>
      <c r="E62" s="14">
        <f t="shared" si="20"/>
        <v>80.7</v>
      </c>
      <c r="F62" s="43">
        <f t="shared" si="18"/>
        <v>0.80700000000000005</v>
      </c>
      <c r="G62" s="7">
        <f t="shared" si="19"/>
        <v>0.65124900000000008</v>
      </c>
      <c r="H62" s="7">
        <f t="shared" si="14"/>
        <v>112.86005813444626</v>
      </c>
      <c r="J62" s="38">
        <v>80.900000000000006</v>
      </c>
      <c r="K62" s="32">
        <v>81</v>
      </c>
      <c r="L62" s="38">
        <v>80.2</v>
      </c>
      <c r="M62" s="29"/>
      <c r="N62" s="29"/>
      <c r="O62" s="30"/>
      <c r="R62" s="9"/>
      <c r="S62" s="16"/>
      <c r="T62" s="29"/>
      <c r="U62" s="29"/>
      <c r="V62" s="16"/>
      <c r="Y62" s="9"/>
      <c r="Z62" s="29"/>
      <c r="AA62" s="29"/>
      <c r="AB62" s="29"/>
      <c r="AC62" s="29"/>
    </row>
    <row r="63" spans="1:29" x14ac:dyDescent="0.25">
      <c r="A63" s="2">
        <v>99</v>
      </c>
      <c r="B63" s="6" t="s">
        <v>71</v>
      </c>
      <c r="C63" s="20">
        <v>40648</v>
      </c>
      <c r="D63" s="6">
        <v>58</v>
      </c>
      <c r="E63" s="14">
        <f t="shared" si="20"/>
        <v>82.733333333333334</v>
      </c>
      <c r="F63" s="43">
        <f t="shared" si="18"/>
        <v>0.82733333333333337</v>
      </c>
      <c r="G63" s="7">
        <f t="shared" si="19"/>
        <v>0.68448044444444445</v>
      </c>
      <c r="H63" s="7">
        <f t="shared" si="14"/>
        <v>84.735802857122451</v>
      </c>
      <c r="J63" s="38">
        <v>82.9</v>
      </c>
      <c r="K63" s="38">
        <v>82.8</v>
      </c>
      <c r="L63" s="38">
        <v>82.5</v>
      </c>
      <c r="O63" s="39"/>
      <c r="R63" s="9"/>
      <c r="S63" s="15"/>
      <c r="T63" s="15"/>
      <c r="U63" s="15"/>
      <c r="V63" s="15"/>
      <c r="Y63" s="9"/>
      <c r="Z63" s="29"/>
      <c r="AA63" s="29"/>
      <c r="AB63" s="29"/>
      <c r="AC63" s="29"/>
    </row>
    <row r="64" spans="1:29" x14ac:dyDescent="0.25">
      <c r="A64" s="2">
        <v>100</v>
      </c>
      <c r="B64" s="6" t="s">
        <v>7</v>
      </c>
      <c r="C64" s="20">
        <v>40651</v>
      </c>
      <c r="D64" s="6">
        <v>61</v>
      </c>
      <c r="E64" s="14">
        <f t="shared" ref="E64:E67" si="21">AVERAGE(J64:L64)</f>
        <v>81.7</v>
      </c>
      <c r="F64" s="43">
        <f t="shared" si="18"/>
        <v>0.81700000000000006</v>
      </c>
      <c r="G64" s="7">
        <f t="shared" si="19"/>
        <v>0.66748900000000011</v>
      </c>
      <c r="H64" s="7">
        <f t="shared" si="14"/>
        <v>91.387273797770433</v>
      </c>
      <c r="J64" s="38">
        <v>81.900000000000006</v>
      </c>
      <c r="K64" s="38">
        <v>81.5</v>
      </c>
      <c r="L64" s="38">
        <v>81.7</v>
      </c>
      <c r="R64" s="9"/>
      <c r="S64" s="15"/>
      <c r="T64" s="15"/>
      <c r="U64" s="15"/>
      <c r="V64" s="15"/>
      <c r="Y64" s="9"/>
      <c r="Z64" s="29"/>
      <c r="AA64" s="29"/>
      <c r="AB64" s="29"/>
      <c r="AC64" s="29"/>
    </row>
    <row r="65" spans="1:29" x14ac:dyDescent="0.25">
      <c r="A65" s="2">
        <v>101</v>
      </c>
      <c r="B65" s="6" t="s">
        <v>2</v>
      </c>
      <c r="C65" s="5">
        <v>40658</v>
      </c>
      <c r="D65" s="6">
        <v>44</v>
      </c>
      <c r="E65" s="14">
        <f t="shared" si="21"/>
        <v>71.333333333333329</v>
      </c>
      <c r="F65" s="43">
        <f t="shared" si="18"/>
        <v>0.71333333333333326</v>
      </c>
      <c r="G65" s="7">
        <f t="shared" si="19"/>
        <v>0.50884444444444432</v>
      </c>
      <c r="H65" s="7">
        <f t="shared" si="14"/>
        <v>86.470434099047978</v>
      </c>
      <c r="J65" s="38">
        <v>71.5</v>
      </c>
      <c r="K65" s="38">
        <v>71.3</v>
      </c>
      <c r="L65" s="38">
        <v>71.2</v>
      </c>
      <c r="R65" s="9"/>
      <c r="S65" s="16"/>
      <c r="T65" s="29"/>
      <c r="U65" s="29"/>
      <c r="V65" s="16"/>
    </row>
    <row r="66" spans="1:29" x14ac:dyDescent="0.25">
      <c r="A66" s="2">
        <v>102</v>
      </c>
      <c r="B66" s="6" t="s">
        <v>25</v>
      </c>
      <c r="C66" s="5">
        <v>40662</v>
      </c>
      <c r="D66" s="6">
        <v>70</v>
      </c>
      <c r="E66" s="14">
        <f t="shared" si="21"/>
        <v>82.3</v>
      </c>
      <c r="F66" s="43">
        <f t="shared" si="18"/>
        <v>0.82299999999999995</v>
      </c>
      <c r="G66" s="7">
        <f t="shared" si="19"/>
        <v>0.67732899999999996</v>
      </c>
      <c r="H66" s="7">
        <f t="shared" si="14"/>
        <v>103.34711787034071</v>
      </c>
      <c r="J66" s="38">
        <v>83.1</v>
      </c>
      <c r="K66" s="38">
        <v>81.900000000000006</v>
      </c>
      <c r="L66" s="38">
        <v>81.900000000000006</v>
      </c>
      <c r="R66" s="9"/>
      <c r="S66" s="16"/>
      <c r="T66" s="29"/>
      <c r="U66" s="29"/>
      <c r="V66" s="16"/>
    </row>
    <row r="67" spans="1:29" x14ac:dyDescent="0.25">
      <c r="A67" s="2">
        <v>103</v>
      </c>
      <c r="B67" s="6" t="s">
        <v>1</v>
      </c>
      <c r="C67" s="5">
        <v>40665</v>
      </c>
      <c r="D67" s="6">
        <v>63</v>
      </c>
      <c r="E67" s="14">
        <f t="shared" si="21"/>
        <v>81.399999999999991</v>
      </c>
      <c r="F67" s="43">
        <f t="shared" si="18"/>
        <v>0.81399999999999995</v>
      </c>
      <c r="G67" s="7">
        <f t="shared" si="19"/>
        <v>0.66259599999999996</v>
      </c>
      <c r="H67" s="7">
        <f t="shared" si="14"/>
        <v>95.080561911028752</v>
      </c>
      <c r="J67" s="38">
        <v>81.7</v>
      </c>
      <c r="K67" s="38">
        <v>81.3</v>
      </c>
      <c r="L67" s="38">
        <v>81.2</v>
      </c>
      <c r="R67" s="9"/>
    </row>
    <row r="68" spans="1:29" x14ac:dyDescent="0.25">
      <c r="A68" s="2">
        <v>104</v>
      </c>
      <c r="B68" s="6" t="s">
        <v>57</v>
      </c>
      <c r="C68" s="5">
        <v>40672</v>
      </c>
      <c r="D68" s="6">
        <v>93.5</v>
      </c>
      <c r="E68" s="14">
        <f t="shared" ref="E68:E74" si="22">AVERAGE(J68:L68)</f>
        <v>88.033333333333317</v>
      </c>
      <c r="F68" s="43">
        <f t="shared" si="18"/>
        <v>0.88033333333333319</v>
      </c>
      <c r="G68" s="7">
        <f t="shared" si="19"/>
        <v>0.77498677777777758</v>
      </c>
      <c r="H68" s="7">
        <f t="shared" si="14"/>
        <v>120.64721964432084</v>
      </c>
      <c r="J68" s="38">
        <v>88.1</v>
      </c>
      <c r="K68" s="38">
        <v>87.8</v>
      </c>
      <c r="L68" s="38">
        <v>88.2</v>
      </c>
      <c r="R68" s="9"/>
    </row>
    <row r="69" spans="1:29" x14ac:dyDescent="0.25">
      <c r="A69" s="2">
        <v>105</v>
      </c>
      <c r="B69" s="6" t="s">
        <v>42</v>
      </c>
      <c r="C69" s="5">
        <v>40675</v>
      </c>
      <c r="D69" s="6">
        <v>93.5</v>
      </c>
      <c r="E69" s="14">
        <f t="shared" si="22"/>
        <v>91.399999999999991</v>
      </c>
      <c r="F69" s="17">
        <f t="shared" si="18"/>
        <v>0.91399999999999992</v>
      </c>
      <c r="G69" s="7">
        <f t="shared" si="19"/>
        <v>0.83539599999999981</v>
      </c>
      <c r="H69" s="7">
        <f t="shared" si="14"/>
        <v>111.92296826894075</v>
      </c>
      <c r="J69" s="38">
        <v>91.2</v>
      </c>
      <c r="K69" s="38">
        <v>91.7</v>
      </c>
      <c r="L69" s="38">
        <v>91.3</v>
      </c>
      <c r="R69" s="9"/>
      <c r="S69" s="15"/>
      <c r="T69" s="15"/>
      <c r="U69" s="15"/>
      <c r="V69" s="15"/>
    </row>
    <row r="70" spans="1:29" x14ac:dyDescent="0.25">
      <c r="A70" s="2">
        <v>106</v>
      </c>
      <c r="B70" s="6" t="s">
        <v>46</v>
      </c>
      <c r="C70" s="5">
        <v>40679</v>
      </c>
      <c r="D70" s="6">
        <v>62.5</v>
      </c>
      <c r="E70" s="14">
        <f t="shared" si="22"/>
        <v>83.899999999999991</v>
      </c>
      <c r="F70" s="17">
        <f t="shared" si="18"/>
        <v>0.83899999999999997</v>
      </c>
      <c r="G70" s="7">
        <f t="shared" si="19"/>
        <v>0.70392099999999991</v>
      </c>
      <c r="H70" s="7">
        <f t="shared" si="14"/>
        <v>88.788372558852501</v>
      </c>
      <c r="J70" s="38">
        <v>83.5</v>
      </c>
      <c r="K70" s="38">
        <v>83.5</v>
      </c>
      <c r="L70" s="38">
        <v>84.7</v>
      </c>
    </row>
    <row r="71" spans="1:29" x14ac:dyDescent="0.25">
      <c r="A71" s="2">
        <v>107</v>
      </c>
      <c r="B71" s="6" t="s">
        <v>26</v>
      </c>
      <c r="C71" s="5">
        <v>40686</v>
      </c>
      <c r="D71" s="6">
        <v>86.5</v>
      </c>
      <c r="E71" s="14">
        <f t="shared" si="22"/>
        <v>87.966666666666654</v>
      </c>
      <c r="F71" s="17">
        <f t="shared" si="18"/>
        <v>0.8796666666666666</v>
      </c>
      <c r="G71" s="7">
        <f t="shared" si="19"/>
        <v>0.77381344444444433</v>
      </c>
      <c r="H71" s="7">
        <f t="shared" si="14"/>
        <v>111.78404901210041</v>
      </c>
      <c r="J71" s="38">
        <v>88.3</v>
      </c>
      <c r="K71" s="38">
        <v>88.4</v>
      </c>
      <c r="L71" s="38">
        <v>87.2</v>
      </c>
    </row>
    <row r="72" spans="1:29" x14ac:dyDescent="0.25">
      <c r="A72" s="2">
        <v>108</v>
      </c>
      <c r="B72" s="6" t="s">
        <v>3</v>
      </c>
      <c r="C72" s="5">
        <v>40690</v>
      </c>
      <c r="D72" s="6">
        <v>54</v>
      </c>
      <c r="E72" s="14">
        <f t="shared" si="22"/>
        <v>78.033333333333346</v>
      </c>
      <c r="F72" s="17">
        <f t="shared" si="18"/>
        <v>0.78033333333333343</v>
      </c>
      <c r="G72" s="7">
        <f t="shared" si="19"/>
        <v>0.60892011111111122</v>
      </c>
      <c r="H72" s="7">
        <f t="shared" si="14"/>
        <v>88.681584028264226</v>
      </c>
      <c r="J72" s="38">
        <v>77.2</v>
      </c>
      <c r="K72" s="38">
        <v>78.099999999999994</v>
      </c>
      <c r="L72" s="38">
        <v>78.8</v>
      </c>
    </row>
    <row r="73" spans="1:29" x14ac:dyDescent="0.25">
      <c r="A73" s="2">
        <v>109</v>
      </c>
      <c r="B73" s="6" t="s">
        <v>23</v>
      </c>
      <c r="C73" s="5">
        <v>40700</v>
      </c>
      <c r="D73" s="6">
        <v>75.5</v>
      </c>
      <c r="E73" s="14">
        <f t="shared" si="22"/>
        <v>87.333333333333329</v>
      </c>
      <c r="F73" s="22">
        <f t="shared" si="18"/>
        <v>0.87333333333333329</v>
      </c>
      <c r="G73" s="10">
        <f t="shared" si="19"/>
        <v>0.76271111111111101</v>
      </c>
      <c r="H73" s="10">
        <f t="shared" si="14"/>
        <v>98.988986655789304</v>
      </c>
      <c r="J73" s="38">
        <v>87.3</v>
      </c>
      <c r="K73" s="38">
        <v>87.1</v>
      </c>
      <c r="L73" s="38">
        <v>87.6</v>
      </c>
      <c r="M73" s="29"/>
      <c r="N73" s="29"/>
      <c r="O73" s="29"/>
      <c r="R73" s="29"/>
      <c r="S73" s="29"/>
      <c r="T73" s="29"/>
      <c r="U73" s="29"/>
      <c r="V73" s="29"/>
      <c r="Y73" s="29"/>
      <c r="Z73" s="29"/>
      <c r="AA73" s="29"/>
      <c r="AB73" s="29"/>
      <c r="AC73" s="29"/>
    </row>
    <row r="74" spans="1:29" x14ac:dyDescent="0.25">
      <c r="A74" s="2">
        <v>110</v>
      </c>
      <c r="B74" s="12" t="s">
        <v>20</v>
      </c>
      <c r="C74" s="5">
        <v>40707</v>
      </c>
      <c r="D74" s="14">
        <v>48.5</v>
      </c>
      <c r="E74" s="14">
        <f t="shared" si="22"/>
        <v>84.033333333333331</v>
      </c>
      <c r="F74" s="22">
        <f t="shared" si="18"/>
        <v>0.84033333333333327</v>
      </c>
      <c r="G74" s="10">
        <f t="shared" si="19"/>
        <v>0.70616011111111099</v>
      </c>
      <c r="H74" s="10">
        <f t="shared" si="14"/>
        <v>68.681307874622718</v>
      </c>
      <c r="J74" s="38">
        <v>84.2</v>
      </c>
      <c r="K74" s="32">
        <v>84.3</v>
      </c>
      <c r="L74" s="38">
        <v>83.6</v>
      </c>
      <c r="R74" s="9"/>
      <c r="Y74" s="9"/>
      <c r="Z74" s="29"/>
      <c r="AA74" s="29"/>
      <c r="AB74" s="29"/>
      <c r="AC74" s="29"/>
    </row>
    <row r="75" spans="1:29" x14ac:dyDescent="0.25">
      <c r="A75" s="2">
        <v>111</v>
      </c>
      <c r="B75" s="12" t="s">
        <v>59</v>
      </c>
      <c r="C75" s="5">
        <v>40710</v>
      </c>
      <c r="D75" s="14">
        <v>74.5</v>
      </c>
      <c r="E75" s="14"/>
      <c r="F75" s="22"/>
      <c r="G75" s="10"/>
      <c r="H75" s="10"/>
      <c r="K75" s="32"/>
      <c r="R75" s="9"/>
      <c r="Y75" s="9"/>
      <c r="Z75" s="29"/>
      <c r="AA75" s="29"/>
      <c r="AB75" s="29"/>
      <c r="AC75" s="29"/>
    </row>
    <row r="76" spans="1:29" x14ac:dyDescent="0.25">
      <c r="A76" s="2">
        <v>112</v>
      </c>
      <c r="B76" s="12" t="s">
        <v>22</v>
      </c>
      <c r="C76" s="5">
        <v>40714</v>
      </c>
      <c r="D76" s="14">
        <v>61</v>
      </c>
      <c r="E76" s="14">
        <f t="shared" ref="E76:E78" si="23">AVERAGE(J76:L76)</f>
        <v>83.800000000000011</v>
      </c>
      <c r="F76" s="22">
        <f t="shared" si="18"/>
        <v>0.83800000000000008</v>
      </c>
      <c r="G76" s="10">
        <f t="shared" si="19"/>
        <v>0.70224400000000009</v>
      </c>
      <c r="H76" s="10">
        <f t="shared" si="14"/>
        <v>86.864394711809553</v>
      </c>
      <c r="J76" s="38">
        <v>84.4</v>
      </c>
      <c r="K76" s="32">
        <v>83.2</v>
      </c>
      <c r="R76" s="9"/>
      <c r="S76" s="29"/>
      <c r="T76" s="29"/>
      <c r="U76" s="29"/>
      <c r="V76" s="29"/>
      <c r="Y76" s="9"/>
      <c r="Z76" s="29"/>
      <c r="AA76" s="29"/>
      <c r="AB76" s="29"/>
      <c r="AC76" s="29"/>
    </row>
    <row r="77" spans="1:29" x14ac:dyDescent="0.25">
      <c r="A77" s="2">
        <v>113</v>
      </c>
      <c r="B77" s="12" t="s">
        <v>55</v>
      </c>
      <c r="C77" s="5">
        <v>40732</v>
      </c>
      <c r="D77" s="14">
        <v>63.5</v>
      </c>
      <c r="E77" s="14">
        <f t="shared" si="23"/>
        <v>82</v>
      </c>
      <c r="F77" s="22">
        <f t="shared" si="18"/>
        <v>0.82</v>
      </c>
      <c r="G77" s="10">
        <f t="shared" si="19"/>
        <v>0.67239999999999989</v>
      </c>
      <c r="H77" s="10">
        <f t="shared" si="14"/>
        <v>94.437834622248673</v>
      </c>
      <c r="I77" t="s">
        <v>72</v>
      </c>
      <c r="J77" s="38">
        <v>81.3</v>
      </c>
      <c r="K77" s="32">
        <v>82.7</v>
      </c>
      <c r="M77" s="29"/>
      <c r="N77" s="29"/>
      <c r="O77" s="29"/>
      <c r="R77" s="9"/>
      <c r="Y77" s="9"/>
      <c r="Z77" s="29"/>
      <c r="AA77" s="29"/>
      <c r="AB77" s="29"/>
      <c r="AC77" s="29"/>
    </row>
    <row r="78" spans="1:29" x14ac:dyDescent="0.25">
      <c r="A78" s="2">
        <v>114</v>
      </c>
      <c r="B78" s="12" t="s">
        <v>24</v>
      </c>
      <c r="C78" s="5">
        <v>40721</v>
      </c>
      <c r="D78" s="14">
        <v>74.5</v>
      </c>
      <c r="E78" s="14">
        <f t="shared" si="23"/>
        <v>83.566666666666677</v>
      </c>
      <c r="F78" s="22">
        <f t="shared" si="18"/>
        <v>0.83566666666666678</v>
      </c>
      <c r="G78" s="10">
        <f t="shared" si="19"/>
        <v>0.69833877777777797</v>
      </c>
      <c r="H78" s="10">
        <f>(D78/G78)</f>
        <v>106.68174583841746</v>
      </c>
      <c r="J78" s="38">
        <v>82.5</v>
      </c>
      <c r="K78" s="32">
        <v>84.3</v>
      </c>
      <c r="L78" s="38">
        <v>83.9</v>
      </c>
      <c r="R78" s="9"/>
      <c r="Y78" s="9"/>
      <c r="Z78" s="29"/>
      <c r="AA78" s="29"/>
      <c r="AB78" s="29"/>
      <c r="AC78" s="29"/>
    </row>
    <row r="79" spans="1:29" x14ac:dyDescent="0.25">
      <c r="A79" s="2">
        <v>115</v>
      </c>
      <c r="B79" s="12" t="s">
        <v>27</v>
      </c>
      <c r="C79" s="5">
        <v>40735</v>
      </c>
      <c r="D79" s="14">
        <v>78.5</v>
      </c>
      <c r="E79" s="14">
        <f>AVERAGE(J79:L79)</f>
        <v>81.86666666666666</v>
      </c>
      <c r="F79" s="22">
        <f t="shared" si="18"/>
        <v>0.81866666666666665</v>
      </c>
      <c r="G79" s="10">
        <f t="shared" si="19"/>
        <v>0.67021511111111109</v>
      </c>
      <c r="H79" s="10">
        <f>(D79/G79)</f>
        <v>117.12657428726034</v>
      </c>
      <c r="J79" s="38">
        <v>81.099999999999994</v>
      </c>
      <c r="K79" s="32">
        <v>81.900000000000006</v>
      </c>
      <c r="L79" s="38">
        <v>82.6</v>
      </c>
      <c r="R79" s="9"/>
      <c r="Y79" s="9"/>
      <c r="Z79" s="29"/>
      <c r="AA79" s="29"/>
      <c r="AB79" s="29"/>
      <c r="AC79" s="29"/>
    </row>
    <row r="80" spans="1:29" x14ac:dyDescent="0.25">
      <c r="A80" s="2">
        <v>116</v>
      </c>
      <c r="B80" s="12" t="s">
        <v>29</v>
      </c>
      <c r="C80" s="5">
        <v>40738</v>
      </c>
      <c r="D80" s="14">
        <v>74.5</v>
      </c>
      <c r="E80" s="14">
        <f>AVERAGE(J80:L80)</f>
        <v>89.066666666666663</v>
      </c>
      <c r="F80" s="22">
        <f t="shared" si="18"/>
        <v>0.89066666666666661</v>
      </c>
      <c r="G80" s="10">
        <f t="shared" si="19"/>
        <v>0.79328711111111105</v>
      </c>
      <c r="H80" s="10">
        <f>(D80/G80)</f>
        <v>93.913034709025069</v>
      </c>
      <c r="J80" s="38">
        <v>89.4</v>
      </c>
      <c r="K80" s="32">
        <v>88.6</v>
      </c>
      <c r="L80" s="38">
        <v>89.2</v>
      </c>
      <c r="R80" s="9"/>
      <c r="Y80" s="9"/>
      <c r="Z80" s="29"/>
      <c r="AA80" s="29"/>
      <c r="AB80" s="29"/>
      <c r="AC80" s="29"/>
    </row>
    <row r="81" spans="1:29" x14ac:dyDescent="0.25">
      <c r="A81" s="2">
        <v>117</v>
      </c>
      <c r="B81" s="12" t="s">
        <v>73</v>
      </c>
      <c r="C81" s="5">
        <v>40746</v>
      </c>
      <c r="D81" s="14">
        <v>62.5</v>
      </c>
      <c r="E81" s="14">
        <f>AVERAGE(J81:L81)</f>
        <v>84.066666666666663</v>
      </c>
      <c r="F81" s="22">
        <f t="shared" si="18"/>
        <v>0.84066666666666667</v>
      </c>
      <c r="G81" s="10">
        <f t="shared" si="19"/>
        <v>0.70672044444444448</v>
      </c>
      <c r="H81" s="10">
        <f>(D81/G81)</f>
        <v>88.436666140501259</v>
      </c>
      <c r="J81" s="38">
        <v>84.5</v>
      </c>
      <c r="K81" s="32">
        <v>84.1</v>
      </c>
      <c r="L81" s="38">
        <v>83.6</v>
      </c>
      <c r="R81" s="9"/>
      <c r="Y81" s="9"/>
      <c r="Z81" s="29"/>
      <c r="AA81" s="29"/>
      <c r="AB81" s="29"/>
      <c r="AC81" s="29"/>
    </row>
    <row r="82" spans="1:29" x14ac:dyDescent="0.25">
      <c r="A82" s="2">
        <v>118</v>
      </c>
      <c r="B82" s="12" t="s">
        <v>47</v>
      </c>
      <c r="C82" s="5">
        <v>40753</v>
      </c>
      <c r="D82" s="14">
        <v>61.5</v>
      </c>
      <c r="E82" s="14">
        <f>AVERAGE(J82:L82)</f>
        <v>89.766666666666666</v>
      </c>
      <c r="F82" s="22">
        <f t="shared" si="18"/>
        <v>0.89766666666666661</v>
      </c>
      <c r="G82" s="10">
        <f t="shared" si="19"/>
        <v>0.80580544444444435</v>
      </c>
      <c r="H82" s="10">
        <f>(D82/G82)</f>
        <v>76.321152238429775</v>
      </c>
      <c r="I82" t="s">
        <v>74</v>
      </c>
      <c r="J82" s="38">
        <v>89.7</v>
      </c>
      <c r="K82" s="32">
        <v>89.7</v>
      </c>
      <c r="L82" s="38">
        <v>89.9</v>
      </c>
      <c r="R82" s="9"/>
      <c r="Y82" s="9"/>
      <c r="Z82" s="29"/>
      <c r="AA82" s="29"/>
      <c r="AB82" s="29"/>
      <c r="AC82" s="29"/>
    </row>
    <row r="83" spans="1:29" x14ac:dyDescent="0.25">
      <c r="A83" s="2">
        <v>119</v>
      </c>
      <c r="B83" s="12" t="s">
        <v>32</v>
      </c>
      <c r="C83" s="5">
        <v>40764</v>
      </c>
      <c r="D83" s="14">
        <v>84</v>
      </c>
      <c r="E83" s="14">
        <f>AVERAGE(J83:L83)</f>
        <v>79.899999999999991</v>
      </c>
      <c r="F83" s="22">
        <f t="shared" si="18"/>
        <v>0.79899999999999993</v>
      </c>
      <c r="G83" s="10">
        <f t="shared" si="19"/>
        <v>0.63840099999999989</v>
      </c>
      <c r="H83" s="10">
        <f t="shared" ref="H83:H88" si="24">(D83/G83)</f>
        <v>131.57874126137023</v>
      </c>
      <c r="J83" s="38">
        <v>79.400000000000006</v>
      </c>
      <c r="K83" s="32">
        <v>79.8</v>
      </c>
      <c r="L83" s="38">
        <v>80.5</v>
      </c>
      <c r="R83" s="9"/>
      <c r="Y83" s="9"/>
      <c r="Z83" s="29"/>
      <c r="AA83" s="29"/>
      <c r="AB83" s="29"/>
      <c r="AC83" s="29"/>
    </row>
    <row r="84" spans="1:29" x14ac:dyDescent="0.25">
      <c r="A84" s="2">
        <v>120</v>
      </c>
      <c r="B84" s="12" t="s">
        <v>37</v>
      </c>
      <c r="C84" s="5">
        <v>40770</v>
      </c>
      <c r="D84" s="14">
        <v>73</v>
      </c>
      <c r="E84" s="14">
        <f>AVERAGE(J84:L84)</f>
        <v>90.25</v>
      </c>
      <c r="F84" s="22">
        <f t="shared" si="18"/>
        <v>0.90249999999999997</v>
      </c>
      <c r="G84" s="10">
        <f t="shared" si="19"/>
        <v>0.81450624999999999</v>
      </c>
      <c r="H84" s="10">
        <f t="shared" si="24"/>
        <v>89.624849410302261</v>
      </c>
      <c r="J84" s="38">
        <v>89.7</v>
      </c>
      <c r="K84" s="32">
        <v>90.8</v>
      </c>
      <c r="R84" s="9"/>
      <c r="Y84" s="9"/>
      <c r="Z84" s="29"/>
      <c r="AA84" s="29"/>
      <c r="AB84" s="29"/>
      <c r="AC84" s="29"/>
    </row>
    <row r="85" spans="1:29" x14ac:dyDescent="0.25">
      <c r="A85" s="2">
        <v>121</v>
      </c>
      <c r="B85" s="12" t="s">
        <v>66</v>
      </c>
      <c r="C85" s="5">
        <v>40786</v>
      </c>
      <c r="D85" s="14">
        <v>75.5</v>
      </c>
      <c r="E85" s="14">
        <f>AVERAGE(J85:L85)</f>
        <v>86.8</v>
      </c>
      <c r="F85" s="22">
        <f t="shared" si="18"/>
        <v>0.86799999999999999</v>
      </c>
      <c r="G85" s="10">
        <f t="shared" si="19"/>
        <v>0.75342399999999998</v>
      </c>
      <c r="H85" s="10">
        <f t="shared" si="24"/>
        <v>100.20917836437384</v>
      </c>
      <c r="J85" s="38">
        <v>86.9</v>
      </c>
      <c r="K85" s="32">
        <v>86.9</v>
      </c>
      <c r="L85" s="38">
        <v>86.6</v>
      </c>
      <c r="R85" s="9"/>
      <c r="Y85" s="9"/>
      <c r="Z85" s="29"/>
      <c r="AA85" s="29"/>
      <c r="AB85" s="29"/>
      <c r="AC85" s="29"/>
    </row>
    <row r="86" spans="1:29" x14ac:dyDescent="0.25">
      <c r="A86" s="2">
        <v>122</v>
      </c>
      <c r="B86" s="12" t="s">
        <v>39</v>
      </c>
      <c r="C86" s="5">
        <v>40788</v>
      </c>
      <c r="D86" s="14">
        <v>68</v>
      </c>
      <c r="E86" s="14">
        <f>AVERAGE(J86:L86)</f>
        <v>81.566666666666663</v>
      </c>
      <c r="F86" s="22">
        <f t="shared" si="18"/>
        <v>0.81566666666666665</v>
      </c>
      <c r="G86" s="10">
        <f t="shared" si="19"/>
        <v>0.6653121111111111</v>
      </c>
      <c r="H86" s="10">
        <f t="shared" si="24"/>
        <v>102.20766894869226</v>
      </c>
      <c r="J86" s="38">
        <v>83.3</v>
      </c>
      <c r="K86" s="38">
        <v>83.3</v>
      </c>
      <c r="L86" s="38">
        <v>78.099999999999994</v>
      </c>
      <c r="R86" s="9"/>
      <c r="Y86" s="9"/>
      <c r="Z86" s="29"/>
      <c r="AA86" s="29"/>
      <c r="AB86" s="29"/>
      <c r="AC86" s="29"/>
    </row>
    <row r="87" spans="1:29" x14ac:dyDescent="0.25">
      <c r="A87" s="2">
        <v>123</v>
      </c>
      <c r="B87" s="12" t="s">
        <v>30</v>
      </c>
      <c r="C87" s="5">
        <v>40788</v>
      </c>
      <c r="D87" s="14">
        <v>75</v>
      </c>
      <c r="E87" s="14">
        <f>AVERAGE(J87:L87)</f>
        <v>84.7</v>
      </c>
      <c r="F87" s="22">
        <f t="shared" si="18"/>
        <v>0.84699999999999998</v>
      </c>
      <c r="G87" s="10">
        <f t="shared" si="19"/>
        <v>0.71740899999999996</v>
      </c>
      <c r="H87" s="10">
        <f t="shared" si="24"/>
        <v>104.5428758211843</v>
      </c>
      <c r="J87" s="38">
        <v>84.5</v>
      </c>
      <c r="K87" s="38">
        <v>85.1</v>
      </c>
      <c r="L87" s="38">
        <v>84.5</v>
      </c>
      <c r="R87" s="9"/>
      <c r="Y87" s="9"/>
      <c r="Z87" s="29"/>
      <c r="AA87" s="29"/>
      <c r="AB87" s="29"/>
      <c r="AC87" s="29"/>
    </row>
    <row r="88" spans="1:29" x14ac:dyDescent="0.25">
      <c r="A88" s="2">
        <v>124</v>
      </c>
      <c r="B88" s="12" t="s">
        <v>11</v>
      </c>
      <c r="C88" s="5">
        <v>40802</v>
      </c>
      <c r="D88" s="14">
        <v>75</v>
      </c>
      <c r="E88" s="14"/>
      <c r="F88" s="22"/>
      <c r="G88" s="10"/>
      <c r="H88" s="10"/>
      <c r="R88" s="9"/>
    </row>
    <row r="89" spans="1:29" x14ac:dyDescent="0.25">
      <c r="A89" s="2">
        <v>125</v>
      </c>
      <c r="B89" s="11" t="s">
        <v>40</v>
      </c>
      <c r="C89" s="23">
        <v>40836</v>
      </c>
      <c r="D89" s="8">
        <v>71</v>
      </c>
      <c r="E89" s="14">
        <f>AVERAGE(J89:L89)</f>
        <v>83.966666666666669</v>
      </c>
      <c r="F89" s="22">
        <f t="shared" si="18"/>
        <v>0.83966666666666667</v>
      </c>
      <c r="G89" s="10">
        <f t="shared" si="19"/>
        <v>0.70504011111111109</v>
      </c>
      <c r="H89" s="10">
        <f>(D89/G89)</f>
        <v>100.70349031363227</v>
      </c>
      <c r="J89" s="38">
        <v>84.5</v>
      </c>
      <c r="K89" s="38">
        <v>83.3</v>
      </c>
      <c r="L89" s="38">
        <v>84.1</v>
      </c>
      <c r="R89" s="9"/>
    </row>
    <row r="90" spans="1:29" x14ac:dyDescent="0.25">
      <c r="A90" s="2">
        <v>126</v>
      </c>
      <c r="B90" s="11" t="s">
        <v>38</v>
      </c>
      <c r="C90" s="23">
        <v>40840</v>
      </c>
      <c r="D90" s="6">
        <v>67.5</v>
      </c>
      <c r="E90" s="14">
        <f>AVERAGE(J90:L90)</f>
        <v>80.266666666666666</v>
      </c>
      <c r="F90" s="22">
        <f t="shared" si="18"/>
        <v>0.80266666666666664</v>
      </c>
      <c r="G90" s="10">
        <f t="shared" si="19"/>
        <v>0.64427377777777772</v>
      </c>
      <c r="H90" s="10">
        <f>(D90/G90)</f>
        <v>104.76912506484477</v>
      </c>
      <c r="J90" s="38">
        <v>80</v>
      </c>
      <c r="K90" s="38">
        <v>80.599999999999994</v>
      </c>
      <c r="L90" s="38">
        <v>80.2</v>
      </c>
      <c r="R90" s="9"/>
    </row>
    <row r="91" spans="1:29" x14ac:dyDescent="0.25">
      <c r="A91" s="2">
        <v>127</v>
      </c>
      <c r="B91" s="12" t="s">
        <v>33</v>
      </c>
      <c r="C91" s="1">
        <v>40847</v>
      </c>
      <c r="D91" s="14">
        <v>49.5</v>
      </c>
      <c r="E91" s="14">
        <f>AVERAGE(J91:L91)</f>
        <v>79.399999999999991</v>
      </c>
      <c r="F91" s="22">
        <f t="shared" si="18"/>
        <v>0.79399999999999993</v>
      </c>
      <c r="G91" s="10">
        <f t="shared" si="19"/>
        <v>0.63043599999999989</v>
      </c>
      <c r="H91" s="10">
        <f>(D91/G91)</f>
        <v>78.51708976010255</v>
      </c>
      <c r="J91" s="38">
        <v>79.8</v>
      </c>
      <c r="K91" s="38">
        <v>79.2</v>
      </c>
      <c r="L91" s="38">
        <v>79.2</v>
      </c>
      <c r="R91" s="9"/>
    </row>
    <row r="92" spans="1:29" x14ac:dyDescent="0.25">
      <c r="A92" s="2">
        <v>128</v>
      </c>
      <c r="B92" s="12" t="s">
        <v>54</v>
      </c>
      <c r="C92" s="1">
        <v>40850</v>
      </c>
      <c r="D92" s="14">
        <v>53.5</v>
      </c>
      <c r="E92" s="14">
        <f>AVERAGE(J92:L92)</f>
        <v>81.433333333333337</v>
      </c>
      <c r="F92" s="22">
        <f t="shared" si="18"/>
        <v>0.81433333333333335</v>
      </c>
      <c r="G92" s="10">
        <f t="shared" si="19"/>
        <v>0.66313877777777785</v>
      </c>
      <c r="H92" s="10">
        <f>(D92/G92)</f>
        <v>80.676928861379608</v>
      </c>
      <c r="J92" s="38">
        <v>81.7</v>
      </c>
      <c r="K92" s="38">
        <v>81.7</v>
      </c>
      <c r="L92" s="38">
        <v>80.900000000000006</v>
      </c>
      <c r="R92" s="9"/>
    </row>
    <row r="93" spans="1:29" x14ac:dyDescent="0.25">
      <c r="A93" s="2">
        <v>129</v>
      </c>
      <c r="B93" s="12" t="s">
        <v>48</v>
      </c>
      <c r="C93" s="1">
        <v>40868</v>
      </c>
      <c r="D93" s="14">
        <v>62.5</v>
      </c>
      <c r="E93" s="14">
        <f>AVERAGE(J93:L93)</f>
        <v>84.399999999999991</v>
      </c>
      <c r="F93" s="22">
        <f t="shared" si="18"/>
        <v>0.84399999999999986</v>
      </c>
      <c r="G93" s="10">
        <f t="shared" si="19"/>
        <v>0.71233599999999975</v>
      </c>
      <c r="H93" s="10">
        <f>(D93/G93)</f>
        <v>87.73949372206377</v>
      </c>
      <c r="J93" s="38">
        <v>83.9</v>
      </c>
      <c r="K93" s="38">
        <v>84.6</v>
      </c>
      <c r="L93" s="38">
        <v>84.7</v>
      </c>
    </row>
    <row r="131" spans="4:8" x14ac:dyDescent="0.25">
      <c r="D131" s="24"/>
      <c r="E131" s="24"/>
      <c r="F131" s="25"/>
      <c r="G131" s="19"/>
      <c r="H131" s="19"/>
    </row>
    <row r="132" spans="4:8" x14ac:dyDescent="0.25">
      <c r="D132" s="24"/>
      <c r="E132" s="24"/>
      <c r="F132" s="25"/>
      <c r="G132" s="19"/>
      <c r="H132" s="19"/>
    </row>
  </sheetData>
  <mergeCells count="2">
    <mergeCell ref="X1:AC1"/>
    <mergeCell ref="AE1:A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5" x14ac:dyDescent="0.25"/>
  <cols>
    <col min="1" max="1" width="11.42578125" customWidth="1"/>
    <col min="2" max="2" width="9.7109375" bestFit="1" customWidth="1"/>
    <col min="3" max="3" width="10" style="2" customWidth="1"/>
    <col min="4" max="5" width="10" customWidth="1"/>
  </cols>
  <sheetData>
    <row r="1" spans="1:5" ht="30.75" customHeight="1" x14ac:dyDescent="0.25">
      <c r="C1" s="3" t="s">
        <v>4</v>
      </c>
      <c r="D1" s="3" t="s">
        <v>5</v>
      </c>
      <c r="E1" s="3" t="s">
        <v>6</v>
      </c>
    </row>
    <row r="2" spans="1:5" x14ac:dyDescent="0.25">
      <c r="A2" s="1">
        <v>40248</v>
      </c>
      <c r="B2" t="s">
        <v>0</v>
      </c>
      <c r="C2" s="2">
        <v>75.5</v>
      </c>
    </row>
    <row r="3" spans="1:5" x14ac:dyDescent="0.25">
      <c r="A3" s="1">
        <v>40248</v>
      </c>
      <c r="B3" t="s">
        <v>1</v>
      </c>
      <c r="C3" s="2">
        <v>82.4</v>
      </c>
    </row>
    <row r="4" spans="1:5" x14ac:dyDescent="0.25">
      <c r="A4" s="1">
        <v>40248</v>
      </c>
      <c r="B4" t="s">
        <v>2</v>
      </c>
      <c r="C4" s="2">
        <v>69.3</v>
      </c>
    </row>
    <row r="5" spans="1:5" x14ac:dyDescent="0.25">
      <c r="A5" s="1">
        <v>40255</v>
      </c>
      <c r="B5" t="s">
        <v>3</v>
      </c>
      <c r="C5" s="2">
        <v>79.099999999999994</v>
      </c>
    </row>
    <row r="6" spans="1:5" x14ac:dyDescent="0.25">
      <c r="A6" s="1">
        <v>40255</v>
      </c>
      <c r="B6" t="s">
        <v>7</v>
      </c>
      <c r="C6" s="2">
        <v>84</v>
      </c>
    </row>
    <row r="7" spans="1:5" x14ac:dyDescent="0.25">
      <c r="A7" s="1">
        <v>40268</v>
      </c>
      <c r="B7" t="s">
        <v>8</v>
      </c>
      <c r="C7" s="2">
        <v>79.2</v>
      </c>
    </row>
    <row r="8" spans="1:5" x14ac:dyDescent="0.25">
      <c r="A8" s="1">
        <v>40273</v>
      </c>
      <c r="B8" t="s">
        <v>9</v>
      </c>
      <c r="C8" s="2">
        <v>84.8</v>
      </c>
    </row>
    <row r="9" spans="1:5" x14ac:dyDescent="0.25">
      <c r="A9" s="1">
        <v>40273</v>
      </c>
      <c r="B9" t="s">
        <v>10</v>
      </c>
      <c r="C9" s="2">
        <v>89.3</v>
      </c>
    </row>
    <row r="10" spans="1:5" x14ac:dyDescent="0.25">
      <c r="A10" s="1">
        <v>40301</v>
      </c>
      <c r="B10" t="s">
        <v>11</v>
      </c>
      <c r="C10" s="2">
        <v>85.2</v>
      </c>
    </row>
    <row r="11" spans="1:5" x14ac:dyDescent="0.25">
      <c r="A11" s="1">
        <v>40332</v>
      </c>
      <c r="B11" t="s">
        <v>12</v>
      </c>
      <c r="C11" s="2">
        <v>81.8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BMI</vt:lpstr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Paredes, Jamespaul</dc:creator>
  <cp:lastModifiedBy>Paredes, Jamespaul</cp:lastModifiedBy>
  <dcterms:created xsi:type="dcterms:W3CDTF">2012-01-26T17:36:11Z</dcterms:created>
  <dcterms:modified xsi:type="dcterms:W3CDTF">2012-01-26T18:23:53Z</dcterms:modified>
</cp:coreProperties>
</file>