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229179\GitHub\R\personality\"/>
    </mc:Choice>
  </mc:AlternateContent>
  <bookViews>
    <workbookView xWindow="0" yWindow="0" windowWidth="25200" windowHeight="11985" activeTab="3"/>
  </bookViews>
  <sheets>
    <sheet name="Progress" sheetId="1" r:id="rId1"/>
    <sheet name="Error" sheetId="2" r:id="rId2"/>
    <sheet name="Reward Rate" sheetId="3" r:id="rId3"/>
    <sheet name="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4" l="1"/>
  <c r="F20" i="4"/>
</calcChain>
</file>

<file path=xl/sharedStrings.xml><?xml version="1.0" encoding="utf-8"?>
<sst xmlns="http://schemas.openxmlformats.org/spreadsheetml/2006/main" count="282" uniqueCount="173">
  <si>
    <t>Model Number</t>
  </si>
  <si>
    <t>Parameters</t>
  </si>
  <si>
    <t>(Intercepts only)</t>
  </si>
  <si>
    <t>df</t>
  </si>
  <si>
    <t>Opn</t>
  </si>
  <si>
    <t>Frd</t>
  </si>
  <si>
    <t>Con</t>
  </si>
  <si>
    <t>Frd, Opn</t>
  </si>
  <si>
    <t>Frd, Opn, Con</t>
  </si>
  <si>
    <t>BIC</t>
  </si>
  <si>
    <t>LogLik</t>
  </si>
  <si>
    <t>AICc</t>
  </si>
  <si>
    <t>Table 1</t>
  </si>
  <si>
    <t>Table 2</t>
  </si>
  <si>
    <t>Model 1</t>
  </si>
  <si>
    <t>b</t>
  </si>
  <si>
    <t>SE</t>
  </si>
  <si>
    <t>t</t>
  </si>
  <si>
    <t>Model 2</t>
  </si>
  <si>
    <t>Asymptote</t>
  </si>
  <si>
    <t>Rise</t>
  </si>
  <si>
    <t xml:space="preserve">   Intercept</t>
  </si>
  <si>
    <t xml:space="preserve">   Friendliness</t>
  </si>
  <si>
    <t xml:space="preserve">   Openness</t>
  </si>
  <si>
    <t>"0.540"</t>
  </si>
  <si>
    <t>* p &lt; 0.05</t>
  </si>
  <si>
    <t>** p &lt; 0.01</t>
  </si>
  <si>
    <t>*** p &lt; 0.005</t>
  </si>
  <si>
    <t>**** p &lt; 0.001</t>
  </si>
  <si>
    <t>2.745 **</t>
  </si>
  <si>
    <t>3.728 ***</t>
  </si>
  <si>
    <t>"-2.099 *"</t>
  </si>
  <si>
    <t>17.42 ****</t>
  </si>
  <si>
    <t>4.557 ****</t>
  </si>
  <si>
    <t>4.851 ****</t>
  </si>
  <si>
    <t>"-2.503 *"</t>
  </si>
  <si>
    <t>11.41 ****</t>
  </si>
  <si>
    <t>"-3.454***"</t>
  </si>
  <si>
    <t>3.278 ***</t>
  </si>
  <si>
    <t>2.750 **</t>
  </si>
  <si>
    <t>4.193 ****</t>
  </si>
  <si>
    <t>"1.100"</t>
  </si>
  <si>
    <t>"0.280"</t>
  </si>
  <si>
    <t>Scale</t>
  </si>
  <si>
    <t>17.41****</t>
  </si>
  <si>
    <t>Table 3</t>
  </si>
  <si>
    <t>(Trial + Incercept)</t>
  </si>
  <si>
    <t>Frd * Trial</t>
  </si>
  <si>
    <t>Opn * Trial</t>
  </si>
  <si>
    <t>Frd * Trial, Frd</t>
  </si>
  <si>
    <t>Frd * Trial, Opn</t>
  </si>
  <si>
    <t>Frd * Trial, Opn, Frd</t>
  </si>
  <si>
    <t>SCRATCH</t>
  </si>
  <si>
    <t>Model 3</t>
  </si>
  <si>
    <t>Table 4</t>
  </si>
  <si>
    <t>Model 6</t>
  </si>
  <si>
    <t>Model 7</t>
  </si>
  <si>
    <t>(Intercept)</t>
  </si>
  <si>
    <t>Openness</t>
  </si>
  <si>
    <t>Friendliness</t>
  </si>
  <si>
    <t>Trial</t>
  </si>
  <si>
    <t>"0.180"</t>
  </si>
  <si>
    <t>Table 5</t>
  </si>
  <si>
    <t>Anxiety</t>
  </si>
  <si>
    <t>Activity</t>
  </si>
  <si>
    <t>Dominance</t>
  </si>
  <si>
    <t>Confidence</t>
  </si>
  <si>
    <t>All</t>
  </si>
  <si>
    <t>Frd,Opn,Con,Anx,Dom</t>
  </si>
  <si>
    <t>Frd,Opn,Con,Dom</t>
  </si>
  <si>
    <t xml:space="preserve">              Estimate Std. Error t value</t>
  </si>
  <si>
    <t>(Intercept)   3.848036   0.724043   5.315</t>
  </si>
  <si>
    <t>Trial        -0.011093   0.001459  -7.603</t>
  </si>
  <si>
    <t>Confidence   -0.911766   0.185474  -4.916</t>
  </si>
  <si>
    <t>Openness     -0.430758   0.181039  -2.379</t>
  </si>
  <si>
    <t>Friendliness  0.560397   0.115944   4.833</t>
  </si>
  <si>
    <t>Dominance     0.439983   0.164997   2.667</t>
  </si>
  <si>
    <t>Anxiety      -0.594875   0.248066  -2.398</t>
  </si>
  <si>
    <t>Activity      0.167427   0.162334   1.031</t>
  </si>
  <si>
    <t>(Intercept)   3.855431   0.743375   5.186</t>
  </si>
  <si>
    <t>Trial        -0.011093   0.001458  -7.606</t>
  </si>
  <si>
    <t>Confidence   -0.913712   0.190002  -4.809</t>
  </si>
  <si>
    <t>Openness     -0.436610   0.178971  -2.440</t>
  </si>
  <si>
    <t>Friendliness  0.649316   0.097329   6.671</t>
  </si>
  <si>
    <t>Dominance     0.522897   0.135680   3.854</t>
  </si>
  <si>
    <t>Anxiety      -0.584070   0.253027  -2.308</t>
  </si>
  <si>
    <t>Table 6</t>
  </si>
  <si>
    <t>(Trial, Incercept)</t>
  </si>
  <si>
    <t>(Trial, Intercept)</t>
  </si>
  <si>
    <t>Act</t>
  </si>
  <si>
    <t>Frd, Opn, Act</t>
  </si>
  <si>
    <t>Frd, Opn, Act, Con, Dom, Anx</t>
  </si>
  <si>
    <t>P's from t scores (model)</t>
  </si>
  <si>
    <t>TODO</t>
  </si>
  <si>
    <t>p's from Wald chi^2 (Anova)</t>
  </si>
  <si>
    <t>Model 5</t>
  </si>
  <si>
    <t>z</t>
  </si>
  <si>
    <t>---</t>
  </si>
  <si>
    <t>30.73 ****</t>
  </si>
  <si>
    <t>2.762 **</t>
  </si>
  <si>
    <t>3.424 ****</t>
  </si>
  <si>
    <t>2.420 *</t>
  </si>
  <si>
    <t>P's from model (via z-score)</t>
  </si>
  <si>
    <t>χ²</t>
  </si>
  <si>
    <t>Trial              556.753  1  &lt; 2.2e-16 ***</t>
  </si>
  <si>
    <t xml:space="preserve">Openness             5.706  1  0.0169074 *  </t>
  </si>
  <si>
    <t>Trial:Friendliness  10.838  1  0.0009944 ***</t>
  </si>
  <si>
    <t>Signif. codes:  0 ‘***’ 0.001 ‘**’ 0.01 ‘*’ 0.05 ‘.’ 0.1 ‘ ’ 1</t>
  </si>
  <si>
    <t>&gt; Anova(lmm.err.fBc.oc)</t>
  </si>
  <si>
    <t>Analysis of Deviance Table (Type II Wald chisquare tests)</t>
  </si>
  <si>
    <t>Response: Err.yj</t>
  </si>
  <si>
    <t xml:space="preserve">                      Chisq Df Pr(&gt;Chisq)    </t>
  </si>
  <si>
    <t>Trial              559.9615  1  &lt; 2.2e-16 ***</t>
  </si>
  <si>
    <t xml:space="preserve">Friendliness         3.3732  1   0.066265 .  </t>
  </si>
  <si>
    <t xml:space="preserve">Openness             4.5888  1   0.032181 *  </t>
  </si>
  <si>
    <t xml:space="preserve">Trial:Friendliness   7.7199  1   0.005462 ** </t>
  </si>
  <si>
    <t>556.8 ****</t>
  </si>
  <si>
    <t>5.706 *</t>
  </si>
  <si>
    <t>10.838 ****</t>
  </si>
  <si>
    <t>7.720 **</t>
  </si>
  <si>
    <t>4.589 *</t>
  </si>
  <si>
    <t>600.0 ****</t>
  </si>
  <si>
    <t>Table 7</t>
  </si>
  <si>
    <t>Table 8</t>
  </si>
  <si>
    <t>51.46 ****</t>
  </si>
  <si>
    <t>Trial        51.4578  1  7.315e-13 ***</t>
  </si>
  <si>
    <t xml:space="preserve">Confidence    5.7104  1    0.01686 *  </t>
  </si>
  <si>
    <t xml:space="preserve">Openness      1.4457  1    0.22922    </t>
  </si>
  <si>
    <t xml:space="preserve">Friendliness  5.6545  1    0.01741 *  </t>
  </si>
  <si>
    <t xml:space="preserve">Dominance     1.6612  1    0.19745    </t>
  </si>
  <si>
    <t xml:space="preserve">Anxiety       1.3235  1    0.24997    </t>
  </si>
  <si>
    <t xml:space="preserve">Activity      0.2518  1    0.61580    </t>
  </si>
  <si>
    <t>Trial        57.8496  1  2.829e-14 ***</t>
  </si>
  <si>
    <t>Confidence   23.1260  1  1.517e-06 ***</t>
  </si>
  <si>
    <t xml:space="preserve">Openness      5.9515  1  0.0147050 *  </t>
  </si>
  <si>
    <t>Friendliness 44.5065  1  2.535e-11 ***</t>
  </si>
  <si>
    <t>Dominance    14.8526  1  0.0001162 ***</t>
  </si>
  <si>
    <t xml:space="preserve">Anxiety       5.3284  1  0.0209806 *  </t>
  </si>
  <si>
    <t>5.710 *</t>
  </si>
  <si>
    <t>5.655 *</t>
  </si>
  <si>
    <t>"0.430"</t>
  </si>
  <si>
    <t>0.560"</t>
  </si>
  <si>
    <t>5.328 *</t>
  </si>
  <si>
    <t>57.85 ****</t>
  </si>
  <si>
    <t>5.952 *</t>
  </si>
  <si>
    <t>0.190'</t>
  </si>
  <si>
    <t>23.13 ****</t>
  </si>
  <si>
    <t>14.85 ****</t>
  </si>
  <si>
    <t>44.5` ****</t>
  </si>
  <si>
    <t>Table 9</t>
  </si>
  <si>
    <t>(Trial + Intercept)</t>
  </si>
  <si>
    <t>Frd,Opn,Con</t>
  </si>
  <si>
    <t>"4.030"</t>
  </si>
  <si>
    <t>39.57 ****</t>
  </si>
  <si>
    <t>11.97 ****</t>
  </si>
  <si>
    <t>20.79 ****</t>
  </si>
  <si>
    <t>13.84 ****</t>
  </si>
  <si>
    <t>38.89 ****</t>
  </si>
  <si>
    <t>11.32 ****</t>
  </si>
  <si>
    <t>4.439 *</t>
  </si>
  <si>
    <t>34.92 ****</t>
  </si>
  <si>
    <t>13.54 ****</t>
  </si>
  <si>
    <t xml:space="preserve">              Chisq Df Pr(&gt;Chisq)    </t>
  </si>
  <si>
    <t>Trial        37.629  1  8.558e-10 ***</t>
  </si>
  <si>
    <t>Confidence   27.491  1  1.578e-07 ***</t>
  </si>
  <si>
    <t>Openness     37.139  1  1.100e-09 ***</t>
  </si>
  <si>
    <t>Friendliness 31.949  1  1.582e-08 ***</t>
  </si>
  <si>
    <t xml:space="preserve">Dominance    10.269  1   0.001353 ** </t>
  </si>
  <si>
    <t>37.63 ****</t>
  </si>
  <si>
    <t>27.49 ****</t>
  </si>
  <si>
    <t>37.14 ****</t>
  </si>
  <si>
    <t>10.27 ***</t>
  </si>
  <si>
    <t>31.95 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</si>
</sst>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L6" sqref="L6"/>
    </sheetView>
  </sheetViews>
  <sheetFormatPr defaultRowHeight="15" x14ac:dyDescent="0.25"/>
  <cols>
    <col min="1" max="1" width="15.140625" customWidth="1"/>
    <col min="2" max="2" width="16" customWidth="1"/>
    <col min="9" max="9" width="20.42578125" customWidth="1"/>
  </cols>
  <sheetData>
    <row r="1" spans="1:18" x14ac:dyDescent="0.25">
      <c r="A1" t="s">
        <v>12</v>
      </c>
      <c r="I1" t="s">
        <v>13</v>
      </c>
    </row>
    <row r="3" spans="1:18" x14ac:dyDescent="0.25">
      <c r="A3" t="s">
        <v>0</v>
      </c>
      <c r="B3" t="s">
        <v>1</v>
      </c>
      <c r="C3" t="s">
        <v>3</v>
      </c>
      <c r="D3" t="s">
        <v>11</v>
      </c>
      <c r="E3" t="s">
        <v>9</v>
      </c>
      <c r="F3" t="s">
        <v>10</v>
      </c>
      <c r="K3" t="s">
        <v>14</v>
      </c>
      <c r="N3" t="s">
        <v>18</v>
      </c>
      <c r="Q3" t="s">
        <v>53</v>
      </c>
    </row>
    <row r="4" spans="1:18" x14ac:dyDescent="0.25">
      <c r="A4">
        <v>0</v>
      </c>
      <c r="B4" t="s">
        <v>2</v>
      </c>
      <c r="C4">
        <v>10</v>
      </c>
      <c r="D4">
        <v>26224.807512583</v>
      </c>
      <c r="E4" s="2">
        <v>26293.6508444586</v>
      </c>
      <c r="F4">
        <v>-13102.388539802399</v>
      </c>
      <c r="J4" s="4" t="s">
        <v>15</v>
      </c>
      <c r="K4" s="4" t="s">
        <v>16</v>
      </c>
      <c r="L4" s="4" t="s">
        <v>17</v>
      </c>
      <c r="M4" s="4" t="s">
        <v>15</v>
      </c>
      <c r="N4" s="4" t="s">
        <v>16</v>
      </c>
      <c r="O4" s="4" t="s">
        <v>17</v>
      </c>
      <c r="P4" s="4" t="s">
        <v>15</v>
      </c>
      <c r="Q4" s="4" t="s">
        <v>16</v>
      </c>
      <c r="R4" s="4" t="s">
        <v>17</v>
      </c>
    </row>
    <row r="5" spans="1:18" x14ac:dyDescent="0.25">
      <c r="A5">
        <v>1</v>
      </c>
      <c r="B5" t="s">
        <v>5</v>
      </c>
      <c r="C5">
        <v>12</v>
      </c>
      <c r="D5" s="2">
        <v>26218.834365311799</v>
      </c>
      <c r="E5">
        <v>26301.439711695901</v>
      </c>
      <c r="F5" s="2">
        <v>-13097.395596935699</v>
      </c>
      <c r="I5" t="s">
        <v>19</v>
      </c>
    </row>
    <row r="6" spans="1:18" x14ac:dyDescent="0.25">
      <c r="A6">
        <v>2</v>
      </c>
      <c r="B6" t="s">
        <v>4</v>
      </c>
      <c r="C6">
        <v>12</v>
      </c>
      <c r="D6">
        <v>26238.890163380602</v>
      </c>
      <c r="E6">
        <v>26321.4955097647</v>
      </c>
      <c r="F6" s="3">
        <v>-13107.423495970101</v>
      </c>
      <c r="I6" t="s">
        <v>21</v>
      </c>
      <c r="J6">
        <v>-1.7929999999999999</v>
      </c>
      <c r="K6">
        <v>0.98299999999999998</v>
      </c>
      <c r="L6">
        <v>-1.8240000000000001</v>
      </c>
      <c r="M6">
        <v>-2.9670000000000001</v>
      </c>
      <c r="N6">
        <v>2.0390000000000001</v>
      </c>
      <c r="O6">
        <v>-1.4550000000000001</v>
      </c>
      <c r="P6">
        <v>-5.4119999999999999</v>
      </c>
      <c r="Q6">
        <v>1.5669999999999999</v>
      </c>
      <c r="R6" t="s">
        <v>37</v>
      </c>
    </row>
    <row r="7" spans="1:18" x14ac:dyDescent="0.25">
      <c r="A7">
        <v>3</v>
      </c>
      <c r="B7" t="s">
        <v>6</v>
      </c>
      <c r="C7">
        <v>12</v>
      </c>
      <c r="D7">
        <v>26224.870171188999</v>
      </c>
      <c r="E7">
        <v>26307.475517573199</v>
      </c>
      <c r="F7" s="3">
        <v>-13100.413499874299</v>
      </c>
      <c r="G7" t="s">
        <v>52</v>
      </c>
      <c r="I7" t="s">
        <v>22</v>
      </c>
      <c r="J7">
        <v>1.1180000000000001</v>
      </c>
      <c r="K7">
        <v>0.245</v>
      </c>
      <c r="L7" t="s">
        <v>33</v>
      </c>
      <c r="P7">
        <v>1.014</v>
      </c>
      <c r="Q7">
        <v>0.309</v>
      </c>
      <c r="R7" t="s">
        <v>38</v>
      </c>
    </row>
    <row r="8" spans="1:18" x14ac:dyDescent="0.25">
      <c r="A8">
        <v>4</v>
      </c>
      <c r="B8" t="s">
        <v>7</v>
      </c>
      <c r="C8">
        <v>14</v>
      </c>
      <c r="D8">
        <v>26235.812237085502</v>
      </c>
      <c r="E8">
        <v>26332.177376392901</v>
      </c>
      <c r="F8">
        <v>-13103.8770527988</v>
      </c>
      <c r="I8" t="s">
        <v>23</v>
      </c>
      <c r="M8">
        <v>1.4830000000000001</v>
      </c>
      <c r="N8" t="s">
        <v>24</v>
      </c>
      <c r="O8" t="s">
        <v>29</v>
      </c>
      <c r="P8">
        <v>1.0629999999999999</v>
      </c>
      <c r="Q8">
        <v>0.309</v>
      </c>
      <c r="R8" t="s">
        <v>39</v>
      </c>
    </row>
    <row r="9" spans="1:18" x14ac:dyDescent="0.25">
      <c r="A9">
        <v>5</v>
      </c>
      <c r="B9" t="s">
        <v>8</v>
      </c>
      <c r="C9">
        <v>16</v>
      </c>
      <c r="D9">
        <v>26235.175140286199</v>
      </c>
      <c r="E9">
        <v>26345.297849086201</v>
      </c>
      <c r="F9">
        <v>-13101.549912660001</v>
      </c>
      <c r="G9" t="s">
        <v>52</v>
      </c>
      <c r="I9" t="s">
        <v>20</v>
      </c>
    </row>
    <row r="10" spans="1:18" x14ac:dyDescent="0.25">
      <c r="I10" t="s">
        <v>21</v>
      </c>
      <c r="J10">
        <v>19.579999999999998</v>
      </c>
      <c r="K10">
        <v>4.0350000000000001</v>
      </c>
      <c r="L10" t="s">
        <v>34</v>
      </c>
      <c r="M10">
        <v>21.21</v>
      </c>
      <c r="N10">
        <v>5.6909999999999998</v>
      </c>
      <c r="O10" t="s">
        <v>30</v>
      </c>
      <c r="P10">
        <v>25.75</v>
      </c>
      <c r="Q10">
        <v>6.141</v>
      </c>
      <c r="R10" t="s">
        <v>40</v>
      </c>
    </row>
    <row r="11" spans="1:18" x14ac:dyDescent="0.25">
      <c r="I11" t="s">
        <v>22</v>
      </c>
      <c r="J11">
        <v>-2.488</v>
      </c>
      <c r="K11">
        <v>0.99399999999999999</v>
      </c>
      <c r="L11" t="s">
        <v>35</v>
      </c>
      <c r="P11">
        <v>-1.893</v>
      </c>
      <c r="Q11" t="s">
        <v>41</v>
      </c>
      <c r="R11">
        <v>-1.7210000000000001</v>
      </c>
    </row>
    <row r="12" spans="1:18" x14ac:dyDescent="0.25">
      <c r="I12" t="s">
        <v>23</v>
      </c>
      <c r="M12">
        <v>-3.137</v>
      </c>
      <c r="N12">
        <v>1.494</v>
      </c>
      <c r="O12" t="s">
        <v>31</v>
      </c>
      <c r="P12">
        <v>-2.3420000000000001</v>
      </c>
      <c r="Q12">
        <v>1.333</v>
      </c>
      <c r="R12">
        <v>-1.756</v>
      </c>
    </row>
    <row r="13" spans="1:18" x14ac:dyDescent="0.25">
      <c r="I13" t="s">
        <v>43</v>
      </c>
      <c r="J13">
        <v>5.3339999999999996</v>
      </c>
      <c r="K13">
        <v>0.46700000000000003</v>
      </c>
      <c r="L13" t="s">
        <v>36</v>
      </c>
      <c r="M13">
        <v>4.8639999999999999</v>
      </c>
      <c r="N13">
        <v>0.27900000000000003</v>
      </c>
      <c r="O13" t="s">
        <v>32</v>
      </c>
      <c r="P13">
        <v>4.8689999999999998</v>
      </c>
      <c r="Q13" t="s">
        <v>42</v>
      </c>
      <c r="R13" t="s">
        <v>44</v>
      </c>
    </row>
    <row r="14" spans="1:18" x14ac:dyDescent="0.25">
      <c r="C14" s="1"/>
    </row>
    <row r="15" spans="1:18" x14ac:dyDescent="0.25">
      <c r="C15" s="1"/>
      <c r="I15" t="s">
        <v>25</v>
      </c>
    </row>
    <row r="16" spans="1:18" x14ac:dyDescent="0.25">
      <c r="C16" s="1"/>
      <c r="I16" t="s">
        <v>26</v>
      </c>
    </row>
    <row r="17" spans="3:14" x14ac:dyDescent="0.25">
      <c r="C17" s="1"/>
      <c r="I17" t="s">
        <v>27</v>
      </c>
    </row>
    <row r="18" spans="3:14" x14ac:dyDescent="0.25">
      <c r="C18" s="1"/>
      <c r="I18" t="s">
        <v>28</v>
      </c>
      <c r="N18" t="s">
        <v>92</v>
      </c>
    </row>
    <row r="19" spans="3:14" x14ac:dyDescent="0.25">
      <c r="C19" s="1"/>
    </row>
    <row r="21" spans="3:14" x14ac:dyDescent="0.25">
      <c r="J21" s="1"/>
    </row>
    <row r="22" spans="3:14" x14ac:dyDescent="0.25">
      <c r="J22" s="1"/>
    </row>
    <row r="23" spans="3:14" x14ac:dyDescent="0.25">
      <c r="J23" s="1"/>
    </row>
    <row r="24" spans="3:14" x14ac:dyDescent="0.25">
      <c r="J24" s="1"/>
    </row>
    <row r="25" spans="3:14" x14ac:dyDescent="0.25">
      <c r="J25" s="1"/>
    </row>
    <row r="26" spans="3:14" x14ac:dyDescent="0.25">
      <c r="J26" s="1"/>
    </row>
    <row r="27" spans="3:14" x14ac:dyDescent="0.25">
      <c r="J27" s="1"/>
    </row>
    <row r="28" spans="3:14" x14ac:dyDescent="0.25">
      <c r="J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M4" sqref="M4"/>
    </sheetView>
  </sheetViews>
  <sheetFormatPr defaultRowHeight="15" x14ac:dyDescent="0.25"/>
  <cols>
    <col min="1" max="1" width="14.5703125" customWidth="1"/>
    <col min="2" max="2" width="19.140625" customWidth="1"/>
    <col min="10" max="10" width="10.85546875" customWidth="1"/>
    <col min="13" max="13" width="10.85546875" customWidth="1"/>
  </cols>
  <sheetData>
    <row r="1" spans="1:16" x14ac:dyDescent="0.25">
      <c r="A1" t="s">
        <v>45</v>
      </c>
      <c r="J1" t="s">
        <v>54</v>
      </c>
    </row>
    <row r="3" spans="1:16" x14ac:dyDescent="0.25">
      <c r="A3" t="s">
        <v>0</v>
      </c>
      <c r="B3" t="s">
        <v>1</v>
      </c>
      <c r="C3" t="s">
        <v>3</v>
      </c>
      <c r="D3" t="s">
        <v>11</v>
      </c>
      <c r="E3" t="s">
        <v>9</v>
      </c>
      <c r="F3" t="s">
        <v>10</v>
      </c>
      <c r="L3" t="s">
        <v>55</v>
      </c>
      <c r="O3" t="s">
        <v>56</v>
      </c>
    </row>
    <row r="4" spans="1:16" x14ac:dyDescent="0.25">
      <c r="A4">
        <v>0</v>
      </c>
      <c r="B4" t="s">
        <v>87</v>
      </c>
      <c r="C4">
        <v>9</v>
      </c>
      <c r="D4">
        <v>18117.003918607799</v>
      </c>
      <c r="E4" s="2">
        <v>18178.965410710702</v>
      </c>
      <c r="F4">
        <v>-9049.4895111711194</v>
      </c>
      <c r="K4" s="4" t="s">
        <v>15</v>
      </c>
      <c r="L4" s="4" t="s">
        <v>16</v>
      </c>
      <c r="M4" s="5" t="s">
        <v>103</v>
      </c>
      <c r="N4" s="4" t="s">
        <v>15</v>
      </c>
      <c r="O4" s="4" t="s">
        <v>16</v>
      </c>
      <c r="P4" s="4" t="s">
        <v>103</v>
      </c>
    </row>
    <row r="5" spans="1:16" x14ac:dyDescent="0.25">
      <c r="A5">
        <v>1</v>
      </c>
      <c r="B5" t="s">
        <v>5</v>
      </c>
      <c r="C5">
        <v>10</v>
      </c>
      <c r="D5">
        <v>18116.998479576501</v>
      </c>
      <c r="E5">
        <v>18185.841811451999</v>
      </c>
      <c r="F5">
        <v>-9048.4840232991191</v>
      </c>
      <c r="J5" t="s">
        <v>57</v>
      </c>
      <c r="K5">
        <v>3.0089999999999999</v>
      </c>
      <c r="L5">
        <v>0.65800000000000003</v>
      </c>
      <c r="N5">
        <v>3.2349999999999999</v>
      </c>
      <c r="O5">
        <v>0.77300000000000002</v>
      </c>
    </row>
    <row r="6" spans="1:16" x14ac:dyDescent="0.25">
      <c r="A6">
        <v>2</v>
      </c>
      <c r="B6" t="s">
        <v>4</v>
      </c>
      <c r="C6">
        <v>10</v>
      </c>
      <c r="D6">
        <v>18115.0629058218</v>
      </c>
      <c r="E6">
        <v>18183.906237697302</v>
      </c>
      <c r="F6">
        <v>-9047.5162364217595</v>
      </c>
      <c r="J6" t="s">
        <v>60</v>
      </c>
      <c r="K6">
        <v>1.7999999999999999E-2</v>
      </c>
      <c r="L6">
        <v>1.4E-2</v>
      </c>
      <c r="M6" t="s">
        <v>116</v>
      </c>
      <c r="N6">
        <v>1.4E-2</v>
      </c>
      <c r="O6">
        <v>1.6E-2</v>
      </c>
      <c r="P6" t="s">
        <v>121</v>
      </c>
    </row>
    <row r="7" spans="1:16" x14ac:dyDescent="0.25">
      <c r="A7">
        <v>3</v>
      </c>
      <c r="B7" t="s">
        <v>47</v>
      </c>
      <c r="C7">
        <v>10</v>
      </c>
      <c r="D7">
        <v>18112.524451495701</v>
      </c>
      <c r="E7">
        <v>18181.367783371199</v>
      </c>
      <c r="F7">
        <v>-9046.24700925871</v>
      </c>
      <c r="J7" t="s">
        <v>4</v>
      </c>
      <c r="K7">
        <v>-0.41599999999999998</v>
      </c>
      <c r="L7">
        <v>0.17399999999999999</v>
      </c>
      <c r="M7" t="s">
        <v>117</v>
      </c>
      <c r="N7">
        <v>-0.38600000000000001</v>
      </c>
      <c r="O7" t="s">
        <v>61</v>
      </c>
      <c r="P7" t="s">
        <v>120</v>
      </c>
    </row>
    <row r="8" spans="1:16" x14ac:dyDescent="0.25">
      <c r="A8">
        <v>4</v>
      </c>
      <c r="B8" t="s">
        <v>48</v>
      </c>
      <c r="C8">
        <v>10</v>
      </c>
      <c r="D8">
        <v>18117.863367874401</v>
      </c>
      <c r="E8">
        <v>18186.706699749899</v>
      </c>
      <c r="F8">
        <v>-9048.9164674480708</v>
      </c>
      <c r="J8" t="s">
        <v>5</v>
      </c>
      <c r="N8">
        <v>-8.5000000000000006E-2</v>
      </c>
      <c r="O8">
        <v>0.158</v>
      </c>
      <c r="P8">
        <v>3.3730000000000002</v>
      </c>
    </row>
    <row r="9" spans="1:16" x14ac:dyDescent="0.25">
      <c r="A9">
        <v>5</v>
      </c>
      <c r="B9" t="s">
        <v>49</v>
      </c>
      <c r="C9">
        <v>11</v>
      </c>
      <c r="D9">
        <v>18113.461445887398</v>
      </c>
      <c r="E9">
        <v>18189.1860626001</v>
      </c>
      <c r="F9">
        <v>-9045.7124606304696</v>
      </c>
      <c r="J9" t="s">
        <v>47</v>
      </c>
      <c r="K9">
        <v>-1.0999999999999999E-2</v>
      </c>
      <c r="L9">
        <v>4.0000000000000001E-3</v>
      </c>
      <c r="M9" t="s">
        <v>118</v>
      </c>
      <c r="N9">
        <v>-1.0999999999999999E-2</v>
      </c>
      <c r="O9">
        <v>4.0000000000000001E-3</v>
      </c>
      <c r="P9" t="s">
        <v>119</v>
      </c>
    </row>
    <row r="10" spans="1:16" x14ac:dyDescent="0.25">
      <c r="A10">
        <v>6</v>
      </c>
      <c r="B10" t="s">
        <v>50</v>
      </c>
      <c r="C10">
        <v>11</v>
      </c>
      <c r="D10" s="2">
        <v>18110.058463213802</v>
      </c>
      <c r="E10">
        <v>18185.783079926601</v>
      </c>
      <c r="F10">
        <v>-9044.0109692936894</v>
      </c>
    </row>
    <row r="11" spans="1:16" x14ac:dyDescent="0.25">
      <c r="A11">
        <v>7</v>
      </c>
      <c r="B11" t="s">
        <v>51</v>
      </c>
      <c r="C11">
        <v>12</v>
      </c>
      <c r="D11">
        <v>18111.7782800971</v>
      </c>
      <c r="E11">
        <v>18194.3836264813</v>
      </c>
      <c r="F11" s="2">
        <v>-9043.8675543283498</v>
      </c>
    </row>
    <row r="16" spans="1:16" x14ac:dyDescent="0.25">
      <c r="J16" t="s">
        <v>25</v>
      </c>
      <c r="K16" s="1"/>
      <c r="L16" s="1"/>
      <c r="P16" t="s">
        <v>93</v>
      </c>
    </row>
    <row r="17" spans="10:16" x14ac:dyDescent="0.25">
      <c r="J17" t="s">
        <v>26</v>
      </c>
      <c r="K17" s="1"/>
      <c r="L17" s="1"/>
      <c r="P17" t="s">
        <v>94</v>
      </c>
    </row>
    <row r="18" spans="10:16" x14ac:dyDescent="0.25">
      <c r="J18" t="s">
        <v>27</v>
      </c>
      <c r="K18" s="1"/>
      <c r="L18" s="1"/>
    </row>
    <row r="19" spans="10:16" x14ac:dyDescent="0.25">
      <c r="J19" t="s">
        <v>28</v>
      </c>
      <c r="K19" s="1"/>
      <c r="L19" s="1"/>
      <c r="M19" s="1" t="s">
        <v>104</v>
      </c>
    </row>
    <row r="20" spans="10:16" x14ac:dyDescent="0.25">
      <c r="K20" s="1"/>
      <c r="L20" s="1"/>
      <c r="M20" s="1" t="s">
        <v>105</v>
      </c>
    </row>
    <row r="21" spans="10:16" x14ac:dyDescent="0.25">
      <c r="M21" s="1" t="s">
        <v>106</v>
      </c>
    </row>
    <row r="22" spans="10:16" x14ac:dyDescent="0.25">
      <c r="M22" s="1" t="s">
        <v>97</v>
      </c>
    </row>
    <row r="23" spans="10:16" x14ac:dyDescent="0.25">
      <c r="M23" s="1" t="s">
        <v>107</v>
      </c>
    </row>
    <row r="24" spans="10:16" x14ac:dyDescent="0.25">
      <c r="M24" s="6" t="s">
        <v>108</v>
      </c>
    </row>
    <row r="25" spans="10:16" x14ac:dyDescent="0.25">
      <c r="M25" s="8" t="s">
        <v>109</v>
      </c>
    </row>
    <row r="26" spans="10:16" x14ac:dyDescent="0.25">
      <c r="M26" s="7"/>
    </row>
    <row r="27" spans="10:16" x14ac:dyDescent="0.25">
      <c r="M27" s="8" t="s">
        <v>110</v>
      </c>
    </row>
    <row r="28" spans="10:16" x14ac:dyDescent="0.25">
      <c r="M28" s="8" t="s">
        <v>111</v>
      </c>
    </row>
    <row r="29" spans="10:16" x14ac:dyDescent="0.25">
      <c r="M29" s="8" t="s">
        <v>112</v>
      </c>
    </row>
    <row r="30" spans="10:16" x14ac:dyDescent="0.25">
      <c r="M30" s="8" t="s">
        <v>113</v>
      </c>
    </row>
    <row r="31" spans="10:16" x14ac:dyDescent="0.25">
      <c r="M31" s="8" t="s">
        <v>114</v>
      </c>
    </row>
    <row r="32" spans="10:16" x14ac:dyDescent="0.25">
      <c r="M32" s="8" t="s">
        <v>115</v>
      </c>
    </row>
    <row r="33" spans="13:13" x14ac:dyDescent="0.25">
      <c r="M33" s="8" t="s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R4" sqref="R4"/>
    </sheetView>
  </sheetViews>
  <sheetFormatPr defaultRowHeight="15" x14ac:dyDescent="0.25"/>
  <cols>
    <col min="1" max="1" width="14.85546875" customWidth="1"/>
    <col min="2" max="2" width="26.140625" customWidth="1"/>
    <col min="12" max="12" width="12.140625" customWidth="1"/>
    <col min="15" max="15" width="12" customWidth="1"/>
    <col min="18" max="18" width="12.42578125" customWidth="1"/>
  </cols>
  <sheetData>
    <row r="1" spans="1:18" x14ac:dyDescent="0.25">
      <c r="A1" t="s">
        <v>62</v>
      </c>
      <c r="L1" t="s">
        <v>86</v>
      </c>
    </row>
    <row r="2" spans="1:18" x14ac:dyDescent="0.25">
      <c r="N2" t="s">
        <v>95</v>
      </c>
      <c r="Q2" t="s">
        <v>56</v>
      </c>
    </row>
    <row r="3" spans="1:18" x14ac:dyDescent="0.25">
      <c r="A3" t="s">
        <v>0</v>
      </c>
      <c r="B3" t="s">
        <v>1</v>
      </c>
      <c r="C3" t="s">
        <v>3</v>
      </c>
      <c r="D3" t="s">
        <v>11</v>
      </c>
      <c r="E3" t="s">
        <v>9</v>
      </c>
      <c r="F3" t="s">
        <v>10</v>
      </c>
      <c r="M3" s="4" t="s">
        <v>15</v>
      </c>
      <c r="N3" s="4" t="s">
        <v>16</v>
      </c>
      <c r="O3" s="4" t="s">
        <v>96</v>
      </c>
      <c r="P3" s="4" t="s">
        <v>15</v>
      </c>
      <c r="Q3" s="4" t="s">
        <v>16</v>
      </c>
      <c r="R3" s="4" t="s">
        <v>96</v>
      </c>
    </row>
    <row r="4" spans="1:18" x14ac:dyDescent="0.25">
      <c r="A4">
        <v>0</v>
      </c>
      <c r="B4" t="s">
        <v>88</v>
      </c>
      <c r="C4">
        <v>4</v>
      </c>
      <c r="D4">
        <v>7462.1</v>
      </c>
      <c r="E4" s="2">
        <v>7489.6</v>
      </c>
      <c r="F4">
        <v>-3727.0000100000002</v>
      </c>
      <c r="L4" t="s">
        <v>57</v>
      </c>
      <c r="M4" s="3">
        <v>-14.31</v>
      </c>
      <c r="N4" s="3">
        <v>2.2709999999999999</v>
      </c>
      <c r="O4" s="3"/>
      <c r="P4">
        <v>-22.78</v>
      </c>
      <c r="Q4">
        <v>3.9380000000000002</v>
      </c>
    </row>
    <row r="5" spans="1:18" x14ac:dyDescent="0.25">
      <c r="A5">
        <v>1</v>
      </c>
      <c r="B5" t="s">
        <v>4</v>
      </c>
      <c r="C5">
        <v>5</v>
      </c>
      <c r="D5">
        <v>7458.7</v>
      </c>
      <c r="E5">
        <v>7493.1</v>
      </c>
      <c r="F5">
        <v>-3724.3</v>
      </c>
      <c r="L5" t="s">
        <v>60</v>
      </c>
      <c r="M5">
        <v>8.7999999999999995E-2</v>
      </c>
      <c r="N5">
        <v>3.0000000000000001E-3</v>
      </c>
      <c r="O5" t="s">
        <v>98</v>
      </c>
      <c r="P5">
        <v>8.7999999999999995E-2</v>
      </c>
      <c r="Q5">
        <v>3.0000000000000001E-3</v>
      </c>
      <c r="R5" t="s">
        <v>98</v>
      </c>
    </row>
    <row r="6" spans="1:18" x14ac:dyDescent="0.25">
      <c r="A6">
        <v>2</v>
      </c>
      <c r="B6" t="s">
        <v>5</v>
      </c>
      <c r="C6">
        <v>5</v>
      </c>
      <c r="D6">
        <v>7456.7</v>
      </c>
      <c r="E6">
        <v>7491.2</v>
      </c>
      <c r="F6">
        <v>-3723.4</v>
      </c>
      <c r="L6" t="s">
        <v>63</v>
      </c>
      <c r="P6">
        <v>1.7609999999999999</v>
      </c>
      <c r="Q6">
        <v>1.3620000000000001</v>
      </c>
      <c r="R6">
        <v>1.294</v>
      </c>
    </row>
    <row r="7" spans="1:18" x14ac:dyDescent="0.25">
      <c r="A7">
        <v>3</v>
      </c>
      <c r="B7" t="s">
        <v>6</v>
      </c>
      <c r="C7">
        <v>5</v>
      </c>
      <c r="D7">
        <v>7462.6</v>
      </c>
      <c r="E7">
        <v>7491.1</v>
      </c>
      <c r="F7">
        <v>-3726.3</v>
      </c>
      <c r="L7" t="s">
        <v>64</v>
      </c>
      <c r="P7">
        <v>-0.20100000000000001</v>
      </c>
      <c r="Q7">
        <v>0.91900000000000004</v>
      </c>
      <c r="R7">
        <v>-0.219</v>
      </c>
    </row>
    <row r="8" spans="1:18" x14ac:dyDescent="0.25">
      <c r="A8">
        <v>4</v>
      </c>
      <c r="B8" t="s">
        <v>89</v>
      </c>
      <c r="C8">
        <v>5</v>
      </c>
      <c r="D8">
        <v>7460.1</v>
      </c>
      <c r="E8">
        <v>7494.6</v>
      </c>
      <c r="F8">
        <v>-3725.1</v>
      </c>
      <c r="L8" t="s">
        <v>66</v>
      </c>
      <c r="P8">
        <v>2.4529999999999998</v>
      </c>
      <c r="Q8">
        <v>1.0136000000000001</v>
      </c>
      <c r="R8" t="s">
        <v>101</v>
      </c>
    </row>
    <row r="9" spans="1:18" x14ac:dyDescent="0.25">
      <c r="A9">
        <v>5</v>
      </c>
      <c r="B9" t="s">
        <v>7</v>
      </c>
      <c r="C9">
        <v>6</v>
      </c>
      <c r="D9" s="2">
        <v>7453.2</v>
      </c>
      <c r="E9">
        <v>7494.5</v>
      </c>
      <c r="F9">
        <v>-3720.6</v>
      </c>
      <c r="L9" t="s">
        <v>65</v>
      </c>
      <c r="P9">
        <v>-1.163</v>
      </c>
      <c r="Q9">
        <v>0.91300000000000003</v>
      </c>
      <c r="R9">
        <v>-1.2749999999999999</v>
      </c>
    </row>
    <row r="10" spans="1:18" x14ac:dyDescent="0.25">
      <c r="A10">
        <v>6</v>
      </c>
      <c r="B10" t="s">
        <v>90</v>
      </c>
      <c r="C10">
        <v>7</v>
      </c>
      <c r="D10">
        <v>7455.2</v>
      </c>
      <c r="E10">
        <v>7503.4</v>
      </c>
      <c r="F10">
        <v>-3720.6</v>
      </c>
      <c r="L10" t="s">
        <v>59</v>
      </c>
      <c r="M10">
        <v>1.5209999999999999</v>
      </c>
      <c r="N10">
        <v>0.44400000000000001</v>
      </c>
      <c r="O10" t="s">
        <v>100</v>
      </c>
      <c r="P10">
        <v>0.39300000000000002</v>
      </c>
      <c r="Q10">
        <v>0.65600000000000003</v>
      </c>
      <c r="R10">
        <v>0.59899999999999998</v>
      </c>
    </row>
    <row r="11" spans="1:18" x14ac:dyDescent="0.25">
      <c r="A11">
        <v>7</v>
      </c>
      <c r="B11" t="s">
        <v>91</v>
      </c>
      <c r="C11">
        <v>10</v>
      </c>
      <c r="D11">
        <v>7455.3</v>
      </c>
      <c r="E11">
        <v>7524.1</v>
      </c>
      <c r="F11" s="2">
        <v>-3717.6</v>
      </c>
      <c r="L11" t="s">
        <v>58</v>
      </c>
      <c r="M11">
        <v>1.5349999999999999</v>
      </c>
      <c r="N11">
        <v>0.55600000000000005</v>
      </c>
      <c r="O11" t="s">
        <v>99</v>
      </c>
      <c r="P11">
        <v>1.9690000000000001</v>
      </c>
      <c r="Q11">
        <v>1.0189999999999999</v>
      </c>
      <c r="R11">
        <v>1.9330000000000001</v>
      </c>
    </row>
    <row r="17" spans="8:16" x14ac:dyDescent="0.25">
      <c r="P17" t="s">
        <v>102</v>
      </c>
    </row>
    <row r="18" spans="8:16" x14ac:dyDescent="0.25">
      <c r="P18" t="s">
        <v>25</v>
      </c>
    </row>
    <row r="19" spans="8:16" x14ac:dyDescent="0.25">
      <c r="P19" t="s">
        <v>26</v>
      </c>
    </row>
    <row r="20" spans="8:16" x14ac:dyDescent="0.25">
      <c r="H20" s="1"/>
      <c r="P20" t="s">
        <v>27</v>
      </c>
    </row>
    <row r="21" spans="8:16" x14ac:dyDescent="0.25">
      <c r="H21" s="1"/>
      <c r="P21" t="s">
        <v>28</v>
      </c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</row>
    <row r="29" spans="8:16" x14ac:dyDescent="0.25">
      <c r="H29" s="1"/>
    </row>
    <row r="30" spans="8:16" x14ac:dyDescent="0.25">
      <c r="H30" s="1"/>
    </row>
    <row r="31" spans="8:16" x14ac:dyDescent="0.25">
      <c r="H31" s="1"/>
    </row>
    <row r="32" spans="8:16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workbookViewId="0">
      <selection activeCell="H16" sqref="H16"/>
    </sheetView>
  </sheetViews>
  <sheetFormatPr defaultRowHeight="15" x14ac:dyDescent="0.25"/>
  <cols>
    <col min="1" max="1" width="14.28515625" customWidth="1"/>
    <col min="2" max="2" width="20.5703125" customWidth="1"/>
    <col min="9" max="9" width="13.7109375" customWidth="1"/>
    <col min="12" max="12" width="11.5703125" customWidth="1"/>
    <col min="15" max="15" width="9.5703125" customWidth="1"/>
  </cols>
  <sheetData>
    <row r="1" spans="1:33" x14ac:dyDescent="0.25">
      <c r="A1" t="s">
        <v>122</v>
      </c>
      <c r="I1" t="s">
        <v>123</v>
      </c>
      <c r="AA1" s="1" t="s">
        <v>70</v>
      </c>
    </row>
    <row r="2" spans="1:33" x14ac:dyDescent="0.25">
      <c r="K2" t="s">
        <v>14</v>
      </c>
      <c r="N2" t="s">
        <v>18</v>
      </c>
      <c r="AA2" s="1" t="s">
        <v>71</v>
      </c>
      <c r="AG2" s="1" t="s">
        <v>79</v>
      </c>
    </row>
    <row r="3" spans="1:33" x14ac:dyDescent="0.25">
      <c r="A3" t="s">
        <v>0</v>
      </c>
      <c r="B3" t="s">
        <v>1</v>
      </c>
      <c r="C3" t="s">
        <v>3</v>
      </c>
      <c r="D3" t="s">
        <v>11</v>
      </c>
      <c r="E3" t="s">
        <v>9</v>
      </c>
      <c r="F3" t="s">
        <v>10</v>
      </c>
      <c r="J3" s="4" t="s">
        <v>15</v>
      </c>
      <c r="K3" s="4" t="s">
        <v>16</v>
      </c>
      <c r="L3" s="5" t="s">
        <v>103</v>
      </c>
      <c r="M3" s="4" t="s">
        <v>15</v>
      </c>
      <c r="N3" s="4" t="s">
        <v>16</v>
      </c>
      <c r="O3" s="5" t="s">
        <v>103</v>
      </c>
      <c r="AA3" s="1" t="s">
        <v>72</v>
      </c>
      <c r="AG3" s="1" t="s">
        <v>80</v>
      </c>
    </row>
    <row r="4" spans="1:33" x14ac:dyDescent="0.25">
      <c r="A4">
        <v>0</v>
      </c>
      <c r="B4" t="s">
        <v>46</v>
      </c>
      <c r="C4">
        <v>9</v>
      </c>
      <c r="D4">
        <v>10689.3</v>
      </c>
      <c r="E4" s="2">
        <v>10751.2</v>
      </c>
      <c r="F4">
        <v>-5335.6</v>
      </c>
      <c r="I4" t="s">
        <v>57</v>
      </c>
      <c r="J4">
        <v>3.8479999999999999</v>
      </c>
      <c r="K4">
        <v>0.72399999999999998</v>
      </c>
      <c r="M4">
        <v>3.855</v>
      </c>
      <c r="N4">
        <v>0.74299999999999999</v>
      </c>
      <c r="AA4" s="1" t="s">
        <v>73</v>
      </c>
      <c r="AG4" s="1" t="s">
        <v>81</v>
      </c>
    </row>
    <row r="5" spans="1:33" x14ac:dyDescent="0.25">
      <c r="A5">
        <v>1</v>
      </c>
      <c r="B5" t="s">
        <v>67</v>
      </c>
      <c r="C5">
        <v>15</v>
      </c>
      <c r="D5">
        <v>10684.4</v>
      </c>
      <c r="E5">
        <v>10787.6</v>
      </c>
      <c r="F5" s="2">
        <v>-5327.1</v>
      </c>
      <c r="I5" t="s">
        <v>60</v>
      </c>
      <c r="J5">
        <v>-1.0999999999999999E-2</v>
      </c>
      <c r="K5">
        <v>1E-3</v>
      </c>
      <c r="L5" t="s">
        <v>124</v>
      </c>
      <c r="M5">
        <v>-1.0999999999999999E-2</v>
      </c>
      <c r="N5">
        <v>1E-3</v>
      </c>
      <c r="O5" t="s">
        <v>143</v>
      </c>
      <c r="AA5" s="1" t="s">
        <v>74</v>
      </c>
      <c r="AG5" s="1" t="s">
        <v>82</v>
      </c>
    </row>
    <row r="6" spans="1:33" x14ac:dyDescent="0.25">
      <c r="A6">
        <v>2</v>
      </c>
      <c r="B6" t="s">
        <v>68</v>
      </c>
      <c r="C6">
        <v>14</v>
      </c>
      <c r="D6" s="2">
        <v>10683.4</v>
      </c>
      <c r="E6">
        <v>10779.7</v>
      </c>
      <c r="F6">
        <v>-5327.7</v>
      </c>
      <c r="I6" t="s">
        <v>63</v>
      </c>
      <c r="J6">
        <v>-0.59499999999999997</v>
      </c>
      <c r="K6">
        <v>0.248</v>
      </c>
      <c r="L6">
        <v>1.3240000000000001</v>
      </c>
      <c r="M6">
        <v>-0.58399999999999996</v>
      </c>
      <c r="N6">
        <v>0.253</v>
      </c>
      <c r="O6" t="s">
        <v>142</v>
      </c>
      <c r="AA6" s="1" t="s">
        <v>75</v>
      </c>
      <c r="AG6" s="1" t="s">
        <v>83</v>
      </c>
    </row>
    <row r="7" spans="1:33" x14ac:dyDescent="0.25">
      <c r="A7">
        <v>3</v>
      </c>
      <c r="B7" t="s">
        <v>69</v>
      </c>
      <c r="C7">
        <v>13</v>
      </c>
      <c r="D7">
        <v>10684.3</v>
      </c>
      <c r="E7">
        <v>10773.7</v>
      </c>
      <c r="F7">
        <v>-5329.1</v>
      </c>
      <c r="I7" t="s">
        <v>64</v>
      </c>
      <c r="J7">
        <v>0.16700000000000001</v>
      </c>
      <c r="K7">
        <v>0.16200000000000001</v>
      </c>
      <c r="L7">
        <v>0.252</v>
      </c>
      <c r="AA7" s="1" t="s">
        <v>76</v>
      </c>
      <c r="AG7" s="1" t="s">
        <v>84</v>
      </c>
    </row>
    <row r="8" spans="1:33" x14ac:dyDescent="0.25">
      <c r="I8" t="s">
        <v>66</v>
      </c>
      <c r="J8">
        <v>-0.91200000000000003</v>
      </c>
      <c r="K8">
        <v>0.185</v>
      </c>
      <c r="L8" t="s">
        <v>138</v>
      </c>
      <c r="M8">
        <v>-0.91400000000000003</v>
      </c>
      <c r="N8" t="s">
        <v>145</v>
      </c>
      <c r="O8" t="s">
        <v>146</v>
      </c>
      <c r="AA8" s="1" t="s">
        <v>77</v>
      </c>
      <c r="AG8" s="1" t="s">
        <v>85</v>
      </c>
    </row>
    <row r="9" spans="1:33" x14ac:dyDescent="0.25">
      <c r="I9" t="s">
        <v>65</v>
      </c>
      <c r="J9" t="s">
        <v>140</v>
      </c>
      <c r="K9">
        <v>0.16500000000000001</v>
      </c>
      <c r="L9">
        <v>1.661</v>
      </c>
      <c r="M9">
        <v>0.52300000000000002</v>
      </c>
      <c r="N9">
        <v>0.13700000000000001</v>
      </c>
      <c r="O9" t="s">
        <v>147</v>
      </c>
      <c r="AA9" s="1" t="s">
        <v>78</v>
      </c>
    </row>
    <row r="10" spans="1:33" x14ac:dyDescent="0.25">
      <c r="I10" t="s">
        <v>59</v>
      </c>
      <c r="J10" t="s">
        <v>141</v>
      </c>
      <c r="K10">
        <v>0.11600000000000001</v>
      </c>
      <c r="L10" t="s">
        <v>139</v>
      </c>
      <c r="M10">
        <v>0.64900000000000002</v>
      </c>
      <c r="N10">
        <v>9.7000000000000003E-2</v>
      </c>
      <c r="O10" t="s">
        <v>148</v>
      </c>
    </row>
    <row r="11" spans="1:33" x14ac:dyDescent="0.25">
      <c r="I11" t="s">
        <v>58</v>
      </c>
      <c r="J11">
        <v>-0.43099999999999999</v>
      </c>
      <c r="K11">
        <v>0.18099999999999999</v>
      </c>
      <c r="L11">
        <v>1.446</v>
      </c>
      <c r="M11">
        <v>-0.436</v>
      </c>
      <c r="N11">
        <v>0.17899999999999999</v>
      </c>
      <c r="O11" t="s">
        <v>144</v>
      </c>
      <c r="AA11" s="1" t="s">
        <v>125</v>
      </c>
      <c r="AG11" s="1" t="s">
        <v>132</v>
      </c>
    </row>
    <row r="12" spans="1:33" x14ac:dyDescent="0.25">
      <c r="AA12" s="1" t="s">
        <v>126</v>
      </c>
      <c r="AG12" s="1" t="s">
        <v>133</v>
      </c>
    </row>
    <row r="13" spans="1:33" x14ac:dyDescent="0.25">
      <c r="AA13" s="1" t="s">
        <v>127</v>
      </c>
      <c r="AG13" s="1" t="s">
        <v>134</v>
      </c>
    </row>
    <row r="14" spans="1:33" x14ac:dyDescent="0.25">
      <c r="AA14" s="1" t="s">
        <v>128</v>
      </c>
      <c r="AG14" s="1" t="s">
        <v>135</v>
      </c>
    </row>
    <row r="15" spans="1:33" x14ac:dyDescent="0.25">
      <c r="AA15" s="1" t="s">
        <v>129</v>
      </c>
      <c r="AG15" s="1" t="s">
        <v>136</v>
      </c>
    </row>
    <row r="16" spans="1:33" x14ac:dyDescent="0.25">
      <c r="A16" t="s">
        <v>149</v>
      </c>
      <c r="AA16" s="1" t="s">
        <v>130</v>
      </c>
      <c r="AG16" s="1" t="s">
        <v>137</v>
      </c>
    </row>
    <row r="17" spans="1:27" x14ac:dyDescent="0.25">
      <c r="K17" t="s">
        <v>14</v>
      </c>
      <c r="N17" t="s">
        <v>18</v>
      </c>
      <c r="Q17" t="s">
        <v>53</v>
      </c>
      <c r="AA17" s="1" t="s">
        <v>131</v>
      </c>
    </row>
    <row r="18" spans="1:27" x14ac:dyDescent="0.25">
      <c r="A18" t="s">
        <v>0</v>
      </c>
      <c r="B18" t="s">
        <v>1</v>
      </c>
      <c r="C18" t="s">
        <v>3</v>
      </c>
      <c r="D18" t="s">
        <v>11</v>
      </c>
      <c r="E18" t="s">
        <v>9</v>
      </c>
      <c r="F18" t="s">
        <v>10</v>
      </c>
      <c r="J18" s="4" t="s">
        <v>15</v>
      </c>
      <c r="K18" s="4" t="s">
        <v>16</v>
      </c>
      <c r="L18" s="5" t="s">
        <v>103</v>
      </c>
      <c r="M18" s="4" t="s">
        <v>15</v>
      </c>
      <c r="N18" s="4" t="s">
        <v>16</v>
      </c>
      <c r="O18" s="5" t="s">
        <v>103</v>
      </c>
      <c r="P18" s="4" t="s">
        <v>15</v>
      </c>
      <c r="Q18" s="4" t="s">
        <v>16</v>
      </c>
      <c r="R18" s="5" t="s">
        <v>103</v>
      </c>
    </row>
    <row r="19" spans="1:27" x14ac:dyDescent="0.25">
      <c r="A19">
        <v>0</v>
      </c>
      <c r="B19" t="s">
        <v>150</v>
      </c>
      <c r="C19">
        <v>9</v>
      </c>
      <c r="D19">
        <v>6217.3</v>
      </c>
      <c r="E19" s="2">
        <v>6276.2</v>
      </c>
      <c r="F19">
        <v>-3099.6</v>
      </c>
      <c r="I19" t="s">
        <v>57</v>
      </c>
      <c r="J19" t="s">
        <v>152</v>
      </c>
      <c r="K19">
        <v>0.91600000000000004</v>
      </c>
      <c r="M19">
        <v>4.0309999999999997</v>
      </c>
      <c r="N19">
        <v>0.94799999999999995</v>
      </c>
      <c r="P19">
        <v>3.4289999999999998</v>
      </c>
      <c r="Q19">
        <v>0.56100000000000005</v>
      </c>
    </row>
    <row r="20" spans="1:27" x14ac:dyDescent="0.25">
      <c r="A20">
        <v>1</v>
      </c>
      <c r="B20" t="s">
        <v>67</v>
      </c>
      <c r="C20">
        <v>15</v>
      </c>
      <c r="D20">
        <v>6212.2</v>
      </c>
      <c r="E20">
        <v>6310.3</v>
      </c>
      <c r="F20" s="2">
        <f>-"3091.0"</f>
        <v>-3091</v>
      </c>
      <c r="I20" t="s">
        <v>60</v>
      </c>
      <c r="J20">
        <v>-8.9999999999999993E-3</v>
      </c>
      <c r="K20">
        <v>1E-3</v>
      </c>
      <c r="L20" t="s">
        <v>153</v>
      </c>
      <c r="M20">
        <v>-8.9999999999999993E-3</v>
      </c>
      <c r="N20">
        <v>2E-3</v>
      </c>
      <c r="O20" t="s">
        <v>157</v>
      </c>
      <c r="P20">
        <v>-8.9999999999999993E-3</v>
      </c>
      <c r="Q20">
        <v>2E-3</v>
      </c>
      <c r="R20" t="s">
        <v>168</v>
      </c>
    </row>
    <row r="21" spans="1:27" x14ac:dyDescent="0.25">
      <c r="A21">
        <v>2</v>
      </c>
      <c r="B21" t="s">
        <v>68</v>
      </c>
      <c r="C21">
        <v>14</v>
      </c>
      <c r="D21">
        <v>6210.6</v>
      </c>
      <c r="E21">
        <v>6302.2</v>
      </c>
      <c r="F21">
        <v>-3091.3</v>
      </c>
      <c r="I21" t="s">
        <v>63</v>
      </c>
      <c r="J21">
        <f>-"0.300"</f>
        <v>-0.3</v>
      </c>
      <c r="K21">
        <v>0.314</v>
      </c>
      <c r="L21">
        <v>0.91400000000000003</v>
      </c>
      <c r="M21">
        <v>-0.29799999999999999</v>
      </c>
      <c r="N21">
        <v>0.32300000000000001</v>
      </c>
      <c r="O21">
        <v>0.85199999999999998</v>
      </c>
    </row>
    <row r="22" spans="1:27" x14ac:dyDescent="0.25">
      <c r="A22">
        <v>3</v>
      </c>
      <c r="B22" t="s">
        <v>69</v>
      </c>
      <c r="C22">
        <v>13</v>
      </c>
      <c r="D22" s="2">
        <v>6209.2</v>
      </c>
      <c r="E22">
        <v>6294.3</v>
      </c>
      <c r="F22">
        <v>-3091.6</v>
      </c>
      <c r="I22" t="s">
        <v>64</v>
      </c>
      <c r="J22">
        <v>0.14599999999999999</v>
      </c>
      <c r="K22">
        <v>0.20899999999999999</v>
      </c>
      <c r="L22">
        <v>0.49099999999999999</v>
      </c>
    </row>
    <row r="23" spans="1:27" x14ac:dyDescent="0.25">
      <c r="A23">
        <v>4</v>
      </c>
      <c r="B23" t="s">
        <v>151</v>
      </c>
      <c r="C23">
        <v>12</v>
      </c>
      <c r="D23">
        <v>6214.8</v>
      </c>
      <c r="E23">
        <v>6293.3</v>
      </c>
      <c r="F23">
        <v>-3095.4</v>
      </c>
      <c r="I23" t="s">
        <v>66</v>
      </c>
      <c r="J23">
        <v>-0.81499999999999995</v>
      </c>
      <c r="K23">
        <v>0.23499999999999999</v>
      </c>
      <c r="L23" t="s">
        <v>154</v>
      </c>
      <c r="M23">
        <v>-0.81899999999999995</v>
      </c>
      <c r="N23">
        <v>0.24299999999999999</v>
      </c>
      <c r="O23" t="s">
        <v>158</v>
      </c>
      <c r="P23">
        <v>-0.64300000000000002</v>
      </c>
      <c r="Q23">
        <v>0.123</v>
      </c>
      <c r="R23" t="s">
        <v>169</v>
      </c>
    </row>
    <row r="24" spans="1:27" x14ac:dyDescent="0.25">
      <c r="I24" t="s">
        <v>65</v>
      </c>
      <c r="J24">
        <v>0.29199999999999998</v>
      </c>
      <c r="K24">
        <v>0.20899999999999999</v>
      </c>
      <c r="L24">
        <v>1.9419999999999999</v>
      </c>
      <c r="M24">
        <v>0.36599999999999999</v>
      </c>
      <c r="N24">
        <v>0.17299999999999999</v>
      </c>
      <c r="O24" t="s">
        <v>159</v>
      </c>
      <c r="P24">
        <v>0.215</v>
      </c>
      <c r="Q24">
        <v>6.7000000000000004E-2</v>
      </c>
      <c r="R24" t="s">
        <v>171</v>
      </c>
    </row>
    <row r="25" spans="1:27" x14ac:dyDescent="0.25">
      <c r="I25" t="s">
        <v>59</v>
      </c>
      <c r="J25">
        <v>0.67800000000000005</v>
      </c>
      <c r="K25">
        <v>0.14899999999999999</v>
      </c>
      <c r="L25" t="s">
        <v>155</v>
      </c>
      <c r="M25">
        <v>0.749</v>
      </c>
      <c r="N25">
        <v>0.127</v>
      </c>
      <c r="O25" t="s">
        <v>160</v>
      </c>
      <c r="P25">
        <v>0.75700000000000001</v>
      </c>
      <c r="Q25">
        <v>0.13400000000000001</v>
      </c>
      <c r="R25" t="s">
        <v>172</v>
      </c>
    </row>
    <row r="26" spans="1:27" x14ac:dyDescent="0.25">
      <c r="I26" t="s">
        <v>58</v>
      </c>
      <c r="J26">
        <v>-0.85099999999999998</v>
      </c>
      <c r="K26">
        <v>0.22900000000000001</v>
      </c>
      <c r="L26" t="s">
        <v>156</v>
      </c>
      <c r="M26">
        <v>-0.83899999999999997</v>
      </c>
      <c r="N26">
        <v>0.22800000000000001</v>
      </c>
      <c r="O26" t="s">
        <v>161</v>
      </c>
      <c r="P26">
        <v>-1.028</v>
      </c>
      <c r="Q26">
        <v>0.16900000000000001</v>
      </c>
      <c r="R26" t="s">
        <v>170</v>
      </c>
    </row>
    <row r="29" spans="1:27" x14ac:dyDescent="0.25">
      <c r="C29" s="1"/>
      <c r="E29" s="1"/>
      <c r="I29" t="s">
        <v>25</v>
      </c>
      <c r="M29" s="1"/>
    </row>
    <row r="30" spans="1:27" x14ac:dyDescent="0.25">
      <c r="C30" s="1"/>
      <c r="E30" s="1"/>
      <c r="I30" t="s">
        <v>26</v>
      </c>
      <c r="M30" s="1"/>
    </row>
    <row r="31" spans="1:27" x14ac:dyDescent="0.25">
      <c r="C31" s="1"/>
      <c r="E31" s="1"/>
      <c r="I31" t="s">
        <v>27</v>
      </c>
      <c r="M31" s="1"/>
      <c r="O31" s="1" t="s">
        <v>162</v>
      </c>
    </row>
    <row r="32" spans="1:27" x14ac:dyDescent="0.25">
      <c r="C32" s="1"/>
      <c r="E32" s="1"/>
      <c r="I32" t="s">
        <v>28</v>
      </c>
      <c r="M32" s="1"/>
      <c r="O32" s="1" t="s">
        <v>163</v>
      </c>
    </row>
    <row r="33" spans="3:16" x14ac:dyDescent="0.25">
      <c r="C33" s="1"/>
      <c r="E33" s="1"/>
      <c r="I33" s="1"/>
      <c r="M33" s="1"/>
      <c r="O33" s="1" t="s">
        <v>164</v>
      </c>
      <c r="P33" s="1"/>
    </row>
    <row r="34" spans="3:16" x14ac:dyDescent="0.25">
      <c r="C34" s="1"/>
      <c r="E34" s="1"/>
      <c r="I34" s="1"/>
      <c r="M34" s="1"/>
      <c r="O34" s="1" t="s">
        <v>165</v>
      </c>
      <c r="P34" s="1"/>
    </row>
    <row r="35" spans="3:16" x14ac:dyDescent="0.25">
      <c r="E35" s="1"/>
      <c r="I35" s="1"/>
      <c r="M35" s="1"/>
      <c r="O35" s="1" t="s">
        <v>166</v>
      </c>
      <c r="P35" s="1"/>
    </row>
    <row r="36" spans="3:16" x14ac:dyDescent="0.25">
      <c r="I36" s="1"/>
      <c r="O36" s="1" t="s">
        <v>167</v>
      </c>
      <c r="P36" s="1"/>
    </row>
    <row r="37" spans="3:16" x14ac:dyDescent="0.25">
      <c r="I37" s="1"/>
      <c r="P37" s="1"/>
    </row>
    <row r="38" spans="3:16" x14ac:dyDescent="0.25">
      <c r="P38" s="1"/>
    </row>
    <row r="39" spans="3:16" x14ac:dyDescent="0.25">
      <c r="P3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Progress</vt:lpstr>
      <vt:lpstr>Error</vt:lpstr>
      <vt:lpstr>Reward Rate</vt:lpstr>
      <vt:lpstr>RT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ALTSCHUL Drew</dc:creator>
  <cp:lastModifiedBy>ALTSCHUL Drew</cp:lastModifiedBy>
  <dcterms:created xsi:type="dcterms:W3CDTF">2015-08-05T10:33:39Z</dcterms:created>
  <dcterms:modified xsi:type="dcterms:W3CDTF">2015-08-10T12:24:04Z</dcterms:modified>
</cp:coreProperties>
</file>