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ukemansb Grade 11 2023\Leukemans Byron Gr11 PAT 2023\Phase 2\"/>
    </mc:Choice>
  </mc:AlternateContent>
  <xr:revisionPtr revIDLastSave="0" documentId="13_ncr:1_{AD94FBF4-6434-4C3D-9D04-2991138207A0}" xr6:coauthVersionLast="47" xr6:coauthVersionMax="47" xr10:uidLastSave="{00000000-0000-0000-0000-000000000000}"/>
  <bookViews>
    <workbookView xWindow="-108" yWindow="-108" windowWidth="23256" windowHeight="12576" tabRatio="601" firstSheet="2" activeTab="2" xr2:uid="{00000000-000D-0000-FFFF-FFFF00000000}"/>
  </bookViews>
  <sheets>
    <sheet name="Sheet2" sheetId="3" state="hidden" r:id="rId1"/>
    <sheet name="Sheet3" sheetId="4" state="hidden" r:id="rId2"/>
    <sheet name="Questionnaire on the use of Art" sheetId="1" r:id="rId3"/>
    <sheet name="Totals" sheetId="11" r:id="rId4"/>
    <sheet name="Pivot" sheetId="10" r:id="rId5"/>
    <sheet name="Gender" sheetId="6" r:id="rId6"/>
    <sheet name="Make use of AI" sheetId="7" r:id="rId7"/>
    <sheet name="Familiar with use in AI agri" sheetId="8" r:id="rId8"/>
    <sheet name="Risk in AI Agri" sheetId="9" r:id="rId9"/>
    <sheet name="Sheet1" sheetId="2" state="hidden" r:id="rId10"/>
  </sheets>
  <calcPr calcId="19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B4" i="11" l="1"/>
  <c r="B8" i="11"/>
  <c r="B7" i="11"/>
  <c r="B6" i="11"/>
  <c r="B5" i="11"/>
  <c r="B3" i="11"/>
  <c r="B2" i="11"/>
  <c r="B1" i="11"/>
</calcChain>
</file>

<file path=xl/sharedStrings.xml><?xml version="1.0" encoding="utf-8"?>
<sst xmlns="http://schemas.openxmlformats.org/spreadsheetml/2006/main" count="421" uniqueCount="132">
  <si>
    <t>Timestamp</t>
  </si>
  <si>
    <t>Name</t>
  </si>
  <si>
    <t>Surname</t>
  </si>
  <si>
    <t>Age</t>
  </si>
  <si>
    <t>Gender</t>
  </si>
  <si>
    <t>3.How often do you make use of AI?</t>
  </si>
  <si>
    <t>5.  Are you familiar with any specific AI technologies or tools that are being used in agriculture?</t>
  </si>
  <si>
    <t>7.  How do you imagine the future of agriculture with the integration of AI technologies?</t>
  </si>
  <si>
    <t>8.  Are you aware of any potential ethical concerns or risks associated with the integration of AI in agriculture?</t>
  </si>
  <si>
    <t>Hendrik</t>
  </si>
  <si>
    <t>Van Tonder</t>
  </si>
  <si>
    <t>Male</t>
  </si>
  <si>
    <t>Don't know what Artificial Intelligence is?</t>
  </si>
  <si>
    <t>Mixed</t>
  </si>
  <si>
    <t>Still don't know what AI is</t>
  </si>
  <si>
    <t>No</t>
  </si>
  <si>
    <t>Yes</t>
  </si>
  <si>
    <t>I will be able to benefit from profits</t>
  </si>
  <si>
    <t>The future of AI will still take time, but it is a reality</t>
  </si>
  <si>
    <t xml:space="preserve">Liz </t>
  </si>
  <si>
    <t>Koekemoer</t>
  </si>
  <si>
    <t>Female</t>
  </si>
  <si>
    <t>Good</t>
  </si>
  <si>
    <t>Yes, totally!</t>
  </si>
  <si>
    <t>Often</t>
  </si>
  <si>
    <t xml:space="preserve">Yes, I am because a new change will benefit South Africa </t>
  </si>
  <si>
    <t>Precise data</t>
  </si>
  <si>
    <t>The future of Ai will be automated</t>
  </si>
  <si>
    <t xml:space="preserve">Simphiwe </t>
  </si>
  <si>
    <t>Tshabalala</t>
  </si>
  <si>
    <t xml:space="preserve">Yes, I have seen it in the newspaper </t>
  </si>
  <si>
    <t>Less human error</t>
  </si>
  <si>
    <t xml:space="preserve">Unfortunately many South Africans will be jobless </t>
  </si>
  <si>
    <t>Justin</t>
  </si>
  <si>
    <t>Smuts</t>
  </si>
  <si>
    <t xml:space="preserve">Precise information </t>
  </si>
  <si>
    <t xml:space="preserve">Better as more precise information is available </t>
  </si>
  <si>
    <t>Alexsis</t>
  </si>
  <si>
    <t>Thompson</t>
  </si>
  <si>
    <t xml:space="preserve">Yes, I have seen it on social media </t>
  </si>
  <si>
    <t xml:space="preserve">Precision </t>
  </si>
  <si>
    <t xml:space="preserve">More profits for farmers </t>
  </si>
  <si>
    <t>Maria</t>
  </si>
  <si>
    <t>Smith</t>
  </si>
  <si>
    <t>Bad</t>
  </si>
  <si>
    <t>No, rather not</t>
  </si>
  <si>
    <t>Accuracy</t>
  </si>
  <si>
    <t xml:space="preserve">Bad, as people wonâ€™t have work </t>
  </si>
  <si>
    <t>David</t>
  </si>
  <si>
    <t>Ndlovu</t>
  </si>
  <si>
    <t>Yes, increase in speed</t>
  </si>
  <si>
    <t xml:space="preserve">Speed is increased </t>
  </si>
  <si>
    <t xml:space="preserve">With an increase in AI farmers will have an increase in efficiency and decision making </t>
  </si>
  <si>
    <t>Lerato</t>
  </si>
  <si>
    <t>Zulu</t>
  </si>
  <si>
    <t>Prefer not to say</t>
  </si>
  <si>
    <t>Barely</t>
  </si>
  <si>
    <t xml:space="preserve">Better management </t>
  </si>
  <si>
    <t>People wonâ€™t have any work</t>
  </si>
  <si>
    <t>Pieter</t>
  </si>
  <si>
    <t>Schoeman</t>
  </si>
  <si>
    <t xml:space="preserve">Easy interface </t>
  </si>
  <si>
    <t>Ben</t>
  </si>
  <si>
    <t>Van der Vyver</t>
  </si>
  <si>
    <t xml:space="preserve">Yes, efficiency </t>
  </si>
  <si>
    <t>Cheaper in the long run</t>
  </si>
  <si>
    <t>More common</t>
  </si>
  <si>
    <t>Juan</t>
  </si>
  <si>
    <t xml:space="preserve">Prinsloo </t>
  </si>
  <si>
    <t xml:space="preserve">Yes, data management </t>
  </si>
  <si>
    <t>Data can be useful for farmers</t>
  </si>
  <si>
    <t>Better data can increase farm overall</t>
  </si>
  <si>
    <t>Leah</t>
  </si>
  <si>
    <t>Cronje</t>
  </si>
  <si>
    <t xml:space="preserve">Yes, improving economy </t>
  </si>
  <si>
    <t xml:space="preserve">Better productivity </t>
  </si>
  <si>
    <t xml:space="preserve">We will see an improvement in our economy </t>
  </si>
  <si>
    <t>Ruan</t>
  </si>
  <si>
    <t>Van der Walt</t>
  </si>
  <si>
    <t xml:space="preserve">Better problem solving </t>
  </si>
  <si>
    <t>Automation</t>
  </si>
  <si>
    <t>Ava</t>
  </si>
  <si>
    <t>Hertzog</t>
  </si>
  <si>
    <t>Better at managing repetitive tasks</t>
  </si>
  <si>
    <t xml:space="preserve">Increase in productivity </t>
  </si>
  <si>
    <t>Amanda</t>
  </si>
  <si>
    <t>Le Roux</t>
  </si>
  <si>
    <t>Better decision making</t>
  </si>
  <si>
    <t xml:space="preserve">Better data means better decision making </t>
  </si>
  <si>
    <t>Thabo</t>
  </si>
  <si>
    <t>Khumalo</t>
  </si>
  <si>
    <t>Work Hand- in hand with humans to maintain AI</t>
  </si>
  <si>
    <t>Cindy</t>
  </si>
  <si>
    <t>van Wyk</t>
  </si>
  <si>
    <t>Yes, on social media</t>
  </si>
  <si>
    <t>More productivity</t>
  </si>
  <si>
    <t>Sipho</t>
  </si>
  <si>
    <t>Vumzi</t>
  </si>
  <si>
    <t>Beter management</t>
  </si>
  <si>
    <t>Beter accuracy</t>
  </si>
  <si>
    <t>Wimpie</t>
  </si>
  <si>
    <t>Vissagie</t>
  </si>
  <si>
    <t>Improvement in economy</t>
  </si>
  <si>
    <t>Beter economy</t>
  </si>
  <si>
    <t>Geraldine</t>
  </si>
  <si>
    <t>Harolds</t>
  </si>
  <si>
    <t>Beter Data</t>
  </si>
  <si>
    <t>More farm improvements</t>
  </si>
  <si>
    <t>Number</t>
  </si>
  <si>
    <t>Spreadsheet on quetionnaire on how Artificial Intelligiance benefits Agriculture in South Africa</t>
  </si>
  <si>
    <t>Total Candidates</t>
  </si>
  <si>
    <t>2. Total that said Yes</t>
  </si>
  <si>
    <t>3. Total that make use of AI often</t>
  </si>
  <si>
    <t>5. Total who said Yes</t>
  </si>
  <si>
    <t>8. Total that said Yes</t>
  </si>
  <si>
    <t>Total Males</t>
  </si>
  <si>
    <t>Total Females</t>
  </si>
  <si>
    <t>Count of 8.  Are you aware of any potential ethical concerns or risks associated with the integration of AI in agriculture?</t>
  </si>
  <si>
    <t>Count of 3.How often do you make use of AI?</t>
  </si>
  <si>
    <t>Count of 5.  Are you familiar with any specific AI technologies or tools that are being used in agriculture?</t>
  </si>
  <si>
    <t>Row Labels</t>
  </si>
  <si>
    <t>Grand Total</t>
  </si>
  <si>
    <t>Count of Number</t>
  </si>
  <si>
    <t>4. Aware of AI in Agri</t>
  </si>
  <si>
    <t xml:space="preserve">1beliefs on Artificial Intelligence? </t>
  </si>
  <si>
    <t>2. believe that famers should implement the use of AI on farms</t>
  </si>
  <si>
    <t>3.Ofren use of AI</t>
  </si>
  <si>
    <t>4.  Potential application with AI in agri</t>
  </si>
  <si>
    <t>5.  familiar with any specific AI technologies that are being used in agriculture</t>
  </si>
  <si>
    <t>6.  Contribution of AI in agri</t>
  </si>
  <si>
    <t>8. Potential risks of AI in Agri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</si>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</sst>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2D050"/>
      </bottom>
      <diagonal/>
    </border>
    <border>
      <left/>
      <right/>
      <top style="thick">
        <color rgb="FF92D050"/>
      </top>
      <bottom style="thick">
        <color rgb="FF92D050"/>
      </bottom>
      <diagonal/>
    </border>
    <border>
      <left/>
      <right/>
      <top style="thick">
        <color rgb="FF92D05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10" xfId="0" applyNumberFormat="1" applyBorder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0" fontId="16" fillId="33" borderId="10" xfId="0" applyFont="1" applyFill="1" applyBorder="1"/>
    <xf numFmtId="0" fontId="16" fillId="0" borderId="10" xfId="0" applyFont="1" applyBorder="1"/>
    <xf numFmtId="0" fontId="0" fillId="33" borderId="10" xfId="0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 vertical="center" wrapText="1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66FF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the use of Artificial Intelligence-2.xlsx]Gender!PivotTable6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28991688538933E-2"/>
              <c:y val="-0.143366870807815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451881014873142E-3"/>
              <c:y val="-7.70257363662875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Gender!$B$1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38-4A5E-827B-BAED0F1ED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8-4A5E-827B-BAED0F1ED8CF}"/>
              </c:ext>
            </c:extLst>
          </c:dPt>
          <c:dLbls>
            <c:dLbl>
              <c:idx val="0"/>
              <c:layout>
                <c:manualLayout>
                  <c:x val="-3.628991688538933E-2"/>
                  <c:y val="-0.143366870807815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38-4A5E-827B-BAED0F1ED8CF}"/>
                </c:ext>
              </c:extLst>
            </c:dLbl>
            <c:dLbl>
              <c:idx val="1"/>
              <c:layout>
                <c:manualLayout>
                  <c:x val="1.7451881014873142E-3"/>
                  <c:y val="-7.70257363662875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38-4A5E-827B-BAED0F1ED8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Gender!$B$2:$B$4</c:f>
              <c:numCache>
                <c:formatCode>General</c:formatCode>
                <c:ptCount val="2"/>
                <c:pt idx="0">
                  <c:v>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8-4A5E-827B-BAED0F1E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the use of Artificial Intelligence-2.xlsx]Sheet2!PivotTable10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 Make use of AI?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Sheet2!$A$4:$A$6</c:f>
              <c:strCache>
                <c:ptCount val="3"/>
                <c:pt idx="0">
                  <c:v>Barely</c:v>
                </c:pt>
                <c:pt idx="1">
                  <c:v>Often</c:v>
                </c:pt>
                <c:pt idx="2">
                  <c:v>Still don't know what AI is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3-4859-A04E-73BA4DC9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3896432"/>
        <c:axId val="413902008"/>
      </c:barChart>
      <c:catAx>
        <c:axId val="41389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02008"/>
        <c:crosses val="autoZero"/>
        <c:auto val="1"/>
        <c:lblAlgn val="ctr"/>
        <c:lblOffset val="100"/>
        <c:noMultiLvlLbl val="0"/>
      </c:catAx>
      <c:valAx>
        <c:axId val="41390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9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the use of Artificial Intelligence-2.xlsx]Familiar with use in AI agri!PivotTable9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Familiar</a:t>
            </a:r>
            <a:r>
              <a:rPr lang="en-US" baseline="0"/>
              <a:t> with use in AI in agriculture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'Familiar with use in AI agri'!$B$1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'Familiar with use in AI agri'!$A$2:$A$12</c:f>
              <c:strCache>
                <c:ptCount val="10"/>
                <c:pt idx="0">
                  <c:v>No</c:v>
                </c:pt>
                <c:pt idx="1">
                  <c:v>Yes</c:v>
                </c:pt>
                <c:pt idx="2">
                  <c:v>Yes, data management </c:v>
                </c:pt>
                <c:pt idx="3">
                  <c:v>Yes, efficiency </c:v>
                </c:pt>
                <c:pt idx="4">
                  <c:v>Yes, I am because a new change will benefit South Africa </c:v>
                </c:pt>
                <c:pt idx="5">
                  <c:v>Yes, I have seen it in the newspaper </c:v>
                </c:pt>
                <c:pt idx="6">
                  <c:v>Yes, I have seen it on social media </c:v>
                </c:pt>
                <c:pt idx="7">
                  <c:v>Yes, improving economy </c:v>
                </c:pt>
                <c:pt idx="8">
                  <c:v>Yes, increase in speed</c:v>
                </c:pt>
                <c:pt idx="9">
                  <c:v>Yes, on social media</c:v>
                </c:pt>
              </c:strCache>
            </c:strRef>
          </c:cat>
          <c:val>
            <c:numRef>
              <c:f>'Familiar with use in AI agri'!$B$2:$B$12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3CA-AD4B-24D42206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0751"/>
        <c:axId val="1868896223"/>
      </c:barChart>
      <c:catAx>
        <c:axId val="534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96223"/>
        <c:crosses val="autoZero"/>
        <c:auto val="1"/>
        <c:lblAlgn val="ctr"/>
        <c:lblOffset val="100"/>
        <c:noMultiLvlLbl val="0"/>
      </c:catAx>
      <c:valAx>
        <c:axId val="18688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[Questionnaire on the use of Artificial Intelligence-2.xlsx]Sheet1!PivotTable5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 potential ethical concerns or risks associated with the integration of AI in agriculture</a:t>
            </a:r>
          </a:p>
        </c:rich>
      </c:tx>
      <c:layout>
        <c:manualLayout>
          <c:xMode val="edge"/>
          <c:yMode val="edge"/>
          <c:x val="9.0678217278073764E-2"/>
          <c:y val="8.5394004217680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A-4D8F-93E9-C3F01BA3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8304920"/>
        <c:axId val="318308856"/>
      </c:barChart>
      <c:catAx>
        <c:axId val="3183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08856"/>
        <c:crosses val="autoZero"/>
        <c:auto val="1"/>
        <c:lblAlgn val="ctr"/>
        <c:lblOffset val="100"/>
        <c:noMultiLvlLbl val="0"/>
      </c:catAx>
      <c:valAx>
        <c:axId val="318308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04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114300</xdr:rowOff>
    </xdr:to>
    <xdr:sp macro="" textlink="">
      <xdr:nvSpPr>
        <xdr:cNvPr id="2050" name="AutoShape 2" descr="Forms response chart. Question title: Gender. Number of responses: 15 responses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1990725" y="74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4</xdr:row>
      <xdr:rowOff>95250</xdr:rowOff>
    </xdr:from>
    <xdr:to>
      <xdr:col>6</xdr:col>
      <xdr:colOff>251460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361E80-B72C-121D-75E3-BAEAE81F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106680</xdr:rowOff>
    </xdr:from>
    <xdr:to>
      <xdr:col>7</xdr:col>
      <xdr:colOff>499783</xdr:colOff>
      <xdr:row>23</xdr:row>
      <xdr:rowOff>175260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7A65D69-434B-46AC-8A33-B2DC7648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41910</xdr:rowOff>
    </xdr:from>
    <xdr:to>
      <xdr:col>2</xdr:col>
      <xdr:colOff>190500</xdr:colOff>
      <xdr:row>27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327533-04E8-9361-7EA4-ED197F49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9</xdr:row>
      <xdr:rowOff>60960</xdr:rowOff>
    </xdr:from>
    <xdr:to>
      <xdr:col>7</xdr:col>
      <xdr:colOff>530263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FD76C-16CD-46F1-83CF-C2C85467D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ukemans, Byron" refreshedDate="45125.529928819444" createdVersion="6" refreshedVersion="6" minRefreshableVersion="3" recordCount="20" xr:uid="{00000000-000A-0000-FFFF-FFFF00000000}">
  <cacheSource type="worksheet">
    <worksheetSource ref="A2:O22" sheet="Questionnaire on the use of Art"/>
  </cacheSource>
  <cacheFields count="14">
    <cacheField name="Number" numFmtId="0">
      <sharedItems containsSemiMixedTypes="0" containsString="0" containsNumber="1" containsInteger="1" minValue="1" maxValue="20"/>
    </cacheField>
    <cacheField name="Timestamp" numFmtId="14">
      <sharedItems containsSemiMixedTypes="0" containsNonDate="0" containsDate="1" containsString="0" minDate="2023-06-14T00:00:00" maxDate="2023-07-04T00:00:00"/>
    </cacheField>
    <cacheField name="Name" numFmtId="0">
      <sharedItems/>
    </cacheField>
    <cacheField name="Surname" numFmtId="0">
      <sharedItems/>
    </cacheField>
    <cacheField name="Age" numFmtId="14">
      <sharedItems containsSemiMixedTypes="0" containsNonDate="0" containsDate="1" containsString="0" minDate="1953-06-02T00:00:00" maxDate="2009-04-30T00:00:00"/>
    </cacheField>
    <cacheField name="Gender" numFmtId="0">
      <sharedItems/>
    </cacheField>
    <cacheField name="1.What are your beliefs on Artificial Intelligence? " numFmtId="0">
      <sharedItems/>
    </cacheField>
    <cacheField name="2.Do you believe that famers should implement the use of AI on farms?" numFmtId="0">
      <sharedItems/>
    </cacheField>
    <cacheField name="3.How often do you make use of AI?" numFmtId="0">
      <sharedItems/>
    </cacheField>
    <cacheField name="4.  Are you aware of the potential applications of AI in agriculture?" numFmtId="0">
      <sharedItems/>
    </cacheField>
    <cacheField name="5.  Are you familiar with any specific AI technologies or tools that are being used in agriculture?" numFmtId="0">
      <sharedItems/>
    </cacheField>
    <cacheField name="6.  How do you think AI can contribute to sustainable farming practices and resource management?" numFmtId="0">
      <sharedItems/>
    </cacheField>
    <cacheField name="7.  How do you imagine the future of agriculture with the integration of AI technologies?" numFmtId="0">
      <sharedItems/>
    </cacheField>
    <cacheField name="8.  Are you aware of any potential ethical concerns or risks associated with the integration of AI in agricultur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ukemans, Byron" refreshedDate="45125.5315619213" createdVersion="6" refreshedVersion="6" minRefreshableVersion="3" recordCount="20" xr:uid="{00000000-000A-0000-FFFF-FFFF01000000}">
  <cacheSource type="worksheet">
    <worksheetSource ref="A2:O22" sheet="Questionnaire on the use of Art"/>
  </cacheSource>
  <cacheFields count="14">
    <cacheField name="Number" numFmtId="0">
      <sharedItems containsSemiMixedTypes="0" containsString="0" containsNumber="1" containsInteger="1" minValue="1" maxValue="20"/>
    </cacheField>
    <cacheField name="Timestamp" numFmtId="14">
      <sharedItems containsSemiMixedTypes="0" containsNonDate="0" containsDate="1" containsString="0" minDate="2023-06-14T00:00:00" maxDate="2023-07-04T00:00:00"/>
    </cacheField>
    <cacheField name="Name" numFmtId="0">
      <sharedItems/>
    </cacheField>
    <cacheField name="Surname" numFmtId="0">
      <sharedItems/>
    </cacheField>
    <cacheField name="Age" numFmtId="14">
      <sharedItems containsSemiMixedTypes="0" containsNonDate="0" containsDate="1" containsString="0" minDate="1953-06-02T00:00:00" maxDate="2009-04-30T00:00:00"/>
    </cacheField>
    <cacheField name="Gender" numFmtId="0">
      <sharedItems count="2">
        <s v="Male"/>
        <s v="Female"/>
      </sharedItems>
    </cacheField>
    <cacheField name="1.What are your beliefs on Artificial Intelligence? " numFmtId="0">
      <sharedItems count="4">
        <s v="Don't know what Artificial Intelligence is?"/>
        <s v="Good"/>
        <s v="Bad"/>
        <s v="Prefer not to say"/>
      </sharedItems>
    </cacheField>
    <cacheField name="2.Do you believe that famers should implement the use of AI on farms?" numFmtId="0">
      <sharedItems count="3">
        <s v="Mixed"/>
        <s v="Yes, totally!"/>
        <s v="No, rather not"/>
      </sharedItems>
    </cacheField>
    <cacheField name="3.How often do you make use of AI?" numFmtId="0">
      <sharedItems count="3">
        <s v="Still don't know what AI is"/>
        <s v="Often"/>
        <s v="Barely"/>
      </sharedItems>
    </cacheField>
    <cacheField name="4.  Are you aware of the potential applications of AI in agriculture?" numFmtId="0">
      <sharedItems count="10">
        <s v="No"/>
        <s v="Yes, I am because a new change will benefit South Africa "/>
        <s v="Yes, I have seen it in the newspaper "/>
        <s v="Yes, I have seen it on social media "/>
        <s v="Yes, increase in speed"/>
        <s v="Yes"/>
        <s v="Yes, efficiency "/>
        <s v="Yes, data management "/>
        <s v="Yes, improving economy "/>
        <s v="Yes, on social media"/>
      </sharedItems>
    </cacheField>
    <cacheField name="5.  Are you familiar with any specific AI technologies or tools that are being used in agriculture?" numFmtId="0">
      <sharedItems count="2">
        <s v="Yes"/>
        <s v="No"/>
      </sharedItems>
    </cacheField>
    <cacheField name="6.  How do you think AI can contribute to sustainable farming practices and resource management?" numFmtId="0">
      <sharedItems count="18">
        <s v="I will be able to benefit from profits"/>
        <s v="Precise data"/>
        <s v="Less human error"/>
        <s v="Precise information "/>
        <s v="Precision "/>
        <s v="Accuracy"/>
        <s v="Speed is increased "/>
        <s v="Better management "/>
        <s v="Easy interface "/>
        <s v="Cheaper in the long run"/>
        <s v="Data can be useful for farmers"/>
        <s v="Better productivity "/>
        <s v="Better problem solving "/>
        <s v="Better at managing repetitive tasks"/>
        <s v="Better decision making"/>
        <s v="Beter management"/>
        <s v="Improvement in economy"/>
        <s v="Beter Data"/>
      </sharedItems>
    </cacheField>
    <cacheField name="7.  How do you imagine the future of agriculture with the integration of AI technologies?" numFmtId="0">
      <sharedItems count="20">
        <s v="The future of AI will still take time, but it is a reality"/>
        <s v="The future of Ai will be automated"/>
        <s v="Unfortunately many South Africans will be jobless "/>
        <s v="Better as more precise information is available "/>
        <s v="More profits for farmers "/>
        <s v="Bad, as people wonâ€™t have work "/>
        <s v="With an increase in AI farmers will have an increase in efficiency and decision making "/>
        <s v="People wonâ€™t have any work"/>
        <s v="Better management "/>
        <s v="More common"/>
        <s v="Better data can increase farm overall"/>
        <s v="We will see an improvement in our economy "/>
        <s v="Automation"/>
        <s v="Increase in productivity "/>
        <s v="Better data means better decision making "/>
        <s v="Work Hand- in hand with humans to maintain AI"/>
        <s v="More productivity"/>
        <s v="Beter accuracy"/>
        <s v="Beter economy"/>
        <s v="More farm improvements"/>
      </sharedItems>
    </cacheField>
    <cacheField name="8.  Are you aware of any potential ethical concerns or risks associated with the integration of AI in agricultur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ukemans, Byron" refreshedDate="45125.532948032407" createdVersion="6" refreshedVersion="6" minRefreshableVersion="3" recordCount="20" xr:uid="{00000000-000A-0000-FFFF-FFFF02000000}">
  <cacheSource type="worksheet">
    <worksheetSource ref="A2:O22" sheet="Questionnaire on the use of Art"/>
  </cacheSource>
  <cacheFields count="14">
    <cacheField name="Number" numFmtId="0">
      <sharedItems containsSemiMixedTypes="0" containsString="0" containsNumber="1" containsInteger="1" minValue="1" maxValue="20"/>
    </cacheField>
    <cacheField name="Timestamp" numFmtId="14">
      <sharedItems containsSemiMixedTypes="0" containsNonDate="0" containsDate="1" containsString="0" minDate="2023-06-14T00:00:00" maxDate="2023-07-04T00:00:00"/>
    </cacheField>
    <cacheField name="Name" numFmtId="0">
      <sharedItems/>
    </cacheField>
    <cacheField name="Surname" numFmtId="0">
      <sharedItems/>
    </cacheField>
    <cacheField name="Age" numFmtId="14">
      <sharedItems containsSemiMixedTypes="0" containsNonDate="0" containsDate="1" containsString="0" minDate="1953-06-02T00:00:00" maxDate="2009-04-30T00:00:00"/>
    </cacheField>
    <cacheField name="Gender" numFmtId="0">
      <sharedItems/>
    </cacheField>
    <cacheField name="1.What are your beliefs on Artificial Intelligence? " numFmtId="0">
      <sharedItems/>
    </cacheField>
    <cacheField name="2.Do you believe that famers should implement the use of AI on farms?" numFmtId="0">
      <sharedItems/>
    </cacheField>
    <cacheField name="3.How often do you make use of AI?" numFmtId="0">
      <sharedItems/>
    </cacheField>
    <cacheField name="4.  Are you aware of the potential applications of AI in agriculture?" numFmtId="0">
      <sharedItems/>
    </cacheField>
    <cacheField name="5.  Are you familiar with any specific AI technologies or tools that are being used in agriculture?" numFmtId="0">
      <sharedItems count="2">
        <s v="Yes"/>
        <s v="No"/>
      </sharedItems>
    </cacheField>
    <cacheField name="6.  How do you think AI can contribute to sustainable farming practices and resource management?" numFmtId="0">
      <sharedItems/>
    </cacheField>
    <cacheField name="7.  How do you imagine the future of agriculture with the integration of AI technologies?" numFmtId="0">
      <sharedItems/>
    </cacheField>
    <cacheField name="8.  Are you aware of any potential ethical concerns or risks associated with the integration of AI in agricultur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d v="2023-06-14T00:00:00"/>
    <s v="Hendrik"/>
    <s v="Van Tonder"/>
    <d v="1968-04-17T00:00:00"/>
    <s v="Male"/>
    <s v="Don't know what Artificial Intelligence is?"/>
    <s v="Mixed"/>
    <s v="Still don't know what AI is"/>
    <s v="No"/>
    <s v="Yes"/>
    <s v="I will be able to benefit from profits"/>
    <s v="The future of AI will still take time, but it is a reality"/>
    <x v="0"/>
  </r>
  <r>
    <n v="2"/>
    <d v="2023-06-14T00:00:00"/>
    <s v="Liz "/>
    <s v="Koekemoer"/>
    <d v="1992-09-06T00:00:00"/>
    <s v="Female"/>
    <s v="Good"/>
    <s v="Yes, totally!"/>
    <s v="Often"/>
    <s v="Yes, I am because a new change will benefit South Africa "/>
    <s v="Yes"/>
    <s v="Precise data"/>
    <s v="The future of Ai will be automated"/>
    <x v="0"/>
  </r>
  <r>
    <n v="3"/>
    <d v="2023-06-16T00:00:00"/>
    <s v="Simphiwe "/>
    <s v="Tshabalala"/>
    <d v="2000-05-12T00:00:00"/>
    <s v="Male"/>
    <s v="Good"/>
    <s v="Yes, totally!"/>
    <s v="Often"/>
    <s v="Yes, I have seen it in the newspaper "/>
    <s v="Yes"/>
    <s v="Less human error"/>
    <s v="Unfortunately many South Africans will be jobless "/>
    <x v="0"/>
  </r>
  <r>
    <n v="4"/>
    <d v="2023-06-18T00:00:00"/>
    <s v="Justin"/>
    <s v="Smuts"/>
    <d v="2005-05-05T00:00:00"/>
    <s v="Male"/>
    <s v="Good"/>
    <s v="Mixed"/>
    <s v="Often"/>
    <s v="No"/>
    <s v="Yes"/>
    <s v="Precise information "/>
    <s v="Better as more precise information is available "/>
    <x v="0"/>
  </r>
  <r>
    <n v="5"/>
    <d v="2023-06-18T00:00:00"/>
    <s v="Alexsis"/>
    <s v="Thompson"/>
    <d v="2007-11-26T00:00:00"/>
    <s v="Female"/>
    <s v="Good"/>
    <s v="Yes, totally!"/>
    <s v="Often"/>
    <s v="Yes, I have seen it on social media "/>
    <s v="No"/>
    <s v="Precision "/>
    <s v="More profits for farmers "/>
    <x v="0"/>
  </r>
  <r>
    <n v="6"/>
    <d v="2023-06-19T00:00:00"/>
    <s v="Maria"/>
    <s v="Smith"/>
    <d v="2006-02-06T00:00:00"/>
    <s v="Female"/>
    <s v="Bad"/>
    <s v="No, rather not"/>
    <s v="Often"/>
    <s v="No"/>
    <s v="No"/>
    <s v="Accuracy"/>
    <s v="Bad, as people wonâ€™t have work "/>
    <x v="0"/>
  </r>
  <r>
    <n v="7"/>
    <d v="2023-06-20T00:00:00"/>
    <s v="David"/>
    <s v="Ndlovu"/>
    <d v="1985-08-15T00:00:00"/>
    <s v="Male"/>
    <s v="Good"/>
    <s v="Yes, totally!"/>
    <s v="Often"/>
    <s v="Yes, increase in speed"/>
    <s v="Yes"/>
    <s v="Speed is increased "/>
    <s v="With an increase in AI farmers will have an increase in efficiency and decision making "/>
    <x v="0"/>
  </r>
  <r>
    <n v="8"/>
    <d v="2023-06-20T00:00:00"/>
    <s v="Lerato"/>
    <s v="Zulu"/>
    <d v="2003-07-23T00:00:00"/>
    <s v="Female"/>
    <s v="Prefer not to say"/>
    <s v="Mixed"/>
    <s v="Barely"/>
    <s v="No"/>
    <s v="No"/>
    <s v="Better management "/>
    <s v="People wonâ€™t have any work"/>
    <x v="0"/>
  </r>
  <r>
    <n v="9"/>
    <d v="2023-06-22T00:00:00"/>
    <s v="Pieter"/>
    <s v="Schoeman"/>
    <d v="1997-03-25T00:00:00"/>
    <s v="Male"/>
    <s v="Good"/>
    <s v="Yes, totally!"/>
    <s v="Often"/>
    <s v="Yes"/>
    <s v="Yes"/>
    <s v="Easy interface "/>
    <s v="Better management "/>
    <x v="0"/>
  </r>
  <r>
    <n v="10"/>
    <d v="2023-06-23T00:00:00"/>
    <s v="Ben"/>
    <s v="Van der Vyver"/>
    <d v="1953-06-02T00:00:00"/>
    <s v="Male"/>
    <s v="Don't know what Artificial Intelligence is?"/>
    <s v="Mixed"/>
    <s v="Still don't know what AI is"/>
    <s v="Yes, efficiency "/>
    <s v="Yes"/>
    <s v="Cheaper in the long run"/>
    <s v="More common"/>
    <x v="0"/>
  </r>
  <r>
    <n v="11"/>
    <d v="2023-06-24T00:00:00"/>
    <s v="Juan"/>
    <s v="Prinsloo "/>
    <d v="2008-08-07T00:00:00"/>
    <s v="Male"/>
    <s v="Good"/>
    <s v="Mixed"/>
    <s v="Often"/>
    <s v="Yes, data management "/>
    <s v="Yes"/>
    <s v="Data can be useful for farmers"/>
    <s v="Better data can increase farm overall"/>
    <x v="0"/>
  </r>
  <r>
    <n v="12"/>
    <d v="2023-06-24T00:00:00"/>
    <s v="Leah"/>
    <s v="Cronje"/>
    <d v="2006-02-15T00:00:00"/>
    <s v="Female"/>
    <s v="Good"/>
    <s v="Yes, totally!"/>
    <s v="Often"/>
    <s v="Yes, improving economy "/>
    <s v="Yes"/>
    <s v="Better productivity "/>
    <s v="We will see an improvement in our economy "/>
    <x v="0"/>
  </r>
  <r>
    <n v="13"/>
    <d v="2023-06-26T00:00:00"/>
    <s v="Ruan"/>
    <s v="Van der Walt"/>
    <d v="1999-05-13T00:00:00"/>
    <s v="Male"/>
    <s v="Prefer not to say"/>
    <s v="Mixed"/>
    <s v="Often"/>
    <s v="Yes"/>
    <s v="No"/>
    <s v="Better problem solving "/>
    <s v="Automation"/>
    <x v="0"/>
  </r>
  <r>
    <n v="14"/>
    <d v="2023-06-27T00:00:00"/>
    <s v="Ava"/>
    <s v="Hertzog"/>
    <d v="2006-07-15T00:00:00"/>
    <s v="Female"/>
    <s v="Good"/>
    <s v="Yes, totally!"/>
    <s v="Often"/>
    <s v="Yes"/>
    <s v="Yes"/>
    <s v="Better at managing repetitive tasks"/>
    <s v="Increase in productivity "/>
    <x v="0"/>
  </r>
  <r>
    <n v="15"/>
    <d v="2023-06-28T00:00:00"/>
    <s v="Amanda"/>
    <s v="Le Roux"/>
    <d v="2004-09-07T00:00:00"/>
    <s v="Female"/>
    <s v="Bad"/>
    <s v="No, rather not"/>
    <s v="Often"/>
    <s v="No"/>
    <s v="No"/>
    <s v="Better decision making"/>
    <s v="Better data means better decision making "/>
    <x v="0"/>
  </r>
  <r>
    <n v="16"/>
    <d v="2023-06-29T00:00:00"/>
    <s v="Thabo"/>
    <s v="Khumalo"/>
    <d v="2005-08-16T00:00:00"/>
    <s v="Male"/>
    <s v="Bad"/>
    <s v="Mixed"/>
    <s v="Often"/>
    <s v="Yes"/>
    <s v="Yes"/>
    <s v="Less human error"/>
    <s v="Work Hand- in hand with humans to maintain AI"/>
    <x v="0"/>
  </r>
  <r>
    <n v="17"/>
    <d v="2023-06-29T00:00:00"/>
    <s v="Cindy"/>
    <s v="van Wyk"/>
    <d v="2007-09-13T00:00:00"/>
    <s v="Female"/>
    <s v="Good"/>
    <s v="Yes, totally!"/>
    <s v="Often"/>
    <s v="Yes, on social media"/>
    <s v="No"/>
    <s v="Less human error"/>
    <s v="More productivity"/>
    <x v="0"/>
  </r>
  <r>
    <n v="18"/>
    <d v="2023-07-01T00:00:00"/>
    <s v="Sipho"/>
    <s v="Vumzi"/>
    <d v="2009-04-29T00:00:00"/>
    <s v="Male"/>
    <s v="Bad"/>
    <s v="No, rather not"/>
    <s v="Often"/>
    <s v="Yes"/>
    <s v="No"/>
    <s v="Beter management"/>
    <s v="Beter accuracy"/>
    <x v="1"/>
  </r>
  <r>
    <n v="19"/>
    <d v="2023-07-02T00:00:00"/>
    <s v="Wimpie"/>
    <s v="Vissagie"/>
    <d v="2008-03-12T00:00:00"/>
    <s v="Male"/>
    <s v="Good"/>
    <s v="Yes, totally!"/>
    <s v="Often"/>
    <s v="Yes"/>
    <s v="Yes"/>
    <s v="Improvement in economy"/>
    <s v="Beter economy"/>
    <x v="0"/>
  </r>
  <r>
    <n v="20"/>
    <d v="2023-07-03T00:00:00"/>
    <s v="Geraldine"/>
    <s v="Harolds"/>
    <d v="1998-07-14T00:00:00"/>
    <s v="Female"/>
    <s v="Bad"/>
    <s v="No, rather not"/>
    <s v="Barely"/>
    <s v="No"/>
    <s v="No"/>
    <s v="Beter Data"/>
    <s v="More farm improvements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d v="2023-06-14T00:00:00"/>
    <s v="Hendrik"/>
    <s v="Van Tonder"/>
    <d v="1968-04-17T00:00:00"/>
    <x v="0"/>
    <x v="0"/>
    <x v="0"/>
    <x v="0"/>
    <x v="0"/>
    <x v="0"/>
    <x v="0"/>
    <x v="0"/>
    <x v="0"/>
  </r>
  <r>
    <n v="2"/>
    <d v="2023-06-14T00:00:00"/>
    <s v="Liz "/>
    <s v="Koekemoer"/>
    <d v="1992-09-06T00:00:00"/>
    <x v="1"/>
    <x v="1"/>
    <x v="1"/>
    <x v="1"/>
    <x v="1"/>
    <x v="0"/>
    <x v="1"/>
    <x v="1"/>
    <x v="0"/>
  </r>
  <r>
    <n v="3"/>
    <d v="2023-06-16T00:00:00"/>
    <s v="Simphiwe "/>
    <s v="Tshabalala"/>
    <d v="2000-05-12T00:00:00"/>
    <x v="0"/>
    <x v="1"/>
    <x v="1"/>
    <x v="1"/>
    <x v="2"/>
    <x v="0"/>
    <x v="2"/>
    <x v="2"/>
    <x v="0"/>
  </r>
  <r>
    <n v="4"/>
    <d v="2023-06-18T00:00:00"/>
    <s v="Justin"/>
    <s v="Smuts"/>
    <d v="2005-05-05T00:00:00"/>
    <x v="0"/>
    <x v="1"/>
    <x v="0"/>
    <x v="1"/>
    <x v="0"/>
    <x v="0"/>
    <x v="3"/>
    <x v="3"/>
    <x v="0"/>
  </r>
  <r>
    <n v="5"/>
    <d v="2023-06-18T00:00:00"/>
    <s v="Alexsis"/>
    <s v="Thompson"/>
    <d v="2007-11-26T00:00:00"/>
    <x v="1"/>
    <x v="1"/>
    <x v="1"/>
    <x v="1"/>
    <x v="3"/>
    <x v="1"/>
    <x v="4"/>
    <x v="4"/>
    <x v="0"/>
  </r>
  <r>
    <n v="6"/>
    <d v="2023-06-19T00:00:00"/>
    <s v="Maria"/>
    <s v="Smith"/>
    <d v="2006-02-06T00:00:00"/>
    <x v="1"/>
    <x v="2"/>
    <x v="2"/>
    <x v="1"/>
    <x v="0"/>
    <x v="1"/>
    <x v="5"/>
    <x v="5"/>
    <x v="0"/>
  </r>
  <r>
    <n v="7"/>
    <d v="2023-06-20T00:00:00"/>
    <s v="David"/>
    <s v="Ndlovu"/>
    <d v="1985-08-15T00:00:00"/>
    <x v="0"/>
    <x v="1"/>
    <x v="1"/>
    <x v="1"/>
    <x v="4"/>
    <x v="0"/>
    <x v="6"/>
    <x v="6"/>
    <x v="0"/>
  </r>
  <r>
    <n v="8"/>
    <d v="2023-06-20T00:00:00"/>
    <s v="Lerato"/>
    <s v="Zulu"/>
    <d v="2003-07-23T00:00:00"/>
    <x v="1"/>
    <x v="3"/>
    <x v="0"/>
    <x v="2"/>
    <x v="0"/>
    <x v="1"/>
    <x v="7"/>
    <x v="7"/>
    <x v="0"/>
  </r>
  <r>
    <n v="9"/>
    <d v="2023-06-22T00:00:00"/>
    <s v="Pieter"/>
    <s v="Schoeman"/>
    <d v="1997-03-25T00:00:00"/>
    <x v="0"/>
    <x v="1"/>
    <x v="1"/>
    <x v="1"/>
    <x v="5"/>
    <x v="0"/>
    <x v="8"/>
    <x v="8"/>
    <x v="0"/>
  </r>
  <r>
    <n v="10"/>
    <d v="2023-06-23T00:00:00"/>
    <s v="Ben"/>
    <s v="Van der Vyver"/>
    <d v="1953-06-02T00:00:00"/>
    <x v="0"/>
    <x v="0"/>
    <x v="0"/>
    <x v="0"/>
    <x v="6"/>
    <x v="0"/>
    <x v="9"/>
    <x v="9"/>
    <x v="0"/>
  </r>
  <r>
    <n v="11"/>
    <d v="2023-06-24T00:00:00"/>
    <s v="Juan"/>
    <s v="Prinsloo "/>
    <d v="2008-08-07T00:00:00"/>
    <x v="0"/>
    <x v="1"/>
    <x v="0"/>
    <x v="1"/>
    <x v="7"/>
    <x v="0"/>
    <x v="10"/>
    <x v="10"/>
    <x v="0"/>
  </r>
  <r>
    <n v="12"/>
    <d v="2023-06-24T00:00:00"/>
    <s v="Leah"/>
    <s v="Cronje"/>
    <d v="2006-02-15T00:00:00"/>
    <x v="1"/>
    <x v="1"/>
    <x v="1"/>
    <x v="1"/>
    <x v="8"/>
    <x v="0"/>
    <x v="11"/>
    <x v="11"/>
    <x v="0"/>
  </r>
  <r>
    <n v="13"/>
    <d v="2023-06-26T00:00:00"/>
    <s v="Ruan"/>
    <s v="Van der Walt"/>
    <d v="1999-05-13T00:00:00"/>
    <x v="0"/>
    <x v="3"/>
    <x v="0"/>
    <x v="1"/>
    <x v="5"/>
    <x v="1"/>
    <x v="12"/>
    <x v="12"/>
    <x v="0"/>
  </r>
  <r>
    <n v="14"/>
    <d v="2023-06-27T00:00:00"/>
    <s v="Ava"/>
    <s v="Hertzog"/>
    <d v="2006-07-15T00:00:00"/>
    <x v="1"/>
    <x v="1"/>
    <x v="1"/>
    <x v="1"/>
    <x v="5"/>
    <x v="0"/>
    <x v="13"/>
    <x v="13"/>
    <x v="0"/>
  </r>
  <r>
    <n v="15"/>
    <d v="2023-06-28T00:00:00"/>
    <s v="Amanda"/>
    <s v="Le Roux"/>
    <d v="2004-09-07T00:00:00"/>
    <x v="1"/>
    <x v="2"/>
    <x v="2"/>
    <x v="1"/>
    <x v="0"/>
    <x v="1"/>
    <x v="14"/>
    <x v="14"/>
    <x v="0"/>
  </r>
  <r>
    <n v="16"/>
    <d v="2023-06-29T00:00:00"/>
    <s v="Thabo"/>
    <s v="Khumalo"/>
    <d v="2005-08-16T00:00:00"/>
    <x v="0"/>
    <x v="2"/>
    <x v="0"/>
    <x v="1"/>
    <x v="5"/>
    <x v="0"/>
    <x v="2"/>
    <x v="15"/>
    <x v="0"/>
  </r>
  <r>
    <n v="17"/>
    <d v="2023-06-29T00:00:00"/>
    <s v="Cindy"/>
    <s v="van Wyk"/>
    <d v="2007-09-13T00:00:00"/>
    <x v="1"/>
    <x v="1"/>
    <x v="1"/>
    <x v="1"/>
    <x v="9"/>
    <x v="1"/>
    <x v="2"/>
    <x v="16"/>
    <x v="0"/>
  </r>
  <r>
    <n v="18"/>
    <d v="2023-07-01T00:00:00"/>
    <s v="Sipho"/>
    <s v="Vumzi"/>
    <d v="2009-04-29T00:00:00"/>
    <x v="0"/>
    <x v="2"/>
    <x v="2"/>
    <x v="1"/>
    <x v="5"/>
    <x v="1"/>
    <x v="15"/>
    <x v="17"/>
    <x v="1"/>
  </r>
  <r>
    <n v="19"/>
    <d v="2023-07-02T00:00:00"/>
    <s v="Wimpie"/>
    <s v="Vissagie"/>
    <d v="2008-03-12T00:00:00"/>
    <x v="0"/>
    <x v="1"/>
    <x v="1"/>
    <x v="1"/>
    <x v="5"/>
    <x v="0"/>
    <x v="16"/>
    <x v="18"/>
    <x v="0"/>
  </r>
  <r>
    <n v="20"/>
    <d v="2023-07-03T00:00:00"/>
    <s v="Geraldine"/>
    <s v="Harolds"/>
    <d v="1998-07-14T00:00:00"/>
    <x v="1"/>
    <x v="2"/>
    <x v="2"/>
    <x v="2"/>
    <x v="0"/>
    <x v="1"/>
    <x v="17"/>
    <x v="1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n v="1"/>
    <d v="2023-06-14T00:00:00"/>
    <s v="Hendrik"/>
    <s v="Van Tonder"/>
    <d v="1968-04-17T00:00:00"/>
    <s v="Male"/>
    <s v="Don't know what Artificial Intelligence is?"/>
    <s v="Mixed"/>
    <s v="Still don't know what AI is"/>
    <s v="No"/>
    <x v="0"/>
    <s v="I will be able to benefit from profits"/>
    <s v="The future of AI will still take time, but it is a reality"/>
    <s v="Yes"/>
  </r>
  <r>
    <n v="2"/>
    <d v="2023-06-14T00:00:00"/>
    <s v="Liz "/>
    <s v="Koekemoer"/>
    <d v="1992-09-06T00:00:00"/>
    <s v="Female"/>
    <s v="Good"/>
    <s v="Yes, totally!"/>
    <s v="Often"/>
    <s v="Yes, I am because a new change will benefit South Africa "/>
    <x v="0"/>
    <s v="Precise data"/>
    <s v="The future of Ai will be automated"/>
    <s v="Yes"/>
  </r>
  <r>
    <n v="3"/>
    <d v="2023-06-16T00:00:00"/>
    <s v="Simphiwe "/>
    <s v="Tshabalala"/>
    <d v="2000-05-12T00:00:00"/>
    <s v="Male"/>
    <s v="Good"/>
    <s v="Yes, totally!"/>
    <s v="Often"/>
    <s v="Yes, I have seen it in the newspaper "/>
    <x v="0"/>
    <s v="Less human error"/>
    <s v="Unfortunately many South Africans will be jobless "/>
    <s v="Yes"/>
  </r>
  <r>
    <n v="4"/>
    <d v="2023-06-18T00:00:00"/>
    <s v="Justin"/>
    <s v="Smuts"/>
    <d v="2005-05-05T00:00:00"/>
    <s v="Male"/>
    <s v="Good"/>
    <s v="Mixed"/>
    <s v="Often"/>
    <s v="No"/>
    <x v="0"/>
    <s v="Precise information "/>
    <s v="Better as more precise information is available "/>
    <s v="Yes"/>
  </r>
  <r>
    <n v="5"/>
    <d v="2023-06-18T00:00:00"/>
    <s v="Alexsis"/>
    <s v="Thompson"/>
    <d v="2007-11-26T00:00:00"/>
    <s v="Female"/>
    <s v="Good"/>
    <s v="Yes, totally!"/>
    <s v="Often"/>
    <s v="Yes, I have seen it on social media "/>
    <x v="1"/>
    <s v="Precision "/>
    <s v="More profits for farmers "/>
    <s v="Yes"/>
  </r>
  <r>
    <n v="6"/>
    <d v="2023-06-19T00:00:00"/>
    <s v="Maria"/>
    <s v="Smith"/>
    <d v="2006-02-06T00:00:00"/>
    <s v="Female"/>
    <s v="Bad"/>
    <s v="No, rather not"/>
    <s v="Often"/>
    <s v="No"/>
    <x v="1"/>
    <s v="Accuracy"/>
    <s v="Bad, as people wonâ€™t have work "/>
    <s v="Yes"/>
  </r>
  <r>
    <n v="7"/>
    <d v="2023-06-20T00:00:00"/>
    <s v="David"/>
    <s v="Ndlovu"/>
    <d v="1985-08-15T00:00:00"/>
    <s v="Male"/>
    <s v="Good"/>
    <s v="Yes, totally!"/>
    <s v="Often"/>
    <s v="Yes, increase in speed"/>
    <x v="0"/>
    <s v="Speed is increased "/>
    <s v="With an increase in AI farmers will have an increase in efficiency and decision making "/>
    <s v="Yes"/>
  </r>
  <r>
    <n v="8"/>
    <d v="2023-06-20T00:00:00"/>
    <s v="Lerato"/>
    <s v="Zulu"/>
    <d v="2003-07-23T00:00:00"/>
    <s v="Female"/>
    <s v="Prefer not to say"/>
    <s v="Mixed"/>
    <s v="Barely"/>
    <s v="No"/>
    <x v="1"/>
    <s v="Better management "/>
    <s v="People wonâ€™t have any work"/>
    <s v="Yes"/>
  </r>
  <r>
    <n v="9"/>
    <d v="2023-06-22T00:00:00"/>
    <s v="Pieter"/>
    <s v="Schoeman"/>
    <d v="1997-03-25T00:00:00"/>
    <s v="Male"/>
    <s v="Good"/>
    <s v="Yes, totally!"/>
    <s v="Often"/>
    <s v="Yes"/>
    <x v="0"/>
    <s v="Easy interface "/>
    <s v="Better management "/>
    <s v="Yes"/>
  </r>
  <r>
    <n v="10"/>
    <d v="2023-06-23T00:00:00"/>
    <s v="Ben"/>
    <s v="Van der Vyver"/>
    <d v="1953-06-02T00:00:00"/>
    <s v="Male"/>
    <s v="Don't know what Artificial Intelligence is?"/>
    <s v="Mixed"/>
    <s v="Still don't know what AI is"/>
    <s v="Yes, efficiency "/>
    <x v="0"/>
    <s v="Cheaper in the long run"/>
    <s v="More common"/>
    <s v="Yes"/>
  </r>
  <r>
    <n v="11"/>
    <d v="2023-06-24T00:00:00"/>
    <s v="Juan"/>
    <s v="Prinsloo "/>
    <d v="2008-08-07T00:00:00"/>
    <s v="Male"/>
    <s v="Good"/>
    <s v="Mixed"/>
    <s v="Often"/>
    <s v="Yes, data management "/>
    <x v="0"/>
    <s v="Data can be useful for farmers"/>
    <s v="Better data can increase farm overall"/>
    <s v="Yes"/>
  </r>
  <r>
    <n v="12"/>
    <d v="2023-06-24T00:00:00"/>
    <s v="Leah"/>
    <s v="Cronje"/>
    <d v="2006-02-15T00:00:00"/>
    <s v="Female"/>
    <s v="Good"/>
    <s v="Yes, totally!"/>
    <s v="Often"/>
    <s v="Yes, improving economy "/>
    <x v="0"/>
    <s v="Better productivity "/>
    <s v="We will see an improvement in our economy "/>
    <s v="Yes"/>
  </r>
  <r>
    <n v="13"/>
    <d v="2023-06-26T00:00:00"/>
    <s v="Ruan"/>
    <s v="Van der Walt"/>
    <d v="1999-05-13T00:00:00"/>
    <s v="Male"/>
    <s v="Prefer not to say"/>
    <s v="Mixed"/>
    <s v="Often"/>
    <s v="Yes"/>
    <x v="1"/>
    <s v="Better problem solving "/>
    <s v="Automation"/>
    <s v="Yes"/>
  </r>
  <r>
    <n v="14"/>
    <d v="2023-06-27T00:00:00"/>
    <s v="Ava"/>
    <s v="Hertzog"/>
    <d v="2006-07-15T00:00:00"/>
    <s v="Female"/>
    <s v="Good"/>
    <s v="Yes, totally!"/>
    <s v="Often"/>
    <s v="Yes"/>
    <x v="0"/>
    <s v="Better at managing repetitive tasks"/>
    <s v="Increase in productivity "/>
    <s v="Yes"/>
  </r>
  <r>
    <n v="15"/>
    <d v="2023-06-28T00:00:00"/>
    <s v="Amanda"/>
    <s v="Le Roux"/>
    <d v="2004-09-07T00:00:00"/>
    <s v="Female"/>
    <s v="Bad"/>
    <s v="No, rather not"/>
    <s v="Often"/>
    <s v="No"/>
    <x v="1"/>
    <s v="Better decision making"/>
    <s v="Better data means better decision making "/>
    <s v="Yes"/>
  </r>
  <r>
    <n v="16"/>
    <d v="2023-06-29T00:00:00"/>
    <s v="Thabo"/>
    <s v="Khumalo"/>
    <d v="2005-08-16T00:00:00"/>
    <s v="Male"/>
    <s v="Bad"/>
    <s v="Mixed"/>
    <s v="Often"/>
    <s v="Yes"/>
    <x v="0"/>
    <s v="Less human error"/>
    <s v="Work Hand- in hand with humans to maintain AI"/>
    <s v="Yes"/>
  </r>
  <r>
    <n v="17"/>
    <d v="2023-06-29T00:00:00"/>
    <s v="Cindy"/>
    <s v="van Wyk"/>
    <d v="2007-09-13T00:00:00"/>
    <s v="Female"/>
    <s v="Good"/>
    <s v="Yes, totally!"/>
    <s v="Often"/>
    <s v="Yes, on social media"/>
    <x v="1"/>
    <s v="Less human error"/>
    <s v="More productivity"/>
    <s v="Yes"/>
  </r>
  <r>
    <n v="18"/>
    <d v="2023-07-01T00:00:00"/>
    <s v="Sipho"/>
    <s v="Vumzi"/>
    <d v="2009-04-29T00:00:00"/>
    <s v="Male"/>
    <s v="Bad"/>
    <s v="No, rather not"/>
    <s v="Often"/>
    <s v="Yes"/>
    <x v="1"/>
    <s v="Beter management"/>
    <s v="Beter accuracy"/>
    <s v="No"/>
  </r>
  <r>
    <n v="19"/>
    <d v="2023-07-02T00:00:00"/>
    <s v="Wimpie"/>
    <s v="Vissagie"/>
    <d v="2008-03-12T00:00:00"/>
    <s v="Male"/>
    <s v="Good"/>
    <s v="Yes, totally!"/>
    <s v="Often"/>
    <s v="Yes"/>
    <x v="0"/>
    <s v="Improvement in economy"/>
    <s v="Beter economy"/>
    <s v="Yes"/>
  </r>
  <r>
    <n v="20"/>
    <d v="2023-07-03T00:00:00"/>
    <s v="Geraldine"/>
    <s v="Harolds"/>
    <d v="1998-07-14T00:00:00"/>
    <s v="Female"/>
    <s v="Bad"/>
    <s v="No, rather not"/>
    <s v="Barely"/>
    <s v="No"/>
    <x v="1"/>
    <s v="Beter Data"/>
    <s v="More farm improvements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5">
  <location ref="A3:B6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3.How often do you make use of AI?" fld="8" subtotal="count" baseField="0" baseItem="0"/>
  </dataFields>
  <chartFormats count="1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3:B5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2">
    <i>
      <x/>
    </i>
    <i>
      <x v="1"/>
    </i>
  </rowItems>
  <colItems count="1">
    <i/>
  </colItems>
  <dataFields count="1">
    <dataField name="Count of 5.  Are you familiar with any specific AI technologies or tools that are being used in agriculture?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:B126" firstHeaderRow="1" firstDataRow="1" firstDataCol="1"/>
  <pivotFields count="14">
    <pivotField dataField="1" showAll="0"/>
    <pivotField numFmtId="14"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11">
        <item x="0"/>
        <item x="5"/>
        <item x="7"/>
        <item x="6"/>
        <item x="1"/>
        <item x="2"/>
        <item x="3"/>
        <item x="8"/>
        <item x="4"/>
        <item x="9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9">
        <item x="5"/>
        <item x="17"/>
        <item x="15"/>
        <item x="13"/>
        <item x="14"/>
        <item x="7"/>
        <item x="12"/>
        <item x="11"/>
        <item x="9"/>
        <item x="10"/>
        <item x="8"/>
        <item x="0"/>
        <item x="16"/>
        <item x="2"/>
        <item x="1"/>
        <item x="3"/>
        <item x="4"/>
        <item x="6"/>
        <item t="default"/>
      </items>
    </pivotField>
    <pivotField axis="axisRow" showAll="0">
      <items count="21">
        <item x="12"/>
        <item x="5"/>
        <item x="17"/>
        <item x="18"/>
        <item x="3"/>
        <item x="10"/>
        <item x="14"/>
        <item x="8"/>
        <item x="13"/>
        <item x="9"/>
        <item x="19"/>
        <item x="16"/>
        <item x="4"/>
        <item x="7"/>
        <item x="1"/>
        <item x="0"/>
        <item x="2"/>
        <item x="11"/>
        <item x="6"/>
        <item x="15"/>
        <item t="default"/>
      </items>
    </pivotField>
    <pivotField axis="axisRow" showAll="0">
      <items count="3">
        <item x="1"/>
        <item x="0"/>
        <item t="default"/>
      </items>
    </pivotField>
  </pivotFields>
  <rowFields count="9">
    <field x="5"/>
    <field x="6"/>
    <field x="7"/>
    <field x="8"/>
    <field x="9"/>
    <field x="10"/>
    <field x="11"/>
    <field x="12"/>
    <field x="13"/>
  </rowFields>
  <rowItems count="125">
    <i>
      <x/>
    </i>
    <i r="1">
      <x/>
    </i>
    <i r="2">
      <x v="1"/>
    </i>
    <i r="3">
      <x/>
    </i>
    <i r="4">
      <x/>
    </i>
    <i r="5">
      <x/>
    </i>
    <i r="6">
      <x v="1"/>
    </i>
    <i r="7">
      <x v="10"/>
    </i>
    <i r="8">
      <x/>
    </i>
    <i r="3">
      <x v="1"/>
    </i>
    <i r="4">
      <x/>
    </i>
    <i r="5">
      <x/>
    </i>
    <i r="6">
      <x/>
    </i>
    <i r="7">
      <x v="1"/>
    </i>
    <i r="8">
      <x v="1"/>
    </i>
    <i r="6">
      <x v="4"/>
    </i>
    <i r="7">
      <x v="6"/>
    </i>
    <i r="8">
      <x v="1"/>
    </i>
    <i r="1">
      <x v="2"/>
    </i>
    <i r="2">
      <x v="2"/>
    </i>
    <i r="3">
      <x v="1"/>
    </i>
    <i r="4">
      <x v="1"/>
    </i>
    <i r="5">
      <x v="1"/>
    </i>
    <i r="6">
      <x v="3"/>
    </i>
    <i r="7">
      <x v="8"/>
    </i>
    <i r="8">
      <x v="1"/>
    </i>
    <i r="4">
      <x v="4"/>
    </i>
    <i r="5">
      <x v="1"/>
    </i>
    <i r="6">
      <x v="14"/>
    </i>
    <i r="7">
      <x v="14"/>
    </i>
    <i r="8">
      <x v="1"/>
    </i>
    <i r="4">
      <x v="6"/>
    </i>
    <i r="5">
      <x/>
    </i>
    <i r="6">
      <x v="16"/>
    </i>
    <i r="7">
      <x v="12"/>
    </i>
    <i r="8">
      <x v="1"/>
    </i>
    <i r="4">
      <x v="7"/>
    </i>
    <i r="5">
      <x v="1"/>
    </i>
    <i r="6">
      <x v="7"/>
    </i>
    <i r="7">
      <x v="17"/>
    </i>
    <i r="8">
      <x v="1"/>
    </i>
    <i r="4">
      <x v="9"/>
    </i>
    <i r="5">
      <x/>
    </i>
    <i r="6">
      <x v="13"/>
    </i>
    <i r="7">
      <x v="11"/>
    </i>
    <i r="8">
      <x v="1"/>
    </i>
    <i r="1">
      <x v="3"/>
    </i>
    <i r="2">
      <x/>
    </i>
    <i r="3">
      <x/>
    </i>
    <i r="4">
      <x/>
    </i>
    <i r="5">
      <x/>
    </i>
    <i r="6">
      <x v="5"/>
    </i>
    <i r="7">
      <x v="13"/>
    </i>
    <i r="8">
      <x v="1"/>
    </i>
    <i>
      <x v="1"/>
    </i>
    <i r="1">
      <x/>
    </i>
    <i r="2">
      <x/>
    </i>
    <i r="3">
      <x v="1"/>
    </i>
    <i r="4">
      <x v="1"/>
    </i>
    <i r="5">
      <x v="1"/>
    </i>
    <i r="6">
      <x v="13"/>
    </i>
    <i r="7">
      <x v="19"/>
    </i>
    <i r="8">
      <x v="1"/>
    </i>
    <i r="2">
      <x v="1"/>
    </i>
    <i r="3">
      <x v="1"/>
    </i>
    <i r="4">
      <x v="1"/>
    </i>
    <i r="5">
      <x/>
    </i>
    <i r="6">
      <x v="2"/>
    </i>
    <i r="7">
      <x v="2"/>
    </i>
    <i r="8">
      <x/>
    </i>
    <i r="1">
      <x v="1"/>
    </i>
    <i r="2">
      <x/>
    </i>
    <i r="3">
      <x v="2"/>
    </i>
    <i r="4">
      <x/>
    </i>
    <i r="5">
      <x v="1"/>
    </i>
    <i r="6">
      <x v="11"/>
    </i>
    <i r="7">
      <x v="15"/>
    </i>
    <i r="8">
      <x v="1"/>
    </i>
    <i r="4">
      <x v="3"/>
    </i>
    <i r="5">
      <x v="1"/>
    </i>
    <i r="6">
      <x v="8"/>
    </i>
    <i r="7">
      <x v="9"/>
    </i>
    <i r="8">
      <x v="1"/>
    </i>
    <i r="1">
      <x v="2"/>
    </i>
    <i r="2">
      <x/>
    </i>
    <i r="3">
      <x v="1"/>
    </i>
    <i r="4">
      <x/>
    </i>
    <i r="5">
      <x v="1"/>
    </i>
    <i r="6">
      <x v="15"/>
    </i>
    <i r="7">
      <x v="4"/>
    </i>
    <i r="8">
      <x v="1"/>
    </i>
    <i r="4">
      <x v="2"/>
    </i>
    <i r="5">
      <x v="1"/>
    </i>
    <i r="6">
      <x v="9"/>
    </i>
    <i r="7">
      <x v="5"/>
    </i>
    <i r="8">
      <x v="1"/>
    </i>
    <i r="2">
      <x v="2"/>
    </i>
    <i r="3">
      <x v="1"/>
    </i>
    <i r="4">
      <x v="1"/>
    </i>
    <i r="5">
      <x v="1"/>
    </i>
    <i r="6">
      <x v="10"/>
    </i>
    <i r="7">
      <x v="7"/>
    </i>
    <i r="8">
      <x v="1"/>
    </i>
    <i r="6">
      <x v="12"/>
    </i>
    <i r="7">
      <x v="3"/>
    </i>
    <i r="8">
      <x v="1"/>
    </i>
    <i r="4">
      <x v="5"/>
    </i>
    <i r="5">
      <x v="1"/>
    </i>
    <i r="6">
      <x v="13"/>
    </i>
    <i r="7">
      <x v="16"/>
    </i>
    <i r="8">
      <x v="1"/>
    </i>
    <i r="4">
      <x v="8"/>
    </i>
    <i r="5">
      <x v="1"/>
    </i>
    <i r="6">
      <x v="17"/>
    </i>
    <i r="7">
      <x v="18"/>
    </i>
    <i r="8">
      <x v="1"/>
    </i>
    <i r="1">
      <x v="3"/>
    </i>
    <i r="2">
      <x/>
    </i>
    <i r="3">
      <x v="1"/>
    </i>
    <i r="4">
      <x v="1"/>
    </i>
    <i r="5">
      <x/>
    </i>
    <i r="6">
      <x v="6"/>
    </i>
    <i r="7">
      <x/>
    </i>
    <i r="8">
      <x v="1"/>
    </i>
    <i t="grand">
      <x/>
    </i>
  </rowItems>
  <colItems count="1">
    <i/>
  </colItems>
  <dataFields count="1">
    <dataField name="Count of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1:B4" firstHeaderRow="1" firstDataRow="1" firstDataCol="1"/>
  <pivotFields count="14">
    <pivotField dataField="1" showAll="0"/>
    <pivotField numFmtId="14"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1">
        <item x="0"/>
        <item x="5"/>
        <item x="7"/>
        <item x="6"/>
        <item x="1"/>
        <item x="2"/>
        <item x="3"/>
        <item x="8"/>
        <item x="4"/>
        <item x="9"/>
        <item t="default"/>
      </items>
    </pivotField>
    <pivotField showAll="0">
      <items count="3">
        <item x="1"/>
        <item x="0"/>
        <item t="default"/>
      </items>
    </pivotField>
    <pivotField showAll="0">
      <items count="19">
        <item x="5"/>
        <item x="17"/>
        <item x="15"/>
        <item x="13"/>
        <item x="14"/>
        <item x="7"/>
        <item x="12"/>
        <item x="11"/>
        <item x="9"/>
        <item x="10"/>
        <item x="8"/>
        <item x="0"/>
        <item x="16"/>
        <item x="2"/>
        <item x="1"/>
        <item x="3"/>
        <item x="4"/>
        <item x="6"/>
        <item t="default"/>
      </items>
    </pivotField>
    <pivotField showAll="0">
      <items count="21">
        <item x="12"/>
        <item x="5"/>
        <item x="17"/>
        <item x="18"/>
        <item x="3"/>
        <item x="10"/>
        <item x="14"/>
        <item x="8"/>
        <item x="13"/>
        <item x="9"/>
        <item x="19"/>
        <item x="16"/>
        <item x="4"/>
        <item x="7"/>
        <item x="1"/>
        <item x="0"/>
        <item x="2"/>
        <item x="11"/>
        <item x="6"/>
        <item x="15"/>
        <item t="default"/>
      </items>
    </pivotField>
    <pivotField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Number" fld="0" subtotal="count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:B9" firstHeaderRow="1" firstDataRow="1" firstDataCol="1"/>
  <pivotFields count="14">
    <pivotField dataField="1" showAll="0"/>
    <pivotField numFmtId="14"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11">
        <item x="0"/>
        <item x="5"/>
        <item x="7"/>
        <item x="6"/>
        <item x="1"/>
        <item x="2"/>
        <item x="3"/>
        <item x="8"/>
        <item x="4"/>
        <item x="9"/>
        <item t="default"/>
      </items>
    </pivotField>
    <pivotField showAll="0">
      <items count="3">
        <item x="1"/>
        <item x="0"/>
        <item t="default"/>
      </items>
    </pivotField>
    <pivotField showAll="0">
      <items count="19">
        <item x="5"/>
        <item x="17"/>
        <item x="15"/>
        <item x="13"/>
        <item x="14"/>
        <item x="7"/>
        <item x="12"/>
        <item x="11"/>
        <item x="9"/>
        <item x="10"/>
        <item x="8"/>
        <item x="0"/>
        <item x="16"/>
        <item x="2"/>
        <item x="1"/>
        <item x="3"/>
        <item x="4"/>
        <item x="6"/>
        <item t="default"/>
      </items>
    </pivotField>
    <pivotField showAll="0">
      <items count="21">
        <item x="12"/>
        <item x="5"/>
        <item x="17"/>
        <item x="18"/>
        <item x="3"/>
        <item x="10"/>
        <item x="14"/>
        <item x="8"/>
        <item x="13"/>
        <item x="9"/>
        <item x="19"/>
        <item x="16"/>
        <item x="4"/>
        <item x="7"/>
        <item x="1"/>
        <item x="0"/>
        <item x="2"/>
        <item x="11"/>
        <item x="6"/>
        <item x="15"/>
        <item t="default"/>
      </items>
    </pivotField>
    <pivotField showAll="0">
      <items count="3">
        <item x="1"/>
        <item x="0"/>
        <item t="default"/>
      </items>
    </pivotField>
  </pivotFields>
  <rowFields count="2">
    <field x="8"/>
    <field x="5"/>
  </rowFields>
  <rowItems count="8">
    <i>
      <x/>
    </i>
    <i r="1">
      <x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Count of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1:B12" firstHeaderRow="1" firstDataRow="1" firstDataCol="1"/>
  <pivotFields count="14">
    <pivotField dataField="1" showAll="0"/>
    <pivotField numFmtId="14" showAll="0"/>
    <pivotField showAll="0"/>
    <pivotField showAll="0"/>
    <pivotField numFmtId="14" showAll="0"/>
    <pivotField showAll="0">
      <items count="3"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11">
        <item x="0"/>
        <item x="5"/>
        <item x="7"/>
        <item x="6"/>
        <item x="1"/>
        <item x="2"/>
        <item x="3"/>
        <item x="8"/>
        <item x="4"/>
        <item x="9"/>
        <item t="default"/>
      </items>
    </pivotField>
    <pivotField showAll="0">
      <items count="3">
        <item x="1"/>
        <item x="0"/>
        <item t="default"/>
      </items>
    </pivotField>
    <pivotField showAll="0">
      <items count="19">
        <item x="5"/>
        <item x="17"/>
        <item x="15"/>
        <item x="13"/>
        <item x="14"/>
        <item x="7"/>
        <item x="12"/>
        <item x="11"/>
        <item x="9"/>
        <item x="10"/>
        <item x="8"/>
        <item x="0"/>
        <item x="16"/>
        <item x="2"/>
        <item x="1"/>
        <item x="3"/>
        <item x="4"/>
        <item x="6"/>
        <item t="default"/>
      </items>
    </pivotField>
    <pivotField showAll="0">
      <items count="21">
        <item x="12"/>
        <item x="5"/>
        <item x="17"/>
        <item x="18"/>
        <item x="3"/>
        <item x="10"/>
        <item x="14"/>
        <item x="8"/>
        <item x="13"/>
        <item x="9"/>
        <item x="19"/>
        <item x="16"/>
        <item x="4"/>
        <item x="7"/>
        <item x="1"/>
        <item x="0"/>
        <item x="2"/>
        <item x="11"/>
        <item x="6"/>
        <item x="15"/>
        <item t="default"/>
      </items>
    </pivotField>
    <pivotField showAll="0">
      <items count="3">
        <item x="1"/>
        <item x="0"/>
        <item t="default"/>
      </items>
    </pivotField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umber" fld="0" subtotal="count" baseField="9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:B8" firstHeaderRow="1" firstDataRow="1" firstDataCol="1"/>
  <pivotFields count="14">
    <pivotField dataField="1" showAll="0"/>
    <pivotField numFmtId="14"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1">
        <item x="0"/>
        <item x="5"/>
        <item x="7"/>
        <item x="6"/>
        <item x="1"/>
        <item x="2"/>
        <item x="3"/>
        <item x="8"/>
        <item x="4"/>
        <item x="9"/>
        <item t="default"/>
      </items>
    </pivotField>
    <pivotField showAll="0">
      <items count="3">
        <item x="1"/>
        <item x="0"/>
        <item t="default"/>
      </items>
    </pivotField>
    <pivotField showAll="0">
      <items count="19">
        <item x="5"/>
        <item x="17"/>
        <item x="15"/>
        <item x="13"/>
        <item x="14"/>
        <item x="7"/>
        <item x="12"/>
        <item x="11"/>
        <item x="9"/>
        <item x="10"/>
        <item x="8"/>
        <item x="0"/>
        <item x="16"/>
        <item x="2"/>
        <item x="1"/>
        <item x="3"/>
        <item x="4"/>
        <item x="6"/>
        <item t="default"/>
      </items>
    </pivotField>
    <pivotField showAll="0">
      <items count="21">
        <item x="12"/>
        <item x="5"/>
        <item x="17"/>
        <item x="18"/>
        <item x="3"/>
        <item x="10"/>
        <item x="14"/>
        <item x="8"/>
        <item x="13"/>
        <item x="9"/>
        <item x="19"/>
        <item x="16"/>
        <item x="4"/>
        <item x="7"/>
        <item x="1"/>
        <item x="0"/>
        <item x="2"/>
        <item x="11"/>
        <item x="6"/>
        <item x="15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3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5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Count of 8.  Are you aware of any potential ethical concerns or risks associated with the integration of AI in agriculture?" fld="13" subtotal="count" baseField="0" baseItem="0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"/>
  <sheetViews>
    <sheetView workbookViewId="0">
      <selection activeCell="A3" sqref="A3"/>
    </sheetView>
  </sheetViews>
  <sheetFormatPr defaultRowHeight="14.4" x14ac:dyDescent="0.3"/>
  <cols>
    <col min="1" max="1" width="35.6640625" bestFit="1" customWidth="1"/>
    <col min="2" max="2" width="41.6640625" bestFit="1" customWidth="1"/>
  </cols>
  <sheetData>
    <row r="3" spans="1:2" x14ac:dyDescent="0.3">
      <c r="A3" s="9" t="s">
        <v>5</v>
      </c>
      <c r="B3" t="s">
        <v>118</v>
      </c>
    </row>
    <row r="4" spans="1:2" x14ac:dyDescent="0.3">
      <c r="A4" t="s">
        <v>56</v>
      </c>
      <c r="B4">
        <v>2</v>
      </c>
    </row>
    <row r="5" spans="1:2" x14ac:dyDescent="0.3">
      <c r="A5" t="s">
        <v>24</v>
      </c>
      <c r="B5">
        <v>16</v>
      </c>
    </row>
    <row r="6" spans="1:2" x14ac:dyDescent="0.3">
      <c r="A6" t="s">
        <v>14</v>
      </c>
      <c r="B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5"/>
  <sheetViews>
    <sheetView topLeftCell="A10" workbookViewId="0">
      <selection activeCell="A3" sqref="A3"/>
    </sheetView>
  </sheetViews>
  <sheetFormatPr defaultRowHeight="14.4" x14ac:dyDescent="0.3"/>
  <cols>
    <col min="1" max="1" width="103" bestFit="1" customWidth="1"/>
    <col min="2" max="2" width="109" bestFit="1" customWidth="1"/>
  </cols>
  <sheetData>
    <row r="3" spans="1:2" x14ac:dyDescent="0.3">
      <c r="A3" s="9" t="s">
        <v>8</v>
      </c>
      <c r="B3" t="s">
        <v>117</v>
      </c>
    </row>
    <row r="4" spans="1:2" x14ac:dyDescent="0.3">
      <c r="A4" t="s">
        <v>15</v>
      </c>
      <c r="B4">
        <v>2</v>
      </c>
    </row>
    <row r="5" spans="1:2" x14ac:dyDescent="0.3">
      <c r="A5" t="s">
        <v>16</v>
      </c>
      <c r="B5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"/>
  <sheetViews>
    <sheetView workbookViewId="0">
      <selection activeCell="A3" sqref="A3"/>
    </sheetView>
  </sheetViews>
  <sheetFormatPr defaultRowHeight="14.4" x14ac:dyDescent="0.3"/>
  <cols>
    <col min="1" max="1" width="89.44140625" bestFit="1" customWidth="1"/>
    <col min="2" max="2" width="95.44140625" bestFit="1" customWidth="1"/>
  </cols>
  <sheetData>
    <row r="3" spans="1:2" x14ac:dyDescent="0.3">
      <c r="A3" s="9" t="s">
        <v>6</v>
      </c>
      <c r="B3" t="s">
        <v>119</v>
      </c>
    </row>
    <row r="4" spans="1:2" x14ac:dyDescent="0.3">
      <c r="A4" t="s">
        <v>15</v>
      </c>
      <c r="B4">
        <v>8</v>
      </c>
    </row>
    <row r="5" spans="1:2" x14ac:dyDescent="0.3">
      <c r="A5" t="s">
        <v>16</v>
      </c>
      <c r="B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tabSelected="1" zoomScale="113" zoomScaleNormal="70" workbookViewId="0">
      <pane ySplit="1" topLeftCell="A2" activePane="bottomLeft" state="frozen"/>
      <selection pane="bottomLeft" activeCell="B2" sqref="B1:B1048576"/>
    </sheetView>
  </sheetViews>
  <sheetFormatPr defaultRowHeight="14.4" x14ac:dyDescent="0.3"/>
  <cols>
    <col min="1" max="1" width="8.33203125" bestFit="1" customWidth="1"/>
    <col min="2" max="2" width="11.109375" hidden="1" customWidth="1"/>
    <col min="3" max="3" width="10.33203125" bestFit="1" customWidth="1"/>
    <col min="4" max="4" width="13.5546875" bestFit="1" customWidth="1"/>
    <col min="5" max="5" width="13.5546875" hidden="1" customWidth="1"/>
    <col min="6" max="6" width="5.6640625" hidden="1" customWidth="1"/>
    <col min="7" max="7" width="8" bestFit="1" customWidth="1"/>
    <col min="8" max="8" width="35.6640625" customWidth="1"/>
    <col min="9" max="9" width="54.44140625" customWidth="1"/>
    <col min="10" max="10" width="23.5546875" customWidth="1"/>
    <col min="11" max="11" width="33" customWidth="1"/>
    <col min="12" max="12" width="66.6640625" customWidth="1"/>
    <col min="13" max="13" width="31" customWidth="1"/>
    <col min="14" max="14" width="75" customWidth="1"/>
    <col min="15" max="15" width="26.88671875" bestFit="1" customWidth="1"/>
  </cols>
  <sheetData>
    <row r="1" spans="1:15" ht="18" x14ac:dyDescent="0.35">
      <c r="A1" s="23" t="s">
        <v>109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3">
      <c r="A2" s="6" t="s">
        <v>108</v>
      </c>
      <c r="B2" s="7" t="s">
        <v>0</v>
      </c>
      <c r="C2" s="8" t="s">
        <v>1</v>
      </c>
      <c r="D2" s="8" t="s">
        <v>2</v>
      </c>
      <c r="E2" s="8" t="s">
        <v>131</v>
      </c>
      <c r="F2" s="8" t="s">
        <v>3</v>
      </c>
      <c r="G2" s="22" t="s">
        <v>4</v>
      </c>
      <c r="H2" s="8" t="s">
        <v>124</v>
      </c>
      <c r="I2" s="8" t="s">
        <v>125</v>
      </c>
      <c r="J2" s="8" t="s">
        <v>126</v>
      </c>
      <c r="K2" s="8" t="s">
        <v>127</v>
      </c>
      <c r="L2" s="8" t="s">
        <v>128</v>
      </c>
      <c r="M2" s="8" t="s">
        <v>129</v>
      </c>
      <c r="N2" s="8" t="s">
        <v>7</v>
      </c>
      <c r="O2" s="8" t="s">
        <v>130</v>
      </c>
    </row>
    <row r="3" spans="1:15" x14ac:dyDescent="0.3">
      <c r="A3" s="4">
        <v>1</v>
      </c>
      <c r="B3" s="1">
        <v>45091</v>
      </c>
      <c r="C3" s="5" t="s">
        <v>9</v>
      </c>
      <c r="D3" s="5" t="s">
        <v>10</v>
      </c>
      <c r="E3" s="3">
        <v>24945</v>
      </c>
      <c r="F3" s="25">
        <f ca="1">YEAR(NOW())-YEAR(E3)</f>
        <v>55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16</v>
      </c>
    </row>
    <row r="4" spans="1:15" x14ac:dyDescent="0.3">
      <c r="A4" s="4">
        <v>2</v>
      </c>
      <c r="B4" s="1">
        <v>45091</v>
      </c>
      <c r="C4" s="5" t="s">
        <v>19</v>
      </c>
      <c r="D4" s="5" t="s">
        <v>20</v>
      </c>
      <c r="E4" s="3">
        <v>33853</v>
      </c>
      <c r="F4" s="25">
        <f t="shared" ref="F4:F22" ca="1" si="0">YEAR(NOW())-YEAR(E4)</f>
        <v>31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16</v>
      </c>
      <c r="L4" s="2" t="s">
        <v>16</v>
      </c>
      <c r="M4" s="2" t="s">
        <v>26</v>
      </c>
      <c r="N4" s="2" t="s">
        <v>27</v>
      </c>
      <c r="O4" s="2" t="s">
        <v>16</v>
      </c>
    </row>
    <row r="5" spans="1:15" x14ac:dyDescent="0.3">
      <c r="A5" s="4">
        <v>3</v>
      </c>
      <c r="B5" s="1">
        <v>45093</v>
      </c>
      <c r="C5" s="5" t="s">
        <v>28</v>
      </c>
      <c r="D5" s="5" t="s">
        <v>29</v>
      </c>
      <c r="E5" s="3">
        <v>36658</v>
      </c>
      <c r="F5" s="25">
        <f t="shared" ca="1" si="0"/>
        <v>23</v>
      </c>
      <c r="G5" s="2" t="s">
        <v>11</v>
      </c>
      <c r="H5" s="2" t="s">
        <v>22</v>
      </c>
      <c r="I5" s="2" t="s">
        <v>23</v>
      </c>
      <c r="J5" s="2" t="s">
        <v>24</v>
      </c>
      <c r="K5" s="2" t="s">
        <v>16</v>
      </c>
      <c r="L5" s="2" t="s">
        <v>16</v>
      </c>
      <c r="M5" s="2" t="s">
        <v>31</v>
      </c>
      <c r="N5" s="2" t="s">
        <v>32</v>
      </c>
      <c r="O5" s="2" t="s">
        <v>16</v>
      </c>
    </row>
    <row r="6" spans="1:15" x14ac:dyDescent="0.3">
      <c r="A6" s="4">
        <v>4</v>
      </c>
      <c r="B6" s="1">
        <v>45095</v>
      </c>
      <c r="C6" s="5" t="s">
        <v>33</v>
      </c>
      <c r="D6" s="5" t="s">
        <v>34</v>
      </c>
      <c r="E6" s="3">
        <v>38477</v>
      </c>
      <c r="F6" s="25">
        <f t="shared" ca="1" si="0"/>
        <v>18</v>
      </c>
      <c r="G6" s="2" t="s">
        <v>11</v>
      </c>
      <c r="H6" s="2" t="s">
        <v>22</v>
      </c>
      <c r="I6" s="2" t="s">
        <v>13</v>
      </c>
      <c r="J6" s="2" t="s">
        <v>24</v>
      </c>
      <c r="K6" s="2" t="s">
        <v>15</v>
      </c>
      <c r="L6" s="2" t="s">
        <v>16</v>
      </c>
      <c r="M6" s="2" t="s">
        <v>35</v>
      </c>
      <c r="N6" s="2" t="s">
        <v>36</v>
      </c>
      <c r="O6" s="2" t="s">
        <v>16</v>
      </c>
    </row>
    <row r="7" spans="1:15" x14ac:dyDescent="0.3">
      <c r="A7" s="4">
        <v>5</v>
      </c>
      <c r="B7" s="1">
        <v>45095</v>
      </c>
      <c r="C7" s="5" t="s">
        <v>37</v>
      </c>
      <c r="D7" s="5" t="s">
        <v>38</v>
      </c>
      <c r="E7" s="3">
        <v>39412</v>
      </c>
      <c r="F7" s="25">
        <f t="shared" ca="1" si="0"/>
        <v>16</v>
      </c>
      <c r="G7" s="2" t="s">
        <v>21</v>
      </c>
      <c r="H7" s="2" t="s">
        <v>22</v>
      </c>
      <c r="I7" s="2" t="s">
        <v>23</v>
      </c>
      <c r="J7" s="2" t="s">
        <v>24</v>
      </c>
      <c r="K7" s="2" t="s">
        <v>16</v>
      </c>
      <c r="L7" s="2" t="s">
        <v>15</v>
      </c>
      <c r="M7" s="2" t="s">
        <v>40</v>
      </c>
      <c r="N7" s="2" t="s">
        <v>41</v>
      </c>
      <c r="O7" s="2" t="s">
        <v>16</v>
      </c>
    </row>
    <row r="8" spans="1:15" x14ac:dyDescent="0.3">
      <c r="A8" s="4">
        <v>6</v>
      </c>
      <c r="B8" s="1">
        <v>45096</v>
      </c>
      <c r="C8" s="5" t="s">
        <v>42</v>
      </c>
      <c r="D8" s="5" t="s">
        <v>43</v>
      </c>
      <c r="E8" s="3">
        <v>38754</v>
      </c>
      <c r="F8" s="25">
        <f t="shared" ca="1" si="0"/>
        <v>17</v>
      </c>
      <c r="G8" s="2" t="s">
        <v>21</v>
      </c>
      <c r="H8" s="2" t="s">
        <v>44</v>
      </c>
      <c r="I8" s="2" t="s">
        <v>45</v>
      </c>
      <c r="J8" s="2" t="s">
        <v>24</v>
      </c>
      <c r="K8" s="2" t="s">
        <v>15</v>
      </c>
      <c r="L8" s="2" t="s">
        <v>15</v>
      </c>
      <c r="M8" s="2" t="s">
        <v>46</v>
      </c>
      <c r="N8" s="2" t="s">
        <v>47</v>
      </c>
      <c r="O8" s="2" t="s">
        <v>16</v>
      </c>
    </row>
    <row r="9" spans="1:15" x14ac:dyDescent="0.3">
      <c r="A9" s="4">
        <v>7</v>
      </c>
      <c r="B9" s="1">
        <v>45097</v>
      </c>
      <c r="C9" s="5" t="s">
        <v>48</v>
      </c>
      <c r="D9" s="5" t="s">
        <v>49</v>
      </c>
      <c r="E9" s="3">
        <v>31274</v>
      </c>
      <c r="F9" s="25">
        <f t="shared" ca="1" si="0"/>
        <v>38</v>
      </c>
      <c r="G9" s="2" t="s">
        <v>11</v>
      </c>
      <c r="H9" s="2" t="s">
        <v>22</v>
      </c>
      <c r="I9" s="2" t="s">
        <v>23</v>
      </c>
      <c r="J9" s="2" t="s">
        <v>24</v>
      </c>
      <c r="K9" s="2" t="s">
        <v>16</v>
      </c>
      <c r="L9" s="2" t="s">
        <v>16</v>
      </c>
      <c r="M9" s="2" t="s">
        <v>51</v>
      </c>
      <c r="N9" s="2" t="s">
        <v>52</v>
      </c>
      <c r="O9" s="2" t="s">
        <v>16</v>
      </c>
    </row>
    <row r="10" spans="1:15" x14ac:dyDescent="0.3">
      <c r="A10" s="4">
        <v>8</v>
      </c>
      <c r="B10" s="1">
        <v>45097</v>
      </c>
      <c r="C10" s="5" t="s">
        <v>53</v>
      </c>
      <c r="D10" s="5" t="s">
        <v>54</v>
      </c>
      <c r="E10" s="3">
        <v>37825</v>
      </c>
      <c r="F10" s="25">
        <f t="shared" ca="1" si="0"/>
        <v>20</v>
      </c>
      <c r="G10" s="2" t="s">
        <v>21</v>
      </c>
      <c r="H10" s="2" t="s">
        <v>55</v>
      </c>
      <c r="I10" s="2" t="s">
        <v>13</v>
      </c>
      <c r="J10" s="2" t="s">
        <v>56</v>
      </c>
      <c r="K10" s="2" t="s">
        <v>15</v>
      </c>
      <c r="L10" s="2" t="s">
        <v>15</v>
      </c>
      <c r="M10" s="2" t="s">
        <v>57</v>
      </c>
      <c r="N10" s="2" t="s">
        <v>58</v>
      </c>
      <c r="O10" s="2" t="s">
        <v>16</v>
      </c>
    </row>
    <row r="11" spans="1:15" x14ac:dyDescent="0.3">
      <c r="A11" s="4">
        <v>9</v>
      </c>
      <c r="B11" s="1">
        <v>45099</v>
      </c>
      <c r="C11" s="5" t="s">
        <v>59</v>
      </c>
      <c r="D11" s="5" t="s">
        <v>60</v>
      </c>
      <c r="E11" s="3">
        <v>35514</v>
      </c>
      <c r="F11" s="25">
        <f t="shared" ca="1" si="0"/>
        <v>26</v>
      </c>
      <c r="G11" s="2" t="s">
        <v>11</v>
      </c>
      <c r="H11" s="2" t="s">
        <v>22</v>
      </c>
      <c r="I11" s="2" t="s">
        <v>23</v>
      </c>
      <c r="J11" s="2" t="s">
        <v>24</v>
      </c>
      <c r="K11" s="2" t="s">
        <v>16</v>
      </c>
      <c r="L11" s="2" t="s">
        <v>16</v>
      </c>
      <c r="M11" s="2" t="s">
        <v>61</v>
      </c>
      <c r="N11" s="2" t="s">
        <v>57</v>
      </c>
      <c r="O11" s="2" t="s">
        <v>16</v>
      </c>
    </row>
    <row r="12" spans="1:15" x14ac:dyDescent="0.3">
      <c r="A12" s="4">
        <v>10</v>
      </c>
      <c r="B12" s="1">
        <v>45100</v>
      </c>
      <c r="C12" s="5" t="s">
        <v>62</v>
      </c>
      <c r="D12" s="5" t="s">
        <v>63</v>
      </c>
      <c r="E12" s="3">
        <v>19512</v>
      </c>
      <c r="F12" s="25">
        <f t="shared" ca="1" si="0"/>
        <v>70</v>
      </c>
      <c r="G12" s="2" t="s">
        <v>11</v>
      </c>
      <c r="H12" s="2" t="s">
        <v>12</v>
      </c>
      <c r="I12" s="2" t="s">
        <v>13</v>
      </c>
      <c r="J12" s="2" t="s">
        <v>14</v>
      </c>
      <c r="K12" s="2" t="s">
        <v>16</v>
      </c>
      <c r="L12" s="2" t="s">
        <v>16</v>
      </c>
      <c r="M12" s="2" t="s">
        <v>65</v>
      </c>
      <c r="N12" s="2" t="s">
        <v>66</v>
      </c>
      <c r="O12" s="2" t="s">
        <v>16</v>
      </c>
    </row>
    <row r="13" spans="1:15" x14ac:dyDescent="0.3">
      <c r="A13" s="4">
        <v>11</v>
      </c>
      <c r="B13" s="1">
        <v>45101</v>
      </c>
      <c r="C13" s="5" t="s">
        <v>67</v>
      </c>
      <c r="D13" s="5" t="s">
        <v>68</v>
      </c>
      <c r="E13" s="3">
        <v>39667</v>
      </c>
      <c r="F13" s="25">
        <f t="shared" ca="1" si="0"/>
        <v>15</v>
      </c>
      <c r="G13" s="2" t="s">
        <v>11</v>
      </c>
      <c r="H13" s="2" t="s">
        <v>22</v>
      </c>
      <c r="I13" s="2" t="s">
        <v>13</v>
      </c>
      <c r="J13" s="2" t="s">
        <v>24</v>
      </c>
      <c r="K13" s="2" t="s">
        <v>16</v>
      </c>
      <c r="L13" s="2" t="s">
        <v>16</v>
      </c>
      <c r="M13" s="2" t="s">
        <v>70</v>
      </c>
      <c r="N13" s="2" t="s">
        <v>71</v>
      </c>
      <c r="O13" s="2" t="s">
        <v>16</v>
      </c>
    </row>
    <row r="14" spans="1:15" x14ac:dyDescent="0.3">
      <c r="A14" s="4">
        <v>12</v>
      </c>
      <c r="B14" s="1">
        <v>45101</v>
      </c>
      <c r="C14" s="5" t="s">
        <v>72</v>
      </c>
      <c r="D14" s="5" t="s">
        <v>73</v>
      </c>
      <c r="E14" s="3">
        <v>38763</v>
      </c>
      <c r="F14" s="25">
        <f t="shared" ca="1" si="0"/>
        <v>17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16</v>
      </c>
      <c r="L14" s="2" t="s">
        <v>16</v>
      </c>
      <c r="M14" s="2" t="s">
        <v>75</v>
      </c>
      <c r="N14" s="2" t="s">
        <v>76</v>
      </c>
      <c r="O14" s="2" t="s">
        <v>16</v>
      </c>
    </row>
    <row r="15" spans="1:15" x14ac:dyDescent="0.3">
      <c r="A15" s="4">
        <v>13</v>
      </c>
      <c r="B15" s="1">
        <v>45103</v>
      </c>
      <c r="C15" s="5" t="s">
        <v>77</v>
      </c>
      <c r="D15" s="5" t="s">
        <v>78</v>
      </c>
      <c r="E15" s="3">
        <v>36293</v>
      </c>
      <c r="F15" s="25">
        <f t="shared" ca="1" si="0"/>
        <v>24</v>
      </c>
      <c r="G15" s="2" t="s">
        <v>11</v>
      </c>
      <c r="H15" s="2" t="s">
        <v>55</v>
      </c>
      <c r="I15" s="2" t="s">
        <v>13</v>
      </c>
      <c r="J15" s="2" t="s">
        <v>24</v>
      </c>
      <c r="K15" s="2" t="s">
        <v>16</v>
      </c>
      <c r="L15" s="2" t="s">
        <v>15</v>
      </c>
      <c r="M15" s="2" t="s">
        <v>79</v>
      </c>
      <c r="N15" s="2" t="s">
        <v>80</v>
      </c>
      <c r="O15" s="2" t="s">
        <v>16</v>
      </c>
    </row>
    <row r="16" spans="1:15" x14ac:dyDescent="0.3">
      <c r="A16" s="4">
        <v>14</v>
      </c>
      <c r="B16" s="1">
        <v>45104</v>
      </c>
      <c r="C16" s="5" t="s">
        <v>81</v>
      </c>
      <c r="D16" s="5" t="s">
        <v>82</v>
      </c>
      <c r="E16" s="3">
        <v>38913</v>
      </c>
      <c r="F16" s="25">
        <f t="shared" ca="1" si="0"/>
        <v>17</v>
      </c>
      <c r="G16" s="2" t="s">
        <v>21</v>
      </c>
      <c r="H16" s="2" t="s">
        <v>22</v>
      </c>
      <c r="I16" s="2" t="s">
        <v>23</v>
      </c>
      <c r="J16" s="2" t="s">
        <v>24</v>
      </c>
      <c r="K16" s="2" t="s">
        <v>16</v>
      </c>
      <c r="L16" s="2" t="s">
        <v>16</v>
      </c>
      <c r="M16" s="2" t="s">
        <v>83</v>
      </c>
      <c r="N16" s="2" t="s">
        <v>84</v>
      </c>
      <c r="O16" s="2" t="s">
        <v>16</v>
      </c>
    </row>
    <row r="17" spans="1:15" x14ac:dyDescent="0.3">
      <c r="A17" s="4">
        <v>15</v>
      </c>
      <c r="B17" s="1">
        <v>45105</v>
      </c>
      <c r="C17" s="5" t="s">
        <v>85</v>
      </c>
      <c r="D17" s="5" t="s">
        <v>86</v>
      </c>
      <c r="E17" s="3">
        <v>38237</v>
      </c>
      <c r="F17" s="25">
        <f t="shared" ca="1" si="0"/>
        <v>19</v>
      </c>
      <c r="G17" s="2" t="s">
        <v>21</v>
      </c>
      <c r="H17" s="2" t="s">
        <v>44</v>
      </c>
      <c r="I17" s="2" t="s">
        <v>45</v>
      </c>
      <c r="J17" s="2" t="s">
        <v>24</v>
      </c>
      <c r="K17" s="2" t="s">
        <v>15</v>
      </c>
      <c r="L17" s="2" t="s">
        <v>15</v>
      </c>
      <c r="M17" s="2" t="s">
        <v>87</v>
      </c>
      <c r="N17" s="2" t="s">
        <v>88</v>
      </c>
      <c r="O17" s="2" t="s">
        <v>16</v>
      </c>
    </row>
    <row r="18" spans="1:15" x14ac:dyDescent="0.3">
      <c r="A18" s="4">
        <v>16</v>
      </c>
      <c r="B18" s="1">
        <v>45106</v>
      </c>
      <c r="C18" s="5" t="s">
        <v>89</v>
      </c>
      <c r="D18" s="5" t="s">
        <v>90</v>
      </c>
      <c r="E18" s="3">
        <v>38580</v>
      </c>
      <c r="F18" s="25">
        <f t="shared" ca="1" si="0"/>
        <v>18</v>
      </c>
      <c r="G18" s="2" t="s">
        <v>11</v>
      </c>
      <c r="H18" s="2" t="s">
        <v>44</v>
      </c>
      <c r="I18" s="2" t="s">
        <v>13</v>
      </c>
      <c r="J18" s="2" t="s">
        <v>24</v>
      </c>
      <c r="K18" s="2" t="s">
        <v>16</v>
      </c>
      <c r="L18" s="2" t="s">
        <v>16</v>
      </c>
      <c r="M18" s="2" t="s">
        <v>31</v>
      </c>
      <c r="N18" s="2" t="s">
        <v>91</v>
      </c>
      <c r="O18" s="2" t="s">
        <v>16</v>
      </c>
    </row>
    <row r="19" spans="1:15" x14ac:dyDescent="0.3">
      <c r="A19" s="4">
        <v>17</v>
      </c>
      <c r="B19" s="1">
        <v>45106</v>
      </c>
      <c r="C19" s="5" t="s">
        <v>92</v>
      </c>
      <c r="D19" s="5" t="s">
        <v>93</v>
      </c>
      <c r="E19" s="3">
        <v>39338</v>
      </c>
      <c r="F19" s="25">
        <f t="shared" ca="1" si="0"/>
        <v>16</v>
      </c>
      <c r="G19" s="2" t="s">
        <v>21</v>
      </c>
      <c r="H19" s="2" t="s">
        <v>22</v>
      </c>
      <c r="I19" s="2" t="s">
        <v>23</v>
      </c>
      <c r="J19" s="2" t="s">
        <v>24</v>
      </c>
      <c r="K19" s="2" t="s">
        <v>16</v>
      </c>
      <c r="L19" s="2" t="s">
        <v>15</v>
      </c>
      <c r="M19" s="2" t="s">
        <v>31</v>
      </c>
      <c r="N19" s="2" t="s">
        <v>95</v>
      </c>
      <c r="O19" s="2" t="s">
        <v>16</v>
      </c>
    </row>
    <row r="20" spans="1:15" x14ac:dyDescent="0.3">
      <c r="A20" s="4">
        <v>18</v>
      </c>
      <c r="B20" s="1">
        <v>45108</v>
      </c>
      <c r="C20" s="5" t="s">
        <v>96</v>
      </c>
      <c r="D20" s="5" t="s">
        <v>97</v>
      </c>
      <c r="E20" s="3">
        <v>39932</v>
      </c>
      <c r="F20" s="25">
        <f t="shared" ca="1" si="0"/>
        <v>14</v>
      </c>
      <c r="G20" s="2" t="s">
        <v>11</v>
      </c>
      <c r="H20" s="2" t="s">
        <v>44</v>
      </c>
      <c r="I20" s="2" t="s">
        <v>45</v>
      </c>
      <c r="J20" s="2" t="s">
        <v>24</v>
      </c>
      <c r="K20" s="2" t="s">
        <v>16</v>
      </c>
      <c r="L20" s="2" t="s">
        <v>15</v>
      </c>
      <c r="M20" s="2" t="s">
        <v>98</v>
      </c>
      <c r="N20" s="2" t="s">
        <v>99</v>
      </c>
      <c r="O20" s="2" t="s">
        <v>15</v>
      </c>
    </row>
    <row r="21" spans="1:15" x14ac:dyDescent="0.3">
      <c r="A21" s="4">
        <v>19</v>
      </c>
      <c r="B21" s="1">
        <v>45109</v>
      </c>
      <c r="C21" s="5" t="s">
        <v>100</v>
      </c>
      <c r="D21" s="5" t="s">
        <v>101</v>
      </c>
      <c r="E21" s="3">
        <v>39519</v>
      </c>
      <c r="F21" s="25">
        <f t="shared" ca="1" si="0"/>
        <v>15</v>
      </c>
      <c r="G21" s="2" t="s">
        <v>11</v>
      </c>
      <c r="H21" s="2" t="s">
        <v>22</v>
      </c>
      <c r="I21" s="2" t="s">
        <v>23</v>
      </c>
      <c r="J21" s="2" t="s">
        <v>24</v>
      </c>
      <c r="K21" s="2" t="s">
        <v>16</v>
      </c>
      <c r="L21" s="2" t="s">
        <v>16</v>
      </c>
      <c r="M21" s="2" t="s">
        <v>102</v>
      </c>
      <c r="N21" s="2" t="s">
        <v>103</v>
      </c>
      <c r="O21" s="2" t="s">
        <v>16</v>
      </c>
    </row>
    <row r="22" spans="1:15" x14ac:dyDescent="0.3">
      <c r="A22" s="4">
        <v>20</v>
      </c>
      <c r="B22" s="1">
        <v>45110</v>
      </c>
      <c r="C22" s="5" t="s">
        <v>104</v>
      </c>
      <c r="D22" s="5" t="s">
        <v>105</v>
      </c>
      <c r="E22" s="3">
        <v>35990</v>
      </c>
      <c r="F22" s="25">
        <f t="shared" ca="1" si="0"/>
        <v>25</v>
      </c>
      <c r="G22" s="2" t="s">
        <v>21</v>
      </c>
      <c r="H22" s="2" t="s">
        <v>44</v>
      </c>
      <c r="I22" s="2" t="s">
        <v>45</v>
      </c>
      <c r="J22" s="2" t="s">
        <v>56</v>
      </c>
      <c r="K22" s="2" t="s">
        <v>15</v>
      </c>
      <c r="L22" s="2" t="s">
        <v>15</v>
      </c>
      <c r="M22" s="2" t="s">
        <v>106</v>
      </c>
      <c r="N22" s="2" t="s">
        <v>107</v>
      </c>
      <c r="O22" s="2" t="s">
        <v>15</v>
      </c>
    </row>
  </sheetData>
  <mergeCells count="1">
    <mergeCell ref="A1:O1"/>
  </mergeCells>
  <phoneticPr fontId="18" type="noConversion"/>
  <conditionalFormatting sqref="G3:G22">
    <cfRule type="cellIs" dxfId="4" priority="1" operator="equal">
      <formula>"Male"</formula>
    </cfRule>
    <cfRule type="containsText" dxfId="3" priority="5" operator="containsText" text="Female">
      <formula>NOT(ISERROR(SEARCH("Female",G3)))</formula>
    </cfRule>
  </conditionalFormatting>
  <conditionalFormatting sqref="I3:I31">
    <cfRule type="containsText" dxfId="2" priority="4" operator="containsText" text="Yes">
      <formula>NOT(ISERROR(SEARCH("Yes",I3)))</formula>
    </cfRule>
  </conditionalFormatting>
  <conditionalFormatting sqref="L3:L22">
    <cfRule type="cellIs" dxfId="1" priority="2" operator="equal">
      <formula>"Yes"</formula>
    </cfRule>
  </conditionalFormatting>
  <conditionalFormatting sqref="O3:O22">
    <cfRule type="cellIs" dxfId="0" priority="3" operator="equal">
      <formula>"Yes"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E8" sqref="E8"/>
    </sheetView>
  </sheetViews>
  <sheetFormatPr defaultRowHeight="14.4" x14ac:dyDescent="0.3"/>
  <cols>
    <col min="1" max="1" width="34.109375" customWidth="1"/>
    <col min="2" max="2" width="9.5546875" customWidth="1"/>
  </cols>
  <sheetData>
    <row r="1" spans="1:2" ht="15" thickBot="1" x14ac:dyDescent="0.35">
      <c r="A1" s="19" t="s">
        <v>115</v>
      </c>
      <c r="B1" s="19">
        <f>COUNTIF('Questionnaire on the use of Art'!G3:G22,"male")</f>
        <v>11</v>
      </c>
    </row>
    <row r="2" spans="1:2" ht="15.6" thickTop="1" thickBot="1" x14ac:dyDescent="0.35">
      <c r="A2" s="20" t="s">
        <v>116</v>
      </c>
      <c r="B2" s="20">
        <f>COUNTIF('Questionnaire on the use of Art'!G3:G22,"female")</f>
        <v>9</v>
      </c>
    </row>
    <row r="3" spans="1:2" ht="15.6" thickTop="1" thickBot="1" x14ac:dyDescent="0.35">
      <c r="A3" s="20" t="s">
        <v>110</v>
      </c>
      <c r="B3" s="20">
        <f>COUNT('Questionnaire on the use of Art'!A3:A22)</f>
        <v>20</v>
      </c>
    </row>
    <row r="4" spans="1:2" ht="15.6" thickTop="1" thickBot="1" x14ac:dyDescent="0.35">
      <c r="A4" s="20" t="s">
        <v>111</v>
      </c>
      <c r="B4" s="20">
        <f>COUNTIF('Questionnaire on the use of Art'!I3:I22,"yes, totally!")</f>
        <v>9</v>
      </c>
    </row>
    <row r="5" spans="1:2" ht="15.6" thickTop="1" thickBot="1" x14ac:dyDescent="0.35">
      <c r="A5" s="20" t="s">
        <v>112</v>
      </c>
      <c r="B5" s="20">
        <f>COUNTIF('Questionnaire on the use of Art'!J3:J22,"often")</f>
        <v>16</v>
      </c>
    </row>
    <row r="6" spans="1:2" ht="15.6" thickTop="1" thickBot="1" x14ac:dyDescent="0.35">
      <c r="A6" s="20" t="s">
        <v>123</v>
      </c>
      <c r="B6" s="20">
        <f>COUNTIF('Questionnaire on the use of Art'!K3:K22,"yes")</f>
        <v>14</v>
      </c>
    </row>
    <row r="7" spans="1:2" ht="15.6" thickTop="1" thickBot="1" x14ac:dyDescent="0.35">
      <c r="A7" s="20" t="s">
        <v>113</v>
      </c>
      <c r="B7" s="20">
        <f>COUNTIF('Questionnaire on the use of Art'!L3:L22,"yes")</f>
        <v>12</v>
      </c>
    </row>
    <row r="8" spans="1:2" ht="15" thickTop="1" x14ac:dyDescent="0.3">
      <c r="A8" s="21" t="s">
        <v>114</v>
      </c>
      <c r="B8" s="21">
        <f>COUNTIF('Questionnaire on the use of Art'!O3:O22,"yes")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6"/>
  <sheetViews>
    <sheetView workbookViewId="0">
      <selection activeCell="D4" sqref="D4"/>
    </sheetView>
  </sheetViews>
  <sheetFormatPr defaultRowHeight="14.4" x14ac:dyDescent="0.3"/>
  <cols>
    <col min="1" max="1" width="90.33203125" bestFit="1" customWidth="1"/>
    <col min="2" max="2" width="15.6640625" bestFit="1" customWidth="1"/>
    <col min="3" max="3" width="36" bestFit="1" customWidth="1"/>
    <col min="4" max="4" width="5.5546875" bestFit="1" customWidth="1"/>
    <col min="5" max="5" width="15" bestFit="1" customWidth="1"/>
    <col min="6" max="6" width="10.6640625" bestFit="1" customWidth="1"/>
  </cols>
  <sheetData>
    <row r="1" spans="1:2" x14ac:dyDescent="0.3">
      <c r="A1" s="9" t="s">
        <v>120</v>
      </c>
      <c r="B1" t="s">
        <v>122</v>
      </c>
    </row>
    <row r="2" spans="1:2" x14ac:dyDescent="0.3">
      <c r="A2" s="10" t="s">
        <v>21</v>
      </c>
      <c r="B2">
        <v>9</v>
      </c>
    </row>
    <row r="3" spans="1:2" x14ac:dyDescent="0.3">
      <c r="A3" s="11" t="s">
        <v>44</v>
      </c>
      <c r="B3">
        <v>3</v>
      </c>
    </row>
    <row r="4" spans="1:2" x14ac:dyDescent="0.3">
      <c r="A4" s="12" t="s">
        <v>45</v>
      </c>
      <c r="B4">
        <v>3</v>
      </c>
    </row>
    <row r="5" spans="1:2" x14ac:dyDescent="0.3">
      <c r="A5" s="13" t="s">
        <v>56</v>
      </c>
      <c r="B5">
        <v>1</v>
      </c>
    </row>
    <row r="6" spans="1:2" x14ac:dyDescent="0.3">
      <c r="A6" s="14" t="s">
        <v>15</v>
      </c>
      <c r="B6">
        <v>1</v>
      </c>
    </row>
    <row r="7" spans="1:2" x14ac:dyDescent="0.3">
      <c r="A7" s="15" t="s">
        <v>15</v>
      </c>
      <c r="B7">
        <v>1</v>
      </c>
    </row>
    <row r="8" spans="1:2" x14ac:dyDescent="0.3">
      <c r="A8" s="16" t="s">
        <v>106</v>
      </c>
      <c r="B8">
        <v>1</v>
      </c>
    </row>
    <row r="9" spans="1:2" x14ac:dyDescent="0.3">
      <c r="A9" s="17" t="s">
        <v>107</v>
      </c>
      <c r="B9">
        <v>1</v>
      </c>
    </row>
    <row r="10" spans="1:2" x14ac:dyDescent="0.3">
      <c r="A10" s="18" t="s">
        <v>15</v>
      </c>
      <c r="B10">
        <v>1</v>
      </c>
    </row>
    <row r="11" spans="1:2" x14ac:dyDescent="0.3">
      <c r="A11" s="13" t="s">
        <v>24</v>
      </c>
      <c r="B11">
        <v>2</v>
      </c>
    </row>
    <row r="12" spans="1:2" x14ac:dyDescent="0.3">
      <c r="A12" s="14" t="s">
        <v>15</v>
      </c>
      <c r="B12">
        <v>2</v>
      </c>
    </row>
    <row r="13" spans="1:2" x14ac:dyDescent="0.3">
      <c r="A13" s="15" t="s">
        <v>15</v>
      </c>
      <c r="B13">
        <v>2</v>
      </c>
    </row>
    <row r="14" spans="1:2" x14ac:dyDescent="0.3">
      <c r="A14" s="16" t="s">
        <v>46</v>
      </c>
      <c r="B14">
        <v>1</v>
      </c>
    </row>
    <row r="15" spans="1:2" x14ac:dyDescent="0.3">
      <c r="A15" s="17" t="s">
        <v>47</v>
      </c>
      <c r="B15">
        <v>1</v>
      </c>
    </row>
    <row r="16" spans="1:2" x14ac:dyDescent="0.3">
      <c r="A16" s="18" t="s">
        <v>16</v>
      </c>
      <c r="B16">
        <v>1</v>
      </c>
    </row>
    <row r="17" spans="1:2" x14ac:dyDescent="0.3">
      <c r="A17" s="16" t="s">
        <v>87</v>
      </c>
      <c r="B17">
        <v>1</v>
      </c>
    </row>
    <row r="18" spans="1:2" x14ac:dyDescent="0.3">
      <c r="A18" s="17" t="s">
        <v>88</v>
      </c>
      <c r="B18">
        <v>1</v>
      </c>
    </row>
    <row r="19" spans="1:2" x14ac:dyDescent="0.3">
      <c r="A19" s="18" t="s">
        <v>16</v>
      </c>
      <c r="B19">
        <v>1</v>
      </c>
    </row>
    <row r="20" spans="1:2" x14ac:dyDescent="0.3">
      <c r="A20" s="11" t="s">
        <v>22</v>
      </c>
      <c r="B20">
        <v>5</v>
      </c>
    </row>
    <row r="21" spans="1:2" x14ac:dyDescent="0.3">
      <c r="A21" s="12" t="s">
        <v>23</v>
      </c>
      <c r="B21">
        <v>5</v>
      </c>
    </row>
    <row r="22" spans="1:2" x14ac:dyDescent="0.3">
      <c r="A22" s="13" t="s">
        <v>24</v>
      </c>
      <c r="B22">
        <v>5</v>
      </c>
    </row>
    <row r="23" spans="1:2" x14ac:dyDescent="0.3">
      <c r="A23" s="14" t="s">
        <v>16</v>
      </c>
      <c r="B23">
        <v>1</v>
      </c>
    </row>
    <row r="24" spans="1:2" x14ac:dyDescent="0.3">
      <c r="A24" s="15" t="s">
        <v>16</v>
      </c>
      <c r="B24">
        <v>1</v>
      </c>
    </row>
    <row r="25" spans="1:2" x14ac:dyDescent="0.3">
      <c r="A25" s="16" t="s">
        <v>83</v>
      </c>
      <c r="B25">
        <v>1</v>
      </c>
    </row>
    <row r="26" spans="1:2" x14ac:dyDescent="0.3">
      <c r="A26" s="17" t="s">
        <v>84</v>
      </c>
      <c r="B26">
        <v>1</v>
      </c>
    </row>
    <row r="27" spans="1:2" x14ac:dyDescent="0.3">
      <c r="A27" s="18" t="s">
        <v>16</v>
      </c>
      <c r="B27">
        <v>1</v>
      </c>
    </row>
    <row r="28" spans="1:2" x14ac:dyDescent="0.3">
      <c r="A28" s="14" t="s">
        <v>25</v>
      </c>
      <c r="B28">
        <v>1</v>
      </c>
    </row>
    <row r="29" spans="1:2" x14ac:dyDescent="0.3">
      <c r="A29" s="15" t="s">
        <v>16</v>
      </c>
      <c r="B29">
        <v>1</v>
      </c>
    </row>
    <row r="30" spans="1:2" x14ac:dyDescent="0.3">
      <c r="A30" s="16" t="s">
        <v>26</v>
      </c>
      <c r="B30">
        <v>1</v>
      </c>
    </row>
    <row r="31" spans="1:2" x14ac:dyDescent="0.3">
      <c r="A31" s="17" t="s">
        <v>27</v>
      </c>
      <c r="B31">
        <v>1</v>
      </c>
    </row>
    <row r="32" spans="1:2" x14ac:dyDescent="0.3">
      <c r="A32" s="18" t="s">
        <v>16</v>
      </c>
      <c r="B32">
        <v>1</v>
      </c>
    </row>
    <row r="33" spans="1:2" x14ac:dyDescent="0.3">
      <c r="A33" s="14" t="s">
        <v>39</v>
      </c>
      <c r="B33">
        <v>1</v>
      </c>
    </row>
    <row r="34" spans="1:2" x14ac:dyDescent="0.3">
      <c r="A34" s="15" t="s">
        <v>15</v>
      </c>
      <c r="B34">
        <v>1</v>
      </c>
    </row>
    <row r="35" spans="1:2" x14ac:dyDescent="0.3">
      <c r="A35" s="16" t="s">
        <v>40</v>
      </c>
      <c r="B35">
        <v>1</v>
      </c>
    </row>
    <row r="36" spans="1:2" x14ac:dyDescent="0.3">
      <c r="A36" s="17" t="s">
        <v>41</v>
      </c>
      <c r="B36">
        <v>1</v>
      </c>
    </row>
    <row r="37" spans="1:2" x14ac:dyDescent="0.3">
      <c r="A37" s="18" t="s">
        <v>16</v>
      </c>
      <c r="B37">
        <v>1</v>
      </c>
    </row>
    <row r="38" spans="1:2" x14ac:dyDescent="0.3">
      <c r="A38" s="14" t="s">
        <v>74</v>
      </c>
      <c r="B38">
        <v>1</v>
      </c>
    </row>
    <row r="39" spans="1:2" x14ac:dyDescent="0.3">
      <c r="A39" s="15" t="s">
        <v>16</v>
      </c>
      <c r="B39">
        <v>1</v>
      </c>
    </row>
    <row r="40" spans="1:2" x14ac:dyDescent="0.3">
      <c r="A40" s="16" t="s">
        <v>75</v>
      </c>
      <c r="B40">
        <v>1</v>
      </c>
    </row>
    <row r="41" spans="1:2" x14ac:dyDescent="0.3">
      <c r="A41" s="17" t="s">
        <v>76</v>
      </c>
      <c r="B41">
        <v>1</v>
      </c>
    </row>
    <row r="42" spans="1:2" x14ac:dyDescent="0.3">
      <c r="A42" s="18" t="s">
        <v>16</v>
      </c>
      <c r="B42">
        <v>1</v>
      </c>
    </row>
    <row r="43" spans="1:2" x14ac:dyDescent="0.3">
      <c r="A43" s="14" t="s">
        <v>94</v>
      </c>
      <c r="B43">
        <v>1</v>
      </c>
    </row>
    <row r="44" spans="1:2" x14ac:dyDescent="0.3">
      <c r="A44" s="15" t="s">
        <v>15</v>
      </c>
      <c r="B44">
        <v>1</v>
      </c>
    </row>
    <row r="45" spans="1:2" x14ac:dyDescent="0.3">
      <c r="A45" s="16" t="s">
        <v>31</v>
      </c>
      <c r="B45">
        <v>1</v>
      </c>
    </row>
    <row r="46" spans="1:2" x14ac:dyDescent="0.3">
      <c r="A46" s="17" t="s">
        <v>95</v>
      </c>
      <c r="B46">
        <v>1</v>
      </c>
    </row>
    <row r="47" spans="1:2" x14ac:dyDescent="0.3">
      <c r="A47" s="18" t="s">
        <v>16</v>
      </c>
      <c r="B47">
        <v>1</v>
      </c>
    </row>
    <row r="48" spans="1:2" x14ac:dyDescent="0.3">
      <c r="A48" s="11" t="s">
        <v>55</v>
      </c>
      <c r="B48">
        <v>1</v>
      </c>
    </row>
    <row r="49" spans="1:2" x14ac:dyDescent="0.3">
      <c r="A49" s="12" t="s">
        <v>13</v>
      </c>
      <c r="B49">
        <v>1</v>
      </c>
    </row>
    <row r="50" spans="1:2" x14ac:dyDescent="0.3">
      <c r="A50" s="13" t="s">
        <v>56</v>
      </c>
      <c r="B50">
        <v>1</v>
      </c>
    </row>
    <row r="51" spans="1:2" x14ac:dyDescent="0.3">
      <c r="A51" s="14" t="s">
        <v>15</v>
      </c>
      <c r="B51">
        <v>1</v>
      </c>
    </row>
    <row r="52" spans="1:2" x14ac:dyDescent="0.3">
      <c r="A52" s="15" t="s">
        <v>15</v>
      </c>
      <c r="B52">
        <v>1</v>
      </c>
    </row>
    <row r="53" spans="1:2" x14ac:dyDescent="0.3">
      <c r="A53" s="16" t="s">
        <v>57</v>
      </c>
      <c r="B53">
        <v>1</v>
      </c>
    </row>
    <row r="54" spans="1:2" x14ac:dyDescent="0.3">
      <c r="A54" s="17" t="s">
        <v>58</v>
      </c>
      <c r="B54">
        <v>1</v>
      </c>
    </row>
    <row r="55" spans="1:2" x14ac:dyDescent="0.3">
      <c r="A55" s="18" t="s">
        <v>16</v>
      </c>
      <c r="B55">
        <v>1</v>
      </c>
    </row>
    <row r="56" spans="1:2" x14ac:dyDescent="0.3">
      <c r="A56" s="10" t="s">
        <v>11</v>
      </c>
      <c r="B56">
        <v>11</v>
      </c>
    </row>
    <row r="57" spans="1:2" x14ac:dyDescent="0.3">
      <c r="A57" s="11" t="s">
        <v>44</v>
      </c>
      <c r="B57">
        <v>2</v>
      </c>
    </row>
    <row r="58" spans="1:2" x14ac:dyDescent="0.3">
      <c r="A58" s="12" t="s">
        <v>13</v>
      </c>
      <c r="B58">
        <v>1</v>
      </c>
    </row>
    <row r="59" spans="1:2" x14ac:dyDescent="0.3">
      <c r="A59" s="13" t="s">
        <v>24</v>
      </c>
      <c r="B59">
        <v>1</v>
      </c>
    </row>
    <row r="60" spans="1:2" x14ac:dyDescent="0.3">
      <c r="A60" s="14" t="s">
        <v>16</v>
      </c>
      <c r="B60">
        <v>1</v>
      </c>
    </row>
    <row r="61" spans="1:2" x14ac:dyDescent="0.3">
      <c r="A61" s="15" t="s">
        <v>16</v>
      </c>
      <c r="B61">
        <v>1</v>
      </c>
    </row>
    <row r="62" spans="1:2" x14ac:dyDescent="0.3">
      <c r="A62" s="16" t="s">
        <v>31</v>
      </c>
      <c r="B62">
        <v>1</v>
      </c>
    </row>
    <row r="63" spans="1:2" x14ac:dyDescent="0.3">
      <c r="A63" s="17" t="s">
        <v>91</v>
      </c>
      <c r="B63">
        <v>1</v>
      </c>
    </row>
    <row r="64" spans="1:2" x14ac:dyDescent="0.3">
      <c r="A64" s="18" t="s">
        <v>16</v>
      </c>
      <c r="B64">
        <v>1</v>
      </c>
    </row>
    <row r="65" spans="1:2" x14ac:dyDescent="0.3">
      <c r="A65" s="12" t="s">
        <v>45</v>
      </c>
      <c r="B65">
        <v>1</v>
      </c>
    </row>
    <row r="66" spans="1:2" x14ac:dyDescent="0.3">
      <c r="A66" s="13" t="s">
        <v>24</v>
      </c>
      <c r="B66">
        <v>1</v>
      </c>
    </row>
    <row r="67" spans="1:2" x14ac:dyDescent="0.3">
      <c r="A67" s="14" t="s">
        <v>16</v>
      </c>
      <c r="B67">
        <v>1</v>
      </c>
    </row>
    <row r="68" spans="1:2" x14ac:dyDescent="0.3">
      <c r="A68" s="15" t="s">
        <v>15</v>
      </c>
      <c r="B68">
        <v>1</v>
      </c>
    </row>
    <row r="69" spans="1:2" x14ac:dyDescent="0.3">
      <c r="A69" s="16" t="s">
        <v>98</v>
      </c>
      <c r="B69">
        <v>1</v>
      </c>
    </row>
    <row r="70" spans="1:2" x14ac:dyDescent="0.3">
      <c r="A70" s="17" t="s">
        <v>99</v>
      </c>
      <c r="B70">
        <v>1</v>
      </c>
    </row>
    <row r="71" spans="1:2" x14ac:dyDescent="0.3">
      <c r="A71" s="18" t="s">
        <v>15</v>
      </c>
      <c r="B71">
        <v>1</v>
      </c>
    </row>
    <row r="72" spans="1:2" x14ac:dyDescent="0.3">
      <c r="A72" s="11" t="s">
        <v>12</v>
      </c>
      <c r="B72">
        <v>2</v>
      </c>
    </row>
    <row r="73" spans="1:2" x14ac:dyDescent="0.3">
      <c r="A73" s="12" t="s">
        <v>13</v>
      </c>
      <c r="B73">
        <v>2</v>
      </c>
    </row>
    <row r="74" spans="1:2" x14ac:dyDescent="0.3">
      <c r="A74" s="13" t="s">
        <v>14</v>
      </c>
      <c r="B74">
        <v>2</v>
      </c>
    </row>
    <row r="75" spans="1:2" x14ac:dyDescent="0.3">
      <c r="A75" s="14" t="s">
        <v>15</v>
      </c>
      <c r="B75">
        <v>1</v>
      </c>
    </row>
    <row r="76" spans="1:2" x14ac:dyDescent="0.3">
      <c r="A76" s="15" t="s">
        <v>16</v>
      </c>
      <c r="B76">
        <v>1</v>
      </c>
    </row>
    <row r="77" spans="1:2" x14ac:dyDescent="0.3">
      <c r="A77" s="16" t="s">
        <v>17</v>
      </c>
      <c r="B77">
        <v>1</v>
      </c>
    </row>
    <row r="78" spans="1:2" x14ac:dyDescent="0.3">
      <c r="A78" s="17" t="s">
        <v>18</v>
      </c>
      <c r="B78">
        <v>1</v>
      </c>
    </row>
    <row r="79" spans="1:2" x14ac:dyDescent="0.3">
      <c r="A79" s="18" t="s">
        <v>16</v>
      </c>
      <c r="B79">
        <v>1</v>
      </c>
    </row>
    <row r="80" spans="1:2" x14ac:dyDescent="0.3">
      <c r="A80" s="14" t="s">
        <v>64</v>
      </c>
      <c r="B80">
        <v>1</v>
      </c>
    </row>
    <row r="81" spans="1:2" x14ac:dyDescent="0.3">
      <c r="A81" s="15" t="s">
        <v>16</v>
      </c>
      <c r="B81">
        <v>1</v>
      </c>
    </row>
    <row r="82" spans="1:2" x14ac:dyDescent="0.3">
      <c r="A82" s="16" t="s">
        <v>65</v>
      </c>
      <c r="B82">
        <v>1</v>
      </c>
    </row>
    <row r="83" spans="1:2" x14ac:dyDescent="0.3">
      <c r="A83" s="17" t="s">
        <v>66</v>
      </c>
      <c r="B83">
        <v>1</v>
      </c>
    </row>
    <row r="84" spans="1:2" x14ac:dyDescent="0.3">
      <c r="A84" s="18" t="s">
        <v>16</v>
      </c>
      <c r="B84">
        <v>1</v>
      </c>
    </row>
    <row r="85" spans="1:2" x14ac:dyDescent="0.3">
      <c r="A85" s="11" t="s">
        <v>22</v>
      </c>
      <c r="B85">
        <v>6</v>
      </c>
    </row>
    <row r="86" spans="1:2" x14ac:dyDescent="0.3">
      <c r="A86" s="12" t="s">
        <v>13</v>
      </c>
      <c r="B86">
        <v>2</v>
      </c>
    </row>
    <row r="87" spans="1:2" x14ac:dyDescent="0.3">
      <c r="A87" s="13" t="s">
        <v>24</v>
      </c>
      <c r="B87">
        <v>2</v>
      </c>
    </row>
    <row r="88" spans="1:2" x14ac:dyDescent="0.3">
      <c r="A88" s="14" t="s">
        <v>15</v>
      </c>
      <c r="B88">
        <v>1</v>
      </c>
    </row>
    <row r="89" spans="1:2" x14ac:dyDescent="0.3">
      <c r="A89" s="15" t="s">
        <v>16</v>
      </c>
      <c r="B89">
        <v>1</v>
      </c>
    </row>
    <row r="90" spans="1:2" x14ac:dyDescent="0.3">
      <c r="A90" s="16" t="s">
        <v>35</v>
      </c>
      <c r="B90">
        <v>1</v>
      </c>
    </row>
    <row r="91" spans="1:2" x14ac:dyDescent="0.3">
      <c r="A91" s="17" t="s">
        <v>36</v>
      </c>
      <c r="B91">
        <v>1</v>
      </c>
    </row>
    <row r="92" spans="1:2" x14ac:dyDescent="0.3">
      <c r="A92" s="18" t="s">
        <v>16</v>
      </c>
      <c r="B92">
        <v>1</v>
      </c>
    </row>
    <row r="93" spans="1:2" x14ac:dyDescent="0.3">
      <c r="A93" s="14" t="s">
        <v>69</v>
      </c>
      <c r="B93">
        <v>1</v>
      </c>
    </row>
    <row r="94" spans="1:2" x14ac:dyDescent="0.3">
      <c r="A94" s="15" t="s">
        <v>16</v>
      </c>
      <c r="B94">
        <v>1</v>
      </c>
    </row>
    <row r="95" spans="1:2" x14ac:dyDescent="0.3">
      <c r="A95" s="16" t="s">
        <v>70</v>
      </c>
      <c r="B95">
        <v>1</v>
      </c>
    </row>
    <row r="96" spans="1:2" x14ac:dyDescent="0.3">
      <c r="A96" s="17" t="s">
        <v>71</v>
      </c>
      <c r="B96">
        <v>1</v>
      </c>
    </row>
    <row r="97" spans="1:2" x14ac:dyDescent="0.3">
      <c r="A97" s="18" t="s">
        <v>16</v>
      </c>
      <c r="B97">
        <v>1</v>
      </c>
    </row>
    <row r="98" spans="1:2" x14ac:dyDescent="0.3">
      <c r="A98" s="12" t="s">
        <v>23</v>
      </c>
      <c r="B98">
        <v>4</v>
      </c>
    </row>
    <row r="99" spans="1:2" x14ac:dyDescent="0.3">
      <c r="A99" s="13" t="s">
        <v>24</v>
      </c>
      <c r="B99">
        <v>4</v>
      </c>
    </row>
    <row r="100" spans="1:2" x14ac:dyDescent="0.3">
      <c r="A100" s="14" t="s">
        <v>16</v>
      </c>
      <c r="B100">
        <v>2</v>
      </c>
    </row>
    <row r="101" spans="1:2" x14ac:dyDescent="0.3">
      <c r="A101" s="15" t="s">
        <v>16</v>
      </c>
      <c r="B101">
        <v>2</v>
      </c>
    </row>
    <row r="102" spans="1:2" x14ac:dyDescent="0.3">
      <c r="A102" s="16" t="s">
        <v>61</v>
      </c>
      <c r="B102">
        <v>1</v>
      </c>
    </row>
    <row r="103" spans="1:2" x14ac:dyDescent="0.3">
      <c r="A103" s="17" t="s">
        <v>57</v>
      </c>
      <c r="B103">
        <v>1</v>
      </c>
    </row>
    <row r="104" spans="1:2" x14ac:dyDescent="0.3">
      <c r="A104" s="18" t="s">
        <v>16</v>
      </c>
      <c r="B104">
        <v>1</v>
      </c>
    </row>
    <row r="105" spans="1:2" x14ac:dyDescent="0.3">
      <c r="A105" s="16" t="s">
        <v>102</v>
      </c>
      <c r="B105">
        <v>1</v>
      </c>
    </row>
    <row r="106" spans="1:2" x14ac:dyDescent="0.3">
      <c r="A106" s="17" t="s">
        <v>103</v>
      </c>
      <c r="B106">
        <v>1</v>
      </c>
    </row>
    <row r="107" spans="1:2" x14ac:dyDescent="0.3">
      <c r="A107" s="18" t="s">
        <v>16</v>
      </c>
      <c r="B107">
        <v>1</v>
      </c>
    </row>
    <row r="108" spans="1:2" x14ac:dyDescent="0.3">
      <c r="A108" s="14" t="s">
        <v>30</v>
      </c>
      <c r="B108">
        <v>1</v>
      </c>
    </row>
    <row r="109" spans="1:2" x14ac:dyDescent="0.3">
      <c r="A109" s="15" t="s">
        <v>16</v>
      </c>
      <c r="B109">
        <v>1</v>
      </c>
    </row>
    <row r="110" spans="1:2" x14ac:dyDescent="0.3">
      <c r="A110" s="16" t="s">
        <v>31</v>
      </c>
      <c r="B110">
        <v>1</v>
      </c>
    </row>
    <row r="111" spans="1:2" x14ac:dyDescent="0.3">
      <c r="A111" s="17" t="s">
        <v>32</v>
      </c>
      <c r="B111">
        <v>1</v>
      </c>
    </row>
    <row r="112" spans="1:2" x14ac:dyDescent="0.3">
      <c r="A112" s="18" t="s">
        <v>16</v>
      </c>
      <c r="B112">
        <v>1</v>
      </c>
    </row>
    <row r="113" spans="1:2" x14ac:dyDescent="0.3">
      <c r="A113" s="14" t="s">
        <v>50</v>
      </c>
      <c r="B113">
        <v>1</v>
      </c>
    </row>
    <row r="114" spans="1:2" x14ac:dyDescent="0.3">
      <c r="A114" s="15" t="s">
        <v>16</v>
      </c>
      <c r="B114">
        <v>1</v>
      </c>
    </row>
    <row r="115" spans="1:2" x14ac:dyDescent="0.3">
      <c r="A115" s="16" t="s">
        <v>51</v>
      </c>
      <c r="B115">
        <v>1</v>
      </c>
    </row>
    <row r="116" spans="1:2" x14ac:dyDescent="0.3">
      <c r="A116" s="17" t="s">
        <v>52</v>
      </c>
      <c r="B116">
        <v>1</v>
      </c>
    </row>
    <row r="117" spans="1:2" x14ac:dyDescent="0.3">
      <c r="A117" s="18" t="s">
        <v>16</v>
      </c>
      <c r="B117">
        <v>1</v>
      </c>
    </row>
    <row r="118" spans="1:2" x14ac:dyDescent="0.3">
      <c r="A118" s="11" t="s">
        <v>55</v>
      </c>
      <c r="B118">
        <v>1</v>
      </c>
    </row>
    <row r="119" spans="1:2" x14ac:dyDescent="0.3">
      <c r="A119" s="12" t="s">
        <v>13</v>
      </c>
      <c r="B119">
        <v>1</v>
      </c>
    </row>
    <row r="120" spans="1:2" x14ac:dyDescent="0.3">
      <c r="A120" s="13" t="s">
        <v>24</v>
      </c>
      <c r="B120">
        <v>1</v>
      </c>
    </row>
    <row r="121" spans="1:2" x14ac:dyDescent="0.3">
      <c r="A121" s="14" t="s">
        <v>16</v>
      </c>
      <c r="B121">
        <v>1</v>
      </c>
    </row>
    <row r="122" spans="1:2" x14ac:dyDescent="0.3">
      <c r="A122" s="15" t="s">
        <v>15</v>
      </c>
      <c r="B122">
        <v>1</v>
      </c>
    </row>
    <row r="123" spans="1:2" x14ac:dyDescent="0.3">
      <c r="A123" s="16" t="s">
        <v>79</v>
      </c>
      <c r="B123">
        <v>1</v>
      </c>
    </row>
    <row r="124" spans="1:2" x14ac:dyDescent="0.3">
      <c r="A124" s="17" t="s">
        <v>80</v>
      </c>
      <c r="B124">
        <v>1</v>
      </c>
    </row>
    <row r="125" spans="1:2" x14ac:dyDescent="0.3">
      <c r="A125" s="18" t="s">
        <v>16</v>
      </c>
      <c r="B125">
        <v>1</v>
      </c>
    </row>
    <row r="126" spans="1:2" x14ac:dyDescent="0.3">
      <c r="A126" s="10" t="s">
        <v>121</v>
      </c>
      <c r="B12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O6" sqref="O6"/>
    </sheetView>
  </sheetViews>
  <sheetFormatPr defaultRowHeight="14.4" x14ac:dyDescent="0.3"/>
  <cols>
    <col min="1" max="1" width="12.5546875" bestFit="1" customWidth="1"/>
    <col min="2" max="2" width="15.6640625" bestFit="1" customWidth="1"/>
  </cols>
  <sheetData>
    <row r="1" spans="1:2" x14ac:dyDescent="0.3">
      <c r="A1" s="9" t="s">
        <v>120</v>
      </c>
      <c r="B1" t="s">
        <v>122</v>
      </c>
    </row>
    <row r="2" spans="1:2" x14ac:dyDescent="0.3">
      <c r="A2" s="10" t="s">
        <v>21</v>
      </c>
      <c r="B2">
        <v>9</v>
      </c>
    </row>
    <row r="3" spans="1:2" x14ac:dyDescent="0.3">
      <c r="A3" s="10" t="s">
        <v>11</v>
      </c>
      <c r="B3">
        <v>11</v>
      </c>
    </row>
    <row r="4" spans="1:2" x14ac:dyDescent="0.3">
      <c r="A4" s="10" t="s">
        <v>121</v>
      </c>
      <c r="B4">
        <v>20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J7" sqref="J7"/>
    </sheetView>
  </sheetViews>
  <sheetFormatPr defaultRowHeight="14.4" x14ac:dyDescent="0.3"/>
  <cols>
    <col min="1" max="1" width="24.88671875" bestFit="1" customWidth="1"/>
    <col min="2" max="2" width="15.6640625" bestFit="1" customWidth="1"/>
  </cols>
  <sheetData>
    <row r="1" spans="1:2" x14ac:dyDescent="0.3">
      <c r="A1" s="9" t="s">
        <v>120</v>
      </c>
      <c r="B1" t="s">
        <v>122</v>
      </c>
    </row>
    <row r="2" spans="1:2" x14ac:dyDescent="0.3">
      <c r="A2" s="10" t="s">
        <v>56</v>
      </c>
      <c r="B2">
        <v>2</v>
      </c>
    </row>
    <row r="3" spans="1:2" x14ac:dyDescent="0.3">
      <c r="A3" s="11" t="s">
        <v>21</v>
      </c>
      <c r="B3">
        <v>2</v>
      </c>
    </row>
    <row r="4" spans="1:2" x14ac:dyDescent="0.3">
      <c r="A4" s="10" t="s">
        <v>24</v>
      </c>
      <c r="B4">
        <v>16</v>
      </c>
    </row>
    <row r="5" spans="1:2" x14ac:dyDescent="0.3">
      <c r="A5" s="11" t="s">
        <v>21</v>
      </c>
      <c r="B5">
        <v>7</v>
      </c>
    </row>
    <row r="6" spans="1:2" x14ac:dyDescent="0.3">
      <c r="A6" s="11" t="s">
        <v>11</v>
      </c>
      <c r="B6">
        <v>9</v>
      </c>
    </row>
    <row r="7" spans="1:2" x14ac:dyDescent="0.3">
      <c r="A7" s="10" t="s">
        <v>14</v>
      </c>
      <c r="B7">
        <v>2</v>
      </c>
    </row>
    <row r="8" spans="1:2" x14ac:dyDescent="0.3">
      <c r="A8" s="11" t="s">
        <v>11</v>
      </c>
      <c r="B8">
        <v>2</v>
      </c>
    </row>
    <row r="9" spans="1:2" x14ac:dyDescent="0.3">
      <c r="A9" s="10" t="s">
        <v>121</v>
      </c>
      <c r="B9">
        <v>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>
      <selection activeCell="F4" sqref="F4"/>
    </sheetView>
  </sheetViews>
  <sheetFormatPr defaultRowHeight="14.4" x14ac:dyDescent="0.3"/>
  <cols>
    <col min="1" max="1" width="48.109375" bestFit="1" customWidth="1"/>
    <col min="2" max="2" width="15.6640625" bestFit="1" customWidth="1"/>
  </cols>
  <sheetData>
    <row r="1" spans="1:2" x14ac:dyDescent="0.3">
      <c r="A1" s="9" t="s">
        <v>120</v>
      </c>
      <c r="B1" t="s">
        <v>122</v>
      </c>
    </row>
    <row r="2" spans="1:2" x14ac:dyDescent="0.3">
      <c r="A2" s="10" t="s">
        <v>15</v>
      </c>
      <c r="B2">
        <v>6</v>
      </c>
    </row>
    <row r="3" spans="1:2" x14ac:dyDescent="0.3">
      <c r="A3" s="10" t="s">
        <v>16</v>
      </c>
      <c r="B3">
        <v>6</v>
      </c>
    </row>
    <row r="4" spans="1:2" x14ac:dyDescent="0.3">
      <c r="A4" s="10" t="s">
        <v>69</v>
      </c>
      <c r="B4">
        <v>1</v>
      </c>
    </row>
    <row r="5" spans="1:2" x14ac:dyDescent="0.3">
      <c r="A5" s="10" t="s">
        <v>64</v>
      </c>
      <c r="B5">
        <v>1</v>
      </c>
    </row>
    <row r="6" spans="1:2" x14ac:dyDescent="0.3">
      <c r="A6" s="10" t="s">
        <v>25</v>
      </c>
      <c r="B6">
        <v>1</v>
      </c>
    </row>
    <row r="7" spans="1:2" x14ac:dyDescent="0.3">
      <c r="A7" s="10" t="s">
        <v>30</v>
      </c>
      <c r="B7">
        <v>1</v>
      </c>
    </row>
    <row r="8" spans="1:2" x14ac:dyDescent="0.3">
      <c r="A8" s="10" t="s">
        <v>39</v>
      </c>
      <c r="B8">
        <v>1</v>
      </c>
    </row>
    <row r="9" spans="1:2" x14ac:dyDescent="0.3">
      <c r="A9" s="10" t="s">
        <v>74</v>
      </c>
      <c r="B9">
        <v>1</v>
      </c>
    </row>
    <row r="10" spans="1:2" x14ac:dyDescent="0.3">
      <c r="A10" s="10" t="s">
        <v>50</v>
      </c>
      <c r="B10">
        <v>1</v>
      </c>
    </row>
    <row r="11" spans="1:2" x14ac:dyDescent="0.3">
      <c r="A11" s="10" t="s">
        <v>94</v>
      </c>
      <c r="B11">
        <v>1</v>
      </c>
    </row>
    <row r="12" spans="1:2" x14ac:dyDescent="0.3">
      <c r="A12" s="10" t="s">
        <v>121</v>
      </c>
      <c r="B12">
        <v>20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>
      <selection activeCell="L8" sqref="L8"/>
    </sheetView>
  </sheetViews>
  <sheetFormatPr defaultRowHeight="14.4" x14ac:dyDescent="0.3"/>
  <cols>
    <col min="1" max="1" width="12.5546875" bestFit="1" customWidth="1"/>
    <col min="2" max="2" width="15.6640625" bestFit="1" customWidth="1"/>
  </cols>
  <sheetData>
    <row r="1" spans="1:2" x14ac:dyDescent="0.3">
      <c r="A1" s="9" t="s">
        <v>120</v>
      </c>
      <c r="B1" t="s">
        <v>122</v>
      </c>
    </row>
    <row r="2" spans="1:2" x14ac:dyDescent="0.3">
      <c r="A2" s="10" t="s">
        <v>15</v>
      </c>
      <c r="B2">
        <v>2</v>
      </c>
    </row>
    <row r="3" spans="1:2" x14ac:dyDescent="0.3">
      <c r="A3" s="11" t="s">
        <v>21</v>
      </c>
      <c r="B3">
        <v>1</v>
      </c>
    </row>
    <row r="4" spans="1:2" x14ac:dyDescent="0.3">
      <c r="A4" s="11" t="s">
        <v>11</v>
      </c>
      <c r="B4">
        <v>1</v>
      </c>
    </row>
    <row r="5" spans="1:2" x14ac:dyDescent="0.3">
      <c r="A5" s="10" t="s">
        <v>16</v>
      </c>
      <c r="B5">
        <v>18</v>
      </c>
    </row>
    <row r="6" spans="1:2" x14ac:dyDescent="0.3">
      <c r="A6" s="11" t="s">
        <v>21</v>
      </c>
      <c r="B6">
        <v>8</v>
      </c>
    </row>
    <row r="7" spans="1:2" x14ac:dyDescent="0.3">
      <c r="A7" s="11" t="s">
        <v>11</v>
      </c>
      <c r="B7">
        <v>10</v>
      </c>
    </row>
    <row r="8" spans="1:2" x14ac:dyDescent="0.3">
      <c r="A8" s="10" t="s">
        <v>121</v>
      </c>
      <c r="B8">
        <v>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Questionnaire on the use of Art</vt:lpstr>
      <vt:lpstr>Totals</vt:lpstr>
      <vt:lpstr>Pivot</vt:lpstr>
      <vt:lpstr>Gender</vt:lpstr>
      <vt:lpstr>Make use of AI</vt:lpstr>
      <vt:lpstr>Familiar with use in AI agri</vt:lpstr>
      <vt:lpstr>Risk in AI Agri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Leukemans</dc:creator>
  <cp:lastModifiedBy>Shaun Leukemans</cp:lastModifiedBy>
  <dcterms:created xsi:type="dcterms:W3CDTF">2023-07-17T11:04:55Z</dcterms:created>
  <dcterms:modified xsi:type="dcterms:W3CDTF">2023-09-03T12:34:00Z</dcterms:modified>
</cp:coreProperties>
</file>