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S6\Construction\DocumentEval\"/>
    </mc:Choice>
  </mc:AlternateContent>
  <xr:revisionPtr revIDLastSave="0" documentId="13_ncr:1_{E7D70286-535D-41AF-8DA2-92CE1B6B1F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4" i="1" l="1"/>
  <c r="F159" i="1"/>
  <c r="G159" i="1" s="1"/>
  <c r="F111" i="1"/>
  <c r="G111" i="1" s="1"/>
  <c r="F125" i="1"/>
  <c r="F145" i="1"/>
  <c r="F156" i="1"/>
  <c r="G156" i="1" s="1"/>
  <c r="F152" i="1"/>
  <c r="G152" i="1" s="1"/>
  <c r="D160" i="1"/>
  <c r="E160" i="1"/>
  <c r="G148" i="1"/>
  <c r="G149" i="1"/>
  <c r="G150" i="1"/>
  <c r="G151" i="1"/>
  <c r="G153" i="1"/>
  <c r="G154" i="1"/>
  <c r="G155" i="1"/>
  <c r="G157" i="1"/>
  <c r="G158" i="1"/>
  <c r="F132" i="1"/>
  <c r="G145" i="1"/>
  <c r="G146" i="1"/>
  <c r="G147" i="1"/>
  <c r="G141" i="1"/>
  <c r="G142" i="1"/>
  <c r="G144" i="1"/>
  <c r="F143" i="1"/>
  <c r="G137" i="1"/>
  <c r="G138" i="1"/>
  <c r="G139" i="1"/>
  <c r="G140" i="1"/>
  <c r="G136" i="1"/>
  <c r="G135" i="1"/>
  <c r="G134" i="1"/>
  <c r="G133" i="1"/>
  <c r="G126" i="1"/>
  <c r="G127" i="1"/>
  <c r="G128" i="1"/>
  <c r="G129" i="1"/>
  <c r="G130" i="1"/>
  <c r="G131" i="1"/>
  <c r="G132" i="1"/>
  <c r="G125" i="1"/>
  <c r="G124" i="1"/>
  <c r="G121" i="1"/>
  <c r="G122" i="1"/>
  <c r="G123" i="1"/>
  <c r="G120" i="1"/>
  <c r="G119" i="1"/>
  <c r="G117" i="1"/>
  <c r="G118" i="1"/>
  <c r="G116" i="1"/>
  <c r="G115" i="1"/>
  <c r="G113" i="1"/>
  <c r="G114" i="1"/>
  <c r="G112" i="1"/>
  <c r="G108" i="1"/>
  <c r="G109" i="1"/>
  <c r="G110" i="1"/>
  <c r="G104" i="1"/>
  <c r="G105" i="1"/>
  <c r="G106" i="1"/>
  <c r="G107" i="1"/>
  <c r="G102" i="1"/>
  <c r="G103" i="1"/>
  <c r="G99" i="1"/>
  <c r="G100" i="1"/>
  <c r="G101" i="1"/>
  <c r="G97" i="1"/>
  <c r="G98" i="1"/>
  <c r="G95" i="1"/>
  <c r="G96" i="1"/>
  <c r="G93" i="1"/>
  <c r="G94" i="1"/>
  <c r="G90" i="1"/>
  <c r="G91" i="1"/>
  <c r="G92" i="1"/>
  <c r="G89" i="1"/>
  <c r="G86" i="1"/>
  <c r="G87" i="1"/>
  <c r="G88" i="1"/>
  <c r="G81" i="1"/>
  <c r="G82" i="1"/>
  <c r="G83" i="1"/>
  <c r="G84" i="1"/>
  <c r="G85" i="1"/>
  <c r="G71" i="1"/>
  <c r="G72" i="1"/>
  <c r="G73" i="1"/>
  <c r="G74" i="1"/>
  <c r="G75" i="1"/>
  <c r="G76" i="1"/>
  <c r="G77" i="1"/>
  <c r="G78" i="1"/>
  <c r="G79" i="1"/>
  <c r="G8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9" i="1"/>
  <c r="G70" i="1"/>
  <c r="G5" i="1"/>
  <c r="F68" i="1"/>
  <c r="G68" i="1" s="1"/>
  <c r="F58" i="1"/>
  <c r="G58" i="1" s="1"/>
  <c r="G160" i="1" l="1"/>
  <c r="F160" i="1"/>
</calcChain>
</file>

<file path=xl/sharedStrings.xml><?xml version="1.0" encoding="utf-8"?>
<sst xmlns="http://schemas.openxmlformats.org/spreadsheetml/2006/main" count="475" uniqueCount="200">
  <si>
    <t>Nom:</t>
  </si>
  <si>
    <t>ETU:</t>
  </si>
  <si>
    <t>Catégorie</t>
  </si>
  <si>
    <t>Taches</t>
  </si>
  <si>
    <t>Type</t>
  </si>
  <si>
    <t>Estimation</t>
  </si>
  <si>
    <t>Temps passé</t>
  </si>
  <si>
    <t>Reste à faire</t>
  </si>
  <si>
    <t>Avancement</t>
  </si>
  <si>
    <t>Razafinjatovo Diary Mickaella</t>
  </si>
  <si>
    <t>Effacer données</t>
  </si>
  <si>
    <t>base</t>
  </si>
  <si>
    <t>Créer fonction effacer_donnees_sauf_utilisateur</t>
  </si>
  <si>
    <t>Créer model</t>
  </si>
  <si>
    <t>Métier</t>
  </si>
  <si>
    <t>Créer controller</t>
  </si>
  <si>
    <t>Intégration</t>
  </si>
  <si>
    <t>Création view (Nettoyer.php)</t>
  </si>
  <si>
    <t>Affichage</t>
  </si>
  <si>
    <t>Choix et ajustement template</t>
  </si>
  <si>
    <t>Modification footer</t>
  </si>
  <si>
    <t>ajout du logo</t>
  </si>
  <si>
    <t>Modification menu(ajout lien)</t>
  </si>
  <si>
    <t>Logo</t>
  </si>
  <si>
    <t>Création logo</t>
  </si>
  <si>
    <t>Icone</t>
  </si>
  <si>
    <t>Changement Icon</t>
  </si>
  <si>
    <t>Login</t>
  </si>
  <si>
    <t>Création BaseSessionAdmin</t>
  </si>
  <si>
    <t>Création BaseSessionClient</t>
  </si>
  <si>
    <t>Conception</t>
  </si>
  <si>
    <t>Conception base</t>
  </si>
  <si>
    <t>Création table Client</t>
  </si>
  <si>
    <t>Création table Unite</t>
  </si>
  <si>
    <t>Création table adminBtp</t>
  </si>
  <si>
    <t>Création table typemaison</t>
  </si>
  <si>
    <t>Création table typefinition</t>
  </si>
  <si>
    <t>Création table typetrvaux</t>
  </si>
  <si>
    <t>Création table travaux</t>
  </si>
  <si>
    <t>Création table travauxpartypemaison</t>
  </si>
  <si>
    <t>Création table payement</t>
  </si>
  <si>
    <t>Création table devis</t>
  </si>
  <si>
    <t>Login Admin</t>
  </si>
  <si>
    <t>Création Controller</t>
  </si>
  <si>
    <t>Création Model</t>
  </si>
  <si>
    <t>Création fonction SelectAdminBtp</t>
  </si>
  <si>
    <t>Création View</t>
  </si>
  <si>
    <t>Insérer donnees test adminbtp</t>
  </si>
  <si>
    <t>Base</t>
  </si>
  <si>
    <t>Login Client</t>
  </si>
  <si>
    <t>Fonction SelectClient</t>
  </si>
  <si>
    <t>Fonction VerifClient</t>
  </si>
  <si>
    <t>Fonction InsertClient</t>
  </si>
  <si>
    <t>Controller LoginClient</t>
  </si>
  <si>
    <t>Fonction SelectClientParNumero</t>
  </si>
  <si>
    <t>Création view LoginClient</t>
  </si>
  <si>
    <t>Ajout des liens de connexions des admins et clients</t>
  </si>
  <si>
    <t>Rectification base</t>
  </si>
  <si>
    <t>Création table detailsdevis</t>
  </si>
  <si>
    <t>Mettre des regle de validations</t>
  </si>
  <si>
    <t>Inserer donnees de test de typemaison</t>
  </si>
  <si>
    <t>Inserer donnees de test de typeFinition</t>
  </si>
  <si>
    <t>Inserer donnees de test de travaux</t>
  </si>
  <si>
    <t>Inserer donnees de test de typetravaux</t>
  </si>
  <si>
    <t>Inserer donnees de test de travauxpartypemaison</t>
  </si>
  <si>
    <t>Insertion donnees unite</t>
  </si>
  <si>
    <t>Modification foreign key table</t>
  </si>
  <si>
    <t>Insertion donnees devis(temporaire pour test)</t>
  </si>
  <si>
    <t>Donnees</t>
  </si>
  <si>
    <t>SelectDevisParClient</t>
  </si>
  <si>
    <t>Création Controller DevisClientController</t>
  </si>
  <si>
    <t>Création Model DevisModel</t>
  </si>
  <si>
    <t>Création fonction SelectDevisParClient</t>
  </si>
  <si>
    <t>Création view ListeDevisParClient</t>
  </si>
  <si>
    <t>Création NombreDevisParClient</t>
  </si>
  <si>
    <t>Création view v_devise</t>
  </si>
  <si>
    <t>Création fonction detailsDevis</t>
  </si>
  <si>
    <t>Création view v_detailsdevis</t>
  </si>
  <si>
    <t>Liste de devis par client</t>
  </si>
  <si>
    <t>Metier</t>
  </si>
  <si>
    <t>Controller Importe</t>
  </si>
  <si>
    <t>Création view Creerdevis</t>
  </si>
  <si>
    <t>SelectTypeMaison</t>
  </si>
  <si>
    <t>SelectFinition</t>
  </si>
  <si>
    <t>Controller FormulaireCreerDevis</t>
  </si>
  <si>
    <t>SelectPrixParTypeMaison</t>
  </si>
  <si>
    <t>Creation view PrixParTypeDeMaison</t>
  </si>
  <si>
    <t>SelectPourcentageParFinition</t>
  </si>
  <si>
    <t>Creation view v_travauxpartypemaison</t>
  </si>
  <si>
    <t>Creation insertdevisetdetailsdevis</t>
  </si>
  <si>
    <t>Selectv_travauxpartypemaison</t>
  </si>
  <si>
    <t>SelectTypeMaisonParIdTypeMaison</t>
  </si>
  <si>
    <t>Fonction InsertDetailsDevis</t>
  </si>
  <si>
    <t>Fonction InserertDevis</t>
  </si>
  <si>
    <t>Insertion donnees test travauxpartypemaison</t>
  </si>
  <si>
    <t>controller</t>
  </si>
  <si>
    <t>Debug view CreerDevis</t>
  </si>
  <si>
    <t>Ajout lien dans menu (Client)</t>
  </si>
  <si>
    <t>Debug pagination dans liste devis</t>
  </si>
  <si>
    <t>Paiement</t>
  </si>
  <si>
    <t>Création view payementpardevis</t>
  </si>
  <si>
    <t>Création de view v_payement</t>
  </si>
  <si>
    <t xml:space="preserve">Controller payer </t>
  </si>
  <si>
    <t>fonction verifier si il reste de l'argent a payer</t>
  </si>
  <si>
    <t>fonction Selectv_payement</t>
  </si>
  <si>
    <t>SelectDevisParIdDevis</t>
  </si>
  <si>
    <t>fonction payer+debug</t>
  </si>
  <si>
    <t>debug controller payer</t>
  </si>
  <si>
    <t>Vue FormulairePayement</t>
  </si>
  <si>
    <t>Controller FomulairePayement</t>
  </si>
  <si>
    <t>View DevisAvecResteAPayer</t>
  </si>
  <si>
    <t>Création controller DevisAdminController</t>
  </si>
  <si>
    <t>Liste des devis(admin)</t>
  </si>
  <si>
    <t>Fontion SelectDevisAvecResteAPayer</t>
  </si>
  <si>
    <t>Fonction NombreSelectDevisAvecResteAPayer</t>
  </si>
  <si>
    <t>Controller index</t>
  </si>
  <si>
    <t>Création view DevisAdminController/index</t>
  </si>
  <si>
    <t>Selectv_payementSimple</t>
  </si>
  <si>
    <t>Modifier view</t>
  </si>
  <si>
    <t>Fonction SelectDevisEnCours</t>
  </si>
  <si>
    <t>Rectification view pdf</t>
  </si>
  <si>
    <t>Création e view montanttotale</t>
  </si>
  <si>
    <t>Création fonction SelectMontantTotle</t>
  </si>
  <si>
    <t>Création controller MontantTotale</t>
  </si>
  <si>
    <t>View AfficherMontantTotale</t>
  </si>
  <si>
    <t>Ajout de basesessionadmin</t>
  </si>
  <si>
    <t>Ajout de basesessionclient</t>
  </si>
  <si>
    <t>Création view montantparmois</t>
  </si>
  <si>
    <t>Création view montantparannees</t>
  </si>
  <si>
    <t>Fonction SelectontantParMois</t>
  </si>
  <si>
    <t>Fonction MontantparAnnees</t>
  </si>
  <si>
    <t>Controller pour histogramme</t>
  </si>
  <si>
    <t>Affichage chart par mois</t>
  </si>
  <si>
    <t>Affichage chart par annees</t>
  </si>
  <si>
    <t>Controller chart par annees</t>
  </si>
  <si>
    <t>Statistique</t>
  </si>
  <si>
    <t>Details de devis (controller)</t>
  </si>
  <si>
    <t>View DetailsDevis</t>
  </si>
  <si>
    <t>Modification histogramme</t>
  </si>
  <si>
    <t>Adapter table selon import</t>
  </si>
  <si>
    <t>Création FormulaireImportMaisonEtTravaux</t>
  </si>
  <si>
    <t>Import MaisonEtTravaux</t>
  </si>
  <si>
    <t>Création de table meme que l'import(devis)</t>
  </si>
  <si>
    <t>Fonction ConstructionDonnees(devis)</t>
  </si>
  <si>
    <t>Fonction ControleValeureDevis</t>
  </si>
  <si>
    <t>InsertFormulaireDevis</t>
  </si>
  <si>
    <t>debug base de donnee (erreur de conception)</t>
  </si>
  <si>
    <t>Eviter les doublons dans travauxpartypemaison(debug)</t>
  </si>
  <si>
    <t>Création de view AInsererDansDevis</t>
  </si>
  <si>
    <t>Requette insertion devis via import</t>
  </si>
  <si>
    <t>debug insertion devis</t>
  </si>
  <si>
    <t>Fonction SelectLieu</t>
  </si>
  <si>
    <t>SelectLieuParIdLieu</t>
  </si>
  <si>
    <t>Réctification de la fonction InsererDevis</t>
  </si>
  <si>
    <t>Réctification de la controller</t>
  </si>
  <si>
    <t>Réctification de la vue</t>
  </si>
  <si>
    <t>Recuperation des ids des devis inserer</t>
  </si>
  <si>
    <t>Création controller et fonction formulaireMaisonEtTravaux</t>
  </si>
  <si>
    <t xml:space="preserve">Création view </t>
  </si>
  <si>
    <t>ConstruireTableauPayement</t>
  </si>
  <si>
    <t>Création table formulairePayement</t>
  </si>
  <si>
    <t>ControleValeurePayement</t>
  </si>
  <si>
    <t>InsertFormulairePayement</t>
  </si>
  <si>
    <t>Controller Insertion de payement</t>
  </si>
  <si>
    <t>debug import devis</t>
  </si>
  <si>
    <t>detailsdevissansdevis</t>
  </si>
  <si>
    <t>InsertionDetails</t>
  </si>
  <si>
    <t>Modifiecation view pour qu'il y ait le % du reste a payerr</t>
  </si>
  <si>
    <t>AJAX</t>
  </si>
  <si>
    <t>Modification front view pour afficher le %</t>
  </si>
  <si>
    <t>Création view montanttotalprixdejapayer</t>
  </si>
  <si>
    <t>Création fonction Selectmontanttotalprixdejapayer</t>
  </si>
  <si>
    <t>Intégration dans view</t>
  </si>
  <si>
    <t>Création table historiquefinition</t>
  </si>
  <si>
    <t xml:space="preserve">Controller modification finition </t>
  </si>
  <si>
    <t>Fonction SelectFinition</t>
  </si>
  <si>
    <t>Création de vue pour modification de finition</t>
  </si>
  <si>
    <t>Création de controller 'insertion</t>
  </si>
  <si>
    <t>ModifierValeurFinition</t>
  </si>
  <si>
    <t>SelectFintionParIdFinition</t>
  </si>
  <si>
    <t>Fonction de modification de travaux</t>
  </si>
  <si>
    <t>Création de table historiqueprix</t>
  </si>
  <si>
    <t>Création vue Modifier</t>
  </si>
  <si>
    <t>Création controller</t>
  </si>
  <si>
    <t>BASE</t>
  </si>
  <si>
    <t>Métier,base,affichage</t>
  </si>
  <si>
    <t>Métize</t>
  </si>
  <si>
    <t>Création devis</t>
  </si>
  <si>
    <t>Import</t>
  </si>
  <si>
    <t>Modification valeure</t>
  </si>
  <si>
    <t>Liste</t>
  </si>
  <si>
    <t>Export</t>
  </si>
  <si>
    <t>Dashboard</t>
  </si>
  <si>
    <t>Listea vec les prix</t>
  </si>
  <si>
    <t>Liste avec validation</t>
  </si>
  <si>
    <t>Liste(admin)</t>
  </si>
  <si>
    <t>Modification</t>
  </si>
  <si>
    <t>Créer devis</t>
  </si>
  <si>
    <t>paginarion</t>
  </si>
  <si>
    <t>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</si>
</sst>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0" xfId="0" applyFont="1" applyBorder="1"/>
    <xf numFmtId="10" fontId="2" fillId="0" borderId="11" xfId="0" applyNumberFormat="1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10" fontId="3" fillId="0" borderId="7" xfId="0" applyNumberFormat="1" applyFont="1" applyBorder="1" applyAlignment="1">
      <alignment horizontal="right" wrapText="1"/>
    </xf>
    <xf numFmtId="0" fontId="4" fillId="0" borderId="0" xfId="0" applyFont="1" applyAlignment="1">
      <alignment vertical="center"/>
    </xf>
    <xf numFmtId="0" fontId="3" fillId="0" borderId="0" xfId="0" applyFo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3">
    <cellStyle name="Normal" xfId="0" builtinId="0"/>
    <cellStyle name="Normal 2" xfId="1" xr:uid="{CCF82A1F-D766-4BCD-BDCD-7C2D5D6FB939}"/>
    <cellStyle name="Percent 2" xfId="2" xr:uid="{920FFC23-0D65-4814-988B-576F6DBA1B24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4" formatCode="0.0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border outline="0">
        <right style="medium">
          <color rgb="FF000000"/>
        </right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DDF5B-E2E2-4162-8DF7-71FB5A3E05D4}" name="Table1" displayName="Table1" ref="A4:G160" totalsRowCount="1" headerRowDxfId="17" dataDxfId="15" headerRowBorderDxfId="16" tableBorderDxfId="14">
  <autoFilter ref="A4:G159" xr:uid="{D94DDF5B-E2E2-4162-8DF7-71FB5A3E05D4}"/>
  <tableColumns count="7">
    <tableColumn id="1" xr3:uid="{83727002-59F8-43D0-A68F-1F9D66A02FF0}" name="Catégorie" dataDxfId="13" totalsRowDxfId="6"/>
    <tableColumn id="2" xr3:uid="{04A5AF2D-51C9-4CBB-B626-EDD1622BA436}" name="Taches" dataDxfId="12" totalsRowDxfId="5"/>
    <tableColumn id="3" xr3:uid="{CDF50ACF-12C8-4AEA-ADA0-7C3597F51771}" name="Type" dataDxfId="11" totalsRowDxfId="4"/>
    <tableColumn id="4" xr3:uid="{FD6A7804-9793-4E0C-AFE8-0E2C3612FC70}" name="Estimation" totalsRowFunction="custom" dataDxfId="10" totalsRowDxfId="3">
      <totalsRowFormula>SUM(D5:D158)</totalsRowFormula>
    </tableColumn>
    <tableColumn id="5" xr3:uid="{BDAC0FC5-9B33-46EA-9D1D-BE27D3819D1C}" name="Temps passé" totalsRowFunction="custom" dataDxfId="9" totalsRowDxfId="2">
      <totalsRowFormula>SUM(E5:E158)</totalsRowFormula>
    </tableColumn>
    <tableColumn id="6" xr3:uid="{11A13724-2B98-4893-B775-F192B7F0A719}" name="Reste à faire" totalsRowFunction="custom" dataDxfId="8" totalsRowDxfId="1">
      <totalsRowFormula>SUM(F5:F158)</totalsRowFormula>
    </tableColumn>
    <tableColumn id="7" xr3:uid="{9A088651-F7C3-4D76-8E90-140E8C3E05BB}" name="Avancement" totalsRowFunction="custom" dataDxfId="7" totalsRowDxfId="0">
      <calculatedColumnFormula>(E5/(E5+F5))</calculatedColumnFormula>
      <totalsRowFormula>SUM(Table1[Avancement])/COUNT(Table1[Avancement])</totalsRow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abSelected="1" topLeftCell="A140" workbookViewId="0">
      <selection activeCell="F145" sqref="F145"/>
    </sheetView>
  </sheetViews>
  <sheetFormatPr defaultRowHeight="14.25" x14ac:dyDescent="0.2"/>
  <cols>
    <col min="1" max="1" width="31.5703125" style="1" customWidth="1"/>
    <col min="2" max="2" width="56" style="1" customWidth="1"/>
    <col min="3" max="3" width="19.140625" style="1" customWidth="1"/>
    <col min="4" max="4" width="19.7109375" style="1" customWidth="1"/>
    <col min="5" max="6" width="16.42578125" style="1" customWidth="1"/>
    <col min="7" max="7" width="16" style="1" customWidth="1"/>
    <col min="8" max="16384" width="9.140625" style="1"/>
  </cols>
  <sheetData>
    <row r="1" spans="1:7" ht="31.5" customHeight="1" thickBot="1" x14ac:dyDescent="0.25">
      <c r="A1" s="2" t="s">
        <v>0</v>
      </c>
      <c r="B1" s="16" t="s">
        <v>9</v>
      </c>
      <c r="C1" s="17"/>
      <c r="D1" s="2"/>
      <c r="E1" s="2"/>
      <c r="F1" s="2"/>
      <c r="G1" s="2"/>
    </row>
    <row r="2" spans="1:7" ht="15" thickBot="1" x14ac:dyDescent="0.25">
      <c r="A2" s="2" t="s">
        <v>1</v>
      </c>
      <c r="B2" s="3">
        <v>1907</v>
      </c>
      <c r="C2" s="2"/>
      <c r="D2" s="2"/>
      <c r="E2" s="2"/>
      <c r="F2" s="2"/>
      <c r="G2" s="2"/>
    </row>
    <row r="3" spans="1:7" ht="15" thickBot="1" x14ac:dyDescent="0.25">
      <c r="A3" s="4"/>
      <c r="B3" s="4"/>
      <c r="C3" s="4"/>
      <c r="D3" s="4"/>
      <c r="E3" s="4"/>
      <c r="F3" s="4"/>
      <c r="G3" s="4"/>
    </row>
    <row r="4" spans="1:7" ht="15" thickBot="1" x14ac:dyDescent="0.25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7" t="s">
        <v>8</v>
      </c>
    </row>
    <row r="5" spans="1:7" ht="15.75" thickBot="1" x14ac:dyDescent="0.3">
      <c r="A5" s="10" t="s">
        <v>10</v>
      </c>
      <c r="B5" s="11" t="s">
        <v>12</v>
      </c>
      <c r="C5" s="11" t="s">
        <v>11</v>
      </c>
      <c r="D5" s="12">
        <v>10</v>
      </c>
      <c r="E5" s="12">
        <v>15</v>
      </c>
      <c r="F5" s="12">
        <v>2</v>
      </c>
      <c r="G5" s="13">
        <f>(E5/(E5+F5))</f>
        <v>0.88235294117647056</v>
      </c>
    </row>
    <row r="6" spans="1:7" ht="15.75" thickBot="1" x14ac:dyDescent="0.3">
      <c r="A6" s="10" t="s">
        <v>10</v>
      </c>
      <c r="B6" s="11" t="s">
        <v>13</v>
      </c>
      <c r="C6" s="11" t="s">
        <v>14</v>
      </c>
      <c r="D6" s="12">
        <v>2</v>
      </c>
      <c r="E6" s="12">
        <v>6</v>
      </c>
      <c r="F6" s="12">
        <v>0</v>
      </c>
      <c r="G6" s="13">
        <f t="shared" ref="G6:G69" si="0">(E6/(E6+F6))</f>
        <v>1</v>
      </c>
    </row>
    <row r="7" spans="1:7" ht="15.75" thickBot="1" x14ac:dyDescent="0.3">
      <c r="A7" s="10" t="s">
        <v>10</v>
      </c>
      <c r="B7" s="11" t="s">
        <v>15</v>
      </c>
      <c r="C7" s="11" t="s">
        <v>16</v>
      </c>
      <c r="D7" s="12">
        <v>2</v>
      </c>
      <c r="E7" s="12">
        <v>1</v>
      </c>
      <c r="F7" s="12">
        <v>0</v>
      </c>
      <c r="G7" s="13">
        <f t="shared" si="0"/>
        <v>1</v>
      </c>
    </row>
    <row r="8" spans="1:7" ht="15.75" thickBot="1" x14ac:dyDescent="0.3">
      <c r="A8" s="10" t="s">
        <v>10</v>
      </c>
      <c r="B8" s="11" t="s">
        <v>17</v>
      </c>
      <c r="C8" s="11" t="s">
        <v>18</v>
      </c>
      <c r="D8" s="12">
        <v>2</v>
      </c>
      <c r="E8" s="12">
        <v>4</v>
      </c>
      <c r="F8" s="12">
        <v>0</v>
      </c>
      <c r="G8" s="13">
        <f t="shared" si="0"/>
        <v>1</v>
      </c>
    </row>
    <row r="9" spans="1:7" ht="15.75" thickBot="1" x14ac:dyDescent="0.3">
      <c r="A9" s="10" t="s">
        <v>19</v>
      </c>
      <c r="B9" s="11" t="s">
        <v>20</v>
      </c>
      <c r="C9" s="11" t="s">
        <v>18</v>
      </c>
      <c r="D9" s="12">
        <v>2</v>
      </c>
      <c r="E9" s="12">
        <v>2</v>
      </c>
      <c r="F9" s="12">
        <v>0</v>
      </c>
      <c r="G9" s="13">
        <f t="shared" si="0"/>
        <v>1</v>
      </c>
    </row>
    <row r="10" spans="1:7" ht="15.75" thickBot="1" x14ac:dyDescent="0.3">
      <c r="A10" s="10" t="s">
        <v>19</v>
      </c>
      <c r="B10" s="11" t="s">
        <v>21</v>
      </c>
      <c r="C10" s="11" t="s">
        <v>18</v>
      </c>
      <c r="D10" s="12">
        <v>1</v>
      </c>
      <c r="E10" s="12">
        <v>2</v>
      </c>
      <c r="F10" s="12">
        <v>0</v>
      </c>
      <c r="G10" s="13">
        <f t="shared" si="0"/>
        <v>1</v>
      </c>
    </row>
    <row r="11" spans="1:7" ht="15.75" thickBot="1" x14ac:dyDescent="0.3">
      <c r="A11" s="10" t="s">
        <v>19</v>
      </c>
      <c r="B11" s="11" t="s">
        <v>22</v>
      </c>
      <c r="C11" s="11" t="s">
        <v>18</v>
      </c>
      <c r="D11" s="12">
        <v>1</v>
      </c>
      <c r="E11" s="12">
        <v>2</v>
      </c>
      <c r="F11" s="12">
        <v>0</v>
      </c>
      <c r="G11" s="13">
        <f t="shared" si="0"/>
        <v>1</v>
      </c>
    </row>
    <row r="12" spans="1:7" ht="15.75" thickBot="1" x14ac:dyDescent="0.3">
      <c r="A12" s="10" t="s">
        <v>23</v>
      </c>
      <c r="B12" s="11" t="s">
        <v>24</v>
      </c>
      <c r="C12" s="11" t="s">
        <v>18</v>
      </c>
      <c r="D12" s="12">
        <v>10</v>
      </c>
      <c r="E12" s="12">
        <v>13</v>
      </c>
      <c r="F12" s="12">
        <v>0</v>
      </c>
      <c r="G12" s="13">
        <f t="shared" si="0"/>
        <v>1</v>
      </c>
    </row>
    <row r="13" spans="1:7" ht="15.75" thickBot="1" x14ac:dyDescent="0.3">
      <c r="A13" s="10" t="s">
        <v>25</v>
      </c>
      <c r="B13" s="11" t="s">
        <v>26</v>
      </c>
      <c r="C13" s="11" t="s">
        <v>18</v>
      </c>
      <c r="D13" s="12">
        <v>2</v>
      </c>
      <c r="E13" s="12">
        <v>17</v>
      </c>
      <c r="F13" s="12">
        <v>0</v>
      </c>
      <c r="G13" s="13">
        <f t="shared" si="0"/>
        <v>1</v>
      </c>
    </row>
    <row r="14" spans="1:7" ht="15.75" thickBot="1" x14ac:dyDescent="0.3">
      <c r="A14" s="10" t="s">
        <v>27</v>
      </c>
      <c r="B14" s="11" t="s">
        <v>28</v>
      </c>
      <c r="C14" s="11" t="s">
        <v>14</v>
      </c>
      <c r="D14" s="12">
        <v>5</v>
      </c>
      <c r="E14" s="12">
        <v>6</v>
      </c>
      <c r="F14" s="12">
        <v>0</v>
      </c>
      <c r="G14" s="13">
        <f t="shared" si="0"/>
        <v>1</v>
      </c>
    </row>
    <row r="15" spans="1:7" ht="15.75" thickBot="1" x14ac:dyDescent="0.3">
      <c r="A15" s="10" t="s">
        <v>27</v>
      </c>
      <c r="B15" s="11" t="s">
        <v>29</v>
      </c>
      <c r="C15" s="11" t="s">
        <v>14</v>
      </c>
      <c r="D15" s="12">
        <v>5</v>
      </c>
      <c r="E15" s="12">
        <v>2</v>
      </c>
      <c r="F15" s="12">
        <v>0</v>
      </c>
      <c r="G15" s="13">
        <f t="shared" si="0"/>
        <v>1</v>
      </c>
    </row>
    <row r="16" spans="1:7" ht="15.75" thickBot="1" x14ac:dyDescent="0.3">
      <c r="A16" s="10" t="s">
        <v>30</v>
      </c>
      <c r="B16" s="11" t="s">
        <v>31</v>
      </c>
      <c r="C16" s="11" t="s">
        <v>30</v>
      </c>
      <c r="D16" s="12">
        <v>150</v>
      </c>
      <c r="E16" s="12">
        <v>120</v>
      </c>
      <c r="F16" s="12">
        <v>30</v>
      </c>
      <c r="G16" s="13">
        <f t="shared" si="0"/>
        <v>0.8</v>
      </c>
    </row>
    <row r="17" spans="1:7" ht="15.75" thickBot="1" x14ac:dyDescent="0.3">
      <c r="A17" s="10" t="s">
        <v>30</v>
      </c>
      <c r="B17" s="11" t="s">
        <v>32</v>
      </c>
      <c r="C17" s="11" t="s">
        <v>11</v>
      </c>
      <c r="D17" s="12">
        <v>2</v>
      </c>
      <c r="E17" s="12">
        <v>1</v>
      </c>
      <c r="F17" s="12">
        <v>0</v>
      </c>
      <c r="G17" s="13">
        <f t="shared" si="0"/>
        <v>1</v>
      </c>
    </row>
    <row r="18" spans="1:7" ht="15.75" thickBot="1" x14ac:dyDescent="0.3">
      <c r="A18" s="10" t="s">
        <v>30</v>
      </c>
      <c r="B18" s="11" t="s">
        <v>33</v>
      </c>
      <c r="C18" s="11" t="s">
        <v>11</v>
      </c>
      <c r="D18" s="12">
        <v>2</v>
      </c>
      <c r="E18" s="12">
        <v>1</v>
      </c>
      <c r="F18" s="12">
        <v>0</v>
      </c>
      <c r="G18" s="13">
        <f t="shared" si="0"/>
        <v>1</v>
      </c>
    </row>
    <row r="19" spans="1:7" ht="15.75" thickBot="1" x14ac:dyDescent="0.3">
      <c r="A19" s="10" t="s">
        <v>30</v>
      </c>
      <c r="B19" s="11" t="s">
        <v>34</v>
      </c>
      <c r="C19" s="11" t="s">
        <v>11</v>
      </c>
      <c r="D19" s="12">
        <v>2</v>
      </c>
      <c r="E19" s="12">
        <v>2</v>
      </c>
      <c r="F19" s="12">
        <v>0</v>
      </c>
      <c r="G19" s="13">
        <f t="shared" si="0"/>
        <v>1</v>
      </c>
    </row>
    <row r="20" spans="1:7" ht="15.75" thickBot="1" x14ac:dyDescent="0.3">
      <c r="A20" s="10" t="s">
        <v>30</v>
      </c>
      <c r="B20" s="11" t="s">
        <v>35</v>
      </c>
      <c r="C20" s="11" t="s">
        <v>11</v>
      </c>
      <c r="D20" s="12">
        <v>2</v>
      </c>
      <c r="E20" s="12">
        <v>2</v>
      </c>
      <c r="F20" s="12">
        <v>0</v>
      </c>
      <c r="G20" s="13">
        <f t="shared" si="0"/>
        <v>1</v>
      </c>
    </row>
    <row r="21" spans="1:7" ht="15.75" thickBot="1" x14ac:dyDescent="0.3">
      <c r="A21" s="10" t="s">
        <v>30</v>
      </c>
      <c r="B21" s="11" t="s">
        <v>36</v>
      </c>
      <c r="C21" s="11" t="s">
        <v>11</v>
      </c>
      <c r="D21" s="12">
        <v>2</v>
      </c>
      <c r="E21" s="12">
        <v>4</v>
      </c>
      <c r="F21" s="12">
        <v>0</v>
      </c>
      <c r="G21" s="13">
        <f t="shared" si="0"/>
        <v>1</v>
      </c>
    </row>
    <row r="22" spans="1:7" ht="15.75" thickBot="1" x14ac:dyDescent="0.3">
      <c r="A22" s="10" t="s">
        <v>30</v>
      </c>
      <c r="B22" s="11" t="s">
        <v>37</v>
      </c>
      <c r="C22" s="11" t="s">
        <v>11</v>
      </c>
      <c r="D22" s="12">
        <v>2</v>
      </c>
      <c r="E22" s="12">
        <v>2</v>
      </c>
      <c r="F22" s="12">
        <v>0</v>
      </c>
      <c r="G22" s="13">
        <f t="shared" si="0"/>
        <v>1</v>
      </c>
    </row>
    <row r="23" spans="1:7" ht="15.75" thickBot="1" x14ac:dyDescent="0.3">
      <c r="A23" s="10" t="s">
        <v>30</v>
      </c>
      <c r="B23" s="11" t="s">
        <v>38</v>
      </c>
      <c r="C23" s="11" t="s">
        <v>11</v>
      </c>
      <c r="D23" s="12">
        <v>2</v>
      </c>
      <c r="E23" s="12">
        <v>4</v>
      </c>
      <c r="F23" s="12">
        <v>0</v>
      </c>
      <c r="G23" s="13">
        <f t="shared" si="0"/>
        <v>1</v>
      </c>
    </row>
    <row r="24" spans="1:7" ht="15.75" thickBot="1" x14ac:dyDescent="0.3">
      <c r="A24" s="10" t="s">
        <v>30</v>
      </c>
      <c r="B24" s="11" t="s">
        <v>39</v>
      </c>
      <c r="C24" s="11" t="s">
        <v>11</v>
      </c>
      <c r="D24" s="12">
        <v>2</v>
      </c>
      <c r="E24" s="12">
        <v>2</v>
      </c>
      <c r="F24" s="12">
        <v>0</v>
      </c>
      <c r="G24" s="13">
        <f t="shared" si="0"/>
        <v>1</v>
      </c>
    </row>
    <row r="25" spans="1:7" ht="15.75" thickBot="1" x14ac:dyDescent="0.3">
      <c r="A25" s="10" t="s">
        <v>30</v>
      </c>
      <c r="B25" s="11" t="s">
        <v>40</v>
      </c>
      <c r="C25" s="11" t="s">
        <v>11</v>
      </c>
      <c r="D25" s="12">
        <v>2</v>
      </c>
      <c r="E25" s="12">
        <v>3</v>
      </c>
      <c r="F25" s="12">
        <v>0</v>
      </c>
      <c r="G25" s="13">
        <f t="shared" si="0"/>
        <v>1</v>
      </c>
    </row>
    <row r="26" spans="1:7" ht="15.75" thickBot="1" x14ac:dyDescent="0.3">
      <c r="A26" s="10" t="s">
        <v>30</v>
      </c>
      <c r="B26" s="11" t="s">
        <v>41</v>
      </c>
      <c r="C26" s="11" t="s">
        <v>11</v>
      </c>
      <c r="D26" s="12">
        <v>3</v>
      </c>
      <c r="E26" s="12">
        <v>5</v>
      </c>
      <c r="F26" s="12">
        <v>0</v>
      </c>
      <c r="G26" s="13">
        <f t="shared" si="0"/>
        <v>1</v>
      </c>
    </row>
    <row r="27" spans="1:7" ht="15.75" thickBot="1" x14ac:dyDescent="0.3">
      <c r="A27" s="10" t="s">
        <v>42</v>
      </c>
      <c r="B27" s="11" t="s">
        <v>43</v>
      </c>
      <c r="C27" s="11" t="s">
        <v>14</v>
      </c>
      <c r="D27" s="12">
        <v>5</v>
      </c>
      <c r="E27" s="12">
        <v>3</v>
      </c>
      <c r="F27" s="12">
        <v>0</v>
      </c>
      <c r="G27" s="13">
        <f t="shared" si="0"/>
        <v>1</v>
      </c>
    </row>
    <row r="28" spans="1:7" ht="15.75" thickBot="1" x14ac:dyDescent="0.3">
      <c r="A28" s="10" t="s">
        <v>42</v>
      </c>
      <c r="B28" s="11" t="s">
        <v>44</v>
      </c>
      <c r="C28" s="11" t="s">
        <v>14</v>
      </c>
      <c r="D28" s="12">
        <v>5</v>
      </c>
      <c r="E28" s="12">
        <v>3</v>
      </c>
      <c r="F28" s="12">
        <v>0</v>
      </c>
      <c r="G28" s="13">
        <f t="shared" si="0"/>
        <v>1</v>
      </c>
    </row>
    <row r="29" spans="1:7" ht="15.75" thickBot="1" x14ac:dyDescent="0.3">
      <c r="A29" s="10" t="s">
        <v>42</v>
      </c>
      <c r="B29" s="11" t="s">
        <v>45</v>
      </c>
      <c r="C29" s="11" t="s">
        <v>14</v>
      </c>
      <c r="D29" s="12">
        <v>1</v>
      </c>
      <c r="E29" s="12">
        <v>4</v>
      </c>
      <c r="F29" s="12">
        <v>0</v>
      </c>
      <c r="G29" s="13">
        <f t="shared" si="0"/>
        <v>1</v>
      </c>
    </row>
    <row r="30" spans="1:7" ht="15.75" thickBot="1" x14ac:dyDescent="0.3">
      <c r="A30" s="10" t="s">
        <v>42</v>
      </c>
      <c r="B30" s="11" t="s">
        <v>46</v>
      </c>
      <c r="C30" s="11" t="s">
        <v>18</v>
      </c>
      <c r="D30" s="12">
        <v>0.5</v>
      </c>
      <c r="E30" s="12">
        <v>2</v>
      </c>
      <c r="F30" s="12">
        <v>0</v>
      </c>
      <c r="G30" s="13">
        <f t="shared" si="0"/>
        <v>1</v>
      </c>
    </row>
    <row r="31" spans="1:7" ht="15.75" thickBot="1" x14ac:dyDescent="0.3">
      <c r="A31" s="10" t="s">
        <v>42</v>
      </c>
      <c r="B31" s="11" t="s">
        <v>47</v>
      </c>
      <c r="C31" s="11" t="s">
        <v>48</v>
      </c>
      <c r="D31" s="12">
        <v>1</v>
      </c>
      <c r="E31" s="12">
        <v>1</v>
      </c>
      <c r="F31" s="12">
        <v>0</v>
      </c>
      <c r="G31" s="13">
        <f t="shared" si="0"/>
        <v>1</v>
      </c>
    </row>
    <row r="32" spans="1:7" ht="15.75" thickBot="1" x14ac:dyDescent="0.3">
      <c r="A32" s="10" t="s">
        <v>49</v>
      </c>
      <c r="B32" s="11" t="s">
        <v>50</v>
      </c>
      <c r="C32" s="11" t="s">
        <v>14</v>
      </c>
      <c r="D32" s="12">
        <v>1</v>
      </c>
      <c r="E32" s="12">
        <v>0.5</v>
      </c>
      <c r="F32" s="12">
        <v>0</v>
      </c>
      <c r="G32" s="13">
        <f t="shared" si="0"/>
        <v>1</v>
      </c>
    </row>
    <row r="33" spans="1:7" ht="15.75" thickBot="1" x14ac:dyDescent="0.3">
      <c r="A33" s="10" t="s">
        <v>49</v>
      </c>
      <c r="B33" s="11" t="s">
        <v>51</v>
      </c>
      <c r="C33" s="11" t="s">
        <v>14</v>
      </c>
      <c r="D33" s="12">
        <v>5</v>
      </c>
      <c r="E33" s="12">
        <v>1</v>
      </c>
      <c r="F33" s="12">
        <v>0</v>
      </c>
      <c r="G33" s="13">
        <f t="shared" si="0"/>
        <v>1</v>
      </c>
    </row>
    <row r="34" spans="1:7" ht="15.75" thickBot="1" x14ac:dyDescent="0.3">
      <c r="A34" s="10" t="s">
        <v>49</v>
      </c>
      <c r="B34" s="11" t="s">
        <v>52</v>
      </c>
      <c r="C34" s="11" t="s">
        <v>14</v>
      </c>
      <c r="D34" s="12">
        <v>2</v>
      </c>
      <c r="E34" s="12">
        <v>1</v>
      </c>
      <c r="F34" s="12">
        <v>0</v>
      </c>
      <c r="G34" s="13">
        <f t="shared" si="0"/>
        <v>1</v>
      </c>
    </row>
    <row r="35" spans="1:7" ht="15.75" thickBot="1" x14ac:dyDescent="0.3">
      <c r="A35" s="10" t="s">
        <v>49</v>
      </c>
      <c r="B35" s="11" t="s">
        <v>53</v>
      </c>
      <c r="C35" s="11" t="s">
        <v>14</v>
      </c>
      <c r="D35" s="12">
        <v>4</v>
      </c>
      <c r="E35" s="12">
        <v>9</v>
      </c>
      <c r="F35" s="12">
        <v>0</v>
      </c>
      <c r="G35" s="13">
        <f t="shared" si="0"/>
        <v>1</v>
      </c>
    </row>
    <row r="36" spans="1:7" ht="15.75" thickBot="1" x14ac:dyDescent="0.3">
      <c r="A36" s="10" t="s">
        <v>49</v>
      </c>
      <c r="B36" s="11" t="s">
        <v>54</v>
      </c>
      <c r="C36" s="11" t="s">
        <v>14</v>
      </c>
      <c r="D36" s="12">
        <v>5</v>
      </c>
      <c r="E36" s="12">
        <v>3</v>
      </c>
      <c r="F36" s="12">
        <v>0</v>
      </c>
      <c r="G36" s="13">
        <f t="shared" si="0"/>
        <v>1</v>
      </c>
    </row>
    <row r="37" spans="1:7" ht="15.75" thickBot="1" x14ac:dyDescent="0.3">
      <c r="A37" s="10" t="s">
        <v>49</v>
      </c>
      <c r="B37" s="11" t="s">
        <v>55</v>
      </c>
      <c r="C37" s="11" t="s">
        <v>18</v>
      </c>
      <c r="D37" s="12">
        <v>8</v>
      </c>
      <c r="E37" s="12">
        <v>7</v>
      </c>
      <c r="F37" s="12">
        <v>1</v>
      </c>
      <c r="G37" s="13">
        <f t="shared" si="0"/>
        <v>0.875</v>
      </c>
    </row>
    <row r="38" spans="1:7" ht="15.75" thickBot="1" x14ac:dyDescent="0.3">
      <c r="A38" s="10" t="s">
        <v>27</v>
      </c>
      <c r="B38" s="11" t="s">
        <v>56</v>
      </c>
      <c r="C38" s="11" t="s">
        <v>18</v>
      </c>
      <c r="D38" s="12">
        <v>1</v>
      </c>
      <c r="E38" s="12">
        <v>1</v>
      </c>
      <c r="F38" s="12">
        <v>0</v>
      </c>
      <c r="G38" s="13">
        <f t="shared" si="0"/>
        <v>1</v>
      </c>
    </row>
    <row r="39" spans="1:7" ht="15.75" thickBot="1" x14ac:dyDescent="0.3">
      <c r="A39" s="10" t="s">
        <v>30</v>
      </c>
      <c r="B39" s="11" t="s">
        <v>57</v>
      </c>
      <c r="C39" s="11" t="s">
        <v>11</v>
      </c>
      <c r="D39" s="12">
        <v>30</v>
      </c>
      <c r="E39" s="12">
        <v>45</v>
      </c>
      <c r="F39" s="12">
        <v>0</v>
      </c>
      <c r="G39" s="13">
        <f t="shared" si="0"/>
        <v>1</v>
      </c>
    </row>
    <row r="40" spans="1:7" ht="15.75" thickBot="1" x14ac:dyDescent="0.3">
      <c r="A40" s="10" t="s">
        <v>30</v>
      </c>
      <c r="B40" s="11" t="s">
        <v>58</v>
      </c>
      <c r="C40" s="11" t="s">
        <v>11</v>
      </c>
      <c r="D40" s="12">
        <v>4</v>
      </c>
      <c r="E40" s="12">
        <v>5</v>
      </c>
      <c r="F40" s="12">
        <v>0</v>
      </c>
      <c r="G40" s="13">
        <f t="shared" si="0"/>
        <v>1</v>
      </c>
    </row>
    <row r="41" spans="1:7" ht="15.75" thickBot="1" x14ac:dyDescent="0.3">
      <c r="A41" s="10" t="s">
        <v>49</v>
      </c>
      <c r="B41" s="11" t="s">
        <v>59</v>
      </c>
      <c r="C41" s="11" t="s">
        <v>18</v>
      </c>
      <c r="D41" s="11">
        <v>5</v>
      </c>
      <c r="E41" s="11">
        <v>5</v>
      </c>
      <c r="F41" s="11">
        <v>0</v>
      </c>
      <c r="G41" s="13">
        <f t="shared" si="0"/>
        <v>1</v>
      </c>
    </row>
    <row r="42" spans="1:7" ht="15.75" thickBot="1" x14ac:dyDescent="0.3">
      <c r="A42" s="10" t="s">
        <v>68</v>
      </c>
      <c r="B42" s="11" t="s">
        <v>60</v>
      </c>
      <c r="C42" s="11" t="s">
        <v>11</v>
      </c>
      <c r="D42" s="11">
        <v>4</v>
      </c>
      <c r="E42" s="11">
        <v>5</v>
      </c>
      <c r="F42" s="11">
        <v>0</v>
      </c>
      <c r="G42" s="13">
        <f t="shared" si="0"/>
        <v>1</v>
      </c>
    </row>
    <row r="43" spans="1:7" ht="15.75" thickBot="1" x14ac:dyDescent="0.3">
      <c r="A43" s="10" t="s">
        <v>68</v>
      </c>
      <c r="B43" s="11" t="s">
        <v>61</v>
      </c>
      <c r="C43" s="11" t="s">
        <v>11</v>
      </c>
      <c r="D43" s="11">
        <v>3</v>
      </c>
      <c r="E43" s="11">
        <v>4</v>
      </c>
      <c r="F43" s="11">
        <v>0</v>
      </c>
      <c r="G43" s="13">
        <f t="shared" si="0"/>
        <v>1</v>
      </c>
    </row>
    <row r="44" spans="1:7" ht="15.75" thickBot="1" x14ac:dyDescent="0.3">
      <c r="A44" s="10" t="s">
        <v>68</v>
      </c>
      <c r="B44" s="11" t="s">
        <v>62</v>
      </c>
      <c r="C44" s="11" t="s">
        <v>11</v>
      </c>
      <c r="D44" s="11">
        <v>4</v>
      </c>
      <c r="E44" s="11">
        <v>2</v>
      </c>
      <c r="F44" s="11">
        <v>0</v>
      </c>
      <c r="G44" s="13">
        <f t="shared" si="0"/>
        <v>1</v>
      </c>
    </row>
    <row r="45" spans="1:7" ht="15.75" thickBot="1" x14ac:dyDescent="0.3">
      <c r="A45" s="10" t="s">
        <v>68</v>
      </c>
      <c r="B45" s="11" t="s">
        <v>63</v>
      </c>
      <c r="C45" s="11" t="s">
        <v>11</v>
      </c>
      <c r="D45" s="11">
        <v>5</v>
      </c>
      <c r="E45" s="11">
        <v>3</v>
      </c>
      <c r="F45" s="11">
        <v>0</v>
      </c>
      <c r="G45" s="13">
        <f t="shared" si="0"/>
        <v>1</v>
      </c>
    </row>
    <row r="46" spans="1:7" ht="15.75" thickBot="1" x14ac:dyDescent="0.3">
      <c r="A46" s="10" t="s">
        <v>68</v>
      </c>
      <c r="B46" s="11" t="s">
        <v>64</v>
      </c>
      <c r="C46" s="11" t="s">
        <v>11</v>
      </c>
      <c r="D46" s="11">
        <v>2</v>
      </c>
      <c r="E46" s="11">
        <v>5</v>
      </c>
      <c r="F46" s="11">
        <v>0</v>
      </c>
      <c r="G46" s="13">
        <f t="shared" si="0"/>
        <v>1</v>
      </c>
    </row>
    <row r="47" spans="1:7" ht="15.75" thickBot="1" x14ac:dyDescent="0.3">
      <c r="A47" s="10" t="s">
        <v>68</v>
      </c>
      <c r="B47" s="11" t="s">
        <v>65</v>
      </c>
      <c r="C47" s="11" t="s">
        <v>11</v>
      </c>
      <c r="D47" s="11">
        <v>1</v>
      </c>
      <c r="E47" s="11">
        <v>2</v>
      </c>
      <c r="F47" s="11">
        <v>0</v>
      </c>
      <c r="G47" s="13">
        <f t="shared" si="0"/>
        <v>1</v>
      </c>
    </row>
    <row r="48" spans="1:7" ht="15.75" thickBot="1" x14ac:dyDescent="0.3">
      <c r="A48" s="10" t="s">
        <v>68</v>
      </c>
      <c r="B48" s="11" t="s">
        <v>66</v>
      </c>
      <c r="C48" s="11" t="s">
        <v>11</v>
      </c>
      <c r="D48" s="11">
        <v>5</v>
      </c>
      <c r="E48" s="11">
        <v>4</v>
      </c>
      <c r="F48" s="11">
        <v>0</v>
      </c>
      <c r="G48" s="13">
        <f t="shared" si="0"/>
        <v>1</v>
      </c>
    </row>
    <row r="49" spans="1:7" ht="15.75" thickBot="1" x14ac:dyDescent="0.3">
      <c r="A49" s="10" t="s">
        <v>68</v>
      </c>
      <c r="B49" s="11" t="s">
        <v>67</v>
      </c>
      <c r="C49" s="11" t="s">
        <v>11</v>
      </c>
      <c r="D49" s="11">
        <v>1</v>
      </c>
      <c r="E49" s="11">
        <v>2</v>
      </c>
      <c r="F49" s="11">
        <v>0</v>
      </c>
      <c r="G49" s="13">
        <f t="shared" si="0"/>
        <v>1</v>
      </c>
    </row>
    <row r="50" spans="1:7" ht="15.75" thickBot="1" x14ac:dyDescent="0.3">
      <c r="A50" s="10" t="s">
        <v>78</v>
      </c>
      <c r="B50" s="11" t="s">
        <v>69</v>
      </c>
      <c r="C50" s="11" t="s">
        <v>14</v>
      </c>
      <c r="D50" s="11">
        <v>5</v>
      </c>
      <c r="E50" s="11">
        <v>20</v>
      </c>
      <c r="F50" s="11">
        <v>0</v>
      </c>
      <c r="G50" s="13">
        <f t="shared" si="0"/>
        <v>1</v>
      </c>
    </row>
    <row r="51" spans="1:7" ht="15.75" thickBot="1" x14ac:dyDescent="0.3">
      <c r="A51" s="10" t="s">
        <v>78</v>
      </c>
      <c r="B51" s="11" t="s">
        <v>70</v>
      </c>
      <c r="C51" s="11" t="s">
        <v>14</v>
      </c>
      <c r="D51" s="11">
        <v>2</v>
      </c>
      <c r="E51" s="11">
        <v>0.5</v>
      </c>
      <c r="F51" s="11">
        <v>0</v>
      </c>
      <c r="G51" s="13">
        <f t="shared" si="0"/>
        <v>1</v>
      </c>
    </row>
    <row r="52" spans="1:7" ht="15.75" thickBot="1" x14ac:dyDescent="0.3">
      <c r="A52" s="10" t="s">
        <v>78</v>
      </c>
      <c r="B52" s="11" t="s">
        <v>71</v>
      </c>
      <c r="C52" s="11" t="s">
        <v>14</v>
      </c>
      <c r="D52" s="11">
        <v>2</v>
      </c>
      <c r="E52" s="11">
        <v>1</v>
      </c>
      <c r="F52" s="11">
        <v>0</v>
      </c>
      <c r="G52" s="13">
        <f t="shared" si="0"/>
        <v>1</v>
      </c>
    </row>
    <row r="53" spans="1:7" ht="15.75" thickBot="1" x14ac:dyDescent="0.3">
      <c r="A53" s="10" t="s">
        <v>78</v>
      </c>
      <c r="B53" s="11" t="s">
        <v>72</v>
      </c>
      <c r="C53" s="11" t="s">
        <v>14</v>
      </c>
      <c r="D53" s="11">
        <v>10</v>
      </c>
      <c r="E53" s="11">
        <v>9</v>
      </c>
      <c r="F53" s="11">
        <v>0</v>
      </c>
      <c r="G53" s="13">
        <f t="shared" si="0"/>
        <v>1</v>
      </c>
    </row>
    <row r="54" spans="1:7" ht="15.75" thickBot="1" x14ac:dyDescent="0.3">
      <c r="A54" s="10" t="s">
        <v>78</v>
      </c>
      <c r="B54" s="11" t="s">
        <v>73</v>
      </c>
      <c r="C54" s="11" t="s">
        <v>18</v>
      </c>
      <c r="D54" s="11">
        <v>10</v>
      </c>
      <c r="E54" s="11">
        <v>18</v>
      </c>
      <c r="F54" s="11">
        <v>0</v>
      </c>
      <c r="G54" s="13">
        <f t="shared" si="0"/>
        <v>1</v>
      </c>
    </row>
    <row r="55" spans="1:7" ht="15.75" thickBot="1" x14ac:dyDescent="0.3">
      <c r="A55" s="10" t="s">
        <v>78</v>
      </c>
      <c r="B55" s="11" t="s">
        <v>74</v>
      </c>
      <c r="C55" s="11" t="s">
        <v>14</v>
      </c>
      <c r="D55" s="11">
        <v>5</v>
      </c>
      <c r="E55" s="11">
        <v>2</v>
      </c>
      <c r="F55" s="11">
        <v>0</v>
      </c>
      <c r="G55" s="13">
        <f t="shared" si="0"/>
        <v>1</v>
      </c>
    </row>
    <row r="56" spans="1:7" ht="15.75" thickBot="1" x14ac:dyDescent="0.3">
      <c r="A56" s="10" t="s">
        <v>78</v>
      </c>
      <c r="B56" s="11" t="s">
        <v>75</v>
      </c>
      <c r="C56" s="11" t="s">
        <v>11</v>
      </c>
      <c r="D56" s="11">
        <v>10</v>
      </c>
      <c r="E56" s="11">
        <v>9</v>
      </c>
      <c r="F56" s="11">
        <v>0</v>
      </c>
      <c r="G56" s="13">
        <f t="shared" si="0"/>
        <v>1</v>
      </c>
    </row>
    <row r="57" spans="1:7" ht="15.75" thickBot="1" x14ac:dyDescent="0.3">
      <c r="A57" s="10" t="s">
        <v>78</v>
      </c>
      <c r="B57" s="11" t="s">
        <v>76</v>
      </c>
      <c r="C57" s="11" t="s">
        <v>14</v>
      </c>
      <c r="D57" s="11">
        <v>1</v>
      </c>
      <c r="E57" s="11">
        <v>2</v>
      </c>
      <c r="F57" s="11">
        <v>0</v>
      </c>
      <c r="G57" s="13">
        <f t="shared" si="0"/>
        <v>1</v>
      </c>
    </row>
    <row r="58" spans="1:7" ht="15.75" thickBot="1" x14ac:dyDescent="0.3">
      <c r="A58" s="10" t="s">
        <v>78</v>
      </c>
      <c r="B58" s="11" t="s">
        <v>77</v>
      </c>
      <c r="C58" s="11" t="s">
        <v>79</v>
      </c>
      <c r="D58" s="11">
        <v>30</v>
      </c>
      <c r="E58" s="11">
        <v>18</v>
      </c>
      <c r="F58" s="11">
        <f>D58-E58</f>
        <v>12</v>
      </c>
      <c r="G58" s="13">
        <f t="shared" si="0"/>
        <v>0.6</v>
      </c>
    </row>
    <row r="59" spans="1:7" ht="15.75" thickBot="1" x14ac:dyDescent="0.3">
      <c r="A59" s="10" t="s">
        <v>78</v>
      </c>
      <c r="B59" s="11" t="s">
        <v>80</v>
      </c>
      <c r="C59" s="11" t="s">
        <v>14</v>
      </c>
      <c r="D59" s="11">
        <v>5</v>
      </c>
      <c r="E59" s="11">
        <v>20</v>
      </c>
      <c r="F59" s="11">
        <v>0</v>
      </c>
      <c r="G59" s="13">
        <f t="shared" si="0"/>
        <v>1</v>
      </c>
    </row>
    <row r="60" spans="1:7" ht="15.75" thickBot="1" x14ac:dyDescent="0.3">
      <c r="A60" s="10" t="s">
        <v>187</v>
      </c>
      <c r="B60" s="11" t="s">
        <v>81</v>
      </c>
      <c r="C60" s="11" t="s">
        <v>18</v>
      </c>
      <c r="D60" s="11">
        <v>15</v>
      </c>
      <c r="E60" s="11">
        <v>6</v>
      </c>
      <c r="F60" s="11">
        <v>0</v>
      </c>
      <c r="G60" s="13">
        <f t="shared" si="0"/>
        <v>1</v>
      </c>
    </row>
    <row r="61" spans="1:7" ht="15.75" thickBot="1" x14ac:dyDescent="0.3">
      <c r="A61" s="10" t="s">
        <v>187</v>
      </c>
      <c r="B61" s="11" t="s">
        <v>82</v>
      </c>
      <c r="C61" s="11" t="s">
        <v>14</v>
      </c>
      <c r="D61" s="11">
        <v>5</v>
      </c>
      <c r="E61" s="11">
        <v>1</v>
      </c>
      <c r="F61" s="11">
        <v>0</v>
      </c>
      <c r="G61" s="13">
        <f t="shared" si="0"/>
        <v>1</v>
      </c>
    </row>
    <row r="62" spans="1:7" ht="15.75" thickBot="1" x14ac:dyDescent="0.3">
      <c r="A62" s="10" t="s">
        <v>187</v>
      </c>
      <c r="B62" s="11" t="s">
        <v>83</v>
      </c>
      <c r="C62" s="11" t="s">
        <v>14</v>
      </c>
      <c r="D62" s="11">
        <v>2</v>
      </c>
      <c r="E62" s="11">
        <v>0.5</v>
      </c>
      <c r="F62" s="11">
        <v>0</v>
      </c>
      <c r="G62" s="13">
        <f t="shared" si="0"/>
        <v>1</v>
      </c>
    </row>
    <row r="63" spans="1:7" ht="15.75" thickBot="1" x14ac:dyDescent="0.3">
      <c r="A63" s="10" t="s">
        <v>187</v>
      </c>
      <c r="B63" s="11" t="s">
        <v>84</v>
      </c>
      <c r="C63" s="11" t="s">
        <v>14</v>
      </c>
      <c r="D63" s="11">
        <v>2</v>
      </c>
      <c r="E63" s="11">
        <v>9</v>
      </c>
      <c r="F63" s="11">
        <v>0</v>
      </c>
      <c r="G63" s="13">
        <f t="shared" si="0"/>
        <v>1</v>
      </c>
    </row>
    <row r="64" spans="1:7" ht="15.75" thickBot="1" x14ac:dyDescent="0.3">
      <c r="A64" s="10" t="s">
        <v>197</v>
      </c>
      <c r="B64" s="11" t="s">
        <v>85</v>
      </c>
      <c r="C64" s="11" t="s">
        <v>14</v>
      </c>
      <c r="D64" s="11">
        <v>2</v>
      </c>
      <c r="E64" s="11">
        <v>1</v>
      </c>
      <c r="F64" s="11">
        <v>0</v>
      </c>
      <c r="G64" s="13">
        <f t="shared" si="0"/>
        <v>1</v>
      </c>
    </row>
    <row r="65" spans="1:7" ht="15.75" thickBot="1" x14ac:dyDescent="0.3">
      <c r="A65" s="10" t="s">
        <v>197</v>
      </c>
      <c r="B65" s="11" t="s">
        <v>86</v>
      </c>
      <c r="C65" s="11" t="s">
        <v>11</v>
      </c>
      <c r="D65" s="11">
        <v>2</v>
      </c>
      <c r="E65" s="11">
        <v>2</v>
      </c>
      <c r="F65" s="11">
        <v>0</v>
      </c>
      <c r="G65" s="13">
        <f t="shared" si="0"/>
        <v>1</v>
      </c>
    </row>
    <row r="66" spans="1:7" ht="15.75" thickBot="1" x14ac:dyDescent="0.3">
      <c r="A66" s="10" t="s">
        <v>197</v>
      </c>
      <c r="B66" s="11" t="s">
        <v>87</v>
      </c>
      <c r="C66" s="11" t="s">
        <v>14</v>
      </c>
      <c r="D66" s="11">
        <v>2</v>
      </c>
      <c r="E66" s="11">
        <v>1</v>
      </c>
      <c r="F66" s="11">
        <v>0</v>
      </c>
      <c r="G66" s="13">
        <f t="shared" si="0"/>
        <v>1</v>
      </c>
    </row>
    <row r="67" spans="1:7" ht="15.75" thickBot="1" x14ac:dyDescent="0.3">
      <c r="A67" s="10" t="s">
        <v>197</v>
      </c>
      <c r="B67" s="11" t="s">
        <v>88</v>
      </c>
      <c r="C67" s="11" t="s">
        <v>11</v>
      </c>
      <c r="D67" s="11">
        <v>2</v>
      </c>
      <c r="E67" s="11">
        <v>4</v>
      </c>
      <c r="F67" s="11">
        <v>0</v>
      </c>
      <c r="G67" s="13">
        <f t="shared" si="0"/>
        <v>1</v>
      </c>
    </row>
    <row r="68" spans="1:7" ht="15.75" thickBot="1" x14ac:dyDescent="0.3">
      <c r="A68" s="10" t="s">
        <v>197</v>
      </c>
      <c r="B68" s="11" t="s">
        <v>89</v>
      </c>
      <c r="C68" s="11" t="s">
        <v>14</v>
      </c>
      <c r="D68" s="11">
        <v>20</v>
      </c>
      <c r="E68" s="11">
        <v>18</v>
      </c>
      <c r="F68" s="11">
        <f t="shared" ref="F68" si="1">D68-E68</f>
        <v>2</v>
      </c>
      <c r="G68" s="13">
        <f t="shared" si="0"/>
        <v>0.9</v>
      </c>
    </row>
    <row r="69" spans="1:7" ht="15.75" thickBot="1" x14ac:dyDescent="0.3">
      <c r="A69" s="10" t="s">
        <v>197</v>
      </c>
      <c r="B69" s="11" t="s">
        <v>90</v>
      </c>
      <c r="C69" s="11" t="s">
        <v>14</v>
      </c>
      <c r="D69" s="11">
        <v>2</v>
      </c>
      <c r="E69" s="11">
        <v>1</v>
      </c>
      <c r="F69" s="11">
        <v>0</v>
      </c>
      <c r="G69" s="13">
        <f t="shared" si="0"/>
        <v>1</v>
      </c>
    </row>
    <row r="70" spans="1:7" ht="15.75" thickBot="1" x14ac:dyDescent="0.3">
      <c r="A70" s="10" t="s">
        <v>197</v>
      </c>
      <c r="B70" s="11" t="s">
        <v>91</v>
      </c>
      <c r="C70" s="11" t="s">
        <v>14</v>
      </c>
      <c r="D70" s="11">
        <v>2</v>
      </c>
      <c r="E70" s="11">
        <v>1</v>
      </c>
      <c r="F70" s="11">
        <v>0</v>
      </c>
      <c r="G70" s="13">
        <f t="shared" ref="G70:G149" si="2">(E70/(E70+F70))</f>
        <v>1</v>
      </c>
    </row>
    <row r="71" spans="1:7" ht="15.75" thickBot="1" x14ac:dyDescent="0.3">
      <c r="A71" s="10" t="s">
        <v>197</v>
      </c>
      <c r="B71" s="11" t="s">
        <v>93</v>
      </c>
      <c r="C71" s="11" t="s">
        <v>14</v>
      </c>
      <c r="D71" s="11">
        <v>2</v>
      </c>
      <c r="E71" s="11">
        <v>4</v>
      </c>
      <c r="F71" s="11">
        <v>0</v>
      </c>
      <c r="G71" s="13">
        <f t="shared" si="2"/>
        <v>1</v>
      </c>
    </row>
    <row r="72" spans="1:7" ht="15.75" thickBot="1" x14ac:dyDescent="0.3">
      <c r="A72" s="10" t="s">
        <v>197</v>
      </c>
      <c r="B72" s="11" t="s">
        <v>92</v>
      </c>
      <c r="C72" s="11" t="s">
        <v>14</v>
      </c>
      <c r="D72" s="11">
        <v>2</v>
      </c>
      <c r="E72" s="11">
        <v>14</v>
      </c>
      <c r="F72" s="11">
        <v>0</v>
      </c>
      <c r="G72" s="13">
        <f t="shared" si="2"/>
        <v>1</v>
      </c>
    </row>
    <row r="73" spans="1:7" ht="15.75" thickBot="1" x14ac:dyDescent="0.3">
      <c r="A73" s="10" t="s">
        <v>197</v>
      </c>
      <c r="B73" s="11" t="s">
        <v>94</v>
      </c>
      <c r="C73" s="11" t="s">
        <v>11</v>
      </c>
      <c r="D73" s="11">
        <v>3</v>
      </c>
      <c r="E73" s="11">
        <v>2</v>
      </c>
      <c r="F73" s="11">
        <v>0</v>
      </c>
      <c r="G73" s="13">
        <f t="shared" si="2"/>
        <v>1</v>
      </c>
    </row>
    <row r="74" spans="1:7" ht="15.75" thickBot="1" x14ac:dyDescent="0.3">
      <c r="A74" s="10" t="s">
        <v>197</v>
      </c>
      <c r="B74" s="11" t="s">
        <v>95</v>
      </c>
      <c r="C74" s="11" t="s">
        <v>14</v>
      </c>
      <c r="D74" s="11">
        <v>5</v>
      </c>
      <c r="E74" s="11">
        <v>10</v>
      </c>
      <c r="F74" s="11">
        <v>0</v>
      </c>
      <c r="G74" s="13">
        <f t="shared" si="2"/>
        <v>1</v>
      </c>
    </row>
    <row r="75" spans="1:7" ht="15.75" thickBot="1" x14ac:dyDescent="0.3">
      <c r="A75" s="10" t="s">
        <v>197</v>
      </c>
      <c r="B75" s="11" t="s">
        <v>96</v>
      </c>
      <c r="C75" s="11" t="s">
        <v>18</v>
      </c>
      <c r="D75" s="11">
        <v>2</v>
      </c>
      <c r="E75" s="11">
        <v>2</v>
      </c>
      <c r="F75" s="11">
        <v>0</v>
      </c>
      <c r="G75" s="13">
        <f t="shared" si="2"/>
        <v>1</v>
      </c>
    </row>
    <row r="76" spans="1:7" ht="15.75" thickBot="1" x14ac:dyDescent="0.3">
      <c r="A76" s="10" t="s">
        <v>199</v>
      </c>
      <c r="B76" s="11" t="s">
        <v>97</v>
      </c>
      <c r="C76" s="11" t="s">
        <v>18</v>
      </c>
      <c r="D76" s="11">
        <v>3</v>
      </c>
      <c r="E76" s="11">
        <v>2</v>
      </c>
      <c r="F76" s="11">
        <v>0</v>
      </c>
      <c r="G76" s="13">
        <f t="shared" si="2"/>
        <v>1</v>
      </c>
    </row>
    <row r="77" spans="1:7" ht="15.75" thickBot="1" x14ac:dyDescent="0.3">
      <c r="A77" s="10" t="s">
        <v>198</v>
      </c>
      <c r="B77" s="11" t="s">
        <v>98</v>
      </c>
      <c r="C77" s="11" t="s">
        <v>18</v>
      </c>
      <c r="D77" s="11">
        <v>3</v>
      </c>
      <c r="E77" s="11">
        <v>2</v>
      </c>
      <c r="F77" s="11">
        <v>0</v>
      </c>
      <c r="G77" s="13">
        <f t="shared" si="2"/>
        <v>1</v>
      </c>
    </row>
    <row r="78" spans="1:7" ht="15.75" thickBot="1" x14ac:dyDescent="0.3">
      <c r="A78" s="10" t="s">
        <v>99</v>
      </c>
      <c r="B78" s="11" t="s">
        <v>100</v>
      </c>
      <c r="C78" s="11" t="s">
        <v>11</v>
      </c>
      <c r="D78" s="11">
        <v>5</v>
      </c>
      <c r="E78" s="11">
        <v>8</v>
      </c>
      <c r="F78" s="11">
        <v>0</v>
      </c>
      <c r="G78" s="13">
        <f t="shared" si="2"/>
        <v>1</v>
      </c>
    </row>
    <row r="79" spans="1:7" ht="15.75" thickBot="1" x14ac:dyDescent="0.3">
      <c r="A79" s="10" t="s">
        <v>99</v>
      </c>
      <c r="B79" s="11" t="s">
        <v>101</v>
      </c>
      <c r="C79" s="11" t="s">
        <v>11</v>
      </c>
      <c r="D79" s="11">
        <v>2</v>
      </c>
      <c r="E79" s="11">
        <v>2</v>
      </c>
      <c r="F79" s="11">
        <v>0</v>
      </c>
      <c r="G79" s="13">
        <f t="shared" si="2"/>
        <v>1</v>
      </c>
    </row>
    <row r="80" spans="1:7" ht="15.75" thickBot="1" x14ac:dyDescent="0.3">
      <c r="A80" s="10" t="s">
        <v>99</v>
      </c>
      <c r="B80" s="11" t="s">
        <v>102</v>
      </c>
      <c r="C80" s="11" t="s">
        <v>14</v>
      </c>
      <c r="D80" s="11">
        <v>10</v>
      </c>
      <c r="E80" s="11">
        <v>22</v>
      </c>
      <c r="F80" s="11">
        <v>0</v>
      </c>
      <c r="G80" s="13">
        <f t="shared" si="2"/>
        <v>1</v>
      </c>
    </row>
    <row r="81" spans="1:7" ht="15.75" thickBot="1" x14ac:dyDescent="0.3">
      <c r="A81" s="10" t="s">
        <v>99</v>
      </c>
      <c r="B81" s="11" t="s">
        <v>106</v>
      </c>
      <c r="C81" s="11" t="s">
        <v>14</v>
      </c>
      <c r="D81" s="11">
        <v>10</v>
      </c>
      <c r="E81" s="11">
        <v>22</v>
      </c>
      <c r="F81" s="11">
        <v>0</v>
      </c>
      <c r="G81" s="13">
        <f t="shared" si="2"/>
        <v>1</v>
      </c>
    </row>
    <row r="82" spans="1:7" ht="15.75" thickBot="1" x14ac:dyDescent="0.3">
      <c r="A82" s="10" t="s">
        <v>99</v>
      </c>
      <c r="B82" s="11" t="s">
        <v>103</v>
      </c>
      <c r="C82" s="11" t="s">
        <v>14</v>
      </c>
      <c r="D82" s="11">
        <v>5</v>
      </c>
      <c r="E82" s="11">
        <v>2</v>
      </c>
      <c r="F82" s="11">
        <v>0</v>
      </c>
      <c r="G82" s="13">
        <f t="shared" si="2"/>
        <v>1</v>
      </c>
    </row>
    <row r="83" spans="1:7" ht="15.75" thickBot="1" x14ac:dyDescent="0.3">
      <c r="A83" s="10" t="s">
        <v>99</v>
      </c>
      <c r="B83" s="11" t="s">
        <v>104</v>
      </c>
      <c r="C83" s="11" t="s">
        <v>14</v>
      </c>
      <c r="D83" s="11">
        <v>2</v>
      </c>
      <c r="E83" s="11">
        <v>3</v>
      </c>
      <c r="F83" s="11">
        <v>0</v>
      </c>
      <c r="G83" s="13">
        <f t="shared" si="2"/>
        <v>1</v>
      </c>
    </row>
    <row r="84" spans="1:7" ht="15.75" thickBot="1" x14ac:dyDescent="0.3">
      <c r="A84" s="10" t="s">
        <v>99</v>
      </c>
      <c r="B84" s="14" t="s">
        <v>105</v>
      </c>
      <c r="C84" s="11" t="s">
        <v>14</v>
      </c>
      <c r="D84" s="11">
        <v>1</v>
      </c>
      <c r="E84" s="11">
        <v>1</v>
      </c>
      <c r="F84" s="11">
        <v>0</v>
      </c>
      <c r="G84" s="13">
        <f t="shared" si="2"/>
        <v>1</v>
      </c>
    </row>
    <row r="85" spans="1:7" ht="15.75" thickBot="1" x14ac:dyDescent="0.3">
      <c r="A85" s="10" t="s">
        <v>99</v>
      </c>
      <c r="B85" s="11" t="s">
        <v>107</v>
      </c>
      <c r="C85" s="11" t="s">
        <v>14</v>
      </c>
      <c r="D85" s="11">
        <v>4</v>
      </c>
      <c r="E85" s="11">
        <v>11</v>
      </c>
      <c r="F85" s="11">
        <v>0</v>
      </c>
      <c r="G85" s="13">
        <f t="shared" si="2"/>
        <v>1</v>
      </c>
    </row>
    <row r="86" spans="1:7" ht="15.75" thickBot="1" x14ac:dyDescent="0.3">
      <c r="A86" s="10" t="s">
        <v>99</v>
      </c>
      <c r="B86" s="11" t="s">
        <v>108</v>
      </c>
      <c r="C86" s="11" t="s">
        <v>18</v>
      </c>
      <c r="D86" s="11">
        <v>5</v>
      </c>
      <c r="E86" s="11">
        <v>10</v>
      </c>
      <c r="F86" s="11">
        <v>0</v>
      </c>
      <c r="G86" s="13">
        <f t="shared" si="2"/>
        <v>1</v>
      </c>
    </row>
    <row r="87" spans="1:7" ht="15.75" thickBot="1" x14ac:dyDescent="0.3">
      <c r="A87" s="10" t="s">
        <v>99</v>
      </c>
      <c r="B87" s="11" t="s">
        <v>109</v>
      </c>
      <c r="C87" s="11" t="s">
        <v>14</v>
      </c>
      <c r="D87" s="11">
        <v>5</v>
      </c>
      <c r="E87" s="11">
        <v>2</v>
      </c>
      <c r="F87" s="11">
        <v>0</v>
      </c>
      <c r="G87" s="13">
        <f t="shared" si="2"/>
        <v>1</v>
      </c>
    </row>
    <row r="88" spans="1:7" ht="15.75" thickBot="1" x14ac:dyDescent="0.3">
      <c r="A88" s="10" t="s">
        <v>112</v>
      </c>
      <c r="B88" s="11" t="s">
        <v>110</v>
      </c>
      <c r="C88" s="11" t="s">
        <v>11</v>
      </c>
      <c r="D88" s="11">
        <v>3</v>
      </c>
      <c r="E88" s="11">
        <v>6</v>
      </c>
      <c r="F88" s="11">
        <v>0</v>
      </c>
      <c r="G88" s="13">
        <f t="shared" si="2"/>
        <v>1</v>
      </c>
    </row>
    <row r="89" spans="1:7" ht="15.75" thickBot="1" x14ac:dyDescent="0.3">
      <c r="A89" s="10" t="s">
        <v>112</v>
      </c>
      <c r="B89" s="11" t="s">
        <v>111</v>
      </c>
      <c r="C89" s="11" t="s">
        <v>14</v>
      </c>
      <c r="D89" s="11">
        <v>2</v>
      </c>
      <c r="E89" s="11">
        <v>1.5</v>
      </c>
      <c r="F89" s="11">
        <v>0</v>
      </c>
      <c r="G89" s="13">
        <f t="shared" si="2"/>
        <v>1</v>
      </c>
    </row>
    <row r="90" spans="1:7" ht="15.75" thickBot="1" x14ac:dyDescent="0.3">
      <c r="A90" s="10" t="s">
        <v>193</v>
      </c>
      <c r="B90" s="11" t="s">
        <v>113</v>
      </c>
      <c r="C90" s="11" t="s">
        <v>14</v>
      </c>
      <c r="D90" s="11">
        <v>3</v>
      </c>
      <c r="E90" s="11">
        <v>2</v>
      </c>
      <c r="F90" s="11">
        <v>0</v>
      </c>
      <c r="G90" s="13">
        <f t="shared" si="2"/>
        <v>1</v>
      </c>
    </row>
    <row r="91" spans="1:7" ht="15.75" thickBot="1" x14ac:dyDescent="0.3">
      <c r="A91" s="10" t="s">
        <v>193</v>
      </c>
      <c r="B91" s="11" t="s">
        <v>114</v>
      </c>
      <c r="C91" s="11" t="s">
        <v>14</v>
      </c>
      <c r="D91" s="11">
        <v>1</v>
      </c>
      <c r="E91" s="11">
        <v>0.5</v>
      </c>
      <c r="F91" s="11">
        <v>0</v>
      </c>
      <c r="G91" s="13">
        <f t="shared" si="2"/>
        <v>1</v>
      </c>
    </row>
    <row r="92" spans="1:7" ht="15.75" thickBot="1" x14ac:dyDescent="0.3">
      <c r="A92" s="10" t="s">
        <v>193</v>
      </c>
      <c r="B92" s="11" t="s">
        <v>115</v>
      </c>
      <c r="C92" s="11" t="s">
        <v>14</v>
      </c>
      <c r="D92" s="11">
        <v>2</v>
      </c>
      <c r="E92" s="11">
        <v>2.5</v>
      </c>
      <c r="F92" s="11">
        <v>0</v>
      </c>
      <c r="G92" s="13">
        <f t="shared" si="2"/>
        <v>1</v>
      </c>
    </row>
    <row r="93" spans="1:7" ht="15.75" thickBot="1" x14ac:dyDescent="0.3">
      <c r="A93" s="10" t="s">
        <v>193</v>
      </c>
      <c r="B93" s="11" t="s">
        <v>116</v>
      </c>
      <c r="C93" s="11" t="s">
        <v>18</v>
      </c>
      <c r="D93" s="11">
        <v>5</v>
      </c>
      <c r="E93" s="11">
        <v>17</v>
      </c>
      <c r="F93" s="11">
        <v>0</v>
      </c>
      <c r="G93" s="13">
        <f t="shared" si="2"/>
        <v>1</v>
      </c>
    </row>
    <row r="94" spans="1:7" ht="15.75" thickBot="1" x14ac:dyDescent="0.3">
      <c r="A94" s="10" t="s">
        <v>99</v>
      </c>
      <c r="B94" s="11" t="s">
        <v>117</v>
      </c>
      <c r="C94" s="11" t="s">
        <v>14</v>
      </c>
      <c r="D94" s="11">
        <v>10</v>
      </c>
      <c r="E94" s="11">
        <v>2</v>
      </c>
      <c r="F94" s="11">
        <v>0</v>
      </c>
      <c r="G94" s="13">
        <f t="shared" si="2"/>
        <v>1</v>
      </c>
    </row>
    <row r="95" spans="1:7" ht="15.75" thickBot="1" x14ac:dyDescent="0.3">
      <c r="A95" s="10" t="s">
        <v>99</v>
      </c>
      <c r="B95" s="11" t="s">
        <v>118</v>
      </c>
      <c r="C95" s="11" t="s">
        <v>11</v>
      </c>
      <c r="D95" s="11">
        <v>12</v>
      </c>
      <c r="E95" s="11">
        <v>20.5</v>
      </c>
      <c r="F95" s="11">
        <v>0</v>
      </c>
      <c r="G95" s="13">
        <f t="shared" si="2"/>
        <v>1</v>
      </c>
    </row>
    <row r="96" spans="1:7" ht="15.75" thickBot="1" x14ac:dyDescent="0.3">
      <c r="A96" s="10" t="s">
        <v>190</v>
      </c>
      <c r="B96" s="11" t="s">
        <v>119</v>
      </c>
      <c r="C96" s="11" t="s">
        <v>14</v>
      </c>
      <c r="D96" s="11">
        <v>25</v>
      </c>
      <c r="E96" s="11">
        <v>32</v>
      </c>
      <c r="F96" s="11">
        <v>0</v>
      </c>
      <c r="G96" s="13">
        <f t="shared" si="2"/>
        <v>1</v>
      </c>
    </row>
    <row r="97" spans="1:7" ht="15.75" thickBot="1" x14ac:dyDescent="0.3">
      <c r="A97" s="10" t="s">
        <v>191</v>
      </c>
      <c r="B97" s="11" t="s">
        <v>120</v>
      </c>
      <c r="C97" s="11" t="s">
        <v>18</v>
      </c>
      <c r="D97" s="11">
        <v>10</v>
      </c>
      <c r="E97" s="11">
        <v>10</v>
      </c>
      <c r="F97" s="11">
        <v>0</v>
      </c>
      <c r="G97" s="13">
        <f t="shared" si="2"/>
        <v>1</v>
      </c>
    </row>
    <row r="98" spans="1:7" ht="15.75" thickBot="1" x14ac:dyDescent="0.3">
      <c r="A98" s="10" t="s">
        <v>192</v>
      </c>
      <c r="B98" s="11" t="s">
        <v>123</v>
      </c>
      <c r="C98" s="11" t="s">
        <v>79</v>
      </c>
      <c r="D98" s="11">
        <v>2</v>
      </c>
      <c r="E98" s="11">
        <v>2</v>
      </c>
      <c r="F98" s="11">
        <v>0</v>
      </c>
      <c r="G98" s="13">
        <f t="shared" si="2"/>
        <v>1</v>
      </c>
    </row>
    <row r="99" spans="1:7" ht="15.75" thickBot="1" x14ac:dyDescent="0.3">
      <c r="A99" s="10" t="s">
        <v>192</v>
      </c>
      <c r="B99" s="11" t="s">
        <v>121</v>
      </c>
      <c r="C99" s="11" t="s">
        <v>11</v>
      </c>
      <c r="D99" s="11">
        <v>1</v>
      </c>
      <c r="E99" s="11">
        <v>3</v>
      </c>
      <c r="F99" s="11">
        <v>0</v>
      </c>
      <c r="G99" s="13">
        <f t="shared" si="2"/>
        <v>1</v>
      </c>
    </row>
    <row r="100" spans="1:7" ht="15.75" thickBot="1" x14ac:dyDescent="0.3">
      <c r="A100" s="10" t="s">
        <v>192</v>
      </c>
      <c r="B100" s="11" t="s">
        <v>122</v>
      </c>
      <c r="C100" s="11" t="s">
        <v>18</v>
      </c>
      <c r="D100" s="11">
        <v>3</v>
      </c>
      <c r="E100" s="11">
        <v>4</v>
      </c>
      <c r="F100" s="11">
        <v>0</v>
      </c>
      <c r="G100" s="13">
        <f t="shared" si="2"/>
        <v>1</v>
      </c>
    </row>
    <row r="101" spans="1:7" ht="15.75" thickBot="1" x14ac:dyDescent="0.3">
      <c r="A101" s="10" t="s">
        <v>192</v>
      </c>
      <c r="B101" s="11" t="s">
        <v>124</v>
      </c>
      <c r="C101" s="11" t="s">
        <v>14</v>
      </c>
      <c r="D101" s="11">
        <v>1</v>
      </c>
      <c r="E101" s="11">
        <v>5</v>
      </c>
      <c r="F101" s="11">
        <v>0</v>
      </c>
      <c r="G101" s="13">
        <f t="shared" si="2"/>
        <v>1</v>
      </c>
    </row>
    <row r="102" spans="1:7" ht="15.75" thickBot="1" x14ac:dyDescent="0.3">
      <c r="A102" s="10" t="s">
        <v>27</v>
      </c>
      <c r="B102" s="11" t="s">
        <v>125</v>
      </c>
      <c r="C102" s="11" t="s">
        <v>14</v>
      </c>
      <c r="D102" s="11">
        <v>10</v>
      </c>
      <c r="E102" s="11">
        <v>20</v>
      </c>
      <c r="F102" s="11">
        <v>0</v>
      </c>
      <c r="G102" s="13">
        <f t="shared" si="2"/>
        <v>1</v>
      </c>
    </row>
    <row r="103" spans="1:7" ht="15.75" thickBot="1" x14ac:dyDescent="0.3">
      <c r="A103" s="10" t="s">
        <v>27</v>
      </c>
      <c r="B103" s="11" t="s">
        <v>126</v>
      </c>
      <c r="C103" s="11" t="s">
        <v>14</v>
      </c>
      <c r="D103" s="11">
        <v>4</v>
      </c>
      <c r="E103" s="11">
        <v>2</v>
      </c>
      <c r="F103" s="11">
        <v>0</v>
      </c>
      <c r="G103" s="13">
        <f t="shared" si="2"/>
        <v>1</v>
      </c>
    </row>
    <row r="104" spans="1:7" ht="15.75" thickBot="1" x14ac:dyDescent="0.3">
      <c r="A104" s="10" t="s">
        <v>135</v>
      </c>
      <c r="B104" s="11" t="s">
        <v>127</v>
      </c>
      <c r="C104" s="11" t="s">
        <v>11</v>
      </c>
      <c r="D104" s="11">
        <v>10</v>
      </c>
      <c r="E104" s="11">
        <v>14</v>
      </c>
      <c r="F104" s="11">
        <v>0</v>
      </c>
      <c r="G104" s="13">
        <f t="shared" si="2"/>
        <v>1</v>
      </c>
    </row>
    <row r="105" spans="1:7" ht="15.75" thickBot="1" x14ac:dyDescent="0.3">
      <c r="A105" s="10" t="s">
        <v>135</v>
      </c>
      <c r="B105" s="11" t="s">
        <v>128</v>
      </c>
      <c r="C105" s="11" t="s">
        <v>11</v>
      </c>
      <c r="D105" s="11">
        <v>10</v>
      </c>
      <c r="E105" s="11">
        <v>5</v>
      </c>
      <c r="F105" s="11">
        <v>0</v>
      </c>
      <c r="G105" s="13">
        <f t="shared" si="2"/>
        <v>1</v>
      </c>
    </row>
    <row r="106" spans="1:7" ht="15.75" thickBot="1" x14ac:dyDescent="0.3">
      <c r="A106" s="10" t="s">
        <v>135</v>
      </c>
      <c r="B106" s="11" t="s">
        <v>129</v>
      </c>
      <c r="C106" s="11" t="s">
        <v>14</v>
      </c>
      <c r="D106" s="11">
        <v>2</v>
      </c>
      <c r="E106" s="11">
        <v>2</v>
      </c>
      <c r="F106" s="11">
        <v>0</v>
      </c>
      <c r="G106" s="13">
        <f t="shared" si="2"/>
        <v>1</v>
      </c>
    </row>
    <row r="107" spans="1:7" ht="15.75" thickBot="1" x14ac:dyDescent="0.3">
      <c r="A107" s="10" t="s">
        <v>135</v>
      </c>
      <c r="B107" s="11" t="s">
        <v>130</v>
      </c>
      <c r="C107" s="11" t="s">
        <v>14</v>
      </c>
      <c r="D107" s="11">
        <v>2</v>
      </c>
      <c r="E107" s="11">
        <v>1</v>
      </c>
      <c r="F107" s="11">
        <v>0</v>
      </c>
      <c r="G107" s="13">
        <f t="shared" si="2"/>
        <v>1</v>
      </c>
    </row>
    <row r="108" spans="1:7" ht="15.75" thickBot="1" x14ac:dyDescent="0.3">
      <c r="A108" s="10" t="s">
        <v>135</v>
      </c>
      <c r="B108" s="11" t="s">
        <v>131</v>
      </c>
      <c r="C108" s="11" t="s">
        <v>14</v>
      </c>
      <c r="D108" s="11">
        <v>2</v>
      </c>
      <c r="E108" s="11">
        <v>6</v>
      </c>
      <c r="F108" s="11">
        <v>0</v>
      </c>
      <c r="G108" s="13">
        <f t="shared" si="2"/>
        <v>1</v>
      </c>
    </row>
    <row r="109" spans="1:7" ht="15.75" thickBot="1" x14ac:dyDescent="0.3">
      <c r="A109" s="10" t="s">
        <v>135</v>
      </c>
      <c r="B109" s="11" t="s">
        <v>132</v>
      </c>
      <c r="C109" s="11" t="s">
        <v>18</v>
      </c>
      <c r="D109" s="11">
        <v>5</v>
      </c>
      <c r="E109" s="11">
        <v>8</v>
      </c>
      <c r="F109" s="11">
        <v>0</v>
      </c>
      <c r="G109" s="13">
        <f t="shared" si="2"/>
        <v>1</v>
      </c>
    </row>
    <row r="110" spans="1:7" ht="15.75" thickBot="1" x14ac:dyDescent="0.3">
      <c r="A110" s="10" t="s">
        <v>135</v>
      </c>
      <c r="B110" s="11" t="s">
        <v>133</v>
      </c>
      <c r="C110" s="11" t="s">
        <v>18</v>
      </c>
      <c r="D110" s="11">
        <v>4</v>
      </c>
      <c r="E110" s="11">
        <v>5</v>
      </c>
      <c r="F110" s="11">
        <v>0</v>
      </c>
      <c r="G110" s="13">
        <f t="shared" si="2"/>
        <v>1</v>
      </c>
    </row>
    <row r="111" spans="1:7" ht="15.75" thickBot="1" x14ac:dyDescent="0.3">
      <c r="A111" s="10" t="s">
        <v>135</v>
      </c>
      <c r="B111" s="11" t="s">
        <v>134</v>
      </c>
      <c r="C111" s="11" t="s">
        <v>14</v>
      </c>
      <c r="D111" s="11">
        <v>5</v>
      </c>
      <c r="E111" s="11">
        <v>2</v>
      </c>
      <c r="F111" s="11">
        <f>Table1[[#This Row],[Estimation]]-Table1[[#This Row],[Temps passé]]</f>
        <v>3</v>
      </c>
      <c r="G111" s="13">
        <f t="shared" si="2"/>
        <v>0.4</v>
      </c>
    </row>
    <row r="112" spans="1:7" ht="15.75" thickBot="1" x14ac:dyDescent="0.3">
      <c r="A112" s="10" t="s">
        <v>135</v>
      </c>
      <c r="B112" s="11" t="s">
        <v>136</v>
      </c>
      <c r="C112" s="11" t="s">
        <v>14</v>
      </c>
      <c r="D112" s="11">
        <v>2</v>
      </c>
      <c r="E112" s="11">
        <v>5</v>
      </c>
      <c r="F112" s="11">
        <v>0</v>
      </c>
      <c r="G112" s="13">
        <f t="shared" si="2"/>
        <v>1</v>
      </c>
    </row>
    <row r="113" spans="1:7" ht="15.75" thickBot="1" x14ac:dyDescent="0.3">
      <c r="A113" s="10" t="s">
        <v>135</v>
      </c>
      <c r="B113" s="11" t="s">
        <v>137</v>
      </c>
      <c r="C113" s="11" t="s">
        <v>18</v>
      </c>
      <c r="D113" s="11">
        <v>10</v>
      </c>
      <c r="E113" s="11">
        <v>21</v>
      </c>
      <c r="F113" s="11">
        <v>0</v>
      </c>
      <c r="G113" s="13">
        <f t="shared" si="2"/>
        <v>1</v>
      </c>
    </row>
    <row r="114" spans="1:7" ht="15.75" thickBot="1" x14ac:dyDescent="0.3">
      <c r="A114" s="10" t="s">
        <v>135</v>
      </c>
      <c r="B114" s="11" t="s">
        <v>138</v>
      </c>
      <c r="C114" s="11" t="s">
        <v>18</v>
      </c>
      <c r="D114" s="11">
        <v>2</v>
      </c>
      <c r="E114" s="11">
        <v>9</v>
      </c>
      <c r="F114" s="11">
        <v>0</v>
      </c>
      <c r="G114" s="13">
        <f t="shared" si="2"/>
        <v>1</v>
      </c>
    </row>
    <row r="115" spans="1:7" ht="15.75" thickBot="1" x14ac:dyDescent="0.3">
      <c r="A115" s="10" t="s">
        <v>188</v>
      </c>
      <c r="B115" s="11" t="s">
        <v>139</v>
      </c>
      <c r="C115" s="11" t="s">
        <v>184</v>
      </c>
      <c r="D115" s="11">
        <v>2</v>
      </c>
      <c r="E115" s="11">
        <v>26</v>
      </c>
      <c r="F115" s="11">
        <v>0</v>
      </c>
      <c r="G115" s="13">
        <f t="shared" si="2"/>
        <v>1</v>
      </c>
    </row>
    <row r="116" spans="1:7" ht="15.75" thickBot="1" x14ac:dyDescent="0.3">
      <c r="A116" s="10" t="s">
        <v>188</v>
      </c>
      <c r="B116" s="11" t="s">
        <v>140</v>
      </c>
      <c r="C116" s="11" t="s">
        <v>14</v>
      </c>
      <c r="D116" s="11">
        <v>2</v>
      </c>
      <c r="E116" s="11">
        <v>4</v>
      </c>
      <c r="F116" s="11">
        <v>0</v>
      </c>
      <c r="G116" s="13">
        <f t="shared" si="2"/>
        <v>1</v>
      </c>
    </row>
    <row r="117" spans="1:7" ht="30.75" thickBot="1" x14ac:dyDescent="0.3">
      <c r="A117" s="10" t="s">
        <v>188</v>
      </c>
      <c r="B117" s="11" t="s">
        <v>141</v>
      </c>
      <c r="C117" s="11" t="s">
        <v>185</v>
      </c>
      <c r="D117" s="11">
        <v>120</v>
      </c>
      <c r="E117" s="11">
        <v>135</v>
      </c>
      <c r="F117" s="11">
        <v>0</v>
      </c>
      <c r="G117" s="13">
        <f t="shared" si="2"/>
        <v>1</v>
      </c>
    </row>
    <row r="118" spans="1:7" ht="15.75" thickBot="1" x14ac:dyDescent="0.3">
      <c r="A118" s="10" t="s">
        <v>188</v>
      </c>
      <c r="B118" s="11" t="s">
        <v>142</v>
      </c>
      <c r="C118" s="11" t="s">
        <v>11</v>
      </c>
      <c r="D118" s="11">
        <v>10</v>
      </c>
      <c r="E118" s="11">
        <v>11</v>
      </c>
      <c r="F118" s="11">
        <v>0</v>
      </c>
      <c r="G118" s="13">
        <f t="shared" si="2"/>
        <v>1</v>
      </c>
    </row>
    <row r="119" spans="1:7" ht="15.75" thickBot="1" x14ac:dyDescent="0.3">
      <c r="A119" s="10" t="s">
        <v>188</v>
      </c>
      <c r="B119" s="11" t="s">
        <v>143</v>
      </c>
      <c r="C119" s="11" t="s">
        <v>14</v>
      </c>
      <c r="D119" s="11">
        <v>5</v>
      </c>
      <c r="E119" s="11">
        <v>8</v>
      </c>
      <c r="F119" s="11">
        <v>0</v>
      </c>
      <c r="G119" s="13">
        <f t="shared" si="2"/>
        <v>1</v>
      </c>
    </row>
    <row r="120" spans="1:7" ht="15.75" thickBot="1" x14ac:dyDescent="0.3">
      <c r="A120" s="10" t="s">
        <v>188</v>
      </c>
      <c r="B120" s="11" t="s">
        <v>144</v>
      </c>
      <c r="C120" s="11" t="s">
        <v>14</v>
      </c>
      <c r="D120" s="11">
        <v>10</v>
      </c>
      <c r="E120" s="11">
        <v>19</v>
      </c>
      <c r="F120" s="11">
        <v>0</v>
      </c>
      <c r="G120" s="13">
        <f t="shared" si="2"/>
        <v>1</v>
      </c>
    </row>
    <row r="121" spans="1:7" ht="15.75" thickBot="1" x14ac:dyDescent="0.3">
      <c r="A121" s="10" t="s">
        <v>188</v>
      </c>
      <c r="B121" s="11" t="s">
        <v>145</v>
      </c>
      <c r="C121" s="11" t="s">
        <v>14</v>
      </c>
      <c r="D121" s="11">
        <v>2</v>
      </c>
      <c r="E121" s="11">
        <v>5</v>
      </c>
      <c r="F121" s="11">
        <v>0</v>
      </c>
      <c r="G121" s="13">
        <f t="shared" si="2"/>
        <v>1</v>
      </c>
    </row>
    <row r="122" spans="1:7" ht="15.75" thickBot="1" x14ac:dyDescent="0.3">
      <c r="A122" s="10" t="s">
        <v>188</v>
      </c>
      <c r="B122" s="11" t="s">
        <v>146</v>
      </c>
      <c r="C122" s="11" t="s">
        <v>14</v>
      </c>
      <c r="D122" s="11">
        <v>50</v>
      </c>
      <c r="E122" s="11">
        <v>55</v>
      </c>
      <c r="F122" s="11">
        <v>0</v>
      </c>
      <c r="G122" s="13">
        <f t="shared" si="2"/>
        <v>1</v>
      </c>
    </row>
    <row r="123" spans="1:7" ht="15.75" thickBot="1" x14ac:dyDescent="0.3">
      <c r="A123" s="10" t="s">
        <v>188</v>
      </c>
      <c r="B123" s="11" t="s">
        <v>147</v>
      </c>
      <c r="C123" s="11" t="s">
        <v>14</v>
      </c>
      <c r="D123" s="11">
        <v>2</v>
      </c>
      <c r="E123" s="11">
        <v>30</v>
      </c>
      <c r="F123" s="11">
        <v>0</v>
      </c>
      <c r="G123" s="13">
        <f t="shared" si="2"/>
        <v>1</v>
      </c>
    </row>
    <row r="124" spans="1:7" ht="15.75" thickBot="1" x14ac:dyDescent="0.3">
      <c r="A124" s="10" t="s">
        <v>188</v>
      </c>
      <c r="B124" s="11" t="s">
        <v>148</v>
      </c>
      <c r="C124" s="11" t="s">
        <v>11</v>
      </c>
      <c r="D124" s="11">
        <v>2</v>
      </c>
      <c r="E124" s="11">
        <v>15</v>
      </c>
      <c r="F124" s="11">
        <v>0</v>
      </c>
      <c r="G124" s="13">
        <f t="shared" si="2"/>
        <v>1</v>
      </c>
    </row>
    <row r="125" spans="1:7" ht="15.75" thickBot="1" x14ac:dyDescent="0.3">
      <c r="A125" s="10" t="s">
        <v>188</v>
      </c>
      <c r="B125" s="11" t="s">
        <v>149</v>
      </c>
      <c r="C125" s="11" t="s">
        <v>186</v>
      </c>
      <c r="D125" s="11">
        <v>10</v>
      </c>
      <c r="E125" s="11">
        <v>5</v>
      </c>
      <c r="F125" s="11">
        <f>Table1[[#This Row],[Estimation]]-Table1[[#This Row],[Temps passé]]</f>
        <v>5</v>
      </c>
      <c r="G125" s="13">
        <f t="shared" si="2"/>
        <v>0.5</v>
      </c>
    </row>
    <row r="126" spans="1:7" ht="15.75" thickBot="1" x14ac:dyDescent="0.3">
      <c r="A126" s="10" t="s">
        <v>189</v>
      </c>
      <c r="B126" s="11" t="s">
        <v>150</v>
      </c>
      <c r="C126" s="11" t="s">
        <v>14</v>
      </c>
      <c r="D126" s="11">
        <v>10</v>
      </c>
      <c r="E126" s="11">
        <v>5</v>
      </c>
      <c r="F126" s="11">
        <v>0</v>
      </c>
      <c r="G126" s="13">
        <f t="shared" si="2"/>
        <v>1</v>
      </c>
    </row>
    <row r="127" spans="1:7" ht="15.75" thickBot="1" x14ac:dyDescent="0.3">
      <c r="A127" s="10" t="s">
        <v>189</v>
      </c>
      <c r="B127" s="11" t="s">
        <v>151</v>
      </c>
      <c r="C127" s="11" t="s">
        <v>14</v>
      </c>
      <c r="D127" s="11">
        <v>1</v>
      </c>
      <c r="E127" s="11">
        <v>1</v>
      </c>
      <c r="F127" s="11">
        <v>0</v>
      </c>
      <c r="G127" s="13">
        <f t="shared" si="2"/>
        <v>1</v>
      </c>
    </row>
    <row r="128" spans="1:7" ht="15.75" thickBot="1" x14ac:dyDescent="0.3">
      <c r="A128" s="10" t="s">
        <v>189</v>
      </c>
      <c r="B128" s="14" t="s">
        <v>152</v>
      </c>
      <c r="C128" s="11" t="s">
        <v>14</v>
      </c>
      <c r="D128" s="11">
        <v>2</v>
      </c>
      <c r="E128" s="11">
        <v>1</v>
      </c>
      <c r="F128" s="11">
        <v>0</v>
      </c>
      <c r="G128" s="13">
        <f t="shared" si="2"/>
        <v>1</v>
      </c>
    </row>
    <row r="129" spans="1:7" ht="15.75" thickBot="1" x14ac:dyDescent="0.3">
      <c r="A129" s="10" t="s">
        <v>189</v>
      </c>
      <c r="B129" s="11" t="s">
        <v>153</v>
      </c>
      <c r="C129" s="11" t="s">
        <v>14</v>
      </c>
      <c r="D129" s="11">
        <v>7</v>
      </c>
      <c r="E129" s="11">
        <v>5</v>
      </c>
      <c r="F129" s="11">
        <v>0</v>
      </c>
      <c r="G129" s="13">
        <f t="shared" si="2"/>
        <v>1</v>
      </c>
    </row>
    <row r="130" spans="1:7" ht="15.75" thickBot="1" x14ac:dyDescent="0.3">
      <c r="A130" s="10" t="s">
        <v>189</v>
      </c>
      <c r="B130" s="11" t="s">
        <v>154</v>
      </c>
      <c r="C130" s="11" t="s">
        <v>14</v>
      </c>
      <c r="D130" s="11">
        <v>3</v>
      </c>
      <c r="E130" s="11">
        <v>9</v>
      </c>
      <c r="F130" s="11">
        <v>0</v>
      </c>
      <c r="G130" s="13">
        <f t="shared" si="2"/>
        <v>1</v>
      </c>
    </row>
    <row r="131" spans="1:7" ht="15.75" thickBot="1" x14ac:dyDescent="0.3">
      <c r="A131" s="10" t="s">
        <v>188</v>
      </c>
      <c r="B131" s="11" t="s">
        <v>155</v>
      </c>
      <c r="C131" s="11" t="s">
        <v>18</v>
      </c>
      <c r="D131" s="11">
        <v>4</v>
      </c>
      <c r="E131" s="11">
        <v>4</v>
      </c>
      <c r="F131" s="11">
        <v>0</v>
      </c>
      <c r="G131" s="13">
        <f t="shared" si="2"/>
        <v>1</v>
      </c>
    </row>
    <row r="132" spans="1:7" ht="15.75" thickBot="1" x14ac:dyDescent="0.3">
      <c r="A132" s="10" t="s">
        <v>188</v>
      </c>
      <c r="B132" s="11" t="s">
        <v>156</v>
      </c>
      <c r="C132" s="11" t="s">
        <v>14</v>
      </c>
      <c r="D132" s="11">
        <v>10</v>
      </c>
      <c r="E132" s="11">
        <v>5</v>
      </c>
      <c r="F132" s="11">
        <f>D132-E132</f>
        <v>5</v>
      </c>
      <c r="G132" s="13">
        <f t="shared" si="2"/>
        <v>0.5</v>
      </c>
    </row>
    <row r="133" spans="1:7" ht="15.75" thickBot="1" x14ac:dyDescent="0.3">
      <c r="A133" s="10" t="s">
        <v>188</v>
      </c>
      <c r="B133" s="11" t="s">
        <v>157</v>
      </c>
      <c r="C133" s="11" t="s">
        <v>14</v>
      </c>
      <c r="D133" s="11">
        <v>1</v>
      </c>
      <c r="E133" s="11">
        <v>1</v>
      </c>
      <c r="F133" s="11">
        <v>0</v>
      </c>
      <c r="G133" s="13">
        <f>(E133/(E133+F133))</f>
        <v>1</v>
      </c>
    </row>
    <row r="134" spans="1:7" ht="15.75" thickBot="1" x14ac:dyDescent="0.3">
      <c r="A134" s="10" t="s">
        <v>188</v>
      </c>
      <c r="B134" s="11" t="s">
        <v>158</v>
      </c>
      <c r="C134" s="11" t="s">
        <v>18</v>
      </c>
      <c r="D134" s="11">
        <v>2</v>
      </c>
      <c r="E134" s="11">
        <v>1.5</v>
      </c>
      <c r="F134" s="11">
        <v>0</v>
      </c>
      <c r="G134" s="13">
        <f t="shared" si="2"/>
        <v>1</v>
      </c>
    </row>
    <row r="135" spans="1:7" ht="15.75" thickBot="1" x14ac:dyDescent="0.3">
      <c r="A135" s="10" t="s">
        <v>188</v>
      </c>
      <c r="B135" s="11" t="s">
        <v>159</v>
      </c>
      <c r="C135" s="11" t="s">
        <v>14</v>
      </c>
      <c r="D135" s="11">
        <v>5</v>
      </c>
      <c r="E135" s="11">
        <v>8</v>
      </c>
      <c r="F135" s="11">
        <v>0</v>
      </c>
      <c r="G135" s="13">
        <f t="shared" si="2"/>
        <v>1</v>
      </c>
    </row>
    <row r="136" spans="1:7" ht="15.75" thickBot="1" x14ac:dyDescent="0.3">
      <c r="A136" s="10" t="s">
        <v>188</v>
      </c>
      <c r="B136" s="11" t="s">
        <v>160</v>
      </c>
      <c r="C136" s="11" t="s">
        <v>14</v>
      </c>
      <c r="D136" s="11">
        <v>4</v>
      </c>
      <c r="E136" s="11">
        <v>5</v>
      </c>
      <c r="F136" s="11">
        <v>0</v>
      </c>
      <c r="G136" s="13">
        <f t="shared" si="2"/>
        <v>1</v>
      </c>
    </row>
    <row r="137" spans="1:7" ht="15.75" thickBot="1" x14ac:dyDescent="0.3">
      <c r="A137" s="10" t="s">
        <v>188</v>
      </c>
      <c r="B137" s="14" t="s">
        <v>161</v>
      </c>
      <c r="C137" s="11" t="s">
        <v>14</v>
      </c>
      <c r="D137" s="11">
        <v>2</v>
      </c>
      <c r="E137" s="11">
        <v>3</v>
      </c>
      <c r="F137" s="11">
        <v>0</v>
      </c>
      <c r="G137" s="13">
        <f t="shared" si="2"/>
        <v>1</v>
      </c>
    </row>
    <row r="138" spans="1:7" ht="15.75" thickBot="1" x14ac:dyDescent="0.3">
      <c r="A138" s="10" t="s">
        <v>188</v>
      </c>
      <c r="B138" s="14" t="s">
        <v>162</v>
      </c>
      <c r="C138" s="11" t="s">
        <v>14</v>
      </c>
      <c r="D138" s="11">
        <v>5</v>
      </c>
      <c r="E138" s="11">
        <v>3</v>
      </c>
      <c r="F138" s="11">
        <v>0</v>
      </c>
      <c r="G138" s="13">
        <f t="shared" si="2"/>
        <v>1</v>
      </c>
    </row>
    <row r="139" spans="1:7" ht="15.75" thickBot="1" x14ac:dyDescent="0.3">
      <c r="A139" s="10" t="s">
        <v>188</v>
      </c>
      <c r="B139" s="11" t="s">
        <v>163</v>
      </c>
      <c r="C139" s="11" t="s">
        <v>14</v>
      </c>
      <c r="D139" s="11">
        <v>5</v>
      </c>
      <c r="E139" s="11">
        <v>4</v>
      </c>
      <c r="F139" s="11">
        <v>0</v>
      </c>
      <c r="G139" s="13">
        <f t="shared" si="2"/>
        <v>1</v>
      </c>
    </row>
    <row r="140" spans="1:7" ht="15.75" thickBot="1" x14ac:dyDescent="0.3">
      <c r="A140" s="10" t="s">
        <v>188</v>
      </c>
      <c r="B140" s="11" t="s">
        <v>164</v>
      </c>
      <c r="C140" s="11" t="s">
        <v>14</v>
      </c>
      <c r="D140" s="11">
        <v>5</v>
      </c>
      <c r="E140" s="11">
        <v>18</v>
      </c>
      <c r="F140" s="11">
        <v>0</v>
      </c>
      <c r="G140" s="13">
        <f t="shared" si="2"/>
        <v>1</v>
      </c>
    </row>
    <row r="141" spans="1:7" ht="15.75" thickBot="1" x14ac:dyDescent="0.3">
      <c r="A141" s="10" t="s">
        <v>188</v>
      </c>
      <c r="B141" s="14" t="s">
        <v>165</v>
      </c>
      <c r="C141" s="11" t="s">
        <v>14</v>
      </c>
      <c r="D141" s="11">
        <v>2</v>
      </c>
      <c r="E141" s="11">
        <v>11</v>
      </c>
      <c r="F141" s="11">
        <v>0</v>
      </c>
      <c r="G141" s="13">
        <f t="shared" si="2"/>
        <v>1</v>
      </c>
    </row>
    <row r="142" spans="1:7" ht="15.75" thickBot="1" x14ac:dyDescent="0.3">
      <c r="A142" s="10" t="s">
        <v>188</v>
      </c>
      <c r="B142" s="11" t="s">
        <v>166</v>
      </c>
      <c r="C142" s="11" t="s">
        <v>14</v>
      </c>
      <c r="D142" s="11">
        <v>15</v>
      </c>
      <c r="E142" s="11">
        <v>5</v>
      </c>
      <c r="F142" s="11">
        <v>0</v>
      </c>
      <c r="G142" s="13">
        <f>(E142/(E142+F142))</f>
        <v>1</v>
      </c>
    </row>
    <row r="143" spans="1:7" ht="15.75" thickBot="1" x14ac:dyDescent="0.3">
      <c r="A143" s="10" t="s">
        <v>194</v>
      </c>
      <c r="B143" s="11" t="s">
        <v>168</v>
      </c>
      <c r="C143" s="11" t="s">
        <v>14</v>
      </c>
      <c r="D143" s="11">
        <v>75</v>
      </c>
      <c r="E143" s="11">
        <v>10</v>
      </c>
      <c r="F143" s="11">
        <f>D143-E143</f>
        <v>65</v>
      </c>
      <c r="G143" s="13">
        <v>0.05</v>
      </c>
    </row>
    <row r="144" spans="1:7" ht="15.75" thickBot="1" x14ac:dyDescent="0.3">
      <c r="A144" s="10" t="s">
        <v>195</v>
      </c>
      <c r="B144" s="11" t="s">
        <v>167</v>
      </c>
      <c r="C144" s="11" t="s">
        <v>18</v>
      </c>
      <c r="D144" s="11">
        <v>16</v>
      </c>
      <c r="E144" s="11">
        <v>14</v>
      </c>
      <c r="F144" s="15">
        <f>Table1[[#This Row],[Estimation]]-Table1[[#This Row],[Temps passé]]</f>
        <v>2</v>
      </c>
      <c r="G144" s="13">
        <f t="shared" si="2"/>
        <v>0.875</v>
      </c>
    </row>
    <row r="145" spans="1:7" ht="15.75" thickBot="1" x14ac:dyDescent="0.3">
      <c r="A145" s="10" t="s">
        <v>195</v>
      </c>
      <c r="B145" s="11" t="s">
        <v>169</v>
      </c>
      <c r="C145" s="11" t="s">
        <v>18</v>
      </c>
      <c r="D145" s="11">
        <v>10</v>
      </c>
      <c r="E145" s="11">
        <v>3</v>
      </c>
      <c r="F145" s="15">
        <f>Table1[[#This Row],[Estimation]]-Table1[[#This Row],[Temps passé]]</f>
        <v>7</v>
      </c>
      <c r="G145" s="13">
        <f t="shared" si="2"/>
        <v>0.3</v>
      </c>
    </row>
    <row r="146" spans="1:7" ht="15.75" thickBot="1" x14ac:dyDescent="0.3">
      <c r="A146" s="10" t="s">
        <v>195</v>
      </c>
      <c r="B146" s="15" t="s">
        <v>170</v>
      </c>
      <c r="C146" s="15" t="s">
        <v>11</v>
      </c>
      <c r="D146" s="15">
        <v>2</v>
      </c>
      <c r="E146" s="15">
        <v>3.5</v>
      </c>
      <c r="F146" s="15">
        <v>0</v>
      </c>
      <c r="G146" s="13">
        <f t="shared" si="2"/>
        <v>1</v>
      </c>
    </row>
    <row r="147" spans="1:7" ht="15.75" thickBot="1" x14ac:dyDescent="0.3">
      <c r="A147" s="10" t="s">
        <v>195</v>
      </c>
      <c r="B147" s="15" t="s">
        <v>171</v>
      </c>
      <c r="C147" s="15" t="s">
        <v>14</v>
      </c>
      <c r="D147" s="15">
        <v>3</v>
      </c>
      <c r="E147" s="15">
        <v>0.5</v>
      </c>
      <c r="F147" s="15">
        <v>0</v>
      </c>
      <c r="G147" s="13">
        <f t="shared" si="2"/>
        <v>1</v>
      </c>
    </row>
    <row r="148" spans="1:7" ht="15.75" thickBot="1" x14ac:dyDescent="0.3">
      <c r="A148" s="10" t="s">
        <v>195</v>
      </c>
      <c r="B148" s="15" t="s">
        <v>172</v>
      </c>
      <c r="C148" s="15" t="s">
        <v>18</v>
      </c>
      <c r="D148" s="15">
        <v>1</v>
      </c>
      <c r="E148" s="15">
        <v>1</v>
      </c>
      <c r="F148" s="15">
        <v>0</v>
      </c>
      <c r="G148" s="13">
        <f t="shared" si="2"/>
        <v>1</v>
      </c>
    </row>
    <row r="149" spans="1:7" ht="15.75" thickBot="1" x14ac:dyDescent="0.3">
      <c r="A149" s="15" t="s">
        <v>196</v>
      </c>
      <c r="B149" s="15" t="s">
        <v>173</v>
      </c>
      <c r="C149" s="15" t="s">
        <v>11</v>
      </c>
      <c r="D149" s="15">
        <v>2</v>
      </c>
      <c r="E149" s="15">
        <v>3</v>
      </c>
      <c r="F149" s="15">
        <v>0</v>
      </c>
      <c r="G149" s="13">
        <f t="shared" si="2"/>
        <v>1</v>
      </c>
    </row>
    <row r="150" spans="1:7" ht="15.75" thickBot="1" x14ac:dyDescent="0.3">
      <c r="A150" s="15" t="s">
        <v>196</v>
      </c>
      <c r="B150" s="15" t="s">
        <v>174</v>
      </c>
      <c r="C150" s="15" t="s">
        <v>14</v>
      </c>
      <c r="D150" s="15">
        <v>2</v>
      </c>
      <c r="E150" s="15">
        <v>4</v>
      </c>
      <c r="F150" s="15">
        <v>0</v>
      </c>
      <c r="G150" s="13">
        <f t="shared" ref="G150:G159" si="3">(E150/(E150+F150))</f>
        <v>1</v>
      </c>
    </row>
    <row r="151" spans="1:7" ht="15.75" thickBot="1" x14ac:dyDescent="0.3">
      <c r="A151" s="15" t="s">
        <v>196</v>
      </c>
      <c r="B151" s="15" t="s">
        <v>175</v>
      </c>
      <c r="C151" s="15" t="s">
        <v>11</v>
      </c>
      <c r="D151" s="15">
        <v>1</v>
      </c>
      <c r="E151" s="15">
        <v>1</v>
      </c>
      <c r="F151" s="15">
        <v>0</v>
      </c>
      <c r="G151" s="13">
        <f t="shared" si="3"/>
        <v>1</v>
      </c>
    </row>
    <row r="152" spans="1:7" ht="15.75" thickBot="1" x14ac:dyDescent="0.3">
      <c r="A152" s="15" t="s">
        <v>196</v>
      </c>
      <c r="B152" s="15" t="s">
        <v>176</v>
      </c>
      <c r="C152" s="15" t="s">
        <v>18</v>
      </c>
      <c r="D152" s="15">
        <v>12</v>
      </c>
      <c r="E152" s="15">
        <v>4</v>
      </c>
      <c r="F152" s="15">
        <f>Table1[[#This Row],[Estimation]]-Table1[[#This Row],[Temps passé]]</f>
        <v>8</v>
      </c>
      <c r="G152" s="13">
        <f t="shared" si="3"/>
        <v>0.33333333333333331</v>
      </c>
    </row>
    <row r="153" spans="1:7" ht="15.75" thickBot="1" x14ac:dyDescent="0.3">
      <c r="A153" s="15" t="s">
        <v>196</v>
      </c>
      <c r="B153" s="15" t="s">
        <v>177</v>
      </c>
      <c r="C153" s="15" t="s">
        <v>14</v>
      </c>
      <c r="D153" s="15">
        <v>2</v>
      </c>
      <c r="E153" s="15">
        <v>2</v>
      </c>
      <c r="F153" s="15">
        <v>0</v>
      </c>
      <c r="G153" s="13">
        <f t="shared" si="3"/>
        <v>1</v>
      </c>
    </row>
    <row r="154" spans="1:7" ht="15.75" thickBot="1" x14ac:dyDescent="0.3">
      <c r="A154" s="15" t="s">
        <v>196</v>
      </c>
      <c r="B154" s="14" t="s">
        <v>178</v>
      </c>
      <c r="C154" s="15" t="s">
        <v>14</v>
      </c>
      <c r="D154" s="15">
        <v>5</v>
      </c>
      <c r="E154" s="15">
        <v>6</v>
      </c>
      <c r="F154" s="15">
        <v>0</v>
      </c>
      <c r="G154" s="13">
        <f t="shared" si="3"/>
        <v>1</v>
      </c>
    </row>
    <row r="155" spans="1:7" ht="15.75" thickBot="1" x14ac:dyDescent="0.3">
      <c r="A155" s="15" t="s">
        <v>196</v>
      </c>
      <c r="B155" s="15" t="s">
        <v>179</v>
      </c>
      <c r="C155" s="15" t="s">
        <v>14</v>
      </c>
      <c r="D155" s="15">
        <v>4</v>
      </c>
      <c r="E155" s="15">
        <v>1</v>
      </c>
      <c r="F155" s="15">
        <v>0</v>
      </c>
      <c r="G155" s="13">
        <f t="shared" si="3"/>
        <v>1</v>
      </c>
    </row>
    <row r="156" spans="1:7" ht="15.75" thickBot="1" x14ac:dyDescent="0.3">
      <c r="A156" s="15" t="s">
        <v>196</v>
      </c>
      <c r="B156" s="15" t="s">
        <v>180</v>
      </c>
      <c r="C156" s="15" t="s">
        <v>14</v>
      </c>
      <c r="D156" s="15">
        <v>15</v>
      </c>
      <c r="E156" s="15">
        <v>8</v>
      </c>
      <c r="F156" s="15">
        <f>Table1[[#This Row],[Estimation]]-Table1[[#This Row],[Temps passé]]</f>
        <v>7</v>
      </c>
      <c r="G156" s="13">
        <f t="shared" si="3"/>
        <v>0.53333333333333333</v>
      </c>
    </row>
    <row r="157" spans="1:7" ht="15.75" thickBot="1" x14ac:dyDescent="0.3">
      <c r="A157" s="15" t="s">
        <v>196</v>
      </c>
      <c r="B157" s="15" t="s">
        <v>181</v>
      </c>
      <c r="C157" s="15" t="s">
        <v>11</v>
      </c>
      <c r="D157" s="15">
        <v>1</v>
      </c>
      <c r="E157" s="15">
        <v>4</v>
      </c>
      <c r="F157" s="15">
        <v>0</v>
      </c>
      <c r="G157" s="13">
        <f t="shared" si="3"/>
        <v>1</v>
      </c>
    </row>
    <row r="158" spans="1:7" ht="15.75" thickBot="1" x14ac:dyDescent="0.3">
      <c r="A158" s="15" t="s">
        <v>196</v>
      </c>
      <c r="B158" s="15" t="s">
        <v>182</v>
      </c>
      <c r="C158" s="15" t="s">
        <v>18</v>
      </c>
      <c r="D158" s="15">
        <v>15</v>
      </c>
      <c r="E158" s="15">
        <v>25</v>
      </c>
      <c r="F158" s="15">
        <v>0</v>
      </c>
      <c r="G158" s="13">
        <f t="shared" si="3"/>
        <v>1</v>
      </c>
    </row>
    <row r="159" spans="1:7" ht="15.75" thickBot="1" x14ac:dyDescent="0.3">
      <c r="A159" s="15" t="s">
        <v>196</v>
      </c>
      <c r="B159" s="15" t="s">
        <v>183</v>
      </c>
      <c r="C159" s="15" t="s">
        <v>14</v>
      </c>
      <c r="D159" s="15">
        <v>15</v>
      </c>
      <c r="E159" s="15">
        <v>10</v>
      </c>
      <c r="F159" s="15">
        <f>Table1[[#This Row],[Estimation]]-Table1[[#This Row],[Temps passé]]</f>
        <v>5</v>
      </c>
      <c r="G159" s="13">
        <f t="shared" si="3"/>
        <v>0.66666666666666663</v>
      </c>
    </row>
    <row r="160" spans="1:7" ht="15" x14ac:dyDescent="0.25">
      <c r="A160" s="8"/>
      <c r="B160" s="8"/>
      <c r="C160" s="8"/>
      <c r="D160" s="8">
        <f>SUM(D5:D158)</f>
        <v>1132.5</v>
      </c>
      <c r="E160" s="8">
        <f>SUM(E5:E158)</f>
        <v>1297</v>
      </c>
      <c r="F160" s="8">
        <f>SUM(F5:F158)</f>
        <v>149</v>
      </c>
      <c r="G160" s="9">
        <f>SUM(Table1[Avancement])/COUNT(Table1[Avancement])</f>
        <v>0.96268184693232151</v>
      </c>
    </row>
  </sheetData>
  <mergeCells count="1">
    <mergeCell ref="B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Diary</dc:creator>
  <cp:lastModifiedBy>Diary</cp:lastModifiedBy>
  <dcterms:created xsi:type="dcterms:W3CDTF">2015-06-05T18:17:20Z</dcterms:created>
  <dcterms:modified xsi:type="dcterms:W3CDTF">2024-05-15T07:19:48Z</dcterms:modified>
</cp:coreProperties>
</file>