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klist" sheetId="1" r:id="rId4"/>
    <sheet state="visible" name="Factura" sheetId="2" r:id="rId5"/>
    <sheet state="visible" name="quadern de notes" sheetId="3" r:id="rId6"/>
  </sheets>
  <definedNames/>
  <calcPr/>
</workbook>
</file>

<file path=xl/sharedStrings.xml><?xml version="1.0" encoding="utf-8"?>
<sst xmlns="http://schemas.openxmlformats.org/spreadsheetml/2006/main" count="114" uniqueCount="110">
  <si>
    <t>Checklist de la tasca</t>
  </si>
  <si>
    <t>Exercici</t>
  </si>
  <si>
    <t>FET</t>
  </si>
  <si>
    <t>NO FET</t>
  </si>
  <si>
    <t>Fulls de càlcul offline</t>
  </si>
  <si>
    <t>1. Personalitzar els fulls de càlcul</t>
  </si>
  <si>
    <t>1a App</t>
  </si>
  <si>
    <t>2a App</t>
  </si>
  <si>
    <t>2. Plantilles</t>
  </si>
  <si>
    <t>Checklist</t>
  </si>
  <si>
    <t>Factura</t>
  </si>
  <si>
    <t>Quadern de notes</t>
  </si>
  <si>
    <t>3. Importar / Exportar</t>
  </si>
  <si>
    <t>Exportar</t>
  </si>
  <si>
    <t>Importar</t>
  </si>
  <si>
    <t>Corregides</t>
  </si>
  <si>
    <t>4. Macros</t>
  </si>
  <si>
    <t>Major &gt; 10?</t>
  </si>
  <si>
    <t>Parell o Senar?</t>
  </si>
  <si>
    <t>Calculadora de canvis de base</t>
  </si>
  <si>
    <t>Fulls de càlcul online</t>
  </si>
  <si>
    <t>1. Plantilles</t>
  </si>
  <si>
    <t>Llista de notes finals</t>
  </si>
  <si>
    <t>2. Gràfics a partir del quadern de notes</t>
  </si>
  <si>
    <t>Gràfic de barres</t>
  </si>
  <si>
    <t>Gràfic circular</t>
  </si>
  <si>
    <t>Mitjana</t>
  </si>
  <si>
    <t>Gràfic de línies</t>
  </si>
  <si>
    <t>3. Document notes finals amb filtres</t>
  </si>
  <si>
    <t>Per notes</t>
  </si>
  <si>
    <t>Ordenar</t>
  </si>
  <si>
    <t>Protecció</t>
  </si>
  <si>
    <t>Selecció més d'un valor</t>
  </si>
  <si>
    <t>Enviar correu amb notes</t>
  </si>
  <si>
    <t>5. Formulari</t>
  </si>
  <si>
    <t xml:space="preserve">Enquesta </t>
  </si>
  <si>
    <t>Enviar als companys</t>
  </si>
  <si>
    <t>D. Document entregat</t>
  </si>
  <si>
    <t>El document té totes les parts correctes</t>
  </si>
  <si>
    <t>No hi ha faltes d'ortografia</t>
  </si>
  <si>
    <t>S'ha entregat en el temps proposat</t>
  </si>
  <si>
    <t>Número de rectificacions fetes</t>
  </si>
  <si>
    <t>TOTAL:</t>
  </si>
  <si>
    <t>FACTURA</t>
  </si>
  <si>
    <t>Client:</t>
  </si>
  <si>
    <t>Comentaris:</t>
  </si>
  <si>
    <t>Domicili:</t>
  </si>
  <si>
    <t>Ciutat:</t>
  </si>
  <si>
    <t>NIF:</t>
  </si>
  <si>
    <t>CODI</t>
  </si>
  <si>
    <t>ARTICLES</t>
  </si>
  <si>
    <t>Unitats</t>
  </si>
  <si>
    <t>Peru unitari</t>
  </si>
  <si>
    <t>Subtotal[1]</t>
  </si>
  <si>
    <t>% Descompte</t>
  </si>
  <si>
    <t>Total Descompte[2]</t>
  </si>
  <si>
    <t>% IVA</t>
  </si>
  <si>
    <t>Total IVA [3]</t>
  </si>
  <si>
    <t>Total amb IVA[4]</t>
  </si>
  <si>
    <t>Abric talla S</t>
  </si>
  <si>
    <t>Sabates talla 36</t>
  </si>
  <si>
    <t>Llibre de text</t>
  </si>
  <si>
    <t>Patates</t>
  </si>
  <si>
    <t>Importe brut[5]</t>
  </si>
  <si>
    <t>Total Descompte [6]</t>
  </si>
  <si>
    <t>Tipus IVA</t>
  </si>
  <si>
    <t>Base Imponible [7]</t>
  </si>
  <si>
    <t>Import IVA [8]</t>
  </si>
  <si>
    <t>TOTAL FACTURA</t>
  </si>
  <si>
    <t>Quadern del Professor</t>
  </si>
  <si>
    <t>Alumnat</t>
  </si>
  <si>
    <t>Practiques</t>
  </si>
  <si>
    <t>Exercicis</t>
  </si>
  <si>
    <t>Exàmens</t>
  </si>
  <si>
    <t>Treball</t>
  </si>
  <si>
    <t>NOTA FINAL [1]</t>
  </si>
  <si>
    <t>Cognoms</t>
  </si>
  <si>
    <t>Nom</t>
  </si>
  <si>
    <t>P1</t>
  </si>
  <si>
    <t>P2</t>
  </si>
  <si>
    <t>P3</t>
  </si>
  <si>
    <t>E1</t>
  </si>
  <si>
    <t>E2</t>
  </si>
  <si>
    <t>E3</t>
  </si>
  <si>
    <t>X1</t>
  </si>
  <si>
    <t>X2</t>
  </si>
  <si>
    <t>X3</t>
  </si>
  <si>
    <t>A Casa</t>
  </si>
  <si>
    <t>A Clases</t>
  </si>
  <si>
    <t>MITJANA</t>
  </si>
  <si>
    <t>Monjo</t>
  </si>
  <si>
    <t>Joan</t>
  </si>
  <si>
    <t>Deitor</t>
  </si>
  <si>
    <t>antoni</t>
  </si>
  <si>
    <t>Shanchez</t>
  </si>
  <si>
    <t>victor</t>
  </si>
  <si>
    <t>Juarez</t>
  </si>
  <si>
    <t>Mario</t>
  </si>
  <si>
    <t>Mari</t>
  </si>
  <si>
    <t>Juana</t>
  </si>
  <si>
    <t>Jose</t>
  </si>
  <si>
    <t>Maria</t>
  </si>
  <si>
    <t>Macguffing</t>
  </si>
  <si>
    <t>Ibra</t>
  </si>
  <si>
    <t>Cosita</t>
  </si>
  <si>
    <t>ZAPTAOS!?</t>
  </si>
  <si>
    <t>NOTAS FINALS ALUMENS</t>
  </si>
  <si>
    <t>GRAFIC CIRCULAR DE EL TOTAL DE TOTES LES NOTES</t>
  </si>
  <si>
    <t>La mitjana de la nota final de classe</t>
  </si>
  <si>
    <t>GRAFIC LINEAL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</si>
</sst>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403];[RED]\-#,##0.00\ [$€-403]"/>
  </numFmts>
  <fonts count="9">
    <font>
      <sz val="10.0"/>
      <color rgb="FF000000"/>
      <name val="Arial"/>
      <scheme val="minor"/>
    </font>
    <font>
      <sz val="10.0"/>
      <color theme="1"/>
      <name val="Times New Roman"/>
    </font>
    <font>
      <color theme="1"/>
      <name val="Arial"/>
      <scheme val="minor"/>
    </font>
    <font>
      <sz val="10.0"/>
      <color theme="1"/>
      <name val="Arial"/>
    </font>
    <font>
      <sz val="32.0"/>
      <color theme="1"/>
      <name val="Arial"/>
    </font>
    <font>
      <sz val="21.0"/>
      <color theme="1"/>
      <name val="Arial"/>
    </font>
    <font/>
    <font>
      <sz val="16.0"/>
      <color theme="1"/>
      <name val="Arial"/>
      <scheme val="minor"/>
    </font>
    <font>
      <sz val="16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81D41A"/>
        <bgColor rgb="FF81D41A"/>
      </patternFill>
    </fill>
    <fill>
      <patternFill patternType="solid">
        <fgColor rgb="FFEA7500"/>
        <bgColor rgb="FFEA7500"/>
      </patternFill>
    </fill>
    <fill>
      <patternFill patternType="solid">
        <fgColor rgb="FFFFB66C"/>
        <bgColor rgb="FFFFB66C"/>
      </patternFill>
    </fill>
    <fill>
      <patternFill patternType="solid">
        <fgColor rgb="FFFF8000"/>
        <bgColor rgb="FFFF8000"/>
      </patternFill>
    </fill>
    <fill>
      <patternFill patternType="solid">
        <fgColor rgb="FFFF972F"/>
        <bgColor rgb="FFFF972F"/>
      </patternFill>
    </fill>
    <fill>
      <patternFill patternType="solid">
        <fgColor rgb="FFFF9900"/>
        <bgColor rgb="FFFF9900"/>
      </patternFill>
    </fill>
  </fills>
  <borders count="8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1" numFmtId="0" xfId="0" applyAlignment="1" applyFont="1">
      <alignment readingOrder="0" shrinkToFit="0" vertical="bottom" wrapText="0"/>
    </xf>
    <xf borderId="1" fillId="2" fontId="3" numFmtId="0" xfId="0" applyAlignment="1" applyBorder="1" applyFill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0" xfId="0" applyAlignment="1" applyFont="1" applyNumberForma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164" xfId="0" applyAlignment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2" fillId="3" fontId="3" numFmtId="0" xfId="0" applyAlignment="1" applyBorder="1" applyFill="1" applyFont="1">
      <alignment horizontal="center" shrinkToFit="0" vertical="bottom" wrapText="0"/>
    </xf>
    <xf borderId="3" fillId="0" fontId="6" numFmtId="0" xfId="0" applyBorder="1" applyFont="1"/>
    <xf borderId="4" fillId="0" fontId="6" numFmtId="0" xfId="0" applyBorder="1" applyFont="1"/>
    <xf borderId="2" fillId="4" fontId="3" numFmtId="0" xfId="0" applyAlignment="1" applyBorder="1" applyFill="1" applyFont="1">
      <alignment horizontal="center" shrinkToFit="0" vertical="bottom" wrapText="0"/>
    </xf>
    <xf borderId="5" fillId="5" fontId="3" numFmtId="0" xfId="0" applyAlignment="1" applyBorder="1" applyFill="1" applyFont="1">
      <alignment horizontal="center" shrinkToFit="0" vertical="bottom" wrapText="0"/>
    </xf>
    <xf borderId="5" fillId="6" fontId="3" numFmtId="0" xfId="0" applyAlignment="1" applyBorder="1" applyFill="1" applyFont="1">
      <alignment shrinkToFit="0" vertical="bottom" wrapText="0"/>
    </xf>
    <xf borderId="5" fillId="3" fontId="3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shrinkToFit="0" vertical="bottom" wrapText="0"/>
    </xf>
    <xf borderId="6" fillId="0" fontId="6" numFmtId="0" xfId="0" applyBorder="1" applyFont="1"/>
    <xf borderId="7" fillId="0" fontId="6" numFmtId="0" xfId="0" applyBorder="1" applyFont="1"/>
    <xf borderId="2" fillId="3" fontId="3" numFmtId="10" xfId="0" applyAlignment="1" applyBorder="1" applyFont="1" applyNumberFormat="1">
      <alignment horizontal="center" shrinkToFit="0" vertical="bottom" wrapText="0"/>
    </xf>
    <xf borderId="0" fillId="7" fontId="2" numFmtId="0" xfId="0" applyAlignment="1" applyFill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'quadern de notes'!$O$5:$O$12</c:f>
              <c:numCache/>
            </c:numRef>
          </c:val>
        </c:ser>
        <c:axId val="12498590"/>
        <c:axId val="742710290"/>
      </c:barChart>
      <c:catAx>
        <c:axId val="12498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710290"/>
      </c:catAx>
      <c:valAx>
        <c:axId val="742710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8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'quadern de notes'!$D$5:$D$12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'quadern de notes'!$P$5:$P$12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'quadern de notes'!$P$5:$P$12</c:f>
              <c:numCache/>
            </c:numRef>
          </c:val>
        </c:ser>
        <c:axId val="365751135"/>
        <c:axId val="1149183059"/>
      </c:barChart>
      <c:catAx>
        <c:axId val="3657511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183059"/>
      </c:catAx>
      <c:valAx>
        <c:axId val="11491830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75113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47625</xdr:colOff>
      <xdr:row>15</xdr:row>
      <xdr:rowOff>47625</xdr:rowOff>
    </xdr:from>
    <xdr:ext cx="5715000" cy="35337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47625</xdr:colOff>
      <xdr:row>40</xdr:row>
      <xdr:rowOff>123825</xdr:rowOff>
    </xdr:from>
    <xdr:ext cx="5715000" cy="353377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47625</xdr:colOff>
      <xdr:row>68</xdr:row>
      <xdr:rowOff>19050</xdr:rowOff>
    </xdr:from>
    <xdr:ext cx="5715000" cy="3533775"/>
    <xdr:graphicFrame>
      <xdr:nvGraphicFramePr>
        <xdr:cNvPr id="3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47625</xdr:colOff>
      <xdr:row>94</xdr:row>
      <xdr:rowOff>57150</xdr:rowOff>
    </xdr:from>
    <xdr:ext cx="5715000" cy="3533775"/>
    <xdr:graphicFrame>
      <xdr:nvGraphicFramePr>
        <xdr:cNvPr id="4" name="Chart 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min="2" max="10" width="11.5"/>
    <col customWidth="1" min="11" max="26" width="8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2.75" customHeight="1">
      <c r="A2" s="1"/>
      <c r="B2" s="2" t="s">
        <v>0</v>
      </c>
      <c r="J2" s="1"/>
    </row>
    <row r="3" ht="12.75" customHeight="1">
      <c r="A3" s="1"/>
      <c r="B3" s="2" t="s">
        <v>1</v>
      </c>
      <c r="E3" s="3" t="s">
        <v>2</v>
      </c>
      <c r="F3" s="3" t="s">
        <v>3</v>
      </c>
      <c r="J3" s="1"/>
    </row>
    <row r="4" ht="12.75" customHeight="1">
      <c r="A4" s="1"/>
      <c r="B4" s="2" t="s">
        <v>4</v>
      </c>
      <c r="E4" s="1"/>
      <c r="F4" s="1"/>
      <c r="G4" s="1"/>
      <c r="H4" s="1"/>
      <c r="I4" s="1"/>
      <c r="J4" s="1"/>
    </row>
    <row r="5" ht="23.25" customHeight="1">
      <c r="A5" s="1"/>
      <c r="B5" s="1"/>
      <c r="C5" s="2" t="s">
        <v>5</v>
      </c>
      <c r="E5" s="1"/>
      <c r="F5" s="1"/>
      <c r="G5" s="1"/>
      <c r="H5" s="1"/>
      <c r="I5" s="1"/>
      <c r="J5" s="1"/>
    </row>
    <row r="6" ht="12.75" customHeight="1">
      <c r="A6" s="1"/>
      <c r="C6" s="1"/>
      <c r="D6" s="2" t="s">
        <v>6</v>
      </c>
      <c r="E6" s="3">
        <v>1.0</v>
      </c>
      <c r="F6" s="1"/>
      <c r="G6" s="1"/>
      <c r="H6" s="1"/>
      <c r="I6" s="1"/>
      <c r="J6" s="1"/>
    </row>
    <row r="7" ht="12.75" customHeight="1">
      <c r="A7" s="1"/>
      <c r="D7" s="2" t="s">
        <v>7</v>
      </c>
      <c r="E7" s="1">
        <v>1.0</v>
      </c>
      <c r="F7" s="1"/>
      <c r="G7" s="1"/>
      <c r="H7" s="1"/>
      <c r="I7" s="1"/>
      <c r="J7" s="1"/>
    </row>
    <row r="8" ht="12.75" customHeight="1">
      <c r="A8" s="1"/>
      <c r="C8" s="2" t="s">
        <v>8</v>
      </c>
      <c r="E8" s="1"/>
      <c r="F8" s="1"/>
      <c r="G8" s="1"/>
      <c r="H8" s="1"/>
      <c r="I8" s="1"/>
      <c r="J8" s="1"/>
    </row>
    <row r="9" ht="12.75" customHeight="1">
      <c r="A9" s="1"/>
      <c r="C9" s="1"/>
      <c r="D9" s="2" t="s">
        <v>9</v>
      </c>
      <c r="E9" s="1">
        <v>1.0</v>
      </c>
      <c r="F9" s="1"/>
      <c r="G9" s="1"/>
      <c r="H9" s="1"/>
      <c r="I9" s="1"/>
      <c r="J9" s="1"/>
    </row>
    <row r="10" ht="12.75" customHeight="1">
      <c r="A10" s="1"/>
      <c r="D10" s="2" t="s">
        <v>10</v>
      </c>
      <c r="E10" s="1"/>
      <c r="F10" s="3">
        <v>1.0</v>
      </c>
      <c r="G10" s="1"/>
      <c r="H10" s="1"/>
      <c r="I10" s="1"/>
      <c r="J10" s="1"/>
    </row>
    <row r="11" ht="12.75" customHeight="1">
      <c r="A11" s="1"/>
      <c r="D11" s="2" t="s">
        <v>11</v>
      </c>
      <c r="E11" s="1"/>
      <c r="F11" s="3">
        <v>1.0</v>
      </c>
      <c r="G11" s="1"/>
      <c r="H11" s="1"/>
      <c r="I11" s="1"/>
      <c r="J11" s="1"/>
    </row>
    <row r="12" ht="12.75" customHeight="1">
      <c r="A12" s="1"/>
      <c r="C12" s="2" t="s">
        <v>12</v>
      </c>
      <c r="E12" s="1"/>
      <c r="F12" s="1"/>
      <c r="G12" s="1"/>
      <c r="H12" s="1"/>
      <c r="I12" s="1"/>
      <c r="J12" s="1"/>
    </row>
    <row r="13" ht="12.75" customHeight="1">
      <c r="A13" s="1"/>
      <c r="C13" s="1"/>
      <c r="D13" s="2" t="s">
        <v>13</v>
      </c>
      <c r="E13" s="1"/>
      <c r="F13" s="1">
        <v>1.0</v>
      </c>
      <c r="G13" s="1"/>
      <c r="H13" s="1"/>
      <c r="I13" s="1"/>
      <c r="J13" s="1"/>
    </row>
    <row r="14" ht="12.75" customHeight="1">
      <c r="A14" s="1"/>
      <c r="D14" s="2" t="s">
        <v>14</v>
      </c>
      <c r="E14" s="1">
        <v>1.0</v>
      </c>
      <c r="F14" s="1"/>
      <c r="G14" s="1"/>
      <c r="H14" s="1"/>
      <c r="I14" s="1"/>
      <c r="J14" s="1"/>
    </row>
    <row r="15" ht="12.75" customHeight="1">
      <c r="A15" s="1"/>
      <c r="D15" s="2" t="s">
        <v>15</v>
      </c>
      <c r="E15" s="1"/>
      <c r="F15" s="1">
        <v>1.0</v>
      </c>
      <c r="G15" s="1"/>
      <c r="H15" s="1"/>
      <c r="I15" s="1"/>
      <c r="J15" s="1"/>
    </row>
    <row r="16" ht="12.75" customHeight="1">
      <c r="A16" s="1"/>
      <c r="C16" s="2" t="s">
        <v>16</v>
      </c>
      <c r="E16" s="1"/>
      <c r="F16" s="1"/>
      <c r="G16" s="1"/>
      <c r="H16" s="1"/>
      <c r="I16" s="1"/>
      <c r="J16" s="1"/>
    </row>
    <row r="17" ht="12.75" customHeight="1">
      <c r="A17" s="1"/>
      <c r="C17" s="1"/>
      <c r="D17" s="2" t="s">
        <v>17</v>
      </c>
      <c r="E17" s="1">
        <v>1.0</v>
      </c>
      <c r="F17" s="1"/>
      <c r="G17" s="1"/>
      <c r="H17" s="1"/>
      <c r="I17" s="1"/>
      <c r="J17" s="1"/>
    </row>
    <row r="18" ht="12.75" customHeight="1">
      <c r="A18" s="1"/>
      <c r="D18" s="2" t="s">
        <v>18</v>
      </c>
      <c r="E18" s="1">
        <v>1.0</v>
      </c>
      <c r="F18" s="1"/>
      <c r="G18" s="1"/>
      <c r="H18" s="1"/>
      <c r="I18" s="1"/>
      <c r="J18" s="1"/>
    </row>
    <row r="19" ht="12.75" customHeight="1">
      <c r="A19" s="1"/>
      <c r="D19" s="2" t="s">
        <v>19</v>
      </c>
      <c r="E19" s="1"/>
      <c r="F19" s="1">
        <v>1.0</v>
      </c>
      <c r="G19" s="1"/>
      <c r="H19" s="1"/>
      <c r="I19" s="1"/>
      <c r="J19" s="1"/>
    </row>
    <row r="20" ht="12.75" customHeight="1">
      <c r="A20" s="1"/>
      <c r="B20" s="2" t="s">
        <v>20</v>
      </c>
      <c r="E20" s="1"/>
      <c r="F20" s="1"/>
      <c r="G20" s="1"/>
      <c r="H20" s="1"/>
      <c r="I20" s="1"/>
      <c r="J20" s="1"/>
    </row>
    <row r="21" ht="12.75" customHeight="1">
      <c r="A21" s="1"/>
      <c r="B21" s="1"/>
      <c r="C21" s="2" t="s">
        <v>21</v>
      </c>
      <c r="E21" s="1"/>
      <c r="F21" s="1"/>
      <c r="G21" s="1"/>
      <c r="H21" s="1"/>
      <c r="I21" s="1"/>
      <c r="J21" s="1"/>
    </row>
    <row r="22" ht="12.75" customHeight="1">
      <c r="A22" s="1"/>
      <c r="C22" s="1"/>
      <c r="D22" s="2" t="s">
        <v>9</v>
      </c>
      <c r="E22" s="1"/>
      <c r="F22" s="1">
        <v>1.0</v>
      </c>
      <c r="G22" s="1"/>
      <c r="H22" s="1"/>
      <c r="I22" s="1"/>
      <c r="J22" s="1"/>
    </row>
    <row r="23" ht="12.75" customHeight="1">
      <c r="A23" s="1"/>
      <c r="D23" s="2" t="s">
        <v>10</v>
      </c>
      <c r="E23" s="1">
        <v>1.0</v>
      </c>
      <c r="F23" s="1"/>
      <c r="G23" s="1"/>
      <c r="H23" s="1"/>
      <c r="I23" s="1"/>
      <c r="J23" s="1"/>
    </row>
    <row r="24" ht="12.75" customHeight="1">
      <c r="A24" s="1"/>
      <c r="D24" s="2" t="s">
        <v>11</v>
      </c>
      <c r="E24" s="1">
        <v>1.0</v>
      </c>
      <c r="F24" s="1"/>
      <c r="G24" s="1"/>
      <c r="H24" s="1"/>
      <c r="I24" s="1"/>
      <c r="J24" s="1"/>
    </row>
    <row r="25" ht="12.75" customHeight="1">
      <c r="A25" s="1"/>
      <c r="D25" s="2" t="s">
        <v>22</v>
      </c>
      <c r="E25" s="1">
        <v>1.0</v>
      </c>
      <c r="F25" s="1"/>
      <c r="G25" s="1"/>
      <c r="H25" s="1"/>
      <c r="I25" s="1"/>
      <c r="J25" s="1"/>
    </row>
    <row r="26" ht="23.25" customHeight="1">
      <c r="A26" s="1"/>
      <c r="C26" s="2" t="s">
        <v>23</v>
      </c>
      <c r="E26" s="1"/>
      <c r="F26" s="1">
        <v>1.0</v>
      </c>
      <c r="G26" s="1"/>
      <c r="H26" s="1"/>
      <c r="I26" s="1"/>
      <c r="J26" s="1"/>
    </row>
    <row r="27" ht="12.75" customHeight="1">
      <c r="A27" s="1"/>
      <c r="C27" s="1"/>
      <c r="D27" s="2" t="s">
        <v>24</v>
      </c>
      <c r="E27" s="1"/>
      <c r="F27" s="1">
        <v>1.0</v>
      </c>
      <c r="G27" s="1"/>
      <c r="H27" s="1"/>
      <c r="I27" s="1"/>
      <c r="J27" s="1"/>
    </row>
    <row r="28" ht="12.75" customHeight="1">
      <c r="A28" s="1"/>
      <c r="D28" s="2" t="s">
        <v>25</v>
      </c>
      <c r="E28" s="1"/>
      <c r="F28" s="1">
        <v>1.0</v>
      </c>
      <c r="G28" s="1"/>
      <c r="H28" s="1"/>
      <c r="I28" s="1"/>
      <c r="J28" s="1"/>
    </row>
    <row r="29" ht="12.75" customHeight="1">
      <c r="A29" s="1"/>
      <c r="D29" s="2" t="s">
        <v>26</v>
      </c>
      <c r="E29" s="1"/>
      <c r="F29" s="1">
        <v>1.0</v>
      </c>
      <c r="G29" s="1"/>
      <c r="H29" s="1"/>
      <c r="I29" s="1"/>
      <c r="J29" s="1"/>
    </row>
    <row r="30" ht="12.75" customHeight="1">
      <c r="A30" s="1"/>
      <c r="D30" s="2" t="s">
        <v>27</v>
      </c>
      <c r="E30" s="1"/>
      <c r="F30" s="1">
        <v>1.0</v>
      </c>
      <c r="G30" s="1"/>
      <c r="H30" s="1"/>
      <c r="I30" s="1"/>
      <c r="J30" s="1"/>
    </row>
    <row r="31" ht="23.25" customHeight="1">
      <c r="A31" s="1"/>
      <c r="C31" s="2" t="s">
        <v>28</v>
      </c>
      <c r="E31" s="1"/>
      <c r="F31" s="1"/>
      <c r="G31" s="1"/>
      <c r="H31" s="1"/>
      <c r="I31" s="1"/>
      <c r="J31" s="1"/>
    </row>
    <row r="32" ht="12.75" customHeight="1">
      <c r="A32" s="1"/>
      <c r="C32" s="1"/>
      <c r="D32" s="2" t="s">
        <v>29</v>
      </c>
      <c r="E32" s="1"/>
      <c r="F32" s="1">
        <v>1.0</v>
      </c>
      <c r="G32" s="1"/>
      <c r="H32" s="1"/>
      <c r="I32" s="1"/>
      <c r="J32" s="1"/>
    </row>
    <row r="33" ht="12.75" customHeight="1">
      <c r="A33" s="1"/>
      <c r="D33" s="2" t="s">
        <v>30</v>
      </c>
      <c r="E33" s="1"/>
      <c r="F33" s="1">
        <v>1.0</v>
      </c>
      <c r="G33" s="1"/>
      <c r="H33" s="1"/>
      <c r="I33" s="1"/>
      <c r="J33" s="1"/>
    </row>
    <row r="34" ht="12.75" customHeight="1">
      <c r="A34" s="1"/>
      <c r="D34" s="2" t="s">
        <v>31</v>
      </c>
      <c r="E34" s="1"/>
      <c r="F34" s="1">
        <v>1.0</v>
      </c>
      <c r="G34" s="1"/>
      <c r="H34" s="1"/>
      <c r="I34" s="1"/>
      <c r="J34" s="1"/>
    </row>
    <row r="35" ht="12.75" customHeight="1">
      <c r="A35" s="1"/>
      <c r="C35" s="2" t="s">
        <v>16</v>
      </c>
      <c r="E35" s="1"/>
      <c r="F35" s="1"/>
      <c r="G35" s="1"/>
      <c r="H35" s="1"/>
      <c r="I35" s="1"/>
      <c r="J35" s="1"/>
    </row>
    <row r="36" ht="12.75" customHeight="1">
      <c r="A36" s="1"/>
      <c r="C36" s="1"/>
      <c r="D36" s="2" t="s">
        <v>32</v>
      </c>
      <c r="E36" s="1">
        <v>1.0</v>
      </c>
      <c r="F36" s="1"/>
      <c r="G36" s="1"/>
      <c r="H36" s="1"/>
      <c r="I36" s="1"/>
      <c r="J36" s="1"/>
    </row>
    <row r="37" ht="12.75" customHeight="1">
      <c r="A37" s="1"/>
      <c r="D37" s="2" t="s">
        <v>33</v>
      </c>
      <c r="E37" s="1">
        <v>1.0</v>
      </c>
      <c r="F37" s="1"/>
      <c r="G37" s="1"/>
      <c r="H37" s="1"/>
      <c r="I37" s="1"/>
      <c r="J37" s="1"/>
    </row>
    <row r="38" ht="12.75" customHeight="1">
      <c r="A38" s="1"/>
      <c r="C38" s="2" t="s">
        <v>34</v>
      </c>
      <c r="E38" s="1"/>
      <c r="F38" s="1"/>
      <c r="G38" s="1"/>
      <c r="H38" s="1"/>
      <c r="I38" s="1"/>
      <c r="J38" s="1"/>
    </row>
    <row r="39" ht="12.75" customHeight="1">
      <c r="A39" s="1"/>
      <c r="C39" s="1"/>
      <c r="D39" s="2" t="s">
        <v>35</v>
      </c>
      <c r="E39" s="1">
        <v>1.0</v>
      </c>
      <c r="F39" s="1"/>
      <c r="G39" s="1"/>
      <c r="H39" s="1"/>
      <c r="I39" s="1"/>
      <c r="J39" s="1"/>
    </row>
    <row r="40" ht="12.75" customHeight="1">
      <c r="A40" s="1"/>
      <c r="D40" s="2" t="s">
        <v>36</v>
      </c>
      <c r="E40" s="1">
        <v>1.0</v>
      </c>
      <c r="F40" s="1"/>
      <c r="G40" s="1"/>
      <c r="H40" s="1"/>
      <c r="I40" s="1"/>
      <c r="J40" s="1"/>
    </row>
    <row r="41" ht="12.75" customHeight="1">
      <c r="A41" s="1"/>
      <c r="B41" s="2" t="s">
        <v>37</v>
      </c>
      <c r="E41" s="1"/>
      <c r="F41" s="1"/>
      <c r="G41" s="1"/>
      <c r="H41" s="1"/>
      <c r="I41" s="1"/>
      <c r="J41" s="1"/>
    </row>
    <row r="42" ht="23.25" customHeight="1">
      <c r="A42" s="1"/>
      <c r="B42" s="1"/>
      <c r="C42" s="2" t="s">
        <v>38</v>
      </c>
      <c r="E42" s="1">
        <v>1.0</v>
      </c>
      <c r="F42" s="1"/>
      <c r="G42" s="1"/>
      <c r="H42" s="1"/>
      <c r="I42" s="1"/>
      <c r="J42" s="1"/>
    </row>
    <row r="43" ht="12.75" customHeight="1">
      <c r="A43" s="1"/>
      <c r="C43" s="2" t="s">
        <v>39</v>
      </c>
      <c r="E43" s="1">
        <v>1.0</v>
      </c>
      <c r="F43" s="1"/>
      <c r="G43" s="1"/>
      <c r="H43" s="1"/>
      <c r="I43" s="1"/>
      <c r="J43" s="1"/>
    </row>
    <row r="44" ht="23.25" customHeight="1">
      <c r="A44" s="1"/>
      <c r="C44" s="2" t="s">
        <v>40</v>
      </c>
      <c r="E44" s="1">
        <v>1.0</v>
      </c>
      <c r="F44" s="1"/>
      <c r="G44" s="1"/>
      <c r="H44" s="1"/>
      <c r="I44" s="1"/>
      <c r="J44" s="1"/>
    </row>
    <row r="45" ht="12.75" customHeight="1">
      <c r="A45" s="1"/>
      <c r="C45" s="2" t="s">
        <v>41</v>
      </c>
      <c r="E45" s="4"/>
      <c r="F45" s="1">
        <v>1.0</v>
      </c>
      <c r="G45" s="1"/>
      <c r="H45" s="1"/>
      <c r="I45" s="1"/>
      <c r="J45" s="1"/>
    </row>
    <row r="46" ht="12.75" customHeight="1">
      <c r="A46" s="1"/>
    </row>
    <row r="47" ht="12.75" customHeight="1"/>
    <row r="48" ht="12.75" customHeight="1">
      <c r="D48" s="5" t="s">
        <v>42</v>
      </c>
      <c r="E48" s="5">
        <f t="shared" ref="E48:F48" si="1">SUM(E6:E45)</f>
        <v>16</v>
      </c>
      <c r="F48" s="5">
        <f t="shared" si="1"/>
        <v>15</v>
      </c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1">
    <mergeCell ref="B21:B40"/>
    <mergeCell ref="B42:B45"/>
    <mergeCell ref="C44:D44"/>
    <mergeCell ref="C45:D45"/>
    <mergeCell ref="C17:C19"/>
    <mergeCell ref="B20:D20"/>
    <mergeCell ref="C21:D21"/>
    <mergeCell ref="C22:C25"/>
    <mergeCell ref="C26:D26"/>
    <mergeCell ref="C31:D31"/>
    <mergeCell ref="B41:D41"/>
    <mergeCell ref="C9:C11"/>
    <mergeCell ref="C12:D12"/>
    <mergeCell ref="C13:C15"/>
    <mergeCell ref="C16:D16"/>
    <mergeCell ref="B2:I2"/>
    <mergeCell ref="B3:D3"/>
    <mergeCell ref="B4:D4"/>
    <mergeCell ref="B5:B19"/>
    <mergeCell ref="C5:D5"/>
    <mergeCell ref="C6:C7"/>
    <mergeCell ref="C8:D8"/>
    <mergeCell ref="C27:C30"/>
    <mergeCell ref="C32:C34"/>
    <mergeCell ref="C35:D35"/>
    <mergeCell ref="C36:C37"/>
    <mergeCell ref="C38:D38"/>
    <mergeCell ref="C39:C40"/>
    <mergeCell ref="C42:D42"/>
    <mergeCell ref="C43:D43"/>
    <mergeCell ref="A46:J46"/>
  </mergeCells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5"/>
    <col customWidth="1" min="3" max="3" width="14.25"/>
    <col customWidth="1" min="4" max="6" width="11.5"/>
    <col customWidth="1" min="7" max="7" width="13.0"/>
    <col customWidth="1" min="8" max="8" width="17.88"/>
    <col customWidth="1" min="9" max="10" width="11.5"/>
    <col customWidth="1" min="11" max="11" width="15.38"/>
    <col customWidth="1" min="12" max="26" width="8.63"/>
  </cols>
  <sheetData>
    <row r="1" ht="12.75" customHeight="1"/>
    <row r="2" ht="12.75" customHeight="1">
      <c r="B2" s="6" t="s">
        <v>43</v>
      </c>
    </row>
    <row r="3" ht="12.75" customHeight="1"/>
    <row r="4" ht="12.75" customHeight="1"/>
    <row r="5" ht="12.75" customHeight="1"/>
    <row r="6" ht="12.75" customHeight="1"/>
    <row r="7" ht="12.75" customHeight="1">
      <c r="B7" s="3" t="s">
        <v>44</v>
      </c>
      <c r="F7" s="3" t="s">
        <v>45</v>
      </c>
    </row>
    <row r="8" ht="12.75" customHeight="1">
      <c r="B8" s="3" t="s">
        <v>46</v>
      </c>
    </row>
    <row r="9" ht="12.75" customHeight="1">
      <c r="B9" s="3" t="s">
        <v>47</v>
      </c>
    </row>
    <row r="10" ht="12.75" customHeight="1">
      <c r="B10" s="3" t="s">
        <v>48</v>
      </c>
    </row>
    <row r="11" ht="12.75" customHeight="1"/>
    <row r="12" ht="12.75" customHeight="1"/>
    <row r="13" ht="12.75" customHeight="1">
      <c r="B13" s="3" t="s">
        <v>49</v>
      </c>
      <c r="C13" s="3" t="s">
        <v>50</v>
      </c>
      <c r="D13" s="3" t="s">
        <v>51</v>
      </c>
      <c r="E13" s="3" t="s">
        <v>52</v>
      </c>
      <c r="F13" s="3" t="s">
        <v>53</v>
      </c>
      <c r="G13" s="3" t="s">
        <v>54</v>
      </c>
      <c r="H13" s="3" t="s">
        <v>55</v>
      </c>
      <c r="I13" s="3" t="s">
        <v>56</v>
      </c>
      <c r="J13" s="3" t="s">
        <v>57</v>
      </c>
      <c r="K13" s="3" t="s">
        <v>58</v>
      </c>
    </row>
    <row r="14" ht="12.75" customHeight="1">
      <c r="B14" s="3">
        <v>123935.0</v>
      </c>
      <c r="C14" s="3" t="s">
        <v>59</v>
      </c>
      <c r="D14" s="3">
        <v>2.0</v>
      </c>
      <c r="E14" s="7">
        <v>14.99</v>
      </c>
      <c r="F14" s="7">
        <f t="shared" ref="F14:F20" si="1">D14*E14</f>
        <v>29.98</v>
      </c>
      <c r="G14" s="8">
        <v>0.05</v>
      </c>
      <c r="H14" s="7">
        <f t="shared" ref="H14:H20" si="2">F14*G14</f>
        <v>1.499</v>
      </c>
      <c r="I14" s="8">
        <v>0.21</v>
      </c>
      <c r="J14" s="7">
        <f t="shared" ref="J14:J20" si="3">(F14-H14)*I14</f>
        <v>5.98101</v>
      </c>
      <c r="K14" s="7">
        <f t="shared" ref="K14:K20" si="4">F14-H14+J14</f>
        <v>34.46201</v>
      </c>
    </row>
    <row r="15" ht="12.75" customHeight="1">
      <c r="B15" s="3">
        <v>123936.0</v>
      </c>
      <c r="C15" s="3" t="s">
        <v>60</v>
      </c>
      <c r="D15" s="3">
        <v>1.0</v>
      </c>
      <c r="E15" s="7">
        <v>29.15</v>
      </c>
      <c r="F15" s="7">
        <f t="shared" si="1"/>
        <v>29.15</v>
      </c>
      <c r="G15" s="8">
        <v>0.03</v>
      </c>
      <c r="H15" s="7">
        <f t="shared" si="2"/>
        <v>0.8745</v>
      </c>
      <c r="I15" s="8">
        <v>0.21</v>
      </c>
      <c r="J15" s="7">
        <f t="shared" si="3"/>
        <v>5.937855</v>
      </c>
      <c r="K15" s="7">
        <f t="shared" si="4"/>
        <v>34.213355</v>
      </c>
    </row>
    <row r="16" ht="12.75" customHeight="1">
      <c r="B16" s="3">
        <v>123937.0</v>
      </c>
      <c r="C16" s="3" t="s">
        <v>61</v>
      </c>
      <c r="D16" s="3">
        <v>3.0</v>
      </c>
      <c r="E16" s="7">
        <v>26.66</v>
      </c>
      <c r="F16" s="7">
        <f t="shared" si="1"/>
        <v>79.98</v>
      </c>
      <c r="G16" s="8">
        <v>0.1</v>
      </c>
      <c r="H16" s="7">
        <f t="shared" si="2"/>
        <v>7.998</v>
      </c>
      <c r="I16" s="8">
        <v>0.1</v>
      </c>
      <c r="J16" s="7">
        <f t="shared" si="3"/>
        <v>7.1982</v>
      </c>
      <c r="K16" s="7">
        <f t="shared" si="4"/>
        <v>79.1802</v>
      </c>
    </row>
    <row r="17" ht="12.75" customHeight="1">
      <c r="B17" s="3">
        <v>123938.0</v>
      </c>
      <c r="C17" s="3" t="s">
        <v>62</v>
      </c>
      <c r="D17" s="3">
        <v>5.0</v>
      </c>
      <c r="E17" s="7">
        <v>0.85</v>
      </c>
      <c r="F17" s="7">
        <f t="shared" si="1"/>
        <v>4.25</v>
      </c>
      <c r="H17" s="7">
        <f t="shared" si="2"/>
        <v>0</v>
      </c>
      <c r="I17" s="8">
        <v>0.04</v>
      </c>
      <c r="J17" s="7">
        <f t="shared" si="3"/>
        <v>0.17</v>
      </c>
      <c r="K17" s="7">
        <f t="shared" si="4"/>
        <v>4.42</v>
      </c>
    </row>
    <row r="18" ht="12.75" customHeight="1">
      <c r="E18" s="7"/>
      <c r="F18" s="7">
        <f t="shared" si="1"/>
        <v>0</v>
      </c>
      <c r="H18" s="7">
        <f t="shared" si="2"/>
        <v>0</v>
      </c>
      <c r="I18" s="8"/>
      <c r="J18" s="7">
        <f t="shared" si="3"/>
        <v>0</v>
      </c>
      <c r="K18" s="7">
        <f t="shared" si="4"/>
        <v>0</v>
      </c>
    </row>
    <row r="19" ht="12.75" customHeight="1">
      <c r="D19" s="9"/>
      <c r="E19" s="10"/>
      <c r="F19" s="7">
        <f t="shared" si="1"/>
        <v>0</v>
      </c>
      <c r="H19" s="7">
        <f t="shared" si="2"/>
        <v>0</v>
      </c>
      <c r="I19" s="8"/>
      <c r="J19" s="7">
        <f t="shared" si="3"/>
        <v>0</v>
      </c>
      <c r="K19" s="7">
        <f t="shared" si="4"/>
        <v>0</v>
      </c>
    </row>
    <row r="20" ht="12.75" customHeight="1">
      <c r="E20" s="7"/>
      <c r="F20" s="7">
        <f t="shared" si="1"/>
        <v>0</v>
      </c>
      <c r="H20" s="7">
        <f t="shared" si="2"/>
        <v>0</v>
      </c>
      <c r="I20" s="8"/>
      <c r="J20" s="7">
        <f t="shared" si="3"/>
        <v>0</v>
      </c>
      <c r="K20" s="7">
        <f t="shared" si="4"/>
        <v>0</v>
      </c>
    </row>
    <row r="21" ht="12.75" customHeight="1">
      <c r="E21" s="7"/>
      <c r="F21" s="7"/>
      <c r="H21" s="7"/>
      <c r="I21" s="8"/>
      <c r="J21" s="7"/>
      <c r="K21" s="7"/>
    </row>
    <row r="22" ht="12.75" customHeight="1">
      <c r="B22" s="11" t="s">
        <v>63</v>
      </c>
      <c r="D22" s="11" t="s">
        <v>64</v>
      </c>
      <c r="F22" s="11" t="s">
        <v>65</v>
      </c>
      <c r="H22" s="11" t="s">
        <v>66</v>
      </c>
      <c r="J22" s="11" t="s">
        <v>67</v>
      </c>
    </row>
    <row r="23" ht="12.75" customHeight="1">
      <c r="B23" s="12">
        <f>SUM(F14:F17)</f>
        <v>143.36</v>
      </c>
      <c r="D23" s="12">
        <f>SUM(H14:H17)</f>
        <v>10.3715</v>
      </c>
      <c r="F23" s="8">
        <v>0.04</v>
      </c>
      <c r="H23" s="7">
        <f t="shared" ref="H23:H25" si="5">SUMIF(I$14:K$20,F23,K$14:K$20)-SUMIF(I$14:K$20,F23,J$14:J$20)</f>
        <v>4.25</v>
      </c>
      <c r="J23" s="7">
        <f t="shared" ref="J23:J25" si="6">F23*H23</f>
        <v>0.17</v>
      </c>
    </row>
    <row r="24" ht="12.75" customHeight="1">
      <c r="F24" s="8">
        <v>0.1</v>
      </c>
      <c r="H24" s="7">
        <f t="shared" si="5"/>
        <v>71.982</v>
      </c>
      <c r="J24" s="7">
        <f t="shared" si="6"/>
        <v>7.1982</v>
      </c>
    </row>
    <row r="25" ht="12.75" customHeight="1">
      <c r="F25" s="8">
        <v>0.21</v>
      </c>
      <c r="H25" s="7">
        <f t="shared" si="5"/>
        <v>56.7565</v>
      </c>
      <c r="J25" s="7">
        <f t="shared" si="6"/>
        <v>11.918865</v>
      </c>
    </row>
    <row r="26" ht="12.75" customHeight="1">
      <c r="F26" s="13" t="s">
        <v>68</v>
      </c>
      <c r="J26" s="12">
        <f>SUM(K14:K20)</f>
        <v>152.275565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8">
    <mergeCell ref="F23:G23"/>
    <mergeCell ref="H23:I23"/>
    <mergeCell ref="F22:G22"/>
    <mergeCell ref="F24:G24"/>
    <mergeCell ref="H24:I24"/>
    <mergeCell ref="J24:K24"/>
    <mergeCell ref="F25:G25"/>
    <mergeCell ref="H25:I25"/>
    <mergeCell ref="F26:I26"/>
    <mergeCell ref="J26:K26"/>
    <mergeCell ref="B22:C22"/>
    <mergeCell ref="D22:E22"/>
    <mergeCell ref="H22:I22"/>
    <mergeCell ref="J22:K22"/>
    <mergeCell ref="B23:C25"/>
    <mergeCell ref="D23:E25"/>
    <mergeCell ref="J23:K23"/>
    <mergeCell ref="J25:K25"/>
  </mergeCells>
  <printOptions/>
  <pageMargins bottom="0.7875" footer="0.0" header="0.0" left="0.7875" right="0.787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25"/>
    <col customWidth="1" min="2" max="3" width="11.5"/>
    <col customWidth="1" min="4" max="4" width="6.63"/>
    <col customWidth="1" min="5" max="5" width="7.38"/>
    <col customWidth="1" min="6" max="6" width="6.38"/>
    <col customWidth="1" min="7" max="7" width="5.38"/>
    <col customWidth="1" min="8" max="8" width="5.75"/>
    <col customWidth="1" min="9" max="9" width="4.5"/>
    <col customWidth="1" min="10" max="10" width="6.25"/>
    <col customWidth="1" min="11" max="11" width="5.5"/>
    <col customWidth="1" min="12" max="12" width="4.5"/>
    <col customWidth="1" min="13" max="14" width="11.5"/>
    <col customWidth="1" min="15" max="15" width="16.38"/>
    <col customWidth="1" min="16" max="16" width="11.5"/>
    <col customWidth="1" min="17" max="26" width="8.63"/>
  </cols>
  <sheetData>
    <row r="1" ht="12.75" customHeight="1">
      <c r="B1" s="14" t="s">
        <v>69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</row>
    <row r="2" ht="12.75" customHeight="1">
      <c r="B2" s="17" t="s">
        <v>70</v>
      </c>
      <c r="C2" s="16"/>
      <c r="D2" s="17" t="s">
        <v>71</v>
      </c>
      <c r="E2" s="15"/>
      <c r="F2" s="16"/>
      <c r="G2" s="17" t="s">
        <v>72</v>
      </c>
      <c r="H2" s="15"/>
      <c r="I2" s="16"/>
      <c r="J2" s="17" t="s">
        <v>73</v>
      </c>
      <c r="K2" s="15"/>
      <c r="L2" s="16"/>
      <c r="M2" s="17" t="s">
        <v>74</v>
      </c>
      <c r="N2" s="16"/>
      <c r="O2" s="18" t="s">
        <v>75</v>
      </c>
    </row>
    <row r="3" ht="12.75" customHeight="1">
      <c r="B3" s="19" t="s">
        <v>76</v>
      </c>
      <c r="C3" s="20" t="s">
        <v>77</v>
      </c>
      <c r="D3" s="21" t="s">
        <v>78</v>
      </c>
      <c r="E3" s="21" t="s">
        <v>79</v>
      </c>
      <c r="F3" s="21" t="s">
        <v>80</v>
      </c>
      <c r="G3" s="21" t="s">
        <v>81</v>
      </c>
      <c r="H3" s="21" t="s">
        <v>82</v>
      </c>
      <c r="I3" s="21" t="s">
        <v>83</v>
      </c>
      <c r="J3" s="21" t="s">
        <v>84</v>
      </c>
      <c r="K3" s="21" t="s">
        <v>85</v>
      </c>
      <c r="L3" s="21" t="s">
        <v>86</v>
      </c>
      <c r="M3" s="21" t="s">
        <v>87</v>
      </c>
      <c r="N3" s="21" t="s">
        <v>88</v>
      </c>
      <c r="O3" s="22"/>
    </row>
    <row r="4" ht="12.75" customHeight="1">
      <c r="B4" s="23"/>
      <c r="C4" s="23"/>
      <c r="D4" s="24">
        <v>0.3</v>
      </c>
      <c r="E4" s="15"/>
      <c r="F4" s="16"/>
      <c r="G4" s="24">
        <v>0.1</v>
      </c>
      <c r="H4" s="15"/>
      <c r="I4" s="16"/>
      <c r="J4" s="24">
        <v>0.5</v>
      </c>
      <c r="K4" s="15"/>
      <c r="L4" s="16"/>
      <c r="M4" s="24">
        <v>0.1</v>
      </c>
      <c r="N4" s="16"/>
      <c r="O4" s="23"/>
      <c r="P4" s="25" t="s">
        <v>89</v>
      </c>
    </row>
    <row r="5" ht="12.75" customHeight="1">
      <c r="B5" s="9" t="s">
        <v>90</v>
      </c>
      <c r="C5" s="3" t="s">
        <v>91</v>
      </c>
      <c r="D5" s="3">
        <v>5.0</v>
      </c>
      <c r="E5" s="3">
        <v>5.0</v>
      </c>
      <c r="F5" s="3">
        <v>3.0</v>
      </c>
      <c r="G5" s="3">
        <v>6.0</v>
      </c>
      <c r="H5" s="3">
        <v>7.0</v>
      </c>
      <c r="I5" s="3">
        <v>9.0</v>
      </c>
      <c r="J5" s="3">
        <v>2.0</v>
      </c>
      <c r="K5" s="3">
        <v>4.0</v>
      </c>
      <c r="L5" s="3">
        <v>6.0</v>
      </c>
      <c r="M5" s="3">
        <v>6.0</v>
      </c>
      <c r="N5" s="3">
        <v>5.0</v>
      </c>
      <c r="O5" s="3">
        <f>((D5+E5+F5)/3)*D4 + ((G5+H5+I5)/3)*G4+((J5+K5+L5)/3)*J4+((M5+N5)/2)*M4</f>
        <v>4.583333333</v>
      </c>
      <c r="P5" s="3">
        <f t="shared" ref="P5:P12" si="1">SUM(O5:O12)/8</f>
        <v>4.645833333</v>
      </c>
    </row>
    <row r="6" ht="12.75" customHeight="1">
      <c r="B6" s="9" t="s">
        <v>92</v>
      </c>
      <c r="C6" s="3" t="s">
        <v>93</v>
      </c>
      <c r="D6" s="3">
        <v>3.0</v>
      </c>
      <c r="E6" s="3">
        <v>4.0</v>
      </c>
      <c r="F6" s="3">
        <v>2.0</v>
      </c>
      <c r="G6" s="3">
        <v>4.0</v>
      </c>
      <c r="H6" s="3">
        <v>5.0</v>
      </c>
      <c r="I6" s="3">
        <v>6.0</v>
      </c>
      <c r="J6" s="3">
        <v>3.0</v>
      </c>
      <c r="K6" s="9">
        <v>6.0</v>
      </c>
      <c r="L6" s="3">
        <v>8.0</v>
      </c>
      <c r="M6" s="3">
        <v>2.0</v>
      </c>
      <c r="N6" s="3">
        <v>5.0</v>
      </c>
      <c r="O6" s="3">
        <f>((D6+E6+F6)/3)*D4 + ((G6+H6+I6)/3)*G4+((J6+K6+L6)/3)*J4+((M6+N6)/2)*M4</f>
        <v>4.583333333</v>
      </c>
      <c r="P6" s="3">
        <f t="shared" si="1"/>
        <v>4.072916667</v>
      </c>
    </row>
    <row r="7" ht="12.75" customHeight="1">
      <c r="B7" s="9" t="s">
        <v>94</v>
      </c>
      <c r="C7" s="3" t="s">
        <v>95</v>
      </c>
      <c r="D7" s="3">
        <v>7.0</v>
      </c>
      <c r="E7" s="3">
        <v>8.0</v>
      </c>
      <c r="F7" s="3">
        <v>9.0</v>
      </c>
      <c r="G7" s="3">
        <v>7.0</v>
      </c>
      <c r="H7" s="3">
        <v>7.0</v>
      </c>
      <c r="I7" s="3">
        <v>9.0</v>
      </c>
      <c r="J7" s="3">
        <v>5.0</v>
      </c>
      <c r="K7" s="3">
        <v>6.0</v>
      </c>
      <c r="L7" s="3">
        <v>8.0</v>
      </c>
      <c r="M7" s="3">
        <v>9.0</v>
      </c>
      <c r="N7" s="3">
        <v>5.0</v>
      </c>
      <c r="O7" s="3">
        <f>((D7+E7+F7)/3)*D4 + ((G7+H7+I7)/3)*G4+((J7+K7+L7)/3)*J4+((M7+N7)/2)*M4</f>
        <v>7.033333333</v>
      </c>
      <c r="P7" s="3">
        <f t="shared" si="1"/>
        <v>3.5</v>
      </c>
    </row>
    <row r="8" ht="12.75" customHeight="1">
      <c r="B8" s="9" t="s">
        <v>96</v>
      </c>
      <c r="C8" s="9" t="s">
        <v>97</v>
      </c>
      <c r="D8" s="9">
        <v>2.0</v>
      </c>
      <c r="E8" s="9">
        <v>7.0</v>
      </c>
      <c r="F8" s="9">
        <v>6.0</v>
      </c>
      <c r="G8" s="9">
        <v>7.0</v>
      </c>
      <c r="H8" s="9">
        <v>1.0</v>
      </c>
      <c r="I8" s="9">
        <v>5.0</v>
      </c>
      <c r="J8" s="9">
        <v>6.0</v>
      </c>
      <c r="K8" s="9">
        <v>3.0</v>
      </c>
      <c r="L8" s="9">
        <v>6.0</v>
      </c>
      <c r="M8" s="9">
        <v>3.0</v>
      </c>
      <c r="N8" s="9">
        <v>3.0</v>
      </c>
      <c r="O8" s="3">
        <f>((D8+E8+F8)/3)*D4 + ((G8+H8+I8)/3)*G4+((J8+K8+L8)/3)*J4+((M8+N8)/2)*M4</f>
        <v>4.733333333</v>
      </c>
      <c r="P8" s="3">
        <f t="shared" si="1"/>
        <v>2.620833333</v>
      </c>
    </row>
    <row r="9" ht="12.75" customHeight="1">
      <c r="B9" s="9" t="s">
        <v>98</v>
      </c>
      <c r="C9" s="9" t="s">
        <v>99</v>
      </c>
      <c r="D9" s="9">
        <v>4.0</v>
      </c>
      <c r="E9" s="9">
        <v>4.0</v>
      </c>
      <c r="F9" s="9">
        <v>5.0</v>
      </c>
      <c r="G9" s="9">
        <v>9.0</v>
      </c>
      <c r="H9" s="9">
        <v>7.0</v>
      </c>
      <c r="I9" s="9">
        <v>4.0</v>
      </c>
      <c r="J9" s="9">
        <v>3.0</v>
      </c>
      <c r="L9" s="9">
        <v>6.0</v>
      </c>
      <c r="M9" s="9">
        <v>8.0</v>
      </c>
      <c r="N9" s="9">
        <v>6.0</v>
      </c>
      <c r="O9" s="3">
        <f>((D9+E9+F9)/3)*D4 + ((G9+H9+I9)/3)*G4+((J9+K9+L9)/3)*J4+((M9+N9)/2)*M4</f>
        <v>4.166666667</v>
      </c>
      <c r="P9" s="3">
        <f t="shared" si="1"/>
        <v>2.029166667</v>
      </c>
    </row>
    <row r="10" ht="12.75" customHeight="1">
      <c r="B10" s="9" t="s">
        <v>100</v>
      </c>
      <c r="C10" s="9" t="s">
        <v>101</v>
      </c>
      <c r="D10" s="9">
        <v>2.0</v>
      </c>
      <c r="E10" s="9">
        <v>4.0</v>
      </c>
      <c r="F10" s="9">
        <v>1.0</v>
      </c>
      <c r="G10" s="9">
        <v>9.0</v>
      </c>
      <c r="H10" s="9">
        <v>8.0</v>
      </c>
      <c r="I10" s="9">
        <v>7.0</v>
      </c>
      <c r="J10" s="9">
        <v>6.0</v>
      </c>
      <c r="K10" s="9">
        <v>2.0</v>
      </c>
      <c r="L10" s="9">
        <v>5.0</v>
      </c>
      <c r="M10" s="9">
        <v>4.0</v>
      </c>
      <c r="N10" s="9">
        <v>7.0</v>
      </c>
      <c r="O10" s="3">
        <f>((D10+E10+F10)/3)*D4 + ((G10+H10+I10)/3)*G4+((J10+K10+L10)/3)*J4+((M10+N10)/2)*M4</f>
        <v>4.216666667</v>
      </c>
      <c r="P10" s="3">
        <f t="shared" si="1"/>
        <v>1.508333333</v>
      </c>
    </row>
    <row r="11" ht="12.75" customHeight="1">
      <c r="B11" s="9" t="s">
        <v>102</v>
      </c>
      <c r="C11" s="9" t="s">
        <v>103</v>
      </c>
      <c r="D11" s="9">
        <v>3.0</v>
      </c>
      <c r="E11" s="9">
        <v>0.0</v>
      </c>
      <c r="F11" s="9">
        <v>8.0</v>
      </c>
      <c r="G11" s="9">
        <v>7.0</v>
      </c>
      <c r="H11" s="9">
        <v>4.0</v>
      </c>
      <c r="I11" s="9">
        <v>3.0</v>
      </c>
      <c r="J11" s="9">
        <v>1.0</v>
      </c>
      <c r="K11" s="9">
        <v>3.0</v>
      </c>
      <c r="L11" s="9">
        <v>4.0</v>
      </c>
      <c r="M11" s="9">
        <v>5.0</v>
      </c>
      <c r="N11" s="9">
        <v>7.0</v>
      </c>
      <c r="O11" s="3">
        <f>((D11+E11+F11)/3)*D4 + ((G11+H11+I11)/3)*G4+((J11+K11+L11)/3)*J4+((M11+N11)/2)*M4</f>
        <v>3.5</v>
      </c>
      <c r="P11" s="3">
        <f t="shared" si="1"/>
        <v>0.98125</v>
      </c>
    </row>
    <row r="12" ht="12.75" customHeight="1">
      <c r="B12" s="9" t="s">
        <v>104</v>
      </c>
      <c r="C12" s="9" t="s">
        <v>105</v>
      </c>
      <c r="D12" s="9">
        <v>3.0</v>
      </c>
      <c r="E12" s="9">
        <v>4.0</v>
      </c>
      <c r="F12" s="9">
        <v>9.0</v>
      </c>
      <c r="G12" s="9">
        <v>6.0</v>
      </c>
      <c r="H12" s="9">
        <v>5.0</v>
      </c>
      <c r="I12" s="9">
        <v>2.0</v>
      </c>
      <c r="J12" s="9">
        <v>5.0</v>
      </c>
      <c r="L12" s="9">
        <v>5.0</v>
      </c>
      <c r="M12" s="9">
        <v>6.0</v>
      </c>
      <c r="N12" s="9">
        <v>7.0</v>
      </c>
      <c r="O12" s="3">
        <f>((D12+E12+F12)/3)*D4 + ((G12+H12+I12)/3)*G4+((J12+K12+L12)/3)*J4+((M12+N12)/2)*M4</f>
        <v>4.35</v>
      </c>
      <c r="P12" s="3">
        <f t="shared" si="1"/>
        <v>0.54375</v>
      </c>
    </row>
    <row r="13" ht="12.75" customHeight="1">
      <c r="Q13" s="26" t="s">
        <v>106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>
      <c r="Q38" s="26" t="s">
        <v>107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>
      <c r="Q65" s="27" t="s">
        <v>108</v>
      </c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>
      <c r="Q92" s="26" t="s">
        <v>109</v>
      </c>
    </row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7">
    <mergeCell ref="B3:B4"/>
    <mergeCell ref="C3:C4"/>
    <mergeCell ref="D4:F4"/>
    <mergeCell ref="G4:I4"/>
    <mergeCell ref="J4:L4"/>
    <mergeCell ref="M4:N4"/>
    <mergeCell ref="Q13:U15"/>
    <mergeCell ref="Q38:Y40"/>
    <mergeCell ref="Q65:U67"/>
    <mergeCell ref="Q92:S94"/>
    <mergeCell ref="B1:O1"/>
    <mergeCell ref="B2:C2"/>
    <mergeCell ref="D2:F2"/>
    <mergeCell ref="G2:I2"/>
    <mergeCell ref="J2:L2"/>
    <mergeCell ref="M2:N2"/>
    <mergeCell ref="O2:O4"/>
  </mergeCells>
  <printOptions/>
  <pageMargins bottom="0.7875" footer="0.0" header="0.0" left="0.7875" right="0.7875" top="0.7875"/>
  <pageSetup paperSize="9" orientation="portrait"/>
  <drawing r:id="rId1"/>
</worksheet>
</file>