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bgi_j3z4d\OneDrive\Documents\Fifth Year\Bio 499\Dib\"/>
    </mc:Choice>
  </mc:AlternateContent>
  <bookViews>
    <workbookView xWindow="0" yWindow="0" windowWidth="14355" windowHeight="8085"/>
  </bookViews>
  <sheets>
    <sheet name="Inhibitor+15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9" i="1" l="1"/>
  <c r="K318" i="1"/>
  <c r="K317" i="1"/>
  <c r="K316" i="1"/>
  <c r="K315" i="1"/>
  <c r="K314" i="1"/>
  <c r="L314" i="1" s="1"/>
  <c r="L313" i="1"/>
  <c r="K313" i="1"/>
  <c r="L312" i="1"/>
  <c r="K312" i="1"/>
  <c r="L311" i="1"/>
  <c r="K311" i="1"/>
  <c r="K310" i="1"/>
  <c r="L310" i="1" s="1"/>
  <c r="L309" i="1"/>
  <c r="K309" i="1"/>
  <c r="L308" i="1"/>
  <c r="K308" i="1"/>
  <c r="L307" i="1"/>
  <c r="K307" i="1"/>
  <c r="K306" i="1"/>
  <c r="L306" i="1" s="1"/>
  <c r="L305" i="1"/>
  <c r="K305" i="1"/>
  <c r="L304" i="1"/>
  <c r="K304" i="1"/>
  <c r="K303" i="1"/>
  <c r="L303" i="1" s="1"/>
  <c r="L301" i="1"/>
  <c r="K301" i="1"/>
  <c r="L300" i="1"/>
  <c r="K300" i="1"/>
  <c r="L299" i="1"/>
  <c r="K299" i="1"/>
  <c r="K298" i="1"/>
  <c r="L298" i="1" s="1"/>
  <c r="L297" i="1"/>
  <c r="K297" i="1"/>
  <c r="L296" i="1"/>
  <c r="K296" i="1"/>
  <c r="L295" i="1"/>
  <c r="K295" i="1"/>
  <c r="K294" i="1"/>
  <c r="L294" i="1" s="1"/>
  <c r="L293" i="1"/>
  <c r="K293" i="1"/>
  <c r="L292" i="1"/>
  <c r="K292" i="1"/>
  <c r="L290" i="1"/>
  <c r="K290" i="1"/>
  <c r="K289" i="1"/>
  <c r="L289" i="1" s="1"/>
  <c r="L288" i="1"/>
  <c r="K288" i="1"/>
  <c r="L287" i="1"/>
  <c r="K287" i="1"/>
  <c r="L286" i="1"/>
  <c r="K286" i="1"/>
  <c r="K285" i="1"/>
  <c r="L285" i="1" s="1"/>
  <c r="L284" i="1"/>
  <c r="K284" i="1"/>
  <c r="L283" i="1"/>
  <c r="K283" i="1"/>
  <c r="L282" i="1"/>
  <c r="K282" i="1"/>
  <c r="L281" i="1"/>
  <c r="K281" i="1"/>
  <c r="L279" i="1"/>
  <c r="K279" i="1"/>
  <c r="L278" i="1"/>
  <c r="K278" i="1"/>
  <c r="K277" i="1"/>
  <c r="L277" i="1" s="1"/>
  <c r="L276" i="1"/>
  <c r="K276" i="1"/>
  <c r="L275" i="1"/>
  <c r="K275" i="1"/>
  <c r="L274" i="1"/>
  <c r="K274" i="1"/>
  <c r="K273" i="1"/>
  <c r="L273" i="1" s="1"/>
  <c r="L272" i="1"/>
  <c r="K272" i="1"/>
  <c r="L271" i="1"/>
  <c r="K271" i="1"/>
  <c r="L270" i="1"/>
  <c r="K270" i="1"/>
  <c r="K268" i="1"/>
  <c r="L268" i="1" s="1"/>
  <c r="L267" i="1"/>
  <c r="K267" i="1"/>
  <c r="L266" i="1"/>
  <c r="K266" i="1"/>
  <c r="L265" i="1"/>
  <c r="K265" i="1"/>
  <c r="K264" i="1"/>
  <c r="L264" i="1" s="1"/>
  <c r="L263" i="1"/>
  <c r="K263" i="1"/>
  <c r="L262" i="1"/>
  <c r="K262" i="1"/>
  <c r="L261" i="1"/>
  <c r="K261" i="1"/>
  <c r="K260" i="1"/>
  <c r="L260" i="1" s="1"/>
  <c r="N259" i="1" s="1"/>
  <c r="L259" i="1"/>
  <c r="K259" i="1"/>
  <c r="L257" i="1"/>
  <c r="K257" i="1"/>
  <c r="K256" i="1"/>
  <c r="L256" i="1" s="1"/>
  <c r="L255" i="1"/>
  <c r="K255" i="1"/>
  <c r="L254" i="1"/>
  <c r="K254" i="1"/>
  <c r="L253" i="1"/>
  <c r="K253" i="1"/>
  <c r="K252" i="1"/>
  <c r="L252" i="1" s="1"/>
  <c r="L251" i="1"/>
  <c r="K251" i="1"/>
  <c r="L250" i="1"/>
  <c r="K250" i="1"/>
  <c r="L249" i="1"/>
  <c r="K249" i="1"/>
  <c r="L248" i="1"/>
  <c r="K248" i="1"/>
  <c r="L246" i="1"/>
  <c r="K246" i="1"/>
  <c r="L245" i="1"/>
  <c r="K245" i="1"/>
  <c r="K244" i="1"/>
  <c r="L244" i="1" s="1"/>
  <c r="L243" i="1"/>
  <c r="K243" i="1"/>
  <c r="L242" i="1"/>
  <c r="K242" i="1"/>
  <c r="L241" i="1"/>
  <c r="K241" i="1"/>
  <c r="K240" i="1"/>
  <c r="L240" i="1" s="1"/>
  <c r="L239" i="1"/>
  <c r="K239" i="1"/>
  <c r="L238" i="1"/>
  <c r="K238" i="1"/>
  <c r="L237" i="1"/>
  <c r="K237" i="1"/>
  <c r="K235" i="1"/>
  <c r="L235" i="1" s="1"/>
  <c r="L234" i="1"/>
  <c r="K234" i="1"/>
  <c r="L233" i="1"/>
  <c r="K233" i="1"/>
  <c r="L232" i="1"/>
  <c r="K232" i="1"/>
  <c r="K231" i="1"/>
  <c r="L231" i="1" s="1"/>
  <c r="L230" i="1"/>
  <c r="K230" i="1"/>
  <c r="L229" i="1"/>
  <c r="K229" i="1"/>
  <c r="L228" i="1"/>
  <c r="K228" i="1"/>
  <c r="L227" i="1"/>
  <c r="K227" i="1"/>
  <c r="L225" i="1"/>
  <c r="K225" i="1"/>
  <c r="L224" i="1"/>
  <c r="K224" i="1"/>
  <c r="K223" i="1"/>
  <c r="L223" i="1" s="1"/>
  <c r="L222" i="1"/>
  <c r="K222" i="1"/>
  <c r="L221" i="1"/>
  <c r="K221" i="1"/>
  <c r="L220" i="1"/>
  <c r="K220" i="1"/>
  <c r="K219" i="1"/>
  <c r="L219" i="1" s="1"/>
  <c r="L218" i="1"/>
  <c r="K218" i="1"/>
  <c r="L217" i="1"/>
  <c r="K217" i="1"/>
  <c r="L216" i="1"/>
  <c r="K216" i="1"/>
  <c r="K215" i="1"/>
  <c r="L215" i="1" s="1"/>
  <c r="L214" i="1"/>
  <c r="K214" i="1"/>
  <c r="L213" i="1"/>
  <c r="K213" i="1"/>
  <c r="L212" i="1"/>
  <c r="K212" i="1"/>
  <c r="K211" i="1"/>
  <c r="L211" i="1" s="1"/>
  <c r="L210" i="1"/>
  <c r="K210" i="1"/>
  <c r="L209" i="1"/>
  <c r="K209" i="1"/>
  <c r="L208" i="1"/>
  <c r="K208" i="1"/>
  <c r="K207" i="1"/>
  <c r="L207" i="1" s="1"/>
  <c r="L206" i="1"/>
  <c r="M204" i="1" s="1"/>
  <c r="K206" i="1"/>
  <c r="L205" i="1"/>
  <c r="K205" i="1"/>
  <c r="L204" i="1"/>
  <c r="K204" i="1"/>
  <c r="K202" i="1"/>
  <c r="L202" i="1" s="1"/>
  <c r="K201" i="1"/>
  <c r="L201" i="1" s="1"/>
  <c r="K200" i="1"/>
  <c r="L200" i="1" s="1"/>
  <c r="L199" i="1"/>
  <c r="K199" i="1"/>
  <c r="K198" i="1"/>
  <c r="L198" i="1" s="1"/>
  <c r="K197" i="1"/>
  <c r="L197" i="1" s="1"/>
  <c r="K196" i="1"/>
  <c r="L196" i="1" s="1"/>
  <c r="L195" i="1"/>
  <c r="K195" i="1"/>
  <c r="K194" i="1"/>
  <c r="L194" i="1" s="1"/>
  <c r="K193" i="1"/>
  <c r="L193" i="1" s="1"/>
  <c r="L191" i="1"/>
  <c r="K191" i="1"/>
  <c r="K190" i="1"/>
  <c r="L190" i="1" s="1"/>
  <c r="K189" i="1"/>
  <c r="L189" i="1" s="1"/>
  <c r="K188" i="1"/>
  <c r="L188" i="1" s="1"/>
  <c r="L187" i="1"/>
  <c r="K187" i="1"/>
  <c r="K186" i="1"/>
  <c r="L186" i="1" s="1"/>
  <c r="K185" i="1"/>
  <c r="L185" i="1" s="1"/>
  <c r="K184" i="1"/>
  <c r="L184" i="1" s="1"/>
  <c r="L183" i="1"/>
  <c r="K183" i="1"/>
  <c r="K182" i="1"/>
  <c r="L182" i="1" s="1"/>
  <c r="K181" i="1"/>
  <c r="L181" i="1" s="1"/>
  <c r="L180" i="1"/>
  <c r="N180" i="1" s="1"/>
  <c r="K180" i="1"/>
  <c r="K178" i="1"/>
  <c r="L178" i="1" s="1"/>
  <c r="K177" i="1"/>
  <c r="L177" i="1" s="1"/>
  <c r="K176" i="1"/>
  <c r="L176" i="1" s="1"/>
  <c r="L175" i="1"/>
  <c r="K175" i="1"/>
  <c r="K174" i="1"/>
  <c r="L174" i="1" s="1"/>
  <c r="K173" i="1"/>
  <c r="L173" i="1" s="1"/>
  <c r="K172" i="1"/>
  <c r="L172" i="1" s="1"/>
  <c r="L171" i="1"/>
  <c r="K171" i="1"/>
  <c r="K170" i="1"/>
  <c r="L170" i="1" s="1"/>
  <c r="K169" i="1"/>
  <c r="L169" i="1" s="1"/>
  <c r="K168" i="1"/>
  <c r="L168" i="1" s="1"/>
  <c r="L167" i="1"/>
  <c r="K167" i="1"/>
  <c r="K166" i="1"/>
  <c r="L166" i="1" s="1"/>
  <c r="K165" i="1"/>
  <c r="L165" i="1" s="1"/>
  <c r="K164" i="1"/>
  <c r="L164" i="1" s="1"/>
  <c r="L163" i="1"/>
  <c r="K163" i="1"/>
  <c r="K161" i="1"/>
  <c r="L161" i="1" s="1"/>
  <c r="K160" i="1"/>
  <c r="L160" i="1" s="1"/>
  <c r="K159" i="1"/>
  <c r="L159" i="1" s="1"/>
  <c r="L158" i="1"/>
  <c r="K158" i="1"/>
  <c r="K157" i="1"/>
  <c r="L157" i="1" s="1"/>
  <c r="K156" i="1"/>
  <c r="L156" i="1" s="1"/>
  <c r="K155" i="1"/>
  <c r="L155" i="1" s="1"/>
  <c r="L154" i="1"/>
  <c r="K154" i="1"/>
  <c r="K153" i="1"/>
  <c r="L153" i="1" s="1"/>
  <c r="K152" i="1"/>
  <c r="L152" i="1" s="1"/>
  <c r="K151" i="1"/>
  <c r="L151" i="1" s="1"/>
  <c r="L150" i="1"/>
  <c r="K150" i="1"/>
  <c r="K148" i="1"/>
  <c r="L148" i="1" s="1"/>
  <c r="K147" i="1"/>
  <c r="L147" i="1" s="1"/>
  <c r="K146" i="1"/>
  <c r="L146" i="1" s="1"/>
  <c r="L145" i="1"/>
  <c r="K145" i="1"/>
  <c r="K144" i="1"/>
  <c r="L144" i="1" s="1"/>
  <c r="K143" i="1"/>
  <c r="L143" i="1" s="1"/>
  <c r="K142" i="1"/>
  <c r="L142" i="1" s="1"/>
  <c r="L141" i="1"/>
  <c r="K141" i="1"/>
  <c r="K140" i="1"/>
  <c r="L140" i="1" s="1"/>
  <c r="K139" i="1"/>
  <c r="L139" i="1" s="1"/>
  <c r="K138" i="1"/>
  <c r="L138" i="1" s="1"/>
  <c r="L137" i="1"/>
  <c r="K137" i="1"/>
  <c r="K136" i="1"/>
  <c r="L136" i="1" s="1"/>
  <c r="K134" i="1"/>
  <c r="L134" i="1" s="1"/>
  <c r="K133" i="1"/>
  <c r="L133" i="1" s="1"/>
  <c r="L132" i="1"/>
  <c r="K132" i="1"/>
  <c r="K131" i="1"/>
  <c r="L131" i="1" s="1"/>
  <c r="K130" i="1"/>
  <c r="L130" i="1" s="1"/>
  <c r="K129" i="1"/>
  <c r="L129" i="1" s="1"/>
  <c r="L128" i="1"/>
  <c r="K128" i="1"/>
  <c r="K127" i="1"/>
  <c r="L127" i="1" s="1"/>
  <c r="K126" i="1"/>
  <c r="L126" i="1" s="1"/>
  <c r="K125" i="1"/>
  <c r="L125" i="1" s="1"/>
  <c r="L124" i="1"/>
  <c r="K124" i="1"/>
  <c r="K123" i="1"/>
  <c r="L123" i="1" s="1"/>
  <c r="K122" i="1"/>
  <c r="L122" i="1" s="1"/>
  <c r="K120" i="1"/>
  <c r="L120" i="1" s="1"/>
  <c r="L119" i="1"/>
  <c r="K119" i="1"/>
  <c r="K118" i="1"/>
  <c r="L118" i="1" s="1"/>
  <c r="K117" i="1"/>
  <c r="L117" i="1" s="1"/>
  <c r="K116" i="1"/>
  <c r="L116" i="1" s="1"/>
  <c r="L115" i="1"/>
  <c r="K115" i="1"/>
  <c r="K114" i="1"/>
  <c r="L114" i="1" s="1"/>
  <c r="K113" i="1"/>
  <c r="L113" i="1" s="1"/>
  <c r="K112" i="1"/>
  <c r="L112" i="1" s="1"/>
  <c r="K111" i="1"/>
  <c r="L111" i="1" s="1"/>
  <c r="M111" i="1" s="1"/>
  <c r="L109" i="1"/>
  <c r="K109" i="1"/>
  <c r="L108" i="1"/>
  <c r="K108" i="1"/>
  <c r="K107" i="1"/>
  <c r="L107" i="1" s="1"/>
  <c r="K106" i="1"/>
  <c r="L106" i="1" s="1"/>
  <c r="L105" i="1"/>
  <c r="K105" i="1"/>
  <c r="L104" i="1"/>
  <c r="K104" i="1"/>
  <c r="K103" i="1"/>
  <c r="L103" i="1" s="1"/>
  <c r="K102" i="1"/>
  <c r="L102" i="1" s="1"/>
  <c r="L101" i="1"/>
  <c r="K101" i="1"/>
  <c r="L100" i="1"/>
  <c r="K100" i="1"/>
  <c r="K99" i="1"/>
  <c r="L99" i="1" s="1"/>
  <c r="K98" i="1"/>
  <c r="L98" i="1" s="1"/>
  <c r="L97" i="1"/>
  <c r="K97" i="1"/>
  <c r="L96" i="1"/>
  <c r="K96" i="1"/>
  <c r="K95" i="1"/>
  <c r="L95" i="1" s="1"/>
  <c r="L93" i="1"/>
  <c r="K93" i="1"/>
  <c r="L92" i="1"/>
  <c r="K92" i="1"/>
  <c r="K91" i="1"/>
  <c r="L91" i="1" s="1"/>
  <c r="K90" i="1"/>
  <c r="L90" i="1" s="1"/>
  <c r="L89" i="1"/>
  <c r="K89" i="1"/>
  <c r="L88" i="1"/>
  <c r="K88" i="1"/>
  <c r="K87" i="1"/>
  <c r="L87" i="1" s="1"/>
  <c r="K86" i="1"/>
  <c r="L86" i="1" s="1"/>
  <c r="L85" i="1"/>
  <c r="K85" i="1"/>
  <c r="K83" i="1"/>
  <c r="L83" i="1" s="1"/>
  <c r="K82" i="1"/>
  <c r="L82" i="1" s="1"/>
  <c r="L81" i="1"/>
  <c r="K81" i="1"/>
  <c r="L80" i="1"/>
  <c r="K80" i="1"/>
  <c r="K79" i="1"/>
  <c r="L79" i="1" s="1"/>
  <c r="K78" i="1"/>
  <c r="L78" i="1" s="1"/>
  <c r="L77" i="1"/>
  <c r="K77" i="1"/>
  <c r="K75" i="1"/>
  <c r="L75" i="1" s="1"/>
  <c r="K74" i="1"/>
  <c r="L74" i="1" s="1"/>
  <c r="L73" i="1"/>
  <c r="K73" i="1"/>
  <c r="L72" i="1"/>
  <c r="K72" i="1"/>
  <c r="K71" i="1"/>
  <c r="L71" i="1" s="1"/>
  <c r="K70" i="1"/>
  <c r="L70" i="1" s="1"/>
  <c r="L69" i="1"/>
  <c r="K69" i="1"/>
  <c r="L67" i="1"/>
  <c r="K67" i="1"/>
  <c r="K66" i="1"/>
  <c r="L66" i="1" s="1"/>
  <c r="L65" i="1"/>
  <c r="K65" i="1"/>
  <c r="L63" i="1"/>
  <c r="K63" i="1"/>
  <c r="K62" i="1"/>
  <c r="L62" i="1" s="1"/>
  <c r="K61" i="1"/>
  <c r="L61" i="1" s="1"/>
  <c r="L60" i="1"/>
  <c r="K60" i="1"/>
  <c r="L59" i="1"/>
  <c r="K59" i="1"/>
  <c r="K58" i="1"/>
  <c r="L58" i="1" s="1"/>
  <c r="K57" i="1"/>
  <c r="L57" i="1" s="1"/>
  <c r="L56" i="1"/>
  <c r="K56" i="1"/>
  <c r="L55" i="1"/>
  <c r="K55" i="1"/>
  <c r="K54" i="1"/>
  <c r="L54" i="1" s="1"/>
  <c r="K53" i="1"/>
  <c r="L53" i="1" s="1"/>
  <c r="L52" i="1"/>
  <c r="K52" i="1"/>
  <c r="L51" i="1"/>
  <c r="K51" i="1"/>
  <c r="K50" i="1"/>
  <c r="L50" i="1" s="1"/>
  <c r="K49" i="1"/>
  <c r="L49" i="1" s="1"/>
  <c r="L48" i="1"/>
  <c r="K48" i="1"/>
  <c r="L46" i="1"/>
  <c r="K46" i="1"/>
  <c r="K45" i="1"/>
  <c r="L45" i="1" s="1"/>
  <c r="K44" i="1"/>
  <c r="L44" i="1" s="1"/>
  <c r="L43" i="1"/>
  <c r="K43" i="1"/>
  <c r="L42" i="1"/>
  <c r="K42" i="1"/>
  <c r="K41" i="1"/>
  <c r="L41" i="1" s="1"/>
  <c r="K40" i="1"/>
  <c r="L40" i="1" s="1"/>
  <c r="L39" i="1"/>
  <c r="K39" i="1"/>
  <c r="L38" i="1"/>
  <c r="K38" i="1"/>
  <c r="K37" i="1"/>
  <c r="L37" i="1" s="1"/>
  <c r="K36" i="1"/>
  <c r="L36" i="1" s="1"/>
  <c r="L35" i="1"/>
  <c r="K35" i="1"/>
  <c r="L34" i="1"/>
  <c r="K34" i="1"/>
  <c r="K33" i="1"/>
  <c r="L33" i="1" s="1"/>
  <c r="K32" i="1"/>
  <c r="L32" i="1" s="1"/>
  <c r="L31" i="1"/>
  <c r="K31" i="1"/>
  <c r="L30" i="1"/>
  <c r="K30" i="1"/>
  <c r="K29" i="1"/>
  <c r="L29" i="1" s="1"/>
  <c r="K28" i="1"/>
  <c r="L28" i="1" s="1"/>
  <c r="L27" i="1"/>
  <c r="K27" i="1"/>
  <c r="J26" i="1"/>
  <c r="I26" i="1"/>
  <c r="K26" i="1" s="1"/>
  <c r="L26" i="1" s="1"/>
  <c r="H26" i="1"/>
  <c r="K24" i="1"/>
  <c r="L24" i="1" s="1"/>
  <c r="K23" i="1"/>
  <c r="L23" i="1" s="1"/>
  <c r="L22" i="1"/>
  <c r="K22" i="1"/>
  <c r="K21" i="1"/>
  <c r="L21" i="1" s="1"/>
  <c r="K20" i="1"/>
  <c r="L20" i="1" s="1"/>
  <c r="K19" i="1"/>
  <c r="L19" i="1" s="1"/>
  <c r="L18" i="1"/>
  <c r="K18" i="1"/>
  <c r="K17" i="1"/>
  <c r="L17" i="1" s="1"/>
  <c r="K16" i="1"/>
  <c r="L16" i="1" s="1"/>
  <c r="J15" i="1"/>
  <c r="K15" i="1" s="1"/>
  <c r="L15" i="1" s="1"/>
  <c r="I15" i="1"/>
  <c r="H15" i="1"/>
  <c r="J14" i="1"/>
  <c r="K14" i="1" s="1"/>
  <c r="L14" i="1" s="1"/>
  <c r="I14" i="1"/>
  <c r="H14" i="1"/>
  <c r="L13" i="1"/>
  <c r="K13" i="1"/>
  <c r="K12" i="1"/>
  <c r="L12" i="1" s="1"/>
  <c r="K11" i="1"/>
  <c r="L11" i="1" s="1"/>
  <c r="J11" i="1"/>
  <c r="I11" i="1"/>
  <c r="H11" i="1"/>
  <c r="K10" i="1"/>
  <c r="L10" i="1" s="1"/>
  <c r="J9" i="1"/>
  <c r="K9" i="1" s="1"/>
  <c r="L9" i="1" s="1"/>
  <c r="I9" i="1"/>
  <c r="H9" i="1"/>
  <c r="L8" i="1"/>
  <c r="K8" i="1"/>
  <c r="K7" i="1"/>
  <c r="L7" i="1" s="1"/>
  <c r="J7" i="1"/>
  <c r="I7" i="1"/>
  <c r="H7" i="1"/>
  <c r="K6" i="1"/>
  <c r="L6" i="1" s="1"/>
  <c r="K5" i="1"/>
  <c r="L5" i="1" s="1"/>
  <c r="L4" i="1"/>
  <c r="K4" i="1"/>
  <c r="N193" i="1" l="1"/>
  <c r="M193" i="1"/>
  <c r="M259" i="1"/>
  <c r="N95" i="1"/>
  <c r="M95" i="1"/>
  <c r="N26" i="1"/>
  <c r="M26" i="1"/>
  <c r="M77" i="1"/>
  <c r="M281" i="1"/>
  <c r="N77" i="1"/>
  <c r="M227" i="1"/>
  <c r="M65" i="1"/>
  <c r="N65" i="1"/>
  <c r="M4" i="1"/>
  <c r="M85" i="1"/>
  <c r="N4" i="1"/>
  <c r="N85" i="1"/>
  <c r="M248" i="1"/>
  <c r="N303" i="1"/>
  <c r="M303" i="1"/>
  <c r="N227" i="1"/>
  <c r="N248" i="1"/>
  <c r="N281" i="1"/>
  <c r="M180" i="1"/>
</calcChain>
</file>

<file path=xl/sharedStrings.xml><?xml version="1.0" encoding="utf-8"?>
<sst xmlns="http://schemas.openxmlformats.org/spreadsheetml/2006/main" count="54" uniqueCount="43">
  <si>
    <t>MASTER</t>
  </si>
  <si>
    <t>*O2/100 per second</t>
  </si>
  <si>
    <t>*O2 per second</t>
  </si>
  <si>
    <t>Initial</t>
  </si>
  <si>
    <t>E- Donor</t>
  </si>
  <si>
    <t>Inhibitor</t>
  </si>
  <si>
    <t>Slope Difference</t>
  </si>
  <si>
    <t>Percent Block</t>
  </si>
  <si>
    <t>Average</t>
  </si>
  <si>
    <t>Std Dev</t>
  </si>
  <si>
    <t>Succinate : Malonate</t>
  </si>
  <si>
    <t>S:M</t>
  </si>
  <si>
    <t>Succinate : Water</t>
  </si>
  <si>
    <t>S:W</t>
  </si>
  <si>
    <t>NADH: Water</t>
  </si>
  <si>
    <t>NADH : Malonate</t>
  </si>
  <si>
    <t>N:M</t>
  </si>
  <si>
    <t>Succinate : 100uM CPZ</t>
  </si>
  <si>
    <t>Succinate:50uM CPZ</t>
  </si>
  <si>
    <t>Succinate: 35um CPZ</t>
  </si>
  <si>
    <t>Succinate: 10um CPZ</t>
  </si>
  <si>
    <t>NADH : 100uM CPZ</t>
  </si>
  <si>
    <t>N:Z100</t>
  </si>
  <si>
    <t>NADH : 50uM CPZ</t>
  </si>
  <si>
    <t>NADH: 35uM CPZ</t>
  </si>
  <si>
    <t>C:\Users\dibgi\OneDrive\Documents\Fifth Year\Bio 499\Dib\temp\te</t>
  </si>
  <si>
    <t>p\DEC_19_NADH_CPZ35uM_Pure100_1</t>
  </si>
  <si>
    <t xml:space="preserve">DEC_19_NADH_CPZ35uM_Pure100_1 </t>
  </si>
  <si>
    <t>p\DEC_19_NADH_CPZ35uM_Pure100_2</t>
  </si>
  <si>
    <t xml:space="preserve">DEC_19_NADH_CPZ35uM_Pure100_2 </t>
  </si>
  <si>
    <t>NADH : 10uM CPZ</t>
  </si>
  <si>
    <t>NADH : 100uM TPZ</t>
  </si>
  <si>
    <t>NADH : 50uM TPZ</t>
  </si>
  <si>
    <t>NADH : 10uM TPZ</t>
  </si>
  <si>
    <t>Succinate: 50uM TPZ</t>
  </si>
  <si>
    <t>NADH : Antimycin</t>
  </si>
  <si>
    <t>Succinate : 300uM CPZ</t>
  </si>
  <si>
    <t>Succinate: 300uM TPZ</t>
  </si>
  <si>
    <t>Succinate: 100uM TPZ</t>
  </si>
  <si>
    <t>Succinate: 10uM TPZ</t>
  </si>
  <si>
    <t>NADH : 1uM CPZ</t>
  </si>
  <si>
    <t>NADH : 35uM TPZ</t>
  </si>
  <si>
    <t>NADH : 1uM TPZ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</si>
</sst>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8" borderId="0" applyNumberFormat="0" applyBorder="0" applyAlignment="0" applyProtection="0"/>
  </cellStyleXfs>
  <cellXfs count="25">
    <xf numFmtId="0" fontId="0" fillId="0" borderId="0" xfId="0"/>
    <xf numFmtId="9" fontId="0" fillId="0" borderId="0" xfId="1" applyFont="1"/>
    <xf numFmtId="0" fontId="0" fillId="0" borderId="0" xfId="0" applyFont="1"/>
    <xf numFmtId="9" fontId="0" fillId="0" borderId="0" xfId="0" applyNumberFormat="1"/>
    <xf numFmtId="0" fontId="3" fillId="0" borderId="0" xfId="0" applyFont="1"/>
    <xf numFmtId="0" fontId="0" fillId="7" borderId="0" xfId="0" applyFont="1" applyFill="1"/>
    <xf numFmtId="0" fontId="4" fillId="4" borderId="0" xfId="4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2" fillId="2" borderId="0" xfId="2"/>
    <xf numFmtId="0" fontId="1" fillId="6" borderId="0" xfId="6"/>
    <xf numFmtId="0" fontId="1" fillId="5" borderId="0" xfId="5"/>
    <xf numFmtId="11" fontId="0" fillId="0" borderId="0" xfId="0" applyNumberFormat="1" applyFont="1"/>
    <xf numFmtId="0" fontId="1" fillId="3" borderId="0" xfId="3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1" applyNumberFormat="1" applyFont="1"/>
    <xf numFmtId="0" fontId="0" fillId="0" borderId="0" xfId="0" applyNumberFormat="1"/>
    <xf numFmtId="0" fontId="5" fillId="8" borderId="0" xfId="7" applyAlignment="1">
      <alignment horizontal="center" vertical="center" wrapText="1"/>
    </xf>
    <xf numFmtId="0" fontId="5" fillId="8" borderId="0" xfId="7"/>
    <xf numFmtId="11" fontId="5" fillId="8" borderId="0" xfId="7" applyNumberFormat="1"/>
    <xf numFmtId="0" fontId="0" fillId="0" borderId="0" xfId="0" applyAlignment="1">
      <alignment wrapText="1"/>
    </xf>
    <xf numFmtId="0" fontId="2" fillId="2" borderId="0" xfId="2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8">
    <cellStyle name="20% - Accent2" xfId="3" builtinId="34"/>
    <cellStyle name="20% - Accent6" xfId="5" builtinId="50"/>
    <cellStyle name="40% - Accent6" xfId="6" builtinId="51"/>
    <cellStyle name="Accent3" xfId="4" builtinId="37"/>
    <cellStyle name="Bad" xfId="2" builtinId="27"/>
    <cellStyle name="Neutral" xfId="7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9"/>
  <sheetViews>
    <sheetView tabSelected="1" zoomScale="85" zoomScaleNormal="85" workbookViewId="0">
      <selection activeCell="G23" sqref="G23"/>
    </sheetView>
  </sheetViews>
  <sheetFormatPr defaultRowHeight="15" x14ac:dyDescent="0.25"/>
  <cols>
    <col min="8" max="8" width="12.7109375" bestFit="1" customWidth="1"/>
    <col min="9" max="9" width="14.7109375" bestFit="1" customWidth="1"/>
    <col min="10" max="10" width="12.7109375" bestFit="1" customWidth="1"/>
    <col min="11" max="11" width="16" bestFit="1" customWidth="1"/>
    <col min="12" max="12" width="13.140625" style="1" bestFit="1" customWidth="1"/>
  </cols>
  <sheetData>
    <row r="1" spans="1:14" x14ac:dyDescent="0.25">
      <c r="A1" t="s">
        <v>0</v>
      </c>
      <c r="D1" t="s">
        <v>1</v>
      </c>
      <c r="G1" t="s">
        <v>0</v>
      </c>
      <c r="I1" t="s">
        <v>2</v>
      </c>
    </row>
    <row r="3" spans="1:14" x14ac:dyDescent="0.25">
      <c r="C3" t="s">
        <v>3</v>
      </c>
      <c r="D3" t="s">
        <v>4</v>
      </c>
      <c r="E3" t="s">
        <v>5</v>
      </c>
      <c r="H3" t="s">
        <v>3</v>
      </c>
      <c r="I3" t="s">
        <v>4</v>
      </c>
      <c r="J3" t="s">
        <v>5</v>
      </c>
      <c r="K3" t="s">
        <v>6</v>
      </c>
      <c r="L3" s="1" t="s">
        <v>7</v>
      </c>
      <c r="M3" t="s">
        <v>8</v>
      </c>
      <c r="N3" t="s">
        <v>9</v>
      </c>
    </row>
    <row r="4" spans="1:14" ht="15" customHeight="1" x14ac:dyDescent="0.25">
      <c r="A4" s="14" t="s">
        <v>10</v>
      </c>
      <c r="B4">
        <v>1</v>
      </c>
      <c r="C4">
        <v>-2.3287821860911851E-5</v>
      </c>
      <c r="D4">
        <v>-1.0560103086505819E-3</v>
      </c>
      <c r="E4">
        <v>4.4376474412877841E-5</v>
      </c>
      <c r="G4" t="s">
        <v>11</v>
      </c>
      <c r="H4" s="2">
        <v>-2.3320968195999999E-3</v>
      </c>
      <c r="I4" s="2">
        <v>-0.10565934815399999</v>
      </c>
      <c r="J4" s="2">
        <v>4.4983638627E-3</v>
      </c>
      <c r="K4">
        <f>IF(ISBLANK(J4),"",I4-J4)</f>
        <v>-0.11015771201669999</v>
      </c>
      <c r="L4" s="1">
        <f>IF(K4="","",K4/(IF(I4=0,1,(I4))))</f>
        <v>1.0425742155454487</v>
      </c>
      <c r="M4" s="3">
        <f>AVERAGE(L4:L24)</f>
        <v>1.0137493767190882</v>
      </c>
      <c r="N4">
        <f>_xlfn.STDEV.P(L4:L24)*100</f>
        <v>3.399842026807995</v>
      </c>
    </row>
    <row r="5" spans="1:14" x14ac:dyDescent="0.25">
      <c r="A5" s="14"/>
      <c r="C5" s="4"/>
      <c r="K5" t="str">
        <f t="shared" ref="K5:K67" si="0">IF(ISBLANK(J5),"",I5-J5)</f>
        <v/>
      </c>
      <c r="L5" s="1" t="str">
        <f t="shared" ref="L5:L67" si="1">IF(K5="","",K5/(IF(I5=0,1,(I5))))</f>
        <v/>
      </c>
    </row>
    <row r="6" spans="1:14" x14ac:dyDescent="0.25">
      <c r="A6" s="14"/>
      <c r="B6">
        <v>3</v>
      </c>
      <c r="C6">
        <v>-4.8333991065115682E-6</v>
      </c>
      <c r="D6">
        <v>-1.4624589363569588E-3</v>
      </c>
      <c r="E6">
        <v>-9.5711925164109841E-6</v>
      </c>
      <c r="H6" s="5">
        <v>-5.3784926052600004E-4</v>
      </c>
      <c r="I6" s="5">
        <v>-0.14625635412900001</v>
      </c>
      <c r="J6" s="5">
        <v>-1.0052928312300001E-3</v>
      </c>
      <c r="K6">
        <f t="shared" si="0"/>
        <v>-0.14525106129777002</v>
      </c>
      <c r="L6" s="1">
        <f t="shared" si="1"/>
        <v>0.99312650149652093</v>
      </c>
    </row>
    <row r="7" spans="1:14" x14ac:dyDescent="0.25">
      <c r="A7" s="14"/>
      <c r="B7">
        <v>4</v>
      </c>
      <c r="C7">
        <v>-7.1727279855596419E-5</v>
      </c>
      <c r="D7">
        <v>-1.4045334445835075E-3</v>
      </c>
      <c r="E7">
        <v>2.0034080839752008E-5</v>
      </c>
      <c r="H7">
        <f t="shared" ref="H7:J7" si="2">C7*100</f>
        <v>-7.172727985559642E-3</v>
      </c>
      <c r="I7">
        <f t="shared" si="2"/>
        <v>-0.14045334445835075</v>
      </c>
      <c r="J7">
        <f t="shared" si="2"/>
        <v>2.0034080839752008E-3</v>
      </c>
      <c r="K7">
        <f t="shared" si="0"/>
        <v>-0.14245675254232595</v>
      </c>
      <c r="L7" s="1">
        <f t="shared" si="1"/>
        <v>1.0142638688434313</v>
      </c>
    </row>
    <row r="8" spans="1:14" x14ac:dyDescent="0.25">
      <c r="A8" s="14"/>
      <c r="B8">
        <v>5</v>
      </c>
      <c r="C8">
        <v>-6.3699827816591346E-5</v>
      </c>
      <c r="D8">
        <v>-1.2011119826176445E-3</v>
      </c>
      <c r="E8">
        <v>1.4138855341836395E-5</v>
      </c>
      <c r="H8" s="5">
        <v>-6.3298417836400002E-3</v>
      </c>
      <c r="I8" s="5">
        <v>-0.120125214543</v>
      </c>
      <c r="J8" s="5">
        <v>1.34073155776E-3</v>
      </c>
      <c r="K8">
        <f t="shared" si="0"/>
        <v>-0.12146594610076</v>
      </c>
      <c r="L8" s="1">
        <f t="shared" si="1"/>
        <v>1.0111611168634382</v>
      </c>
    </row>
    <row r="9" spans="1:14" x14ac:dyDescent="0.25">
      <c r="A9" s="14"/>
      <c r="B9">
        <v>6</v>
      </c>
      <c r="C9">
        <v>-1.1390403665580472E-5</v>
      </c>
      <c r="D9">
        <v>-1.7038703423773022E-3</v>
      </c>
      <c r="E9">
        <v>-3.4579931808159186E-5</v>
      </c>
      <c r="H9">
        <f t="shared" ref="H9:J9" si="3">C9*100</f>
        <v>-1.1390403665580472E-3</v>
      </c>
      <c r="I9">
        <f t="shared" si="3"/>
        <v>-0.17038703423773022</v>
      </c>
      <c r="J9">
        <f t="shared" si="3"/>
        <v>-3.4579931808159186E-3</v>
      </c>
      <c r="K9">
        <f t="shared" si="0"/>
        <v>-0.16692904105691431</v>
      </c>
      <c r="L9" s="1">
        <f t="shared" si="1"/>
        <v>0.97970506854417583</v>
      </c>
    </row>
    <row r="10" spans="1:14" x14ac:dyDescent="0.25">
      <c r="A10" s="14"/>
      <c r="C10" s="4"/>
      <c r="K10" t="str">
        <f t="shared" si="0"/>
        <v/>
      </c>
      <c r="L10" s="1" t="str">
        <f t="shared" si="1"/>
        <v/>
      </c>
    </row>
    <row r="11" spans="1:14" x14ac:dyDescent="0.25">
      <c r="A11" s="14"/>
      <c r="B11">
        <v>8</v>
      </c>
      <c r="C11">
        <v>6.8647818625240698E-6</v>
      </c>
      <c r="D11">
        <v>-1.413718235348209E-3</v>
      </c>
      <c r="E11">
        <v>2.5100022847184235E-5</v>
      </c>
      <c r="H11">
        <f>C11*100</f>
        <v>6.8647818625240697E-4</v>
      </c>
      <c r="I11">
        <f t="shared" ref="I11:J11" si="4">D11*100</f>
        <v>-0.14137182353482089</v>
      </c>
      <c r="J11">
        <f t="shared" si="4"/>
        <v>2.5100022847184236E-3</v>
      </c>
      <c r="K11">
        <f t="shared" si="0"/>
        <v>-0.14388182581953932</v>
      </c>
      <c r="L11" s="1">
        <f t="shared" si="1"/>
        <v>1.0177546149010392</v>
      </c>
    </row>
    <row r="12" spans="1:14" x14ac:dyDescent="0.25">
      <c r="A12" s="14"/>
      <c r="B12">
        <v>9</v>
      </c>
      <c r="C12">
        <v>-1.3323970543222124E-5</v>
      </c>
      <c r="D12">
        <v>-1.4886332674788937E-3</v>
      </c>
      <c r="E12">
        <v>-1.0739671010196512E-5</v>
      </c>
      <c r="H12" s="2">
        <v>-1.2048388010200001E-3</v>
      </c>
      <c r="I12" s="2">
        <v>-0.14886295168899999</v>
      </c>
      <c r="J12" s="2">
        <v>-1.1288275240000001E-3</v>
      </c>
      <c r="K12">
        <f t="shared" si="0"/>
        <v>-0.14773412416499998</v>
      </c>
      <c r="L12" s="1">
        <f t="shared" si="1"/>
        <v>0.99241700160320401</v>
      </c>
    </row>
    <row r="13" spans="1:14" x14ac:dyDescent="0.25">
      <c r="A13" s="14"/>
      <c r="B13">
        <v>10</v>
      </c>
      <c r="C13">
        <v>-1.5001008539326858E-4</v>
      </c>
      <c r="D13">
        <v>-1.0581790943284702E-3</v>
      </c>
      <c r="E13">
        <v>8.453344105506748E-5</v>
      </c>
      <c r="H13" s="5">
        <v>-1.4869800378E-2</v>
      </c>
      <c r="I13" s="5">
        <v>-0.105079925386</v>
      </c>
      <c r="J13" s="5">
        <v>8.3104184153299995E-3</v>
      </c>
      <c r="K13">
        <f t="shared" si="0"/>
        <v>-0.11339034380133001</v>
      </c>
      <c r="L13" s="1">
        <f t="shared" si="1"/>
        <v>1.0790866417615217</v>
      </c>
    </row>
    <row r="14" spans="1:14" x14ac:dyDescent="0.25">
      <c r="A14" s="14"/>
      <c r="B14">
        <v>11</v>
      </c>
      <c r="C14">
        <v>-7.9234516898482751E-5</v>
      </c>
      <c r="D14">
        <v>-1.2224986659070628E-3</v>
      </c>
      <c r="E14">
        <v>-9.6548964539160698E-7</v>
      </c>
      <c r="H14">
        <f>C14*100</f>
        <v>-7.9234516898482755E-3</v>
      </c>
      <c r="I14">
        <f t="shared" ref="I14:J15" si="5">D14*100</f>
        <v>-0.12224986659070627</v>
      </c>
      <c r="J14">
        <f t="shared" si="5"/>
        <v>-9.6548964539160698E-5</v>
      </c>
      <c r="K14">
        <f t="shared" si="0"/>
        <v>-0.12215331762616712</v>
      </c>
      <c r="L14" s="1">
        <f t="shared" si="1"/>
        <v>0.99921023255704311</v>
      </c>
    </row>
    <row r="15" spans="1:14" x14ac:dyDescent="0.25">
      <c r="A15" s="14"/>
      <c r="B15">
        <v>12</v>
      </c>
      <c r="C15">
        <v>-1.7376858225841614E-5</v>
      </c>
      <c r="D15">
        <v>-1.1383972538641105E-3</v>
      </c>
      <c r="E15">
        <v>9.1127724151393723E-6</v>
      </c>
      <c r="H15">
        <f>C15*100</f>
        <v>-1.7376858225841615E-3</v>
      </c>
      <c r="I15">
        <f t="shared" si="5"/>
        <v>-0.11383972538641104</v>
      </c>
      <c r="J15">
        <f t="shared" si="5"/>
        <v>9.1127724151393726E-4</v>
      </c>
      <c r="K15">
        <f t="shared" si="0"/>
        <v>-0.11475100262792498</v>
      </c>
      <c r="L15" s="1">
        <f t="shared" si="1"/>
        <v>1.0080049142636347</v>
      </c>
    </row>
    <row r="16" spans="1:14" x14ac:dyDescent="0.25">
      <c r="A16" s="14"/>
      <c r="B16">
        <v>13</v>
      </c>
      <c r="H16" s="2"/>
      <c r="I16" s="2"/>
      <c r="J16" s="2"/>
      <c r="K16" t="str">
        <f t="shared" si="0"/>
        <v/>
      </c>
      <c r="L16" s="1" t="str">
        <f t="shared" si="1"/>
        <v/>
      </c>
    </row>
    <row r="17" spans="1:14" x14ac:dyDescent="0.25">
      <c r="A17" s="14"/>
      <c r="B17">
        <v>14</v>
      </c>
      <c r="H17" s="5">
        <v>3.1163778123300002E-3</v>
      </c>
      <c r="I17" s="5">
        <v>-0.14995163134699999</v>
      </c>
      <c r="J17" s="5">
        <v>7.26223637999E-4</v>
      </c>
      <c r="K17">
        <f t="shared" si="0"/>
        <v>-0.150677854984999</v>
      </c>
      <c r="L17" s="1">
        <f t="shared" si="1"/>
        <v>1.0048430525995311</v>
      </c>
    </row>
    <row r="18" spans="1:14" x14ac:dyDescent="0.25">
      <c r="A18" s="14"/>
      <c r="B18">
        <v>15</v>
      </c>
      <c r="H18" s="2">
        <v>-5.10869950712E-3</v>
      </c>
      <c r="I18" s="2">
        <v>-0.12015744675499999</v>
      </c>
      <c r="J18" s="2">
        <v>1.69251755598E-3</v>
      </c>
      <c r="K18">
        <f t="shared" si="0"/>
        <v>-0.12184996431098</v>
      </c>
      <c r="L18" s="1">
        <f t="shared" si="1"/>
        <v>1.0140858315625749</v>
      </c>
    </row>
    <row r="19" spans="1:14" x14ac:dyDescent="0.25">
      <c r="A19" s="14"/>
      <c r="B19">
        <v>16</v>
      </c>
      <c r="K19" t="str">
        <f t="shared" si="0"/>
        <v/>
      </c>
      <c r="L19" s="1" t="str">
        <f t="shared" si="1"/>
        <v/>
      </c>
    </row>
    <row r="20" spans="1:14" x14ac:dyDescent="0.25">
      <c r="A20" s="14"/>
      <c r="B20">
        <v>17</v>
      </c>
      <c r="K20" t="str">
        <f t="shared" si="0"/>
        <v/>
      </c>
      <c r="L20" s="1" t="str">
        <f t="shared" si="1"/>
        <v/>
      </c>
    </row>
    <row r="21" spans="1:14" x14ac:dyDescent="0.25">
      <c r="A21" s="14"/>
      <c r="B21">
        <v>18</v>
      </c>
      <c r="H21" s="5"/>
      <c r="I21" s="5"/>
      <c r="J21" s="5"/>
      <c r="K21" t="str">
        <f t="shared" si="0"/>
        <v/>
      </c>
      <c r="L21" s="1" t="str">
        <f t="shared" si="1"/>
        <v/>
      </c>
    </row>
    <row r="22" spans="1:14" x14ac:dyDescent="0.25">
      <c r="A22" s="14"/>
      <c r="B22">
        <v>19</v>
      </c>
      <c r="H22" s="2"/>
      <c r="I22" s="2"/>
      <c r="J22" s="2"/>
      <c r="K22" t="str">
        <f t="shared" si="0"/>
        <v/>
      </c>
      <c r="L22" s="1" t="str">
        <f t="shared" si="1"/>
        <v/>
      </c>
    </row>
    <row r="23" spans="1:14" x14ac:dyDescent="0.25">
      <c r="A23" s="14"/>
      <c r="B23">
        <v>20</v>
      </c>
      <c r="H23" s="5">
        <v>-4.5686391919200001E-3</v>
      </c>
      <c r="I23" s="5">
        <v>-2.60607791268E-2</v>
      </c>
      <c r="J23" s="5">
        <v>-1.24222251966E-3</v>
      </c>
      <c r="K23">
        <f t="shared" si="0"/>
        <v>-2.481855660714E-2</v>
      </c>
      <c r="L23" s="1">
        <f t="shared" si="1"/>
        <v>0.95233363846814001</v>
      </c>
    </row>
    <row r="24" spans="1:14" x14ac:dyDescent="0.25">
      <c r="A24" s="14"/>
      <c r="B24">
        <v>21</v>
      </c>
      <c r="H24" s="2">
        <v>-6.9805079733800002E-3</v>
      </c>
      <c r="I24" s="2">
        <v>-0.114405021142</v>
      </c>
      <c r="J24" s="2">
        <v>9.6013927837900002E-3</v>
      </c>
      <c r="K24">
        <f t="shared" si="0"/>
        <v>-0.12400641392579001</v>
      </c>
      <c r="L24" s="1">
        <f t="shared" si="1"/>
        <v>1.0839245750575293</v>
      </c>
    </row>
    <row r="25" spans="1:1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14" t="s">
        <v>12</v>
      </c>
      <c r="B26">
        <v>1</v>
      </c>
      <c r="C26">
        <v>-1.7874216944736334E-5</v>
      </c>
      <c r="D26">
        <v>-1.3855342242204813E-3</v>
      </c>
      <c r="E26">
        <v>-1.213616E-3</v>
      </c>
      <c r="G26" t="s">
        <v>13</v>
      </c>
      <c r="H26">
        <f>C26*100</f>
        <v>-1.7874216944736333E-3</v>
      </c>
      <c r="I26">
        <f t="shared" ref="I26:J26" si="6">D26*100</f>
        <v>-0.13855342242204813</v>
      </c>
      <c r="J26">
        <f t="shared" si="6"/>
        <v>-0.1213616</v>
      </c>
      <c r="K26">
        <f t="shared" si="0"/>
        <v>-1.7191822422048128E-2</v>
      </c>
      <c r="L26" s="1">
        <f t="shared" si="1"/>
        <v>0.12408082111230749</v>
      </c>
      <c r="M26" s="3">
        <f>AVERAGE(L26:L46)</f>
        <v>0.14899632200349439</v>
      </c>
      <c r="N26">
        <f>_xlfn.STDEV.P(L26:L46)*100</f>
        <v>7.6076418010916855</v>
      </c>
    </row>
    <row r="27" spans="1:14" x14ac:dyDescent="0.25">
      <c r="A27" s="14"/>
      <c r="B27">
        <v>2</v>
      </c>
      <c r="C27" s="7">
        <v>-1.5894200000000001E-5</v>
      </c>
      <c r="D27">
        <v>-8.8838000000000003E-4</v>
      </c>
      <c r="E27">
        <v>-7.9726299999999999E-4</v>
      </c>
      <c r="H27">
        <v>-1.54154896383E-3</v>
      </c>
      <c r="I27">
        <v>-8.8837437429999999E-2</v>
      </c>
      <c r="J27">
        <v>-7.9770641405499998E-2</v>
      </c>
      <c r="K27">
        <f t="shared" si="0"/>
        <v>-9.0667960245000012E-3</v>
      </c>
      <c r="L27" s="1">
        <f t="shared" si="1"/>
        <v>0.10206053086171288</v>
      </c>
    </row>
    <row r="28" spans="1:14" x14ac:dyDescent="0.25">
      <c r="A28" s="14"/>
      <c r="B28">
        <v>3</v>
      </c>
      <c r="C28">
        <v>-1.11847E-4</v>
      </c>
      <c r="D28">
        <v>-1.592247E-3</v>
      </c>
      <c r="E28">
        <v>-1.0838270000000001E-3</v>
      </c>
      <c r="H28">
        <v>-1.11464178886E-2</v>
      </c>
      <c r="I28">
        <v>-0.15934568866900001</v>
      </c>
      <c r="J28">
        <v>-0.10830170683400001</v>
      </c>
      <c r="K28">
        <f t="shared" si="0"/>
        <v>-5.1043981835000002E-2</v>
      </c>
      <c r="L28" s="1">
        <f t="shared" si="1"/>
        <v>0.32033487859863496</v>
      </c>
    </row>
    <row r="29" spans="1:14" x14ac:dyDescent="0.25">
      <c r="A29" s="14"/>
      <c r="B29">
        <v>4</v>
      </c>
      <c r="C29" s="7">
        <v>-3.9424200000000001E-5</v>
      </c>
      <c r="D29">
        <v>-1.7617710000000001E-3</v>
      </c>
      <c r="E29">
        <v>-1.3568040000000001E-3</v>
      </c>
      <c r="H29">
        <v>-4.1029609011699998E-3</v>
      </c>
      <c r="I29">
        <v>-0.17616398594499999</v>
      </c>
      <c r="J29">
        <v>-0.13565424914599999</v>
      </c>
      <c r="K29">
        <f t="shared" si="0"/>
        <v>-4.0509736798999996E-2</v>
      </c>
      <c r="L29" s="1">
        <f t="shared" si="1"/>
        <v>0.22995470147710842</v>
      </c>
    </row>
    <row r="30" spans="1:14" x14ac:dyDescent="0.25">
      <c r="A30" s="14"/>
      <c r="B30">
        <v>5</v>
      </c>
      <c r="C30" s="7">
        <v>-7.2931800000000002E-6</v>
      </c>
      <c r="D30">
        <v>-1.702184E-3</v>
      </c>
      <c r="E30">
        <v>-1.5744579999999999E-3</v>
      </c>
      <c r="H30">
        <v>-2.12375190594E-4</v>
      </c>
      <c r="I30">
        <v>-0.167956389889</v>
      </c>
      <c r="J30">
        <v>-0.157321820818</v>
      </c>
      <c r="K30">
        <f t="shared" si="0"/>
        <v>-1.0634569070999994E-2</v>
      </c>
      <c r="L30" s="1">
        <f t="shared" si="1"/>
        <v>6.3317442569635077E-2</v>
      </c>
    </row>
    <row r="31" spans="1:14" x14ac:dyDescent="0.25">
      <c r="A31" s="8"/>
      <c r="B31">
        <v>6</v>
      </c>
      <c r="C31" s="7"/>
      <c r="H31">
        <v>-3.6030547647600002E-3</v>
      </c>
      <c r="I31">
        <v>-7.8081361601599994E-2</v>
      </c>
      <c r="J31">
        <v>-6.9426604976800005E-2</v>
      </c>
      <c r="K31">
        <f t="shared" si="0"/>
        <v>-8.6547566247999891E-3</v>
      </c>
      <c r="L31" s="1">
        <f t="shared" si="1"/>
        <v>0.11084279842556743</v>
      </c>
    </row>
    <row r="32" spans="1:14" x14ac:dyDescent="0.25">
      <c r="A32" s="8"/>
      <c r="B32">
        <v>7</v>
      </c>
      <c r="C32" s="7"/>
      <c r="H32">
        <v>-8.2130544396400006E-3</v>
      </c>
      <c r="I32">
        <v>-9.1532650282100003E-2</v>
      </c>
      <c r="J32">
        <v>-7.5553314696900006E-2</v>
      </c>
      <c r="K32">
        <f t="shared" si="0"/>
        <v>-1.5979335585199997E-2</v>
      </c>
      <c r="L32" s="1">
        <f t="shared" si="1"/>
        <v>0.1745752530485277</v>
      </c>
    </row>
    <row r="33" spans="1:12" x14ac:dyDescent="0.25">
      <c r="A33" s="8"/>
      <c r="B33">
        <v>8</v>
      </c>
      <c r="C33" s="7"/>
      <c r="H33">
        <v>-1.26820745319E-2</v>
      </c>
      <c r="I33">
        <v>-7.20440624354E-2</v>
      </c>
      <c r="J33">
        <v>-6.5900522400200001E-2</v>
      </c>
      <c r="K33">
        <f t="shared" si="0"/>
        <v>-6.1435400351999986E-3</v>
      </c>
      <c r="L33" s="1">
        <f t="shared" si="1"/>
        <v>8.5274758634117112E-2</v>
      </c>
    </row>
    <row r="34" spans="1:12" x14ac:dyDescent="0.25">
      <c r="A34" s="8"/>
      <c r="B34">
        <v>9</v>
      </c>
      <c r="C34" s="7"/>
      <c r="H34">
        <v>-1.7476115269199999E-2</v>
      </c>
      <c r="I34">
        <v>-5.0974464999199998E-2</v>
      </c>
      <c r="J34">
        <v>-4.8336261563700002E-2</v>
      </c>
      <c r="K34">
        <f t="shared" si="0"/>
        <v>-2.6382034354999959E-3</v>
      </c>
      <c r="L34" s="1">
        <f t="shared" si="1"/>
        <v>5.1755392342840684E-2</v>
      </c>
    </row>
    <row r="35" spans="1:12" x14ac:dyDescent="0.25">
      <c r="A35" s="8"/>
      <c r="B35">
        <v>10</v>
      </c>
      <c r="C35" s="7"/>
      <c r="H35">
        <v>-9.9281803991400006E-3</v>
      </c>
      <c r="I35">
        <v>-6.8698263986399999E-2</v>
      </c>
      <c r="J35">
        <v>-5.8551751526500002E-2</v>
      </c>
      <c r="K35">
        <f t="shared" si="0"/>
        <v>-1.0146512459899996E-2</v>
      </c>
      <c r="L35" s="1">
        <f t="shared" si="1"/>
        <v>0.14769678112839463</v>
      </c>
    </row>
    <row r="36" spans="1:12" x14ac:dyDescent="0.25">
      <c r="A36" s="8"/>
      <c r="B36">
        <v>11</v>
      </c>
      <c r="C36" s="7"/>
      <c r="H36">
        <v>-4.0434248082500002E-3</v>
      </c>
      <c r="I36">
        <v>-5.3886795125799997E-2</v>
      </c>
      <c r="J36">
        <v>-4.6903530155399997E-2</v>
      </c>
      <c r="K36">
        <f t="shared" si="0"/>
        <v>-6.9832649703999994E-3</v>
      </c>
      <c r="L36" s="1">
        <f t="shared" si="1"/>
        <v>0.12959139533344677</v>
      </c>
    </row>
    <row r="37" spans="1:12" x14ac:dyDescent="0.25">
      <c r="A37" s="8"/>
      <c r="B37">
        <v>12</v>
      </c>
      <c r="C37" s="7"/>
      <c r="H37">
        <v>-1.55923204144E-2</v>
      </c>
      <c r="I37">
        <v>-7.3475084614100003E-2</v>
      </c>
      <c r="J37">
        <v>-6.0371235981599998E-2</v>
      </c>
      <c r="K37">
        <f t="shared" si="0"/>
        <v>-1.3103848632500005E-2</v>
      </c>
      <c r="L37" s="1">
        <f t="shared" si="1"/>
        <v>0.17834411081420318</v>
      </c>
    </row>
    <row r="38" spans="1:12" x14ac:dyDescent="0.25">
      <c r="A38" s="8"/>
      <c r="B38">
        <v>13</v>
      </c>
      <c r="C38" s="7"/>
      <c r="H38">
        <v>-1.8870723830900001E-2</v>
      </c>
      <c r="I38">
        <v>-6.8367035190499997E-2</v>
      </c>
      <c r="J38">
        <v>-5.4969997420900002E-2</v>
      </c>
      <c r="K38">
        <f t="shared" si="0"/>
        <v>-1.3397037769599995E-2</v>
      </c>
      <c r="L38" s="1">
        <f t="shared" si="1"/>
        <v>0.19595756540078241</v>
      </c>
    </row>
    <row r="39" spans="1:12" x14ac:dyDescent="0.25">
      <c r="A39" s="8"/>
      <c r="B39">
        <v>14</v>
      </c>
      <c r="C39" s="7"/>
      <c r="H39">
        <v>2.8584801561599998E-4</v>
      </c>
      <c r="I39">
        <v>-8.8743914863200005E-2</v>
      </c>
      <c r="J39">
        <v>-8.3223919233699997E-2</v>
      </c>
      <c r="K39">
        <f t="shared" si="0"/>
        <v>-5.5199956295000074E-3</v>
      </c>
      <c r="L39" s="1">
        <f t="shared" si="1"/>
        <v>6.2201398687551236E-2</v>
      </c>
    </row>
    <row r="40" spans="1:12" x14ac:dyDescent="0.25">
      <c r="A40" s="8"/>
      <c r="B40">
        <v>15</v>
      </c>
      <c r="C40" s="7"/>
      <c r="H40">
        <v>-3.6007635890700003E-5</v>
      </c>
      <c r="I40">
        <v>-8.1052895419100005E-2</v>
      </c>
      <c r="J40">
        <v>-6.4159537139399994E-2</v>
      </c>
      <c r="K40">
        <f t="shared" si="0"/>
        <v>-1.689335827970001E-2</v>
      </c>
      <c r="L40" s="1">
        <f t="shared" si="1"/>
        <v>0.20842387174880755</v>
      </c>
    </row>
    <row r="41" spans="1:12" x14ac:dyDescent="0.25">
      <c r="A41" s="8"/>
      <c r="B41">
        <v>16</v>
      </c>
      <c r="C41" s="7"/>
      <c r="H41">
        <v>-1.4007983836499999E-2</v>
      </c>
      <c r="I41">
        <v>-7.7578582070399998E-2</v>
      </c>
      <c r="J41">
        <v>-6.5361113148299996E-2</v>
      </c>
      <c r="K41">
        <f t="shared" si="0"/>
        <v>-1.2217468922100003E-2</v>
      </c>
      <c r="L41" s="1">
        <f t="shared" si="1"/>
        <v>0.15748507637086037</v>
      </c>
    </row>
    <row r="42" spans="1:12" x14ac:dyDescent="0.25">
      <c r="A42" s="8"/>
      <c r="B42">
        <v>17</v>
      </c>
      <c r="C42" s="7"/>
      <c r="H42">
        <v>-2.11431176351E-2</v>
      </c>
      <c r="I42">
        <v>-8.2696380907500006E-2</v>
      </c>
      <c r="J42">
        <v>-8.2882641260699996E-2</v>
      </c>
      <c r="K42">
        <f t="shared" si="0"/>
        <v>1.8626035319999068E-4</v>
      </c>
      <c r="L42" s="1">
        <f t="shared" si="1"/>
        <v>-2.2523398382854518E-3</v>
      </c>
    </row>
    <row r="43" spans="1:12" x14ac:dyDescent="0.25">
      <c r="A43" s="8"/>
      <c r="B43">
        <v>18</v>
      </c>
      <c r="C43" s="7"/>
      <c r="H43">
        <v>-2.31447481297E-2</v>
      </c>
      <c r="I43">
        <v>-9.0619584261400002E-2</v>
      </c>
      <c r="J43">
        <v>-6.85182690397E-2</v>
      </c>
      <c r="K43">
        <f t="shared" si="0"/>
        <v>-2.2101315221700002E-2</v>
      </c>
      <c r="L43" s="1">
        <f t="shared" si="1"/>
        <v>0.24389115666153194</v>
      </c>
    </row>
    <row r="44" spans="1:12" x14ac:dyDescent="0.25">
      <c r="A44" s="8"/>
      <c r="B44">
        <v>19</v>
      </c>
      <c r="C44" s="7"/>
      <c r="H44">
        <v>-3.2858464639000003E-2</v>
      </c>
      <c r="I44">
        <v>-7.9665590785099993E-2</v>
      </c>
      <c r="J44">
        <v>-5.9299047489200001E-2</v>
      </c>
      <c r="K44">
        <f t="shared" si="0"/>
        <v>-2.0366543295899993E-2</v>
      </c>
      <c r="L44" s="1">
        <f t="shared" si="1"/>
        <v>0.25565043948320515</v>
      </c>
    </row>
    <row r="45" spans="1:12" x14ac:dyDescent="0.25">
      <c r="A45" s="8"/>
      <c r="C45" s="7"/>
      <c r="H45">
        <v>-3.5913312683085072E-5</v>
      </c>
      <c r="I45">
        <v>-7.8384868327267463E-4</v>
      </c>
      <c r="J45">
        <v>-6.9486810628413965E-4</v>
      </c>
      <c r="K45">
        <f t="shared" si="0"/>
        <v>-8.8980576988534972E-5</v>
      </c>
      <c r="L45" s="1">
        <f t="shared" si="1"/>
        <v>0.11351754348432275</v>
      </c>
    </row>
    <row r="46" spans="1:12" x14ac:dyDescent="0.25">
      <c r="A46" s="8"/>
      <c r="C46" s="7"/>
      <c r="H46">
        <v>-8.3841044926865301E-5</v>
      </c>
      <c r="I46">
        <v>-9.1496193224882279E-4</v>
      </c>
      <c r="J46">
        <v>-7.537280855757166E-4</v>
      </c>
      <c r="K46">
        <f t="shared" si="0"/>
        <v>-1.6123384667310618E-4</v>
      </c>
      <c r="L46" s="1">
        <f t="shared" si="1"/>
        <v>0.17621918572811052</v>
      </c>
    </row>
    <row r="47" spans="1:12" s="9" customFormat="1" x14ac:dyDescent="0.25"/>
    <row r="48" spans="1:12" x14ac:dyDescent="0.25">
      <c r="A48" s="14" t="s">
        <v>14</v>
      </c>
      <c r="B48">
        <v>1</v>
      </c>
      <c r="H48">
        <v>-6.5109976633900002E-3</v>
      </c>
      <c r="I48">
        <v>-1.93200268063E-2</v>
      </c>
      <c r="J48">
        <v>-1.3140310492799999E-2</v>
      </c>
      <c r="K48">
        <f t="shared" si="0"/>
        <v>-6.1797163135000003E-3</v>
      </c>
      <c r="L48" s="1">
        <f t="shared" si="1"/>
        <v>0.3198606490279236</v>
      </c>
    </row>
    <row r="49" spans="1:14" x14ac:dyDescent="0.25">
      <c r="A49" s="14"/>
      <c r="B49">
        <v>2</v>
      </c>
      <c r="H49">
        <v>-1.8526990367E-3</v>
      </c>
      <c r="I49">
        <v>-2.49301960892E-2</v>
      </c>
      <c r="J49">
        <v>-1.8917258039899999E-2</v>
      </c>
      <c r="K49">
        <f t="shared" si="0"/>
        <v>-6.0129380493000005E-3</v>
      </c>
      <c r="L49" s="1">
        <f t="shared" si="1"/>
        <v>0.2411909648759186</v>
      </c>
    </row>
    <row r="50" spans="1:14" x14ac:dyDescent="0.25">
      <c r="A50" s="14"/>
      <c r="B50">
        <v>3</v>
      </c>
      <c r="H50" s="16">
        <v>-2.7686867448300002E-2</v>
      </c>
      <c r="I50">
        <v>-4.7675539582599999E-2</v>
      </c>
      <c r="J50">
        <v>-4.2353502230999998E-2</v>
      </c>
      <c r="K50">
        <f t="shared" si="0"/>
        <v>-5.3220373516000008E-3</v>
      </c>
      <c r="L50" s="1">
        <f t="shared" si="1"/>
        <v>0.11163035380814797</v>
      </c>
    </row>
    <row r="51" spans="1:14" x14ac:dyDescent="0.25">
      <c r="B51">
        <v>4</v>
      </c>
      <c r="H51" s="16">
        <v>-3.2496527497200001E-2</v>
      </c>
      <c r="I51">
        <v>-3.9467248049499998E-2</v>
      </c>
      <c r="J51">
        <v>-3.6069699590199997E-2</v>
      </c>
      <c r="K51">
        <f t="shared" si="0"/>
        <v>-3.397548459300001E-3</v>
      </c>
      <c r="L51" s="1">
        <f t="shared" si="1"/>
        <v>8.6085263787299804E-2</v>
      </c>
    </row>
    <row r="52" spans="1:14" x14ac:dyDescent="0.25">
      <c r="B52">
        <v>5</v>
      </c>
      <c r="H52" s="17">
        <v>-1.56979390512E-2</v>
      </c>
      <c r="I52">
        <v>-3.67113097505E-2</v>
      </c>
      <c r="J52">
        <v>-2.8246361914200002E-2</v>
      </c>
      <c r="K52">
        <f t="shared" si="0"/>
        <v>-8.4649478362999984E-3</v>
      </c>
      <c r="L52" s="1">
        <f t="shared" si="1"/>
        <v>0.23058147186330522</v>
      </c>
    </row>
    <row r="53" spans="1:14" x14ac:dyDescent="0.25">
      <c r="B53">
        <v>6</v>
      </c>
      <c r="H53" s="17">
        <v>1.76099507454E-3</v>
      </c>
      <c r="I53">
        <v>-3.5850497784700001E-2</v>
      </c>
      <c r="J53">
        <v>-2.8543613430699999E-2</v>
      </c>
      <c r="K53">
        <f t="shared" si="0"/>
        <v>-7.3068843540000025E-3</v>
      </c>
      <c r="L53" s="1">
        <f t="shared" si="1"/>
        <v>0.20381542253280449</v>
      </c>
    </row>
    <row r="54" spans="1:14" x14ac:dyDescent="0.25">
      <c r="B54">
        <v>7</v>
      </c>
      <c r="H54" s="17">
        <v>-2.0358770951199999E-2</v>
      </c>
      <c r="I54">
        <v>-4.8705135811700002E-2</v>
      </c>
      <c r="J54">
        <v>-3.7837060708399997E-2</v>
      </c>
      <c r="K54">
        <f t="shared" si="0"/>
        <v>-1.0868075103300005E-2</v>
      </c>
      <c r="L54" s="1">
        <f t="shared" si="1"/>
        <v>0.22314022786667323</v>
      </c>
    </row>
    <row r="55" spans="1:14" x14ac:dyDescent="0.25">
      <c r="B55">
        <v>8</v>
      </c>
      <c r="H55" s="17">
        <v>-1.21310953069E-2</v>
      </c>
      <c r="I55">
        <v>-3.9527447832199997E-2</v>
      </c>
      <c r="J55">
        <v>-3.2374368519000003E-2</v>
      </c>
      <c r="K55">
        <f t="shared" si="0"/>
        <v>-7.1530793131999934E-3</v>
      </c>
      <c r="L55" s="1">
        <f t="shared" si="1"/>
        <v>0.1809648663269609</v>
      </c>
    </row>
    <row r="56" spans="1:14" x14ac:dyDescent="0.25">
      <c r="B56">
        <v>9</v>
      </c>
      <c r="H56" s="17">
        <v>-1.2775875717800001E-2</v>
      </c>
      <c r="I56">
        <v>-3.8834527690899998E-2</v>
      </c>
      <c r="J56">
        <v>-3.2027723768300001E-2</v>
      </c>
      <c r="K56">
        <f t="shared" si="0"/>
        <v>-6.8068039225999966E-3</v>
      </c>
      <c r="L56" s="1">
        <f t="shared" si="1"/>
        <v>0.17527711362368439</v>
      </c>
    </row>
    <row r="57" spans="1:14" x14ac:dyDescent="0.25">
      <c r="B57">
        <v>10</v>
      </c>
      <c r="H57" s="17">
        <v>-1.4864589009199999E-2</v>
      </c>
      <c r="I57">
        <v>-6.2562650335700007E-2</v>
      </c>
      <c r="J57">
        <v>-5.3624410969899998E-2</v>
      </c>
      <c r="K57">
        <f t="shared" si="0"/>
        <v>-8.9382393658000089E-3</v>
      </c>
      <c r="L57" s="1">
        <f t="shared" si="1"/>
        <v>0.14286861758315886</v>
      </c>
    </row>
    <row r="58" spans="1:14" x14ac:dyDescent="0.25">
      <c r="B58">
        <v>11</v>
      </c>
      <c r="H58" s="18">
        <v>-9.7933902112800003E-4</v>
      </c>
      <c r="I58">
        <v>-2.5051442466199999E-2</v>
      </c>
      <c r="J58">
        <v>-1.85940248033E-2</v>
      </c>
      <c r="K58">
        <f t="shared" si="0"/>
        <v>-6.4574176628999988E-3</v>
      </c>
      <c r="L58" s="1">
        <f t="shared" si="1"/>
        <v>0.25776630114663057</v>
      </c>
    </row>
    <row r="59" spans="1:14" x14ac:dyDescent="0.25">
      <c r="B59">
        <v>12</v>
      </c>
      <c r="K59" t="str">
        <f t="shared" si="0"/>
        <v/>
      </c>
      <c r="L59" s="1" t="str">
        <f t="shared" si="1"/>
        <v/>
      </c>
    </row>
    <row r="60" spans="1:14" x14ac:dyDescent="0.25">
      <c r="B60">
        <v>13</v>
      </c>
      <c r="K60" t="str">
        <f t="shared" si="0"/>
        <v/>
      </c>
      <c r="L60" s="1" t="str">
        <f t="shared" si="1"/>
        <v/>
      </c>
    </row>
    <row r="61" spans="1:14" x14ac:dyDescent="0.25">
      <c r="B61">
        <v>14</v>
      </c>
      <c r="K61" t="str">
        <f t="shared" si="0"/>
        <v/>
      </c>
      <c r="L61" s="1" t="str">
        <f t="shared" si="1"/>
        <v/>
      </c>
    </row>
    <row r="62" spans="1:14" x14ac:dyDescent="0.25">
      <c r="B62">
        <v>15</v>
      </c>
      <c r="K62" t="str">
        <f t="shared" si="0"/>
        <v/>
      </c>
      <c r="L62" s="1" t="str">
        <f t="shared" si="1"/>
        <v/>
      </c>
    </row>
    <row r="63" spans="1:14" x14ac:dyDescent="0.25">
      <c r="B63">
        <v>16</v>
      </c>
      <c r="K63" t="str">
        <f t="shared" si="0"/>
        <v/>
      </c>
      <c r="L63" s="1" t="str">
        <f t="shared" si="1"/>
        <v/>
      </c>
    </row>
    <row r="64" spans="1:14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14" t="s">
        <v>15</v>
      </c>
      <c r="B65">
        <v>1</v>
      </c>
      <c r="C65">
        <v>-1.4636099999999999E-4</v>
      </c>
      <c r="D65">
        <v>-9.69074E-4</v>
      </c>
      <c r="E65">
        <v>-4.1235600000000001E-4</v>
      </c>
      <c r="G65" t="s">
        <v>16</v>
      </c>
      <c r="H65">
        <v>-1.4507639017199999E-2</v>
      </c>
      <c r="I65">
        <v>-9.6956230564900006E-2</v>
      </c>
      <c r="J65">
        <v>-4.1164988210499999E-2</v>
      </c>
      <c r="K65">
        <f t="shared" si="0"/>
        <v>-5.5791242354400007E-2</v>
      </c>
      <c r="L65" s="1">
        <f t="shared" si="1"/>
        <v>0.57542709766397926</v>
      </c>
      <c r="M65" s="3">
        <f>AVERAGE(L66:L67)</f>
        <v>0.18709663646819558</v>
      </c>
      <c r="N65">
        <f>_xlfn.STDEV.P(L66:L67)*100</f>
        <v>0.35028653435597162</v>
      </c>
    </row>
    <row r="66" spans="1:14" x14ac:dyDescent="0.25">
      <c r="A66" s="14"/>
      <c r="B66">
        <v>2</v>
      </c>
      <c r="C66" s="7">
        <v>4.5297499999999998E-5</v>
      </c>
      <c r="D66">
        <v>-2.351643E-3</v>
      </c>
      <c r="E66">
        <v>-1.9008510000000001E-3</v>
      </c>
      <c r="H66" s="2">
        <v>4.5322826286499996E-3</v>
      </c>
      <c r="I66" s="2">
        <v>-0.23554455658199999</v>
      </c>
      <c r="J66" s="2">
        <v>-0.19064988144299999</v>
      </c>
      <c r="K66">
        <f t="shared" si="0"/>
        <v>-4.4894675139000001E-2</v>
      </c>
      <c r="L66" s="1">
        <f t="shared" si="1"/>
        <v>0.19059950181175528</v>
      </c>
    </row>
    <row r="67" spans="1:14" x14ac:dyDescent="0.25">
      <c r="A67" s="14"/>
      <c r="B67">
        <v>3</v>
      </c>
      <c r="C67" s="7">
        <v>2.01707E-5</v>
      </c>
      <c r="D67">
        <v>-1.057828E-3</v>
      </c>
      <c r="E67">
        <v>-8.6416300000000004E-4</v>
      </c>
      <c r="H67">
        <v>1.9452104421900001E-3</v>
      </c>
      <c r="I67">
        <v>-0.105792837049</v>
      </c>
      <c r="J67">
        <v>-8.6369931137199998E-2</v>
      </c>
      <c r="K67">
        <f t="shared" si="0"/>
        <v>-1.9422905911800001E-2</v>
      </c>
      <c r="L67" s="1">
        <f t="shared" si="1"/>
        <v>0.18359377112463585</v>
      </c>
    </row>
    <row r="68" spans="1:14" s="20" customFormat="1" x14ac:dyDescent="0.25">
      <c r="A68" s="19"/>
      <c r="C68" s="21"/>
    </row>
    <row r="69" spans="1:14" x14ac:dyDescent="0.25">
      <c r="A69" s="14" t="s">
        <v>36</v>
      </c>
      <c r="B69">
        <v>1</v>
      </c>
      <c r="K69" t="str">
        <f t="shared" ref="K69:K132" si="7">IF(ISBLANK(J69),"",I69-J69)</f>
        <v/>
      </c>
      <c r="L69" s="1" t="str">
        <f t="shared" ref="L69:L132" si="8">IF(K69="","",K69/(IF(I69=0,1,(I69))))</f>
        <v/>
      </c>
      <c r="M69" s="3"/>
    </row>
    <row r="70" spans="1:14" x14ac:dyDescent="0.25">
      <c r="A70" s="14"/>
      <c r="B70">
        <v>2</v>
      </c>
      <c r="K70" t="str">
        <f t="shared" si="7"/>
        <v/>
      </c>
      <c r="L70" s="1" t="str">
        <f t="shared" si="8"/>
        <v/>
      </c>
    </row>
    <row r="71" spans="1:14" x14ac:dyDescent="0.25">
      <c r="A71" s="14"/>
      <c r="B71">
        <v>3</v>
      </c>
      <c r="K71" t="str">
        <f t="shared" si="7"/>
        <v/>
      </c>
      <c r="L71" s="1" t="str">
        <f t="shared" si="8"/>
        <v/>
      </c>
    </row>
    <row r="72" spans="1:14" x14ac:dyDescent="0.25">
      <c r="A72" s="14"/>
      <c r="H72" s="2"/>
      <c r="I72" s="2"/>
      <c r="J72" s="2"/>
      <c r="K72" t="str">
        <f t="shared" si="7"/>
        <v/>
      </c>
      <c r="L72" s="1" t="str">
        <f t="shared" si="8"/>
        <v/>
      </c>
    </row>
    <row r="73" spans="1:14" x14ac:dyDescent="0.25">
      <c r="A73" s="14"/>
      <c r="H73" s="2"/>
      <c r="I73" s="2"/>
      <c r="J73" s="2"/>
      <c r="K73" t="str">
        <f t="shared" si="7"/>
        <v/>
      </c>
      <c r="L73" s="1" t="str">
        <f t="shared" si="8"/>
        <v/>
      </c>
    </row>
    <row r="74" spans="1:14" x14ac:dyDescent="0.25">
      <c r="A74" s="8"/>
      <c r="C74" s="7"/>
      <c r="K74" t="str">
        <f t="shared" si="7"/>
        <v/>
      </c>
      <c r="L74" s="1" t="str">
        <f t="shared" si="8"/>
        <v/>
      </c>
    </row>
    <row r="75" spans="1:14" x14ac:dyDescent="0.25">
      <c r="A75" s="8"/>
      <c r="C75" s="7"/>
      <c r="K75" t="str">
        <f t="shared" si="7"/>
        <v/>
      </c>
      <c r="L75" s="1" t="str">
        <f t="shared" si="8"/>
        <v/>
      </c>
    </row>
    <row r="76" spans="1:14" s="9" customFormat="1" x14ac:dyDescent="0.25"/>
    <row r="77" spans="1:14" ht="15" customHeight="1" x14ac:dyDescent="0.25">
      <c r="A77" s="14" t="s">
        <v>17</v>
      </c>
      <c r="B77">
        <v>1</v>
      </c>
      <c r="C77">
        <v>-3.8583461642967099E-5</v>
      </c>
      <c r="D77">
        <v>-4.1974902307143834E-4</v>
      </c>
      <c r="E77">
        <v>-2.6601384145724205E-4</v>
      </c>
      <c r="H77">
        <v>-3.7895692650899999E-3</v>
      </c>
      <c r="I77">
        <v>-4.1985364628499999E-2</v>
      </c>
      <c r="J77">
        <v>-2.76593983764E-2</v>
      </c>
      <c r="K77">
        <f t="shared" si="7"/>
        <v>-1.43259662521E-2</v>
      </c>
      <c r="L77" s="1">
        <f t="shared" si="8"/>
        <v>0.34121333419063415</v>
      </c>
      <c r="M77" s="3">
        <f>AVERAGE(L77:L80)</f>
        <v>0.30326352692922021</v>
      </c>
      <c r="N77">
        <f>_xlfn.STDEV.P(L77:L80)*100</f>
        <v>6.7248115866506932</v>
      </c>
    </row>
    <row r="78" spans="1:14" x14ac:dyDescent="0.25">
      <c r="A78" s="14"/>
      <c r="B78">
        <v>2</v>
      </c>
      <c r="C78">
        <v>-2.3313103474313125E-4</v>
      </c>
      <c r="D78">
        <v>-6.9526352911213074E-4</v>
      </c>
      <c r="E78">
        <v>-4.0345715724491199E-4</v>
      </c>
      <c r="H78">
        <v>-2.2950524625E-2</v>
      </c>
      <c r="I78">
        <v>-6.8612612976599999E-2</v>
      </c>
      <c r="J78">
        <v>-4.1569678386800001E-2</v>
      </c>
      <c r="K78">
        <f t="shared" si="7"/>
        <v>-2.7042934589799998E-2</v>
      </c>
      <c r="L78" s="1">
        <f t="shared" si="8"/>
        <v>0.39413940697788119</v>
      </c>
    </row>
    <row r="79" spans="1:14" x14ac:dyDescent="0.25">
      <c r="A79" s="14"/>
      <c r="B79">
        <v>3</v>
      </c>
      <c r="C79">
        <v>-1.5930808708771663E-5</v>
      </c>
      <c r="D79">
        <v>-8.1677274365360116E-4</v>
      </c>
      <c r="E79">
        <v>-6.3715805410637615E-4</v>
      </c>
      <c r="H79">
        <v>-1.6651941467100001E-3</v>
      </c>
      <c r="I79">
        <v>-8.1690376347999999E-2</v>
      </c>
      <c r="J79">
        <v>-6.1622737160400003E-2</v>
      </c>
      <c r="K79">
        <f t="shared" si="7"/>
        <v>-2.0067639187599996E-2</v>
      </c>
      <c r="L79" s="1">
        <f t="shared" si="8"/>
        <v>0.24565487496485633</v>
      </c>
    </row>
    <row r="80" spans="1:14" x14ac:dyDescent="0.25">
      <c r="A80" s="14"/>
      <c r="H80" s="2">
        <v>1.74675422075E-3</v>
      </c>
      <c r="I80" s="2">
        <v>-8.0847397595099998E-2</v>
      </c>
      <c r="J80" s="2">
        <v>-6.2087042629500003E-2</v>
      </c>
      <c r="K80">
        <f t="shared" si="7"/>
        <v>-1.8760354965599996E-2</v>
      </c>
      <c r="L80" s="1">
        <f t="shared" si="8"/>
        <v>0.23204649158350923</v>
      </c>
    </row>
    <row r="81" spans="1:14" x14ac:dyDescent="0.25">
      <c r="A81" s="14"/>
      <c r="H81" s="2"/>
      <c r="I81" s="2"/>
      <c r="J81" s="2"/>
      <c r="K81" t="str">
        <f t="shared" si="7"/>
        <v/>
      </c>
      <c r="L81" s="1" t="str">
        <f t="shared" si="8"/>
        <v/>
      </c>
    </row>
    <row r="82" spans="1:14" x14ac:dyDescent="0.25">
      <c r="A82" s="8"/>
      <c r="H82" s="2"/>
      <c r="I82" s="2"/>
      <c r="J82" s="2"/>
      <c r="K82" t="str">
        <f t="shared" si="7"/>
        <v/>
      </c>
      <c r="L82" s="1" t="str">
        <f t="shared" si="8"/>
        <v/>
      </c>
    </row>
    <row r="83" spans="1:14" x14ac:dyDescent="0.25">
      <c r="A83" s="8"/>
      <c r="H83" s="2"/>
      <c r="I83" s="2"/>
      <c r="J83" s="2"/>
      <c r="K83" t="str">
        <f t="shared" si="7"/>
        <v/>
      </c>
      <c r="L83" s="1" t="str">
        <f t="shared" si="8"/>
        <v/>
      </c>
    </row>
    <row r="84" spans="1:14" s="20" customFormat="1" x14ac:dyDescent="0.25"/>
    <row r="85" spans="1:14" x14ac:dyDescent="0.25">
      <c r="A85" s="14" t="s">
        <v>18</v>
      </c>
      <c r="B85">
        <v>1</v>
      </c>
      <c r="H85" s="2">
        <v>-2.1770548335999999E-2</v>
      </c>
      <c r="I85" s="2">
        <v>-0.11408140636899999</v>
      </c>
      <c r="J85" s="2">
        <v>-8.8082520624900004E-2</v>
      </c>
      <c r="K85">
        <f t="shared" si="7"/>
        <v>-2.5998885744099989E-2</v>
      </c>
      <c r="L85" s="1">
        <f t="shared" si="8"/>
        <v>0.22789766160495736</v>
      </c>
      <c r="M85" s="3">
        <f>AVERAGE(L85:L87)</f>
        <v>0.23702031476239305</v>
      </c>
      <c r="N85">
        <f>_xlfn.STDEV.P(L85:L87)*100</f>
        <v>1.0516551317341096</v>
      </c>
    </row>
    <row r="86" spans="1:14" x14ac:dyDescent="0.25">
      <c r="A86" s="14"/>
      <c r="B86">
        <v>2</v>
      </c>
      <c r="H86" s="2">
        <v>-1.7322656502099999E-2</v>
      </c>
      <c r="I86" s="2">
        <v>-0.123730902399</v>
      </c>
      <c r="J86" s="2">
        <v>-9.2581135790499994E-2</v>
      </c>
      <c r="K86">
        <f t="shared" si="7"/>
        <v>-3.114976660850001E-2</v>
      </c>
      <c r="L86" s="1">
        <f t="shared" si="8"/>
        <v>0.2517541374429656</v>
      </c>
    </row>
    <row r="87" spans="1:14" x14ac:dyDescent="0.25">
      <c r="A87" s="14"/>
      <c r="B87">
        <v>3</v>
      </c>
      <c r="H87" s="2">
        <v>-3.1807391003999999E-2</v>
      </c>
      <c r="I87" s="2">
        <v>-0.113654081899</v>
      </c>
      <c r="J87" s="2">
        <v>-8.7353487953800005E-2</v>
      </c>
      <c r="K87">
        <f t="shared" si="7"/>
        <v>-2.6300593945199999E-2</v>
      </c>
      <c r="L87" s="1">
        <f t="shared" si="8"/>
        <v>0.2314091452392561</v>
      </c>
    </row>
    <row r="88" spans="1:14" x14ac:dyDescent="0.25">
      <c r="A88" s="8"/>
      <c r="B88">
        <v>4</v>
      </c>
      <c r="H88" s="2">
        <v>-1.6865461424799999E-2</v>
      </c>
      <c r="I88" s="2">
        <v>-0.123135888084</v>
      </c>
      <c r="J88" s="2">
        <v>-0.117835624061</v>
      </c>
      <c r="K88">
        <f t="shared" si="7"/>
        <v>-5.3002640230000037E-3</v>
      </c>
      <c r="L88" s="1">
        <f t="shared" si="8"/>
        <v>4.3044023196424308E-2</v>
      </c>
    </row>
    <row r="89" spans="1:14" x14ac:dyDescent="0.25">
      <c r="A89" s="8"/>
      <c r="B89">
        <v>5</v>
      </c>
      <c r="H89" s="2">
        <v>-2.1770548335999999E-2</v>
      </c>
      <c r="I89" s="2">
        <v>-0.11408140636899999</v>
      </c>
      <c r="J89" s="2">
        <v>-8.8082520624900004E-2</v>
      </c>
      <c r="K89">
        <f t="shared" si="7"/>
        <v>-2.5998885744099989E-2</v>
      </c>
      <c r="L89" s="1">
        <f t="shared" si="8"/>
        <v>0.22789766160495736</v>
      </c>
    </row>
    <row r="90" spans="1:14" x14ac:dyDescent="0.25">
      <c r="A90" s="8"/>
      <c r="B90">
        <v>6</v>
      </c>
      <c r="H90" s="2">
        <v>-1.7322656502099999E-2</v>
      </c>
      <c r="I90" s="2">
        <v>-0.123730902399</v>
      </c>
      <c r="J90" s="2">
        <v>-9.2581135790499994E-2</v>
      </c>
      <c r="K90">
        <f t="shared" si="7"/>
        <v>-3.114976660850001E-2</v>
      </c>
      <c r="L90" s="1">
        <f t="shared" si="8"/>
        <v>0.2517541374429656</v>
      </c>
    </row>
    <row r="91" spans="1:14" x14ac:dyDescent="0.25">
      <c r="A91" s="8"/>
      <c r="B91">
        <v>7</v>
      </c>
      <c r="H91" s="2">
        <v>-3.1807391003999999E-2</v>
      </c>
      <c r="I91" s="2">
        <v>-0.113654081899</v>
      </c>
      <c r="J91" s="2">
        <v>-8.7353487953800005E-2</v>
      </c>
      <c r="K91">
        <f t="shared" si="7"/>
        <v>-2.6300593945199999E-2</v>
      </c>
      <c r="L91" s="1">
        <f t="shared" si="8"/>
        <v>0.2314091452392561</v>
      </c>
    </row>
    <row r="92" spans="1:14" x14ac:dyDescent="0.25">
      <c r="A92" s="8"/>
      <c r="B92">
        <v>8</v>
      </c>
      <c r="H92" s="2">
        <v>-4.4918792827299998E-2</v>
      </c>
      <c r="I92" s="2">
        <v>-0.143094157758</v>
      </c>
      <c r="J92" s="2">
        <v>-9.40869345882E-2</v>
      </c>
      <c r="K92">
        <f t="shared" si="7"/>
        <v>-4.9007223169799996E-2</v>
      </c>
      <c r="L92" s="1">
        <f t="shared" si="8"/>
        <v>0.3424823482498896</v>
      </c>
    </row>
    <row r="93" spans="1:14" x14ac:dyDescent="0.25">
      <c r="A93" s="8"/>
      <c r="B93">
        <v>9</v>
      </c>
      <c r="H93" s="2">
        <v>-3.2049195173900001E-2</v>
      </c>
      <c r="I93" s="2">
        <v>-9.8335165973299998E-2</v>
      </c>
      <c r="J93" s="2">
        <v>-7.4000392226700004E-2</v>
      </c>
      <c r="K93">
        <f t="shared" si="7"/>
        <v>-2.4334773746599994E-2</v>
      </c>
      <c r="L93" s="1">
        <f t="shared" si="8"/>
        <v>0.24746766333020051</v>
      </c>
    </row>
    <row r="94" spans="1:14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1:14" x14ac:dyDescent="0.25">
      <c r="A95" s="14" t="s">
        <v>19</v>
      </c>
      <c r="B95">
        <v>1</v>
      </c>
      <c r="H95">
        <v>-9.0903409410099997E-3</v>
      </c>
      <c r="I95">
        <v>-1.52750422147E-2</v>
      </c>
      <c r="J95">
        <v>-4.7304681127000002E-3</v>
      </c>
      <c r="K95">
        <f t="shared" si="7"/>
        <v>-1.0544574102E-2</v>
      </c>
      <c r="L95" s="1">
        <f t="shared" si="8"/>
        <v>0.69031390904127166</v>
      </c>
      <c r="M95" s="3">
        <f>AVERAGE(L95:L108)</f>
        <v>0.10812682731006396</v>
      </c>
      <c r="N95">
        <f>_xlfn.STDEV.P(L95:L97)*100</f>
        <v>29.841241805683076</v>
      </c>
    </row>
    <row r="96" spans="1:14" x14ac:dyDescent="0.25">
      <c r="A96" s="14"/>
      <c r="B96">
        <v>2</v>
      </c>
      <c r="H96">
        <v>-6.6488895085099996E-3</v>
      </c>
      <c r="I96">
        <v>-4.6724164415100002E-2</v>
      </c>
      <c r="J96">
        <v>-4.7014174876099997E-2</v>
      </c>
      <c r="K96">
        <f t="shared" si="7"/>
        <v>2.9001046099999539E-4</v>
      </c>
      <c r="L96" s="1">
        <f t="shared" si="8"/>
        <v>-6.2068624368223427E-3</v>
      </c>
    </row>
    <row r="97" spans="1:13" x14ac:dyDescent="0.25">
      <c r="A97" s="14"/>
      <c r="B97">
        <v>3</v>
      </c>
      <c r="H97">
        <v>-1.5809309423999999E-2</v>
      </c>
      <c r="I97">
        <v>-2.8987709864899999E-2</v>
      </c>
      <c r="J97">
        <v>-2.46383779249E-2</v>
      </c>
      <c r="K97">
        <f t="shared" si="7"/>
        <v>-4.3493319399999994E-3</v>
      </c>
      <c r="L97" s="1">
        <f t="shared" si="8"/>
        <v>0.1500405502977116</v>
      </c>
    </row>
    <row r="98" spans="1:13" x14ac:dyDescent="0.25">
      <c r="A98" s="14"/>
      <c r="B98">
        <v>4</v>
      </c>
      <c r="H98">
        <v>-1.01665545035E-2</v>
      </c>
      <c r="I98">
        <v>-3.3004639001200001E-2</v>
      </c>
      <c r="J98">
        <v>-3.4829092571299999E-2</v>
      </c>
      <c r="K98">
        <f t="shared" si="7"/>
        <v>1.8244535700999986E-3</v>
      </c>
      <c r="L98" s="1">
        <f t="shared" si="8"/>
        <v>-5.5278700973934732E-2</v>
      </c>
    </row>
    <row r="99" spans="1:13" x14ac:dyDescent="0.25">
      <c r="A99" s="8"/>
      <c r="B99">
        <v>5</v>
      </c>
      <c r="H99">
        <v>-2.1570219258200001E-2</v>
      </c>
      <c r="I99">
        <v>-6.1645641847599998E-2</v>
      </c>
      <c r="J99">
        <v>-6.7367495254000001E-2</v>
      </c>
      <c r="K99">
        <f t="shared" si="7"/>
        <v>5.7218534064000029E-3</v>
      </c>
      <c r="L99" s="1">
        <f t="shared" si="8"/>
        <v>-9.28184578002373E-2</v>
      </c>
    </row>
    <row r="100" spans="1:13" x14ac:dyDescent="0.25">
      <c r="A100" s="8"/>
      <c r="B100">
        <v>6</v>
      </c>
      <c r="H100">
        <v>-4.7301408545299996E-3</v>
      </c>
      <c r="I100">
        <v>-5.1433918358E-2</v>
      </c>
      <c r="J100">
        <v>-4.6762107945999998E-2</v>
      </c>
      <c r="K100">
        <f t="shared" si="7"/>
        <v>-4.671810412000002E-3</v>
      </c>
      <c r="L100" s="1">
        <f t="shared" si="8"/>
        <v>9.0831314454449905E-2</v>
      </c>
    </row>
    <row r="101" spans="1:13" x14ac:dyDescent="0.25">
      <c r="A101" s="8"/>
      <c r="B101">
        <v>7</v>
      </c>
      <c r="H101">
        <v>-1.16376498812E-2</v>
      </c>
      <c r="I101">
        <v>-7.3570108188900002E-2</v>
      </c>
      <c r="J101">
        <v>-5.9639407263699998E-2</v>
      </c>
      <c r="K101">
        <f t="shared" si="7"/>
        <v>-1.3930700925200004E-2</v>
      </c>
      <c r="L101" s="1">
        <f t="shared" si="8"/>
        <v>0.18935273126731406</v>
      </c>
    </row>
    <row r="102" spans="1:13" x14ac:dyDescent="0.25">
      <c r="A102" s="8"/>
      <c r="B102">
        <v>8</v>
      </c>
      <c r="H102">
        <v>-9.3084253424299997E-3</v>
      </c>
      <c r="I102">
        <v>-6.7933723294300002E-2</v>
      </c>
      <c r="J102">
        <v>-6.0643042225300002E-2</v>
      </c>
      <c r="K102">
        <f t="shared" si="7"/>
        <v>-7.2906810690000004E-3</v>
      </c>
      <c r="L102" s="1">
        <f t="shared" si="8"/>
        <v>0.10732049879579804</v>
      </c>
    </row>
    <row r="103" spans="1:13" x14ac:dyDescent="0.25">
      <c r="A103" s="8"/>
      <c r="B103">
        <v>9</v>
      </c>
      <c r="H103">
        <v>-9.7008710057000004E-4</v>
      </c>
      <c r="I103">
        <v>-6.2923420836299995E-2</v>
      </c>
      <c r="J103">
        <v>-6.3325117113200005E-2</v>
      </c>
      <c r="K103">
        <f t="shared" si="7"/>
        <v>4.0169627690000986E-4</v>
      </c>
      <c r="L103" s="1">
        <f t="shared" si="8"/>
        <v>-6.3838912691198541E-3</v>
      </c>
    </row>
    <row r="104" spans="1:13" x14ac:dyDescent="0.25">
      <c r="A104" s="8"/>
      <c r="B104">
        <v>10</v>
      </c>
      <c r="H104">
        <v>4.0628638484399996E-3</v>
      </c>
      <c r="I104">
        <v>-8.5336826143999997E-2</v>
      </c>
      <c r="J104">
        <v>-7.3720310025200006E-2</v>
      </c>
      <c r="K104">
        <f t="shared" si="7"/>
        <v>-1.1616516118799991E-2</v>
      </c>
      <c r="L104" s="1">
        <f t="shared" si="8"/>
        <v>0.13612547646426318</v>
      </c>
    </row>
    <row r="105" spans="1:13" x14ac:dyDescent="0.25">
      <c r="A105" s="8"/>
      <c r="B105">
        <v>11</v>
      </c>
      <c r="H105">
        <v>-8.5755833140799993E-3</v>
      </c>
      <c r="I105">
        <v>-7.5222033399499996E-2</v>
      </c>
      <c r="J105">
        <v>-6.4889891835000005E-2</v>
      </c>
      <c r="K105">
        <f t="shared" si="7"/>
        <v>-1.0332141564499991E-2</v>
      </c>
      <c r="L105" s="1">
        <f t="shared" si="8"/>
        <v>0.13735525480448751</v>
      </c>
    </row>
    <row r="106" spans="1:13" x14ac:dyDescent="0.25">
      <c r="A106" s="8"/>
      <c r="B106">
        <v>12</v>
      </c>
      <c r="H106">
        <v>-7.9195352718499992E-3</v>
      </c>
      <c r="I106">
        <v>-6.5580833023600002E-2</v>
      </c>
      <c r="J106">
        <v>-5.1843162197100001E-2</v>
      </c>
      <c r="K106">
        <f t="shared" si="7"/>
        <v>-1.3737670826500001E-2</v>
      </c>
      <c r="L106" s="1">
        <f t="shared" si="8"/>
        <v>0.20947691868379203</v>
      </c>
    </row>
    <row r="107" spans="1:13" x14ac:dyDescent="0.25">
      <c r="A107" s="8"/>
      <c r="B107">
        <v>13</v>
      </c>
      <c r="H107">
        <v>1.6999916713300001E-4</v>
      </c>
      <c r="I107">
        <v>-0.12572616604</v>
      </c>
      <c r="J107">
        <v>-0.132650282743</v>
      </c>
      <c r="K107">
        <f t="shared" si="7"/>
        <v>6.9241167029999995E-3</v>
      </c>
      <c r="L107" s="1">
        <f t="shared" si="8"/>
        <v>-5.5072996505731983E-2</v>
      </c>
    </row>
    <row r="108" spans="1:13" x14ac:dyDescent="0.25">
      <c r="A108" s="8"/>
      <c r="B108">
        <v>14</v>
      </c>
      <c r="H108">
        <v>2.4170274556799998E-3</v>
      </c>
      <c r="I108">
        <v>-0.13277309387200001</v>
      </c>
      <c r="J108">
        <v>-0.130287603128</v>
      </c>
      <c r="K108">
        <f t="shared" si="7"/>
        <v>-2.4854907440000074E-3</v>
      </c>
      <c r="L108" s="1">
        <f t="shared" si="8"/>
        <v>1.8719837517653586E-2</v>
      </c>
    </row>
    <row r="109" spans="1:13" x14ac:dyDescent="0.25">
      <c r="A109" s="8"/>
      <c r="B109">
        <v>15</v>
      </c>
      <c r="K109" t="str">
        <f t="shared" si="7"/>
        <v/>
      </c>
      <c r="L109" s="1" t="str">
        <f t="shared" si="8"/>
        <v/>
      </c>
    </row>
    <row r="110" spans="1:13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1:13" ht="16.5" customHeight="1" x14ac:dyDescent="0.25">
      <c r="A111" s="15" t="s">
        <v>20</v>
      </c>
      <c r="B111">
        <v>1</v>
      </c>
      <c r="H111">
        <v>-1.022544224E-2</v>
      </c>
      <c r="I111">
        <v>-0.108394466562</v>
      </c>
      <c r="J111">
        <v>-9.9654220801999996E-2</v>
      </c>
      <c r="K111">
        <f t="shared" si="7"/>
        <v>-8.7402457600000011E-3</v>
      </c>
      <c r="L111" s="1">
        <f t="shared" si="8"/>
        <v>8.0633689497431243E-2</v>
      </c>
      <c r="M111" s="3">
        <f>AVERAGE(L111:L124)</f>
        <v>0.17282060694667611</v>
      </c>
    </row>
    <row r="112" spans="1:13" x14ac:dyDescent="0.25">
      <c r="A112" s="15"/>
      <c r="B112">
        <v>2</v>
      </c>
      <c r="H112">
        <v>-6.9631731385800004E-3</v>
      </c>
      <c r="I112">
        <v>-0.117248284015</v>
      </c>
      <c r="J112">
        <v>-8.7330026703399996E-2</v>
      </c>
      <c r="K112">
        <f t="shared" si="7"/>
        <v>-2.9918257311599999E-2</v>
      </c>
      <c r="L112" s="1">
        <f t="shared" si="8"/>
        <v>0.25517010814224322</v>
      </c>
    </row>
    <row r="113" spans="1:12" x14ac:dyDescent="0.25">
      <c r="A113" s="15"/>
      <c r="B113">
        <v>3</v>
      </c>
      <c r="H113" s="18">
        <v>-2.93339219321E-3</v>
      </c>
      <c r="I113">
        <v>-7.1290403287600002E-2</v>
      </c>
      <c r="J113">
        <v>-6.5235658882400002E-2</v>
      </c>
      <c r="K113">
        <f t="shared" si="7"/>
        <v>-6.0547444051999993E-3</v>
      </c>
      <c r="L113" s="1">
        <f t="shared" si="8"/>
        <v>8.4930707724768059E-2</v>
      </c>
    </row>
    <row r="114" spans="1:12" x14ac:dyDescent="0.25">
      <c r="B114">
        <v>4</v>
      </c>
      <c r="H114" s="18">
        <v>-7.4661828210899998E-3</v>
      </c>
      <c r="I114">
        <v>-0.11588585223099999</v>
      </c>
      <c r="J114">
        <v>-9.7856104395199997E-2</v>
      </c>
      <c r="K114">
        <f t="shared" si="7"/>
        <v>-1.8029747835799997E-2</v>
      </c>
      <c r="L114" s="1">
        <f t="shared" si="8"/>
        <v>0.15558195835554253</v>
      </c>
    </row>
    <row r="115" spans="1:12" x14ac:dyDescent="0.25">
      <c r="B115">
        <v>5</v>
      </c>
      <c r="H115" s="18">
        <v>-4.9047818650700004E-3</v>
      </c>
      <c r="I115">
        <v>-0.11033885721599999</v>
      </c>
      <c r="J115">
        <v>-9.1517030207600006E-2</v>
      </c>
      <c r="K115">
        <f t="shared" si="7"/>
        <v>-1.8821827008399988E-2</v>
      </c>
      <c r="L115" s="1">
        <f t="shared" si="8"/>
        <v>0.17058203685719048</v>
      </c>
    </row>
    <row r="116" spans="1:12" x14ac:dyDescent="0.25">
      <c r="B116">
        <v>6</v>
      </c>
      <c r="H116" s="18">
        <v>-1.30623111553E-2</v>
      </c>
      <c r="I116">
        <v>-0.10579029871499999</v>
      </c>
      <c r="J116">
        <v>-8.9894126962500001E-2</v>
      </c>
      <c r="K116">
        <f t="shared" si="7"/>
        <v>-1.5896171752499993E-2</v>
      </c>
      <c r="L116" s="1">
        <f t="shared" si="8"/>
        <v>0.15026114819208916</v>
      </c>
    </row>
    <row r="117" spans="1:12" x14ac:dyDescent="0.25">
      <c r="B117">
        <v>7</v>
      </c>
      <c r="H117" s="18">
        <v>-1.6698139010400001E-2</v>
      </c>
      <c r="I117">
        <v>-7.0159713582800001E-2</v>
      </c>
      <c r="J117">
        <v>-6.0819281491299997E-2</v>
      </c>
      <c r="K117">
        <f t="shared" si="7"/>
        <v>-9.3404320915000047E-3</v>
      </c>
      <c r="L117" s="1">
        <f t="shared" si="8"/>
        <v>0.13313098948838722</v>
      </c>
    </row>
    <row r="118" spans="1:12" x14ac:dyDescent="0.25">
      <c r="B118">
        <v>8</v>
      </c>
      <c r="H118" s="18">
        <v>-2.50494817302E-2</v>
      </c>
      <c r="I118">
        <v>-8.6421526399100002E-2</v>
      </c>
      <c r="J118">
        <v>-6.6219888442700006E-2</v>
      </c>
      <c r="K118">
        <f t="shared" si="7"/>
        <v>-2.0201637956399995E-2</v>
      </c>
      <c r="L118" s="1">
        <f t="shared" si="8"/>
        <v>0.23375701400028009</v>
      </c>
    </row>
    <row r="119" spans="1:12" x14ac:dyDescent="0.25">
      <c r="B119">
        <v>9</v>
      </c>
      <c r="H119" s="18">
        <v>-3.2771828510200003E-2</v>
      </c>
      <c r="I119">
        <v>-7.1027626411600001E-2</v>
      </c>
      <c r="J119">
        <v>-4.7648952231500001E-2</v>
      </c>
      <c r="K119">
        <f t="shared" si="7"/>
        <v>-2.3378674180099999E-2</v>
      </c>
      <c r="L119" s="1">
        <f t="shared" si="8"/>
        <v>0.32914902779690625</v>
      </c>
    </row>
    <row r="120" spans="1:12" x14ac:dyDescent="0.25">
      <c r="B120">
        <v>10</v>
      </c>
      <c r="H120" s="18">
        <v>-1.47696506227E-2</v>
      </c>
      <c r="I120">
        <v>-8.2579354156500001E-2</v>
      </c>
      <c r="J120">
        <v>-7.1430365973799995E-2</v>
      </c>
      <c r="K120">
        <f t="shared" si="7"/>
        <v>-1.1148988182700006E-2</v>
      </c>
      <c r="L120" s="1">
        <f t="shared" si="8"/>
        <v>0.13500938941192295</v>
      </c>
    </row>
    <row r="121" spans="1:12" s="20" customFormat="1" x14ac:dyDescent="0.25">
      <c r="A121" s="19"/>
    </row>
    <row r="122" spans="1:12" x14ac:dyDescent="0.25">
      <c r="A122" s="15" t="s">
        <v>37</v>
      </c>
      <c r="B122">
        <v>1</v>
      </c>
      <c r="K122" t="str">
        <f t="shared" si="7"/>
        <v/>
      </c>
      <c r="L122" s="1" t="str">
        <f t="shared" si="8"/>
        <v/>
      </c>
    </row>
    <row r="123" spans="1:12" x14ac:dyDescent="0.25">
      <c r="A123" s="15"/>
      <c r="B123">
        <v>2</v>
      </c>
      <c r="K123" t="str">
        <f t="shared" si="7"/>
        <v/>
      </c>
      <c r="L123" s="1" t="str">
        <f t="shared" si="8"/>
        <v/>
      </c>
    </row>
    <row r="124" spans="1:12" x14ac:dyDescent="0.25">
      <c r="A124" s="15"/>
      <c r="B124">
        <v>3</v>
      </c>
      <c r="K124" t="str">
        <f t="shared" si="7"/>
        <v/>
      </c>
      <c r="L124" s="1" t="str">
        <f t="shared" si="8"/>
        <v/>
      </c>
    </row>
    <row r="125" spans="1:12" x14ac:dyDescent="0.25">
      <c r="A125" s="15"/>
      <c r="B125">
        <v>4</v>
      </c>
      <c r="K125" t="str">
        <f t="shared" si="7"/>
        <v/>
      </c>
      <c r="L125" s="1" t="str">
        <f t="shared" si="8"/>
        <v/>
      </c>
    </row>
    <row r="126" spans="1:12" x14ac:dyDescent="0.25">
      <c r="A126" s="22"/>
      <c r="B126">
        <v>5</v>
      </c>
      <c r="K126" t="str">
        <f t="shared" si="7"/>
        <v/>
      </c>
      <c r="L126" s="1" t="str">
        <f t="shared" si="8"/>
        <v/>
      </c>
    </row>
    <row r="127" spans="1:12" x14ac:dyDescent="0.25">
      <c r="A127" s="22"/>
      <c r="B127">
        <v>6</v>
      </c>
      <c r="K127" t="str">
        <f t="shared" si="7"/>
        <v/>
      </c>
      <c r="L127" s="1" t="str">
        <f t="shared" si="8"/>
        <v/>
      </c>
    </row>
    <row r="128" spans="1:12" x14ac:dyDescent="0.25">
      <c r="A128" s="22"/>
      <c r="B128">
        <v>7</v>
      </c>
      <c r="K128" t="str">
        <f t="shared" si="7"/>
        <v/>
      </c>
      <c r="L128" s="1" t="str">
        <f t="shared" si="8"/>
        <v/>
      </c>
    </row>
    <row r="129" spans="1:13" x14ac:dyDescent="0.25">
      <c r="A129" s="22"/>
      <c r="B129">
        <v>8</v>
      </c>
      <c r="K129" t="str">
        <f t="shared" si="7"/>
        <v/>
      </c>
      <c r="L129" s="1" t="str">
        <f t="shared" si="8"/>
        <v/>
      </c>
    </row>
    <row r="130" spans="1:13" x14ac:dyDescent="0.25">
      <c r="A130" s="22"/>
      <c r="B130">
        <v>9</v>
      </c>
      <c r="K130" t="str">
        <f t="shared" si="7"/>
        <v/>
      </c>
      <c r="L130" s="1" t="str">
        <f t="shared" si="8"/>
        <v/>
      </c>
    </row>
    <row r="131" spans="1:13" x14ac:dyDescent="0.25">
      <c r="A131" s="22"/>
      <c r="B131">
        <v>10</v>
      </c>
      <c r="K131" t="str">
        <f t="shared" si="7"/>
        <v/>
      </c>
      <c r="L131" s="1" t="str">
        <f t="shared" si="8"/>
        <v/>
      </c>
    </row>
    <row r="132" spans="1:13" x14ac:dyDescent="0.25">
      <c r="A132" s="22"/>
      <c r="B132">
        <v>11</v>
      </c>
      <c r="K132" t="str">
        <f t="shared" si="7"/>
        <v/>
      </c>
      <c r="L132" s="1" t="str">
        <f t="shared" si="8"/>
        <v/>
      </c>
    </row>
    <row r="133" spans="1:13" x14ac:dyDescent="0.25">
      <c r="A133" s="22"/>
      <c r="B133">
        <v>12</v>
      </c>
      <c r="K133" t="str">
        <f t="shared" ref="K133:K196" si="9">IF(ISBLANK(J133),"",I133-J133)</f>
        <v/>
      </c>
      <c r="L133" s="1" t="str">
        <f t="shared" ref="L133:L196" si="10">IF(K133="","",K133/(IF(I133=0,1,(I133))))</f>
        <v/>
      </c>
    </row>
    <row r="134" spans="1:13" x14ac:dyDescent="0.25">
      <c r="A134" s="8"/>
      <c r="K134" t="str">
        <f t="shared" si="9"/>
        <v/>
      </c>
      <c r="L134" s="1" t="str">
        <f t="shared" si="10"/>
        <v/>
      </c>
    </row>
    <row r="135" spans="1:13" s="9" customFormat="1" x14ac:dyDescent="0.25"/>
    <row r="136" spans="1:13" x14ac:dyDescent="0.25">
      <c r="A136" s="15" t="s">
        <v>38</v>
      </c>
      <c r="B136">
        <v>1</v>
      </c>
      <c r="H136" s="18">
        <v>-8.9009223982499993E-3</v>
      </c>
      <c r="I136">
        <v>-7.8696034109299998E-2</v>
      </c>
      <c r="J136">
        <v>-4.7346317209600003E-2</v>
      </c>
      <c r="K136">
        <f t="shared" si="9"/>
        <v>-3.1349716899699995E-2</v>
      </c>
      <c r="L136" s="1">
        <f t="shared" si="10"/>
        <v>0.3983646349466447</v>
      </c>
      <c r="M136" s="3"/>
    </row>
    <row r="137" spans="1:13" x14ac:dyDescent="0.25">
      <c r="A137" s="15"/>
      <c r="B137">
        <v>2</v>
      </c>
      <c r="H137" s="18">
        <v>-7.3526388268499998E-3</v>
      </c>
      <c r="I137">
        <v>-8.8564761599300004E-2</v>
      </c>
      <c r="J137">
        <v>-6.3533705067200005E-2</v>
      </c>
      <c r="K137">
        <f t="shared" si="9"/>
        <v>-2.5031056532099999E-2</v>
      </c>
      <c r="L137" s="1">
        <f t="shared" si="10"/>
        <v>0.28262997698057191</v>
      </c>
      <c r="M137" s="3"/>
    </row>
    <row r="138" spans="1:13" x14ac:dyDescent="0.25">
      <c r="A138" s="15"/>
      <c r="B138">
        <v>3</v>
      </c>
      <c r="H138" s="18">
        <v>-2.9167887942900001E-2</v>
      </c>
      <c r="I138">
        <v>-7.9040472677299994E-2</v>
      </c>
      <c r="J138">
        <v>-4.8900814766500003E-2</v>
      </c>
      <c r="K138">
        <f t="shared" si="9"/>
        <v>-3.0139657910799991E-2</v>
      </c>
      <c r="L138" s="1">
        <f t="shared" si="10"/>
        <v>0.38131930250280427</v>
      </c>
      <c r="M138" s="3"/>
    </row>
    <row r="139" spans="1:13" x14ac:dyDescent="0.25">
      <c r="A139" s="15"/>
      <c r="B139">
        <v>4</v>
      </c>
      <c r="H139" s="18">
        <v>-2.9262777924300001E-2</v>
      </c>
      <c r="I139">
        <v>-8.4581244672600003E-2</v>
      </c>
      <c r="J139">
        <v>-5.8988339025200003E-2</v>
      </c>
      <c r="K139">
        <f t="shared" si="9"/>
        <v>-2.5592905647400001E-2</v>
      </c>
      <c r="L139" s="1">
        <f t="shared" si="10"/>
        <v>0.3025836962611026</v>
      </c>
      <c r="M139" s="3"/>
    </row>
    <row r="140" spans="1:13" x14ac:dyDescent="0.25">
      <c r="A140" s="22"/>
      <c r="B140">
        <v>5</v>
      </c>
      <c r="H140" s="18">
        <v>-1.6916066671199999E-2</v>
      </c>
      <c r="I140">
        <v>-7.4638225153199997E-2</v>
      </c>
      <c r="J140">
        <v>-4.2046479976700003E-2</v>
      </c>
      <c r="K140">
        <f t="shared" si="9"/>
        <v>-3.2591745176499994E-2</v>
      </c>
      <c r="L140" s="1">
        <f t="shared" si="10"/>
        <v>0.43666291782264699</v>
      </c>
      <c r="M140" s="3"/>
    </row>
    <row r="141" spans="1:13" x14ac:dyDescent="0.25">
      <c r="A141" s="22"/>
      <c r="B141">
        <v>6</v>
      </c>
      <c r="H141" s="18">
        <v>-1.3343981830899999E-2</v>
      </c>
      <c r="I141">
        <v>-4.5545827265999997E-2</v>
      </c>
      <c r="J141">
        <v>-1.8000005750700002E-2</v>
      </c>
      <c r="K141">
        <f t="shared" si="9"/>
        <v>-2.7545821515299995E-2</v>
      </c>
      <c r="L141" s="1">
        <f t="shared" si="10"/>
        <v>0.60479352706505729</v>
      </c>
      <c r="M141" s="3"/>
    </row>
    <row r="142" spans="1:13" x14ac:dyDescent="0.25">
      <c r="A142" s="22"/>
      <c r="B142">
        <v>7</v>
      </c>
      <c r="K142" t="str">
        <f t="shared" si="9"/>
        <v/>
      </c>
      <c r="L142" s="1" t="str">
        <f t="shared" si="10"/>
        <v/>
      </c>
      <c r="M142" s="3"/>
    </row>
    <row r="143" spans="1:13" x14ac:dyDescent="0.25">
      <c r="A143" s="22"/>
      <c r="B143">
        <v>8</v>
      </c>
      <c r="K143" t="str">
        <f t="shared" si="9"/>
        <v/>
      </c>
      <c r="L143" s="1" t="str">
        <f t="shared" si="10"/>
        <v/>
      </c>
      <c r="M143" s="3"/>
    </row>
    <row r="144" spans="1:13" x14ac:dyDescent="0.25">
      <c r="A144" s="22"/>
      <c r="B144">
        <v>9</v>
      </c>
      <c r="K144" t="str">
        <f t="shared" si="9"/>
        <v/>
      </c>
      <c r="L144" s="1" t="str">
        <f t="shared" si="10"/>
        <v/>
      </c>
      <c r="M144" s="3"/>
    </row>
    <row r="145" spans="1:20" x14ac:dyDescent="0.25">
      <c r="A145" s="22"/>
      <c r="B145">
        <v>10</v>
      </c>
      <c r="K145" t="str">
        <f t="shared" si="9"/>
        <v/>
      </c>
      <c r="L145" s="1" t="str">
        <f t="shared" si="10"/>
        <v/>
      </c>
      <c r="M145" s="3"/>
    </row>
    <row r="146" spans="1:20" x14ac:dyDescent="0.25">
      <c r="A146" s="22"/>
      <c r="B146">
        <v>11</v>
      </c>
      <c r="K146" t="str">
        <f t="shared" si="9"/>
        <v/>
      </c>
      <c r="L146" s="1" t="str">
        <f t="shared" si="10"/>
        <v/>
      </c>
      <c r="M146" s="3"/>
    </row>
    <row r="147" spans="1:20" x14ac:dyDescent="0.25">
      <c r="A147" s="22"/>
      <c r="B147">
        <v>12</v>
      </c>
      <c r="K147" t="str">
        <f t="shared" si="9"/>
        <v/>
      </c>
      <c r="L147" s="1" t="str">
        <f t="shared" si="10"/>
        <v/>
      </c>
      <c r="M147" s="3"/>
    </row>
    <row r="148" spans="1:20" x14ac:dyDescent="0.25">
      <c r="A148" s="22"/>
      <c r="K148" t="str">
        <f t="shared" si="9"/>
        <v/>
      </c>
      <c r="L148" s="1" t="str">
        <f t="shared" si="10"/>
        <v/>
      </c>
      <c r="M148" s="3"/>
    </row>
    <row r="149" spans="1:20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spans="1:20" ht="15" customHeight="1" x14ac:dyDescent="0.25">
      <c r="A150" s="15" t="s">
        <v>34</v>
      </c>
      <c r="B150">
        <v>1</v>
      </c>
      <c r="H150" s="17">
        <v>-7.1448528821700004E-3</v>
      </c>
      <c r="I150">
        <v>-8.5728815632300004E-2</v>
      </c>
      <c r="J150">
        <v>-7.3714527712199995E-2</v>
      </c>
      <c r="K150">
        <f t="shared" si="9"/>
        <v>-1.2014287920100009E-2</v>
      </c>
      <c r="L150" s="1">
        <f t="shared" si="10"/>
        <v>0.14014293597185065</v>
      </c>
    </row>
    <row r="151" spans="1:20" x14ac:dyDescent="0.25">
      <c r="A151" s="15"/>
      <c r="B151">
        <v>2</v>
      </c>
      <c r="H151" s="17">
        <v>-8.0398725277499999E-3</v>
      </c>
      <c r="I151">
        <v>-8.8796679146700003E-2</v>
      </c>
      <c r="J151">
        <v>-6.5702231295600003E-2</v>
      </c>
      <c r="K151">
        <f t="shared" si="9"/>
        <v>-2.30944478511E-2</v>
      </c>
      <c r="L151" s="1">
        <f t="shared" si="10"/>
        <v>0.26008233723409768</v>
      </c>
      <c r="M151" s="3"/>
    </row>
    <row r="152" spans="1:20" x14ac:dyDescent="0.25">
      <c r="A152" s="15"/>
      <c r="B152">
        <v>3</v>
      </c>
      <c r="H152" s="18">
        <v>-3.1555049045999997E-2</v>
      </c>
      <c r="I152">
        <v>-7.5949683968699999E-2</v>
      </c>
      <c r="J152">
        <v>-5.6667926401100001E-2</v>
      </c>
      <c r="K152">
        <f t="shared" si="9"/>
        <v>-1.9281757567599998E-2</v>
      </c>
      <c r="L152" s="1">
        <f t="shared" si="10"/>
        <v>0.25387541540720959</v>
      </c>
      <c r="M152" s="3"/>
    </row>
    <row r="153" spans="1:20" x14ac:dyDescent="0.25">
      <c r="A153" s="15"/>
      <c r="B153">
        <v>4</v>
      </c>
      <c r="H153" s="18">
        <v>-1.40561112455E-2</v>
      </c>
      <c r="I153">
        <v>-8.6320757797499995E-2</v>
      </c>
      <c r="J153">
        <v>-7.4157798101299993E-2</v>
      </c>
      <c r="K153">
        <f t="shared" si="9"/>
        <v>-1.2162959696200001E-2</v>
      </c>
      <c r="L153" s="1">
        <f t="shared" si="10"/>
        <v>0.14090422751770909</v>
      </c>
      <c r="M153" s="3"/>
    </row>
    <row r="154" spans="1:20" x14ac:dyDescent="0.25">
      <c r="A154" s="22"/>
      <c r="B154">
        <v>5</v>
      </c>
      <c r="H154" s="18">
        <v>-2.1440390987299999E-2</v>
      </c>
      <c r="I154">
        <v>-8.8293743751099996E-2</v>
      </c>
      <c r="J154">
        <v>-6.7400887603599996E-2</v>
      </c>
      <c r="K154">
        <f t="shared" si="9"/>
        <v>-2.08928561475E-2</v>
      </c>
      <c r="L154" s="1">
        <f t="shared" si="10"/>
        <v>0.23662895308185081</v>
      </c>
      <c r="M154" s="3"/>
      <c r="T154" s="1"/>
    </row>
    <row r="155" spans="1:20" x14ac:dyDescent="0.25">
      <c r="A155" s="22"/>
      <c r="B155">
        <v>6</v>
      </c>
      <c r="H155" s="18">
        <v>-1.3488685521899999E-2</v>
      </c>
      <c r="I155">
        <v>-9.8096087830100001E-2</v>
      </c>
      <c r="J155">
        <v>-8.2222850956299998E-2</v>
      </c>
      <c r="K155">
        <f t="shared" si="9"/>
        <v>-1.5873236873800003E-2</v>
      </c>
      <c r="L155" s="1">
        <f t="shared" si="10"/>
        <v>0.16181314897381083</v>
      </c>
      <c r="M155" s="3"/>
    </row>
    <row r="156" spans="1:20" x14ac:dyDescent="0.25">
      <c r="A156" s="22"/>
      <c r="B156">
        <v>7</v>
      </c>
      <c r="H156" s="18">
        <v>-2.1916727136399999E-3</v>
      </c>
      <c r="I156">
        <v>-0.101217473849</v>
      </c>
      <c r="J156">
        <v>-9.5737193124699999E-2</v>
      </c>
      <c r="K156">
        <f t="shared" si="9"/>
        <v>-5.480280724299999E-3</v>
      </c>
      <c r="L156" s="1">
        <f t="shared" si="10"/>
        <v>5.4143622794574839E-2</v>
      </c>
      <c r="M156" s="3"/>
    </row>
    <row r="157" spans="1:20" x14ac:dyDescent="0.25">
      <c r="A157" s="22"/>
      <c r="B157">
        <v>8</v>
      </c>
      <c r="H157" s="18">
        <v>-6.0503422853599997E-3</v>
      </c>
      <c r="I157">
        <v>-7.4303500135300002E-2</v>
      </c>
      <c r="J157">
        <v>-7.0155118909100006E-2</v>
      </c>
      <c r="K157">
        <f t="shared" si="9"/>
        <v>-4.1483812261999958E-3</v>
      </c>
      <c r="L157" s="1">
        <f t="shared" si="10"/>
        <v>5.5830226283367083E-2</v>
      </c>
      <c r="M157" s="3"/>
    </row>
    <row r="158" spans="1:20" x14ac:dyDescent="0.25">
      <c r="A158" s="22"/>
      <c r="B158">
        <v>9</v>
      </c>
      <c r="H158" s="18">
        <v>-2.39242538686E-2</v>
      </c>
      <c r="I158">
        <v>-9.1129998943199994E-2</v>
      </c>
      <c r="J158">
        <v>-9.8729047823199995E-2</v>
      </c>
      <c r="K158">
        <f t="shared" si="9"/>
        <v>7.5990488800000006E-3</v>
      </c>
      <c r="L158" s="1">
        <f t="shared" si="10"/>
        <v>-8.3386908461793988E-2</v>
      </c>
      <c r="M158" s="3"/>
    </row>
    <row r="159" spans="1:20" x14ac:dyDescent="0.25">
      <c r="A159" s="22"/>
      <c r="B159">
        <v>10</v>
      </c>
      <c r="H159" s="18">
        <v>-3.3243707488599998E-2</v>
      </c>
      <c r="I159">
        <v>-8.1660751366100001E-2</v>
      </c>
      <c r="J159">
        <v>-6.4224953487399997E-2</v>
      </c>
      <c r="K159">
        <f t="shared" si="9"/>
        <v>-1.7435797878700005E-2</v>
      </c>
      <c r="L159" s="1">
        <f t="shared" si="10"/>
        <v>0.21351503123614612</v>
      </c>
      <c r="M159" s="3"/>
    </row>
    <row r="160" spans="1:20" x14ac:dyDescent="0.25">
      <c r="A160" s="22"/>
      <c r="B160">
        <v>11</v>
      </c>
      <c r="H160">
        <v>-4.5722427129699997E-2</v>
      </c>
      <c r="I160">
        <v>-0.130169847959</v>
      </c>
      <c r="J160">
        <v>-9.1414613244899995E-2</v>
      </c>
      <c r="K160">
        <f t="shared" si="9"/>
        <v>-3.8755234714100001E-2</v>
      </c>
      <c r="L160" s="1">
        <f t="shared" si="10"/>
        <v>0.29772820143653284</v>
      </c>
      <c r="M160" s="3"/>
    </row>
    <row r="161" spans="1:13" x14ac:dyDescent="0.25">
      <c r="A161" s="22"/>
      <c r="B161">
        <v>12</v>
      </c>
      <c r="H161">
        <v>-3.2049195173900001E-2</v>
      </c>
      <c r="I161">
        <v>-9.8335165973299998E-2</v>
      </c>
      <c r="J161">
        <v>-7.4000392226700004E-2</v>
      </c>
      <c r="K161">
        <f t="shared" si="9"/>
        <v>-2.4334773746599994E-2</v>
      </c>
      <c r="L161" s="1">
        <f t="shared" si="10"/>
        <v>0.24746766333020051</v>
      </c>
      <c r="M161" s="3"/>
    </row>
    <row r="162" spans="1:13" s="20" customFormat="1" x14ac:dyDescent="0.25"/>
    <row r="163" spans="1:13" x14ac:dyDescent="0.25">
      <c r="A163" s="15" t="s">
        <v>39</v>
      </c>
      <c r="B163">
        <v>1</v>
      </c>
      <c r="H163" s="18">
        <v>-4.5877581712099998E-2</v>
      </c>
      <c r="I163">
        <v>-6.1462768680000002E-2</v>
      </c>
      <c r="J163">
        <v>-4.8460670323900001E-2</v>
      </c>
      <c r="K163">
        <f t="shared" si="9"/>
        <v>-1.30020983561E-2</v>
      </c>
      <c r="L163" s="1">
        <f t="shared" si="10"/>
        <v>0.21154429966853877</v>
      </c>
      <c r="M163" s="3"/>
    </row>
    <row r="164" spans="1:13" x14ac:dyDescent="0.25">
      <c r="A164" s="15"/>
      <c r="B164">
        <v>2</v>
      </c>
      <c r="H164" s="18">
        <v>-2.6107985977600001E-2</v>
      </c>
      <c r="I164">
        <v>-6.8773687763799995E-2</v>
      </c>
      <c r="J164">
        <v>-5.9731746171000001E-2</v>
      </c>
      <c r="K164">
        <f t="shared" si="9"/>
        <v>-9.0419415927999944E-3</v>
      </c>
      <c r="L164" s="1">
        <f t="shared" si="10"/>
        <v>0.1314738512184212</v>
      </c>
      <c r="M164" s="3"/>
    </row>
    <row r="165" spans="1:13" x14ac:dyDescent="0.25">
      <c r="A165" s="15"/>
      <c r="B165">
        <v>3</v>
      </c>
      <c r="H165" s="18">
        <v>-9.1130111752599999E-3</v>
      </c>
      <c r="I165">
        <v>-4.4646359425400003E-2</v>
      </c>
      <c r="J165">
        <v>-3.8933565389400002E-2</v>
      </c>
      <c r="K165">
        <f t="shared" si="9"/>
        <v>-5.7127940360000018E-3</v>
      </c>
      <c r="L165" s="1">
        <f t="shared" si="10"/>
        <v>0.12795654807074605</v>
      </c>
      <c r="M165" s="3"/>
    </row>
    <row r="166" spans="1:13" x14ac:dyDescent="0.25">
      <c r="A166" s="15"/>
      <c r="B166">
        <v>4</v>
      </c>
      <c r="H166" s="18">
        <v>-6.5221681695599998E-3</v>
      </c>
      <c r="I166">
        <v>-3.9378414351099997E-2</v>
      </c>
      <c r="J166">
        <v>-2.38605937518E-2</v>
      </c>
      <c r="K166">
        <f t="shared" si="9"/>
        <v>-1.5517820599299997E-2</v>
      </c>
      <c r="L166" s="1">
        <f t="shared" si="10"/>
        <v>0.39406920910888638</v>
      </c>
      <c r="M166" s="3"/>
    </row>
    <row r="167" spans="1:13" x14ac:dyDescent="0.25">
      <c r="A167" s="22"/>
      <c r="B167">
        <v>5</v>
      </c>
      <c r="H167" s="18">
        <v>-2.4732954650399999E-2</v>
      </c>
      <c r="I167">
        <v>-0.115532046882</v>
      </c>
      <c r="J167">
        <v>-9.7820906708499994E-2</v>
      </c>
      <c r="K167">
        <f t="shared" si="9"/>
        <v>-1.7711140173500006E-2</v>
      </c>
      <c r="L167" s="1">
        <f t="shared" si="10"/>
        <v>0.15330066982704363</v>
      </c>
      <c r="M167" s="3"/>
    </row>
    <row r="168" spans="1:13" x14ac:dyDescent="0.25">
      <c r="A168" s="22"/>
      <c r="B168">
        <v>6</v>
      </c>
      <c r="H168" s="18">
        <v>-3.7761317108799999E-2</v>
      </c>
      <c r="I168">
        <v>-6.4275136234799995E-2</v>
      </c>
      <c r="J168">
        <v>-5.4237144544700001E-2</v>
      </c>
      <c r="K168">
        <f t="shared" si="9"/>
        <v>-1.0037991690099994E-2</v>
      </c>
      <c r="L168" s="1">
        <f t="shared" si="10"/>
        <v>0.15617223514596304</v>
      </c>
      <c r="M168" s="3"/>
    </row>
    <row r="169" spans="1:13" x14ac:dyDescent="0.25">
      <c r="A169" s="22"/>
      <c r="B169">
        <v>7</v>
      </c>
      <c r="H169" s="18">
        <v>-6.5949553193999999E-3</v>
      </c>
      <c r="I169">
        <v>-6.1622435427099997E-2</v>
      </c>
      <c r="J169">
        <v>-4.8292970316000002E-2</v>
      </c>
      <c r="K169">
        <f t="shared" si="9"/>
        <v>-1.3329465111099996E-2</v>
      </c>
      <c r="L169" s="1">
        <f t="shared" si="10"/>
        <v>0.21630863854559751</v>
      </c>
      <c r="M169" s="3"/>
    </row>
    <row r="170" spans="1:13" x14ac:dyDescent="0.25">
      <c r="A170" s="22"/>
      <c r="B170">
        <v>8</v>
      </c>
      <c r="H170" s="18">
        <v>-1.3432532223200001E-2</v>
      </c>
      <c r="I170">
        <v>-9.6588681031800003E-2</v>
      </c>
      <c r="J170">
        <v>-8.3390785405599993E-2</v>
      </c>
      <c r="K170">
        <f t="shared" si="9"/>
        <v>-1.319789562620001E-2</v>
      </c>
      <c r="L170" s="1">
        <f t="shared" si="10"/>
        <v>0.13664018894568869</v>
      </c>
      <c r="M170" s="3"/>
    </row>
    <row r="171" spans="1:13" x14ac:dyDescent="0.25">
      <c r="A171" s="22"/>
      <c r="B171">
        <v>9</v>
      </c>
      <c r="K171" t="str">
        <f t="shared" si="9"/>
        <v/>
      </c>
      <c r="L171" s="1" t="str">
        <f t="shared" si="10"/>
        <v/>
      </c>
      <c r="M171" s="3"/>
    </row>
    <row r="172" spans="1:13" x14ac:dyDescent="0.25">
      <c r="A172" s="22"/>
      <c r="B172">
        <v>10</v>
      </c>
      <c r="K172" t="str">
        <f t="shared" si="9"/>
        <v/>
      </c>
      <c r="L172" s="1" t="str">
        <f t="shared" si="10"/>
        <v/>
      </c>
      <c r="M172" s="3"/>
    </row>
    <row r="173" spans="1:13" x14ac:dyDescent="0.25">
      <c r="A173" s="22"/>
      <c r="B173">
        <v>11</v>
      </c>
      <c r="K173" t="str">
        <f t="shared" si="9"/>
        <v/>
      </c>
      <c r="L173" s="1" t="str">
        <f t="shared" si="10"/>
        <v/>
      </c>
      <c r="M173" s="3"/>
    </row>
    <row r="174" spans="1:13" x14ac:dyDescent="0.25">
      <c r="A174" s="22"/>
      <c r="B174">
        <v>12</v>
      </c>
      <c r="K174" t="str">
        <f t="shared" si="9"/>
        <v/>
      </c>
      <c r="L174" s="1" t="str">
        <f t="shared" si="10"/>
        <v/>
      </c>
      <c r="M174" s="3"/>
    </row>
    <row r="175" spans="1:13" x14ac:dyDescent="0.25">
      <c r="K175" t="str">
        <f t="shared" si="9"/>
        <v/>
      </c>
      <c r="L175" s="1" t="str">
        <f t="shared" si="10"/>
        <v/>
      </c>
    </row>
    <row r="176" spans="1:13" x14ac:dyDescent="0.25">
      <c r="K176" t="str">
        <f t="shared" si="9"/>
        <v/>
      </c>
      <c r="L176" s="1" t="str">
        <f t="shared" si="10"/>
        <v/>
      </c>
    </row>
    <row r="177" spans="1:14" x14ac:dyDescent="0.25">
      <c r="K177" t="str">
        <f t="shared" si="9"/>
        <v/>
      </c>
      <c r="L177" s="1" t="str">
        <f t="shared" si="10"/>
        <v/>
      </c>
    </row>
    <row r="178" spans="1:14" x14ac:dyDescent="0.25">
      <c r="K178" t="str">
        <f t="shared" si="9"/>
        <v/>
      </c>
      <c r="L178" s="1" t="str">
        <f t="shared" si="10"/>
        <v/>
      </c>
    </row>
    <row r="179" spans="1:14" s="20" customFormat="1" x14ac:dyDescent="0.25"/>
    <row r="180" spans="1:14" x14ac:dyDescent="0.25">
      <c r="A180" s="14" t="s">
        <v>21</v>
      </c>
      <c r="B180">
        <v>1</v>
      </c>
      <c r="C180">
        <v>-3.1374107277560534E-5</v>
      </c>
      <c r="D180">
        <v>-1.0869104508960537E-3</v>
      </c>
      <c r="E180">
        <v>1.0188882112827766E-4</v>
      </c>
      <c r="G180" t="s">
        <v>22</v>
      </c>
      <c r="H180" s="10">
        <v>-3.14575674149E-3</v>
      </c>
      <c r="I180" s="10">
        <v>-0.108753336194</v>
      </c>
      <c r="J180" s="10">
        <v>2.2847859485200001E-3</v>
      </c>
      <c r="K180">
        <f t="shared" si="9"/>
        <v>-0.11103812214252</v>
      </c>
      <c r="L180" s="1">
        <f t="shared" si="10"/>
        <v>1.0210088814603744</v>
      </c>
      <c r="M180" s="3">
        <f>AVERAGE(L180:L188)</f>
        <v>1.0151664449351752</v>
      </c>
      <c r="N180">
        <f>_xlfn.STDEV.P(L180:L188)*100</f>
        <v>8.0788665529527037</v>
      </c>
    </row>
    <row r="181" spans="1:14" x14ac:dyDescent="0.25">
      <c r="A181" s="14"/>
      <c r="B181">
        <v>2</v>
      </c>
      <c r="C181">
        <v>-1.228432360756996E-4</v>
      </c>
      <c r="D181">
        <v>-6.1463255512467392E-4</v>
      </c>
      <c r="E181">
        <v>5.1422749985176583E-6</v>
      </c>
      <c r="H181" s="10">
        <v>-1.21993392297E-2</v>
      </c>
      <c r="I181" s="10">
        <v>-6.14966960003E-2</v>
      </c>
      <c r="J181" s="10">
        <v>-4.8148474649000001E-3</v>
      </c>
      <c r="K181">
        <f t="shared" si="9"/>
        <v>-5.6681848535400002E-2</v>
      </c>
      <c r="L181" s="1">
        <f t="shared" si="10"/>
        <v>0.92170559106335548</v>
      </c>
    </row>
    <row r="182" spans="1:14" x14ac:dyDescent="0.25">
      <c r="A182" s="14"/>
      <c r="B182">
        <v>3</v>
      </c>
      <c r="C182">
        <v>-9.0517511459287114E-5</v>
      </c>
      <c r="D182">
        <v>-6.5484178316185478E-4</v>
      </c>
      <c r="E182">
        <v>2.5823893045596704E-5</v>
      </c>
      <c r="H182" s="10">
        <v>-9.0851513913299993E-3</v>
      </c>
      <c r="I182" s="10">
        <v>-6.5519361367299994E-2</v>
      </c>
      <c r="J182" s="10">
        <v>8.6610699349799996E-4</v>
      </c>
      <c r="K182">
        <f t="shared" si="9"/>
        <v>-6.6385468360797992E-2</v>
      </c>
      <c r="L182" s="1">
        <f t="shared" si="10"/>
        <v>1.013219100055671</v>
      </c>
    </row>
    <row r="183" spans="1:14" x14ac:dyDescent="0.25">
      <c r="A183" s="14"/>
      <c r="B183">
        <v>4</v>
      </c>
      <c r="C183">
        <v>4.1565595310289318E-5</v>
      </c>
      <c r="D183">
        <v>-5.8463231199178578E-4</v>
      </c>
      <c r="E183">
        <v>5.8789838959638634E-5</v>
      </c>
      <c r="H183" s="10">
        <v>4.2700287754899998E-3</v>
      </c>
      <c r="I183" s="10">
        <v>-5.8495707076599998E-2</v>
      </c>
      <c r="J183" s="10">
        <v>5.1304492374699999E-3</v>
      </c>
      <c r="K183">
        <f t="shared" si="9"/>
        <v>-6.3626156314069995E-2</v>
      </c>
      <c r="L183" s="1">
        <f t="shared" si="10"/>
        <v>1.0877064231525859</v>
      </c>
    </row>
    <row r="184" spans="1:14" x14ac:dyDescent="0.25">
      <c r="A184" s="14"/>
      <c r="B184">
        <v>5</v>
      </c>
      <c r="H184" s="10">
        <v>-2.35617263385E-3</v>
      </c>
      <c r="I184" s="10">
        <v>-4.6718877541700003E-2</v>
      </c>
      <c r="J184" s="10">
        <v>-4.9499860794399997E-3</v>
      </c>
      <c r="K184">
        <f t="shared" si="9"/>
        <v>-4.1768891462260004E-2</v>
      </c>
      <c r="L184" s="1">
        <f t="shared" si="10"/>
        <v>0.89404740995710408</v>
      </c>
    </row>
    <row r="185" spans="1:14" x14ac:dyDescent="0.25">
      <c r="A185" s="14"/>
      <c r="B185">
        <v>6</v>
      </c>
      <c r="H185" s="10">
        <v>-1.3396996385200001E-3</v>
      </c>
      <c r="I185" s="10">
        <v>-5.7880125849799999E-2</v>
      </c>
      <c r="J185" s="10">
        <v>8.62732460459E-3</v>
      </c>
      <c r="K185">
        <f t="shared" si="9"/>
        <v>-6.6507450454389994E-2</v>
      </c>
      <c r="L185" s="1">
        <f t="shared" si="10"/>
        <v>1.1490550422605863</v>
      </c>
    </row>
    <row r="186" spans="1:14" x14ac:dyDescent="0.25">
      <c r="A186" s="14"/>
      <c r="B186">
        <v>7</v>
      </c>
      <c r="H186" s="10">
        <v>6.3346903535900002E-4</v>
      </c>
      <c r="I186" s="10">
        <v>-6.6937825442100002E-2</v>
      </c>
      <c r="J186" s="10">
        <v>-2.6844215515600001E-3</v>
      </c>
      <c r="K186">
        <f t="shared" si="9"/>
        <v>-6.4253403890540003E-2</v>
      </c>
      <c r="L186" s="1">
        <f t="shared" si="10"/>
        <v>0.95989679177908205</v>
      </c>
    </row>
    <row r="187" spans="1:14" x14ac:dyDescent="0.25">
      <c r="A187" s="14"/>
      <c r="B187">
        <v>8</v>
      </c>
      <c r="H187" s="10">
        <v>-2.6198566747000001E-3</v>
      </c>
      <c r="I187" s="10">
        <v>-6.0751635176100001E-2</v>
      </c>
      <c r="J187" s="10">
        <v>-9.36764535992E-4</v>
      </c>
      <c r="K187">
        <f t="shared" si="9"/>
        <v>-5.9814870640108E-2</v>
      </c>
      <c r="L187" s="1">
        <f t="shared" si="10"/>
        <v>0.98458042267872115</v>
      </c>
    </row>
    <row r="188" spans="1:14" x14ac:dyDescent="0.25">
      <c r="A188" s="8"/>
      <c r="B188">
        <v>9</v>
      </c>
      <c r="H188" s="10">
        <v>-6.6040250500899997E-2</v>
      </c>
      <c r="I188" s="10">
        <v>0.41470753360200002</v>
      </c>
      <c r="J188" s="10">
        <v>-4.3659721556299998E-2</v>
      </c>
      <c r="K188">
        <f t="shared" si="9"/>
        <v>0.45836725515830001</v>
      </c>
      <c r="L188" s="1">
        <f t="shared" si="10"/>
        <v>1.1052783420090959</v>
      </c>
    </row>
    <row r="189" spans="1:14" x14ac:dyDescent="0.25">
      <c r="A189" s="8"/>
      <c r="B189">
        <v>10</v>
      </c>
      <c r="H189" s="10"/>
      <c r="I189" s="10"/>
      <c r="J189" s="10"/>
      <c r="K189" t="str">
        <f t="shared" si="9"/>
        <v/>
      </c>
      <c r="L189" s="1" t="str">
        <f t="shared" si="10"/>
        <v/>
      </c>
    </row>
    <row r="190" spans="1:14" x14ac:dyDescent="0.25">
      <c r="A190" s="8"/>
      <c r="B190">
        <v>11</v>
      </c>
      <c r="H190" s="10"/>
      <c r="I190" s="10"/>
      <c r="J190" s="10"/>
      <c r="K190" t="str">
        <f t="shared" si="9"/>
        <v/>
      </c>
      <c r="L190" s="1" t="str">
        <f t="shared" si="10"/>
        <v/>
      </c>
    </row>
    <row r="191" spans="1:14" x14ac:dyDescent="0.25">
      <c r="A191" s="8"/>
      <c r="B191">
        <v>12</v>
      </c>
      <c r="H191" s="10"/>
      <c r="I191" s="10"/>
      <c r="J191" s="10"/>
      <c r="K191" t="str">
        <f t="shared" si="9"/>
        <v/>
      </c>
      <c r="L191" s="1" t="str">
        <f t="shared" si="10"/>
        <v/>
      </c>
    </row>
    <row r="192" spans="1:14" s="20" customFormat="1" x14ac:dyDescent="0.25"/>
    <row r="193" spans="1:20" x14ac:dyDescent="0.25">
      <c r="A193" s="14" t="s">
        <v>23</v>
      </c>
      <c r="B193">
        <v>1</v>
      </c>
      <c r="H193" s="11">
        <v>-3.4370818960299999E-4</v>
      </c>
      <c r="I193" s="11">
        <v>-7.2971367065100004E-2</v>
      </c>
      <c r="J193" s="11">
        <v>-1.8804997532699999E-2</v>
      </c>
      <c r="K193">
        <f t="shared" si="9"/>
        <v>-5.4166369532400005E-2</v>
      </c>
      <c r="L193" s="1">
        <f t="shared" si="10"/>
        <v>0.74229621440525462</v>
      </c>
      <c r="M193" s="3">
        <f>AVERAGE(L193:L202)</f>
        <v>0.71166138680273983</v>
      </c>
      <c r="N193">
        <f>_xlfn.STDEV.P(L193:L202)*100</f>
        <v>6.264143533585627</v>
      </c>
    </row>
    <row r="194" spans="1:20" x14ac:dyDescent="0.25">
      <c r="A194" s="14"/>
      <c r="B194">
        <v>2</v>
      </c>
      <c r="H194" s="11">
        <v>-1.52811600723E-2</v>
      </c>
      <c r="I194" s="11">
        <v>-7.2737590328700003E-2</v>
      </c>
      <c r="J194" s="11">
        <v>-2.60712034342E-2</v>
      </c>
      <c r="K194">
        <f t="shared" si="9"/>
        <v>-4.6666386894500006E-2</v>
      </c>
      <c r="L194" s="1">
        <f t="shared" si="10"/>
        <v>0.64157180191996122</v>
      </c>
    </row>
    <row r="195" spans="1:20" x14ac:dyDescent="0.25">
      <c r="A195" s="14"/>
      <c r="B195">
        <v>3</v>
      </c>
      <c r="H195" s="11">
        <v>-1.1599623671900001E-2</v>
      </c>
      <c r="I195" s="11">
        <v>-7.2530179663800001E-2</v>
      </c>
      <c r="J195" s="11">
        <v>-2.4174309286099999E-2</v>
      </c>
      <c r="K195">
        <f t="shared" si="9"/>
        <v>-4.8355870377700005E-2</v>
      </c>
      <c r="L195" s="1">
        <f t="shared" si="10"/>
        <v>0.66669999442776151</v>
      </c>
    </row>
    <row r="196" spans="1:20" x14ac:dyDescent="0.25">
      <c r="A196" s="14"/>
      <c r="B196">
        <v>4</v>
      </c>
      <c r="H196" s="11">
        <v>-6.6966799069199997E-3</v>
      </c>
      <c r="I196" s="11">
        <v>-5.6935667565900003E-2</v>
      </c>
      <c r="J196" s="11">
        <v>-1.2223169103800001E-2</v>
      </c>
      <c r="K196">
        <f t="shared" si="9"/>
        <v>-4.47124984621E-2</v>
      </c>
      <c r="L196" s="1">
        <f t="shared" si="10"/>
        <v>0.7853161361522224</v>
      </c>
    </row>
    <row r="197" spans="1:20" x14ac:dyDescent="0.25">
      <c r="A197" s="14"/>
      <c r="B197">
        <v>5</v>
      </c>
      <c r="H197" s="11">
        <v>-2.42884278225E-2</v>
      </c>
      <c r="I197" s="11">
        <v>-8.2749130183200001E-2</v>
      </c>
      <c r="J197" s="11">
        <v>-2.2145475302099999E-2</v>
      </c>
      <c r="K197">
        <f t="shared" ref="K197:K260" si="11">IF(ISBLANK(J197),"",I197-J197)</f>
        <v>-6.0603654881100005E-2</v>
      </c>
      <c r="L197" s="1">
        <f t="shared" ref="L197:L233" si="12">IF(K197="","",K197/(IF(I197=0,1,(I197))))</f>
        <v>0.73237815004131557</v>
      </c>
    </row>
    <row r="198" spans="1:20" x14ac:dyDescent="0.25">
      <c r="A198" s="14"/>
      <c r="B198">
        <v>6</v>
      </c>
      <c r="H198" s="11">
        <v>-7.5332977029300002E-3</v>
      </c>
      <c r="I198" s="11">
        <v>-9.3672514186700001E-2</v>
      </c>
      <c r="J198" s="11">
        <v>-3.6444596491999999E-2</v>
      </c>
      <c r="K198">
        <f t="shared" si="11"/>
        <v>-5.7227917694700002E-2</v>
      </c>
      <c r="L198" s="1">
        <f t="shared" si="12"/>
        <v>0.61093607011164697</v>
      </c>
    </row>
    <row r="199" spans="1:20" x14ac:dyDescent="0.25">
      <c r="A199" s="8"/>
      <c r="B199">
        <v>7</v>
      </c>
      <c r="H199" s="11">
        <v>-7.4847771490200001E-4</v>
      </c>
      <c r="I199" s="11">
        <v>-5.1129538538700003E-2</v>
      </c>
      <c r="J199" s="11">
        <v>-1.0314094680900001E-2</v>
      </c>
      <c r="K199">
        <f t="shared" si="11"/>
        <v>-4.0815443857800005E-2</v>
      </c>
      <c r="L199" s="1">
        <f t="shared" si="12"/>
        <v>0.79827522454376842</v>
      </c>
    </row>
    <row r="200" spans="1:20" x14ac:dyDescent="0.25">
      <c r="A200" s="8"/>
      <c r="B200">
        <v>8</v>
      </c>
      <c r="H200" s="11">
        <v>-4.0613385041700003E-3</v>
      </c>
      <c r="I200" s="11">
        <v>-3.9535174975899999E-2</v>
      </c>
      <c r="J200" s="11">
        <v>-1.12352047511E-2</v>
      </c>
      <c r="K200">
        <f t="shared" si="11"/>
        <v>-2.8299970224799999E-2</v>
      </c>
      <c r="L200" s="1">
        <f t="shared" si="12"/>
        <v>0.71581750281998757</v>
      </c>
    </row>
    <row r="201" spans="1:20" x14ac:dyDescent="0.25">
      <c r="A201" s="8"/>
      <c r="B201">
        <v>9</v>
      </c>
      <c r="H201" s="2"/>
      <c r="I201" s="2"/>
      <c r="J201" s="2"/>
      <c r="K201" t="str">
        <f t="shared" si="11"/>
        <v/>
      </c>
      <c r="L201" s="1" t="str">
        <f t="shared" si="12"/>
        <v/>
      </c>
    </row>
    <row r="202" spans="1:20" x14ac:dyDescent="0.25">
      <c r="A202" s="8"/>
      <c r="B202">
        <v>10</v>
      </c>
      <c r="H202" s="2"/>
      <c r="I202" s="2"/>
      <c r="J202" s="2"/>
      <c r="K202" t="str">
        <f t="shared" si="11"/>
        <v/>
      </c>
      <c r="L202" s="1" t="str">
        <f t="shared" si="12"/>
        <v/>
      </c>
    </row>
    <row r="203" spans="1:20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20" ht="20.25" customHeight="1" x14ac:dyDescent="0.25">
      <c r="A204" s="14" t="s">
        <v>24</v>
      </c>
      <c r="B204">
        <v>1</v>
      </c>
      <c r="H204">
        <v>1.7515918404800001E-3</v>
      </c>
      <c r="I204">
        <v>-5.62798008706E-2</v>
      </c>
      <c r="J204">
        <v>-2.7141461111399999E-2</v>
      </c>
      <c r="K204">
        <f t="shared" si="11"/>
        <v>-2.9138339759200001E-2</v>
      </c>
      <c r="L204" s="1">
        <f t="shared" si="12"/>
        <v>0.51774063355688904</v>
      </c>
      <c r="M204" s="3">
        <f>AVERAGE(L204:L207)</f>
        <v>0.61355134871142025</v>
      </c>
    </row>
    <row r="205" spans="1:20" x14ac:dyDescent="0.25">
      <c r="A205" s="14"/>
      <c r="B205">
        <v>2</v>
      </c>
      <c r="H205">
        <v>4.1010638871799999E-3</v>
      </c>
      <c r="I205">
        <v>-4.03321431388E-2</v>
      </c>
      <c r="J205">
        <v>-1.28136381836E-2</v>
      </c>
      <c r="K205">
        <f t="shared" si="11"/>
        <v>-2.7518504955200002E-2</v>
      </c>
      <c r="L205" s="1">
        <f t="shared" si="12"/>
        <v>0.68229711623548395</v>
      </c>
    </row>
    <row r="206" spans="1:20" x14ac:dyDescent="0.25">
      <c r="A206" s="14"/>
      <c r="B206">
        <v>3</v>
      </c>
      <c r="H206">
        <v>-2.0077969291499999E-2</v>
      </c>
      <c r="I206">
        <v>-4.0404506673099999E-2</v>
      </c>
      <c r="J206">
        <v>-9.3289588094699998E-3</v>
      </c>
      <c r="K206">
        <f t="shared" si="11"/>
        <v>-3.1075547863629999E-2</v>
      </c>
      <c r="L206" s="1">
        <f t="shared" si="12"/>
        <v>0.76911093396220287</v>
      </c>
      <c r="P206" t="s">
        <v>25</v>
      </c>
      <c r="Q206" t="s">
        <v>26</v>
      </c>
    </row>
    <row r="207" spans="1:20" x14ac:dyDescent="0.25">
      <c r="A207" s="14"/>
      <c r="B207">
        <v>4</v>
      </c>
      <c r="H207">
        <v>-1.1657904266800001E-2</v>
      </c>
      <c r="I207">
        <v>-3.5483597164100003E-2</v>
      </c>
      <c r="J207">
        <v>-1.8272040226E-2</v>
      </c>
      <c r="K207">
        <f t="shared" si="11"/>
        <v>-1.7211556938100003E-2</v>
      </c>
      <c r="L207" s="1">
        <f t="shared" si="12"/>
        <v>0.48505671109110488</v>
      </c>
      <c r="P207" t="s">
        <v>27</v>
      </c>
      <c r="Q207">
        <v>1.7515918404800001E-3</v>
      </c>
      <c r="R207">
        <v>-5.62798008706E-2</v>
      </c>
      <c r="S207">
        <v>-2.7141461111399999E-2</v>
      </c>
      <c r="T207">
        <v>0.51774063355800004</v>
      </c>
    </row>
    <row r="208" spans="1:20" x14ac:dyDescent="0.25">
      <c r="A208" s="14"/>
      <c r="B208">
        <v>5</v>
      </c>
      <c r="H208">
        <v>4.1512985007599998E-3</v>
      </c>
      <c r="I208">
        <v>-3.1512841888199999E-2</v>
      </c>
      <c r="J208">
        <v>-2.15951342327E-2</v>
      </c>
      <c r="K208">
        <f t="shared" si="11"/>
        <v>-9.9177076554999993E-3</v>
      </c>
      <c r="L208" s="1">
        <f t="shared" si="12"/>
        <v>0.31471955752786901</v>
      </c>
      <c r="P208" t="s">
        <v>25</v>
      </c>
      <c r="Q208" t="s">
        <v>26</v>
      </c>
    </row>
    <row r="209" spans="1:20" x14ac:dyDescent="0.25">
      <c r="A209" s="8"/>
      <c r="B209">
        <v>6</v>
      </c>
      <c r="H209">
        <v>2.9468161986100001E-3</v>
      </c>
      <c r="I209">
        <v>-6.47411697294E-2</v>
      </c>
      <c r="J209">
        <v>-2.95918254139E-2</v>
      </c>
      <c r="K209">
        <f t="shared" si="11"/>
        <v>-3.51493443155E-2</v>
      </c>
      <c r="L209" s="1">
        <f t="shared" si="12"/>
        <v>0.54292105722547856</v>
      </c>
      <c r="P209" t="s">
        <v>27</v>
      </c>
      <c r="Q209">
        <v>4.1010638871799999E-3</v>
      </c>
      <c r="R209">
        <v>-4.03321431388E-2</v>
      </c>
      <c r="S209">
        <v>-1.28136381836E-2</v>
      </c>
      <c r="T209">
        <v>0.68229711623599998</v>
      </c>
    </row>
    <row r="210" spans="1:20" x14ac:dyDescent="0.25">
      <c r="A210" s="8"/>
      <c r="B210">
        <v>7</v>
      </c>
      <c r="H210">
        <v>5.2881579948700001E-4</v>
      </c>
      <c r="I210">
        <v>-4.1368202127000001E-2</v>
      </c>
      <c r="J210">
        <v>-2.7920797104999999E-2</v>
      </c>
      <c r="K210">
        <f t="shared" si="11"/>
        <v>-1.3447405022000002E-2</v>
      </c>
      <c r="L210" s="1">
        <f t="shared" si="12"/>
        <v>0.32506621826872223</v>
      </c>
      <c r="P210" t="s">
        <v>25</v>
      </c>
      <c r="Q210" t="s">
        <v>28</v>
      </c>
    </row>
    <row r="211" spans="1:20" x14ac:dyDescent="0.25">
      <c r="A211" s="8"/>
      <c r="B211">
        <v>8</v>
      </c>
      <c r="H211">
        <v>3.4184506823699999E-3</v>
      </c>
      <c r="I211">
        <v>-3.8371501637200003E-2</v>
      </c>
      <c r="J211">
        <v>-2.58814098067E-2</v>
      </c>
      <c r="K211">
        <f t="shared" si="11"/>
        <v>-1.2490091830500004E-2</v>
      </c>
      <c r="L211" s="1">
        <f t="shared" si="12"/>
        <v>0.32550437948957517</v>
      </c>
      <c r="P211" t="s">
        <v>29</v>
      </c>
      <c r="Q211">
        <v>-2.0077969291499999E-2</v>
      </c>
      <c r="R211">
        <v>-4.0404506673099999E-2</v>
      </c>
      <c r="S211">
        <v>-9.3289588094699998E-3</v>
      </c>
      <c r="T211">
        <v>0.76911093396200003</v>
      </c>
    </row>
    <row r="212" spans="1:20" x14ac:dyDescent="0.25">
      <c r="A212" s="8"/>
      <c r="B212">
        <v>9</v>
      </c>
      <c r="H212">
        <v>-1.5406285568700001E-2</v>
      </c>
      <c r="I212">
        <v>-0.10093941542400001</v>
      </c>
      <c r="J212">
        <v>-8.2383356222000007E-2</v>
      </c>
      <c r="K212">
        <f t="shared" si="11"/>
        <v>-1.8556059202E-2</v>
      </c>
      <c r="L212" s="1">
        <f t="shared" si="12"/>
        <v>0.18383363054020613</v>
      </c>
      <c r="P212" t="s">
        <v>25</v>
      </c>
      <c r="Q212" t="s">
        <v>28</v>
      </c>
    </row>
    <row r="213" spans="1:20" x14ac:dyDescent="0.25">
      <c r="A213" s="8"/>
      <c r="B213">
        <v>10</v>
      </c>
      <c r="H213">
        <v>1.5725584662399999E-3</v>
      </c>
      <c r="I213">
        <v>-0.1018015431</v>
      </c>
      <c r="J213">
        <v>-8.6823908004900002E-2</v>
      </c>
      <c r="K213">
        <f t="shared" si="11"/>
        <v>-1.49776350951E-2</v>
      </c>
      <c r="L213" s="1">
        <f t="shared" si="12"/>
        <v>0.14712581596516094</v>
      </c>
      <c r="P213" t="s">
        <v>29</v>
      </c>
      <c r="Q213">
        <v>-1.1657904266800001E-2</v>
      </c>
      <c r="R213">
        <v>-3.5483597164100003E-2</v>
      </c>
      <c r="S213">
        <v>-1.8272040226E-2</v>
      </c>
      <c r="T213">
        <v>0.485056711089</v>
      </c>
    </row>
    <row r="214" spans="1:20" x14ac:dyDescent="0.25">
      <c r="A214" s="8"/>
      <c r="B214">
        <v>11</v>
      </c>
      <c r="H214" s="2">
        <v>-1.04490012746E-2</v>
      </c>
      <c r="I214" s="2">
        <v>-8.0476015577599994E-2</v>
      </c>
      <c r="J214" s="2">
        <v>-6.6125951429400004E-2</v>
      </c>
      <c r="K214">
        <f t="shared" si="11"/>
        <v>-1.435006414819999E-2</v>
      </c>
      <c r="L214" s="1">
        <f t="shared" si="12"/>
        <v>0.17831479410611181</v>
      </c>
    </row>
    <row r="215" spans="1:20" x14ac:dyDescent="0.25">
      <c r="A215" s="8"/>
      <c r="B215">
        <v>12</v>
      </c>
      <c r="H215" s="2">
        <v>-1.4920237097399999E-3</v>
      </c>
      <c r="I215" s="2">
        <v>-6.2186357089199999E-2</v>
      </c>
      <c r="J215" s="2">
        <v>-3.0324037521100002E-2</v>
      </c>
      <c r="K215">
        <f t="shared" si="11"/>
        <v>-3.1862319568099998E-2</v>
      </c>
      <c r="L215" s="1">
        <f t="shared" si="12"/>
        <v>0.51236832417111589</v>
      </c>
    </row>
    <row r="216" spans="1:20" x14ac:dyDescent="0.25">
      <c r="A216" s="8"/>
      <c r="B216">
        <v>13</v>
      </c>
      <c r="H216" s="2">
        <v>-1.16976198308E-4</v>
      </c>
      <c r="I216" s="2">
        <v>-5.3099157149499997E-2</v>
      </c>
      <c r="J216" s="2">
        <v>-2.42212076496E-2</v>
      </c>
      <c r="K216">
        <f t="shared" si="11"/>
        <v>-2.8877949499899996E-2</v>
      </c>
      <c r="L216" s="1">
        <f t="shared" si="12"/>
        <v>0.54384948933548038</v>
      </c>
    </row>
    <row r="217" spans="1:20" x14ac:dyDescent="0.25">
      <c r="A217" s="8"/>
      <c r="B217">
        <v>14</v>
      </c>
      <c r="H217" s="2">
        <v>3.5447625155699998E-3</v>
      </c>
      <c r="I217" s="2">
        <v>-4.3000402107799998E-2</v>
      </c>
      <c r="J217" s="2">
        <v>-1.9895455035299998E-2</v>
      </c>
      <c r="K217">
        <f t="shared" si="11"/>
        <v>-2.31049470725E-2</v>
      </c>
      <c r="L217" s="1">
        <f t="shared" si="12"/>
        <v>0.53731932586530184</v>
      </c>
    </row>
    <row r="218" spans="1:20" x14ac:dyDescent="0.25">
      <c r="A218" s="8"/>
      <c r="B218">
        <v>15</v>
      </c>
      <c r="H218" s="2">
        <v>1.2769803305399999E-3</v>
      </c>
      <c r="I218" s="2">
        <v>-4.56912986663E-2</v>
      </c>
      <c r="J218" s="2">
        <v>-2.8983367032099999E-2</v>
      </c>
      <c r="K218">
        <f t="shared" si="11"/>
        <v>-1.67079316342E-2</v>
      </c>
      <c r="L218" s="1">
        <f t="shared" si="12"/>
        <v>0.36566987855223898</v>
      </c>
    </row>
    <row r="219" spans="1:20" x14ac:dyDescent="0.25">
      <c r="A219" s="8"/>
      <c r="H219" s="2">
        <v>6.3320633923100002E-3</v>
      </c>
      <c r="I219" s="2">
        <v>-2.49715779453E-2</v>
      </c>
      <c r="J219" s="2">
        <v>-2.0649602873800001E-2</v>
      </c>
      <c r="K219">
        <f t="shared" si="11"/>
        <v>-4.3219750714999991E-3</v>
      </c>
      <c r="L219" s="1">
        <f t="shared" si="12"/>
        <v>0.17307576961965496</v>
      </c>
    </row>
    <row r="220" spans="1:20" x14ac:dyDescent="0.25">
      <c r="A220" s="8"/>
      <c r="H220" s="2">
        <v>-1.42184042966E-3</v>
      </c>
      <c r="I220" s="2">
        <v>-2.8309623563299999E-2</v>
      </c>
      <c r="J220" s="2">
        <v>-2.2166275574899998E-2</v>
      </c>
      <c r="K220">
        <f t="shared" si="11"/>
        <v>-6.1433479884000011E-3</v>
      </c>
      <c r="L220" s="1">
        <f t="shared" si="12"/>
        <v>0.21700564031392167</v>
      </c>
    </row>
    <row r="221" spans="1:20" x14ac:dyDescent="0.25">
      <c r="A221" s="8"/>
      <c r="H221" s="12">
        <v>-4.7416721173599999E-5</v>
      </c>
      <c r="I221" s="2">
        <v>-2.6762883723000001E-2</v>
      </c>
      <c r="J221" s="2">
        <v>-1.5705963154799999E-2</v>
      </c>
      <c r="K221">
        <f t="shared" si="11"/>
        <v>-1.1056920568200002E-2</v>
      </c>
      <c r="L221" s="1">
        <f t="shared" si="12"/>
        <v>0.413143840650389</v>
      </c>
    </row>
    <row r="222" spans="1:20" x14ac:dyDescent="0.25">
      <c r="A222" s="8"/>
      <c r="H222" s="2">
        <v>2.6241478207499998E-2</v>
      </c>
      <c r="I222" s="2">
        <v>-2.71216836569E-2</v>
      </c>
      <c r="J222" s="2">
        <v>-1.6918892429699999E-2</v>
      </c>
      <c r="K222">
        <f t="shared" si="11"/>
        <v>-1.0202791227200001E-2</v>
      </c>
      <c r="L222" s="1">
        <f t="shared" si="12"/>
        <v>0.37618576177900076</v>
      </c>
    </row>
    <row r="223" spans="1:20" x14ac:dyDescent="0.25">
      <c r="A223" s="8"/>
      <c r="K223" t="str">
        <f t="shared" si="11"/>
        <v/>
      </c>
      <c r="L223" s="1" t="str">
        <f t="shared" si="12"/>
        <v/>
      </c>
    </row>
    <row r="224" spans="1:20" x14ac:dyDescent="0.25">
      <c r="A224" s="8"/>
      <c r="H224" s="2"/>
      <c r="I224" s="2"/>
      <c r="J224" s="2"/>
      <c r="K224" t="str">
        <f t="shared" si="11"/>
        <v/>
      </c>
      <c r="L224" s="1" t="str">
        <f t="shared" si="12"/>
        <v/>
      </c>
    </row>
    <row r="225" spans="1:14" x14ac:dyDescent="0.25">
      <c r="A225" s="8"/>
      <c r="H225" s="2"/>
      <c r="I225" s="2"/>
      <c r="J225" s="2"/>
      <c r="K225" t="str">
        <f t="shared" si="11"/>
        <v/>
      </c>
      <c r="L225" s="1" t="str">
        <f t="shared" si="12"/>
        <v/>
      </c>
    </row>
    <row r="226" spans="1:14" s="9" customFormat="1" x14ac:dyDescent="0.25"/>
    <row r="227" spans="1:14" x14ac:dyDescent="0.25">
      <c r="A227" s="14" t="s">
        <v>30</v>
      </c>
      <c r="B227">
        <v>1</v>
      </c>
      <c r="H227">
        <v>-4.0447687431899998E-4</v>
      </c>
      <c r="I227">
        <v>-6.9058684870500001E-2</v>
      </c>
      <c r="J227">
        <v>-4.9249199125400003E-2</v>
      </c>
      <c r="K227">
        <f t="shared" si="11"/>
        <v>-1.9809485745099997E-2</v>
      </c>
      <c r="L227" s="1">
        <f t="shared" si="12"/>
        <v>0.28685002881602911</v>
      </c>
      <c r="M227" s="3">
        <f>AVERAGE(L227:L236)</f>
        <v>0.34399037816798067</v>
      </c>
      <c r="N227">
        <f>_xlfn.STDEV.P(L227:L236)*100</f>
        <v>6.7701955109098666</v>
      </c>
    </row>
    <row r="228" spans="1:14" x14ac:dyDescent="0.25">
      <c r="A228" s="14"/>
      <c r="B228">
        <v>2</v>
      </c>
      <c r="H228">
        <v>-1.17692252695E-2</v>
      </c>
      <c r="I228">
        <v>-6.2661372807400001E-2</v>
      </c>
      <c r="J228">
        <v>-4.1474350065700001E-2</v>
      </c>
      <c r="K228">
        <f t="shared" si="11"/>
        <v>-2.11870227417E-2</v>
      </c>
      <c r="L228" s="1">
        <f t="shared" si="12"/>
        <v>0.33811935156323158</v>
      </c>
    </row>
    <row r="229" spans="1:14" x14ac:dyDescent="0.25">
      <c r="A229" s="14"/>
      <c r="B229">
        <v>3</v>
      </c>
      <c r="H229">
        <v>-7.53687359194E-3</v>
      </c>
      <c r="I229">
        <v>-8.4321903863600001E-2</v>
      </c>
      <c r="J229">
        <v>-5.9928728908800001E-2</v>
      </c>
      <c r="K229">
        <f t="shared" si="11"/>
        <v>-2.43931749548E-2</v>
      </c>
      <c r="L229" s="1">
        <f t="shared" si="12"/>
        <v>0.28928634005060722</v>
      </c>
    </row>
    <row r="230" spans="1:14" x14ac:dyDescent="0.25">
      <c r="A230" s="14"/>
      <c r="B230">
        <v>4</v>
      </c>
      <c r="H230">
        <v>-1.6725358643899998E-2</v>
      </c>
      <c r="I230">
        <v>-5.5397817359100002E-2</v>
      </c>
      <c r="J230">
        <v>-2.8093560785700002E-2</v>
      </c>
      <c r="K230">
        <f t="shared" si="11"/>
        <v>-2.73042565734E-2</v>
      </c>
      <c r="L230" s="1">
        <f t="shared" si="12"/>
        <v>0.49287603510456407</v>
      </c>
    </row>
    <row r="231" spans="1:14" x14ac:dyDescent="0.25">
      <c r="A231" s="14"/>
      <c r="B231">
        <v>5</v>
      </c>
      <c r="H231">
        <v>-4.4586266924399997E-3</v>
      </c>
      <c r="I231">
        <v>-3.0181541502599999E-2</v>
      </c>
      <c r="J231">
        <v>-2.14657664526E-2</v>
      </c>
      <c r="K231">
        <f t="shared" si="11"/>
        <v>-8.7157750499999992E-3</v>
      </c>
      <c r="L231" s="1">
        <f t="shared" si="12"/>
        <v>0.28877832662222291</v>
      </c>
    </row>
    <row r="232" spans="1:14" x14ac:dyDescent="0.25">
      <c r="A232" s="14"/>
      <c r="B232">
        <v>6</v>
      </c>
      <c r="H232">
        <v>-4.4578649549499999E-3</v>
      </c>
      <c r="I232">
        <v>-4.5307746707899998E-2</v>
      </c>
      <c r="J232">
        <v>-2.8633466721199999E-2</v>
      </c>
      <c r="K232">
        <f t="shared" si="11"/>
        <v>-1.66742799867E-2</v>
      </c>
      <c r="L232" s="1">
        <f t="shared" si="12"/>
        <v>0.36802271572231204</v>
      </c>
    </row>
    <row r="233" spans="1:14" x14ac:dyDescent="0.25">
      <c r="A233" s="14"/>
      <c r="B233">
        <v>7</v>
      </c>
      <c r="H233">
        <v>-1.2652101206699999E-3</v>
      </c>
      <c r="I233">
        <v>-5.8142765880800001E-2</v>
      </c>
      <c r="J233">
        <v>-3.8141663180099997E-2</v>
      </c>
      <c r="K233">
        <f t="shared" si="11"/>
        <v>-2.0001102700700005E-2</v>
      </c>
      <c r="L233" s="1">
        <f t="shared" si="12"/>
        <v>0.3439998492968977</v>
      </c>
    </row>
    <row r="234" spans="1:14" x14ac:dyDescent="0.25">
      <c r="A234" s="14"/>
      <c r="B234">
        <v>9</v>
      </c>
      <c r="H234" s="2"/>
      <c r="I234" s="2"/>
      <c r="J234" s="2"/>
      <c r="K234" t="str">
        <f t="shared" si="11"/>
        <v/>
      </c>
      <c r="L234" s="1" t="str">
        <f>IF(K234="","",K234/(IF(I234=0,1,(I234))))</f>
        <v/>
      </c>
    </row>
    <row r="235" spans="1:14" x14ac:dyDescent="0.25">
      <c r="A235" s="8"/>
      <c r="B235">
        <v>10</v>
      </c>
      <c r="H235" s="2"/>
      <c r="I235" s="2"/>
      <c r="J235" s="2"/>
      <c r="K235" t="str">
        <f t="shared" si="11"/>
        <v/>
      </c>
      <c r="L235" s="1" t="str">
        <f t="shared" ref="L235:L266" si="13">IF(K235="","",K235/(IF(I235=0,1,(I235))))</f>
        <v/>
      </c>
    </row>
    <row r="236" spans="1:14" s="9" customFormat="1" x14ac:dyDescent="0.25">
      <c r="A236" s="23"/>
    </row>
    <row r="237" spans="1:14" x14ac:dyDescent="0.25">
      <c r="A237" s="14" t="s">
        <v>40</v>
      </c>
      <c r="B237">
        <v>1</v>
      </c>
      <c r="K237" t="str">
        <f t="shared" si="11"/>
        <v/>
      </c>
      <c r="L237" s="1" t="str">
        <f t="shared" si="13"/>
        <v/>
      </c>
      <c r="M237" s="3"/>
    </row>
    <row r="238" spans="1:14" x14ac:dyDescent="0.25">
      <c r="A238" s="14"/>
      <c r="B238">
        <v>2</v>
      </c>
      <c r="K238" t="str">
        <f t="shared" si="11"/>
        <v/>
      </c>
      <c r="L238" s="1" t="str">
        <f t="shared" si="13"/>
        <v/>
      </c>
    </row>
    <row r="239" spans="1:14" x14ac:dyDescent="0.25">
      <c r="A239" s="14"/>
      <c r="B239">
        <v>3</v>
      </c>
      <c r="K239" t="str">
        <f t="shared" si="11"/>
        <v/>
      </c>
      <c r="L239" s="1" t="str">
        <f t="shared" si="13"/>
        <v/>
      </c>
    </row>
    <row r="240" spans="1:14" x14ac:dyDescent="0.25">
      <c r="A240" s="14"/>
      <c r="B240">
        <v>4</v>
      </c>
      <c r="K240" t="str">
        <f t="shared" si="11"/>
        <v/>
      </c>
      <c r="L240" s="1" t="str">
        <f t="shared" si="13"/>
        <v/>
      </c>
    </row>
    <row r="241" spans="1:14" x14ac:dyDescent="0.25">
      <c r="A241" s="14"/>
      <c r="B241">
        <v>5</v>
      </c>
      <c r="K241" t="str">
        <f t="shared" si="11"/>
        <v/>
      </c>
      <c r="L241" s="1" t="str">
        <f t="shared" si="13"/>
        <v/>
      </c>
    </row>
    <row r="242" spans="1:14" x14ac:dyDescent="0.25">
      <c r="A242" s="14"/>
      <c r="B242">
        <v>6</v>
      </c>
      <c r="K242" t="str">
        <f t="shared" si="11"/>
        <v/>
      </c>
      <c r="L242" s="1" t="str">
        <f t="shared" si="13"/>
        <v/>
      </c>
    </row>
    <row r="243" spans="1:14" x14ac:dyDescent="0.25">
      <c r="A243" s="14"/>
      <c r="B243">
        <v>7</v>
      </c>
      <c r="K243" t="str">
        <f t="shared" si="11"/>
        <v/>
      </c>
      <c r="L243" s="1" t="str">
        <f t="shared" si="13"/>
        <v/>
      </c>
    </row>
    <row r="244" spans="1:14" x14ac:dyDescent="0.25">
      <c r="A244" s="14"/>
      <c r="B244">
        <v>9</v>
      </c>
      <c r="H244" s="2"/>
      <c r="I244" s="2"/>
      <c r="J244" s="2"/>
      <c r="K244" t="str">
        <f t="shared" si="11"/>
        <v/>
      </c>
      <c r="L244" s="1" t="str">
        <f t="shared" si="13"/>
        <v/>
      </c>
    </row>
    <row r="245" spans="1:14" x14ac:dyDescent="0.25">
      <c r="A245" s="8"/>
      <c r="B245">
        <v>10</v>
      </c>
      <c r="H245" s="2"/>
      <c r="I245" s="2"/>
      <c r="J245" s="2"/>
      <c r="K245" t="str">
        <f t="shared" si="11"/>
        <v/>
      </c>
      <c r="L245" s="1" t="str">
        <f t="shared" si="13"/>
        <v/>
      </c>
    </row>
    <row r="246" spans="1:14" x14ac:dyDescent="0.25">
      <c r="A246" s="8"/>
      <c r="H246" s="2"/>
      <c r="I246" s="2"/>
      <c r="J246" s="2"/>
      <c r="K246" t="str">
        <f t="shared" si="11"/>
        <v/>
      </c>
      <c r="L246" s="1" t="str">
        <f t="shared" si="13"/>
        <v/>
      </c>
    </row>
    <row r="247" spans="1:14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4" x14ac:dyDescent="0.25">
      <c r="A248" s="24" t="s">
        <v>31</v>
      </c>
      <c r="B248">
        <v>1</v>
      </c>
      <c r="H248">
        <v>-3.29875133395E-3</v>
      </c>
      <c r="I248">
        <v>-6.0513424125700002E-2</v>
      </c>
      <c r="J248">
        <v>3.25653656097E-3</v>
      </c>
      <c r="K248">
        <f t="shared" si="11"/>
        <v>-6.3769960686669999E-2</v>
      </c>
      <c r="L248" s="1">
        <f t="shared" si="13"/>
        <v>1.0538151097549104</v>
      </c>
      <c r="M248" s="3">
        <f>AVERAGE(L248:L257)</f>
        <v>0.63250732368960838</v>
      </c>
      <c r="N248">
        <f>_xlfn.STDEV.P(L248:L257)*100</f>
        <v>57.836794142884671</v>
      </c>
    </row>
    <row r="249" spans="1:14" x14ac:dyDescent="0.25">
      <c r="A249" s="24"/>
      <c r="B249">
        <v>2</v>
      </c>
      <c r="H249">
        <v>-2.8634262782E-3</v>
      </c>
      <c r="I249">
        <v>-7.7192710931200004E-2</v>
      </c>
      <c r="J249">
        <v>-0.15469416311199999</v>
      </c>
      <c r="K249">
        <f t="shared" si="11"/>
        <v>7.7501452180799985E-2</v>
      </c>
      <c r="L249" s="1">
        <f t="shared" si="13"/>
        <v>-1.0039996166202163</v>
      </c>
    </row>
    <row r="250" spans="1:14" x14ac:dyDescent="0.25">
      <c r="A250" s="24"/>
      <c r="B250">
        <v>3</v>
      </c>
      <c r="H250">
        <v>-4.0300475076000004E-3</v>
      </c>
      <c r="I250">
        <v>-2.3629598604100001E-2</v>
      </c>
      <c r="J250">
        <v>-1.77643948116E-3</v>
      </c>
      <c r="K250">
        <f t="shared" si="11"/>
        <v>-2.1853159122940002E-2</v>
      </c>
      <c r="L250" s="1">
        <f t="shared" si="13"/>
        <v>0.92482142795046185</v>
      </c>
    </row>
    <row r="251" spans="1:14" x14ac:dyDescent="0.25">
      <c r="A251" s="24"/>
      <c r="B251">
        <v>4</v>
      </c>
      <c r="H251">
        <v>-3.49702389535E-3</v>
      </c>
      <c r="I251">
        <v>-3.49673417382E-2</v>
      </c>
      <c r="J251">
        <v>8.2572240869699994E-3</v>
      </c>
      <c r="K251">
        <f t="shared" si="11"/>
        <v>-4.3224565825170001E-2</v>
      </c>
      <c r="L251" s="1">
        <f t="shared" si="13"/>
        <v>1.2361410297869286</v>
      </c>
    </row>
    <row r="252" spans="1:14" x14ac:dyDescent="0.25">
      <c r="A252" s="24"/>
      <c r="B252">
        <v>5</v>
      </c>
      <c r="H252" s="18">
        <v>-1.9406440459200001E-2</v>
      </c>
      <c r="I252">
        <v>-7.4094058518200001E-2</v>
      </c>
      <c r="J252">
        <v>-2.3096657875199999E-2</v>
      </c>
      <c r="K252">
        <f t="shared" si="11"/>
        <v>-5.0997400642999999E-2</v>
      </c>
      <c r="L252" s="1">
        <f t="shared" si="13"/>
        <v>0.68827921783328039</v>
      </c>
    </row>
    <row r="253" spans="1:14" x14ac:dyDescent="0.25">
      <c r="A253" s="24"/>
      <c r="B253">
        <v>6</v>
      </c>
      <c r="H253" s="18">
        <v>-1.4572258178500001E-2</v>
      </c>
      <c r="I253">
        <v>-8.1638939112200007E-2</v>
      </c>
      <c r="J253">
        <v>-3.3151290006999998E-2</v>
      </c>
      <c r="K253">
        <f t="shared" si="11"/>
        <v>-4.8487649105200009E-2</v>
      </c>
      <c r="L253" s="1">
        <f t="shared" si="13"/>
        <v>0.59392796663564296</v>
      </c>
    </row>
    <row r="254" spans="1:14" x14ac:dyDescent="0.25">
      <c r="A254" s="24"/>
      <c r="B254">
        <v>7</v>
      </c>
      <c r="H254" s="18">
        <v>-2.4816247612299999E-2</v>
      </c>
      <c r="I254">
        <v>-5.3739182650600001E-2</v>
      </c>
      <c r="J254">
        <v>-1.51692972169E-2</v>
      </c>
      <c r="K254">
        <f t="shared" si="11"/>
        <v>-3.8569885433700005E-2</v>
      </c>
      <c r="L254" s="1">
        <f t="shared" si="13"/>
        <v>0.71772370794086449</v>
      </c>
    </row>
    <row r="255" spans="1:14" x14ac:dyDescent="0.25">
      <c r="A255" s="24"/>
      <c r="B255">
        <v>8</v>
      </c>
      <c r="H255" s="18">
        <v>-2.71706704821E-2</v>
      </c>
      <c r="I255">
        <v>-5.03325558412E-2</v>
      </c>
      <c r="J255">
        <v>-1.1050486099200001E-2</v>
      </c>
      <c r="K255">
        <f t="shared" si="11"/>
        <v>-3.9282069741999999E-2</v>
      </c>
      <c r="L255" s="1">
        <f t="shared" si="13"/>
        <v>0.78045052720818597</v>
      </c>
    </row>
    <row r="256" spans="1:14" x14ac:dyDescent="0.25">
      <c r="A256" s="24"/>
      <c r="B256">
        <v>9</v>
      </c>
      <c r="H256" s="18">
        <v>-1.13784712106E-2</v>
      </c>
      <c r="I256">
        <v>-5.1732211450499999E-2</v>
      </c>
      <c r="J256">
        <v>-1.9392211889000002E-2</v>
      </c>
      <c r="K256">
        <f t="shared" si="11"/>
        <v>-3.2339999561499994E-2</v>
      </c>
      <c r="L256" s="1">
        <f t="shared" si="13"/>
        <v>0.62514241426629413</v>
      </c>
    </row>
    <row r="257" spans="1:14" x14ac:dyDescent="0.25">
      <c r="A257" s="24"/>
      <c r="B257">
        <v>10</v>
      </c>
      <c r="H257" s="18">
        <v>-1.1671975178300001E-2</v>
      </c>
      <c r="I257">
        <v>-5.6520978596500002E-2</v>
      </c>
      <c r="J257">
        <v>-1.6460522520299999E-2</v>
      </c>
      <c r="K257">
        <f t="shared" si="11"/>
        <v>-4.0060456076199999E-2</v>
      </c>
      <c r="L257" s="1">
        <f t="shared" si="13"/>
        <v>0.70877145213973169</v>
      </c>
    </row>
    <row r="258" spans="1:14" s="9" customFormat="1" x14ac:dyDescent="0.25"/>
    <row r="259" spans="1:14" x14ac:dyDescent="0.25">
      <c r="A259" s="14" t="s">
        <v>32</v>
      </c>
      <c r="B259">
        <v>1</v>
      </c>
      <c r="H259" s="13">
        <v>-7.7444251163400002E-3</v>
      </c>
      <c r="I259" s="13">
        <v>-3.9195525244400002E-2</v>
      </c>
      <c r="J259" s="13">
        <v>2.3683388019500001E-3</v>
      </c>
      <c r="K259">
        <f t="shared" si="11"/>
        <v>-4.1563864046349999E-2</v>
      </c>
      <c r="L259" s="1">
        <f t="shared" si="13"/>
        <v>1.0604237036544975</v>
      </c>
      <c r="M259" s="3">
        <f>AVERAGE(L259:L268)</f>
        <v>0.67673541570621087</v>
      </c>
      <c r="N259">
        <f>_xlfn.STDEV.P(L259:L268)*100</f>
        <v>30.88146703009846</v>
      </c>
    </row>
    <row r="260" spans="1:14" x14ac:dyDescent="0.25">
      <c r="A260" s="14"/>
      <c r="B260">
        <v>2</v>
      </c>
      <c r="H260" s="13">
        <v>-1.04147567926E-2</v>
      </c>
      <c r="I260" s="13">
        <v>-6.5712312222799996E-2</v>
      </c>
      <c r="J260" s="13">
        <v>-1.4945460257699999E-2</v>
      </c>
      <c r="K260">
        <f t="shared" si="11"/>
        <v>-5.0766851965099995E-2</v>
      </c>
      <c r="L260" s="1">
        <f t="shared" si="13"/>
        <v>0.77256225276281754</v>
      </c>
    </row>
    <row r="261" spans="1:14" x14ac:dyDescent="0.25">
      <c r="A261" s="14"/>
      <c r="B261">
        <v>3</v>
      </c>
      <c r="H261" s="13">
        <v>-5.5264617665100003E-3</v>
      </c>
      <c r="I261" s="13">
        <v>-5.7732212962700001E-2</v>
      </c>
      <c r="J261" s="13">
        <v>-3.7517748526499999E-3</v>
      </c>
      <c r="K261">
        <f t="shared" ref="K261:K319" si="14">IF(ISBLANK(J261),"",I261-J261)</f>
        <v>-5.3980438110050002E-2</v>
      </c>
      <c r="L261" s="1">
        <f t="shared" si="13"/>
        <v>0.93501418601303277</v>
      </c>
    </row>
    <row r="262" spans="1:14" x14ac:dyDescent="0.25">
      <c r="A262" s="14"/>
      <c r="B262">
        <v>4</v>
      </c>
      <c r="H262" s="13">
        <v>-3.7674902847399999E-3</v>
      </c>
      <c r="I262" s="13">
        <v>-1.09528831453E-2</v>
      </c>
      <c r="J262" s="13">
        <v>-1.15027951273E-2</v>
      </c>
      <c r="K262">
        <f t="shared" si="14"/>
        <v>5.4991198200000056E-4</v>
      </c>
      <c r="L262" s="1">
        <f t="shared" si="13"/>
        <v>-5.0207052764547545E-2</v>
      </c>
    </row>
    <row r="263" spans="1:14" x14ac:dyDescent="0.25">
      <c r="A263" s="14"/>
      <c r="B263">
        <v>5</v>
      </c>
      <c r="H263">
        <v>-1.88065921492E-2</v>
      </c>
      <c r="I263">
        <v>-4.7680949155799998E-2</v>
      </c>
      <c r="J263">
        <v>-1.36312155438E-2</v>
      </c>
      <c r="K263">
        <f t="shared" si="14"/>
        <v>-3.4049733611999998E-2</v>
      </c>
      <c r="L263" s="1">
        <f t="shared" si="13"/>
        <v>0.7141161032835297</v>
      </c>
    </row>
    <row r="264" spans="1:14" x14ac:dyDescent="0.25">
      <c r="A264" s="14"/>
      <c r="B264">
        <v>6</v>
      </c>
      <c r="H264">
        <v>-2.3533410979599999E-2</v>
      </c>
      <c r="I264">
        <v>-4.0382308303399998E-2</v>
      </c>
      <c r="J264">
        <v>-1.17195605496E-2</v>
      </c>
      <c r="K264">
        <f t="shared" si="14"/>
        <v>-2.8662747753799997E-2</v>
      </c>
      <c r="L264" s="1">
        <f t="shared" si="13"/>
        <v>0.70978477848396626</v>
      </c>
    </row>
    <row r="265" spans="1:14" x14ac:dyDescent="0.25">
      <c r="A265" s="14"/>
      <c r="B265">
        <v>7</v>
      </c>
      <c r="H265">
        <v>-2.2474052548700002E-3</v>
      </c>
      <c r="I265">
        <v>-4.3243592379200002E-2</v>
      </c>
      <c r="J265">
        <v>-1.3451132484000001E-2</v>
      </c>
      <c r="K265">
        <f t="shared" si="14"/>
        <v>-2.9792459895200001E-2</v>
      </c>
      <c r="L265" s="1">
        <f t="shared" si="13"/>
        <v>0.68894507269312943</v>
      </c>
    </row>
    <row r="266" spans="1:14" x14ac:dyDescent="0.25">
      <c r="A266" s="8"/>
      <c r="B266">
        <v>8</v>
      </c>
      <c r="H266">
        <v>-8.2716021842500001E-3</v>
      </c>
      <c r="I266">
        <v>-4.8189597773500001E-2</v>
      </c>
      <c r="J266">
        <v>-2.0083290443200001E-2</v>
      </c>
      <c r="K266">
        <f t="shared" si="14"/>
        <v>-2.81063073303E-2</v>
      </c>
      <c r="L266" s="1">
        <f t="shared" si="13"/>
        <v>0.58324428152326213</v>
      </c>
    </row>
    <row r="267" spans="1:14" x14ac:dyDescent="0.25">
      <c r="A267" s="8"/>
      <c r="B267">
        <v>9</v>
      </c>
      <c r="K267" t="str">
        <f t="shared" si="14"/>
        <v/>
      </c>
      <c r="L267" s="1" t="str">
        <f>IF(K267="","",K267/(IF(I267=0,1,(I267))))</f>
        <v/>
      </c>
    </row>
    <row r="268" spans="1:14" x14ac:dyDescent="0.25">
      <c r="A268" s="8"/>
      <c r="B268">
        <v>10</v>
      </c>
      <c r="K268" t="str">
        <f t="shared" si="14"/>
        <v/>
      </c>
      <c r="L268" s="1" t="str">
        <f t="shared" ref="L268:L284" si="15">IF(K268="","",K268/(IF(I268=0,1,(I268))))</f>
        <v/>
      </c>
    </row>
    <row r="269" spans="1:14" s="9" customFormat="1" x14ac:dyDescent="0.25">
      <c r="A269" s="23"/>
    </row>
    <row r="270" spans="1:14" x14ac:dyDescent="0.25">
      <c r="A270" s="24" t="s">
        <v>41</v>
      </c>
      <c r="B270">
        <v>1</v>
      </c>
      <c r="K270" t="str">
        <f t="shared" si="14"/>
        <v/>
      </c>
      <c r="L270" s="1" t="str">
        <f t="shared" si="15"/>
        <v/>
      </c>
    </row>
    <row r="271" spans="1:14" x14ac:dyDescent="0.25">
      <c r="A271" s="24"/>
      <c r="B271">
        <v>2</v>
      </c>
      <c r="K271" t="str">
        <f t="shared" si="14"/>
        <v/>
      </c>
      <c r="L271" s="1" t="str">
        <f t="shared" si="15"/>
        <v/>
      </c>
    </row>
    <row r="272" spans="1:14" x14ac:dyDescent="0.25">
      <c r="A272" s="24"/>
      <c r="B272">
        <v>3</v>
      </c>
      <c r="K272" t="str">
        <f t="shared" si="14"/>
        <v/>
      </c>
      <c r="L272" s="1" t="str">
        <f t="shared" si="15"/>
        <v/>
      </c>
    </row>
    <row r="273" spans="1:14" x14ac:dyDescent="0.25">
      <c r="A273" s="24"/>
      <c r="B273">
        <v>4</v>
      </c>
      <c r="K273" t="str">
        <f t="shared" si="14"/>
        <v/>
      </c>
      <c r="L273" s="1" t="str">
        <f t="shared" si="15"/>
        <v/>
      </c>
    </row>
    <row r="274" spans="1:14" x14ac:dyDescent="0.25">
      <c r="A274" s="24"/>
      <c r="B274">
        <v>5</v>
      </c>
      <c r="K274" t="str">
        <f t="shared" si="14"/>
        <v/>
      </c>
      <c r="L274" s="1" t="str">
        <f t="shared" si="15"/>
        <v/>
      </c>
    </row>
    <row r="275" spans="1:14" x14ac:dyDescent="0.25">
      <c r="A275" s="24"/>
      <c r="B275">
        <v>6</v>
      </c>
      <c r="K275" t="str">
        <f t="shared" si="14"/>
        <v/>
      </c>
      <c r="L275" s="1" t="str">
        <f t="shared" si="15"/>
        <v/>
      </c>
    </row>
    <row r="276" spans="1:14" x14ac:dyDescent="0.25">
      <c r="A276" s="24"/>
      <c r="B276">
        <v>7</v>
      </c>
      <c r="K276" t="str">
        <f t="shared" si="14"/>
        <v/>
      </c>
      <c r="L276" s="1" t="str">
        <f t="shared" si="15"/>
        <v/>
      </c>
    </row>
    <row r="277" spans="1:14" x14ac:dyDescent="0.25">
      <c r="A277" s="24"/>
      <c r="B277">
        <v>8</v>
      </c>
      <c r="K277" t="str">
        <f t="shared" si="14"/>
        <v/>
      </c>
      <c r="L277" s="1" t="str">
        <f t="shared" si="15"/>
        <v/>
      </c>
    </row>
    <row r="278" spans="1:14" x14ac:dyDescent="0.25">
      <c r="A278" s="24"/>
      <c r="B278">
        <v>9</v>
      </c>
      <c r="K278" t="str">
        <f t="shared" si="14"/>
        <v/>
      </c>
      <c r="L278" s="1" t="str">
        <f t="shared" si="15"/>
        <v/>
      </c>
    </row>
    <row r="279" spans="1:14" x14ac:dyDescent="0.25">
      <c r="A279" s="24"/>
      <c r="B279">
        <v>10</v>
      </c>
      <c r="K279" t="str">
        <f t="shared" si="14"/>
        <v/>
      </c>
      <c r="L279" s="1" t="str">
        <f t="shared" si="15"/>
        <v/>
      </c>
    </row>
    <row r="280" spans="1:14" s="20" customFormat="1" x14ac:dyDescent="0.25"/>
    <row r="281" spans="1:14" x14ac:dyDescent="0.25">
      <c r="A281" s="14" t="s">
        <v>33</v>
      </c>
      <c r="B281">
        <v>1</v>
      </c>
      <c r="H281" s="9">
        <v>-5.4931933513899999E-3</v>
      </c>
      <c r="I281" s="9">
        <v>-4.6029490069199999E-2</v>
      </c>
      <c r="J281" s="9">
        <v>-3.6687827371700003E-2</v>
      </c>
      <c r="K281">
        <f t="shared" si="14"/>
        <v>-9.3416626974999958E-3</v>
      </c>
      <c r="L281" s="1">
        <f t="shared" si="15"/>
        <v>0.20294951526631927</v>
      </c>
      <c r="M281" s="3">
        <f>AVERAGE(L281:L290)</f>
        <v>0.24588163054193835</v>
      </c>
      <c r="N281">
        <f>_xlfn.STDEV.P(L281:L290)*100</f>
        <v>8.6317981298702051</v>
      </c>
    </row>
    <row r="282" spans="1:14" x14ac:dyDescent="0.25">
      <c r="A282" s="14"/>
      <c r="B282">
        <v>2</v>
      </c>
      <c r="H282" s="9">
        <v>-6.5475205960899997E-3</v>
      </c>
      <c r="I282" s="9">
        <v>-4.5331875745300003E-2</v>
      </c>
      <c r="J282" s="9">
        <v>-2.7969172291299998E-2</v>
      </c>
      <c r="K282">
        <f t="shared" si="14"/>
        <v>-1.7362703454000004E-2</v>
      </c>
      <c r="L282" s="1">
        <f t="shared" si="15"/>
        <v>0.3830131263827124</v>
      </c>
    </row>
    <row r="283" spans="1:14" x14ac:dyDescent="0.25">
      <c r="A283" s="14"/>
      <c r="B283">
        <v>3</v>
      </c>
      <c r="H283" s="9">
        <v>-2.5003341886700001E-3</v>
      </c>
      <c r="I283" s="9">
        <v>-5.4009387380200002E-2</v>
      </c>
      <c r="J283" s="9">
        <v>-3.2506891806300002E-2</v>
      </c>
      <c r="K283">
        <f t="shared" si="14"/>
        <v>-2.15024955739E-2</v>
      </c>
      <c r="L283" s="1">
        <f t="shared" si="15"/>
        <v>0.39812515225423345</v>
      </c>
    </row>
    <row r="284" spans="1:14" x14ac:dyDescent="0.25">
      <c r="A284" s="14"/>
      <c r="B284">
        <v>4</v>
      </c>
      <c r="H284" s="18">
        <v>-1.07679229136E-2</v>
      </c>
      <c r="I284">
        <v>-8.7912790661099999E-2</v>
      </c>
      <c r="J284">
        <v>-6.7201871238899993E-2</v>
      </c>
      <c r="K284">
        <f t="shared" si="14"/>
        <v>-2.0710919422200005E-2</v>
      </c>
      <c r="L284" s="1">
        <f t="shared" si="15"/>
        <v>0.23558482521661384</v>
      </c>
    </row>
    <row r="285" spans="1:14" x14ac:dyDescent="0.25">
      <c r="A285" s="14"/>
      <c r="B285">
        <v>5</v>
      </c>
      <c r="H285" s="18">
        <v>-6.6753583822000001E-3</v>
      </c>
      <c r="I285">
        <v>-9.54103151988E-2</v>
      </c>
      <c r="J285">
        <v>-7.3854171555600007E-2</v>
      </c>
      <c r="K285">
        <f t="shared" si="14"/>
        <v>-2.1556143643199993E-2</v>
      </c>
      <c r="L285" s="1">
        <f>IF(K285="","",K285/(IF(I285=0,1,(I285))))</f>
        <v>0.22593095514132744</v>
      </c>
    </row>
    <row r="286" spans="1:14" x14ac:dyDescent="0.25">
      <c r="A286" s="14"/>
      <c r="B286">
        <v>6</v>
      </c>
      <c r="H286" s="18">
        <v>-1.6305476993300001E-2</v>
      </c>
      <c r="I286">
        <v>-9.5803009561000005E-2</v>
      </c>
      <c r="J286">
        <v>-7.6261109280599995E-2</v>
      </c>
      <c r="K286">
        <f t="shared" si="14"/>
        <v>-1.954190028040001E-2</v>
      </c>
      <c r="L286" s="1">
        <f t="shared" ref="L286:L314" si="16">IF(K286="","",K286/(IF(I286=0,1,(I286))))</f>
        <v>0.20398002494856102</v>
      </c>
    </row>
    <row r="287" spans="1:14" x14ac:dyDescent="0.25">
      <c r="A287" s="14"/>
      <c r="B287">
        <v>7</v>
      </c>
      <c r="H287" s="18">
        <v>-3.2996366153499997E-2</v>
      </c>
      <c r="I287">
        <v>-5.3313555165300001E-2</v>
      </c>
      <c r="J287">
        <v>-3.9044123329299997E-2</v>
      </c>
      <c r="K287">
        <f t="shared" si="14"/>
        <v>-1.4269431836000004E-2</v>
      </c>
      <c r="L287" s="1">
        <f t="shared" si="16"/>
        <v>0.26765110283411558</v>
      </c>
    </row>
    <row r="288" spans="1:14" x14ac:dyDescent="0.25">
      <c r="A288" s="8"/>
      <c r="B288">
        <v>8</v>
      </c>
      <c r="H288" s="18">
        <v>2.6026803246799999E-3</v>
      </c>
      <c r="I288">
        <v>-9.7314413203300004E-2</v>
      </c>
      <c r="J288">
        <v>-8.0467746678799995E-2</v>
      </c>
      <c r="K288">
        <f t="shared" si="14"/>
        <v>-1.6846666524500009E-2</v>
      </c>
      <c r="L288" s="1">
        <f t="shared" si="16"/>
        <v>0.17311584142531444</v>
      </c>
    </row>
    <row r="289" spans="1:14" x14ac:dyDescent="0.25">
      <c r="A289" s="8"/>
      <c r="B289">
        <v>9</v>
      </c>
      <c r="H289" s="18">
        <v>2.1530600926000002E-3</v>
      </c>
      <c r="I289">
        <v>-8.0833843598399999E-2</v>
      </c>
      <c r="J289">
        <v>-7.0924897092499994E-2</v>
      </c>
      <c r="K289">
        <f t="shared" si="14"/>
        <v>-9.9089465059000043E-3</v>
      </c>
      <c r="L289" s="1">
        <f t="shared" si="16"/>
        <v>0.12258413140824766</v>
      </c>
    </row>
    <row r="290" spans="1:14" x14ac:dyDescent="0.25">
      <c r="A290" s="8"/>
      <c r="K290" t="str">
        <f t="shared" si="14"/>
        <v/>
      </c>
      <c r="L290" s="1" t="str">
        <f t="shared" si="16"/>
        <v/>
      </c>
    </row>
    <row r="291" spans="1:14" s="9" customFormat="1" x14ac:dyDescent="0.25">
      <c r="A291" s="23"/>
    </row>
    <row r="292" spans="1:14" x14ac:dyDescent="0.25">
      <c r="A292" s="24" t="s">
        <v>42</v>
      </c>
      <c r="B292">
        <v>1</v>
      </c>
      <c r="K292" t="str">
        <f t="shared" si="14"/>
        <v/>
      </c>
      <c r="L292" s="1" t="str">
        <f t="shared" si="16"/>
        <v/>
      </c>
    </row>
    <row r="293" spans="1:14" x14ac:dyDescent="0.25">
      <c r="A293" s="24"/>
      <c r="B293">
        <v>2</v>
      </c>
      <c r="K293" t="str">
        <f t="shared" si="14"/>
        <v/>
      </c>
      <c r="L293" s="1" t="str">
        <f t="shared" si="16"/>
        <v/>
      </c>
    </row>
    <row r="294" spans="1:14" x14ac:dyDescent="0.25">
      <c r="A294" s="24"/>
      <c r="B294">
        <v>3</v>
      </c>
      <c r="K294" t="str">
        <f t="shared" si="14"/>
        <v/>
      </c>
      <c r="L294" s="1" t="str">
        <f t="shared" si="16"/>
        <v/>
      </c>
    </row>
    <row r="295" spans="1:14" x14ac:dyDescent="0.25">
      <c r="A295" s="24"/>
      <c r="B295">
        <v>4</v>
      </c>
      <c r="K295" t="str">
        <f t="shared" si="14"/>
        <v/>
      </c>
      <c r="L295" s="1" t="str">
        <f t="shared" si="16"/>
        <v/>
      </c>
    </row>
    <row r="296" spans="1:14" x14ac:dyDescent="0.25">
      <c r="A296" s="24"/>
      <c r="B296">
        <v>5</v>
      </c>
      <c r="K296" t="str">
        <f t="shared" si="14"/>
        <v/>
      </c>
      <c r="L296" s="1" t="str">
        <f t="shared" si="16"/>
        <v/>
      </c>
    </row>
    <row r="297" spans="1:14" x14ac:dyDescent="0.25">
      <c r="A297" s="24"/>
      <c r="B297">
        <v>6</v>
      </c>
      <c r="K297" t="str">
        <f t="shared" si="14"/>
        <v/>
      </c>
      <c r="L297" s="1" t="str">
        <f t="shared" si="16"/>
        <v/>
      </c>
    </row>
    <row r="298" spans="1:14" x14ac:dyDescent="0.25">
      <c r="A298" s="24"/>
      <c r="B298">
        <v>7</v>
      </c>
      <c r="K298" t="str">
        <f t="shared" si="14"/>
        <v/>
      </c>
      <c r="L298" s="1" t="str">
        <f t="shared" si="16"/>
        <v/>
      </c>
    </row>
    <row r="299" spans="1:14" x14ac:dyDescent="0.25">
      <c r="A299" s="24"/>
      <c r="B299">
        <v>8</v>
      </c>
      <c r="K299" t="str">
        <f t="shared" si="14"/>
        <v/>
      </c>
      <c r="L299" s="1" t="str">
        <f t="shared" si="16"/>
        <v/>
      </c>
    </row>
    <row r="300" spans="1:14" x14ac:dyDescent="0.25">
      <c r="A300" s="24"/>
      <c r="B300">
        <v>9</v>
      </c>
      <c r="K300" t="str">
        <f t="shared" si="14"/>
        <v/>
      </c>
      <c r="L300" s="1" t="str">
        <f t="shared" si="16"/>
        <v/>
      </c>
    </row>
    <row r="301" spans="1:14" x14ac:dyDescent="0.25">
      <c r="A301" s="24"/>
      <c r="B301">
        <v>10</v>
      </c>
      <c r="K301" t="str">
        <f t="shared" si="14"/>
        <v/>
      </c>
      <c r="L301" s="1" t="str">
        <f t="shared" si="16"/>
        <v/>
      </c>
    </row>
    <row r="302" spans="1:14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4" x14ac:dyDescent="0.25">
      <c r="A303" s="14" t="s">
        <v>35</v>
      </c>
      <c r="B303">
        <v>1</v>
      </c>
      <c r="H303">
        <v>-5.10869950712E-3</v>
      </c>
      <c r="I303">
        <v>-0.12015744675499999</v>
      </c>
      <c r="J303">
        <v>1.69251755598E-3</v>
      </c>
      <c r="K303">
        <f t="shared" si="14"/>
        <v>-0.12184996431098</v>
      </c>
      <c r="L303" s="1">
        <f t="shared" si="16"/>
        <v>1.0140858315625749</v>
      </c>
      <c r="M303" s="3">
        <f>AVERAGE(L303:L312)</f>
        <v>1.0496519282709564</v>
      </c>
      <c r="N303">
        <f>_xlfn.STDEV.P(L303:L312)*100</f>
        <v>4.5035371749401039</v>
      </c>
    </row>
    <row r="304" spans="1:14" x14ac:dyDescent="0.25">
      <c r="A304" s="14"/>
      <c r="B304">
        <v>2</v>
      </c>
      <c r="H304">
        <v>-1.3221156090499999E-2</v>
      </c>
      <c r="I304">
        <v>-9.4813531381999994E-2</v>
      </c>
      <c r="J304">
        <v>9.4203562860900002E-3</v>
      </c>
      <c r="K304">
        <f t="shared" si="14"/>
        <v>-0.10423388766809</v>
      </c>
      <c r="L304" s="1">
        <f t="shared" si="16"/>
        <v>1.0993566651170892</v>
      </c>
    </row>
    <row r="305" spans="1:12" x14ac:dyDescent="0.25">
      <c r="A305" s="14"/>
      <c r="B305">
        <v>3</v>
      </c>
      <c r="H305">
        <v>2.8248046302400001E-3</v>
      </c>
      <c r="I305">
        <v>-0.11476023533</v>
      </c>
      <c r="J305">
        <v>1.01939269217E-2</v>
      </c>
      <c r="K305">
        <f t="shared" si="14"/>
        <v>-0.1249541622517</v>
      </c>
      <c r="L305" s="1">
        <f t="shared" si="16"/>
        <v>1.0888280412843938</v>
      </c>
    </row>
    <row r="306" spans="1:12" x14ac:dyDescent="0.25">
      <c r="A306" s="14"/>
      <c r="B306">
        <v>4</v>
      </c>
      <c r="H306">
        <v>-5.5029499351400002E-3</v>
      </c>
      <c r="I306">
        <v>-0.110621469344</v>
      </c>
      <c r="J306">
        <v>-4.0518707020100001E-4</v>
      </c>
      <c r="K306">
        <f t="shared" si="14"/>
        <v>-0.110216282273799</v>
      </c>
      <c r="L306" s="1">
        <f t="shared" si="16"/>
        <v>0.99633717511976827</v>
      </c>
    </row>
    <row r="307" spans="1:12" x14ac:dyDescent="0.25">
      <c r="A307" s="14"/>
      <c r="B307">
        <v>5</v>
      </c>
      <c r="K307" t="str">
        <f t="shared" si="14"/>
        <v/>
      </c>
      <c r="L307" s="1" t="str">
        <f t="shared" si="16"/>
        <v/>
      </c>
    </row>
    <row r="308" spans="1:12" x14ac:dyDescent="0.25">
      <c r="A308" s="14"/>
      <c r="B308">
        <v>6</v>
      </c>
      <c r="K308" t="str">
        <f t="shared" si="14"/>
        <v/>
      </c>
      <c r="L308" s="1" t="str">
        <f t="shared" si="16"/>
        <v/>
      </c>
    </row>
    <row r="309" spans="1:12" x14ac:dyDescent="0.25">
      <c r="A309" s="14"/>
      <c r="B309">
        <v>7</v>
      </c>
      <c r="K309" t="str">
        <f t="shared" si="14"/>
        <v/>
      </c>
      <c r="L309" s="1" t="str">
        <f t="shared" si="16"/>
        <v/>
      </c>
    </row>
    <row r="310" spans="1:12" x14ac:dyDescent="0.25">
      <c r="K310" t="str">
        <f t="shared" si="14"/>
        <v/>
      </c>
      <c r="L310" s="1" t="str">
        <f t="shared" si="16"/>
        <v/>
      </c>
    </row>
    <row r="311" spans="1:12" x14ac:dyDescent="0.25">
      <c r="K311" t="str">
        <f t="shared" si="14"/>
        <v/>
      </c>
      <c r="L311" s="1" t="str">
        <f t="shared" si="16"/>
        <v/>
      </c>
    </row>
    <row r="312" spans="1:12" x14ac:dyDescent="0.25">
      <c r="K312" t="str">
        <f t="shared" si="14"/>
        <v/>
      </c>
      <c r="L312" s="1" t="str">
        <f t="shared" si="16"/>
        <v/>
      </c>
    </row>
    <row r="313" spans="1:12" x14ac:dyDescent="0.25">
      <c r="K313" t="str">
        <f t="shared" si="14"/>
        <v/>
      </c>
      <c r="L313" s="1" t="str">
        <f t="shared" si="16"/>
        <v/>
      </c>
    </row>
    <row r="314" spans="1:12" x14ac:dyDescent="0.25">
      <c r="K314" t="str">
        <f t="shared" si="14"/>
        <v/>
      </c>
      <c r="L314" s="1" t="str">
        <f t="shared" si="16"/>
        <v/>
      </c>
    </row>
    <row r="315" spans="1:12" x14ac:dyDescent="0.25">
      <c r="K315" t="str">
        <f t="shared" si="14"/>
        <v/>
      </c>
      <c r="L315"/>
    </row>
    <row r="316" spans="1:12" x14ac:dyDescent="0.25">
      <c r="K316" t="str">
        <f t="shared" si="14"/>
        <v/>
      </c>
      <c r="L316"/>
    </row>
    <row r="317" spans="1:12" x14ac:dyDescent="0.25">
      <c r="K317" t="str">
        <f t="shared" si="14"/>
        <v/>
      </c>
    </row>
    <row r="318" spans="1:12" x14ac:dyDescent="0.25">
      <c r="K318" t="str">
        <f t="shared" si="14"/>
        <v/>
      </c>
    </row>
    <row r="319" spans="1:12" x14ac:dyDescent="0.25">
      <c r="K319" t="str">
        <f t="shared" si="14"/>
        <v/>
      </c>
    </row>
  </sheetData>
  <mergeCells count="24">
    <mergeCell ref="A270:A279"/>
    <mergeCell ref="A281:A287"/>
    <mergeCell ref="A292:A301"/>
    <mergeCell ref="A303:A309"/>
    <mergeCell ref="A204:A208"/>
    <mergeCell ref="A227:A234"/>
    <mergeCell ref="A237:A244"/>
    <mergeCell ref="A248:A257"/>
    <mergeCell ref="A259:A265"/>
    <mergeCell ref="A4:A24"/>
    <mergeCell ref="A26:A30"/>
    <mergeCell ref="A48:A50"/>
    <mergeCell ref="A65:A67"/>
    <mergeCell ref="A69:A73"/>
    <mergeCell ref="A77:A81"/>
    <mergeCell ref="A85:A87"/>
    <mergeCell ref="A95:A98"/>
    <mergeCell ref="A111:A113"/>
    <mergeCell ref="A122:A125"/>
    <mergeCell ref="A136:A139"/>
    <mergeCell ref="A150:A153"/>
    <mergeCell ref="A163:A166"/>
    <mergeCell ref="A180:A187"/>
    <mergeCell ref="A193:A19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Inhibitor+150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 Gill</dc:creator>
  <cp:lastModifiedBy>Dib Gill</cp:lastModifiedBy>
  <dcterms:created xsi:type="dcterms:W3CDTF">2018-01-23T19:52:03Z</dcterms:created>
  <dcterms:modified xsi:type="dcterms:W3CDTF">2018-02-06T18:29:36Z</dcterms:modified>
</cp:coreProperties>
</file>