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bgi_j3z4d\OneDrive\Documents\Fifth Year\Bio 499\Dib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1" l="1"/>
  <c r="K59" i="1" s="1"/>
  <c r="L59" i="1" s="1"/>
  <c r="I59" i="1"/>
  <c r="H59" i="1"/>
  <c r="J58" i="1"/>
  <c r="I58" i="1"/>
  <c r="K58" i="1" s="1"/>
  <c r="L58" i="1" s="1"/>
  <c r="H58" i="1"/>
  <c r="J57" i="1"/>
  <c r="I57" i="1"/>
  <c r="K57" i="1" s="1"/>
  <c r="L57" i="1" s="1"/>
  <c r="H57" i="1"/>
  <c r="J56" i="1"/>
  <c r="I56" i="1"/>
  <c r="K56" i="1" s="1"/>
  <c r="L56" i="1" s="1"/>
  <c r="H56" i="1"/>
  <c r="J61" i="1"/>
  <c r="J62" i="1"/>
  <c r="K62" i="1" s="1"/>
  <c r="L62" i="1" s="1"/>
  <c r="J63" i="1"/>
  <c r="H60" i="1"/>
  <c r="H61" i="1"/>
  <c r="K47" i="1"/>
  <c r="K48" i="1"/>
  <c r="L48" i="1" s="1"/>
  <c r="K49" i="1"/>
  <c r="K50" i="1"/>
  <c r="K51" i="1"/>
  <c r="L51" i="1" s="1"/>
  <c r="K52" i="1"/>
  <c r="L52" i="1" s="1"/>
  <c r="K53" i="1"/>
  <c r="K54" i="1"/>
  <c r="L54" i="1" s="1"/>
  <c r="I60" i="1"/>
  <c r="J60" i="1"/>
  <c r="K60" i="1" s="1"/>
  <c r="L60" i="1" s="1"/>
  <c r="I61" i="1"/>
  <c r="K61" i="1"/>
  <c r="L61" i="1" s="1"/>
  <c r="I62" i="1"/>
  <c r="I63" i="1"/>
  <c r="K63" i="1"/>
  <c r="L63" i="1" s="1"/>
  <c r="I64" i="1"/>
  <c r="J64" i="1"/>
  <c r="K64" i="1" s="1"/>
  <c r="L64" i="1" s="1"/>
  <c r="I65" i="1"/>
  <c r="J65" i="1"/>
  <c r="K65" i="1" s="1"/>
  <c r="L65" i="1" s="1"/>
  <c r="I66" i="1"/>
  <c r="J66" i="1"/>
  <c r="K66" i="1" s="1"/>
  <c r="L66" i="1" s="1"/>
  <c r="I67" i="1"/>
  <c r="J67" i="1"/>
  <c r="K67" i="1" s="1"/>
  <c r="L67" i="1" s="1"/>
  <c r="H67" i="1"/>
  <c r="H66" i="1"/>
  <c r="H65" i="1"/>
  <c r="H64" i="1"/>
  <c r="H63" i="1"/>
  <c r="H62" i="1"/>
  <c r="L31" i="1"/>
  <c r="L32" i="1"/>
  <c r="L33" i="1"/>
  <c r="L34" i="1"/>
  <c r="L35" i="1"/>
  <c r="L36" i="1"/>
  <c r="L37" i="1"/>
  <c r="L38" i="1"/>
  <c r="L39" i="1"/>
  <c r="L40" i="1"/>
  <c r="L41" i="1"/>
  <c r="L43" i="1"/>
  <c r="L44" i="1"/>
  <c r="L45" i="1"/>
  <c r="L46" i="1"/>
  <c r="L47" i="1"/>
  <c r="L49" i="1"/>
  <c r="L50" i="1"/>
  <c r="L53" i="1"/>
  <c r="K44" i="1"/>
  <c r="K45" i="1"/>
  <c r="K46" i="1"/>
  <c r="K43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J44" i="1"/>
  <c r="J45" i="1"/>
  <c r="J46" i="1"/>
  <c r="J47" i="1"/>
  <c r="J48" i="1"/>
  <c r="J49" i="1"/>
  <c r="J50" i="1"/>
  <c r="J51" i="1"/>
  <c r="J52" i="1"/>
  <c r="J53" i="1"/>
  <c r="J54" i="1"/>
  <c r="J43" i="1"/>
  <c r="N30" i="1" l="1"/>
  <c r="M30" i="1"/>
  <c r="N17" i="1"/>
  <c r="M17" i="1"/>
  <c r="L6" i="1"/>
  <c r="L8" i="1"/>
  <c r="L9" i="1"/>
  <c r="L11" i="1"/>
  <c r="L12" i="1"/>
  <c r="L13" i="1"/>
  <c r="L14" i="1"/>
  <c r="L15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4" i="1"/>
  <c r="K6" i="1"/>
  <c r="K8" i="1"/>
  <c r="K9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33" i="1" l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I4" i="1"/>
  <c r="J4" i="1"/>
  <c r="I6" i="1"/>
  <c r="J6" i="1"/>
  <c r="I7" i="1"/>
  <c r="J7" i="1"/>
  <c r="K7" i="1" s="1"/>
  <c r="L7" i="1" s="1"/>
  <c r="I8" i="1"/>
  <c r="J8" i="1"/>
  <c r="I9" i="1"/>
  <c r="J9" i="1"/>
  <c r="I11" i="1"/>
  <c r="J11" i="1"/>
  <c r="I12" i="1"/>
  <c r="J12" i="1"/>
  <c r="I13" i="1"/>
  <c r="J13" i="1"/>
  <c r="I14" i="1"/>
  <c r="J14" i="1"/>
  <c r="I15" i="1"/>
  <c r="J15" i="1"/>
  <c r="I17" i="1"/>
  <c r="J17" i="1"/>
  <c r="I18" i="1"/>
  <c r="J18" i="1"/>
  <c r="I19" i="1"/>
  <c r="J19" i="1"/>
  <c r="I20" i="1"/>
  <c r="J20" i="1"/>
  <c r="I21" i="1"/>
  <c r="J21" i="1"/>
  <c r="I30" i="1"/>
  <c r="J30" i="1"/>
  <c r="I31" i="1"/>
  <c r="J31" i="1"/>
  <c r="I32" i="1"/>
  <c r="J32" i="1"/>
  <c r="H6" i="1"/>
  <c r="H7" i="1"/>
  <c r="H8" i="1"/>
  <c r="H9" i="1"/>
  <c r="H11" i="1"/>
  <c r="H12" i="1"/>
  <c r="H13" i="1"/>
  <c r="H14" i="1"/>
  <c r="H15" i="1"/>
  <c r="H17" i="1"/>
  <c r="H18" i="1"/>
  <c r="H19" i="1"/>
  <c r="H20" i="1"/>
  <c r="H21" i="1"/>
  <c r="H30" i="1"/>
  <c r="H31" i="1"/>
  <c r="H32" i="1"/>
  <c r="H4" i="1"/>
  <c r="M4" i="1" l="1"/>
  <c r="N4" i="1"/>
</calcChain>
</file>

<file path=xl/sharedStrings.xml><?xml version="1.0" encoding="utf-8"?>
<sst xmlns="http://schemas.openxmlformats.org/spreadsheetml/2006/main" count="25" uniqueCount="21">
  <si>
    <t>MASTER</t>
  </si>
  <si>
    <t>Initial</t>
  </si>
  <si>
    <t>E- Donor</t>
  </si>
  <si>
    <t>Inhibitor</t>
  </si>
  <si>
    <t>S:M</t>
  </si>
  <si>
    <t>S:W</t>
  </si>
  <si>
    <t>N:M</t>
  </si>
  <si>
    <t>*O2 per second</t>
  </si>
  <si>
    <t>*O2/100 per second</t>
  </si>
  <si>
    <t>Slope Difference</t>
  </si>
  <si>
    <t>Percent Block</t>
  </si>
  <si>
    <t>Succinate : Malonate</t>
  </si>
  <si>
    <t>Succinate : Water</t>
  </si>
  <si>
    <t>NADH : Malonate</t>
  </si>
  <si>
    <t>Average</t>
  </si>
  <si>
    <t>Std Dev</t>
  </si>
  <si>
    <t>Failed Experiment experimentor error (pushed in the probe while inserting the syringe)</t>
  </si>
  <si>
    <t>Failed Experiment (stirrer stopped and could not be restarted in time to get adequate results)</t>
  </si>
  <si>
    <t>NADH : 100uM CPZ</t>
  </si>
  <si>
    <t>N:Z100</t>
  </si>
  <si>
    <t>Succinate : 100uM CPZ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</si>
</sst>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9" fontId="0" fillId="0" borderId="0" xfId="1" applyFont="1"/>
    <xf numFmtId="0" fontId="3" fillId="2" borderId="0" xfId="2"/>
    <xf numFmtId="9" fontId="3" fillId="2" borderId="0" xfId="2" applyNumberFormat="1"/>
    <xf numFmtId="0" fontId="2" fillId="0" borderId="0" xfId="0" applyFont="1"/>
    <xf numFmtId="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</cellXfs>
  <cellStyles count="3">
    <cellStyle name="Accent3" xfId="2" builtinId="3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zoomScale="130" zoomScaleNormal="130" workbookViewId="0">
      <selection activeCell="C7" sqref="C7:L7"/>
    </sheetView>
  </sheetViews>
  <sheetFormatPr defaultRowHeight="15" x14ac:dyDescent="0.25"/>
  <cols>
    <col min="8" max="8" width="12.7109375" bestFit="1" customWidth="1"/>
    <col min="9" max="9" width="14.7109375" bestFit="1" customWidth="1"/>
    <col min="10" max="10" width="12.7109375" bestFit="1" customWidth="1"/>
    <col min="11" max="11" width="16" bestFit="1" customWidth="1"/>
    <col min="12" max="12" width="13.140625" style="2" bestFit="1" customWidth="1"/>
  </cols>
  <sheetData>
    <row r="1" spans="1:14" x14ac:dyDescent="0.25">
      <c r="A1" t="s">
        <v>0</v>
      </c>
      <c r="D1" t="s">
        <v>8</v>
      </c>
      <c r="G1" t="s">
        <v>0</v>
      </c>
      <c r="I1" t="s">
        <v>7</v>
      </c>
    </row>
    <row r="3" spans="1:14" x14ac:dyDescent="0.25">
      <c r="C3" t="s">
        <v>1</v>
      </c>
      <c r="D3" t="s">
        <v>2</v>
      </c>
      <c r="E3" t="s">
        <v>3</v>
      </c>
      <c r="H3" t="s">
        <v>1</v>
      </c>
      <c r="I3" t="s">
        <v>2</v>
      </c>
      <c r="J3" t="s">
        <v>3</v>
      </c>
      <c r="K3" t="s">
        <v>9</v>
      </c>
      <c r="L3" s="2" t="s">
        <v>10</v>
      </c>
      <c r="M3" t="s">
        <v>14</v>
      </c>
      <c r="N3" t="s">
        <v>15</v>
      </c>
    </row>
    <row r="4" spans="1:14" x14ac:dyDescent="0.25">
      <c r="A4" s="16" t="s">
        <v>11</v>
      </c>
      <c r="B4">
        <v>1</v>
      </c>
      <c r="C4">
        <v>-2.3287821860911851E-5</v>
      </c>
      <c r="D4">
        <v>-1.0560103086505819E-3</v>
      </c>
      <c r="E4">
        <v>4.4376474412877841E-5</v>
      </c>
      <c r="G4" t="s">
        <v>4</v>
      </c>
      <c r="H4">
        <f t="shared" ref="H4:H41" si="0">C4*100</f>
        <v>-2.3287821860911852E-3</v>
      </c>
      <c r="I4">
        <f t="shared" ref="I4:I41" si="1">D4*100</f>
        <v>-0.10560103086505819</v>
      </c>
      <c r="J4">
        <f t="shared" ref="J4:J41" si="2">E4*100</f>
        <v>4.4376474412877844E-3</v>
      </c>
      <c r="K4">
        <f>(I4-J4)</f>
        <v>-0.11003867830634598</v>
      </c>
      <c r="L4" s="2">
        <f>K4/(IF(I4=0,1,(I4)))</f>
        <v>1.0420227663019541</v>
      </c>
      <c r="M4" s="6">
        <f>AVERAGE(L4:L15)</f>
        <v>1.0134312045945726</v>
      </c>
      <c r="N4">
        <f>_xlfn.STDEV.P(L4:L15)</f>
        <v>2.7423106415748928E-2</v>
      </c>
    </row>
    <row r="5" spans="1:14" x14ac:dyDescent="0.25">
      <c r="A5" s="16"/>
      <c r="B5">
        <v>2</v>
      </c>
      <c r="C5" s="5" t="s">
        <v>16</v>
      </c>
    </row>
    <row r="6" spans="1:14" x14ac:dyDescent="0.25">
      <c r="A6" s="16"/>
      <c r="B6">
        <v>3</v>
      </c>
      <c r="C6">
        <v>-4.8333991065115682E-6</v>
      </c>
      <c r="D6">
        <v>-1.4624589363569588E-3</v>
      </c>
      <c r="E6">
        <v>-9.5711925164109841E-6</v>
      </c>
      <c r="H6">
        <f t="shared" si="0"/>
        <v>-4.8333991065115681E-4</v>
      </c>
      <c r="I6">
        <f t="shared" si="1"/>
        <v>-0.14624589363569587</v>
      </c>
      <c r="J6">
        <f t="shared" si="2"/>
        <v>-9.5711925164109846E-4</v>
      </c>
      <c r="K6">
        <f t="shared" ref="K6:K41" si="3">(I6-J6)</f>
        <v>-0.14528877438405477</v>
      </c>
      <c r="L6" s="2">
        <f t="shared" ref="L6:L67" si="4">K6/(IF(I6=0,1,(I6)))</f>
        <v>0.99345541110353963</v>
      </c>
    </row>
    <row r="7" spans="1:14" x14ac:dyDescent="0.25">
      <c r="A7" s="16"/>
      <c r="B7">
        <v>4</v>
      </c>
      <c r="C7">
        <v>-7.1727279855596419E-5</v>
      </c>
      <c r="D7">
        <v>-1.4045334445835075E-3</v>
      </c>
      <c r="E7">
        <v>2.0034080839752008E-5</v>
      </c>
      <c r="H7">
        <f t="shared" si="0"/>
        <v>-7.172727985559642E-3</v>
      </c>
      <c r="I7">
        <f t="shared" si="1"/>
        <v>-0.14045334445835075</v>
      </c>
      <c r="J7">
        <f t="shared" si="2"/>
        <v>2.0034080839752008E-3</v>
      </c>
      <c r="K7">
        <f t="shared" si="3"/>
        <v>-0.14245675254232595</v>
      </c>
      <c r="L7" s="2">
        <f t="shared" si="4"/>
        <v>1.0142638688434313</v>
      </c>
    </row>
    <row r="8" spans="1:14" x14ac:dyDescent="0.25">
      <c r="A8" s="16"/>
      <c r="B8">
        <v>5</v>
      </c>
      <c r="C8">
        <v>-6.3699827816591346E-5</v>
      </c>
      <c r="D8">
        <v>-1.2011119826176445E-3</v>
      </c>
      <c r="E8">
        <v>1.4138855341836395E-5</v>
      </c>
      <c r="H8">
        <f t="shared" si="0"/>
        <v>-6.3699827816591347E-3</v>
      </c>
      <c r="I8">
        <f t="shared" si="1"/>
        <v>-0.12011119826176445</v>
      </c>
      <c r="J8">
        <f t="shared" si="2"/>
        <v>1.4138855341836395E-3</v>
      </c>
      <c r="K8">
        <f t="shared" si="3"/>
        <v>-0.12152508379594809</v>
      </c>
      <c r="L8" s="2">
        <f t="shared" si="4"/>
        <v>1.0117714713918871</v>
      </c>
    </row>
    <row r="9" spans="1:14" x14ac:dyDescent="0.25">
      <c r="A9" s="16"/>
      <c r="B9">
        <v>6</v>
      </c>
      <c r="C9">
        <v>1.0482613231798472E-4</v>
      </c>
      <c r="D9">
        <v>-1.7038703423773022E-3</v>
      </c>
      <c r="E9">
        <v>-3.4579931808159186E-5</v>
      </c>
      <c r="H9">
        <f t="shared" si="0"/>
        <v>1.0482613231798473E-2</v>
      </c>
      <c r="I9">
        <f t="shared" si="1"/>
        <v>-0.17038703423773022</v>
      </c>
      <c r="J9">
        <f t="shared" si="2"/>
        <v>-3.4579931808159186E-3</v>
      </c>
      <c r="K9">
        <f t="shared" si="3"/>
        <v>-0.16692904105691431</v>
      </c>
      <c r="L9" s="2">
        <f t="shared" si="4"/>
        <v>0.97970506854417583</v>
      </c>
    </row>
    <row r="10" spans="1:14" x14ac:dyDescent="0.25">
      <c r="A10" s="16"/>
      <c r="B10">
        <v>7</v>
      </c>
      <c r="C10" s="5" t="s">
        <v>17</v>
      </c>
    </row>
    <row r="11" spans="1:14" x14ac:dyDescent="0.25">
      <c r="A11" s="16"/>
      <c r="B11">
        <v>8</v>
      </c>
      <c r="C11">
        <v>6.8647818625240698E-6</v>
      </c>
      <c r="D11">
        <v>-1.413718235348209E-3</v>
      </c>
      <c r="E11">
        <v>2.5100022847184235E-5</v>
      </c>
      <c r="H11">
        <f t="shared" si="0"/>
        <v>6.8647818625240697E-4</v>
      </c>
      <c r="I11">
        <f t="shared" si="1"/>
        <v>-0.14137182353482089</v>
      </c>
      <c r="J11">
        <f t="shared" si="2"/>
        <v>2.5100022847184236E-3</v>
      </c>
      <c r="K11">
        <f t="shared" si="3"/>
        <v>-0.14388182581953932</v>
      </c>
      <c r="L11" s="2">
        <f t="shared" si="4"/>
        <v>1.0177546149010392</v>
      </c>
    </row>
    <row r="12" spans="1:14" x14ac:dyDescent="0.25">
      <c r="A12" s="16"/>
      <c r="B12">
        <v>9</v>
      </c>
      <c r="C12">
        <v>-1.3323970543222124E-5</v>
      </c>
      <c r="D12">
        <v>-1.4886332674788937E-3</v>
      </c>
      <c r="E12">
        <v>-1.0739671010196512E-5</v>
      </c>
      <c r="H12">
        <f t="shared" si="0"/>
        <v>-1.3323970543222124E-3</v>
      </c>
      <c r="I12">
        <f t="shared" si="1"/>
        <v>-0.14886332674788938</v>
      </c>
      <c r="J12">
        <f t="shared" si="2"/>
        <v>-1.0739671010196513E-3</v>
      </c>
      <c r="K12">
        <f t="shared" si="3"/>
        <v>-0.14778935964686973</v>
      </c>
      <c r="L12" s="2">
        <f t="shared" si="4"/>
        <v>0.99278554950717657</v>
      </c>
    </row>
    <row r="13" spans="1:14" x14ac:dyDescent="0.25">
      <c r="A13" s="16"/>
      <c r="B13">
        <v>10</v>
      </c>
      <c r="C13">
        <v>-1.5001008539326858E-4</v>
      </c>
      <c r="D13">
        <v>-1.0581790943284702E-3</v>
      </c>
      <c r="E13">
        <v>8.453344105506748E-5</v>
      </c>
      <c r="H13">
        <f t="shared" si="0"/>
        <v>-1.5001008539326859E-2</v>
      </c>
      <c r="I13">
        <f t="shared" si="1"/>
        <v>-0.10581790943284702</v>
      </c>
      <c r="J13">
        <f t="shared" si="2"/>
        <v>8.4533441055067472E-3</v>
      </c>
      <c r="K13">
        <f t="shared" si="3"/>
        <v>-0.11427125353835377</v>
      </c>
      <c r="L13" s="2">
        <f t="shared" si="4"/>
        <v>1.0798857598946547</v>
      </c>
    </row>
    <row r="14" spans="1:14" x14ac:dyDescent="0.25">
      <c r="A14" s="16"/>
      <c r="B14">
        <v>11</v>
      </c>
      <c r="C14">
        <v>-7.9234516898482751E-5</v>
      </c>
      <c r="D14">
        <v>-1.2224986659070628E-3</v>
      </c>
      <c r="E14">
        <v>-9.6548964539160698E-7</v>
      </c>
      <c r="H14">
        <f t="shared" si="0"/>
        <v>-7.9234516898482755E-3</v>
      </c>
      <c r="I14">
        <f t="shared" si="1"/>
        <v>-0.12224986659070627</v>
      </c>
      <c r="J14">
        <f t="shared" si="2"/>
        <v>-9.6548964539160698E-5</v>
      </c>
      <c r="K14">
        <f t="shared" si="3"/>
        <v>-0.12215331762616712</v>
      </c>
      <c r="L14" s="2">
        <f t="shared" si="4"/>
        <v>0.99921023255704311</v>
      </c>
    </row>
    <row r="15" spans="1:14" x14ac:dyDescent="0.25">
      <c r="A15" s="16"/>
      <c r="B15">
        <v>12</v>
      </c>
      <c r="C15">
        <v>-1.7376858225841614E-5</v>
      </c>
      <c r="D15">
        <v>-1.1383972538641105E-3</v>
      </c>
      <c r="E15">
        <v>3.9357841280753187E-6</v>
      </c>
      <c r="H15">
        <f t="shared" si="0"/>
        <v>-1.7376858225841615E-3</v>
      </c>
      <c r="I15">
        <f t="shared" si="1"/>
        <v>-0.11383972538641104</v>
      </c>
      <c r="J15">
        <f t="shared" si="2"/>
        <v>3.9357841280753187E-4</v>
      </c>
      <c r="K15">
        <f t="shared" si="3"/>
        <v>-0.11423330379921857</v>
      </c>
      <c r="L15" s="2">
        <f t="shared" si="4"/>
        <v>1.0034573029008247</v>
      </c>
    </row>
    <row r="16" spans="1:14" s="3" customFormat="1" x14ac:dyDescent="0.25">
      <c r="L16" s="4"/>
    </row>
    <row r="17" spans="1:14" x14ac:dyDescent="0.25">
      <c r="A17" s="16" t="s">
        <v>12</v>
      </c>
      <c r="B17">
        <v>1</v>
      </c>
      <c r="C17">
        <v>-1.7874216944736334E-5</v>
      </c>
      <c r="D17">
        <v>-1.4182804613852671E-3</v>
      </c>
      <c r="E17">
        <v>-1.213616E-3</v>
      </c>
      <c r="G17" t="s">
        <v>5</v>
      </c>
      <c r="H17">
        <f t="shared" si="0"/>
        <v>-1.7874216944736333E-3</v>
      </c>
      <c r="I17">
        <f t="shared" si="1"/>
        <v>-0.1418280461385267</v>
      </c>
      <c r="J17">
        <f t="shared" si="2"/>
        <v>-0.1213616</v>
      </c>
      <c r="K17">
        <f t="shared" si="3"/>
        <v>-2.0466446138526703E-2</v>
      </c>
      <c r="L17" s="2">
        <f t="shared" si="4"/>
        <v>0.1443046470409432</v>
      </c>
      <c r="M17" s="6">
        <f>AVERAGE(L17:L21)</f>
        <v>0.17421597469079014</v>
      </c>
      <c r="N17">
        <f>_xlfn.STDEV.P(L17:L21)</f>
        <v>8.9458283348837403E-2</v>
      </c>
    </row>
    <row r="18" spans="1:14" x14ac:dyDescent="0.25">
      <c r="A18" s="16"/>
      <c r="B18">
        <v>2</v>
      </c>
      <c r="C18" s="1">
        <v>-1.5894200000000001E-5</v>
      </c>
      <c r="D18">
        <v>-8.8838000000000003E-4</v>
      </c>
      <c r="E18">
        <v>-7.9726299999999999E-4</v>
      </c>
      <c r="H18">
        <f t="shared" si="0"/>
        <v>-1.58942E-3</v>
      </c>
      <c r="I18">
        <f t="shared" si="1"/>
        <v>-8.8838E-2</v>
      </c>
      <c r="J18">
        <f t="shared" si="2"/>
        <v>-7.97263E-2</v>
      </c>
      <c r="K18">
        <f t="shared" si="3"/>
        <v>-9.1117000000000004E-3</v>
      </c>
      <c r="L18" s="2">
        <f t="shared" si="4"/>
        <v>0.10256534365924493</v>
      </c>
    </row>
    <row r="19" spans="1:14" x14ac:dyDescent="0.25">
      <c r="A19" s="16"/>
      <c r="B19">
        <v>3</v>
      </c>
      <c r="C19">
        <v>-1.11847E-4</v>
      </c>
      <c r="D19">
        <v>-1.592247E-3</v>
      </c>
      <c r="E19">
        <v>-1.0838270000000001E-3</v>
      </c>
      <c r="H19">
        <f t="shared" si="0"/>
        <v>-1.1184700000000001E-2</v>
      </c>
      <c r="I19">
        <f t="shared" si="1"/>
        <v>-0.1592247</v>
      </c>
      <c r="J19">
        <f t="shared" si="2"/>
        <v>-0.10838270000000001</v>
      </c>
      <c r="K19">
        <f t="shared" si="3"/>
        <v>-5.0841999999999984E-2</v>
      </c>
      <c r="L19" s="2">
        <f t="shared" si="4"/>
        <v>0.31930975533318628</v>
      </c>
    </row>
    <row r="20" spans="1:14" x14ac:dyDescent="0.25">
      <c r="A20" s="16"/>
      <c r="B20">
        <v>4</v>
      </c>
      <c r="C20" s="1">
        <v>-3.9424200000000001E-5</v>
      </c>
      <c r="D20">
        <v>-1.7617710000000001E-3</v>
      </c>
      <c r="E20">
        <v>-1.3568040000000001E-3</v>
      </c>
      <c r="H20">
        <f t="shared" si="0"/>
        <v>-3.9424200000000003E-3</v>
      </c>
      <c r="I20">
        <f t="shared" si="1"/>
        <v>-0.1761771</v>
      </c>
      <c r="J20">
        <f t="shared" si="2"/>
        <v>-0.13568040000000001</v>
      </c>
      <c r="K20">
        <f t="shared" si="3"/>
        <v>-4.0496699999999997E-2</v>
      </c>
      <c r="L20" s="2">
        <f t="shared" si="4"/>
        <v>0.22986358613009295</v>
      </c>
    </row>
    <row r="21" spans="1:14" x14ac:dyDescent="0.25">
      <c r="A21" s="16"/>
      <c r="B21">
        <v>5</v>
      </c>
      <c r="C21" s="1">
        <v>-7.2931800000000002E-6</v>
      </c>
      <c r="D21">
        <v>-1.702184E-3</v>
      </c>
      <c r="E21">
        <v>-1.5744579999999999E-3</v>
      </c>
      <c r="H21">
        <f t="shared" si="0"/>
        <v>-7.2931800000000007E-4</v>
      </c>
      <c r="I21">
        <f t="shared" si="1"/>
        <v>-0.17021839999999999</v>
      </c>
      <c r="J21">
        <f t="shared" si="2"/>
        <v>-0.1574458</v>
      </c>
      <c r="K21">
        <f t="shared" si="3"/>
        <v>-1.2772599999999995E-2</v>
      </c>
      <c r="L21" s="2">
        <f t="shared" si="4"/>
        <v>7.5036541290483261E-2</v>
      </c>
    </row>
    <row r="22" spans="1:14" x14ac:dyDescent="0.25">
      <c r="A22" s="16"/>
      <c r="B22">
        <v>6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 s="2">
        <f t="shared" si="4"/>
        <v>0</v>
      </c>
    </row>
    <row r="23" spans="1:14" x14ac:dyDescent="0.25">
      <c r="A23" s="16"/>
      <c r="B23">
        <v>7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0</v>
      </c>
      <c r="L23" s="2">
        <f t="shared" si="4"/>
        <v>0</v>
      </c>
    </row>
    <row r="24" spans="1:14" x14ac:dyDescent="0.25">
      <c r="A24" s="16"/>
      <c r="B24">
        <v>8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  <c r="L24" s="2">
        <f t="shared" si="4"/>
        <v>0</v>
      </c>
    </row>
    <row r="25" spans="1:14" x14ac:dyDescent="0.25">
      <c r="A25" s="16"/>
      <c r="B25">
        <v>9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 s="2">
        <f t="shared" si="4"/>
        <v>0</v>
      </c>
    </row>
    <row r="26" spans="1:14" x14ac:dyDescent="0.25">
      <c r="A26" s="16"/>
      <c r="B26">
        <v>10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 s="2">
        <f t="shared" si="4"/>
        <v>0</v>
      </c>
    </row>
    <row r="27" spans="1:14" x14ac:dyDescent="0.25">
      <c r="A27" s="16"/>
      <c r="B27">
        <v>11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  <c r="L27" s="2">
        <f t="shared" si="4"/>
        <v>0</v>
      </c>
    </row>
    <row r="28" spans="1:14" x14ac:dyDescent="0.25">
      <c r="A28" s="16"/>
      <c r="B28">
        <v>12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 s="2">
        <f t="shared" si="4"/>
        <v>0</v>
      </c>
    </row>
    <row r="29" spans="1:14" s="3" customFormat="1" x14ac:dyDescent="0.25">
      <c r="L29" s="4"/>
    </row>
    <row r="30" spans="1:14" x14ac:dyDescent="0.25">
      <c r="A30" s="16" t="s">
        <v>13</v>
      </c>
      <c r="B30">
        <v>1</v>
      </c>
      <c r="C30">
        <v>-1.4636099999999999E-4</v>
      </c>
      <c r="D30">
        <v>-9.69074E-4</v>
      </c>
      <c r="E30">
        <v>-4.1235600000000001E-4</v>
      </c>
      <c r="G30" t="s">
        <v>6</v>
      </c>
      <c r="H30">
        <f t="shared" si="0"/>
        <v>-1.4636099999999999E-2</v>
      </c>
      <c r="I30">
        <f t="shared" si="1"/>
        <v>-9.6907400000000005E-2</v>
      </c>
      <c r="J30">
        <f t="shared" si="2"/>
        <v>-4.1235599999999997E-2</v>
      </c>
      <c r="K30">
        <f t="shared" si="3"/>
        <v>-5.5671800000000007E-2</v>
      </c>
      <c r="L30" s="2">
        <f t="shared" si="4"/>
        <v>0.57448450789103833</v>
      </c>
      <c r="M30" s="6">
        <f>AVERAGE(L30:L32)</f>
        <v>0.31641827888858781</v>
      </c>
      <c r="N30">
        <f>_xlfn.STDEV.P(L30:L32)</f>
        <v>0.18251426585402666</v>
      </c>
    </row>
    <row r="31" spans="1:14" x14ac:dyDescent="0.25">
      <c r="A31" s="16"/>
      <c r="B31">
        <v>2</v>
      </c>
      <c r="C31" s="1">
        <v>4.5297499999999998E-5</v>
      </c>
      <c r="D31">
        <v>-2.351643E-3</v>
      </c>
      <c r="E31">
        <v>-1.9008510000000001E-3</v>
      </c>
      <c r="H31">
        <f t="shared" si="0"/>
        <v>4.5297499999999999E-3</v>
      </c>
      <c r="I31">
        <f t="shared" si="1"/>
        <v>-0.23516429999999999</v>
      </c>
      <c r="J31">
        <f t="shared" si="2"/>
        <v>-0.19008510000000001</v>
      </c>
      <c r="K31">
        <f t="shared" si="3"/>
        <v>-4.5079199999999986E-2</v>
      </c>
      <c r="L31" s="2">
        <f t="shared" si="4"/>
        <v>0.19169236146813096</v>
      </c>
    </row>
    <row r="32" spans="1:14" x14ac:dyDescent="0.25">
      <c r="A32" s="16"/>
      <c r="B32">
        <v>3</v>
      </c>
      <c r="C32" s="1">
        <v>2.01707E-5</v>
      </c>
      <c r="D32">
        <v>-1.057828E-3</v>
      </c>
      <c r="E32">
        <v>-8.6416300000000004E-4</v>
      </c>
      <c r="H32">
        <f t="shared" si="0"/>
        <v>2.0170700000000001E-3</v>
      </c>
      <c r="I32">
        <f t="shared" si="1"/>
        <v>-0.1057828</v>
      </c>
      <c r="J32">
        <f t="shared" si="2"/>
        <v>-8.6416300000000001E-2</v>
      </c>
      <c r="K32">
        <f t="shared" si="3"/>
        <v>-1.9366499999999995E-2</v>
      </c>
      <c r="L32" s="2">
        <f t="shared" si="4"/>
        <v>0.18307796730659423</v>
      </c>
    </row>
    <row r="33" spans="1:12" x14ac:dyDescent="0.25">
      <c r="A33" s="16"/>
      <c r="B33">
        <v>4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  <c r="L33" s="2">
        <f t="shared" si="4"/>
        <v>0</v>
      </c>
    </row>
    <row r="34" spans="1:12" x14ac:dyDescent="0.25">
      <c r="A34" s="16"/>
      <c r="B34">
        <v>5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0</v>
      </c>
      <c r="L34" s="2">
        <f t="shared" si="4"/>
        <v>0</v>
      </c>
    </row>
    <row r="35" spans="1:12" x14ac:dyDescent="0.25">
      <c r="A35" s="16"/>
      <c r="B35">
        <v>6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  <c r="L35" s="2">
        <f t="shared" si="4"/>
        <v>0</v>
      </c>
    </row>
    <row r="36" spans="1:12" x14ac:dyDescent="0.25">
      <c r="A36" s="16"/>
      <c r="B36">
        <v>7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L36" s="2">
        <f t="shared" si="4"/>
        <v>0</v>
      </c>
    </row>
    <row r="37" spans="1:12" x14ac:dyDescent="0.25">
      <c r="A37" s="16"/>
      <c r="B37">
        <v>8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 s="2">
        <f t="shared" si="4"/>
        <v>0</v>
      </c>
    </row>
    <row r="38" spans="1:12" x14ac:dyDescent="0.25">
      <c r="A38" s="16"/>
      <c r="B38">
        <v>9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  <c r="L38" s="2">
        <f t="shared" si="4"/>
        <v>0</v>
      </c>
    </row>
    <row r="39" spans="1:12" x14ac:dyDescent="0.25">
      <c r="A39" s="16"/>
      <c r="B39">
        <v>10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  <c r="L39" s="2">
        <f t="shared" si="4"/>
        <v>0</v>
      </c>
    </row>
    <row r="40" spans="1:12" x14ac:dyDescent="0.25">
      <c r="A40" s="16"/>
      <c r="B40">
        <v>11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  <c r="L40" s="2">
        <f t="shared" si="4"/>
        <v>0</v>
      </c>
    </row>
    <row r="41" spans="1:12" x14ac:dyDescent="0.25">
      <c r="A41" s="16"/>
      <c r="B41">
        <v>12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  <c r="L41" s="2">
        <f t="shared" si="4"/>
        <v>0</v>
      </c>
    </row>
    <row r="42" spans="1:12" s="3" customFormat="1" x14ac:dyDescent="0.25"/>
    <row r="43" spans="1:12" x14ac:dyDescent="0.25">
      <c r="A43" s="16" t="s">
        <v>18</v>
      </c>
      <c r="B43">
        <v>1</v>
      </c>
      <c r="C43">
        <v>-3.1374107277560534E-5</v>
      </c>
      <c r="D43">
        <v>-1.0869104508960537E-3</v>
      </c>
      <c r="E43">
        <v>1.0188882112827766E-4</v>
      </c>
      <c r="G43" t="s">
        <v>19</v>
      </c>
      <c r="H43">
        <f t="shared" ref="H43:H67" si="5">C43*100</f>
        <v>-3.1374107277560535E-3</v>
      </c>
      <c r="I43">
        <f t="shared" ref="I43:I54" si="6">D43*100</f>
        <v>-0.10869104508960538</v>
      </c>
      <c r="J43">
        <f t="shared" ref="J43:J54" si="7">E43*100</f>
        <v>1.0188882112827766E-2</v>
      </c>
      <c r="K43">
        <f>I43-J43</f>
        <v>-0.11887992720243315</v>
      </c>
      <c r="L43" s="2">
        <f t="shared" si="4"/>
        <v>1.0937416886959548</v>
      </c>
    </row>
    <row r="44" spans="1:12" x14ac:dyDescent="0.25">
      <c r="A44" s="16"/>
      <c r="B44">
        <v>2</v>
      </c>
      <c r="C44">
        <v>-1.228432360756996E-4</v>
      </c>
      <c r="D44">
        <v>-6.1463255512467392E-4</v>
      </c>
      <c r="E44">
        <v>5.1422749985176583E-6</v>
      </c>
      <c r="H44">
        <f t="shared" si="5"/>
        <v>-1.2284323607569959E-2</v>
      </c>
      <c r="I44">
        <f t="shared" si="6"/>
        <v>-6.1463255512467389E-2</v>
      </c>
      <c r="J44">
        <f t="shared" si="7"/>
        <v>5.1422749985176579E-4</v>
      </c>
      <c r="K44">
        <f t="shared" ref="K44:K54" si="8">I44-J44</f>
        <v>-6.1977483012319153E-2</v>
      </c>
      <c r="L44" s="2">
        <f t="shared" si="4"/>
        <v>1.0083664214588739</v>
      </c>
    </row>
    <row r="45" spans="1:12" x14ac:dyDescent="0.25">
      <c r="A45" s="16"/>
      <c r="B45">
        <v>3</v>
      </c>
      <c r="C45">
        <v>-9.0517511459287114E-5</v>
      </c>
      <c r="D45">
        <v>-6.5484178316185478E-4</v>
      </c>
      <c r="E45">
        <v>2.5823893045596704E-5</v>
      </c>
      <c r="H45">
        <f t="shared" si="5"/>
        <v>-9.0517511459287121E-3</v>
      </c>
      <c r="I45">
        <f t="shared" si="6"/>
        <v>-6.5484178316185485E-2</v>
      </c>
      <c r="J45">
        <f t="shared" si="7"/>
        <v>2.5823893045596705E-3</v>
      </c>
      <c r="K45">
        <f t="shared" si="8"/>
        <v>-6.8066567620745158E-2</v>
      </c>
      <c r="L45" s="2">
        <f t="shared" si="4"/>
        <v>1.0394353166056509</v>
      </c>
    </row>
    <row r="46" spans="1:12" x14ac:dyDescent="0.25">
      <c r="A46" s="16"/>
      <c r="B46">
        <v>4</v>
      </c>
      <c r="C46">
        <v>4.1565595310289318E-5</v>
      </c>
      <c r="D46">
        <v>-5.8463231199178578E-4</v>
      </c>
      <c r="E46">
        <v>5.8789838959638634E-5</v>
      </c>
      <c r="H46">
        <f t="shared" si="5"/>
        <v>4.1565595310289315E-3</v>
      </c>
      <c r="I46">
        <f t="shared" si="6"/>
        <v>-5.8463231199178581E-2</v>
      </c>
      <c r="J46">
        <f t="shared" si="7"/>
        <v>5.8789838959638629E-3</v>
      </c>
      <c r="K46">
        <f t="shared" si="8"/>
        <v>-6.4342215095142444E-2</v>
      </c>
      <c r="L46" s="2">
        <f t="shared" si="4"/>
        <v>1.1005586549935076</v>
      </c>
    </row>
    <row r="47" spans="1:12" x14ac:dyDescent="0.25">
      <c r="A47" s="16"/>
      <c r="B47">
        <v>5</v>
      </c>
      <c r="H47">
        <f t="shared" si="5"/>
        <v>0</v>
      </c>
      <c r="I47">
        <f t="shared" si="6"/>
        <v>0</v>
      </c>
      <c r="J47">
        <f t="shared" si="7"/>
        <v>0</v>
      </c>
      <c r="K47" s="12">
        <f t="shared" si="8"/>
        <v>0</v>
      </c>
      <c r="L47" s="2">
        <f t="shared" si="4"/>
        <v>0</v>
      </c>
    </row>
    <row r="48" spans="1:12" x14ac:dyDescent="0.25">
      <c r="A48" s="16"/>
      <c r="B48">
        <v>6</v>
      </c>
      <c r="H48">
        <f t="shared" si="5"/>
        <v>0</v>
      </c>
      <c r="I48">
        <f t="shared" si="6"/>
        <v>0</v>
      </c>
      <c r="J48">
        <f t="shared" si="7"/>
        <v>0</v>
      </c>
      <c r="K48" s="12">
        <f t="shared" si="8"/>
        <v>0</v>
      </c>
      <c r="L48" s="2">
        <f t="shared" si="4"/>
        <v>0</v>
      </c>
    </row>
    <row r="49" spans="1:12" x14ac:dyDescent="0.25">
      <c r="A49" s="16"/>
      <c r="B49">
        <v>7</v>
      </c>
      <c r="H49">
        <f t="shared" si="5"/>
        <v>0</v>
      </c>
      <c r="I49">
        <f t="shared" si="6"/>
        <v>0</v>
      </c>
      <c r="J49">
        <f t="shared" si="7"/>
        <v>0</v>
      </c>
      <c r="K49" s="12">
        <f t="shared" si="8"/>
        <v>0</v>
      </c>
      <c r="L49" s="2">
        <f t="shared" si="4"/>
        <v>0</v>
      </c>
    </row>
    <row r="50" spans="1:12" x14ac:dyDescent="0.25">
      <c r="A50" s="16"/>
      <c r="B50">
        <v>8</v>
      </c>
      <c r="H50">
        <f t="shared" si="5"/>
        <v>0</v>
      </c>
      <c r="I50">
        <f t="shared" si="6"/>
        <v>0</v>
      </c>
      <c r="J50">
        <f t="shared" si="7"/>
        <v>0</v>
      </c>
      <c r="K50" s="12">
        <f t="shared" si="8"/>
        <v>0</v>
      </c>
      <c r="L50" s="2">
        <f t="shared" si="4"/>
        <v>0</v>
      </c>
    </row>
    <row r="51" spans="1:12" x14ac:dyDescent="0.25">
      <c r="A51" s="16"/>
      <c r="B51">
        <v>9</v>
      </c>
      <c r="H51">
        <f t="shared" si="5"/>
        <v>0</v>
      </c>
      <c r="I51">
        <f t="shared" si="6"/>
        <v>0</v>
      </c>
      <c r="J51">
        <f t="shared" si="7"/>
        <v>0</v>
      </c>
      <c r="K51" s="12">
        <f t="shared" si="8"/>
        <v>0</v>
      </c>
      <c r="L51" s="2">
        <f t="shared" si="4"/>
        <v>0</v>
      </c>
    </row>
    <row r="52" spans="1:12" x14ac:dyDescent="0.25">
      <c r="A52" s="16"/>
      <c r="B52">
        <v>10</v>
      </c>
      <c r="H52">
        <f t="shared" si="5"/>
        <v>0</v>
      </c>
      <c r="I52">
        <f t="shared" si="6"/>
        <v>0</v>
      </c>
      <c r="J52">
        <f t="shared" si="7"/>
        <v>0</v>
      </c>
      <c r="K52" s="12">
        <f t="shared" si="8"/>
        <v>0</v>
      </c>
      <c r="L52" s="2">
        <f t="shared" si="4"/>
        <v>0</v>
      </c>
    </row>
    <row r="53" spans="1:12" x14ac:dyDescent="0.25">
      <c r="A53" s="16"/>
      <c r="B53">
        <v>11</v>
      </c>
      <c r="H53">
        <f t="shared" si="5"/>
        <v>0</v>
      </c>
      <c r="I53">
        <f t="shared" si="6"/>
        <v>0</v>
      </c>
      <c r="J53">
        <f t="shared" si="7"/>
        <v>0</v>
      </c>
      <c r="K53" s="12">
        <f t="shared" si="8"/>
        <v>0</v>
      </c>
      <c r="L53" s="2">
        <f t="shared" si="4"/>
        <v>0</v>
      </c>
    </row>
    <row r="54" spans="1:12" x14ac:dyDescent="0.25">
      <c r="A54" s="16"/>
      <c r="B54">
        <v>12</v>
      </c>
      <c r="H54">
        <f t="shared" si="5"/>
        <v>0</v>
      </c>
      <c r="I54">
        <f t="shared" si="6"/>
        <v>0</v>
      </c>
      <c r="J54">
        <f t="shared" si="7"/>
        <v>0</v>
      </c>
      <c r="K54" s="12">
        <f t="shared" si="8"/>
        <v>0</v>
      </c>
      <c r="L54" s="2">
        <f t="shared" si="4"/>
        <v>0</v>
      </c>
    </row>
    <row r="55" spans="1:12" s="3" customFormat="1" x14ac:dyDescent="0.25"/>
    <row r="56" spans="1:12" x14ac:dyDescent="0.25">
      <c r="A56" s="16" t="s">
        <v>20</v>
      </c>
      <c r="B56">
        <v>1</v>
      </c>
      <c r="C56" s="13">
        <v>-3.8583461642967099E-5</v>
      </c>
      <c r="D56" s="14">
        <v>-4.1974902307143834E-4</v>
      </c>
      <c r="E56" s="15">
        <v>-2.6601384145724205E-4</v>
      </c>
      <c r="H56" s="15">
        <f t="shared" ref="H56:H59" si="9">C56*100</f>
        <v>-3.8583461642967098E-3</v>
      </c>
      <c r="I56" s="15">
        <f t="shared" ref="I56:I59" si="10">D56*100</f>
        <v>-4.1974902307143833E-2</v>
      </c>
      <c r="J56" s="15">
        <f t="shared" ref="J56:J59" si="11">E56*100</f>
        <v>-2.6601384145724206E-2</v>
      </c>
      <c r="K56" s="15">
        <f>I56-J56</f>
        <v>-1.5373518161419627E-2</v>
      </c>
      <c r="L56" s="2">
        <f t="shared" ref="L56:L59" si="12">K56/(IF(I56=0,1,(I56)))</f>
        <v>0.36625500755014651</v>
      </c>
    </row>
    <row r="57" spans="1:12" x14ac:dyDescent="0.25">
      <c r="A57" s="16"/>
      <c r="B57">
        <v>2</v>
      </c>
      <c r="C57" s="9">
        <v>-2.3313103474313125E-4</v>
      </c>
      <c r="D57" s="8">
        <v>-6.9526352911213074E-4</v>
      </c>
      <c r="E57" s="7">
        <v>-4.0345715724491199E-4</v>
      </c>
      <c r="H57" s="15">
        <f t="shared" si="9"/>
        <v>-2.3313103474313125E-2</v>
      </c>
      <c r="I57" s="15">
        <f t="shared" si="10"/>
        <v>-6.9526352911213077E-2</v>
      </c>
      <c r="J57" s="15">
        <f t="shared" si="11"/>
        <v>-4.03457157244912E-2</v>
      </c>
      <c r="K57" s="15">
        <f t="shared" ref="K57:K59" si="13">I57-J57</f>
        <v>-2.9180637186721876E-2</v>
      </c>
      <c r="L57" s="2">
        <f t="shared" si="12"/>
        <v>0.41970613968470766</v>
      </c>
    </row>
    <row r="58" spans="1:12" x14ac:dyDescent="0.25">
      <c r="A58" s="16"/>
      <c r="B58">
        <v>3</v>
      </c>
      <c r="C58" s="12">
        <v>-1.5930808708771663E-5</v>
      </c>
      <c r="D58" s="11">
        <v>-8.1677274365360116E-4</v>
      </c>
      <c r="E58" s="10">
        <v>-6.3715805410637615E-4</v>
      </c>
      <c r="H58" s="15">
        <f t="shared" si="9"/>
        <v>-1.5930808708771664E-3</v>
      </c>
      <c r="I58" s="15">
        <f t="shared" si="10"/>
        <v>-8.1677274365360111E-2</v>
      </c>
      <c r="J58" s="15">
        <f t="shared" si="11"/>
        <v>-6.3715805410637621E-2</v>
      </c>
      <c r="K58" s="15">
        <f t="shared" si="13"/>
        <v>-1.796146895472249E-2</v>
      </c>
      <c r="L58" s="2">
        <f t="shared" si="12"/>
        <v>0.21990779068332955</v>
      </c>
    </row>
    <row r="59" spans="1:12" x14ac:dyDescent="0.25">
      <c r="A59" s="16"/>
      <c r="B59">
        <v>4</v>
      </c>
      <c r="H59" s="15">
        <f t="shared" si="9"/>
        <v>0</v>
      </c>
      <c r="I59" s="15">
        <f t="shared" si="10"/>
        <v>0</v>
      </c>
      <c r="J59" s="15">
        <f t="shared" si="11"/>
        <v>0</v>
      </c>
      <c r="K59" s="15">
        <f t="shared" si="13"/>
        <v>0</v>
      </c>
      <c r="L59" s="2">
        <f t="shared" si="12"/>
        <v>0</v>
      </c>
    </row>
    <row r="60" spans="1:12" x14ac:dyDescent="0.25">
      <c r="A60" s="16"/>
      <c r="B60">
        <v>5</v>
      </c>
      <c r="H60" s="15">
        <f t="shared" si="5"/>
        <v>0</v>
      </c>
      <c r="I60" s="12">
        <f t="shared" ref="I60:I67" si="14">D60*100</f>
        <v>0</v>
      </c>
      <c r="J60" s="12">
        <f t="shared" ref="J60:J67" si="15">E60*100</f>
        <v>0</v>
      </c>
      <c r="K60" s="12">
        <f t="shared" ref="K60:K67" si="16">I60-J60</f>
        <v>0</v>
      </c>
      <c r="L60" s="2">
        <f t="shared" si="4"/>
        <v>0</v>
      </c>
    </row>
    <row r="61" spans="1:12" x14ac:dyDescent="0.25">
      <c r="A61" s="16"/>
      <c r="B61">
        <v>6</v>
      </c>
      <c r="H61" s="15">
        <f t="shared" si="5"/>
        <v>0</v>
      </c>
      <c r="I61" s="12">
        <f t="shared" si="14"/>
        <v>0</v>
      </c>
      <c r="J61" s="15">
        <f t="shared" si="15"/>
        <v>0</v>
      </c>
      <c r="K61" s="12">
        <f t="shared" si="16"/>
        <v>0</v>
      </c>
      <c r="L61" s="2">
        <f t="shared" si="4"/>
        <v>0</v>
      </c>
    </row>
    <row r="62" spans="1:12" x14ac:dyDescent="0.25">
      <c r="A62" s="16"/>
      <c r="B62">
        <v>7</v>
      </c>
      <c r="H62" s="12">
        <f t="shared" si="5"/>
        <v>0</v>
      </c>
      <c r="I62" s="12">
        <f t="shared" si="14"/>
        <v>0</v>
      </c>
      <c r="J62" s="15">
        <f t="shared" si="15"/>
        <v>0</v>
      </c>
      <c r="K62" s="12">
        <f t="shared" si="16"/>
        <v>0</v>
      </c>
      <c r="L62" s="2">
        <f t="shared" si="4"/>
        <v>0</v>
      </c>
    </row>
    <row r="63" spans="1:12" x14ac:dyDescent="0.25">
      <c r="A63" s="16"/>
      <c r="B63">
        <v>8</v>
      </c>
      <c r="H63" s="12">
        <f t="shared" si="5"/>
        <v>0</v>
      </c>
      <c r="I63" s="12">
        <f t="shared" si="14"/>
        <v>0</v>
      </c>
      <c r="J63" s="15">
        <f t="shared" si="15"/>
        <v>0</v>
      </c>
      <c r="K63" s="12">
        <f t="shared" si="16"/>
        <v>0</v>
      </c>
      <c r="L63" s="2">
        <f t="shared" si="4"/>
        <v>0</v>
      </c>
    </row>
    <row r="64" spans="1:12" x14ac:dyDescent="0.25">
      <c r="A64" s="16"/>
      <c r="B64">
        <v>9</v>
      </c>
      <c r="H64" s="12">
        <f t="shared" si="5"/>
        <v>0</v>
      </c>
      <c r="I64" s="12">
        <f t="shared" si="14"/>
        <v>0</v>
      </c>
      <c r="J64" s="12">
        <f t="shared" si="15"/>
        <v>0</v>
      </c>
      <c r="K64" s="12">
        <f t="shared" si="16"/>
        <v>0</v>
      </c>
      <c r="L64" s="2">
        <f t="shared" si="4"/>
        <v>0</v>
      </c>
    </row>
    <row r="65" spans="1:12" x14ac:dyDescent="0.25">
      <c r="A65" s="16"/>
      <c r="B65">
        <v>10</v>
      </c>
      <c r="H65" s="12">
        <f t="shared" si="5"/>
        <v>0</v>
      </c>
      <c r="I65" s="12">
        <f t="shared" si="14"/>
        <v>0</v>
      </c>
      <c r="J65" s="12">
        <f t="shared" si="15"/>
        <v>0</v>
      </c>
      <c r="K65" s="12">
        <f t="shared" si="16"/>
        <v>0</v>
      </c>
      <c r="L65" s="2">
        <f t="shared" si="4"/>
        <v>0</v>
      </c>
    </row>
    <row r="66" spans="1:12" x14ac:dyDescent="0.25">
      <c r="A66" s="16"/>
      <c r="B66">
        <v>11</v>
      </c>
      <c r="H66" s="12">
        <f t="shared" si="5"/>
        <v>0</v>
      </c>
      <c r="I66" s="12">
        <f t="shared" si="14"/>
        <v>0</v>
      </c>
      <c r="J66" s="12">
        <f t="shared" si="15"/>
        <v>0</v>
      </c>
      <c r="K66" s="12">
        <f t="shared" si="16"/>
        <v>0</v>
      </c>
      <c r="L66" s="2">
        <f t="shared" si="4"/>
        <v>0</v>
      </c>
    </row>
    <row r="67" spans="1:12" x14ac:dyDescent="0.25">
      <c r="A67" s="16"/>
      <c r="B67">
        <v>12</v>
      </c>
      <c r="H67" s="12">
        <f t="shared" si="5"/>
        <v>0</v>
      </c>
      <c r="I67" s="12">
        <f t="shared" si="14"/>
        <v>0</v>
      </c>
      <c r="J67" s="12">
        <f t="shared" si="15"/>
        <v>0</v>
      </c>
      <c r="K67" s="12">
        <f t="shared" si="16"/>
        <v>0</v>
      </c>
      <c r="L67" s="2">
        <f t="shared" si="4"/>
        <v>0</v>
      </c>
    </row>
  </sheetData>
  <mergeCells count="5">
    <mergeCell ref="A4:A15"/>
    <mergeCell ref="A17:A28"/>
    <mergeCell ref="A30:A41"/>
    <mergeCell ref="A43:A54"/>
    <mergeCell ref="A56:A6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 Gill</dc:creator>
  <cp:lastModifiedBy>Dib Gill</cp:lastModifiedBy>
  <dcterms:created xsi:type="dcterms:W3CDTF">2017-10-12T00:52:00Z</dcterms:created>
  <dcterms:modified xsi:type="dcterms:W3CDTF">2017-11-13T22:32:14Z</dcterms:modified>
</cp:coreProperties>
</file>